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1. Cong viec\27. Projects\Hou\Data\"/>
    </mc:Choice>
  </mc:AlternateContent>
  <xr:revisionPtr revIDLastSave="0" documentId="13_ncr:1_{9C0B58AE-3401-4153-AF2A-200941C017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SSV" sheetId="1" r:id="rId1"/>
    <sheet name="ETK 3.2026" sheetId="2" r:id="rId2"/>
    <sheet name="CHECK ĐƠN T12.2025" sheetId="3" state="hidden" r:id="rId3"/>
    <sheet name="THÔNG TIN SINH VIÊN XÉT VỚT T12" sheetId="4" state="hidden" r:id="rId4"/>
    <sheet name="THÔNG TIN" sheetId="5" r:id="rId5"/>
    <sheet name="Mail+SDT" sheetId="6" r:id="rId6"/>
    <sheet name="DS nhập học k24" sheetId="7" r:id="rId7"/>
    <sheet name="TN T8-10.2025" sheetId="8" state="hidden" r:id="rId8"/>
    <sheet name="TN VLVH T10.2025" sheetId="9" state="hidden" r:id="rId9"/>
    <sheet name="SẮP HẾT THỜI GIAN ĐT" sheetId="10" state="hidden" r:id="rId10"/>
    <sheet name="CBKL1 T05.2025" sheetId="11" state="hidden" r:id="rId11"/>
    <sheet name="BTH.TH T05.2025" sheetId="12" state="hidden" r:id="rId12"/>
    <sheet name="TN T6.2025" sheetId="13" state="hidden" r:id="rId13"/>
  </sheets>
  <definedNames>
    <definedName name="_xlnm._FilterDatabase" localSheetId="11" hidden="1">'BTH.TH T05.2025'!$A$2:$AC$657</definedName>
    <definedName name="_xlnm._FilterDatabase" localSheetId="10" hidden="1">'CBKL1 T05.2025'!$A$2:$AB$786</definedName>
    <definedName name="_xlnm._FilterDatabase" localSheetId="2" hidden="1">'CHECK ĐƠN T12.2025'!$A$1:$Z$137</definedName>
    <definedName name="_xlnm._FilterDatabase" localSheetId="6" hidden="1">'DS nhập học k24'!$A$1:$Z$239</definedName>
    <definedName name="_xlnm._FilterDatabase" localSheetId="0" hidden="1">DSSV!$A$1:$AI$626</definedName>
    <definedName name="_xlnm._FilterDatabase" localSheetId="9" hidden="1">'SẮP HẾT THỜI GIAN ĐT'!$A$2:$AA$295</definedName>
    <definedName name="_xlnm._FilterDatabase" localSheetId="3" hidden="1">'THÔNG TIN SINH VIÊN XÉT VỚT T12'!$A$1:$AA$21</definedName>
    <definedName name="_xlnm._FilterDatabase" localSheetId="12" hidden="1">'TN T6.2025'!$A$2:$AC$1007</definedName>
    <definedName name="_xlnm._FilterDatabase" localSheetId="7" hidden="1">'TN T8-10.2025'!$A$3:$AL$864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3tZbW9PENE86kKAb0aQHDvjCTWvVIzYuQ4lYvuWA3b0="/>
    </ext>
  </extLst>
</workbook>
</file>

<file path=xl/calcChain.xml><?xml version="1.0" encoding="utf-8"?>
<calcChain xmlns="http://schemas.openxmlformats.org/spreadsheetml/2006/main">
  <c r="I628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2" i="1"/>
  <c r="T281" i="1"/>
  <c r="T280" i="1"/>
  <c r="T434" i="1"/>
  <c r="T165" i="1"/>
  <c r="T555" i="1"/>
  <c r="T101" i="1"/>
  <c r="T514" i="1"/>
  <c r="T274" i="1"/>
  <c r="T127" i="1"/>
  <c r="T182" i="1"/>
  <c r="T409" i="1"/>
  <c r="T349" i="1"/>
  <c r="T415" i="1"/>
  <c r="T270" i="1"/>
  <c r="T36" i="1"/>
  <c r="T189" i="1"/>
  <c r="T41" i="1"/>
  <c r="T458" i="1"/>
  <c r="T150" i="1"/>
  <c r="T23" i="1"/>
  <c r="T119" i="1"/>
  <c r="T139" i="1"/>
  <c r="T237" i="1"/>
  <c r="T65" i="1"/>
  <c r="T536" i="1"/>
  <c r="T256" i="1"/>
  <c r="T148" i="1"/>
  <c r="T325" i="1"/>
  <c r="T162" i="1"/>
  <c r="T257" i="1"/>
  <c r="T141" i="1"/>
  <c r="T496" i="1"/>
  <c r="T449" i="1"/>
  <c r="T482" i="1"/>
  <c r="T267" i="1"/>
  <c r="T620" i="1"/>
  <c r="T193" i="1"/>
  <c r="T302" i="1"/>
  <c r="T432" i="1"/>
  <c r="T414" i="1"/>
  <c r="T451" i="1"/>
  <c r="T489" i="1"/>
  <c r="T497" i="1"/>
  <c r="T117" i="1"/>
  <c r="T461" i="1"/>
  <c r="T160" i="1"/>
  <c r="T186" i="1"/>
  <c r="T552" i="1"/>
  <c r="T444" i="1"/>
  <c r="T345" i="1"/>
  <c r="T306" i="1"/>
  <c r="T486" i="1"/>
  <c r="T510" i="1"/>
  <c r="T337" i="1"/>
  <c r="T90" i="1"/>
  <c r="T543" i="1"/>
  <c r="T262" i="1"/>
  <c r="T272" i="1"/>
  <c r="T202" i="1"/>
  <c r="T328" i="1"/>
  <c r="T29" i="1"/>
  <c r="T577" i="1"/>
  <c r="T568" i="1"/>
  <c r="T212" i="1"/>
  <c r="T573" i="1"/>
  <c r="T282" i="1"/>
  <c r="T37" i="1"/>
  <c r="T297" i="1"/>
  <c r="T187" i="1"/>
  <c r="T519" i="1"/>
  <c r="T608" i="1"/>
  <c r="T593" i="1"/>
  <c r="T177" i="1"/>
  <c r="T322" i="1"/>
  <c r="T468" i="1"/>
  <c r="T335" i="1"/>
  <c r="T14" i="1"/>
  <c r="T368" i="1"/>
  <c r="T242" i="1"/>
  <c r="T124" i="1"/>
  <c r="T613" i="1"/>
  <c r="T243" i="1"/>
  <c r="T140" i="1"/>
  <c r="T57" i="1"/>
  <c r="T133" i="1"/>
  <c r="T261" i="1"/>
  <c r="T91" i="1"/>
  <c r="T155" i="1"/>
  <c r="T527" i="1"/>
  <c r="T301" i="1"/>
  <c r="T200" i="1"/>
  <c r="T618" i="1"/>
  <c r="T487" i="1"/>
  <c r="T460" i="1"/>
  <c r="T501" i="1"/>
  <c r="T104" i="1"/>
  <c r="T320" i="1"/>
  <c r="T583" i="1"/>
  <c r="T554" i="1"/>
  <c r="T121" i="1"/>
  <c r="T183" i="1"/>
  <c r="T248" i="1"/>
  <c r="T389" i="1"/>
  <c r="T505" i="1"/>
  <c r="T403" i="1"/>
  <c r="T503" i="1"/>
  <c r="T387" i="1"/>
  <c r="T173" i="1"/>
  <c r="T436" i="1"/>
  <c r="T423" i="1"/>
  <c r="T154" i="1"/>
  <c r="T624" i="1"/>
  <c r="T115" i="1"/>
  <c r="T428" i="1"/>
  <c r="T534" i="1"/>
  <c r="T178" i="1"/>
  <c r="T347" i="1"/>
  <c r="T606" i="1"/>
  <c r="T344" i="1"/>
  <c r="T363" i="1"/>
  <c r="T479" i="1"/>
  <c r="T289" i="1"/>
  <c r="T221" i="1"/>
  <c r="T100" i="1"/>
  <c r="T500" i="1"/>
  <c r="T400" i="1"/>
  <c r="T381" i="1"/>
  <c r="T128" i="1"/>
  <c r="T429" i="1"/>
  <c r="T355" i="1"/>
  <c r="T72" i="1"/>
  <c r="T582" i="1"/>
  <c r="T319" i="1"/>
  <c r="T484" i="1"/>
  <c r="T625" i="1"/>
  <c r="T371" i="1"/>
  <c r="T103" i="1"/>
  <c r="T597" i="1"/>
  <c r="T114" i="1"/>
  <c r="T512" i="1"/>
  <c r="T412" i="1"/>
  <c r="T136" i="1"/>
  <c r="T440" i="1"/>
  <c r="T419" i="1"/>
  <c r="T545" i="1"/>
  <c r="T207" i="1"/>
  <c r="T82" i="1"/>
  <c r="T442" i="1"/>
  <c r="T491" i="1"/>
  <c r="T33" i="1"/>
  <c r="T135" i="1"/>
  <c r="T334" i="1"/>
  <c r="T49" i="1"/>
  <c r="T492" i="1"/>
  <c r="T161" i="1"/>
  <c r="T362" i="1"/>
  <c r="T244" i="1"/>
  <c r="T215" i="1"/>
  <c r="T250" i="1"/>
  <c r="T283" i="1"/>
  <c r="T26" i="1"/>
  <c r="T561" i="1"/>
  <c r="T214" i="1"/>
  <c r="T171" i="1"/>
  <c r="T373" i="1"/>
  <c r="T275" i="1"/>
  <c r="T39" i="1"/>
  <c r="T353" i="1"/>
  <c r="T569" i="1"/>
  <c r="T204" i="1"/>
  <c r="T43" i="1"/>
  <c r="T97" i="1"/>
  <c r="T105" i="1"/>
  <c r="T11" i="1"/>
  <c r="T152" i="1"/>
  <c r="T253" i="1"/>
  <c r="T30" i="1"/>
  <c r="T366" i="1"/>
  <c r="T149" i="1"/>
  <c r="T602" i="1"/>
  <c r="T151" i="1"/>
  <c r="T575" i="1"/>
  <c r="T92" i="1"/>
  <c r="T481" i="1"/>
  <c r="T190" i="1"/>
  <c r="T46" i="1"/>
  <c r="T359" i="1"/>
  <c r="T86" i="1"/>
  <c r="T356" i="1"/>
  <c r="T410" i="1"/>
  <c r="T94" i="1"/>
  <c r="T287" i="1"/>
  <c r="T224" i="1"/>
  <c r="T98" i="1"/>
  <c r="T623" i="1"/>
  <c r="T411" i="1"/>
  <c r="T343" i="1"/>
  <c r="T304" i="1"/>
  <c r="T455" i="1"/>
  <c r="T336" i="1"/>
  <c r="T45" i="1"/>
  <c r="T570" i="1"/>
  <c r="T587" i="1"/>
  <c r="T132" i="1"/>
  <c r="T142" i="1"/>
  <c r="T234" i="1"/>
  <c r="T615" i="1"/>
  <c r="T445" i="1"/>
  <c r="T311" i="1"/>
  <c r="T58" i="1"/>
  <c r="T230" i="1"/>
  <c r="T581" i="1"/>
  <c r="T131" i="1"/>
  <c r="T102" i="1"/>
  <c r="T52" i="1"/>
  <c r="T333" i="1"/>
  <c r="T550" i="1"/>
  <c r="T548" i="1"/>
  <c r="T78" i="1"/>
  <c r="T159" i="1"/>
  <c r="T424" i="1"/>
  <c r="T558" i="1"/>
  <c r="T188" i="1"/>
  <c r="T392" i="1"/>
  <c r="T567" i="1"/>
  <c r="T309" i="1"/>
  <c r="T439" i="1"/>
  <c r="T80" i="1"/>
  <c r="T290" i="1"/>
  <c r="T538" i="1"/>
  <c r="T435" i="1"/>
  <c r="T478" i="1"/>
  <c r="T273" i="1"/>
  <c r="T520" i="1"/>
  <c r="T556" i="1"/>
  <c r="T163" i="1"/>
  <c r="T63" i="1"/>
  <c r="T456" i="1"/>
  <c r="T374" i="1"/>
  <c r="T198" i="1"/>
  <c r="T263" i="1"/>
  <c r="T614" i="1"/>
  <c r="T604" i="1"/>
  <c r="T466" i="1"/>
  <c r="T369" i="1"/>
  <c r="T50" i="1"/>
  <c r="T549" i="1"/>
  <c r="T341" i="1"/>
  <c r="T87" i="1"/>
  <c r="T559" i="1"/>
  <c r="T433" i="1"/>
  <c r="T595" i="1"/>
  <c r="T12" i="1"/>
  <c r="T197" i="1"/>
  <c r="T222" i="1"/>
  <c r="T416" i="1"/>
  <c r="T541" i="1"/>
  <c r="T293" i="1"/>
  <c r="T111" i="1"/>
  <c r="T192" i="1"/>
  <c r="T113" i="1"/>
  <c r="T19" i="1"/>
  <c r="T384" i="1"/>
  <c r="T217" i="1"/>
  <c r="T79" i="1"/>
  <c r="T360" i="1"/>
  <c r="T601" i="1"/>
  <c r="T110" i="1"/>
  <c r="T96" i="1"/>
  <c r="T566" i="1"/>
  <c r="T450" i="1"/>
  <c r="T130" i="1"/>
  <c r="T475" i="1"/>
  <c r="T490" i="1"/>
  <c r="T365" i="1"/>
  <c r="T74" i="1"/>
  <c r="T167" i="1"/>
  <c r="T495" i="1"/>
  <c r="T164" i="1"/>
  <c r="T185" i="1"/>
  <c r="T99" i="1"/>
  <c r="T285" i="1"/>
  <c r="T153" i="1"/>
  <c r="T586" i="1"/>
  <c r="T617" i="1"/>
  <c r="T6" i="1"/>
  <c r="T157" i="1"/>
  <c r="T562" i="1"/>
  <c r="T340" i="1"/>
  <c r="T278" i="1"/>
  <c r="T431" i="1"/>
  <c r="T195" i="1"/>
  <c r="T258" i="1"/>
  <c r="T609" i="1"/>
  <c r="T397" i="1"/>
  <c r="T616" i="1"/>
  <c r="T18" i="1"/>
  <c r="T317" i="1"/>
  <c r="T184" i="1"/>
  <c r="T401" i="1"/>
  <c r="T284" i="1"/>
  <c r="T286" i="1"/>
  <c r="T590" i="1"/>
  <c r="T211" i="1"/>
  <c r="T589" i="1"/>
  <c r="T303" i="1"/>
  <c r="T594" i="1"/>
  <c r="T621" i="1"/>
  <c r="T22" i="1"/>
  <c r="T15" i="1"/>
  <c r="T68" i="1"/>
  <c r="T426" i="1"/>
  <c r="T408" i="1"/>
  <c r="T227" i="1"/>
  <c r="T147" i="1"/>
  <c r="T357" i="1"/>
  <c r="T564" i="1"/>
  <c r="T524" i="1"/>
  <c r="T310" i="1"/>
  <c r="T402" i="1"/>
  <c r="T447" i="1"/>
  <c r="T213" i="1"/>
  <c r="T438" i="1"/>
  <c r="T386" i="1"/>
  <c r="T125" i="1"/>
  <c r="T238" i="1"/>
  <c r="T511" i="1"/>
  <c r="T175" i="1"/>
  <c r="T266" i="1"/>
  <c r="T446" i="1"/>
  <c r="T327" i="1"/>
  <c r="T229" i="1"/>
  <c r="T17" i="1"/>
  <c r="T236" i="1"/>
  <c r="T24" i="1"/>
  <c r="T47" i="1"/>
  <c r="T483" i="1"/>
  <c r="T610" i="1"/>
  <c r="T5" i="1"/>
  <c r="T470" i="1"/>
  <c r="T454" i="1"/>
  <c r="T318" i="1"/>
  <c r="T579" i="1"/>
  <c r="T376" i="1"/>
  <c r="T576" i="1"/>
  <c r="T499" i="1"/>
  <c r="T56" i="1"/>
  <c r="T296" i="1"/>
  <c r="T129" i="1"/>
  <c r="T225" i="1"/>
  <c r="T326" i="1"/>
  <c r="T233" i="1"/>
  <c r="T375" i="1"/>
  <c r="T622" i="1"/>
  <c r="T32" i="1"/>
  <c r="T203" i="1"/>
  <c r="T522" i="1"/>
  <c r="T76" i="1"/>
  <c r="T502" i="1"/>
  <c r="T88" i="1"/>
  <c r="T584" i="1"/>
  <c r="T168" i="1"/>
  <c r="T553" i="1"/>
  <c r="T3" i="1"/>
  <c r="T464" i="1"/>
  <c r="T596" i="1"/>
  <c r="T480" i="1"/>
  <c r="T459" i="1"/>
  <c r="T607" i="1"/>
  <c r="T508" i="1"/>
  <c r="T611" i="1"/>
  <c r="T605" i="1"/>
  <c r="T69" i="1"/>
  <c r="T206" i="1"/>
  <c r="T298" i="1"/>
  <c r="T89" i="1"/>
  <c r="T179" i="1"/>
  <c r="T421" i="1"/>
  <c r="T457" i="1"/>
  <c r="T448" i="1"/>
  <c r="T580" i="1"/>
  <c r="T498" i="1"/>
  <c r="T77" i="1"/>
  <c r="T516" i="1"/>
  <c r="T383" i="1"/>
  <c r="T255" i="1"/>
  <c r="T418" i="1"/>
  <c r="T59" i="1"/>
  <c r="T488" i="1"/>
  <c r="T108" i="1"/>
  <c r="T370" i="1"/>
  <c r="T220" i="1"/>
  <c r="T379" i="1"/>
  <c r="T588" i="1"/>
  <c r="T339" i="1"/>
  <c r="T533" i="1"/>
  <c r="T529" i="1"/>
  <c r="T598" i="1"/>
  <c r="T530" i="1"/>
  <c r="T406" i="1"/>
  <c r="T469" i="1"/>
  <c r="T592" i="1"/>
  <c r="T228" i="1"/>
  <c r="T277" i="1"/>
  <c r="T170" i="1"/>
  <c r="T269" i="1"/>
  <c r="T513" i="1"/>
  <c r="T348" i="1"/>
  <c r="T540" i="1"/>
  <c r="T21" i="1"/>
  <c r="T247" i="1"/>
  <c r="T201" i="1"/>
  <c r="T380" i="1"/>
  <c r="T251" i="1"/>
  <c r="T563" i="1"/>
  <c r="T395" i="1"/>
  <c r="T329" i="1"/>
  <c r="T526" i="1"/>
  <c r="T288" i="1"/>
  <c r="T260" i="1"/>
  <c r="T95" i="1"/>
  <c r="T532" i="1"/>
  <c r="T174" i="1"/>
  <c r="T571" i="1"/>
  <c r="T313" i="1"/>
  <c r="T599" i="1"/>
  <c r="T388" i="1"/>
  <c r="T305" i="1"/>
  <c r="T252" i="1"/>
  <c r="T9" i="1"/>
  <c r="T73" i="1"/>
  <c r="T316" i="1"/>
  <c r="T245" i="1"/>
  <c r="T324" i="1"/>
  <c r="T346" i="1"/>
  <c r="T137" i="1"/>
  <c r="T239" i="1"/>
  <c r="T542" i="1"/>
  <c r="T158" i="1"/>
  <c r="T109" i="1"/>
  <c r="T166" i="1"/>
  <c r="T208" i="1"/>
  <c r="T385" i="1"/>
  <c r="T493" i="1"/>
  <c r="T535" i="1"/>
  <c r="T264" i="1"/>
  <c r="T223" i="1"/>
  <c r="T60" i="1"/>
  <c r="T25" i="1"/>
  <c r="T145" i="1"/>
  <c r="T477" i="1"/>
  <c r="T16" i="1"/>
  <c r="T382" i="1"/>
  <c r="T485" i="1"/>
  <c r="T116" i="1"/>
  <c r="T626" i="1"/>
  <c r="T407" i="1"/>
  <c r="T299" i="1"/>
  <c r="T231" i="1"/>
  <c r="T399" i="1"/>
  <c r="T235" i="1"/>
  <c r="T48" i="1"/>
  <c r="T35" i="1"/>
  <c r="T28" i="1"/>
  <c r="T314" i="1"/>
  <c r="T44" i="1"/>
  <c r="T350" i="1"/>
  <c r="T315" i="1"/>
  <c r="T8" i="1"/>
  <c r="T144" i="1"/>
  <c r="T574" i="1"/>
  <c r="T71" i="1"/>
  <c r="T517" i="1"/>
  <c r="T83" i="1"/>
  <c r="T467" i="1"/>
  <c r="T254" i="1"/>
  <c r="T107" i="1"/>
  <c r="T300" i="1"/>
  <c r="T226" i="1"/>
  <c r="T531" i="1"/>
  <c r="T75" i="1"/>
  <c r="T240" i="1"/>
  <c r="T523" i="1"/>
  <c r="T462" i="1"/>
  <c r="T354" i="1"/>
  <c r="T66" i="1"/>
  <c r="T405" i="1"/>
  <c r="T463" i="1"/>
  <c r="T612" i="1"/>
  <c r="T134" i="1"/>
  <c r="T199" i="1"/>
  <c r="T331" i="1"/>
  <c r="T246" i="1"/>
  <c r="T476" i="1"/>
  <c r="T465" i="1"/>
  <c r="T169" i="1"/>
  <c r="T156" i="1"/>
  <c r="T351" i="1"/>
  <c r="T176" i="1"/>
  <c r="T210" i="1"/>
  <c r="T396" i="1"/>
  <c r="T591" i="1"/>
  <c r="T578" i="1"/>
  <c r="T364" i="1"/>
  <c r="T391" i="1"/>
  <c r="T367" i="1"/>
  <c r="T515" i="1"/>
  <c r="T276" i="1"/>
  <c r="T361" i="1"/>
  <c r="T332" i="1"/>
  <c r="T525" i="1"/>
  <c r="T181" i="1"/>
  <c r="T123" i="1"/>
  <c r="T474" i="1"/>
  <c r="T551" i="1"/>
  <c r="T295" i="1"/>
  <c r="T291" i="1"/>
  <c r="T441" i="1"/>
  <c r="T55" i="1"/>
  <c r="T53" i="1"/>
  <c r="T216" i="1"/>
  <c r="T120" i="1"/>
  <c r="T506" i="1"/>
  <c r="T112" i="1"/>
  <c r="T413" i="1"/>
  <c r="T34" i="1"/>
  <c r="T452" i="1"/>
  <c r="T294" i="1"/>
  <c r="T62" i="1"/>
  <c r="T85" i="1"/>
  <c r="T547" i="1"/>
  <c r="T330" i="1"/>
  <c r="T404" i="1"/>
  <c r="T180" i="1"/>
  <c r="T398" i="1"/>
  <c r="T507" i="1"/>
  <c r="T54" i="1"/>
  <c r="T358" i="1"/>
  <c r="T443" i="1"/>
  <c r="T84" i="1"/>
  <c r="T81" i="1"/>
  <c r="T31" i="1"/>
  <c r="T600" i="1"/>
  <c r="T265" i="1"/>
  <c r="T528" i="1"/>
  <c r="T241" i="1"/>
  <c r="T292" i="1"/>
  <c r="T603" i="1"/>
  <c r="T521" i="1"/>
  <c r="T259" i="1"/>
  <c r="T38" i="1"/>
  <c r="T194" i="1"/>
  <c r="T546" i="1"/>
  <c r="T143" i="1"/>
  <c r="T425" i="1"/>
  <c r="T430" i="1"/>
  <c r="T312" i="1"/>
  <c r="T249" i="1"/>
  <c r="T417" i="1"/>
  <c r="T422" i="1"/>
  <c r="T537" i="1"/>
  <c r="T146" i="1"/>
  <c r="T572" i="1"/>
  <c r="T473" i="1"/>
  <c r="T377" i="1"/>
  <c r="T122" i="1"/>
  <c r="T338" i="1"/>
  <c r="T307" i="1"/>
  <c r="T67" i="1"/>
  <c r="T585" i="1"/>
  <c r="T196" i="1"/>
  <c r="T70" i="1"/>
  <c r="T342" i="1"/>
  <c r="T321" i="1"/>
  <c r="T64" i="1"/>
  <c r="T279" i="1"/>
  <c r="T13" i="1"/>
  <c r="T61" i="1"/>
  <c r="T7" i="1"/>
  <c r="T308" i="1"/>
  <c r="T471" i="1"/>
  <c r="T557" i="1"/>
  <c r="T232" i="1"/>
  <c r="T219" i="1"/>
  <c r="T126" i="1"/>
  <c r="T393" i="1"/>
  <c r="T40" i="1"/>
  <c r="T539" i="1"/>
  <c r="T504" i="1"/>
  <c r="T420" i="1"/>
  <c r="T27" i="1"/>
  <c r="T437" i="1"/>
  <c r="T518" i="1"/>
  <c r="T138" i="1"/>
  <c r="T544" i="1"/>
  <c r="T271" i="1"/>
  <c r="T619" i="1"/>
  <c r="T394" i="1"/>
  <c r="T4" i="1"/>
  <c r="T352" i="1"/>
  <c r="T323" i="1"/>
  <c r="T494" i="1"/>
  <c r="T453" i="1"/>
  <c r="T218" i="1"/>
  <c r="T106" i="1"/>
  <c r="T268" i="1"/>
  <c r="T390" i="1"/>
  <c r="T93" i="1"/>
  <c r="T372" i="1"/>
  <c r="T565" i="1"/>
  <c r="T10" i="1"/>
  <c r="T378" i="1"/>
  <c r="T472" i="1"/>
  <c r="T20" i="1"/>
  <c r="T51" i="1"/>
  <c r="T42" i="1"/>
  <c r="T209" i="1"/>
  <c r="T2" i="1"/>
  <c r="T205" i="1"/>
  <c r="T118" i="1"/>
  <c r="T191" i="1"/>
  <c r="T172" i="1"/>
  <c r="T560" i="1"/>
  <c r="T427" i="1"/>
  <c r="T509" i="1"/>
  <c r="S509" i="1" s="1"/>
  <c r="S274" i="1"/>
  <c r="S127" i="1"/>
  <c r="S182" i="1"/>
  <c r="S409" i="1"/>
  <c r="S349" i="1"/>
  <c r="S415" i="1"/>
  <c r="S270" i="1"/>
  <c r="S36" i="1"/>
  <c r="S189" i="1"/>
  <c r="S41" i="1"/>
  <c r="S458" i="1"/>
  <c r="S150" i="1"/>
  <c r="S23" i="1"/>
  <c r="S119" i="1"/>
  <c r="S139" i="1"/>
  <c r="S237" i="1"/>
  <c r="S65" i="1"/>
  <c r="S536" i="1"/>
  <c r="S256" i="1"/>
  <c r="S148" i="1"/>
  <c r="S325" i="1"/>
  <c r="S162" i="1"/>
  <c r="S257" i="1"/>
  <c r="S141" i="1"/>
  <c r="S496" i="1"/>
  <c r="S449" i="1"/>
  <c r="S482" i="1"/>
  <c r="S267" i="1"/>
  <c r="S620" i="1"/>
  <c r="S193" i="1"/>
  <c r="S302" i="1"/>
  <c r="S432" i="1"/>
  <c r="S414" i="1"/>
  <c r="S451" i="1"/>
  <c r="S489" i="1"/>
  <c r="S497" i="1"/>
  <c r="S117" i="1"/>
  <c r="S461" i="1"/>
  <c r="S160" i="1"/>
  <c r="S186" i="1"/>
  <c r="S552" i="1"/>
  <c r="S444" i="1"/>
  <c r="S345" i="1"/>
  <c r="S306" i="1"/>
  <c r="S486" i="1"/>
  <c r="S510" i="1"/>
  <c r="S337" i="1"/>
  <c r="S90" i="1"/>
  <c r="S543" i="1"/>
  <c r="S262" i="1"/>
  <c r="S272" i="1"/>
  <c r="S202" i="1"/>
  <c r="S328" i="1"/>
  <c r="S29" i="1"/>
  <c r="S577" i="1"/>
  <c r="S568" i="1"/>
  <c r="S212" i="1"/>
  <c r="S573" i="1"/>
  <c r="S282" i="1"/>
  <c r="S37" i="1"/>
  <c r="S297" i="1"/>
  <c r="S187" i="1"/>
  <c r="S519" i="1"/>
  <c r="S608" i="1"/>
  <c r="S593" i="1"/>
  <c r="S177" i="1"/>
  <c r="S322" i="1"/>
  <c r="S468" i="1"/>
  <c r="S335" i="1"/>
  <c r="S14" i="1"/>
  <c r="S368" i="1"/>
  <c r="S242" i="1"/>
  <c r="S124" i="1"/>
  <c r="S613" i="1"/>
  <c r="S243" i="1"/>
  <c r="S140" i="1"/>
  <c r="S57" i="1"/>
  <c r="S133" i="1"/>
  <c r="S261" i="1"/>
  <c r="S91" i="1"/>
  <c r="S155" i="1"/>
  <c r="S527" i="1"/>
  <c r="S301" i="1"/>
  <c r="S200" i="1"/>
  <c r="S618" i="1"/>
  <c r="S487" i="1"/>
  <c r="S460" i="1"/>
  <c r="S501" i="1"/>
  <c r="S104" i="1"/>
  <c r="S320" i="1"/>
  <c r="S583" i="1"/>
  <c r="S554" i="1"/>
  <c r="S121" i="1"/>
  <c r="S183" i="1"/>
  <c r="S248" i="1"/>
  <c r="S389" i="1"/>
  <c r="S505" i="1"/>
  <c r="S403" i="1"/>
  <c r="S503" i="1"/>
  <c r="S387" i="1"/>
  <c r="S173" i="1"/>
  <c r="S436" i="1"/>
  <c r="S423" i="1"/>
  <c r="S154" i="1"/>
  <c r="S624" i="1"/>
  <c r="S115" i="1"/>
  <c r="S428" i="1"/>
  <c r="S534" i="1"/>
  <c r="S178" i="1"/>
  <c r="S347" i="1"/>
  <c r="S606" i="1"/>
  <c r="S344" i="1"/>
  <c r="S363" i="1"/>
  <c r="S479" i="1"/>
  <c r="S289" i="1"/>
  <c r="S221" i="1"/>
  <c r="S100" i="1"/>
  <c r="S500" i="1"/>
  <c r="S400" i="1"/>
  <c r="S381" i="1"/>
  <c r="S128" i="1"/>
  <c r="S429" i="1"/>
  <c r="S355" i="1"/>
  <c r="S72" i="1"/>
  <c r="S582" i="1"/>
  <c r="S319" i="1"/>
  <c r="S484" i="1"/>
  <c r="S625" i="1"/>
  <c r="S371" i="1"/>
  <c r="S103" i="1"/>
  <c r="S597" i="1"/>
  <c r="S114" i="1"/>
  <c r="S512" i="1"/>
  <c r="S412" i="1"/>
  <c r="S136" i="1"/>
  <c r="S440" i="1"/>
  <c r="S419" i="1"/>
  <c r="S545" i="1"/>
  <c r="S207" i="1"/>
  <c r="S82" i="1"/>
  <c r="S442" i="1"/>
  <c r="S491" i="1"/>
  <c r="S33" i="1"/>
  <c r="S135" i="1"/>
  <c r="S334" i="1"/>
  <c r="S49" i="1"/>
  <c r="S492" i="1"/>
  <c r="S161" i="1"/>
  <c r="S362" i="1"/>
  <c r="S244" i="1"/>
  <c r="S215" i="1"/>
  <c r="S250" i="1"/>
  <c r="S283" i="1"/>
  <c r="S26" i="1"/>
  <c r="S561" i="1"/>
  <c r="S214" i="1"/>
  <c r="S171" i="1"/>
  <c r="S373" i="1"/>
  <c r="S275" i="1"/>
  <c r="S39" i="1"/>
  <c r="S353" i="1"/>
  <c r="S569" i="1"/>
  <c r="S204" i="1"/>
  <c r="S43" i="1"/>
  <c r="S97" i="1"/>
  <c r="S105" i="1"/>
  <c r="S11" i="1"/>
  <c r="S152" i="1"/>
  <c r="S253" i="1"/>
  <c r="S30" i="1"/>
  <c r="S366" i="1"/>
  <c r="S149" i="1"/>
  <c r="S602" i="1"/>
  <c r="S151" i="1"/>
  <c r="S575" i="1"/>
  <c r="S92" i="1"/>
  <c r="S481" i="1"/>
  <c r="S190" i="1"/>
  <c r="S46" i="1"/>
  <c r="S359" i="1"/>
  <c r="S86" i="1"/>
  <c r="S356" i="1"/>
  <c r="S410" i="1"/>
  <c r="S94" i="1"/>
  <c r="S287" i="1"/>
  <c r="S224" i="1"/>
  <c r="S98" i="1"/>
  <c r="S623" i="1"/>
  <c r="S411" i="1"/>
  <c r="S343" i="1"/>
  <c r="S304" i="1"/>
  <c r="S455" i="1"/>
  <c r="S336" i="1"/>
  <c r="S45" i="1"/>
  <c r="S570" i="1"/>
  <c r="S587" i="1"/>
  <c r="S132" i="1"/>
  <c r="S142" i="1"/>
  <c r="S234" i="1"/>
  <c r="S615" i="1"/>
  <c r="S445" i="1"/>
  <c r="S311" i="1"/>
  <c r="S58" i="1"/>
  <c r="S230" i="1"/>
  <c r="S581" i="1"/>
  <c r="S131" i="1"/>
  <c r="S102" i="1"/>
  <c r="S52" i="1"/>
  <c r="S333" i="1"/>
  <c r="S550" i="1"/>
  <c r="S548" i="1"/>
  <c r="S78" i="1"/>
  <c r="S159" i="1"/>
  <c r="S424" i="1"/>
  <c r="S558" i="1"/>
  <c r="S188" i="1"/>
  <c r="S392" i="1"/>
  <c r="S567" i="1"/>
  <c r="S309" i="1"/>
  <c r="S439" i="1"/>
  <c r="S80" i="1"/>
  <c r="S290" i="1"/>
  <c r="S538" i="1"/>
  <c r="S435" i="1"/>
  <c r="S478" i="1"/>
  <c r="S273" i="1"/>
  <c r="S520" i="1"/>
  <c r="S556" i="1"/>
  <c r="S163" i="1"/>
  <c r="S63" i="1"/>
  <c r="S456" i="1"/>
  <c r="S374" i="1"/>
  <c r="S198" i="1"/>
  <c r="S263" i="1"/>
  <c r="S614" i="1"/>
  <c r="S604" i="1"/>
  <c r="S466" i="1"/>
  <c r="S369" i="1"/>
  <c r="S50" i="1"/>
  <c r="S549" i="1"/>
  <c r="S341" i="1"/>
  <c r="S87" i="1"/>
  <c r="S559" i="1"/>
  <c r="S433" i="1"/>
  <c r="S595" i="1"/>
  <c r="S12" i="1"/>
  <c r="S197" i="1"/>
  <c r="S222" i="1"/>
  <c r="S416" i="1"/>
  <c r="S541" i="1"/>
  <c r="S293" i="1"/>
  <c r="S111" i="1"/>
  <c r="S192" i="1"/>
  <c r="S113" i="1"/>
  <c r="S19" i="1"/>
  <c r="S384" i="1"/>
  <c r="S217" i="1"/>
  <c r="S79" i="1"/>
  <c r="S360" i="1"/>
  <c r="S601" i="1"/>
  <c r="S110" i="1"/>
  <c r="S96" i="1"/>
  <c r="S566" i="1"/>
  <c r="S450" i="1"/>
  <c r="S130" i="1"/>
  <c r="S475" i="1"/>
  <c r="S490" i="1"/>
  <c r="S365" i="1"/>
  <c r="S74" i="1"/>
  <c r="S167" i="1"/>
  <c r="S495" i="1"/>
  <c r="S164" i="1"/>
  <c r="S185" i="1"/>
  <c r="S99" i="1"/>
  <c r="S285" i="1"/>
  <c r="S153" i="1"/>
  <c r="S586" i="1"/>
  <c r="S617" i="1"/>
  <c r="S6" i="1"/>
  <c r="S157" i="1"/>
  <c r="S562" i="1"/>
  <c r="S340" i="1"/>
  <c r="S278" i="1"/>
  <c r="S431" i="1"/>
  <c r="S195" i="1"/>
  <c r="S258" i="1"/>
  <c r="S609" i="1"/>
  <c r="S397" i="1"/>
  <c r="S616" i="1"/>
  <c r="S18" i="1"/>
  <c r="S317" i="1"/>
  <c r="S184" i="1"/>
  <c r="S401" i="1"/>
  <c r="S284" i="1"/>
  <c r="S286" i="1"/>
  <c r="S590" i="1"/>
  <c r="S211" i="1"/>
  <c r="S589" i="1"/>
  <c r="S303" i="1"/>
  <c r="S594" i="1"/>
  <c r="S621" i="1"/>
  <c r="S22" i="1"/>
  <c r="S15" i="1"/>
  <c r="S68" i="1"/>
  <c r="S426" i="1"/>
  <c r="S408" i="1"/>
  <c r="S227" i="1"/>
  <c r="S147" i="1"/>
  <c r="S357" i="1"/>
  <c r="S564" i="1"/>
  <c r="S524" i="1"/>
  <c r="S310" i="1"/>
  <c r="S402" i="1"/>
  <c r="S447" i="1"/>
  <c r="S213" i="1"/>
  <c r="S438" i="1"/>
  <c r="S386" i="1"/>
  <c r="S125" i="1"/>
  <c r="S238" i="1"/>
  <c r="S511" i="1"/>
  <c r="S175" i="1"/>
  <c r="S266" i="1"/>
  <c r="S446" i="1"/>
  <c r="S327" i="1"/>
  <c r="S229" i="1"/>
  <c r="S17" i="1"/>
  <c r="S236" i="1"/>
  <c r="S24" i="1"/>
  <c r="S47" i="1"/>
  <c r="S483" i="1"/>
  <c r="S610" i="1"/>
  <c r="S5" i="1"/>
  <c r="S470" i="1"/>
  <c r="S454" i="1"/>
  <c r="S318" i="1"/>
  <c r="S579" i="1"/>
  <c r="S376" i="1"/>
  <c r="S576" i="1"/>
  <c r="S499" i="1"/>
  <c r="S56" i="1"/>
  <c r="S296" i="1"/>
  <c r="S129" i="1"/>
  <c r="S225" i="1"/>
  <c r="S326" i="1"/>
  <c r="S233" i="1"/>
  <c r="S375" i="1"/>
  <c r="S622" i="1"/>
  <c r="S32" i="1"/>
  <c r="S203" i="1"/>
  <c r="S522" i="1"/>
  <c r="S76" i="1"/>
  <c r="S502" i="1"/>
  <c r="S88" i="1"/>
  <c r="S584" i="1"/>
  <c r="S168" i="1"/>
  <c r="S553" i="1"/>
  <c r="S3" i="1"/>
  <c r="S464" i="1"/>
  <c r="S596" i="1"/>
  <c r="S480" i="1"/>
  <c r="S459" i="1"/>
  <c r="S607" i="1"/>
  <c r="S508" i="1"/>
  <c r="S611" i="1"/>
  <c r="S605" i="1"/>
  <c r="S69" i="1"/>
  <c r="S206" i="1"/>
  <c r="S298" i="1"/>
  <c r="S89" i="1"/>
  <c r="S179" i="1"/>
  <c r="S421" i="1"/>
  <c r="S457" i="1"/>
  <c r="S448" i="1"/>
  <c r="S580" i="1"/>
  <c r="S498" i="1"/>
  <c r="S77" i="1"/>
  <c r="S516" i="1"/>
  <c r="S383" i="1"/>
  <c r="S255" i="1"/>
  <c r="S418" i="1"/>
  <c r="S59" i="1"/>
  <c r="S488" i="1"/>
  <c r="S108" i="1"/>
  <c r="S370" i="1"/>
  <c r="S220" i="1"/>
  <c r="S379" i="1"/>
  <c r="S588" i="1"/>
  <c r="S339" i="1"/>
  <c r="S533" i="1"/>
  <c r="S529" i="1"/>
  <c r="S598" i="1"/>
  <c r="S530" i="1"/>
  <c r="S406" i="1"/>
  <c r="S469" i="1"/>
  <c r="S592" i="1"/>
  <c r="S228" i="1"/>
  <c r="S277" i="1"/>
  <c r="S170" i="1"/>
  <c r="S269" i="1"/>
  <c r="S513" i="1"/>
  <c r="S348" i="1"/>
  <c r="S540" i="1"/>
  <c r="S21" i="1"/>
  <c r="S247" i="1"/>
  <c r="S201" i="1"/>
  <c r="S380" i="1"/>
  <c r="S251" i="1"/>
  <c r="S563" i="1"/>
  <c r="S395" i="1"/>
  <c r="S329" i="1"/>
  <c r="S526" i="1"/>
  <c r="S288" i="1"/>
  <c r="S260" i="1"/>
  <c r="S95" i="1"/>
  <c r="S532" i="1"/>
  <c r="S174" i="1"/>
  <c r="S571" i="1"/>
  <c r="S313" i="1"/>
  <c r="S599" i="1"/>
  <c r="S388" i="1"/>
  <c r="S305" i="1"/>
  <c r="S252" i="1"/>
  <c r="S9" i="1"/>
  <c r="S73" i="1"/>
  <c r="S316" i="1"/>
  <c r="S245" i="1"/>
  <c r="S324" i="1"/>
  <c r="S346" i="1"/>
  <c r="S137" i="1"/>
  <c r="S239" i="1"/>
  <c r="S542" i="1"/>
  <c r="S158" i="1"/>
  <c r="S109" i="1"/>
  <c r="S166" i="1"/>
  <c r="S208" i="1"/>
  <c r="S385" i="1"/>
  <c r="S493" i="1"/>
  <c r="S535" i="1"/>
  <c r="S264" i="1"/>
  <c r="S223" i="1"/>
  <c r="S60" i="1"/>
  <c r="S25" i="1"/>
  <c r="S145" i="1"/>
  <c r="S477" i="1"/>
  <c r="S16" i="1"/>
  <c r="S382" i="1"/>
  <c r="S485" i="1"/>
  <c r="S116" i="1"/>
  <c r="S626" i="1"/>
  <c r="S407" i="1"/>
  <c r="S299" i="1"/>
  <c r="S231" i="1"/>
  <c r="S399" i="1"/>
  <c r="S235" i="1"/>
  <c r="S48" i="1"/>
  <c r="S35" i="1"/>
  <c r="S28" i="1"/>
  <c r="S314" i="1"/>
  <c r="S44" i="1"/>
  <c r="S350" i="1"/>
  <c r="S315" i="1"/>
  <c r="S8" i="1"/>
  <c r="S144" i="1"/>
  <c r="S574" i="1"/>
  <c r="S71" i="1"/>
  <c r="S517" i="1"/>
  <c r="S83" i="1"/>
  <c r="S467" i="1"/>
  <c r="S254" i="1"/>
  <c r="S107" i="1"/>
  <c r="S300" i="1"/>
  <c r="S226" i="1"/>
  <c r="S531" i="1"/>
  <c r="S75" i="1"/>
  <c r="S240" i="1"/>
  <c r="S523" i="1"/>
  <c r="S462" i="1"/>
  <c r="S354" i="1"/>
  <c r="S66" i="1"/>
  <c r="S405" i="1"/>
  <c r="S463" i="1"/>
  <c r="S612" i="1"/>
  <c r="S134" i="1"/>
  <c r="S199" i="1"/>
  <c r="S331" i="1"/>
  <c r="S246" i="1"/>
  <c r="S476" i="1"/>
  <c r="S465" i="1"/>
  <c r="S169" i="1"/>
  <c r="S156" i="1"/>
  <c r="S351" i="1"/>
  <c r="S176" i="1"/>
  <c r="S210" i="1"/>
  <c r="S396" i="1"/>
  <c r="S591" i="1"/>
  <c r="S578" i="1"/>
  <c r="S364" i="1"/>
  <c r="S391" i="1"/>
  <c r="S367" i="1"/>
  <c r="S515" i="1"/>
  <c r="S276" i="1"/>
  <c r="S361" i="1"/>
  <c r="S332" i="1"/>
  <c r="S525" i="1"/>
  <c r="S181" i="1"/>
  <c r="S123" i="1"/>
  <c r="S474" i="1"/>
  <c r="S551" i="1"/>
  <c r="S295" i="1"/>
  <c r="S291" i="1"/>
  <c r="S441" i="1"/>
  <c r="S55" i="1"/>
  <c r="S53" i="1"/>
  <c r="S216" i="1"/>
  <c r="S120" i="1"/>
  <c r="S506" i="1"/>
  <c r="S112" i="1"/>
  <c r="S413" i="1"/>
  <c r="S34" i="1"/>
  <c r="S452" i="1"/>
  <c r="S294" i="1"/>
  <c r="S62" i="1"/>
  <c r="S85" i="1"/>
  <c r="S547" i="1"/>
  <c r="S330" i="1"/>
  <c r="S404" i="1"/>
  <c r="S180" i="1"/>
  <c r="S398" i="1"/>
  <c r="S507" i="1"/>
  <c r="S54" i="1"/>
  <c r="S358" i="1"/>
  <c r="S443" i="1"/>
  <c r="S84" i="1"/>
  <c r="S81" i="1"/>
  <c r="S31" i="1"/>
  <c r="S600" i="1"/>
  <c r="S265" i="1"/>
  <c r="S528" i="1"/>
  <c r="S241" i="1"/>
  <c r="S292" i="1"/>
  <c r="S603" i="1"/>
  <c r="S521" i="1"/>
  <c r="S259" i="1"/>
  <c r="S38" i="1"/>
  <c r="S194" i="1"/>
  <c r="S546" i="1"/>
  <c r="S143" i="1"/>
  <c r="S425" i="1"/>
  <c r="S430" i="1"/>
  <c r="S312" i="1"/>
  <c r="S249" i="1"/>
  <c r="S417" i="1"/>
  <c r="S422" i="1"/>
  <c r="S537" i="1"/>
  <c r="S146" i="1"/>
  <c r="S572" i="1"/>
  <c r="S473" i="1"/>
  <c r="S377" i="1"/>
  <c r="S122" i="1"/>
  <c r="S338" i="1"/>
  <c r="S307" i="1"/>
  <c r="S67" i="1"/>
  <c r="S585" i="1"/>
  <c r="S196" i="1"/>
  <c r="S70" i="1"/>
  <c r="S342" i="1"/>
  <c r="S321" i="1"/>
  <c r="S64" i="1"/>
  <c r="S279" i="1"/>
  <c r="S13" i="1"/>
  <c r="S61" i="1"/>
  <c r="S7" i="1"/>
  <c r="S308" i="1"/>
  <c r="S471" i="1"/>
  <c r="S557" i="1"/>
  <c r="S232" i="1"/>
  <c r="S219" i="1"/>
  <c r="S126" i="1"/>
  <c r="S393" i="1"/>
  <c r="S40" i="1"/>
  <c r="S539" i="1"/>
  <c r="S504" i="1"/>
  <c r="S420" i="1"/>
  <c r="S27" i="1"/>
  <c r="S437" i="1"/>
  <c r="S518" i="1"/>
  <c r="S138" i="1"/>
  <c r="S544" i="1"/>
  <c r="S271" i="1"/>
  <c r="S619" i="1"/>
  <c r="S394" i="1"/>
  <c r="S4" i="1"/>
  <c r="S352" i="1"/>
  <c r="S323" i="1"/>
  <c r="S494" i="1"/>
  <c r="S453" i="1"/>
  <c r="S218" i="1"/>
  <c r="S106" i="1"/>
  <c r="S268" i="1"/>
  <c r="S390" i="1"/>
  <c r="S93" i="1"/>
  <c r="S372" i="1"/>
  <c r="S565" i="1"/>
  <c r="S10" i="1"/>
  <c r="S378" i="1"/>
  <c r="S472" i="1"/>
  <c r="S20" i="1"/>
  <c r="S51" i="1"/>
  <c r="S42" i="1"/>
  <c r="S209" i="1"/>
  <c r="S2" i="1"/>
  <c r="S205" i="1"/>
  <c r="S118" i="1"/>
  <c r="S191" i="1"/>
  <c r="S172" i="1"/>
  <c r="S560" i="1"/>
  <c r="S427" i="1"/>
  <c r="S281" i="1"/>
  <c r="S280" i="1"/>
  <c r="S434" i="1"/>
  <c r="S165" i="1"/>
  <c r="S555" i="1"/>
  <c r="S101" i="1"/>
  <c r="S514" i="1"/>
  <c r="A280" i="1" l="1"/>
  <c r="A434" i="1"/>
  <c r="A165" i="1"/>
  <c r="A555" i="1"/>
  <c r="A101" i="1"/>
  <c r="A514" i="1"/>
  <c r="A274" i="1"/>
  <c r="A127" i="1"/>
  <c r="A182" i="1"/>
  <c r="A409" i="1"/>
  <c r="A349" i="1"/>
  <c r="A415" i="1"/>
  <c r="A270" i="1"/>
  <c r="A36" i="1"/>
  <c r="A189" i="1"/>
  <c r="A41" i="1"/>
  <c r="A458" i="1"/>
  <c r="A150" i="1"/>
  <c r="A23" i="1"/>
  <c r="A119" i="1"/>
  <c r="A139" i="1"/>
  <c r="A237" i="1"/>
  <c r="A65" i="1"/>
  <c r="A536" i="1"/>
  <c r="A256" i="1"/>
  <c r="A148" i="1"/>
  <c r="A325" i="1"/>
  <c r="A162" i="1"/>
  <c r="A257" i="1"/>
  <c r="A141" i="1"/>
  <c r="A496" i="1"/>
  <c r="A449" i="1"/>
  <c r="A482" i="1"/>
  <c r="A267" i="1"/>
  <c r="A620" i="1"/>
  <c r="A193" i="1"/>
  <c r="A302" i="1"/>
  <c r="A432" i="1"/>
  <c r="A414" i="1"/>
  <c r="A451" i="1"/>
  <c r="A489" i="1"/>
  <c r="A497" i="1"/>
  <c r="A117" i="1"/>
  <c r="A461" i="1"/>
  <c r="A160" i="1"/>
  <c r="A186" i="1"/>
  <c r="A552" i="1"/>
  <c r="A444" i="1"/>
  <c r="A345" i="1"/>
  <c r="A306" i="1"/>
  <c r="A486" i="1"/>
  <c r="A510" i="1"/>
  <c r="A337" i="1"/>
  <c r="A90" i="1"/>
  <c r="A543" i="1"/>
  <c r="A262" i="1"/>
  <c r="A272" i="1"/>
  <c r="A202" i="1"/>
  <c r="A328" i="1"/>
  <c r="A29" i="1"/>
  <c r="A577" i="1"/>
  <c r="A568" i="1"/>
  <c r="A212" i="1"/>
  <c r="A573" i="1"/>
  <c r="A282" i="1"/>
  <c r="A37" i="1"/>
  <c r="A297" i="1"/>
  <c r="A187" i="1"/>
  <c r="A519" i="1"/>
  <c r="A608" i="1"/>
  <c r="A593" i="1"/>
  <c r="A177" i="1"/>
  <c r="A322" i="1"/>
  <c r="A468" i="1"/>
  <c r="A335" i="1"/>
  <c r="A14" i="1"/>
  <c r="A368" i="1"/>
  <c r="A242" i="1"/>
  <c r="A124" i="1"/>
  <c r="A613" i="1"/>
  <c r="A243" i="1"/>
  <c r="A140" i="1"/>
  <c r="A57" i="1"/>
  <c r="A133" i="1"/>
  <c r="A261" i="1"/>
  <c r="A91" i="1"/>
  <c r="A155" i="1"/>
  <c r="A527" i="1"/>
  <c r="A301" i="1"/>
  <c r="A200" i="1"/>
  <c r="A618" i="1"/>
  <c r="A487" i="1"/>
  <c r="A460" i="1"/>
  <c r="A501" i="1"/>
  <c r="A104" i="1"/>
  <c r="A320" i="1"/>
  <c r="A583" i="1"/>
  <c r="A554" i="1"/>
  <c r="A121" i="1"/>
  <c r="A183" i="1"/>
  <c r="A248" i="1"/>
  <c r="A389" i="1"/>
  <c r="A505" i="1"/>
  <c r="A403" i="1"/>
  <c r="A503" i="1"/>
  <c r="A387" i="1"/>
  <c r="A173" i="1"/>
  <c r="A436" i="1"/>
  <c r="A423" i="1"/>
  <c r="A154" i="1"/>
  <c r="A624" i="1"/>
  <c r="A115" i="1"/>
  <c r="A428" i="1"/>
  <c r="A534" i="1"/>
  <c r="A178" i="1"/>
  <c r="A347" i="1"/>
  <c r="A606" i="1"/>
  <c r="A344" i="1"/>
  <c r="A363" i="1"/>
  <c r="A479" i="1"/>
  <c r="A289" i="1"/>
  <c r="A221" i="1"/>
  <c r="A100" i="1"/>
  <c r="A500" i="1"/>
  <c r="A400" i="1"/>
  <c r="A381" i="1"/>
  <c r="A128" i="1"/>
  <c r="A429" i="1"/>
  <c r="A355" i="1"/>
  <c r="A72" i="1"/>
  <c r="A582" i="1"/>
  <c r="A319" i="1"/>
  <c r="A484" i="1"/>
  <c r="A625" i="1"/>
  <c r="A371" i="1"/>
  <c r="A103" i="1"/>
  <c r="A597" i="1"/>
  <c r="A114" i="1"/>
  <c r="A512" i="1"/>
  <c r="A412" i="1"/>
  <c r="A136" i="1"/>
  <c r="A440" i="1"/>
  <c r="A419" i="1"/>
  <c r="A545" i="1"/>
  <c r="A207" i="1"/>
  <c r="A82" i="1"/>
  <c r="A442" i="1"/>
  <c r="A491" i="1"/>
  <c r="A33" i="1"/>
  <c r="A135" i="1"/>
  <c r="A334" i="1"/>
  <c r="A49" i="1"/>
  <c r="A492" i="1"/>
  <c r="A161" i="1"/>
  <c r="A362" i="1"/>
  <c r="A244" i="1"/>
  <c r="A215" i="1"/>
  <c r="A250" i="1"/>
  <c r="A283" i="1"/>
  <c r="A26" i="1"/>
  <c r="A561" i="1"/>
  <c r="A214" i="1"/>
  <c r="A171" i="1"/>
  <c r="A373" i="1"/>
  <c r="A275" i="1"/>
  <c r="A39" i="1"/>
  <c r="A353" i="1"/>
  <c r="A569" i="1"/>
  <c r="A204" i="1"/>
  <c r="A43" i="1"/>
  <c r="A97" i="1"/>
  <c r="A105" i="1"/>
  <c r="A11" i="1"/>
  <c r="A152" i="1"/>
  <c r="A253" i="1"/>
  <c r="A30" i="1"/>
  <c r="A366" i="1"/>
  <c r="A149" i="1"/>
  <c r="A602" i="1"/>
  <c r="A151" i="1"/>
  <c r="A575" i="1"/>
  <c r="A92" i="1"/>
  <c r="A481" i="1"/>
  <c r="A190" i="1"/>
  <c r="A46" i="1"/>
  <c r="A359" i="1"/>
  <c r="A86" i="1"/>
  <c r="A356" i="1"/>
  <c r="A410" i="1"/>
  <c r="A94" i="1"/>
  <c r="A287" i="1"/>
  <c r="A224" i="1"/>
  <c r="A98" i="1"/>
  <c r="A623" i="1"/>
  <c r="A411" i="1"/>
  <c r="A343" i="1"/>
  <c r="A304" i="1"/>
  <c r="A455" i="1"/>
  <c r="A336" i="1"/>
  <c r="A45" i="1"/>
  <c r="A570" i="1"/>
  <c r="A587" i="1"/>
  <c r="A132" i="1"/>
  <c r="A142" i="1"/>
  <c r="A234" i="1"/>
  <c r="A615" i="1"/>
  <c r="A445" i="1"/>
  <c r="A311" i="1"/>
  <c r="A58" i="1"/>
  <c r="A230" i="1"/>
  <c r="A581" i="1"/>
  <c r="A131" i="1"/>
  <c r="A102" i="1"/>
  <c r="A52" i="1"/>
  <c r="A333" i="1"/>
  <c r="A550" i="1"/>
  <c r="A548" i="1"/>
  <c r="A78" i="1"/>
  <c r="A159" i="1"/>
  <c r="A424" i="1"/>
  <c r="A558" i="1"/>
  <c r="A188" i="1"/>
  <c r="A392" i="1"/>
  <c r="A567" i="1"/>
  <c r="A309" i="1"/>
  <c r="A439" i="1"/>
  <c r="A80" i="1"/>
  <c r="A290" i="1"/>
  <c r="A538" i="1"/>
  <c r="A435" i="1"/>
  <c r="A478" i="1"/>
  <c r="A273" i="1"/>
  <c r="A520" i="1"/>
  <c r="A556" i="1"/>
  <c r="A163" i="1"/>
  <c r="A63" i="1"/>
  <c r="A456" i="1"/>
  <c r="A374" i="1"/>
  <c r="A198" i="1"/>
  <c r="A263" i="1"/>
  <c r="A614" i="1"/>
  <c r="A604" i="1"/>
  <c r="A466" i="1"/>
  <c r="A369" i="1"/>
  <c r="A50" i="1"/>
  <c r="A549" i="1"/>
  <c r="A341" i="1"/>
  <c r="A87" i="1"/>
  <c r="A559" i="1"/>
  <c r="A433" i="1"/>
  <c r="A595" i="1"/>
  <c r="A12" i="1"/>
  <c r="A197" i="1"/>
  <c r="A222" i="1"/>
  <c r="A416" i="1"/>
  <c r="A541" i="1"/>
  <c r="A293" i="1"/>
  <c r="A111" i="1"/>
  <c r="A192" i="1"/>
  <c r="A113" i="1"/>
  <c r="A19" i="1"/>
  <c r="A384" i="1"/>
  <c r="A217" i="1"/>
  <c r="A79" i="1"/>
  <c r="A360" i="1"/>
  <c r="A601" i="1"/>
  <c r="A110" i="1"/>
  <c r="A96" i="1"/>
  <c r="A566" i="1"/>
  <c r="A450" i="1"/>
  <c r="A130" i="1"/>
  <c r="A475" i="1"/>
  <c r="A490" i="1"/>
  <c r="A365" i="1"/>
  <c r="A74" i="1"/>
  <c r="A167" i="1"/>
  <c r="A495" i="1"/>
  <c r="A164" i="1"/>
  <c r="A185" i="1"/>
  <c r="A99" i="1"/>
  <c r="A285" i="1"/>
  <c r="A153" i="1"/>
  <c r="A586" i="1"/>
  <c r="A617" i="1"/>
  <c r="A6" i="1"/>
  <c r="A157" i="1"/>
  <c r="A562" i="1"/>
  <c r="A340" i="1"/>
  <c r="A278" i="1"/>
  <c r="A431" i="1"/>
  <c r="A195" i="1"/>
  <c r="A258" i="1"/>
  <c r="A609" i="1"/>
  <c r="A397" i="1"/>
  <c r="A616" i="1"/>
  <c r="A18" i="1"/>
  <c r="A317" i="1"/>
  <c r="A184" i="1"/>
  <c r="A401" i="1"/>
  <c r="A284" i="1"/>
  <c r="A286" i="1"/>
  <c r="A590" i="1"/>
  <c r="A211" i="1"/>
  <c r="A589" i="1"/>
  <c r="A303" i="1"/>
  <c r="A594" i="1"/>
  <c r="A621" i="1"/>
  <c r="A22" i="1"/>
  <c r="A15" i="1"/>
  <c r="A68" i="1"/>
  <c r="A426" i="1"/>
  <c r="A408" i="1"/>
  <c r="A227" i="1"/>
  <c r="A147" i="1"/>
  <c r="A357" i="1"/>
  <c r="A564" i="1"/>
  <c r="A524" i="1"/>
  <c r="A310" i="1"/>
  <c r="A402" i="1"/>
  <c r="A447" i="1"/>
  <c r="A213" i="1"/>
  <c r="A438" i="1"/>
  <c r="A386" i="1"/>
  <c r="A125" i="1"/>
  <c r="A238" i="1"/>
  <c r="A511" i="1"/>
  <c r="A175" i="1"/>
  <c r="A266" i="1"/>
  <c r="A446" i="1"/>
  <c r="A327" i="1"/>
  <c r="A229" i="1"/>
  <c r="A17" i="1"/>
  <c r="A236" i="1"/>
  <c r="A24" i="1"/>
  <c r="A47" i="1"/>
  <c r="A483" i="1"/>
  <c r="A610" i="1"/>
  <c r="A5" i="1"/>
  <c r="A470" i="1"/>
  <c r="A454" i="1"/>
  <c r="A318" i="1"/>
  <c r="A579" i="1"/>
  <c r="A376" i="1"/>
  <c r="A576" i="1"/>
  <c r="A499" i="1"/>
  <c r="A56" i="1"/>
  <c r="A296" i="1"/>
  <c r="A129" i="1"/>
  <c r="A225" i="1"/>
  <c r="A326" i="1"/>
  <c r="A233" i="1"/>
  <c r="A375" i="1"/>
  <c r="A622" i="1"/>
  <c r="A32" i="1"/>
  <c r="A203" i="1"/>
  <c r="A522" i="1"/>
  <c r="A76" i="1"/>
  <c r="A502" i="1"/>
  <c r="A88" i="1"/>
  <c r="A584" i="1"/>
  <c r="A168" i="1"/>
  <c r="A553" i="1"/>
  <c r="A3" i="1"/>
  <c r="A464" i="1"/>
  <c r="A596" i="1"/>
  <c r="A480" i="1"/>
  <c r="A459" i="1"/>
  <c r="A607" i="1"/>
  <c r="A508" i="1"/>
  <c r="A611" i="1"/>
  <c r="A605" i="1"/>
  <c r="A69" i="1"/>
  <c r="A206" i="1"/>
  <c r="A298" i="1"/>
  <c r="A89" i="1"/>
  <c r="A179" i="1"/>
  <c r="A421" i="1"/>
  <c r="A457" i="1"/>
  <c r="A448" i="1"/>
  <c r="A580" i="1"/>
  <c r="A498" i="1"/>
  <c r="A77" i="1"/>
  <c r="A516" i="1"/>
  <c r="A383" i="1"/>
  <c r="A255" i="1"/>
  <c r="A418" i="1"/>
  <c r="A59" i="1"/>
  <c r="A488" i="1"/>
  <c r="A108" i="1"/>
  <c r="A370" i="1"/>
  <c r="A220" i="1"/>
  <c r="A379" i="1"/>
  <c r="A588" i="1"/>
  <c r="A339" i="1"/>
  <c r="A533" i="1"/>
  <c r="A529" i="1"/>
  <c r="A598" i="1"/>
  <c r="A530" i="1"/>
  <c r="A406" i="1"/>
  <c r="A469" i="1"/>
  <c r="A592" i="1"/>
  <c r="A228" i="1"/>
  <c r="A277" i="1"/>
  <c r="A170" i="1"/>
  <c r="A269" i="1"/>
  <c r="A513" i="1"/>
  <c r="A348" i="1"/>
  <c r="A540" i="1"/>
  <c r="A21" i="1"/>
  <c r="A247" i="1"/>
  <c r="A201" i="1"/>
  <c r="A380" i="1"/>
  <c r="A251" i="1"/>
  <c r="A563" i="1"/>
  <c r="A395" i="1"/>
  <c r="A329" i="1"/>
  <c r="A526" i="1"/>
  <c r="A288" i="1"/>
  <c r="A260" i="1"/>
  <c r="A95" i="1"/>
  <c r="A532" i="1"/>
  <c r="A174" i="1"/>
  <c r="A571" i="1"/>
  <c r="A313" i="1"/>
  <c r="A599" i="1"/>
  <c r="A388" i="1"/>
  <c r="A305" i="1"/>
  <c r="A252" i="1"/>
  <c r="A9" i="1"/>
  <c r="A73" i="1"/>
  <c r="A316" i="1"/>
  <c r="A245" i="1"/>
  <c r="A324" i="1"/>
  <c r="A346" i="1"/>
  <c r="A137" i="1"/>
  <c r="A239" i="1"/>
  <c r="A542" i="1"/>
  <c r="A158" i="1"/>
  <c r="A109" i="1"/>
  <c r="A166" i="1"/>
  <c r="A208" i="1"/>
  <c r="A385" i="1"/>
  <c r="A493" i="1"/>
  <c r="A535" i="1"/>
  <c r="A264" i="1"/>
  <c r="A223" i="1"/>
  <c r="A60" i="1"/>
  <c r="A25" i="1"/>
  <c r="A145" i="1"/>
  <c r="A477" i="1"/>
  <c r="A16" i="1"/>
  <c r="A382" i="1"/>
  <c r="A485" i="1"/>
  <c r="A116" i="1"/>
  <c r="A626" i="1"/>
  <c r="A407" i="1"/>
  <c r="A299" i="1"/>
  <c r="A231" i="1"/>
  <c r="A399" i="1"/>
  <c r="A235" i="1"/>
  <c r="A48" i="1"/>
  <c r="A35" i="1"/>
  <c r="A28" i="1"/>
  <c r="A314" i="1"/>
  <c r="A44" i="1"/>
  <c r="A350" i="1"/>
  <c r="A315" i="1"/>
  <c r="A8" i="1"/>
  <c r="A144" i="1"/>
  <c r="A574" i="1"/>
  <c r="A71" i="1"/>
  <c r="A517" i="1"/>
  <c r="A83" i="1"/>
  <c r="A467" i="1"/>
  <c r="A254" i="1"/>
  <c r="A107" i="1"/>
  <c r="A300" i="1"/>
  <c r="A226" i="1"/>
  <c r="A531" i="1"/>
  <c r="A75" i="1"/>
  <c r="A240" i="1"/>
  <c r="A523" i="1"/>
  <c r="A462" i="1"/>
  <c r="A354" i="1"/>
  <c r="A66" i="1"/>
  <c r="A405" i="1"/>
  <c r="A463" i="1"/>
  <c r="A612" i="1"/>
  <c r="A134" i="1"/>
  <c r="A199" i="1"/>
  <c r="A331" i="1"/>
  <c r="A246" i="1"/>
  <c r="A476" i="1"/>
  <c r="A465" i="1"/>
  <c r="A169" i="1"/>
  <c r="A156" i="1"/>
  <c r="A351" i="1"/>
  <c r="A176" i="1"/>
  <c r="A210" i="1"/>
  <c r="A396" i="1"/>
  <c r="A591" i="1"/>
  <c r="A578" i="1"/>
  <c r="A364" i="1"/>
  <c r="A391" i="1"/>
  <c r="A367" i="1"/>
  <c r="A515" i="1"/>
  <c r="A276" i="1"/>
  <c r="A361" i="1"/>
  <c r="A332" i="1"/>
  <c r="A525" i="1"/>
  <c r="A181" i="1"/>
  <c r="A123" i="1"/>
  <c r="A474" i="1"/>
  <c r="A551" i="1"/>
  <c r="A295" i="1"/>
  <c r="A291" i="1"/>
  <c r="A441" i="1"/>
  <c r="A55" i="1"/>
  <c r="A53" i="1"/>
  <c r="A216" i="1"/>
  <c r="A120" i="1"/>
  <c r="A506" i="1"/>
  <c r="A112" i="1"/>
  <c r="A413" i="1"/>
  <c r="A34" i="1"/>
  <c r="A452" i="1"/>
  <c r="A294" i="1"/>
  <c r="A62" i="1"/>
  <c r="A85" i="1"/>
  <c r="A547" i="1"/>
  <c r="A330" i="1"/>
  <c r="A404" i="1"/>
  <c r="A180" i="1"/>
  <c r="A398" i="1"/>
  <c r="A507" i="1"/>
  <c r="A54" i="1"/>
  <c r="A358" i="1"/>
  <c r="A443" i="1"/>
  <c r="A84" i="1"/>
  <c r="A81" i="1"/>
  <c r="A31" i="1"/>
  <c r="A600" i="1"/>
  <c r="A265" i="1"/>
  <c r="A528" i="1"/>
  <c r="A241" i="1"/>
  <c r="A292" i="1"/>
  <c r="A603" i="1"/>
  <c r="A521" i="1"/>
  <c r="A259" i="1"/>
  <c r="A38" i="1"/>
  <c r="A194" i="1"/>
  <c r="A546" i="1"/>
  <c r="A143" i="1"/>
  <c r="A425" i="1"/>
  <c r="A430" i="1"/>
  <c r="A312" i="1"/>
  <c r="A249" i="1"/>
  <c r="A417" i="1"/>
  <c r="A422" i="1"/>
  <c r="A537" i="1"/>
  <c r="A146" i="1"/>
  <c r="A572" i="1"/>
  <c r="A473" i="1"/>
  <c r="A377" i="1"/>
  <c r="A122" i="1"/>
  <c r="A338" i="1"/>
  <c r="A307" i="1"/>
  <c r="A67" i="1"/>
  <c r="A585" i="1"/>
  <c r="A196" i="1"/>
  <c r="A70" i="1"/>
  <c r="A342" i="1"/>
  <c r="A321" i="1"/>
  <c r="A64" i="1"/>
  <c r="A279" i="1"/>
  <c r="A13" i="1"/>
  <c r="A61" i="1"/>
  <c r="A7" i="1"/>
  <c r="A308" i="1"/>
  <c r="A471" i="1"/>
  <c r="A557" i="1"/>
  <c r="A232" i="1"/>
  <c r="A219" i="1"/>
  <c r="A126" i="1"/>
  <c r="A393" i="1"/>
  <c r="A40" i="1"/>
  <c r="A539" i="1"/>
  <c r="A504" i="1"/>
  <c r="A420" i="1"/>
  <c r="A27" i="1"/>
  <c r="A437" i="1"/>
  <c r="A518" i="1"/>
  <c r="A138" i="1"/>
  <c r="A544" i="1"/>
  <c r="A271" i="1"/>
  <c r="A619" i="1"/>
  <c r="A394" i="1"/>
  <c r="A4" i="1"/>
  <c r="A352" i="1"/>
  <c r="A323" i="1"/>
  <c r="A494" i="1"/>
  <c r="A453" i="1"/>
  <c r="A218" i="1"/>
  <c r="A106" i="1"/>
  <c r="A268" i="1"/>
  <c r="A390" i="1"/>
  <c r="A93" i="1"/>
  <c r="A372" i="1"/>
  <c r="A565" i="1"/>
  <c r="A10" i="1"/>
  <c r="A378" i="1"/>
  <c r="A472" i="1"/>
  <c r="A20" i="1"/>
  <c r="A51" i="1"/>
  <c r="A42" i="1"/>
  <c r="A209" i="1"/>
  <c r="A2" i="1"/>
  <c r="A205" i="1"/>
  <c r="A118" i="1"/>
  <c r="A191" i="1"/>
  <c r="A172" i="1"/>
  <c r="A560" i="1"/>
  <c r="A427" i="1"/>
  <c r="A281" i="1"/>
  <c r="P1007" i="13"/>
  <c r="N1007" i="13"/>
  <c r="M1007" i="13"/>
  <c r="L1007" i="13"/>
  <c r="D1007" i="13"/>
  <c r="P1006" i="13"/>
  <c r="N1006" i="13"/>
  <c r="M1006" i="13"/>
  <c r="L1006" i="13"/>
  <c r="D1006" i="13"/>
  <c r="P1005" i="13"/>
  <c r="N1005" i="13"/>
  <c r="M1005" i="13"/>
  <c r="L1005" i="13"/>
  <c r="D1005" i="13"/>
  <c r="P1004" i="13"/>
  <c r="N1004" i="13"/>
  <c r="M1004" i="13"/>
  <c r="L1004" i="13"/>
  <c r="D1004" i="13"/>
  <c r="P1003" i="13"/>
  <c r="N1003" i="13"/>
  <c r="M1003" i="13"/>
  <c r="L1003" i="13"/>
  <c r="D1003" i="13"/>
  <c r="P1002" i="13"/>
  <c r="N1002" i="13"/>
  <c r="M1002" i="13"/>
  <c r="L1002" i="13"/>
  <c r="D1002" i="13"/>
  <c r="P1001" i="13"/>
  <c r="N1001" i="13"/>
  <c r="M1001" i="13"/>
  <c r="L1001" i="13"/>
  <c r="D1001" i="13"/>
  <c r="P1000" i="13"/>
  <c r="N1000" i="13"/>
  <c r="M1000" i="13"/>
  <c r="L1000" i="13"/>
  <c r="D1000" i="13"/>
  <c r="P999" i="13"/>
  <c r="N999" i="13"/>
  <c r="M999" i="13"/>
  <c r="L999" i="13"/>
  <c r="D999" i="13"/>
  <c r="P998" i="13"/>
  <c r="N998" i="13"/>
  <c r="M998" i="13"/>
  <c r="L998" i="13"/>
  <c r="D998" i="13"/>
  <c r="P997" i="13"/>
  <c r="N997" i="13"/>
  <c r="M997" i="13"/>
  <c r="L997" i="13"/>
  <c r="D997" i="13"/>
  <c r="P996" i="13"/>
  <c r="N996" i="13"/>
  <c r="M996" i="13"/>
  <c r="L996" i="13"/>
  <c r="D996" i="13"/>
  <c r="P995" i="13"/>
  <c r="N995" i="13"/>
  <c r="M995" i="13"/>
  <c r="L995" i="13"/>
  <c r="D995" i="13"/>
  <c r="P994" i="13"/>
  <c r="N994" i="13"/>
  <c r="M994" i="13"/>
  <c r="L994" i="13"/>
  <c r="D994" i="13"/>
  <c r="P993" i="13"/>
  <c r="N993" i="13"/>
  <c r="M993" i="13"/>
  <c r="L993" i="13"/>
  <c r="D993" i="13"/>
  <c r="P992" i="13"/>
  <c r="N992" i="13"/>
  <c r="M992" i="13"/>
  <c r="L992" i="13"/>
  <c r="D992" i="13"/>
  <c r="P991" i="13"/>
  <c r="N991" i="13"/>
  <c r="M991" i="13"/>
  <c r="L991" i="13"/>
  <c r="D991" i="13"/>
  <c r="P990" i="13"/>
  <c r="N990" i="13"/>
  <c r="M990" i="13"/>
  <c r="L990" i="13"/>
  <c r="D990" i="13"/>
  <c r="P989" i="13"/>
  <c r="N989" i="13"/>
  <c r="M989" i="13"/>
  <c r="L989" i="13"/>
  <c r="D989" i="13"/>
  <c r="P988" i="13"/>
  <c r="N988" i="13"/>
  <c r="M988" i="13"/>
  <c r="L988" i="13"/>
  <c r="D988" i="13"/>
  <c r="P987" i="13"/>
  <c r="N987" i="13"/>
  <c r="M987" i="13"/>
  <c r="L987" i="13"/>
  <c r="D987" i="13"/>
  <c r="P986" i="13"/>
  <c r="N986" i="13"/>
  <c r="M986" i="13"/>
  <c r="L986" i="13"/>
  <c r="D986" i="13"/>
  <c r="P985" i="13"/>
  <c r="N985" i="13"/>
  <c r="M985" i="13"/>
  <c r="L985" i="13"/>
  <c r="D985" i="13"/>
  <c r="P984" i="13"/>
  <c r="N984" i="13"/>
  <c r="M984" i="13"/>
  <c r="L984" i="13"/>
  <c r="D984" i="13"/>
  <c r="P983" i="13"/>
  <c r="N983" i="13"/>
  <c r="M983" i="13"/>
  <c r="L983" i="13"/>
  <c r="D983" i="13"/>
  <c r="P982" i="13"/>
  <c r="N982" i="13"/>
  <c r="M982" i="13"/>
  <c r="L982" i="13"/>
  <c r="D982" i="13"/>
  <c r="P981" i="13"/>
  <c r="N981" i="13"/>
  <c r="M981" i="13"/>
  <c r="L981" i="13"/>
  <c r="D981" i="13"/>
  <c r="P980" i="13"/>
  <c r="N980" i="13"/>
  <c r="M980" i="13"/>
  <c r="L980" i="13"/>
  <c r="D980" i="13"/>
  <c r="P979" i="13"/>
  <c r="N979" i="13"/>
  <c r="M979" i="13"/>
  <c r="L979" i="13"/>
  <c r="D979" i="13"/>
  <c r="P978" i="13"/>
  <c r="N978" i="13"/>
  <c r="M978" i="13"/>
  <c r="L978" i="13"/>
  <c r="D978" i="13"/>
  <c r="P977" i="13"/>
  <c r="N977" i="13"/>
  <c r="M977" i="13"/>
  <c r="L977" i="13"/>
  <c r="D977" i="13"/>
  <c r="P976" i="13"/>
  <c r="N976" i="13"/>
  <c r="M976" i="13"/>
  <c r="L976" i="13"/>
  <c r="D976" i="13"/>
  <c r="P975" i="13"/>
  <c r="N975" i="13"/>
  <c r="M975" i="13"/>
  <c r="L975" i="13"/>
  <c r="D975" i="13"/>
  <c r="P974" i="13"/>
  <c r="N974" i="13"/>
  <c r="M974" i="13"/>
  <c r="L974" i="13"/>
  <c r="D974" i="13"/>
  <c r="P973" i="13"/>
  <c r="N973" i="13"/>
  <c r="M973" i="13"/>
  <c r="L973" i="13"/>
  <c r="D973" i="13"/>
  <c r="P972" i="13"/>
  <c r="N972" i="13"/>
  <c r="M972" i="13"/>
  <c r="L972" i="13"/>
  <c r="D972" i="13"/>
  <c r="P971" i="13"/>
  <c r="N971" i="13"/>
  <c r="M971" i="13"/>
  <c r="L971" i="13"/>
  <c r="D971" i="13"/>
  <c r="P970" i="13"/>
  <c r="N970" i="13"/>
  <c r="M970" i="13"/>
  <c r="L970" i="13"/>
  <c r="D970" i="13"/>
  <c r="P969" i="13"/>
  <c r="N969" i="13"/>
  <c r="M969" i="13"/>
  <c r="L969" i="13"/>
  <c r="D969" i="13"/>
  <c r="P968" i="13"/>
  <c r="N968" i="13"/>
  <c r="M968" i="13"/>
  <c r="L968" i="13"/>
  <c r="D968" i="13"/>
  <c r="P967" i="13"/>
  <c r="N967" i="13"/>
  <c r="M967" i="13"/>
  <c r="L967" i="13"/>
  <c r="D967" i="13"/>
  <c r="P966" i="13"/>
  <c r="N966" i="13"/>
  <c r="M966" i="13"/>
  <c r="L966" i="13"/>
  <c r="D966" i="13"/>
  <c r="P965" i="13"/>
  <c r="N965" i="13"/>
  <c r="M965" i="13"/>
  <c r="L965" i="13"/>
  <c r="D965" i="13"/>
  <c r="P964" i="13"/>
  <c r="N964" i="13"/>
  <c r="M964" i="13"/>
  <c r="L964" i="13"/>
  <c r="D964" i="13"/>
  <c r="P963" i="13"/>
  <c r="N963" i="13"/>
  <c r="M963" i="13"/>
  <c r="L963" i="13"/>
  <c r="D963" i="13"/>
  <c r="P962" i="13"/>
  <c r="N962" i="13"/>
  <c r="M962" i="13"/>
  <c r="L962" i="13"/>
  <c r="D962" i="13"/>
  <c r="P961" i="13"/>
  <c r="N961" i="13"/>
  <c r="M961" i="13"/>
  <c r="L961" i="13"/>
  <c r="D961" i="13"/>
  <c r="P960" i="13"/>
  <c r="N960" i="13"/>
  <c r="M960" i="13"/>
  <c r="L960" i="13"/>
  <c r="D960" i="13"/>
  <c r="P959" i="13"/>
  <c r="N959" i="13"/>
  <c r="M959" i="13"/>
  <c r="L959" i="13"/>
  <c r="D959" i="13"/>
  <c r="P958" i="13"/>
  <c r="N958" i="13"/>
  <c r="M958" i="13"/>
  <c r="L958" i="13"/>
  <c r="D958" i="13"/>
  <c r="P957" i="13"/>
  <c r="N957" i="13"/>
  <c r="M957" i="13"/>
  <c r="L957" i="13"/>
  <c r="D957" i="13"/>
  <c r="P956" i="13"/>
  <c r="N956" i="13"/>
  <c r="M956" i="13"/>
  <c r="L956" i="13"/>
  <c r="D956" i="13"/>
  <c r="P955" i="13"/>
  <c r="N955" i="13"/>
  <c r="M955" i="13"/>
  <c r="L955" i="13"/>
  <c r="D955" i="13"/>
  <c r="P954" i="13"/>
  <c r="N954" i="13"/>
  <c r="M954" i="13"/>
  <c r="L954" i="13"/>
  <c r="D954" i="13"/>
  <c r="P953" i="13"/>
  <c r="N953" i="13"/>
  <c r="M953" i="13"/>
  <c r="L953" i="13"/>
  <c r="D953" i="13"/>
  <c r="P952" i="13"/>
  <c r="N952" i="13"/>
  <c r="M952" i="13"/>
  <c r="L952" i="13"/>
  <c r="D952" i="13"/>
  <c r="P951" i="13"/>
  <c r="N951" i="13"/>
  <c r="M951" i="13"/>
  <c r="L951" i="13"/>
  <c r="D951" i="13"/>
  <c r="P950" i="13"/>
  <c r="N950" i="13"/>
  <c r="M950" i="13"/>
  <c r="L950" i="13"/>
  <c r="D950" i="13"/>
  <c r="P949" i="13"/>
  <c r="N949" i="13"/>
  <c r="M949" i="13"/>
  <c r="L949" i="13"/>
  <c r="D949" i="13"/>
  <c r="P948" i="13"/>
  <c r="N948" i="13"/>
  <c r="M948" i="13"/>
  <c r="L948" i="13"/>
  <c r="D948" i="13"/>
  <c r="P947" i="13"/>
  <c r="N947" i="13"/>
  <c r="M947" i="13"/>
  <c r="L947" i="13"/>
  <c r="D947" i="13"/>
  <c r="P946" i="13"/>
  <c r="N946" i="13"/>
  <c r="M946" i="13"/>
  <c r="L946" i="13"/>
  <c r="D946" i="13"/>
  <c r="P945" i="13"/>
  <c r="N945" i="13"/>
  <c r="M945" i="13"/>
  <c r="L945" i="13"/>
  <c r="D945" i="13"/>
  <c r="P944" i="13"/>
  <c r="N944" i="13"/>
  <c r="M944" i="13"/>
  <c r="L944" i="13"/>
  <c r="D944" i="13"/>
  <c r="P943" i="13"/>
  <c r="N943" i="13"/>
  <c r="M943" i="13"/>
  <c r="L943" i="13"/>
  <c r="D943" i="13"/>
  <c r="P942" i="13"/>
  <c r="N942" i="13"/>
  <c r="M942" i="13"/>
  <c r="L942" i="13"/>
  <c r="D942" i="13"/>
  <c r="P941" i="13"/>
  <c r="N941" i="13"/>
  <c r="M941" i="13"/>
  <c r="L941" i="13"/>
  <c r="D941" i="13"/>
  <c r="P940" i="13"/>
  <c r="N940" i="13"/>
  <c r="M940" i="13"/>
  <c r="L940" i="13"/>
  <c r="D940" i="13"/>
  <c r="P939" i="13"/>
  <c r="N939" i="13"/>
  <c r="M939" i="13"/>
  <c r="L939" i="13"/>
  <c r="D939" i="13"/>
  <c r="P938" i="13"/>
  <c r="N938" i="13"/>
  <c r="M938" i="13"/>
  <c r="L938" i="13"/>
  <c r="D938" i="13"/>
  <c r="P937" i="13"/>
  <c r="N937" i="13"/>
  <c r="M937" i="13"/>
  <c r="L937" i="13"/>
  <c r="D937" i="13"/>
  <c r="P936" i="13"/>
  <c r="N936" i="13"/>
  <c r="M936" i="13"/>
  <c r="L936" i="13"/>
  <c r="D936" i="13"/>
  <c r="P935" i="13"/>
  <c r="N935" i="13"/>
  <c r="M935" i="13"/>
  <c r="L935" i="13"/>
  <c r="D935" i="13"/>
  <c r="P934" i="13"/>
  <c r="N934" i="13"/>
  <c r="M934" i="13"/>
  <c r="L934" i="13"/>
  <c r="D934" i="13"/>
  <c r="P933" i="13"/>
  <c r="N933" i="13"/>
  <c r="M933" i="13"/>
  <c r="L933" i="13"/>
  <c r="D933" i="13"/>
  <c r="P932" i="13"/>
  <c r="N932" i="13"/>
  <c r="M932" i="13"/>
  <c r="L932" i="13"/>
  <c r="D932" i="13"/>
  <c r="P931" i="13"/>
  <c r="N931" i="13"/>
  <c r="M931" i="13"/>
  <c r="L931" i="13"/>
  <c r="D931" i="13"/>
  <c r="P930" i="13"/>
  <c r="N930" i="13"/>
  <c r="M930" i="13"/>
  <c r="L930" i="13"/>
  <c r="D930" i="13"/>
  <c r="P929" i="13"/>
  <c r="N929" i="13"/>
  <c r="M929" i="13"/>
  <c r="L929" i="13"/>
  <c r="D929" i="13"/>
  <c r="P928" i="13"/>
  <c r="N928" i="13"/>
  <c r="M928" i="13"/>
  <c r="L928" i="13"/>
  <c r="D928" i="13"/>
  <c r="P927" i="13"/>
  <c r="N927" i="13"/>
  <c r="M927" i="13"/>
  <c r="L927" i="13"/>
  <c r="D927" i="13"/>
  <c r="P926" i="13"/>
  <c r="N926" i="13"/>
  <c r="M926" i="13"/>
  <c r="L926" i="13"/>
  <c r="D926" i="13"/>
  <c r="P925" i="13"/>
  <c r="N925" i="13"/>
  <c r="M925" i="13"/>
  <c r="L925" i="13"/>
  <c r="D925" i="13"/>
  <c r="P924" i="13"/>
  <c r="N924" i="13"/>
  <c r="M924" i="13"/>
  <c r="L924" i="13"/>
  <c r="D924" i="13"/>
  <c r="P923" i="13"/>
  <c r="N923" i="13"/>
  <c r="M923" i="13"/>
  <c r="L923" i="13"/>
  <c r="D923" i="13"/>
  <c r="P922" i="13"/>
  <c r="N922" i="13"/>
  <c r="M922" i="13"/>
  <c r="L922" i="13"/>
  <c r="D922" i="13"/>
  <c r="P921" i="13"/>
  <c r="N921" i="13"/>
  <c r="M921" i="13"/>
  <c r="L921" i="13"/>
  <c r="D921" i="13"/>
  <c r="P920" i="13"/>
  <c r="N920" i="13"/>
  <c r="M920" i="13"/>
  <c r="L920" i="13"/>
  <c r="D920" i="13"/>
  <c r="P919" i="13"/>
  <c r="N919" i="13"/>
  <c r="M919" i="13"/>
  <c r="L919" i="13"/>
  <c r="D919" i="13"/>
  <c r="P918" i="13"/>
  <c r="N918" i="13"/>
  <c r="M918" i="13"/>
  <c r="L918" i="13"/>
  <c r="D918" i="13"/>
  <c r="P917" i="13"/>
  <c r="N917" i="13"/>
  <c r="M917" i="13"/>
  <c r="L917" i="13"/>
  <c r="D917" i="13"/>
  <c r="P916" i="13"/>
  <c r="N916" i="13"/>
  <c r="M916" i="13"/>
  <c r="L916" i="13"/>
  <c r="D916" i="13"/>
  <c r="P915" i="13"/>
  <c r="N915" i="13"/>
  <c r="M915" i="13"/>
  <c r="L915" i="13"/>
  <c r="D915" i="13"/>
  <c r="P914" i="13"/>
  <c r="N914" i="13"/>
  <c r="M914" i="13"/>
  <c r="L914" i="13"/>
  <c r="D914" i="13"/>
  <c r="P913" i="13"/>
  <c r="N913" i="13"/>
  <c r="M913" i="13"/>
  <c r="L913" i="13"/>
  <c r="D913" i="13"/>
  <c r="P912" i="13"/>
  <c r="N912" i="13"/>
  <c r="M912" i="13"/>
  <c r="L912" i="13"/>
  <c r="D912" i="13"/>
  <c r="P911" i="13"/>
  <c r="N911" i="13"/>
  <c r="M911" i="13"/>
  <c r="L911" i="13"/>
  <c r="D911" i="13"/>
  <c r="P910" i="13"/>
  <c r="N910" i="13"/>
  <c r="M910" i="13"/>
  <c r="L910" i="13"/>
  <c r="D910" i="13"/>
  <c r="P909" i="13"/>
  <c r="N909" i="13"/>
  <c r="M909" i="13"/>
  <c r="L909" i="13"/>
  <c r="D909" i="13"/>
  <c r="P908" i="13"/>
  <c r="N908" i="13"/>
  <c r="M908" i="13"/>
  <c r="L908" i="13"/>
  <c r="D908" i="13"/>
  <c r="P907" i="13"/>
  <c r="N907" i="13"/>
  <c r="M907" i="13"/>
  <c r="L907" i="13"/>
  <c r="D907" i="13"/>
  <c r="P906" i="13"/>
  <c r="N906" i="13"/>
  <c r="M906" i="13"/>
  <c r="L906" i="13"/>
  <c r="D906" i="13"/>
  <c r="P905" i="13"/>
  <c r="N905" i="13"/>
  <c r="M905" i="13"/>
  <c r="L905" i="13"/>
  <c r="D905" i="13"/>
  <c r="P904" i="13"/>
  <c r="N904" i="13"/>
  <c r="M904" i="13"/>
  <c r="L904" i="13"/>
  <c r="D904" i="13"/>
  <c r="P903" i="13"/>
  <c r="N903" i="13"/>
  <c r="M903" i="13"/>
  <c r="L903" i="13"/>
  <c r="D903" i="13"/>
  <c r="P902" i="13"/>
  <c r="N902" i="13"/>
  <c r="M902" i="13"/>
  <c r="L902" i="13"/>
  <c r="D902" i="13"/>
  <c r="P901" i="13"/>
  <c r="N901" i="13"/>
  <c r="M901" i="13"/>
  <c r="L901" i="13"/>
  <c r="D901" i="13"/>
  <c r="P900" i="13"/>
  <c r="N900" i="13"/>
  <c r="M900" i="13"/>
  <c r="L900" i="13"/>
  <c r="D900" i="13"/>
  <c r="P899" i="13"/>
  <c r="N899" i="13"/>
  <c r="M899" i="13"/>
  <c r="L899" i="13"/>
  <c r="D899" i="13"/>
  <c r="P898" i="13"/>
  <c r="N898" i="13"/>
  <c r="M898" i="13"/>
  <c r="L898" i="13"/>
  <c r="D898" i="13"/>
  <c r="P897" i="13"/>
  <c r="N897" i="13"/>
  <c r="M897" i="13"/>
  <c r="L897" i="13"/>
  <c r="D897" i="13"/>
  <c r="P896" i="13"/>
  <c r="N896" i="13"/>
  <c r="M896" i="13"/>
  <c r="L896" i="13"/>
  <c r="D896" i="13"/>
  <c r="P895" i="13"/>
  <c r="N895" i="13"/>
  <c r="M895" i="13"/>
  <c r="L895" i="13"/>
  <c r="D895" i="13"/>
  <c r="P894" i="13"/>
  <c r="N894" i="13"/>
  <c r="M894" i="13"/>
  <c r="L894" i="13"/>
  <c r="D894" i="13"/>
  <c r="P893" i="13"/>
  <c r="N893" i="13"/>
  <c r="M893" i="13"/>
  <c r="L893" i="13"/>
  <c r="D893" i="13"/>
  <c r="P892" i="13"/>
  <c r="N892" i="13"/>
  <c r="M892" i="13"/>
  <c r="L892" i="13"/>
  <c r="D892" i="13"/>
  <c r="P891" i="13"/>
  <c r="N891" i="13"/>
  <c r="M891" i="13"/>
  <c r="L891" i="13"/>
  <c r="D891" i="13"/>
  <c r="P890" i="13"/>
  <c r="N890" i="13"/>
  <c r="M890" i="13"/>
  <c r="L890" i="13"/>
  <c r="D890" i="13"/>
  <c r="P889" i="13"/>
  <c r="N889" i="13"/>
  <c r="M889" i="13"/>
  <c r="L889" i="13"/>
  <c r="D889" i="13"/>
  <c r="P888" i="13"/>
  <c r="N888" i="13"/>
  <c r="M888" i="13"/>
  <c r="L888" i="13"/>
  <c r="D888" i="13"/>
  <c r="P887" i="13"/>
  <c r="N887" i="13"/>
  <c r="M887" i="13"/>
  <c r="L887" i="13"/>
  <c r="D887" i="13"/>
  <c r="P886" i="13"/>
  <c r="N886" i="13"/>
  <c r="M886" i="13"/>
  <c r="L886" i="13"/>
  <c r="D886" i="13"/>
  <c r="P885" i="13"/>
  <c r="N885" i="13"/>
  <c r="M885" i="13"/>
  <c r="L885" i="13"/>
  <c r="D885" i="13"/>
  <c r="P884" i="13"/>
  <c r="N884" i="13"/>
  <c r="M884" i="13"/>
  <c r="L884" i="13"/>
  <c r="D884" i="13"/>
  <c r="P883" i="13"/>
  <c r="N883" i="13"/>
  <c r="M883" i="13"/>
  <c r="L883" i="13"/>
  <c r="D883" i="13"/>
  <c r="P882" i="13"/>
  <c r="N882" i="13"/>
  <c r="M882" i="13"/>
  <c r="L882" i="13"/>
  <c r="D882" i="13"/>
  <c r="P881" i="13"/>
  <c r="N881" i="13"/>
  <c r="M881" i="13"/>
  <c r="L881" i="13"/>
  <c r="D881" i="13"/>
  <c r="P880" i="13"/>
  <c r="N880" i="13"/>
  <c r="M880" i="13"/>
  <c r="L880" i="13"/>
  <c r="D880" i="13"/>
  <c r="P879" i="13"/>
  <c r="N879" i="13"/>
  <c r="M879" i="13"/>
  <c r="L879" i="13"/>
  <c r="D879" i="13"/>
  <c r="P878" i="13"/>
  <c r="N878" i="13"/>
  <c r="M878" i="13"/>
  <c r="L878" i="13"/>
  <c r="D878" i="13"/>
  <c r="P877" i="13"/>
  <c r="N877" i="13"/>
  <c r="M877" i="13"/>
  <c r="L877" i="13"/>
  <c r="D877" i="13"/>
  <c r="P876" i="13"/>
  <c r="N876" i="13"/>
  <c r="M876" i="13"/>
  <c r="L876" i="13"/>
  <c r="D876" i="13"/>
  <c r="P875" i="13"/>
  <c r="N875" i="13"/>
  <c r="M875" i="13"/>
  <c r="L875" i="13"/>
  <c r="D875" i="13"/>
  <c r="P874" i="13"/>
  <c r="N874" i="13"/>
  <c r="M874" i="13"/>
  <c r="L874" i="13"/>
  <c r="D874" i="13"/>
  <c r="P873" i="13"/>
  <c r="N873" i="13"/>
  <c r="M873" i="13"/>
  <c r="L873" i="13"/>
  <c r="D873" i="13"/>
  <c r="P872" i="13"/>
  <c r="N872" i="13"/>
  <c r="M872" i="13"/>
  <c r="L872" i="13"/>
  <c r="D872" i="13"/>
  <c r="P871" i="13"/>
  <c r="N871" i="13"/>
  <c r="M871" i="13"/>
  <c r="L871" i="13"/>
  <c r="D871" i="13"/>
  <c r="P870" i="13"/>
  <c r="N870" i="13"/>
  <c r="M870" i="13"/>
  <c r="L870" i="13"/>
  <c r="D870" i="13"/>
  <c r="P869" i="13"/>
  <c r="N869" i="13"/>
  <c r="M869" i="13"/>
  <c r="L869" i="13"/>
  <c r="D869" i="13"/>
  <c r="P868" i="13"/>
  <c r="N868" i="13"/>
  <c r="M868" i="13"/>
  <c r="L868" i="13"/>
  <c r="D868" i="13"/>
  <c r="P867" i="13"/>
  <c r="N867" i="13"/>
  <c r="M867" i="13"/>
  <c r="L867" i="13"/>
  <c r="D867" i="13"/>
  <c r="P866" i="13"/>
  <c r="N866" i="13"/>
  <c r="M866" i="13"/>
  <c r="L866" i="13"/>
  <c r="D866" i="13"/>
  <c r="P865" i="13"/>
  <c r="N865" i="13"/>
  <c r="M865" i="13"/>
  <c r="L865" i="13"/>
  <c r="D865" i="13"/>
  <c r="P864" i="13"/>
  <c r="N864" i="13"/>
  <c r="M864" i="13"/>
  <c r="L864" i="13"/>
  <c r="D864" i="13"/>
  <c r="P863" i="13"/>
  <c r="N863" i="13"/>
  <c r="M863" i="13"/>
  <c r="L863" i="13"/>
  <c r="D863" i="13"/>
  <c r="P862" i="13"/>
  <c r="N862" i="13"/>
  <c r="M862" i="13"/>
  <c r="L862" i="13"/>
  <c r="D862" i="13"/>
  <c r="P861" i="13"/>
  <c r="N861" i="13"/>
  <c r="M861" i="13"/>
  <c r="L861" i="13"/>
  <c r="D861" i="13"/>
  <c r="P860" i="13"/>
  <c r="N860" i="13"/>
  <c r="M860" i="13"/>
  <c r="L860" i="13"/>
  <c r="D860" i="13"/>
  <c r="P859" i="13"/>
  <c r="N859" i="13"/>
  <c r="M859" i="13"/>
  <c r="L859" i="13"/>
  <c r="D859" i="13"/>
  <c r="P858" i="13"/>
  <c r="N858" i="13"/>
  <c r="M858" i="13"/>
  <c r="L858" i="13"/>
  <c r="D858" i="13"/>
  <c r="P857" i="13"/>
  <c r="N857" i="13"/>
  <c r="M857" i="13"/>
  <c r="L857" i="13"/>
  <c r="D857" i="13"/>
  <c r="P856" i="13"/>
  <c r="N856" i="13"/>
  <c r="M856" i="13"/>
  <c r="L856" i="13"/>
  <c r="D856" i="13"/>
  <c r="P855" i="13"/>
  <c r="N855" i="13"/>
  <c r="M855" i="13"/>
  <c r="L855" i="13"/>
  <c r="D855" i="13"/>
  <c r="P854" i="13"/>
  <c r="N854" i="13"/>
  <c r="M854" i="13"/>
  <c r="L854" i="13"/>
  <c r="D854" i="13"/>
  <c r="P853" i="13"/>
  <c r="N853" i="13"/>
  <c r="M853" i="13"/>
  <c r="L853" i="13"/>
  <c r="D853" i="13"/>
  <c r="P852" i="13"/>
  <c r="N852" i="13"/>
  <c r="M852" i="13"/>
  <c r="L852" i="13"/>
  <c r="D852" i="13"/>
  <c r="P851" i="13"/>
  <c r="N851" i="13"/>
  <c r="M851" i="13"/>
  <c r="L851" i="13"/>
  <c r="D851" i="13"/>
  <c r="P850" i="13"/>
  <c r="N850" i="13"/>
  <c r="M850" i="13"/>
  <c r="L850" i="13"/>
  <c r="D850" i="13"/>
  <c r="P849" i="13"/>
  <c r="N849" i="13"/>
  <c r="M849" i="13"/>
  <c r="L849" i="13"/>
  <c r="D849" i="13"/>
  <c r="P848" i="13"/>
  <c r="N848" i="13"/>
  <c r="M848" i="13"/>
  <c r="L848" i="13"/>
  <c r="D848" i="13"/>
  <c r="P847" i="13"/>
  <c r="N847" i="13"/>
  <c r="M847" i="13"/>
  <c r="L847" i="13"/>
  <c r="D847" i="13"/>
  <c r="P846" i="13"/>
  <c r="N846" i="13"/>
  <c r="M846" i="13"/>
  <c r="L846" i="13"/>
  <c r="D846" i="13"/>
  <c r="P845" i="13"/>
  <c r="N845" i="13"/>
  <c r="M845" i="13"/>
  <c r="L845" i="13"/>
  <c r="D845" i="13"/>
  <c r="P844" i="13"/>
  <c r="N844" i="13"/>
  <c r="M844" i="13"/>
  <c r="L844" i="13"/>
  <c r="D844" i="13"/>
  <c r="P843" i="13"/>
  <c r="N843" i="13"/>
  <c r="M843" i="13"/>
  <c r="L843" i="13"/>
  <c r="D843" i="13"/>
  <c r="P842" i="13"/>
  <c r="N842" i="13"/>
  <c r="M842" i="13"/>
  <c r="L842" i="13"/>
  <c r="D842" i="13"/>
  <c r="P841" i="13"/>
  <c r="N841" i="13"/>
  <c r="M841" i="13"/>
  <c r="L841" i="13"/>
  <c r="D841" i="13"/>
  <c r="P840" i="13"/>
  <c r="N840" i="13"/>
  <c r="M840" i="13"/>
  <c r="L840" i="13"/>
  <c r="D840" i="13"/>
  <c r="P839" i="13"/>
  <c r="N839" i="13"/>
  <c r="M839" i="13"/>
  <c r="L839" i="13"/>
  <c r="D839" i="13"/>
  <c r="P838" i="13"/>
  <c r="N838" i="13"/>
  <c r="M838" i="13"/>
  <c r="L838" i="13"/>
  <c r="D838" i="13"/>
  <c r="P837" i="13"/>
  <c r="N837" i="13"/>
  <c r="M837" i="13"/>
  <c r="L837" i="13"/>
  <c r="D837" i="13"/>
  <c r="P836" i="13"/>
  <c r="N836" i="13"/>
  <c r="M836" i="13"/>
  <c r="L836" i="13"/>
  <c r="D836" i="13"/>
  <c r="P835" i="13"/>
  <c r="N835" i="13"/>
  <c r="M835" i="13"/>
  <c r="L835" i="13"/>
  <c r="D835" i="13"/>
  <c r="P834" i="13"/>
  <c r="N834" i="13"/>
  <c r="M834" i="13"/>
  <c r="L834" i="13"/>
  <c r="D834" i="13"/>
  <c r="P833" i="13"/>
  <c r="N833" i="13"/>
  <c r="M833" i="13"/>
  <c r="L833" i="13"/>
  <c r="D833" i="13"/>
  <c r="P832" i="13"/>
  <c r="N832" i="13"/>
  <c r="M832" i="13"/>
  <c r="L832" i="13"/>
  <c r="D832" i="13"/>
  <c r="P831" i="13"/>
  <c r="N831" i="13"/>
  <c r="M831" i="13"/>
  <c r="L831" i="13"/>
  <c r="D831" i="13"/>
  <c r="P830" i="13"/>
  <c r="N830" i="13"/>
  <c r="M830" i="13"/>
  <c r="L830" i="13"/>
  <c r="D830" i="13"/>
  <c r="P829" i="13"/>
  <c r="N829" i="13"/>
  <c r="M829" i="13"/>
  <c r="L829" i="13"/>
  <c r="D829" i="13"/>
  <c r="P828" i="13"/>
  <c r="N828" i="13"/>
  <c r="M828" i="13"/>
  <c r="L828" i="13"/>
  <c r="D828" i="13"/>
  <c r="P827" i="13"/>
  <c r="N827" i="13"/>
  <c r="M827" i="13"/>
  <c r="L827" i="13"/>
  <c r="D827" i="13"/>
  <c r="P826" i="13"/>
  <c r="N826" i="13"/>
  <c r="M826" i="13"/>
  <c r="L826" i="13"/>
  <c r="D826" i="13"/>
  <c r="P825" i="13"/>
  <c r="N825" i="13"/>
  <c r="M825" i="13"/>
  <c r="L825" i="13"/>
  <c r="D825" i="13"/>
  <c r="P824" i="13"/>
  <c r="N824" i="13"/>
  <c r="M824" i="13"/>
  <c r="L824" i="13"/>
  <c r="D824" i="13"/>
  <c r="P823" i="13"/>
  <c r="N823" i="13"/>
  <c r="M823" i="13"/>
  <c r="L823" i="13"/>
  <c r="D823" i="13"/>
  <c r="P822" i="13"/>
  <c r="N822" i="13"/>
  <c r="M822" i="13"/>
  <c r="L822" i="13"/>
  <c r="D822" i="13"/>
  <c r="P821" i="13"/>
  <c r="N821" i="13"/>
  <c r="M821" i="13"/>
  <c r="L821" i="13"/>
  <c r="D821" i="13"/>
  <c r="P820" i="13"/>
  <c r="N820" i="13"/>
  <c r="M820" i="13"/>
  <c r="L820" i="13"/>
  <c r="D820" i="13"/>
  <c r="P819" i="13"/>
  <c r="N819" i="13"/>
  <c r="M819" i="13"/>
  <c r="L819" i="13"/>
  <c r="D819" i="13"/>
  <c r="P818" i="13"/>
  <c r="N818" i="13"/>
  <c r="M818" i="13"/>
  <c r="L818" i="13"/>
  <c r="D818" i="13"/>
  <c r="P817" i="13"/>
  <c r="N817" i="13"/>
  <c r="M817" i="13"/>
  <c r="L817" i="13"/>
  <c r="D817" i="13"/>
  <c r="P816" i="13"/>
  <c r="N816" i="13"/>
  <c r="M816" i="13"/>
  <c r="L816" i="13"/>
  <c r="D816" i="13"/>
  <c r="P815" i="13"/>
  <c r="N815" i="13"/>
  <c r="M815" i="13"/>
  <c r="L815" i="13"/>
  <c r="D815" i="13"/>
  <c r="P814" i="13"/>
  <c r="N814" i="13"/>
  <c r="M814" i="13"/>
  <c r="L814" i="13"/>
  <c r="D814" i="13"/>
  <c r="P813" i="13"/>
  <c r="N813" i="13"/>
  <c r="M813" i="13"/>
  <c r="L813" i="13"/>
  <c r="D813" i="13"/>
  <c r="P812" i="13"/>
  <c r="N812" i="13"/>
  <c r="M812" i="13"/>
  <c r="L812" i="13"/>
  <c r="D812" i="13"/>
  <c r="P811" i="13"/>
  <c r="N811" i="13"/>
  <c r="M811" i="13"/>
  <c r="L811" i="13"/>
  <c r="D811" i="13"/>
  <c r="P810" i="13"/>
  <c r="N810" i="13"/>
  <c r="M810" i="13"/>
  <c r="L810" i="13"/>
  <c r="D810" i="13"/>
  <c r="P809" i="13"/>
  <c r="N809" i="13"/>
  <c r="M809" i="13"/>
  <c r="L809" i="13"/>
  <c r="D809" i="13"/>
  <c r="P808" i="13"/>
  <c r="N808" i="13"/>
  <c r="M808" i="13"/>
  <c r="L808" i="13"/>
  <c r="D808" i="13"/>
  <c r="P807" i="13"/>
  <c r="N807" i="13"/>
  <c r="M807" i="13"/>
  <c r="L807" i="13"/>
  <c r="D807" i="13"/>
  <c r="P806" i="13"/>
  <c r="N806" i="13"/>
  <c r="M806" i="13"/>
  <c r="L806" i="13"/>
  <c r="D806" i="13"/>
  <c r="P805" i="13"/>
  <c r="N805" i="13"/>
  <c r="M805" i="13"/>
  <c r="L805" i="13"/>
  <c r="D805" i="13"/>
  <c r="P804" i="13"/>
  <c r="N804" i="13"/>
  <c r="M804" i="13"/>
  <c r="L804" i="13"/>
  <c r="D804" i="13"/>
  <c r="P803" i="13"/>
  <c r="N803" i="13"/>
  <c r="M803" i="13"/>
  <c r="L803" i="13"/>
  <c r="D803" i="13"/>
  <c r="P802" i="13"/>
  <c r="N802" i="13"/>
  <c r="M802" i="13"/>
  <c r="L802" i="13"/>
  <c r="D802" i="13"/>
  <c r="P801" i="13"/>
  <c r="N801" i="13"/>
  <c r="M801" i="13"/>
  <c r="L801" i="13"/>
  <c r="D801" i="13"/>
  <c r="P800" i="13"/>
  <c r="N800" i="13"/>
  <c r="M800" i="13"/>
  <c r="L800" i="13"/>
  <c r="D800" i="13"/>
  <c r="P799" i="13"/>
  <c r="N799" i="13"/>
  <c r="M799" i="13"/>
  <c r="L799" i="13"/>
  <c r="D799" i="13"/>
  <c r="P798" i="13"/>
  <c r="N798" i="13"/>
  <c r="M798" i="13"/>
  <c r="L798" i="13"/>
  <c r="D798" i="13"/>
  <c r="P797" i="13"/>
  <c r="N797" i="13"/>
  <c r="M797" i="13"/>
  <c r="L797" i="13"/>
  <c r="D797" i="13"/>
  <c r="P796" i="13"/>
  <c r="N796" i="13"/>
  <c r="M796" i="13"/>
  <c r="L796" i="13"/>
  <c r="D796" i="13"/>
  <c r="P795" i="13"/>
  <c r="N795" i="13"/>
  <c r="M795" i="13"/>
  <c r="L795" i="13"/>
  <c r="D795" i="13"/>
  <c r="P794" i="13"/>
  <c r="N794" i="13"/>
  <c r="M794" i="13"/>
  <c r="L794" i="13"/>
  <c r="D794" i="13"/>
  <c r="P793" i="13"/>
  <c r="N793" i="13"/>
  <c r="M793" i="13"/>
  <c r="L793" i="13"/>
  <c r="D793" i="13"/>
  <c r="P792" i="13"/>
  <c r="N792" i="13"/>
  <c r="M792" i="13"/>
  <c r="L792" i="13"/>
  <c r="D792" i="13"/>
  <c r="P791" i="13"/>
  <c r="N791" i="13"/>
  <c r="M791" i="13"/>
  <c r="L791" i="13"/>
  <c r="D791" i="13"/>
  <c r="P790" i="13"/>
  <c r="N790" i="13"/>
  <c r="M790" i="13"/>
  <c r="L790" i="13"/>
  <c r="D790" i="13"/>
  <c r="P789" i="13"/>
  <c r="N789" i="13"/>
  <c r="M789" i="13"/>
  <c r="L789" i="13"/>
  <c r="D789" i="13"/>
  <c r="P788" i="13"/>
  <c r="N788" i="13"/>
  <c r="M788" i="13"/>
  <c r="L788" i="13"/>
  <c r="D788" i="13"/>
  <c r="P787" i="13"/>
  <c r="N787" i="13"/>
  <c r="M787" i="13"/>
  <c r="L787" i="13"/>
  <c r="D787" i="13"/>
  <c r="P786" i="13"/>
  <c r="N786" i="13"/>
  <c r="M786" i="13"/>
  <c r="L786" i="13"/>
  <c r="D786" i="13"/>
  <c r="P785" i="13"/>
  <c r="N785" i="13"/>
  <c r="M785" i="13"/>
  <c r="L785" i="13"/>
  <c r="D785" i="13"/>
  <c r="P784" i="13"/>
  <c r="N784" i="13"/>
  <c r="M784" i="13"/>
  <c r="L784" i="13"/>
  <c r="D784" i="13"/>
  <c r="P783" i="13"/>
  <c r="N783" i="13"/>
  <c r="M783" i="13"/>
  <c r="L783" i="13"/>
  <c r="D783" i="13"/>
  <c r="P782" i="13"/>
  <c r="N782" i="13"/>
  <c r="M782" i="13"/>
  <c r="L782" i="13"/>
  <c r="D782" i="13"/>
  <c r="P781" i="13"/>
  <c r="N781" i="13"/>
  <c r="M781" i="13"/>
  <c r="L781" i="13"/>
  <c r="D781" i="13"/>
  <c r="P780" i="13"/>
  <c r="N780" i="13"/>
  <c r="M780" i="13"/>
  <c r="L780" i="13"/>
  <c r="D780" i="13"/>
  <c r="P779" i="13"/>
  <c r="N779" i="13"/>
  <c r="M779" i="13"/>
  <c r="L779" i="13"/>
  <c r="D779" i="13"/>
  <c r="P778" i="13"/>
  <c r="N778" i="13"/>
  <c r="M778" i="13"/>
  <c r="L778" i="13"/>
  <c r="D778" i="13"/>
  <c r="P777" i="13"/>
  <c r="N777" i="13"/>
  <c r="M777" i="13"/>
  <c r="L777" i="13"/>
  <c r="D777" i="13"/>
  <c r="P776" i="13"/>
  <c r="N776" i="13"/>
  <c r="M776" i="13"/>
  <c r="L776" i="13"/>
  <c r="D776" i="13"/>
  <c r="P775" i="13"/>
  <c r="N775" i="13"/>
  <c r="M775" i="13"/>
  <c r="L775" i="13"/>
  <c r="D775" i="13"/>
  <c r="P774" i="13"/>
  <c r="N774" i="13"/>
  <c r="M774" i="13"/>
  <c r="L774" i="13"/>
  <c r="D774" i="13"/>
  <c r="P773" i="13"/>
  <c r="N773" i="13"/>
  <c r="M773" i="13"/>
  <c r="L773" i="13"/>
  <c r="D773" i="13"/>
  <c r="P772" i="13"/>
  <c r="N772" i="13"/>
  <c r="M772" i="13"/>
  <c r="L772" i="13"/>
  <c r="D772" i="13"/>
  <c r="P771" i="13"/>
  <c r="N771" i="13"/>
  <c r="M771" i="13"/>
  <c r="L771" i="13"/>
  <c r="D771" i="13"/>
  <c r="P770" i="13"/>
  <c r="N770" i="13"/>
  <c r="M770" i="13"/>
  <c r="L770" i="13"/>
  <c r="D770" i="13"/>
  <c r="P769" i="13"/>
  <c r="N769" i="13"/>
  <c r="M769" i="13"/>
  <c r="L769" i="13"/>
  <c r="D769" i="13"/>
  <c r="P768" i="13"/>
  <c r="N768" i="13"/>
  <c r="M768" i="13"/>
  <c r="L768" i="13"/>
  <c r="D768" i="13"/>
  <c r="P767" i="13"/>
  <c r="N767" i="13"/>
  <c r="M767" i="13"/>
  <c r="L767" i="13"/>
  <c r="D767" i="13"/>
  <c r="P766" i="13"/>
  <c r="N766" i="13"/>
  <c r="M766" i="13"/>
  <c r="L766" i="13"/>
  <c r="D766" i="13"/>
  <c r="P765" i="13"/>
  <c r="N765" i="13"/>
  <c r="M765" i="13"/>
  <c r="L765" i="13"/>
  <c r="D765" i="13"/>
  <c r="P764" i="13"/>
  <c r="N764" i="13"/>
  <c r="M764" i="13"/>
  <c r="L764" i="13"/>
  <c r="D764" i="13"/>
  <c r="P763" i="13"/>
  <c r="N763" i="13"/>
  <c r="M763" i="13"/>
  <c r="L763" i="13"/>
  <c r="D763" i="13"/>
  <c r="P762" i="13"/>
  <c r="N762" i="13"/>
  <c r="M762" i="13"/>
  <c r="L762" i="13"/>
  <c r="D762" i="13"/>
  <c r="P761" i="13"/>
  <c r="N761" i="13"/>
  <c r="M761" i="13"/>
  <c r="L761" i="13"/>
  <c r="D761" i="13"/>
  <c r="P760" i="13"/>
  <c r="N760" i="13"/>
  <c r="M760" i="13"/>
  <c r="L760" i="13"/>
  <c r="D760" i="13"/>
  <c r="P759" i="13"/>
  <c r="N759" i="13"/>
  <c r="M759" i="13"/>
  <c r="L759" i="13"/>
  <c r="D759" i="13"/>
  <c r="P758" i="13"/>
  <c r="N758" i="13"/>
  <c r="M758" i="13"/>
  <c r="L758" i="13"/>
  <c r="D758" i="13"/>
  <c r="P757" i="13"/>
  <c r="N757" i="13"/>
  <c r="M757" i="13"/>
  <c r="L757" i="13"/>
  <c r="D757" i="13"/>
  <c r="P756" i="13"/>
  <c r="N756" i="13"/>
  <c r="M756" i="13"/>
  <c r="L756" i="13"/>
  <c r="D756" i="13"/>
  <c r="P755" i="13"/>
  <c r="N755" i="13"/>
  <c r="M755" i="13"/>
  <c r="L755" i="13"/>
  <c r="D755" i="13"/>
  <c r="P754" i="13"/>
  <c r="N754" i="13"/>
  <c r="M754" i="13"/>
  <c r="L754" i="13"/>
  <c r="D754" i="13"/>
  <c r="P753" i="13"/>
  <c r="N753" i="13"/>
  <c r="M753" i="13"/>
  <c r="L753" i="13"/>
  <c r="D753" i="13"/>
  <c r="P752" i="13"/>
  <c r="N752" i="13"/>
  <c r="M752" i="13"/>
  <c r="L752" i="13"/>
  <c r="D752" i="13"/>
  <c r="P751" i="13"/>
  <c r="N751" i="13"/>
  <c r="M751" i="13"/>
  <c r="L751" i="13"/>
  <c r="D751" i="13"/>
  <c r="P750" i="13"/>
  <c r="N750" i="13"/>
  <c r="M750" i="13"/>
  <c r="L750" i="13"/>
  <c r="D750" i="13"/>
  <c r="P749" i="13"/>
  <c r="N749" i="13"/>
  <c r="M749" i="13"/>
  <c r="L749" i="13"/>
  <c r="D749" i="13"/>
  <c r="P748" i="13"/>
  <c r="N748" i="13"/>
  <c r="M748" i="13"/>
  <c r="L748" i="13"/>
  <c r="D748" i="13"/>
  <c r="P747" i="13"/>
  <c r="N747" i="13"/>
  <c r="M747" i="13"/>
  <c r="L747" i="13"/>
  <c r="D747" i="13"/>
  <c r="P746" i="13"/>
  <c r="N746" i="13"/>
  <c r="M746" i="13"/>
  <c r="L746" i="13"/>
  <c r="D746" i="13"/>
  <c r="P745" i="13"/>
  <c r="N745" i="13"/>
  <c r="M745" i="13"/>
  <c r="L745" i="13"/>
  <c r="D745" i="13"/>
  <c r="P744" i="13"/>
  <c r="N744" i="13"/>
  <c r="M744" i="13"/>
  <c r="L744" i="13"/>
  <c r="D744" i="13"/>
  <c r="P743" i="13"/>
  <c r="N743" i="13"/>
  <c r="M743" i="13"/>
  <c r="L743" i="13"/>
  <c r="D743" i="13"/>
  <c r="P742" i="13"/>
  <c r="N742" i="13"/>
  <c r="M742" i="13"/>
  <c r="L742" i="13"/>
  <c r="D742" i="13"/>
  <c r="P741" i="13"/>
  <c r="N741" i="13"/>
  <c r="M741" i="13"/>
  <c r="L741" i="13"/>
  <c r="D741" i="13"/>
  <c r="P740" i="13"/>
  <c r="N740" i="13"/>
  <c r="M740" i="13"/>
  <c r="L740" i="13"/>
  <c r="D740" i="13"/>
  <c r="P739" i="13"/>
  <c r="N739" i="13"/>
  <c r="M739" i="13"/>
  <c r="L739" i="13"/>
  <c r="D739" i="13"/>
  <c r="P738" i="13"/>
  <c r="N738" i="13"/>
  <c r="M738" i="13"/>
  <c r="L738" i="13"/>
  <c r="D738" i="13"/>
  <c r="P737" i="13"/>
  <c r="N737" i="13"/>
  <c r="M737" i="13"/>
  <c r="L737" i="13"/>
  <c r="D737" i="13"/>
  <c r="P736" i="13"/>
  <c r="N736" i="13"/>
  <c r="M736" i="13"/>
  <c r="L736" i="13"/>
  <c r="D736" i="13"/>
  <c r="P735" i="13"/>
  <c r="N735" i="13"/>
  <c r="M735" i="13"/>
  <c r="L735" i="13"/>
  <c r="D735" i="13"/>
  <c r="P734" i="13"/>
  <c r="N734" i="13"/>
  <c r="M734" i="13"/>
  <c r="L734" i="13"/>
  <c r="D734" i="13"/>
  <c r="P733" i="13"/>
  <c r="N733" i="13"/>
  <c r="M733" i="13"/>
  <c r="L733" i="13"/>
  <c r="D733" i="13"/>
  <c r="P732" i="13"/>
  <c r="N732" i="13"/>
  <c r="M732" i="13"/>
  <c r="L732" i="13"/>
  <c r="D732" i="13"/>
  <c r="P731" i="13"/>
  <c r="N731" i="13"/>
  <c r="M731" i="13"/>
  <c r="L731" i="13"/>
  <c r="D731" i="13"/>
  <c r="P730" i="13"/>
  <c r="N730" i="13"/>
  <c r="M730" i="13"/>
  <c r="L730" i="13"/>
  <c r="D730" i="13"/>
  <c r="P729" i="13"/>
  <c r="N729" i="13"/>
  <c r="M729" i="13"/>
  <c r="L729" i="13"/>
  <c r="D729" i="13"/>
  <c r="P728" i="13"/>
  <c r="N728" i="13"/>
  <c r="M728" i="13"/>
  <c r="L728" i="13"/>
  <c r="D728" i="13"/>
  <c r="P727" i="13"/>
  <c r="N727" i="13"/>
  <c r="M727" i="13"/>
  <c r="L727" i="13"/>
  <c r="D727" i="13"/>
  <c r="P726" i="13"/>
  <c r="N726" i="13"/>
  <c r="M726" i="13"/>
  <c r="L726" i="13"/>
  <c r="D726" i="13"/>
  <c r="P725" i="13"/>
  <c r="N725" i="13"/>
  <c r="M725" i="13"/>
  <c r="L725" i="13"/>
  <c r="D725" i="13"/>
  <c r="P724" i="13"/>
  <c r="N724" i="13"/>
  <c r="M724" i="13"/>
  <c r="L724" i="13"/>
  <c r="D724" i="13"/>
  <c r="P723" i="13"/>
  <c r="N723" i="13"/>
  <c r="M723" i="13"/>
  <c r="L723" i="13"/>
  <c r="D723" i="13"/>
  <c r="P722" i="13"/>
  <c r="N722" i="13"/>
  <c r="M722" i="13"/>
  <c r="L722" i="13"/>
  <c r="D722" i="13"/>
  <c r="P721" i="13"/>
  <c r="N721" i="13"/>
  <c r="M721" i="13"/>
  <c r="L721" i="13"/>
  <c r="D721" i="13"/>
  <c r="P720" i="13"/>
  <c r="N720" i="13"/>
  <c r="M720" i="13"/>
  <c r="L720" i="13"/>
  <c r="D720" i="13"/>
  <c r="P719" i="13"/>
  <c r="N719" i="13"/>
  <c r="M719" i="13"/>
  <c r="L719" i="13"/>
  <c r="D719" i="13"/>
  <c r="P718" i="13"/>
  <c r="N718" i="13"/>
  <c r="M718" i="13"/>
  <c r="L718" i="13"/>
  <c r="D718" i="13"/>
  <c r="P717" i="13"/>
  <c r="N717" i="13"/>
  <c r="M717" i="13"/>
  <c r="L717" i="13"/>
  <c r="D717" i="13"/>
  <c r="P716" i="13"/>
  <c r="N716" i="13"/>
  <c r="M716" i="13"/>
  <c r="L716" i="13"/>
  <c r="D716" i="13"/>
  <c r="P715" i="13"/>
  <c r="N715" i="13"/>
  <c r="M715" i="13"/>
  <c r="L715" i="13"/>
  <c r="D715" i="13"/>
  <c r="P714" i="13"/>
  <c r="N714" i="13"/>
  <c r="M714" i="13"/>
  <c r="L714" i="13"/>
  <c r="D714" i="13"/>
  <c r="P713" i="13"/>
  <c r="N713" i="13"/>
  <c r="M713" i="13"/>
  <c r="L713" i="13"/>
  <c r="D713" i="13"/>
  <c r="P712" i="13"/>
  <c r="N712" i="13"/>
  <c r="M712" i="13"/>
  <c r="L712" i="13"/>
  <c r="D712" i="13"/>
  <c r="P711" i="13"/>
  <c r="N711" i="13"/>
  <c r="M711" i="13"/>
  <c r="L711" i="13"/>
  <c r="D711" i="13"/>
  <c r="P710" i="13"/>
  <c r="N710" i="13"/>
  <c r="M710" i="13"/>
  <c r="L710" i="13"/>
  <c r="D710" i="13"/>
  <c r="P709" i="13"/>
  <c r="N709" i="13"/>
  <c r="M709" i="13"/>
  <c r="L709" i="13"/>
  <c r="D709" i="13"/>
  <c r="P708" i="13"/>
  <c r="N708" i="13"/>
  <c r="M708" i="13"/>
  <c r="L708" i="13"/>
  <c r="D708" i="13"/>
  <c r="P707" i="13"/>
  <c r="N707" i="13"/>
  <c r="M707" i="13"/>
  <c r="L707" i="13"/>
  <c r="D707" i="13"/>
  <c r="P706" i="13"/>
  <c r="N706" i="13"/>
  <c r="M706" i="13"/>
  <c r="L706" i="13"/>
  <c r="D706" i="13"/>
  <c r="P705" i="13"/>
  <c r="N705" i="13"/>
  <c r="M705" i="13"/>
  <c r="L705" i="13"/>
  <c r="D705" i="13"/>
  <c r="P704" i="13"/>
  <c r="N704" i="13"/>
  <c r="M704" i="13"/>
  <c r="L704" i="13"/>
  <c r="D704" i="13"/>
  <c r="P703" i="13"/>
  <c r="N703" i="13"/>
  <c r="M703" i="13"/>
  <c r="L703" i="13"/>
  <c r="D703" i="13"/>
  <c r="P702" i="13"/>
  <c r="N702" i="13"/>
  <c r="M702" i="13"/>
  <c r="L702" i="13"/>
  <c r="D702" i="13"/>
  <c r="P701" i="13"/>
  <c r="N701" i="13"/>
  <c r="M701" i="13"/>
  <c r="L701" i="13"/>
  <c r="D701" i="13"/>
  <c r="P700" i="13"/>
  <c r="N700" i="13"/>
  <c r="M700" i="13"/>
  <c r="L700" i="13"/>
  <c r="D700" i="13"/>
  <c r="P699" i="13"/>
  <c r="N699" i="13"/>
  <c r="M699" i="13"/>
  <c r="L699" i="13"/>
  <c r="D699" i="13"/>
  <c r="P698" i="13"/>
  <c r="N698" i="13"/>
  <c r="M698" i="13"/>
  <c r="L698" i="13"/>
  <c r="D698" i="13"/>
  <c r="P697" i="13"/>
  <c r="N697" i="13"/>
  <c r="M697" i="13"/>
  <c r="L697" i="13"/>
  <c r="D697" i="13"/>
  <c r="P696" i="13"/>
  <c r="N696" i="13"/>
  <c r="M696" i="13"/>
  <c r="L696" i="13"/>
  <c r="D696" i="13"/>
  <c r="P695" i="13"/>
  <c r="N695" i="13"/>
  <c r="M695" i="13"/>
  <c r="L695" i="13"/>
  <c r="D695" i="13"/>
  <c r="P694" i="13"/>
  <c r="N694" i="13"/>
  <c r="M694" i="13"/>
  <c r="L694" i="13"/>
  <c r="D694" i="13"/>
  <c r="P693" i="13"/>
  <c r="N693" i="13"/>
  <c r="M693" i="13"/>
  <c r="L693" i="13"/>
  <c r="D693" i="13"/>
  <c r="P692" i="13"/>
  <c r="N692" i="13"/>
  <c r="M692" i="13"/>
  <c r="L692" i="13"/>
  <c r="D692" i="13"/>
  <c r="P691" i="13"/>
  <c r="N691" i="13"/>
  <c r="M691" i="13"/>
  <c r="L691" i="13"/>
  <c r="D691" i="13"/>
  <c r="P690" i="13"/>
  <c r="N690" i="13"/>
  <c r="M690" i="13"/>
  <c r="L690" i="13"/>
  <c r="D690" i="13"/>
  <c r="P689" i="13"/>
  <c r="N689" i="13"/>
  <c r="M689" i="13"/>
  <c r="L689" i="13"/>
  <c r="D689" i="13"/>
  <c r="P688" i="13"/>
  <c r="N688" i="13"/>
  <c r="M688" i="13"/>
  <c r="L688" i="13"/>
  <c r="D688" i="13"/>
  <c r="P687" i="13"/>
  <c r="N687" i="13"/>
  <c r="M687" i="13"/>
  <c r="L687" i="13"/>
  <c r="D687" i="13"/>
  <c r="P686" i="13"/>
  <c r="N686" i="13"/>
  <c r="M686" i="13"/>
  <c r="L686" i="13"/>
  <c r="D686" i="13"/>
  <c r="P685" i="13"/>
  <c r="N685" i="13"/>
  <c r="M685" i="13"/>
  <c r="L685" i="13"/>
  <c r="D685" i="13"/>
  <c r="P684" i="13"/>
  <c r="N684" i="13"/>
  <c r="M684" i="13"/>
  <c r="L684" i="13"/>
  <c r="D684" i="13"/>
  <c r="P683" i="13"/>
  <c r="N683" i="13"/>
  <c r="M683" i="13"/>
  <c r="L683" i="13"/>
  <c r="D683" i="13"/>
  <c r="P682" i="13"/>
  <c r="N682" i="13"/>
  <c r="M682" i="13"/>
  <c r="L682" i="13"/>
  <c r="D682" i="13"/>
  <c r="P681" i="13"/>
  <c r="N681" i="13"/>
  <c r="M681" i="13"/>
  <c r="L681" i="13"/>
  <c r="D681" i="13"/>
  <c r="P680" i="13"/>
  <c r="N680" i="13"/>
  <c r="M680" i="13"/>
  <c r="L680" i="13"/>
  <c r="D680" i="13"/>
  <c r="P679" i="13"/>
  <c r="N679" i="13"/>
  <c r="M679" i="13"/>
  <c r="L679" i="13"/>
  <c r="D679" i="13"/>
  <c r="P678" i="13"/>
  <c r="N678" i="13"/>
  <c r="M678" i="13"/>
  <c r="L678" i="13"/>
  <c r="D678" i="13"/>
  <c r="P677" i="13"/>
  <c r="N677" i="13"/>
  <c r="M677" i="13"/>
  <c r="L677" i="13"/>
  <c r="D677" i="13"/>
  <c r="P676" i="13"/>
  <c r="N676" i="13"/>
  <c r="M676" i="13"/>
  <c r="L676" i="13"/>
  <c r="D676" i="13"/>
  <c r="P675" i="13"/>
  <c r="N675" i="13"/>
  <c r="M675" i="13"/>
  <c r="L675" i="13"/>
  <c r="D675" i="13"/>
  <c r="P674" i="13"/>
  <c r="N674" i="13"/>
  <c r="M674" i="13"/>
  <c r="L674" i="13"/>
  <c r="D674" i="13"/>
  <c r="P673" i="13"/>
  <c r="N673" i="13"/>
  <c r="M673" i="13"/>
  <c r="L673" i="13"/>
  <c r="D673" i="13"/>
  <c r="P672" i="13"/>
  <c r="N672" i="13"/>
  <c r="M672" i="13"/>
  <c r="L672" i="13"/>
  <c r="D672" i="13"/>
  <c r="P671" i="13"/>
  <c r="N671" i="13"/>
  <c r="M671" i="13"/>
  <c r="L671" i="13"/>
  <c r="D671" i="13"/>
  <c r="P670" i="13"/>
  <c r="N670" i="13"/>
  <c r="M670" i="13"/>
  <c r="L670" i="13"/>
  <c r="D670" i="13"/>
  <c r="P669" i="13"/>
  <c r="N669" i="13"/>
  <c r="M669" i="13"/>
  <c r="L669" i="13"/>
  <c r="D669" i="13"/>
  <c r="P668" i="13"/>
  <c r="N668" i="13"/>
  <c r="M668" i="13"/>
  <c r="L668" i="13"/>
  <c r="D668" i="13"/>
  <c r="P667" i="13"/>
  <c r="N667" i="13"/>
  <c r="M667" i="13"/>
  <c r="L667" i="13"/>
  <c r="D667" i="13"/>
  <c r="P666" i="13"/>
  <c r="N666" i="13"/>
  <c r="M666" i="13"/>
  <c r="L666" i="13"/>
  <c r="D666" i="13"/>
  <c r="P665" i="13"/>
  <c r="N665" i="13"/>
  <c r="M665" i="13"/>
  <c r="L665" i="13"/>
  <c r="D665" i="13"/>
  <c r="P664" i="13"/>
  <c r="N664" i="13"/>
  <c r="M664" i="13"/>
  <c r="L664" i="13"/>
  <c r="D664" i="13"/>
  <c r="P663" i="13"/>
  <c r="N663" i="13"/>
  <c r="M663" i="13"/>
  <c r="L663" i="13"/>
  <c r="D663" i="13"/>
  <c r="P662" i="13"/>
  <c r="N662" i="13"/>
  <c r="M662" i="13"/>
  <c r="L662" i="13"/>
  <c r="D662" i="13"/>
  <c r="P661" i="13"/>
  <c r="N661" i="13"/>
  <c r="M661" i="13"/>
  <c r="L661" i="13"/>
  <c r="D661" i="13"/>
  <c r="P660" i="13"/>
  <c r="N660" i="13"/>
  <c r="M660" i="13"/>
  <c r="L660" i="13"/>
  <c r="D660" i="13"/>
  <c r="P659" i="13"/>
  <c r="N659" i="13"/>
  <c r="M659" i="13"/>
  <c r="L659" i="13"/>
  <c r="D659" i="13"/>
  <c r="P658" i="13"/>
  <c r="N658" i="13"/>
  <c r="M658" i="13"/>
  <c r="L658" i="13"/>
  <c r="D658" i="13"/>
  <c r="P657" i="13"/>
  <c r="N657" i="13"/>
  <c r="M657" i="13"/>
  <c r="L657" i="13"/>
  <c r="D657" i="13"/>
  <c r="P656" i="13"/>
  <c r="N656" i="13"/>
  <c r="M656" i="13"/>
  <c r="L656" i="13"/>
  <c r="D656" i="13"/>
  <c r="P655" i="13"/>
  <c r="N655" i="13"/>
  <c r="M655" i="13"/>
  <c r="L655" i="13"/>
  <c r="D655" i="13"/>
  <c r="P654" i="13"/>
  <c r="N654" i="13"/>
  <c r="M654" i="13"/>
  <c r="L654" i="13"/>
  <c r="D654" i="13"/>
  <c r="P653" i="13"/>
  <c r="N653" i="13"/>
  <c r="M653" i="13"/>
  <c r="L653" i="13"/>
  <c r="D653" i="13"/>
  <c r="P652" i="13"/>
  <c r="N652" i="13"/>
  <c r="M652" i="13"/>
  <c r="L652" i="13"/>
  <c r="D652" i="13"/>
  <c r="P651" i="13"/>
  <c r="N651" i="13"/>
  <c r="M651" i="13"/>
  <c r="L651" i="13"/>
  <c r="D651" i="13"/>
  <c r="P650" i="13"/>
  <c r="N650" i="13"/>
  <c r="M650" i="13"/>
  <c r="L650" i="13"/>
  <c r="D650" i="13"/>
  <c r="P649" i="13"/>
  <c r="N649" i="13"/>
  <c r="M649" i="13"/>
  <c r="L649" i="13"/>
  <c r="D649" i="13"/>
  <c r="P648" i="13"/>
  <c r="N648" i="13"/>
  <c r="M648" i="13"/>
  <c r="L648" i="13"/>
  <c r="D648" i="13"/>
  <c r="P647" i="13"/>
  <c r="N647" i="13"/>
  <c r="M647" i="13"/>
  <c r="L647" i="13"/>
  <c r="D647" i="13"/>
  <c r="P646" i="13"/>
  <c r="N646" i="13"/>
  <c r="M646" i="13"/>
  <c r="L646" i="13"/>
  <c r="D646" i="13"/>
  <c r="P645" i="13"/>
  <c r="N645" i="13"/>
  <c r="M645" i="13"/>
  <c r="L645" i="13"/>
  <c r="D645" i="13"/>
  <c r="P644" i="13"/>
  <c r="N644" i="13"/>
  <c r="M644" i="13"/>
  <c r="L644" i="13"/>
  <c r="D644" i="13"/>
  <c r="P643" i="13"/>
  <c r="N643" i="13"/>
  <c r="M643" i="13"/>
  <c r="L643" i="13"/>
  <c r="D643" i="13"/>
  <c r="P642" i="13"/>
  <c r="N642" i="13"/>
  <c r="M642" i="13"/>
  <c r="L642" i="13"/>
  <c r="D642" i="13"/>
  <c r="P641" i="13"/>
  <c r="N641" i="13"/>
  <c r="M641" i="13"/>
  <c r="L641" i="13"/>
  <c r="D641" i="13"/>
  <c r="P640" i="13"/>
  <c r="N640" i="13"/>
  <c r="M640" i="13"/>
  <c r="L640" i="13"/>
  <c r="D640" i="13"/>
  <c r="P639" i="13"/>
  <c r="N639" i="13"/>
  <c r="M639" i="13"/>
  <c r="L639" i="13"/>
  <c r="D639" i="13"/>
  <c r="P638" i="13"/>
  <c r="N638" i="13"/>
  <c r="M638" i="13"/>
  <c r="L638" i="13"/>
  <c r="D638" i="13"/>
  <c r="P637" i="13"/>
  <c r="N637" i="13"/>
  <c r="M637" i="13"/>
  <c r="L637" i="13"/>
  <c r="D637" i="13"/>
  <c r="P636" i="13"/>
  <c r="N636" i="13"/>
  <c r="M636" i="13"/>
  <c r="L636" i="13"/>
  <c r="D636" i="13"/>
  <c r="P635" i="13"/>
  <c r="N635" i="13"/>
  <c r="M635" i="13"/>
  <c r="L635" i="13"/>
  <c r="D635" i="13"/>
  <c r="P634" i="13"/>
  <c r="N634" i="13"/>
  <c r="M634" i="13"/>
  <c r="L634" i="13"/>
  <c r="D634" i="13"/>
  <c r="P633" i="13"/>
  <c r="N633" i="13"/>
  <c r="M633" i="13"/>
  <c r="L633" i="13"/>
  <c r="D633" i="13"/>
  <c r="P632" i="13"/>
  <c r="N632" i="13"/>
  <c r="M632" i="13"/>
  <c r="L632" i="13"/>
  <c r="D632" i="13"/>
  <c r="P631" i="13"/>
  <c r="N631" i="13"/>
  <c r="M631" i="13"/>
  <c r="L631" i="13"/>
  <c r="D631" i="13"/>
  <c r="P630" i="13"/>
  <c r="N630" i="13"/>
  <c r="M630" i="13"/>
  <c r="L630" i="13"/>
  <c r="D630" i="13"/>
  <c r="P629" i="13"/>
  <c r="N629" i="13"/>
  <c r="M629" i="13"/>
  <c r="L629" i="13"/>
  <c r="D629" i="13"/>
  <c r="P628" i="13"/>
  <c r="N628" i="13"/>
  <c r="M628" i="13"/>
  <c r="L628" i="13"/>
  <c r="D628" i="13"/>
  <c r="P627" i="13"/>
  <c r="N627" i="13"/>
  <c r="M627" i="13"/>
  <c r="L627" i="13"/>
  <c r="D627" i="13"/>
  <c r="P626" i="13"/>
  <c r="N626" i="13"/>
  <c r="M626" i="13"/>
  <c r="L626" i="13"/>
  <c r="D626" i="13"/>
  <c r="P625" i="13"/>
  <c r="N625" i="13"/>
  <c r="M625" i="13"/>
  <c r="L625" i="13"/>
  <c r="D625" i="13"/>
  <c r="P624" i="13"/>
  <c r="N624" i="13"/>
  <c r="M624" i="13"/>
  <c r="L624" i="13"/>
  <c r="D624" i="13"/>
  <c r="P623" i="13"/>
  <c r="N623" i="13"/>
  <c r="M623" i="13"/>
  <c r="L623" i="13"/>
  <c r="D623" i="13"/>
  <c r="P622" i="13"/>
  <c r="N622" i="13"/>
  <c r="M622" i="13"/>
  <c r="L622" i="13"/>
  <c r="D622" i="13"/>
  <c r="P621" i="13"/>
  <c r="N621" i="13"/>
  <c r="M621" i="13"/>
  <c r="L621" i="13"/>
  <c r="D621" i="13"/>
  <c r="P620" i="13"/>
  <c r="N620" i="13"/>
  <c r="M620" i="13"/>
  <c r="L620" i="13"/>
  <c r="D620" i="13"/>
  <c r="P619" i="13"/>
  <c r="N619" i="13"/>
  <c r="M619" i="13"/>
  <c r="L619" i="13"/>
  <c r="D619" i="13"/>
  <c r="P618" i="13"/>
  <c r="N618" i="13"/>
  <c r="M618" i="13"/>
  <c r="L618" i="13"/>
  <c r="D618" i="13"/>
  <c r="P617" i="13"/>
  <c r="N617" i="13"/>
  <c r="M617" i="13"/>
  <c r="L617" i="13"/>
  <c r="D617" i="13"/>
  <c r="P616" i="13"/>
  <c r="N616" i="13"/>
  <c r="M616" i="13"/>
  <c r="L616" i="13"/>
  <c r="D616" i="13"/>
  <c r="P615" i="13"/>
  <c r="N615" i="13"/>
  <c r="M615" i="13"/>
  <c r="L615" i="13"/>
  <c r="D615" i="13"/>
  <c r="P614" i="13"/>
  <c r="N614" i="13"/>
  <c r="M614" i="13"/>
  <c r="L614" i="13"/>
  <c r="D614" i="13"/>
  <c r="P613" i="13"/>
  <c r="N613" i="13"/>
  <c r="M613" i="13"/>
  <c r="L613" i="13"/>
  <c r="D613" i="13"/>
  <c r="P612" i="13"/>
  <c r="N612" i="13"/>
  <c r="M612" i="13"/>
  <c r="L612" i="13"/>
  <c r="D612" i="13"/>
  <c r="P611" i="13"/>
  <c r="N611" i="13"/>
  <c r="M611" i="13"/>
  <c r="L611" i="13"/>
  <c r="D611" i="13"/>
  <c r="P610" i="13"/>
  <c r="N610" i="13"/>
  <c r="M610" i="13"/>
  <c r="L610" i="13"/>
  <c r="D610" i="13"/>
  <c r="P609" i="13"/>
  <c r="N609" i="13"/>
  <c r="M609" i="13"/>
  <c r="L609" i="13"/>
  <c r="D609" i="13"/>
  <c r="P608" i="13"/>
  <c r="N608" i="13"/>
  <c r="M608" i="13"/>
  <c r="L608" i="13"/>
  <c r="D608" i="13"/>
  <c r="P607" i="13"/>
  <c r="N607" i="13"/>
  <c r="M607" i="13"/>
  <c r="L607" i="13"/>
  <c r="D607" i="13"/>
  <c r="P606" i="13"/>
  <c r="N606" i="13"/>
  <c r="M606" i="13"/>
  <c r="L606" i="13"/>
  <c r="D606" i="13"/>
  <c r="P605" i="13"/>
  <c r="N605" i="13"/>
  <c r="M605" i="13"/>
  <c r="L605" i="13"/>
  <c r="D605" i="13"/>
  <c r="P604" i="13"/>
  <c r="N604" i="13"/>
  <c r="M604" i="13"/>
  <c r="L604" i="13"/>
  <c r="D604" i="13"/>
  <c r="P603" i="13"/>
  <c r="N603" i="13"/>
  <c r="M603" i="13"/>
  <c r="L603" i="13"/>
  <c r="D603" i="13"/>
  <c r="P602" i="13"/>
  <c r="N602" i="13"/>
  <c r="M602" i="13"/>
  <c r="L602" i="13"/>
  <c r="D602" i="13"/>
  <c r="P601" i="13"/>
  <c r="N601" i="13"/>
  <c r="M601" i="13"/>
  <c r="L601" i="13"/>
  <c r="D601" i="13"/>
  <c r="P600" i="13"/>
  <c r="N600" i="13"/>
  <c r="M600" i="13"/>
  <c r="L600" i="13"/>
  <c r="D600" i="13"/>
  <c r="P599" i="13"/>
  <c r="N599" i="13"/>
  <c r="M599" i="13"/>
  <c r="L599" i="13"/>
  <c r="D599" i="13"/>
  <c r="P598" i="13"/>
  <c r="N598" i="13"/>
  <c r="M598" i="13"/>
  <c r="L598" i="13"/>
  <c r="D598" i="13"/>
  <c r="P597" i="13"/>
  <c r="N597" i="13"/>
  <c r="M597" i="13"/>
  <c r="L597" i="13"/>
  <c r="D597" i="13"/>
  <c r="P596" i="13"/>
  <c r="N596" i="13"/>
  <c r="M596" i="13"/>
  <c r="L596" i="13"/>
  <c r="D596" i="13"/>
  <c r="P595" i="13"/>
  <c r="N595" i="13"/>
  <c r="M595" i="13"/>
  <c r="L595" i="13"/>
  <c r="D595" i="13"/>
  <c r="P594" i="13"/>
  <c r="N594" i="13"/>
  <c r="M594" i="13"/>
  <c r="L594" i="13"/>
  <c r="D594" i="13"/>
  <c r="P593" i="13"/>
  <c r="N593" i="13"/>
  <c r="M593" i="13"/>
  <c r="L593" i="13"/>
  <c r="D593" i="13"/>
  <c r="P592" i="13"/>
  <c r="N592" i="13"/>
  <c r="M592" i="13"/>
  <c r="L592" i="13"/>
  <c r="D592" i="13"/>
  <c r="P591" i="13"/>
  <c r="N591" i="13"/>
  <c r="M591" i="13"/>
  <c r="L591" i="13"/>
  <c r="D591" i="13"/>
  <c r="P590" i="13"/>
  <c r="N590" i="13"/>
  <c r="M590" i="13"/>
  <c r="L590" i="13"/>
  <c r="D590" i="13"/>
  <c r="P589" i="13"/>
  <c r="N589" i="13"/>
  <c r="M589" i="13"/>
  <c r="L589" i="13"/>
  <c r="D589" i="13"/>
  <c r="P588" i="13"/>
  <c r="N588" i="13"/>
  <c r="M588" i="13"/>
  <c r="L588" i="13"/>
  <c r="D588" i="13"/>
  <c r="P587" i="13"/>
  <c r="N587" i="13"/>
  <c r="M587" i="13"/>
  <c r="L587" i="13"/>
  <c r="D587" i="13"/>
  <c r="P586" i="13"/>
  <c r="N586" i="13"/>
  <c r="M586" i="13"/>
  <c r="L586" i="13"/>
  <c r="D586" i="13"/>
  <c r="P585" i="13"/>
  <c r="N585" i="13"/>
  <c r="M585" i="13"/>
  <c r="L585" i="13"/>
  <c r="D585" i="13"/>
  <c r="P584" i="13"/>
  <c r="N584" i="13"/>
  <c r="M584" i="13"/>
  <c r="L584" i="13"/>
  <c r="D584" i="13"/>
  <c r="P583" i="13"/>
  <c r="N583" i="13"/>
  <c r="M583" i="13"/>
  <c r="L583" i="13"/>
  <c r="D583" i="13"/>
  <c r="P582" i="13"/>
  <c r="N582" i="13"/>
  <c r="M582" i="13"/>
  <c r="L582" i="13"/>
  <c r="D582" i="13"/>
  <c r="P581" i="13"/>
  <c r="N581" i="13"/>
  <c r="M581" i="13"/>
  <c r="L581" i="13"/>
  <c r="D581" i="13"/>
  <c r="P580" i="13"/>
  <c r="N580" i="13"/>
  <c r="M580" i="13"/>
  <c r="L580" i="13"/>
  <c r="D580" i="13"/>
  <c r="P579" i="13"/>
  <c r="N579" i="13"/>
  <c r="M579" i="13"/>
  <c r="L579" i="13"/>
  <c r="D579" i="13"/>
  <c r="P578" i="13"/>
  <c r="N578" i="13"/>
  <c r="M578" i="13"/>
  <c r="L578" i="13"/>
  <c r="D578" i="13"/>
  <c r="P577" i="13"/>
  <c r="N577" i="13"/>
  <c r="M577" i="13"/>
  <c r="L577" i="13"/>
  <c r="D577" i="13"/>
  <c r="P576" i="13"/>
  <c r="N576" i="13"/>
  <c r="M576" i="13"/>
  <c r="L576" i="13"/>
  <c r="D576" i="13"/>
  <c r="P575" i="13"/>
  <c r="N575" i="13"/>
  <c r="M575" i="13"/>
  <c r="L575" i="13"/>
  <c r="D575" i="13"/>
  <c r="P574" i="13"/>
  <c r="N574" i="13"/>
  <c r="M574" i="13"/>
  <c r="L574" i="13"/>
  <c r="D574" i="13"/>
  <c r="P573" i="13"/>
  <c r="N573" i="13"/>
  <c r="M573" i="13"/>
  <c r="L573" i="13"/>
  <c r="D573" i="13"/>
  <c r="P572" i="13"/>
  <c r="N572" i="13"/>
  <c r="M572" i="13"/>
  <c r="L572" i="13"/>
  <c r="D572" i="13"/>
  <c r="P571" i="13"/>
  <c r="N571" i="13"/>
  <c r="M571" i="13"/>
  <c r="L571" i="13"/>
  <c r="D571" i="13"/>
  <c r="P570" i="13"/>
  <c r="N570" i="13"/>
  <c r="M570" i="13"/>
  <c r="L570" i="13"/>
  <c r="D570" i="13"/>
  <c r="P569" i="13"/>
  <c r="N569" i="13"/>
  <c r="M569" i="13"/>
  <c r="L569" i="13"/>
  <c r="D569" i="13"/>
  <c r="P568" i="13"/>
  <c r="N568" i="13"/>
  <c r="M568" i="13"/>
  <c r="L568" i="13"/>
  <c r="D568" i="13"/>
  <c r="P567" i="13"/>
  <c r="N567" i="13"/>
  <c r="M567" i="13"/>
  <c r="L567" i="13"/>
  <c r="D567" i="13"/>
  <c r="P566" i="13"/>
  <c r="N566" i="13"/>
  <c r="M566" i="13"/>
  <c r="L566" i="13"/>
  <c r="D566" i="13"/>
  <c r="P565" i="13"/>
  <c r="N565" i="13"/>
  <c r="M565" i="13"/>
  <c r="L565" i="13"/>
  <c r="D565" i="13"/>
  <c r="P564" i="13"/>
  <c r="N564" i="13"/>
  <c r="M564" i="13"/>
  <c r="L564" i="13"/>
  <c r="D564" i="13"/>
  <c r="P563" i="13"/>
  <c r="N563" i="13"/>
  <c r="M563" i="13"/>
  <c r="L563" i="13"/>
  <c r="D563" i="13"/>
  <c r="P562" i="13"/>
  <c r="N562" i="13"/>
  <c r="M562" i="13"/>
  <c r="L562" i="13"/>
  <c r="D562" i="13"/>
  <c r="P561" i="13"/>
  <c r="N561" i="13"/>
  <c r="M561" i="13"/>
  <c r="L561" i="13"/>
  <c r="D561" i="13"/>
  <c r="P560" i="13"/>
  <c r="N560" i="13"/>
  <c r="M560" i="13"/>
  <c r="L560" i="13"/>
  <c r="D560" i="13"/>
  <c r="P559" i="13"/>
  <c r="N559" i="13"/>
  <c r="M559" i="13"/>
  <c r="L559" i="13"/>
  <c r="D559" i="13"/>
  <c r="P558" i="13"/>
  <c r="N558" i="13"/>
  <c r="M558" i="13"/>
  <c r="L558" i="13"/>
  <c r="D558" i="13"/>
  <c r="P557" i="13"/>
  <c r="N557" i="13"/>
  <c r="M557" i="13"/>
  <c r="L557" i="13"/>
  <c r="D557" i="13"/>
  <c r="P556" i="13"/>
  <c r="N556" i="13"/>
  <c r="M556" i="13"/>
  <c r="L556" i="13"/>
  <c r="D556" i="13"/>
  <c r="P555" i="13"/>
  <c r="N555" i="13"/>
  <c r="M555" i="13"/>
  <c r="L555" i="13"/>
  <c r="D555" i="13"/>
  <c r="P554" i="13"/>
  <c r="N554" i="13"/>
  <c r="M554" i="13"/>
  <c r="L554" i="13"/>
  <c r="D554" i="13"/>
  <c r="P553" i="13"/>
  <c r="N553" i="13"/>
  <c r="M553" i="13"/>
  <c r="L553" i="13"/>
  <c r="D553" i="13"/>
  <c r="P552" i="13"/>
  <c r="N552" i="13"/>
  <c r="M552" i="13"/>
  <c r="L552" i="13"/>
  <c r="D552" i="13"/>
  <c r="P551" i="13"/>
  <c r="N551" i="13"/>
  <c r="M551" i="13"/>
  <c r="L551" i="13"/>
  <c r="D551" i="13"/>
  <c r="P550" i="13"/>
  <c r="N550" i="13"/>
  <c r="M550" i="13"/>
  <c r="L550" i="13"/>
  <c r="D550" i="13"/>
  <c r="P549" i="13"/>
  <c r="N549" i="13"/>
  <c r="M549" i="13"/>
  <c r="L549" i="13"/>
  <c r="D549" i="13"/>
  <c r="P548" i="13"/>
  <c r="N548" i="13"/>
  <c r="M548" i="13"/>
  <c r="L548" i="13"/>
  <c r="D548" i="13"/>
  <c r="P547" i="13"/>
  <c r="N547" i="13"/>
  <c r="M547" i="13"/>
  <c r="L547" i="13"/>
  <c r="D547" i="13"/>
  <c r="P546" i="13"/>
  <c r="N546" i="13"/>
  <c r="M546" i="13"/>
  <c r="L546" i="13"/>
  <c r="D546" i="13"/>
  <c r="P545" i="13"/>
  <c r="N545" i="13"/>
  <c r="M545" i="13"/>
  <c r="L545" i="13"/>
  <c r="D545" i="13"/>
  <c r="P544" i="13"/>
  <c r="N544" i="13"/>
  <c r="M544" i="13"/>
  <c r="L544" i="13"/>
  <c r="D544" i="13"/>
  <c r="P543" i="13"/>
  <c r="N543" i="13"/>
  <c r="M543" i="13"/>
  <c r="L543" i="13"/>
  <c r="D543" i="13"/>
  <c r="P542" i="13"/>
  <c r="N542" i="13"/>
  <c r="M542" i="13"/>
  <c r="L542" i="13"/>
  <c r="D542" i="13"/>
  <c r="P541" i="13"/>
  <c r="N541" i="13"/>
  <c r="M541" i="13"/>
  <c r="L541" i="13"/>
  <c r="D541" i="13"/>
  <c r="P540" i="13"/>
  <c r="N540" i="13"/>
  <c r="M540" i="13"/>
  <c r="L540" i="13"/>
  <c r="D540" i="13"/>
  <c r="P539" i="13"/>
  <c r="N539" i="13"/>
  <c r="M539" i="13"/>
  <c r="L539" i="13"/>
  <c r="D539" i="13"/>
  <c r="P538" i="13"/>
  <c r="N538" i="13"/>
  <c r="M538" i="13"/>
  <c r="L538" i="13"/>
  <c r="D538" i="13"/>
  <c r="P537" i="13"/>
  <c r="N537" i="13"/>
  <c r="M537" i="13"/>
  <c r="L537" i="13"/>
  <c r="D537" i="13"/>
  <c r="P536" i="13"/>
  <c r="N536" i="13"/>
  <c r="M536" i="13"/>
  <c r="L536" i="13"/>
  <c r="D536" i="13"/>
  <c r="P535" i="13"/>
  <c r="N535" i="13"/>
  <c r="M535" i="13"/>
  <c r="L535" i="13"/>
  <c r="D535" i="13"/>
  <c r="P534" i="13"/>
  <c r="N534" i="13"/>
  <c r="M534" i="13"/>
  <c r="L534" i="13"/>
  <c r="D534" i="13"/>
  <c r="P533" i="13"/>
  <c r="N533" i="13"/>
  <c r="M533" i="13"/>
  <c r="L533" i="13"/>
  <c r="D533" i="13"/>
  <c r="P532" i="13"/>
  <c r="N532" i="13"/>
  <c r="M532" i="13"/>
  <c r="L532" i="13"/>
  <c r="D532" i="13"/>
  <c r="P531" i="13"/>
  <c r="N531" i="13"/>
  <c r="M531" i="13"/>
  <c r="L531" i="13"/>
  <c r="D531" i="13"/>
  <c r="P530" i="13"/>
  <c r="N530" i="13"/>
  <c r="M530" i="13"/>
  <c r="L530" i="13"/>
  <c r="D530" i="13"/>
  <c r="P529" i="13"/>
  <c r="N529" i="13"/>
  <c r="M529" i="13"/>
  <c r="L529" i="13"/>
  <c r="D529" i="13"/>
  <c r="P528" i="13"/>
  <c r="N528" i="13"/>
  <c r="M528" i="13"/>
  <c r="L528" i="13"/>
  <c r="D528" i="13"/>
  <c r="P527" i="13"/>
  <c r="N527" i="13"/>
  <c r="M527" i="13"/>
  <c r="L527" i="13"/>
  <c r="D527" i="13"/>
  <c r="P526" i="13"/>
  <c r="N526" i="13"/>
  <c r="M526" i="13"/>
  <c r="L526" i="13"/>
  <c r="D526" i="13"/>
  <c r="P525" i="13"/>
  <c r="N525" i="13"/>
  <c r="M525" i="13"/>
  <c r="L525" i="13"/>
  <c r="D525" i="13"/>
  <c r="P524" i="13"/>
  <c r="N524" i="13"/>
  <c r="M524" i="13"/>
  <c r="L524" i="13"/>
  <c r="D524" i="13"/>
  <c r="P523" i="13"/>
  <c r="N523" i="13"/>
  <c r="M523" i="13"/>
  <c r="L523" i="13"/>
  <c r="D523" i="13"/>
  <c r="P522" i="13"/>
  <c r="N522" i="13"/>
  <c r="M522" i="13"/>
  <c r="L522" i="13"/>
  <c r="D522" i="13"/>
  <c r="P521" i="13"/>
  <c r="N521" i="13"/>
  <c r="M521" i="13"/>
  <c r="L521" i="13"/>
  <c r="D521" i="13"/>
  <c r="P520" i="13"/>
  <c r="N520" i="13"/>
  <c r="M520" i="13"/>
  <c r="L520" i="13"/>
  <c r="D520" i="13"/>
  <c r="P519" i="13"/>
  <c r="N519" i="13"/>
  <c r="M519" i="13"/>
  <c r="L519" i="13"/>
  <c r="D519" i="13"/>
  <c r="P518" i="13"/>
  <c r="N518" i="13"/>
  <c r="M518" i="13"/>
  <c r="L518" i="13"/>
  <c r="D518" i="13"/>
  <c r="P517" i="13"/>
  <c r="N517" i="13"/>
  <c r="M517" i="13"/>
  <c r="L517" i="13"/>
  <c r="D517" i="13"/>
  <c r="P516" i="13"/>
  <c r="N516" i="13"/>
  <c r="M516" i="13"/>
  <c r="L516" i="13"/>
  <c r="D516" i="13"/>
  <c r="P515" i="13"/>
  <c r="N515" i="13"/>
  <c r="M515" i="13"/>
  <c r="L515" i="13"/>
  <c r="D515" i="13"/>
  <c r="P514" i="13"/>
  <c r="N514" i="13"/>
  <c r="M514" i="13"/>
  <c r="L514" i="13"/>
  <c r="D514" i="13"/>
  <c r="P513" i="13"/>
  <c r="N513" i="13"/>
  <c r="M513" i="13"/>
  <c r="L513" i="13"/>
  <c r="D513" i="13"/>
  <c r="P512" i="13"/>
  <c r="N512" i="13"/>
  <c r="M512" i="13"/>
  <c r="L512" i="13"/>
  <c r="D512" i="13"/>
  <c r="P511" i="13"/>
  <c r="N511" i="13"/>
  <c r="M511" i="13"/>
  <c r="L511" i="13"/>
  <c r="D511" i="13"/>
  <c r="P510" i="13"/>
  <c r="N510" i="13"/>
  <c r="M510" i="13"/>
  <c r="L510" i="13"/>
  <c r="D510" i="13"/>
  <c r="P509" i="13"/>
  <c r="N509" i="13"/>
  <c r="M509" i="13"/>
  <c r="L509" i="13"/>
  <c r="D509" i="13"/>
  <c r="P508" i="13"/>
  <c r="N508" i="13"/>
  <c r="M508" i="13"/>
  <c r="L508" i="13"/>
  <c r="D508" i="13"/>
  <c r="P507" i="13"/>
  <c r="N507" i="13"/>
  <c r="M507" i="13"/>
  <c r="L507" i="13"/>
  <c r="D507" i="13"/>
  <c r="P506" i="13"/>
  <c r="N506" i="13"/>
  <c r="M506" i="13"/>
  <c r="L506" i="13"/>
  <c r="D506" i="13"/>
  <c r="P505" i="13"/>
  <c r="N505" i="13"/>
  <c r="M505" i="13"/>
  <c r="L505" i="13"/>
  <c r="D505" i="13"/>
  <c r="P504" i="13"/>
  <c r="N504" i="13"/>
  <c r="M504" i="13"/>
  <c r="L504" i="13"/>
  <c r="D504" i="13"/>
  <c r="P503" i="13"/>
  <c r="N503" i="13"/>
  <c r="M503" i="13"/>
  <c r="L503" i="13"/>
  <c r="D503" i="13"/>
  <c r="P502" i="13"/>
  <c r="N502" i="13"/>
  <c r="M502" i="13"/>
  <c r="L502" i="13"/>
  <c r="D502" i="13"/>
  <c r="P501" i="13"/>
  <c r="N501" i="13"/>
  <c r="M501" i="13"/>
  <c r="L501" i="13"/>
  <c r="D501" i="13"/>
  <c r="P500" i="13"/>
  <c r="N500" i="13"/>
  <c r="M500" i="13"/>
  <c r="L500" i="13"/>
  <c r="D500" i="13"/>
  <c r="P499" i="13"/>
  <c r="N499" i="13"/>
  <c r="M499" i="13"/>
  <c r="L499" i="13"/>
  <c r="D499" i="13"/>
  <c r="P498" i="13"/>
  <c r="N498" i="13"/>
  <c r="M498" i="13"/>
  <c r="L498" i="13"/>
  <c r="D498" i="13"/>
  <c r="P497" i="13"/>
  <c r="N497" i="13"/>
  <c r="M497" i="13"/>
  <c r="L497" i="13"/>
  <c r="D497" i="13"/>
  <c r="P496" i="13"/>
  <c r="N496" i="13"/>
  <c r="M496" i="13"/>
  <c r="L496" i="13"/>
  <c r="D496" i="13"/>
  <c r="P495" i="13"/>
  <c r="N495" i="13"/>
  <c r="M495" i="13"/>
  <c r="L495" i="13"/>
  <c r="D495" i="13"/>
  <c r="P494" i="13"/>
  <c r="N494" i="13"/>
  <c r="M494" i="13"/>
  <c r="L494" i="13"/>
  <c r="D494" i="13"/>
  <c r="P493" i="13"/>
  <c r="N493" i="13"/>
  <c r="M493" i="13"/>
  <c r="L493" i="13"/>
  <c r="D493" i="13"/>
  <c r="P492" i="13"/>
  <c r="N492" i="13"/>
  <c r="M492" i="13"/>
  <c r="L492" i="13"/>
  <c r="D492" i="13"/>
  <c r="P491" i="13"/>
  <c r="N491" i="13"/>
  <c r="M491" i="13"/>
  <c r="L491" i="13"/>
  <c r="D491" i="13"/>
  <c r="P490" i="13"/>
  <c r="N490" i="13"/>
  <c r="M490" i="13"/>
  <c r="L490" i="13"/>
  <c r="D490" i="13"/>
  <c r="P489" i="13"/>
  <c r="N489" i="13"/>
  <c r="M489" i="13"/>
  <c r="L489" i="13"/>
  <c r="D489" i="13"/>
  <c r="P488" i="13"/>
  <c r="N488" i="13"/>
  <c r="M488" i="13"/>
  <c r="L488" i="13"/>
  <c r="D488" i="13"/>
  <c r="P487" i="13"/>
  <c r="N487" i="13"/>
  <c r="M487" i="13"/>
  <c r="L487" i="13"/>
  <c r="D487" i="13"/>
  <c r="P486" i="13"/>
  <c r="N486" i="13"/>
  <c r="M486" i="13"/>
  <c r="L486" i="13"/>
  <c r="D486" i="13"/>
  <c r="P485" i="13"/>
  <c r="N485" i="13"/>
  <c r="M485" i="13"/>
  <c r="L485" i="13"/>
  <c r="D485" i="13"/>
  <c r="P484" i="13"/>
  <c r="N484" i="13"/>
  <c r="M484" i="13"/>
  <c r="L484" i="13"/>
  <c r="D484" i="13"/>
  <c r="P483" i="13"/>
  <c r="N483" i="13"/>
  <c r="M483" i="13"/>
  <c r="L483" i="13"/>
  <c r="D483" i="13"/>
  <c r="P482" i="13"/>
  <c r="N482" i="13"/>
  <c r="M482" i="13"/>
  <c r="L482" i="13"/>
  <c r="D482" i="13"/>
  <c r="P481" i="13"/>
  <c r="N481" i="13"/>
  <c r="M481" i="13"/>
  <c r="L481" i="13"/>
  <c r="D481" i="13"/>
  <c r="P480" i="13"/>
  <c r="N480" i="13"/>
  <c r="M480" i="13"/>
  <c r="L480" i="13"/>
  <c r="D480" i="13"/>
  <c r="P479" i="13"/>
  <c r="N479" i="13"/>
  <c r="M479" i="13"/>
  <c r="L479" i="13"/>
  <c r="D479" i="13"/>
  <c r="P478" i="13"/>
  <c r="N478" i="13"/>
  <c r="M478" i="13"/>
  <c r="L478" i="13"/>
  <c r="D478" i="13"/>
  <c r="P477" i="13"/>
  <c r="N477" i="13"/>
  <c r="M477" i="13"/>
  <c r="L477" i="13"/>
  <c r="D477" i="13"/>
  <c r="P476" i="13"/>
  <c r="N476" i="13"/>
  <c r="M476" i="13"/>
  <c r="L476" i="13"/>
  <c r="D476" i="13"/>
  <c r="P475" i="13"/>
  <c r="N475" i="13"/>
  <c r="M475" i="13"/>
  <c r="L475" i="13"/>
  <c r="D475" i="13"/>
  <c r="P474" i="13"/>
  <c r="N474" i="13"/>
  <c r="M474" i="13"/>
  <c r="L474" i="13"/>
  <c r="D474" i="13"/>
  <c r="P473" i="13"/>
  <c r="N473" i="13"/>
  <c r="M473" i="13"/>
  <c r="L473" i="13"/>
  <c r="D473" i="13"/>
  <c r="P472" i="13"/>
  <c r="N472" i="13"/>
  <c r="M472" i="13"/>
  <c r="L472" i="13"/>
  <c r="D472" i="13"/>
  <c r="P471" i="13"/>
  <c r="N471" i="13"/>
  <c r="M471" i="13"/>
  <c r="L471" i="13"/>
  <c r="D471" i="13"/>
  <c r="P470" i="13"/>
  <c r="N470" i="13"/>
  <c r="M470" i="13"/>
  <c r="L470" i="13"/>
  <c r="D470" i="13"/>
  <c r="P469" i="13"/>
  <c r="N469" i="13"/>
  <c r="M469" i="13"/>
  <c r="L469" i="13"/>
  <c r="D469" i="13"/>
  <c r="P468" i="13"/>
  <c r="N468" i="13"/>
  <c r="M468" i="13"/>
  <c r="L468" i="13"/>
  <c r="D468" i="13"/>
  <c r="P467" i="13"/>
  <c r="N467" i="13"/>
  <c r="M467" i="13"/>
  <c r="L467" i="13"/>
  <c r="D467" i="13"/>
  <c r="P466" i="13"/>
  <c r="N466" i="13"/>
  <c r="M466" i="13"/>
  <c r="L466" i="13"/>
  <c r="D466" i="13"/>
  <c r="P465" i="13"/>
  <c r="N465" i="13"/>
  <c r="M465" i="13"/>
  <c r="L465" i="13"/>
  <c r="D465" i="13"/>
  <c r="P464" i="13"/>
  <c r="N464" i="13"/>
  <c r="M464" i="13"/>
  <c r="L464" i="13"/>
  <c r="D464" i="13"/>
  <c r="P463" i="13"/>
  <c r="N463" i="13"/>
  <c r="M463" i="13"/>
  <c r="L463" i="13"/>
  <c r="D463" i="13"/>
  <c r="P462" i="13"/>
  <c r="N462" i="13"/>
  <c r="M462" i="13"/>
  <c r="L462" i="13"/>
  <c r="D462" i="13"/>
  <c r="P461" i="13"/>
  <c r="N461" i="13"/>
  <c r="M461" i="13"/>
  <c r="L461" i="13"/>
  <c r="D461" i="13"/>
  <c r="P460" i="13"/>
  <c r="N460" i="13"/>
  <c r="M460" i="13"/>
  <c r="L460" i="13"/>
  <c r="D460" i="13"/>
  <c r="P459" i="13"/>
  <c r="N459" i="13"/>
  <c r="M459" i="13"/>
  <c r="L459" i="13"/>
  <c r="D459" i="13"/>
  <c r="P458" i="13"/>
  <c r="N458" i="13"/>
  <c r="M458" i="13"/>
  <c r="L458" i="13"/>
  <c r="D458" i="13"/>
  <c r="P457" i="13"/>
  <c r="N457" i="13"/>
  <c r="M457" i="13"/>
  <c r="L457" i="13"/>
  <c r="D457" i="13"/>
  <c r="P456" i="13"/>
  <c r="N456" i="13"/>
  <c r="M456" i="13"/>
  <c r="L456" i="13"/>
  <c r="D456" i="13"/>
  <c r="P455" i="13"/>
  <c r="N455" i="13"/>
  <c r="M455" i="13"/>
  <c r="L455" i="13"/>
  <c r="D455" i="13"/>
  <c r="P454" i="13"/>
  <c r="N454" i="13"/>
  <c r="M454" i="13"/>
  <c r="L454" i="13"/>
  <c r="D454" i="13"/>
  <c r="P453" i="13"/>
  <c r="N453" i="13"/>
  <c r="M453" i="13"/>
  <c r="L453" i="13"/>
  <c r="D453" i="13"/>
  <c r="P452" i="13"/>
  <c r="N452" i="13"/>
  <c r="M452" i="13"/>
  <c r="L452" i="13"/>
  <c r="D452" i="13"/>
  <c r="P451" i="13"/>
  <c r="N451" i="13"/>
  <c r="M451" i="13"/>
  <c r="L451" i="13"/>
  <c r="D451" i="13"/>
  <c r="P450" i="13"/>
  <c r="N450" i="13"/>
  <c r="M450" i="13"/>
  <c r="L450" i="13"/>
  <c r="D450" i="13"/>
  <c r="P449" i="13"/>
  <c r="N449" i="13"/>
  <c r="M449" i="13"/>
  <c r="L449" i="13"/>
  <c r="D449" i="13"/>
  <c r="P448" i="13"/>
  <c r="N448" i="13"/>
  <c r="M448" i="13"/>
  <c r="L448" i="13"/>
  <c r="D448" i="13"/>
  <c r="P447" i="13"/>
  <c r="N447" i="13"/>
  <c r="M447" i="13"/>
  <c r="L447" i="13"/>
  <c r="D447" i="13"/>
  <c r="P446" i="13"/>
  <c r="N446" i="13"/>
  <c r="M446" i="13"/>
  <c r="L446" i="13"/>
  <c r="D446" i="13"/>
  <c r="P445" i="13"/>
  <c r="N445" i="13"/>
  <c r="M445" i="13"/>
  <c r="L445" i="13"/>
  <c r="D445" i="13"/>
  <c r="P444" i="13"/>
  <c r="N444" i="13"/>
  <c r="M444" i="13"/>
  <c r="L444" i="13"/>
  <c r="D444" i="13"/>
  <c r="P443" i="13"/>
  <c r="N443" i="13"/>
  <c r="M443" i="13"/>
  <c r="L443" i="13"/>
  <c r="D443" i="13"/>
  <c r="P442" i="13"/>
  <c r="N442" i="13"/>
  <c r="M442" i="13"/>
  <c r="L442" i="13"/>
  <c r="D442" i="13"/>
  <c r="P441" i="13"/>
  <c r="N441" i="13"/>
  <c r="M441" i="13"/>
  <c r="L441" i="13"/>
  <c r="D441" i="13"/>
  <c r="P440" i="13"/>
  <c r="N440" i="13"/>
  <c r="M440" i="13"/>
  <c r="L440" i="13"/>
  <c r="D440" i="13"/>
  <c r="P439" i="13"/>
  <c r="N439" i="13"/>
  <c r="M439" i="13"/>
  <c r="L439" i="13"/>
  <c r="D439" i="13"/>
  <c r="P438" i="13"/>
  <c r="N438" i="13"/>
  <c r="M438" i="13"/>
  <c r="L438" i="13"/>
  <c r="D438" i="13"/>
  <c r="P437" i="13"/>
  <c r="N437" i="13"/>
  <c r="M437" i="13"/>
  <c r="L437" i="13"/>
  <c r="D437" i="13"/>
  <c r="P436" i="13"/>
  <c r="N436" i="13"/>
  <c r="M436" i="13"/>
  <c r="L436" i="13"/>
  <c r="D436" i="13"/>
  <c r="P435" i="13"/>
  <c r="N435" i="13"/>
  <c r="M435" i="13"/>
  <c r="L435" i="13"/>
  <c r="D435" i="13"/>
  <c r="P434" i="13"/>
  <c r="N434" i="13"/>
  <c r="M434" i="13"/>
  <c r="L434" i="13"/>
  <c r="D434" i="13"/>
  <c r="P433" i="13"/>
  <c r="N433" i="13"/>
  <c r="M433" i="13"/>
  <c r="L433" i="13"/>
  <c r="D433" i="13"/>
  <c r="P432" i="13"/>
  <c r="N432" i="13"/>
  <c r="M432" i="13"/>
  <c r="L432" i="13"/>
  <c r="D432" i="13"/>
  <c r="P431" i="13"/>
  <c r="N431" i="13"/>
  <c r="M431" i="13"/>
  <c r="L431" i="13"/>
  <c r="D431" i="13"/>
  <c r="P430" i="13"/>
  <c r="N430" i="13"/>
  <c r="M430" i="13"/>
  <c r="L430" i="13"/>
  <c r="D430" i="13"/>
  <c r="P429" i="13"/>
  <c r="N429" i="13"/>
  <c r="M429" i="13"/>
  <c r="L429" i="13"/>
  <c r="D429" i="13"/>
  <c r="P428" i="13"/>
  <c r="N428" i="13"/>
  <c r="M428" i="13"/>
  <c r="L428" i="13"/>
  <c r="D428" i="13"/>
  <c r="P427" i="13"/>
  <c r="N427" i="13"/>
  <c r="M427" i="13"/>
  <c r="L427" i="13"/>
  <c r="D427" i="13"/>
  <c r="P426" i="13"/>
  <c r="N426" i="13"/>
  <c r="M426" i="13"/>
  <c r="L426" i="13"/>
  <c r="D426" i="13"/>
  <c r="P425" i="13"/>
  <c r="N425" i="13"/>
  <c r="M425" i="13"/>
  <c r="L425" i="13"/>
  <c r="D425" i="13"/>
  <c r="P424" i="13"/>
  <c r="N424" i="13"/>
  <c r="M424" i="13"/>
  <c r="L424" i="13"/>
  <c r="D424" i="13"/>
  <c r="P423" i="13"/>
  <c r="N423" i="13"/>
  <c r="M423" i="13"/>
  <c r="L423" i="13"/>
  <c r="D423" i="13"/>
  <c r="P422" i="13"/>
  <c r="N422" i="13"/>
  <c r="M422" i="13"/>
  <c r="L422" i="13"/>
  <c r="D422" i="13"/>
  <c r="P421" i="13"/>
  <c r="N421" i="13"/>
  <c r="M421" i="13"/>
  <c r="L421" i="13"/>
  <c r="D421" i="13"/>
  <c r="P420" i="13"/>
  <c r="N420" i="13"/>
  <c r="M420" i="13"/>
  <c r="L420" i="13"/>
  <c r="D420" i="13"/>
  <c r="P419" i="13"/>
  <c r="N419" i="13"/>
  <c r="M419" i="13"/>
  <c r="L419" i="13"/>
  <c r="D419" i="13"/>
  <c r="P418" i="13"/>
  <c r="N418" i="13"/>
  <c r="M418" i="13"/>
  <c r="L418" i="13"/>
  <c r="D418" i="13"/>
  <c r="P417" i="13"/>
  <c r="N417" i="13"/>
  <c r="M417" i="13"/>
  <c r="L417" i="13"/>
  <c r="D417" i="13"/>
  <c r="P416" i="13"/>
  <c r="N416" i="13"/>
  <c r="M416" i="13"/>
  <c r="L416" i="13"/>
  <c r="D416" i="13"/>
  <c r="P415" i="13"/>
  <c r="N415" i="13"/>
  <c r="M415" i="13"/>
  <c r="L415" i="13"/>
  <c r="D415" i="13"/>
  <c r="P414" i="13"/>
  <c r="N414" i="13"/>
  <c r="M414" i="13"/>
  <c r="L414" i="13"/>
  <c r="D414" i="13"/>
  <c r="P413" i="13"/>
  <c r="N413" i="13"/>
  <c r="M413" i="13"/>
  <c r="L413" i="13"/>
  <c r="D413" i="13"/>
  <c r="P412" i="13"/>
  <c r="N412" i="13"/>
  <c r="M412" i="13"/>
  <c r="L412" i="13"/>
  <c r="D412" i="13"/>
  <c r="P411" i="13"/>
  <c r="N411" i="13"/>
  <c r="M411" i="13"/>
  <c r="L411" i="13"/>
  <c r="D411" i="13"/>
  <c r="P410" i="13"/>
  <c r="N410" i="13"/>
  <c r="M410" i="13"/>
  <c r="L410" i="13"/>
  <c r="D410" i="13"/>
  <c r="P409" i="13"/>
  <c r="N409" i="13"/>
  <c r="M409" i="13"/>
  <c r="L409" i="13"/>
  <c r="D409" i="13"/>
  <c r="P408" i="13"/>
  <c r="N408" i="13"/>
  <c r="M408" i="13"/>
  <c r="L408" i="13"/>
  <c r="D408" i="13"/>
  <c r="P407" i="13"/>
  <c r="N407" i="13"/>
  <c r="M407" i="13"/>
  <c r="L407" i="13"/>
  <c r="D407" i="13"/>
  <c r="P406" i="13"/>
  <c r="N406" i="13"/>
  <c r="M406" i="13"/>
  <c r="L406" i="13"/>
  <c r="D406" i="13"/>
  <c r="P405" i="13"/>
  <c r="N405" i="13"/>
  <c r="M405" i="13"/>
  <c r="L405" i="13"/>
  <c r="D405" i="13"/>
  <c r="P404" i="13"/>
  <c r="N404" i="13"/>
  <c r="M404" i="13"/>
  <c r="L404" i="13"/>
  <c r="D404" i="13"/>
  <c r="P403" i="13"/>
  <c r="N403" i="13"/>
  <c r="M403" i="13"/>
  <c r="L403" i="13"/>
  <c r="D403" i="13"/>
  <c r="P402" i="13"/>
  <c r="N402" i="13"/>
  <c r="M402" i="13"/>
  <c r="L402" i="13"/>
  <c r="D402" i="13"/>
  <c r="P401" i="13"/>
  <c r="N401" i="13"/>
  <c r="M401" i="13"/>
  <c r="L401" i="13"/>
  <c r="D401" i="13"/>
  <c r="P400" i="13"/>
  <c r="N400" i="13"/>
  <c r="M400" i="13"/>
  <c r="L400" i="13"/>
  <c r="D400" i="13"/>
  <c r="P399" i="13"/>
  <c r="N399" i="13"/>
  <c r="M399" i="13"/>
  <c r="L399" i="13"/>
  <c r="D399" i="13"/>
  <c r="P398" i="13"/>
  <c r="N398" i="13"/>
  <c r="M398" i="13"/>
  <c r="L398" i="13"/>
  <c r="D398" i="13"/>
  <c r="P397" i="13"/>
  <c r="N397" i="13"/>
  <c r="M397" i="13"/>
  <c r="L397" i="13"/>
  <c r="D397" i="13"/>
  <c r="P396" i="13"/>
  <c r="N396" i="13"/>
  <c r="M396" i="13"/>
  <c r="L396" i="13"/>
  <c r="D396" i="13"/>
  <c r="P395" i="13"/>
  <c r="N395" i="13"/>
  <c r="M395" i="13"/>
  <c r="L395" i="13"/>
  <c r="D395" i="13"/>
  <c r="P394" i="13"/>
  <c r="N394" i="13"/>
  <c r="M394" i="13"/>
  <c r="L394" i="13"/>
  <c r="D394" i="13"/>
  <c r="P393" i="13"/>
  <c r="N393" i="13"/>
  <c r="M393" i="13"/>
  <c r="L393" i="13"/>
  <c r="D393" i="13"/>
  <c r="P392" i="13"/>
  <c r="N392" i="13"/>
  <c r="M392" i="13"/>
  <c r="L392" i="13"/>
  <c r="D392" i="13"/>
  <c r="P391" i="13"/>
  <c r="N391" i="13"/>
  <c r="M391" i="13"/>
  <c r="L391" i="13"/>
  <c r="D391" i="13"/>
  <c r="P390" i="13"/>
  <c r="N390" i="13"/>
  <c r="M390" i="13"/>
  <c r="L390" i="13"/>
  <c r="D390" i="13"/>
  <c r="P389" i="13"/>
  <c r="N389" i="13"/>
  <c r="M389" i="13"/>
  <c r="L389" i="13"/>
  <c r="D389" i="13"/>
  <c r="P388" i="13"/>
  <c r="N388" i="13"/>
  <c r="M388" i="13"/>
  <c r="L388" i="13"/>
  <c r="D388" i="13"/>
  <c r="P387" i="13"/>
  <c r="N387" i="13"/>
  <c r="M387" i="13"/>
  <c r="L387" i="13"/>
  <c r="D387" i="13"/>
  <c r="P386" i="13"/>
  <c r="N386" i="13"/>
  <c r="M386" i="13"/>
  <c r="L386" i="13"/>
  <c r="D386" i="13"/>
  <c r="P385" i="13"/>
  <c r="N385" i="13"/>
  <c r="M385" i="13"/>
  <c r="L385" i="13"/>
  <c r="D385" i="13"/>
  <c r="P384" i="13"/>
  <c r="N384" i="13"/>
  <c r="M384" i="13"/>
  <c r="L384" i="13"/>
  <c r="D384" i="13"/>
  <c r="P383" i="13"/>
  <c r="N383" i="13"/>
  <c r="M383" i="13"/>
  <c r="L383" i="13"/>
  <c r="D383" i="13"/>
  <c r="P382" i="13"/>
  <c r="N382" i="13"/>
  <c r="M382" i="13"/>
  <c r="L382" i="13"/>
  <c r="D382" i="13"/>
  <c r="P381" i="13"/>
  <c r="N381" i="13"/>
  <c r="M381" i="13"/>
  <c r="L381" i="13"/>
  <c r="D381" i="13"/>
  <c r="P380" i="13"/>
  <c r="N380" i="13"/>
  <c r="M380" i="13"/>
  <c r="L380" i="13"/>
  <c r="D380" i="13"/>
  <c r="P379" i="13"/>
  <c r="N379" i="13"/>
  <c r="M379" i="13"/>
  <c r="L379" i="13"/>
  <c r="D379" i="13"/>
  <c r="P378" i="13"/>
  <c r="N378" i="13"/>
  <c r="M378" i="13"/>
  <c r="L378" i="13"/>
  <c r="D378" i="13"/>
  <c r="P377" i="13"/>
  <c r="N377" i="13"/>
  <c r="M377" i="13"/>
  <c r="L377" i="13"/>
  <c r="D377" i="13"/>
  <c r="P376" i="13"/>
  <c r="N376" i="13"/>
  <c r="M376" i="13"/>
  <c r="L376" i="13"/>
  <c r="D376" i="13"/>
  <c r="P375" i="13"/>
  <c r="N375" i="13"/>
  <c r="M375" i="13"/>
  <c r="L375" i="13"/>
  <c r="D375" i="13"/>
  <c r="P374" i="13"/>
  <c r="N374" i="13"/>
  <c r="M374" i="13"/>
  <c r="L374" i="13"/>
  <c r="D374" i="13"/>
  <c r="P373" i="13"/>
  <c r="N373" i="13"/>
  <c r="M373" i="13"/>
  <c r="L373" i="13"/>
  <c r="D373" i="13"/>
  <c r="P372" i="13"/>
  <c r="N372" i="13"/>
  <c r="M372" i="13"/>
  <c r="L372" i="13"/>
  <c r="D372" i="13"/>
  <c r="P371" i="13"/>
  <c r="N371" i="13"/>
  <c r="M371" i="13"/>
  <c r="L371" i="13"/>
  <c r="D371" i="13"/>
  <c r="P370" i="13"/>
  <c r="N370" i="13"/>
  <c r="M370" i="13"/>
  <c r="L370" i="13"/>
  <c r="D370" i="13"/>
  <c r="P369" i="13"/>
  <c r="N369" i="13"/>
  <c r="M369" i="13"/>
  <c r="L369" i="13"/>
  <c r="D369" i="13"/>
  <c r="P368" i="13"/>
  <c r="N368" i="13"/>
  <c r="M368" i="13"/>
  <c r="L368" i="13"/>
  <c r="D368" i="13"/>
  <c r="P367" i="13"/>
  <c r="N367" i="13"/>
  <c r="M367" i="13"/>
  <c r="L367" i="13"/>
  <c r="D367" i="13"/>
  <c r="P366" i="13"/>
  <c r="N366" i="13"/>
  <c r="M366" i="13"/>
  <c r="L366" i="13"/>
  <c r="D366" i="13"/>
  <c r="P365" i="13"/>
  <c r="N365" i="13"/>
  <c r="M365" i="13"/>
  <c r="L365" i="13"/>
  <c r="D365" i="13"/>
  <c r="P364" i="13"/>
  <c r="N364" i="13"/>
  <c r="M364" i="13"/>
  <c r="L364" i="13"/>
  <c r="D364" i="13"/>
  <c r="P363" i="13"/>
  <c r="N363" i="13"/>
  <c r="M363" i="13"/>
  <c r="L363" i="13"/>
  <c r="D363" i="13"/>
  <c r="P362" i="13"/>
  <c r="N362" i="13"/>
  <c r="M362" i="13"/>
  <c r="L362" i="13"/>
  <c r="D362" i="13"/>
  <c r="P361" i="13"/>
  <c r="N361" i="13"/>
  <c r="M361" i="13"/>
  <c r="L361" i="13"/>
  <c r="D361" i="13"/>
  <c r="P360" i="13"/>
  <c r="N360" i="13"/>
  <c r="M360" i="13"/>
  <c r="L360" i="13"/>
  <c r="D360" i="13"/>
  <c r="P359" i="13"/>
  <c r="N359" i="13"/>
  <c r="M359" i="13"/>
  <c r="L359" i="13"/>
  <c r="D359" i="13"/>
  <c r="P358" i="13"/>
  <c r="N358" i="13"/>
  <c r="M358" i="13"/>
  <c r="L358" i="13"/>
  <c r="D358" i="13"/>
  <c r="P357" i="13"/>
  <c r="N357" i="13"/>
  <c r="M357" i="13"/>
  <c r="L357" i="13"/>
  <c r="D357" i="13"/>
  <c r="P356" i="13"/>
  <c r="N356" i="13"/>
  <c r="M356" i="13"/>
  <c r="L356" i="13"/>
  <c r="D356" i="13"/>
  <c r="P355" i="13"/>
  <c r="N355" i="13"/>
  <c r="M355" i="13"/>
  <c r="L355" i="13"/>
  <c r="D355" i="13"/>
  <c r="P354" i="13"/>
  <c r="N354" i="13"/>
  <c r="M354" i="13"/>
  <c r="L354" i="13"/>
  <c r="D354" i="13"/>
  <c r="P353" i="13"/>
  <c r="N353" i="13"/>
  <c r="M353" i="13"/>
  <c r="L353" i="13"/>
  <c r="D353" i="13"/>
  <c r="P352" i="13"/>
  <c r="N352" i="13"/>
  <c r="M352" i="13"/>
  <c r="L352" i="13"/>
  <c r="D352" i="13"/>
  <c r="P351" i="13"/>
  <c r="N351" i="13"/>
  <c r="M351" i="13"/>
  <c r="L351" i="13"/>
  <c r="D351" i="13"/>
  <c r="P350" i="13"/>
  <c r="N350" i="13"/>
  <c r="M350" i="13"/>
  <c r="L350" i="13"/>
  <c r="D350" i="13"/>
  <c r="P349" i="13"/>
  <c r="N349" i="13"/>
  <c r="M349" i="13"/>
  <c r="L349" i="13"/>
  <c r="D349" i="13"/>
  <c r="P348" i="13"/>
  <c r="N348" i="13"/>
  <c r="M348" i="13"/>
  <c r="L348" i="13"/>
  <c r="D348" i="13"/>
  <c r="P347" i="13"/>
  <c r="N347" i="13"/>
  <c r="M347" i="13"/>
  <c r="L347" i="13"/>
  <c r="D347" i="13"/>
  <c r="P346" i="13"/>
  <c r="N346" i="13"/>
  <c r="M346" i="13"/>
  <c r="L346" i="13"/>
  <c r="D346" i="13"/>
  <c r="P345" i="13"/>
  <c r="N345" i="13"/>
  <c r="M345" i="13"/>
  <c r="L345" i="13"/>
  <c r="D345" i="13"/>
  <c r="P344" i="13"/>
  <c r="N344" i="13"/>
  <c r="M344" i="13"/>
  <c r="L344" i="13"/>
  <c r="D344" i="13"/>
  <c r="P343" i="13"/>
  <c r="N343" i="13"/>
  <c r="M343" i="13"/>
  <c r="L343" i="13"/>
  <c r="D343" i="13"/>
  <c r="P342" i="13"/>
  <c r="N342" i="13"/>
  <c r="M342" i="13"/>
  <c r="L342" i="13"/>
  <c r="D342" i="13"/>
  <c r="P341" i="13"/>
  <c r="N341" i="13"/>
  <c r="M341" i="13"/>
  <c r="L341" i="13"/>
  <c r="D341" i="13"/>
  <c r="P340" i="13"/>
  <c r="N340" i="13"/>
  <c r="M340" i="13"/>
  <c r="L340" i="13"/>
  <c r="D340" i="13"/>
  <c r="P339" i="13"/>
  <c r="N339" i="13"/>
  <c r="M339" i="13"/>
  <c r="L339" i="13"/>
  <c r="D339" i="13"/>
  <c r="P338" i="13"/>
  <c r="N338" i="13"/>
  <c r="M338" i="13"/>
  <c r="L338" i="13"/>
  <c r="D338" i="13"/>
  <c r="P337" i="13"/>
  <c r="N337" i="13"/>
  <c r="M337" i="13"/>
  <c r="L337" i="13"/>
  <c r="D337" i="13"/>
  <c r="P336" i="13"/>
  <c r="N336" i="13"/>
  <c r="M336" i="13"/>
  <c r="L336" i="13"/>
  <c r="D336" i="13"/>
  <c r="P335" i="13"/>
  <c r="N335" i="13"/>
  <c r="M335" i="13"/>
  <c r="L335" i="13"/>
  <c r="D335" i="13"/>
  <c r="P334" i="13"/>
  <c r="N334" i="13"/>
  <c r="M334" i="13"/>
  <c r="L334" i="13"/>
  <c r="D334" i="13"/>
  <c r="P333" i="13"/>
  <c r="N333" i="13"/>
  <c r="M333" i="13"/>
  <c r="L333" i="13"/>
  <c r="D333" i="13"/>
  <c r="P332" i="13"/>
  <c r="N332" i="13"/>
  <c r="M332" i="13"/>
  <c r="L332" i="13"/>
  <c r="D332" i="13"/>
  <c r="P331" i="13"/>
  <c r="N331" i="13"/>
  <c r="M331" i="13"/>
  <c r="L331" i="13"/>
  <c r="D331" i="13"/>
  <c r="P330" i="13"/>
  <c r="N330" i="13"/>
  <c r="M330" i="13"/>
  <c r="L330" i="13"/>
  <c r="D330" i="13"/>
  <c r="P329" i="13"/>
  <c r="N329" i="13"/>
  <c r="M329" i="13"/>
  <c r="L329" i="13"/>
  <c r="D329" i="13"/>
  <c r="P328" i="13"/>
  <c r="N328" i="13"/>
  <c r="M328" i="13"/>
  <c r="L328" i="13"/>
  <c r="D328" i="13"/>
  <c r="P327" i="13"/>
  <c r="N327" i="13"/>
  <c r="M327" i="13"/>
  <c r="L327" i="13"/>
  <c r="D327" i="13"/>
  <c r="P326" i="13"/>
  <c r="N326" i="13"/>
  <c r="M326" i="13"/>
  <c r="L326" i="13"/>
  <c r="D326" i="13"/>
  <c r="P325" i="13"/>
  <c r="N325" i="13"/>
  <c r="M325" i="13"/>
  <c r="L325" i="13"/>
  <c r="D325" i="13"/>
  <c r="P324" i="13"/>
  <c r="N324" i="13"/>
  <c r="M324" i="13"/>
  <c r="L324" i="13"/>
  <c r="D324" i="13"/>
  <c r="P323" i="13"/>
  <c r="N323" i="13"/>
  <c r="M323" i="13"/>
  <c r="L323" i="13"/>
  <c r="D323" i="13"/>
  <c r="P322" i="13"/>
  <c r="N322" i="13"/>
  <c r="M322" i="13"/>
  <c r="L322" i="13"/>
  <c r="D322" i="13"/>
  <c r="P321" i="13"/>
  <c r="N321" i="13"/>
  <c r="M321" i="13"/>
  <c r="L321" i="13"/>
  <c r="D321" i="13"/>
  <c r="P320" i="13"/>
  <c r="N320" i="13"/>
  <c r="M320" i="13"/>
  <c r="L320" i="13"/>
  <c r="D320" i="13"/>
  <c r="P319" i="13"/>
  <c r="N319" i="13"/>
  <c r="M319" i="13"/>
  <c r="L319" i="13"/>
  <c r="D319" i="13"/>
  <c r="P318" i="13"/>
  <c r="N318" i="13"/>
  <c r="M318" i="13"/>
  <c r="L318" i="13"/>
  <c r="D318" i="13"/>
  <c r="P317" i="13"/>
  <c r="N317" i="13"/>
  <c r="M317" i="13"/>
  <c r="L317" i="13"/>
  <c r="D317" i="13"/>
  <c r="P316" i="13"/>
  <c r="N316" i="13"/>
  <c r="M316" i="13"/>
  <c r="L316" i="13"/>
  <c r="D316" i="13"/>
  <c r="P315" i="13"/>
  <c r="N315" i="13"/>
  <c r="M315" i="13"/>
  <c r="L315" i="13"/>
  <c r="D315" i="13"/>
  <c r="P314" i="13"/>
  <c r="N314" i="13"/>
  <c r="M314" i="13"/>
  <c r="L314" i="13"/>
  <c r="D314" i="13"/>
  <c r="P313" i="13"/>
  <c r="N313" i="13"/>
  <c r="M313" i="13"/>
  <c r="L313" i="13"/>
  <c r="D313" i="13"/>
  <c r="P312" i="13"/>
  <c r="N312" i="13"/>
  <c r="M312" i="13"/>
  <c r="L312" i="13"/>
  <c r="D312" i="13"/>
  <c r="P311" i="13"/>
  <c r="N311" i="13"/>
  <c r="M311" i="13"/>
  <c r="L311" i="13"/>
  <c r="D311" i="13"/>
  <c r="P310" i="13"/>
  <c r="N310" i="13"/>
  <c r="M310" i="13"/>
  <c r="L310" i="13"/>
  <c r="D310" i="13"/>
  <c r="P309" i="13"/>
  <c r="N309" i="13"/>
  <c r="M309" i="13"/>
  <c r="L309" i="13"/>
  <c r="D309" i="13"/>
  <c r="P308" i="13"/>
  <c r="N308" i="13"/>
  <c r="M308" i="13"/>
  <c r="L308" i="13"/>
  <c r="D308" i="13"/>
  <c r="P307" i="13"/>
  <c r="N307" i="13"/>
  <c r="M307" i="13"/>
  <c r="L307" i="13"/>
  <c r="D307" i="13"/>
  <c r="P306" i="13"/>
  <c r="N306" i="13"/>
  <c r="M306" i="13"/>
  <c r="L306" i="13"/>
  <c r="D306" i="13"/>
  <c r="P305" i="13"/>
  <c r="N305" i="13"/>
  <c r="M305" i="13"/>
  <c r="L305" i="13"/>
  <c r="D305" i="13"/>
  <c r="P304" i="13"/>
  <c r="N304" i="13"/>
  <c r="M304" i="13"/>
  <c r="L304" i="13"/>
  <c r="D304" i="13"/>
  <c r="P303" i="13"/>
  <c r="N303" i="13"/>
  <c r="M303" i="13"/>
  <c r="L303" i="13"/>
  <c r="D303" i="13"/>
  <c r="P302" i="13"/>
  <c r="N302" i="13"/>
  <c r="M302" i="13"/>
  <c r="L302" i="13"/>
  <c r="D302" i="13"/>
  <c r="P301" i="13"/>
  <c r="N301" i="13"/>
  <c r="M301" i="13"/>
  <c r="L301" i="13"/>
  <c r="D301" i="13"/>
  <c r="P300" i="13"/>
  <c r="N300" i="13"/>
  <c r="M300" i="13"/>
  <c r="L300" i="13"/>
  <c r="D300" i="13"/>
  <c r="P299" i="13"/>
  <c r="N299" i="13"/>
  <c r="M299" i="13"/>
  <c r="L299" i="13"/>
  <c r="D299" i="13"/>
  <c r="P298" i="13"/>
  <c r="N298" i="13"/>
  <c r="M298" i="13"/>
  <c r="L298" i="13"/>
  <c r="D298" i="13"/>
  <c r="P297" i="13"/>
  <c r="N297" i="13"/>
  <c r="M297" i="13"/>
  <c r="L297" i="13"/>
  <c r="D297" i="13"/>
  <c r="P296" i="13"/>
  <c r="N296" i="13"/>
  <c r="M296" i="13"/>
  <c r="L296" i="13"/>
  <c r="D296" i="13"/>
  <c r="P295" i="13"/>
  <c r="N295" i="13"/>
  <c r="M295" i="13"/>
  <c r="L295" i="13"/>
  <c r="D295" i="13"/>
  <c r="P294" i="13"/>
  <c r="N294" i="13"/>
  <c r="M294" i="13"/>
  <c r="L294" i="13"/>
  <c r="D294" i="13"/>
  <c r="P293" i="13"/>
  <c r="N293" i="13"/>
  <c r="M293" i="13"/>
  <c r="L293" i="13"/>
  <c r="D293" i="13"/>
  <c r="P292" i="13"/>
  <c r="N292" i="13"/>
  <c r="M292" i="13"/>
  <c r="L292" i="13"/>
  <c r="D292" i="13"/>
  <c r="P291" i="13"/>
  <c r="N291" i="13"/>
  <c r="M291" i="13"/>
  <c r="L291" i="13"/>
  <c r="D291" i="13"/>
  <c r="P290" i="13"/>
  <c r="N290" i="13"/>
  <c r="M290" i="13"/>
  <c r="L290" i="13"/>
  <c r="D290" i="13"/>
  <c r="P289" i="13"/>
  <c r="N289" i="13"/>
  <c r="M289" i="13"/>
  <c r="L289" i="13"/>
  <c r="D289" i="13"/>
  <c r="P288" i="13"/>
  <c r="N288" i="13"/>
  <c r="M288" i="13"/>
  <c r="L288" i="13"/>
  <c r="D288" i="13"/>
  <c r="P287" i="13"/>
  <c r="N287" i="13"/>
  <c r="M287" i="13"/>
  <c r="L287" i="13"/>
  <c r="D287" i="13"/>
  <c r="P286" i="13"/>
  <c r="N286" i="13"/>
  <c r="M286" i="13"/>
  <c r="L286" i="13"/>
  <c r="D286" i="13"/>
  <c r="P285" i="13"/>
  <c r="N285" i="13"/>
  <c r="M285" i="13"/>
  <c r="L285" i="13"/>
  <c r="D285" i="13"/>
  <c r="P284" i="13"/>
  <c r="N284" i="13"/>
  <c r="M284" i="13"/>
  <c r="L284" i="13"/>
  <c r="D284" i="13"/>
  <c r="P283" i="13"/>
  <c r="N283" i="13"/>
  <c r="M283" i="13"/>
  <c r="L283" i="13"/>
  <c r="D283" i="13"/>
  <c r="P282" i="13"/>
  <c r="N282" i="13"/>
  <c r="M282" i="13"/>
  <c r="L282" i="13"/>
  <c r="D282" i="13"/>
  <c r="P281" i="13"/>
  <c r="N281" i="13"/>
  <c r="M281" i="13"/>
  <c r="L281" i="13"/>
  <c r="D281" i="13"/>
  <c r="P280" i="13"/>
  <c r="N280" i="13"/>
  <c r="M280" i="13"/>
  <c r="L280" i="13"/>
  <c r="D280" i="13"/>
  <c r="P279" i="13"/>
  <c r="N279" i="13"/>
  <c r="M279" i="13"/>
  <c r="L279" i="13"/>
  <c r="D279" i="13"/>
  <c r="P278" i="13"/>
  <c r="N278" i="13"/>
  <c r="M278" i="13"/>
  <c r="L278" i="13"/>
  <c r="D278" i="13"/>
  <c r="P277" i="13"/>
  <c r="N277" i="13"/>
  <c r="M277" i="13"/>
  <c r="L277" i="13"/>
  <c r="D277" i="13"/>
  <c r="P276" i="13"/>
  <c r="N276" i="13"/>
  <c r="M276" i="13"/>
  <c r="L276" i="13"/>
  <c r="D276" i="13"/>
  <c r="P275" i="13"/>
  <c r="N275" i="13"/>
  <c r="M275" i="13"/>
  <c r="L275" i="13"/>
  <c r="D275" i="13"/>
  <c r="P274" i="13"/>
  <c r="N274" i="13"/>
  <c r="M274" i="13"/>
  <c r="L274" i="13"/>
  <c r="D274" i="13"/>
  <c r="P273" i="13"/>
  <c r="N273" i="13"/>
  <c r="M273" i="13"/>
  <c r="L273" i="13"/>
  <c r="D273" i="13"/>
  <c r="P272" i="13"/>
  <c r="N272" i="13"/>
  <c r="M272" i="13"/>
  <c r="L272" i="13"/>
  <c r="D272" i="13"/>
  <c r="P271" i="13"/>
  <c r="N271" i="13"/>
  <c r="M271" i="13"/>
  <c r="L271" i="13"/>
  <c r="D271" i="13"/>
  <c r="P270" i="13"/>
  <c r="N270" i="13"/>
  <c r="M270" i="13"/>
  <c r="L270" i="13"/>
  <c r="D270" i="13"/>
  <c r="P269" i="13"/>
  <c r="N269" i="13"/>
  <c r="M269" i="13"/>
  <c r="L269" i="13"/>
  <c r="D269" i="13"/>
  <c r="P268" i="13"/>
  <c r="N268" i="13"/>
  <c r="M268" i="13"/>
  <c r="L268" i="13"/>
  <c r="D268" i="13"/>
  <c r="P267" i="13"/>
  <c r="N267" i="13"/>
  <c r="M267" i="13"/>
  <c r="L267" i="13"/>
  <c r="D267" i="13"/>
  <c r="P266" i="13"/>
  <c r="N266" i="13"/>
  <c r="M266" i="13"/>
  <c r="L266" i="13"/>
  <c r="D266" i="13"/>
  <c r="P265" i="13"/>
  <c r="N265" i="13"/>
  <c r="M265" i="13"/>
  <c r="L265" i="13"/>
  <c r="D265" i="13"/>
  <c r="P264" i="13"/>
  <c r="N264" i="13"/>
  <c r="M264" i="13"/>
  <c r="L264" i="13"/>
  <c r="D264" i="13"/>
  <c r="P263" i="13"/>
  <c r="N263" i="13"/>
  <c r="M263" i="13"/>
  <c r="L263" i="13"/>
  <c r="D263" i="13"/>
  <c r="P262" i="13"/>
  <c r="N262" i="13"/>
  <c r="M262" i="13"/>
  <c r="L262" i="13"/>
  <c r="D262" i="13"/>
  <c r="P261" i="13"/>
  <c r="N261" i="13"/>
  <c r="M261" i="13"/>
  <c r="L261" i="13"/>
  <c r="D261" i="13"/>
  <c r="P260" i="13"/>
  <c r="N260" i="13"/>
  <c r="M260" i="13"/>
  <c r="L260" i="13"/>
  <c r="D260" i="13"/>
  <c r="P259" i="13"/>
  <c r="N259" i="13"/>
  <c r="M259" i="13"/>
  <c r="L259" i="13"/>
  <c r="D259" i="13"/>
  <c r="P258" i="13"/>
  <c r="N258" i="13"/>
  <c r="M258" i="13"/>
  <c r="L258" i="13"/>
  <c r="D258" i="13"/>
  <c r="P257" i="13"/>
  <c r="N257" i="13"/>
  <c r="M257" i="13"/>
  <c r="L257" i="13"/>
  <c r="D257" i="13"/>
  <c r="P256" i="13"/>
  <c r="N256" i="13"/>
  <c r="M256" i="13"/>
  <c r="L256" i="13"/>
  <c r="D256" i="13"/>
  <c r="P255" i="13"/>
  <c r="N255" i="13"/>
  <c r="M255" i="13"/>
  <c r="L255" i="13"/>
  <c r="D255" i="13"/>
  <c r="P254" i="13"/>
  <c r="N254" i="13"/>
  <c r="M254" i="13"/>
  <c r="L254" i="13"/>
  <c r="D254" i="13"/>
  <c r="P253" i="13"/>
  <c r="N253" i="13"/>
  <c r="M253" i="13"/>
  <c r="L253" i="13"/>
  <c r="D253" i="13"/>
  <c r="P252" i="13"/>
  <c r="N252" i="13"/>
  <c r="M252" i="13"/>
  <c r="L252" i="13"/>
  <c r="D252" i="13"/>
  <c r="P251" i="13"/>
  <c r="N251" i="13"/>
  <c r="M251" i="13"/>
  <c r="L251" i="13"/>
  <c r="D251" i="13"/>
  <c r="P250" i="13"/>
  <c r="N250" i="13"/>
  <c r="M250" i="13"/>
  <c r="L250" i="13"/>
  <c r="D250" i="13"/>
  <c r="P249" i="13"/>
  <c r="N249" i="13"/>
  <c r="M249" i="13"/>
  <c r="L249" i="13"/>
  <c r="D249" i="13"/>
  <c r="P248" i="13"/>
  <c r="N248" i="13"/>
  <c r="M248" i="13"/>
  <c r="L248" i="13"/>
  <c r="D248" i="13"/>
  <c r="P247" i="13"/>
  <c r="N247" i="13"/>
  <c r="M247" i="13"/>
  <c r="L247" i="13"/>
  <c r="D247" i="13"/>
  <c r="P246" i="13"/>
  <c r="N246" i="13"/>
  <c r="M246" i="13"/>
  <c r="L246" i="13"/>
  <c r="D246" i="13"/>
  <c r="P245" i="13"/>
  <c r="N245" i="13"/>
  <c r="M245" i="13"/>
  <c r="L245" i="13"/>
  <c r="D245" i="13"/>
  <c r="P244" i="13"/>
  <c r="N244" i="13"/>
  <c r="M244" i="13"/>
  <c r="L244" i="13"/>
  <c r="D244" i="13"/>
  <c r="P243" i="13"/>
  <c r="N243" i="13"/>
  <c r="M243" i="13"/>
  <c r="L243" i="13"/>
  <c r="D243" i="13"/>
  <c r="P242" i="13"/>
  <c r="N242" i="13"/>
  <c r="M242" i="13"/>
  <c r="L242" i="13"/>
  <c r="D242" i="13"/>
  <c r="P241" i="13"/>
  <c r="N241" i="13"/>
  <c r="M241" i="13"/>
  <c r="L241" i="13"/>
  <c r="D241" i="13"/>
  <c r="P240" i="13"/>
  <c r="N240" i="13"/>
  <c r="M240" i="13"/>
  <c r="L240" i="13"/>
  <c r="D240" i="13"/>
  <c r="P239" i="13"/>
  <c r="N239" i="13"/>
  <c r="M239" i="13"/>
  <c r="L239" i="13"/>
  <c r="D239" i="13"/>
  <c r="P238" i="13"/>
  <c r="N238" i="13"/>
  <c r="M238" i="13"/>
  <c r="L238" i="13"/>
  <c r="D238" i="13"/>
  <c r="P237" i="13"/>
  <c r="N237" i="13"/>
  <c r="M237" i="13"/>
  <c r="L237" i="13"/>
  <c r="D237" i="13"/>
  <c r="P236" i="13"/>
  <c r="N236" i="13"/>
  <c r="M236" i="13"/>
  <c r="L236" i="13"/>
  <c r="D236" i="13"/>
  <c r="P235" i="13"/>
  <c r="N235" i="13"/>
  <c r="M235" i="13"/>
  <c r="L235" i="13"/>
  <c r="D235" i="13"/>
  <c r="P234" i="13"/>
  <c r="N234" i="13"/>
  <c r="M234" i="13"/>
  <c r="L234" i="13"/>
  <c r="D234" i="13"/>
  <c r="P233" i="13"/>
  <c r="N233" i="13"/>
  <c r="M233" i="13"/>
  <c r="L233" i="13"/>
  <c r="D233" i="13"/>
  <c r="P232" i="13"/>
  <c r="N232" i="13"/>
  <c r="M232" i="13"/>
  <c r="L232" i="13"/>
  <c r="D232" i="13"/>
  <c r="P231" i="13"/>
  <c r="N231" i="13"/>
  <c r="M231" i="13"/>
  <c r="L231" i="13"/>
  <c r="D231" i="13"/>
  <c r="P230" i="13"/>
  <c r="N230" i="13"/>
  <c r="M230" i="13"/>
  <c r="L230" i="13"/>
  <c r="D230" i="13"/>
  <c r="P229" i="13"/>
  <c r="N229" i="13"/>
  <c r="M229" i="13"/>
  <c r="L229" i="13"/>
  <c r="D229" i="13"/>
  <c r="P228" i="13"/>
  <c r="N228" i="13"/>
  <c r="M228" i="13"/>
  <c r="L228" i="13"/>
  <c r="D228" i="13"/>
  <c r="P227" i="13"/>
  <c r="N227" i="13"/>
  <c r="M227" i="13"/>
  <c r="L227" i="13"/>
  <c r="D227" i="13"/>
  <c r="P226" i="13"/>
  <c r="N226" i="13"/>
  <c r="M226" i="13"/>
  <c r="L226" i="13"/>
  <c r="D226" i="13"/>
  <c r="P225" i="13"/>
  <c r="N225" i="13"/>
  <c r="M225" i="13"/>
  <c r="L225" i="13"/>
  <c r="D225" i="13"/>
  <c r="P224" i="13"/>
  <c r="N224" i="13"/>
  <c r="M224" i="13"/>
  <c r="L224" i="13"/>
  <c r="D224" i="13"/>
  <c r="P223" i="13"/>
  <c r="N223" i="13"/>
  <c r="M223" i="13"/>
  <c r="L223" i="13"/>
  <c r="D223" i="13"/>
  <c r="P222" i="13"/>
  <c r="N222" i="13"/>
  <c r="M222" i="13"/>
  <c r="L222" i="13"/>
  <c r="D222" i="13"/>
  <c r="P221" i="13"/>
  <c r="N221" i="13"/>
  <c r="M221" i="13"/>
  <c r="L221" i="13"/>
  <c r="D221" i="13"/>
  <c r="P220" i="13"/>
  <c r="N220" i="13"/>
  <c r="M220" i="13"/>
  <c r="L220" i="13"/>
  <c r="D220" i="13"/>
  <c r="P219" i="13"/>
  <c r="N219" i="13"/>
  <c r="M219" i="13"/>
  <c r="L219" i="13"/>
  <c r="D219" i="13"/>
  <c r="P218" i="13"/>
  <c r="N218" i="13"/>
  <c r="M218" i="13"/>
  <c r="L218" i="13"/>
  <c r="D218" i="13"/>
  <c r="P217" i="13"/>
  <c r="N217" i="13"/>
  <c r="M217" i="13"/>
  <c r="L217" i="13"/>
  <c r="D217" i="13"/>
  <c r="P216" i="13"/>
  <c r="N216" i="13"/>
  <c r="M216" i="13"/>
  <c r="L216" i="13"/>
  <c r="D216" i="13"/>
  <c r="P215" i="13"/>
  <c r="N215" i="13"/>
  <c r="M215" i="13"/>
  <c r="L215" i="13"/>
  <c r="D215" i="13"/>
  <c r="P214" i="13"/>
  <c r="N214" i="13"/>
  <c r="M214" i="13"/>
  <c r="L214" i="13"/>
  <c r="D214" i="13"/>
  <c r="P213" i="13"/>
  <c r="N213" i="13"/>
  <c r="M213" i="13"/>
  <c r="L213" i="13"/>
  <c r="D213" i="13"/>
  <c r="P212" i="13"/>
  <c r="N212" i="13"/>
  <c r="M212" i="13"/>
  <c r="L212" i="13"/>
  <c r="D212" i="13"/>
  <c r="P211" i="13"/>
  <c r="N211" i="13"/>
  <c r="M211" i="13"/>
  <c r="L211" i="13"/>
  <c r="D211" i="13"/>
  <c r="P210" i="13"/>
  <c r="N210" i="13"/>
  <c r="M210" i="13"/>
  <c r="L210" i="13"/>
  <c r="D210" i="13"/>
  <c r="P209" i="13"/>
  <c r="N209" i="13"/>
  <c r="M209" i="13"/>
  <c r="L209" i="13"/>
  <c r="D209" i="13"/>
  <c r="P208" i="13"/>
  <c r="N208" i="13"/>
  <c r="M208" i="13"/>
  <c r="L208" i="13"/>
  <c r="D208" i="13"/>
  <c r="P207" i="13"/>
  <c r="N207" i="13"/>
  <c r="M207" i="13"/>
  <c r="L207" i="13"/>
  <c r="D207" i="13"/>
  <c r="P206" i="13"/>
  <c r="N206" i="13"/>
  <c r="M206" i="13"/>
  <c r="L206" i="13"/>
  <c r="D206" i="13"/>
  <c r="P205" i="13"/>
  <c r="N205" i="13"/>
  <c r="M205" i="13"/>
  <c r="L205" i="13"/>
  <c r="D205" i="13"/>
  <c r="P204" i="13"/>
  <c r="N204" i="13"/>
  <c r="M204" i="13"/>
  <c r="L204" i="13"/>
  <c r="D204" i="13"/>
  <c r="P203" i="13"/>
  <c r="N203" i="13"/>
  <c r="M203" i="13"/>
  <c r="L203" i="13"/>
  <c r="D203" i="13"/>
  <c r="P202" i="13"/>
  <c r="N202" i="13"/>
  <c r="M202" i="13"/>
  <c r="L202" i="13"/>
  <c r="D202" i="13"/>
  <c r="P201" i="13"/>
  <c r="N201" i="13"/>
  <c r="M201" i="13"/>
  <c r="L201" i="13"/>
  <c r="D201" i="13"/>
  <c r="P200" i="13"/>
  <c r="N200" i="13"/>
  <c r="M200" i="13"/>
  <c r="L200" i="13"/>
  <c r="D200" i="13"/>
  <c r="P199" i="13"/>
  <c r="N199" i="13"/>
  <c r="M199" i="13"/>
  <c r="L199" i="13"/>
  <c r="D199" i="13"/>
  <c r="P198" i="13"/>
  <c r="N198" i="13"/>
  <c r="M198" i="13"/>
  <c r="L198" i="13"/>
  <c r="D198" i="13"/>
  <c r="P197" i="13"/>
  <c r="N197" i="13"/>
  <c r="M197" i="13"/>
  <c r="L197" i="13"/>
  <c r="D197" i="13"/>
  <c r="P196" i="13"/>
  <c r="N196" i="13"/>
  <c r="M196" i="13"/>
  <c r="L196" i="13"/>
  <c r="D196" i="13"/>
  <c r="P195" i="13"/>
  <c r="N195" i="13"/>
  <c r="M195" i="13"/>
  <c r="L195" i="13"/>
  <c r="D195" i="13"/>
  <c r="P194" i="13"/>
  <c r="N194" i="13"/>
  <c r="M194" i="13"/>
  <c r="L194" i="13"/>
  <c r="D194" i="13"/>
  <c r="P193" i="13"/>
  <c r="N193" i="13"/>
  <c r="M193" i="13"/>
  <c r="L193" i="13"/>
  <c r="D193" i="13"/>
  <c r="P192" i="13"/>
  <c r="N192" i="13"/>
  <c r="M192" i="13"/>
  <c r="L192" i="13"/>
  <c r="D192" i="13"/>
  <c r="P191" i="13"/>
  <c r="N191" i="13"/>
  <c r="M191" i="13"/>
  <c r="L191" i="13"/>
  <c r="D191" i="13"/>
  <c r="P190" i="13"/>
  <c r="N190" i="13"/>
  <c r="M190" i="13"/>
  <c r="L190" i="13"/>
  <c r="D190" i="13"/>
  <c r="P189" i="13"/>
  <c r="N189" i="13"/>
  <c r="M189" i="13"/>
  <c r="L189" i="13"/>
  <c r="D189" i="13"/>
  <c r="P188" i="13"/>
  <c r="N188" i="13"/>
  <c r="M188" i="13"/>
  <c r="L188" i="13"/>
  <c r="D188" i="13"/>
  <c r="P187" i="13"/>
  <c r="N187" i="13"/>
  <c r="M187" i="13"/>
  <c r="L187" i="13"/>
  <c r="D187" i="13"/>
  <c r="P186" i="13"/>
  <c r="N186" i="13"/>
  <c r="M186" i="13"/>
  <c r="L186" i="13"/>
  <c r="D186" i="13"/>
  <c r="P185" i="13"/>
  <c r="N185" i="13"/>
  <c r="M185" i="13"/>
  <c r="L185" i="13"/>
  <c r="D185" i="13"/>
  <c r="P184" i="13"/>
  <c r="N184" i="13"/>
  <c r="M184" i="13"/>
  <c r="L184" i="13"/>
  <c r="D184" i="13"/>
  <c r="P183" i="13"/>
  <c r="N183" i="13"/>
  <c r="M183" i="13"/>
  <c r="L183" i="13"/>
  <c r="D183" i="13"/>
  <c r="P182" i="13"/>
  <c r="N182" i="13"/>
  <c r="M182" i="13"/>
  <c r="L182" i="13"/>
  <c r="D182" i="13"/>
  <c r="P181" i="13"/>
  <c r="N181" i="13"/>
  <c r="M181" i="13"/>
  <c r="L181" i="13"/>
  <c r="D181" i="13"/>
  <c r="P180" i="13"/>
  <c r="N180" i="13"/>
  <c r="M180" i="13"/>
  <c r="L180" i="13"/>
  <c r="D180" i="13"/>
  <c r="P179" i="13"/>
  <c r="N179" i="13"/>
  <c r="M179" i="13"/>
  <c r="L179" i="13"/>
  <c r="D179" i="13"/>
  <c r="P178" i="13"/>
  <c r="N178" i="13"/>
  <c r="M178" i="13"/>
  <c r="L178" i="13"/>
  <c r="D178" i="13"/>
  <c r="P177" i="13"/>
  <c r="N177" i="13"/>
  <c r="M177" i="13"/>
  <c r="L177" i="13"/>
  <c r="D177" i="13"/>
  <c r="P176" i="13"/>
  <c r="N176" i="13"/>
  <c r="M176" i="13"/>
  <c r="L176" i="13"/>
  <c r="D176" i="13"/>
  <c r="P175" i="13"/>
  <c r="N175" i="13"/>
  <c r="M175" i="13"/>
  <c r="L175" i="13"/>
  <c r="D175" i="13"/>
  <c r="P174" i="13"/>
  <c r="N174" i="13"/>
  <c r="M174" i="13"/>
  <c r="L174" i="13"/>
  <c r="D174" i="13"/>
  <c r="P173" i="13"/>
  <c r="N173" i="13"/>
  <c r="M173" i="13"/>
  <c r="L173" i="13"/>
  <c r="D173" i="13"/>
  <c r="P172" i="13"/>
  <c r="N172" i="13"/>
  <c r="M172" i="13"/>
  <c r="L172" i="13"/>
  <c r="D172" i="13"/>
  <c r="P171" i="13"/>
  <c r="N171" i="13"/>
  <c r="M171" i="13"/>
  <c r="L171" i="13"/>
  <c r="D171" i="13"/>
  <c r="P170" i="13"/>
  <c r="N170" i="13"/>
  <c r="M170" i="13"/>
  <c r="L170" i="13"/>
  <c r="D170" i="13"/>
  <c r="P169" i="13"/>
  <c r="N169" i="13"/>
  <c r="M169" i="13"/>
  <c r="L169" i="13"/>
  <c r="D169" i="13"/>
  <c r="P168" i="13"/>
  <c r="N168" i="13"/>
  <c r="M168" i="13"/>
  <c r="L168" i="13"/>
  <c r="D168" i="13"/>
  <c r="P167" i="13"/>
  <c r="N167" i="13"/>
  <c r="M167" i="13"/>
  <c r="L167" i="13"/>
  <c r="D167" i="13"/>
  <c r="P166" i="13"/>
  <c r="N166" i="13"/>
  <c r="M166" i="13"/>
  <c r="L166" i="13"/>
  <c r="D166" i="13"/>
  <c r="P165" i="13"/>
  <c r="N165" i="13"/>
  <c r="M165" i="13"/>
  <c r="L165" i="13"/>
  <c r="D165" i="13"/>
  <c r="P164" i="13"/>
  <c r="N164" i="13"/>
  <c r="M164" i="13"/>
  <c r="L164" i="13"/>
  <c r="D164" i="13"/>
  <c r="P163" i="13"/>
  <c r="N163" i="13"/>
  <c r="M163" i="13"/>
  <c r="L163" i="13"/>
  <c r="D163" i="13"/>
  <c r="P162" i="13"/>
  <c r="N162" i="13"/>
  <c r="M162" i="13"/>
  <c r="L162" i="13"/>
  <c r="D162" i="13"/>
  <c r="P161" i="13"/>
  <c r="N161" i="13"/>
  <c r="M161" i="13"/>
  <c r="L161" i="13"/>
  <c r="D161" i="13"/>
  <c r="P160" i="13"/>
  <c r="N160" i="13"/>
  <c r="M160" i="13"/>
  <c r="L160" i="13"/>
  <c r="D160" i="13"/>
  <c r="P159" i="13"/>
  <c r="N159" i="13"/>
  <c r="M159" i="13"/>
  <c r="L159" i="13"/>
  <c r="D159" i="13"/>
  <c r="P158" i="13"/>
  <c r="N158" i="13"/>
  <c r="M158" i="13"/>
  <c r="L158" i="13"/>
  <c r="D158" i="13"/>
  <c r="P157" i="13"/>
  <c r="N157" i="13"/>
  <c r="M157" i="13"/>
  <c r="L157" i="13"/>
  <c r="D157" i="13"/>
  <c r="P156" i="13"/>
  <c r="N156" i="13"/>
  <c r="M156" i="13"/>
  <c r="L156" i="13"/>
  <c r="D156" i="13"/>
  <c r="P155" i="13"/>
  <c r="N155" i="13"/>
  <c r="M155" i="13"/>
  <c r="L155" i="13"/>
  <c r="D155" i="13"/>
  <c r="P154" i="13"/>
  <c r="N154" i="13"/>
  <c r="M154" i="13"/>
  <c r="L154" i="13"/>
  <c r="D154" i="13"/>
  <c r="P153" i="13"/>
  <c r="N153" i="13"/>
  <c r="M153" i="13"/>
  <c r="L153" i="13"/>
  <c r="D153" i="13"/>
  <c r="P152" i="13"/>
  <c r="N152" i="13"/>
  <c r="M152" i="13"/>
  <c r="L152" i="13"/>
  <c r="D152" i="13"/>
  <c r="P151" i="13"/>
  <c r="N151" i="13"/>
  <c r="M151" i="13"/>
  <c r="L151" i="13"/>
  <c r="D151" i="13"/>
  <c r="P150" i="13"/>
  <c r="N150" i="13"/>
  <c r="M150" i="13"/>
  <c r="L150" i="13"/>
  <c r="D150" i="13"/>
  <c r="P149" i="13"/>
  <c r="N149" i="13"/>
  <c r="M149" i="13"/>
  <c r="L149" i="13"/>
  <c r="D149" i="13"/>
  <c r="P148" i="13"/>
  <c r="N148" i="13"/>
  <c r="M148" i="13"/>
  <c r="L148" i="13"/>
  <c r="D148" i="13"/>
  <c r="P147" i="13"/>
  <c r="N147" i="13"/>
  <c r="M147" i="13"/>
  <c r="L147" i="13"/>
  <c r="D147" i="13"/>
  <c r="P146" i="13"/>
  <c r="N146" i="13"/>
  <c r="M146" i="13"/>
  <c r="L146" i="13"/>
  <c r="D146" i="13"/>
  <c r="P145" i="13"/>
  <c r="N145" i="13"/>
  <c r="M145" i="13"/>
  <c r="L145" i="13"/>
  <c r="D145" i="13"/>
  <c r="P144" i="13"/>
  <c r="N144" i="13"/>
  <c r="M144" i="13"/>
  <c r="L144" i="13"/>
  <c r="D144" i="13"/>
  <c r="P143" i="13"/>
  <c r="N143" i="13"/>
  <c r="M143" i="13"/>
  <c r="L143" i="13"/>
  <c r="D143" i="13"/>
  <c r="P142" i="13"/>
  <c r="N142" i="13"/>
  <c r="M142" i="13"/>
  <c r="L142" i="13"/>
  <c r="D142" i="13"/>
  <c r="P141" i="13"/>
  <c r="N141" i="13"/>
  <c r="M141" i="13"/>
  <c r="L141" i="13"/>
  <c r="D141" i="13"/>
  <c r="P140" i="13"/>
  <c r="N140" i="13"/>
  <c r="M140" i="13"/>
  <c r="L140" i="13"/>
  <c r="D140" i="13"/>
  <c r="P139" i="13"/>
  <c r="N139" i="13"/>
  <c r="M139" i="13"/>
  <c r="L139" i="13"/>
  <c r="D139" i="13"/>
  <c r="P138" i="13"/>
  <c r="N138" i="13"/>
  <c r="M138" i="13"/>
  <c r="L138" i="13"/>
  <c r="D138" i="13"/>
  <c r="P137" i="13"/>
  <c r="N137" i="13"/>
  <c r="M137" i="13"/>
  <c r="L137" i="13"/>
  <c r="D137" i="13"/>
  <c r="P136" i="13"/>
  <c r="N136" i="13"/>
  <c r="M136" i="13"/>
  <c r="L136" i="13"/>
  <c r="D136" i="13"/>
  <c r="P135" i="13"/>
  <c r="N135" i="13"/>
  <c r="M135" i="13"/>
  <c r="L135" i="13"/>
  <c r="D135" i="13"/>
  <c r="P134" i="13"/>
  <c r="N134" i="13"/>
  <c r="M134" i="13"/>
  <c r="L134" i="13"/>
  <c r="D134" i="13"/>
  <c r="P133" i="13"/>
  <c r="N133" i="13"/>
  <c r="M133" i="13"/>
  <c r="L133" i="13"/>
  <c r="D133" i="13"/>
  <c r="P132" i="13"/>
  <c r="N132" i="13"/>
  <c r="M132" i="13"/>
  <c r="L132" i="13"/>
  <c r="D132" i="13"/>
  <c r="P131" i="13"/>
  <c r="N131" i="13"/>
  <c r="M131" i="13"/>
  <c r="L131" i="13"/>
  <c r="D131" i="13"/>
  <c r="P130" i="13"/>
  <c r="N130" i="13"/>
  <c r="M130" i="13"/>
  <c r="L130" i="13"/>
  <c r="D130" i="13"/>
  <c r="P129" i="13"/>
  <c r="N129" i="13"/>
  <c r="M129" i="13"/>
  <c r="L129" i="13"/>
  <c r="D129" i="13"/>
  <c r="P128" i="13"/>
  <c r="N128" i="13"/>
  <c r="M128" i="13"/>
  <c r="L128" i="13"/>
  <c r="D128" i="13"/>
  <c r="P127" i="13"/>
  <c r="N127" i="13"/>
  <c r="M127" i="13"/>
  <c r="L127" i="13"/>
  <c r="D127" i="13"/>
  <c r="P126" i="13"/>
  <c r="N126" i="13"/>
  <c r="M126" i="13"/>
  <c r="L126" i="13"/>
  <c r="D126" i="13"/>
  <c r="P125" i="13"/>
  <c r="N125" i="13"/>
  <c r="M125" i="13"/>
  <c r="L125" i="13"/>
  <c r="D125" i="13"/>
  <c r="P124" i="13"/>
  <c r="N124" i="13"/>
  <c r="M124" i="13"/>
  <c r="L124" i="13"/>
  <c r="D124" i="13"/>
  <c r="P123" i="13"/>
  <c r="N123" i="13"/>
  <c r="M123" i="13"/>
  <c r="L123" i="13"/>
  <c r="D123" i="13"/>
  <c r="P122" i="13"/>
  <c r="N122" i="13"/>
  <c r="M122" i="13"/>
  <c r="L122" i="13"/>
  <c r="D122" i="13"/>
  <c r="P121" i="13"/>
  <c r="N121" i="13"/>
  <c r="M121" i="13"/>
  <c r="L121" i="13"/>
  <c r="D121" i="13"/>
  <c r="P120" i="13"/>
  <c r="N120" i="13"/>
  <c r="M120" i="13"/>
  <c r="L120" i="13"/>
  <c r="D120" i="13"/>
  <c r="P119" i="13"/>
  <c r="N119" i="13"/>
  <c r="M119" i="13"/>
  <c r="L119" i="13"/>
  <c r="D119" i="13"/>
  <c r="P118" i="13"/>
  <c r="N118" i="13"/>
  <c r="M118" i="13"/>
  <c r="L118" i="13"/>
  <c r="D118" i="13"/>
  <c r="P117" i="13"/>
  <c r="N117" i="13"/>
  <c r="M117" i="13"/>
  <c r="L117" i="13"/>
  <c r="D117" i="13"/>
  <c r="P116" i="13"/>
  <c r="N116" i="13"/>
  <c r="M116" i="13"/>
  <c r="L116" i="13"/>
  <c r="D116" i="13"/>
  <c r="P115" i="13"/>
  <c r="N115" i="13"/>
  <c r="M115" i="13"/>
  <c r="L115" i="13"/>
  <c r="D115" i="13"/>
  <c r="P114" i="13"/>
  <c r="N114" i="13"/>
  <c r="M114" i="13"/>
  <c r="L114" i="13"/>
  <c r="D114" i="13"/>
  <c r="P113" i="13"/>
  <c r="N113" i="13"/>
  <c r="M113" i="13"/>
  <c r="L113" i="13"/>
  <c r="D113" i="13"/>
  <c r="P112" i="13"/>
  <c r="N112" i="13"/>
  <c r="M112" i="13"/>
  <c r="L112" i="13"/>
  <c r="D112" i="13"/>
  <c r="P111" i="13"/>
  <c r="N111" i="13"/>
  <c r="M111" i="13"/>
  <c r="L111" i="13"/>
  <c r="D111" i="13"/>
  <c r="P110" i="13"/>
  <c r="N110" i="13"/>
  <c r="M110" i="13"/>
  <c r="L110" i="13"/>
  <c r="D110" i="13"/>
  <c r="P109" i="13"/>
  <c r="N109" i="13"/>
  <c r="M109" i="13"/>
  <c r="L109" i="13"/>
  <c r="D109" i="13"/>
  <c r="P108" i="13"/>
  <c r="N108" i="13"/>
  <c r="M108" i="13"/>
  <c r="L108" i="13"/>
  <c r="D108" i="13"/>
  <c r="P107" i="13"/>
  <c r="N107" i="13"/>
  <c r="M107" i="13"/>
  <c r="L107" i="13"/>
  <c r="D107" i="13"/>
  <c r="P106" i="13"/>
  <c r="N106" i="13"/>
  <c r="M106" i="13"/>
  <c r="L106" i="13"/>
  <c r="D106" i="13"/>
  <c r="P105" i="13"/>
  <c r="N105" i="13"/>
  <c r="M105" i="13"/>
  <c r="L105" i="13"/>
  <c r="D105" i="13"/>
  <c r="P104" i="13"/>
  <c r="N104" i="13"/>
  <c r="M104" i="13"/>
  <c r="L104" i="13"/>
  <c r="D104" i="13"/>
  <c r="P103" i="13"/>
  <c r="N103" i="13"/>
  <c r="M103" i="13"/>
  <c r="L103" i="13"/>
  <c r="D103" i="13"/>
  <c r="P102" i="13"/>
  <c r="N102" i="13"/>
  <c r="M102" i="13"/>
  <c r="L102" i="13"/>
  <c r="D102" i="13"/>
  <c r="P101" i="13"/>
  <c r="N101" i="13"/>
  <c r="M101" i="13"/>
  <c r="L101" i="13"/>
  <c r="D101" i="13"/>
  <c r="P100" i="13"/>
  <c r="N100" i="13"/>
  <c r="M100" i="13"/>
  <c r="L100" i="13"/>
  <c r="D100" i="13"/>
  <c r="P99" i="13"/>
  <c r="N99" i="13"/>
  <c r="M99" i="13"/>
  <c r="L99" i="13"/>
  <c r="D99" i="13"/>
  <c r="P98" i="13"/>
  <c r="N98" i="13"/>
  <c r="M98" i="13"/>
  <c r="L98" i="13"/>
  <c r="D98" i="13"/>
  <c r="P97" i="13"/>
  <c r="N97" i="13"/>
  <c r="M97" i="13"/>
  <c r="L97" i="13"/>
  <c r="D97" i="13"/>
  <c r="P96" i="13"/>
  <c r="N96" i="13"/>
  <c r="M96" i="13"/>
  <c r="L96" i="13"/>
  <c r="D96" i="13"/>
  <c r="P95" i="13"/>
  <c r="N95" i="13"/>
  <c r="M95" i="13"/>
  <c r="L95" i="13"/>
  <c r="D95" i="13"/>
  <c r="P94" i="13"/>
  <c r="N94" i="13"/>
  <c r="M94" i="13"/>
  <c r="L94" i="13"/>
  <c r="D94" i="13"/>
  <c r="P93" i="13"/>
  <c r="N93" i="13"/>
  <c r="M93" i="13"/>
  <c r="L93" i="13"/>
  <c r="D93" i="13"/>
  <c r="P92" i="13"/>
  <c r="N92" i="13"/>
  <c r="M92" i="13"/>
  <c r="L92" i="13"/>
  <c r="D92" i="13"/>
  <c r="P91" i="13"/>
  <c r="N91" i="13"/>
  <c r="M91" i="13"/>
  <c r="L91" i="13"/>
  <c r="D91" i="13"/>
  <c r="P90" i="13"/>
  <c r="N90" i="13"/>
  <c r="M90" i="13"/>
  <c r="L90" i="13"/>
  <c r="D90" i="13"/>
  <c r="P89" i="13"/>
  <c r="N89" i="13"/>
  <c r="M89" i="13"/>
  <c r="L89" i="13"/>
  <c r="D89" i="13"/>
  <c r="P88" i="13"/>
  <c r="N88" i="13"/>
  <c r="M88" i="13"/>
  <c r="L88" i="13"/>
  <c r="D88" i="13"/>
  <c r="P87" i="13"/>
  <c r="N87" i="13"/>
  <c r="M87" i="13"/>
  <c r="L87" i="13"/>
  <c r="D87" i="13"/>
  <c r="P86" i="13"/>
  <c r="N86" i="13"/>
  <c r="M86" i="13"/>
  <c r="L86" i="13"/>
  <c r="D86" i="13"/>
  <c r="P85" i="13"/>
  <c r="N85" i="13"/>
  <c r="M85" i="13"/>
  <c r="L85" i="13"/>
  <c r="D85" i="13"/>
  <c r="P84" i="13"/>
  <c r="N84" i="13"/>
  <c r="M84" i="13"/>
  <c r="L84" i="13"/>
  <c r="D84" i="13"/>
  <c r="P83" i="13"/>
  <c r="N83" i="13"/>
  <c r="M83" i="13"/>
  <c r="L83" i="13"/>
  <c r="D83" i="13"/>
  <c r="P82" i="13"/>
  <c r="N82" i="13"/>
  <c r="M82" i="13"/>
  <c r="L82" i="13"/>
  <c r="D82" i="13"/>
  <c r="P81" i="13"/>
  <c r="N81" i="13"/>
  <c r="M81" i="13"/>
  <c r="L81" i="13"/>
  <c r="D81" i="13"/>
  <c r="P80" i="13"/>
  <c r="N80" i="13"/>
  <c r="M80" i="13"/>
  <c r="L80" i="13"/>
  <c r="D80" i="13"/>
  <c r="P79" i="13"/>
  <c r="N79" i="13"/>
  <c r="M79" i="13"/>
  <c r="L79" i="13"/>
  <c r="D79" i="13"/>
  <c r="P78" i="13"/>
  <c r="N78" i="13"/>
  <c r="M78" i="13"/>
  <c r="L78" i="13"/>
  <c r="D78" i="13"/>
  <c r="P77" i="13"/>
  <c r="N77" i="13"/>
  <c r="M77" i="13"/>
  <c r="L77" i="13"/>
  <c r="D77" i="13"/>
  <c r="P76" i="13"/>
  <c r="N76" i="13"/>
  <c r="M76" i="13"/>
  <c r="L76" i="13"/>
  <c r="D76" i="13"/>
  <c r="P75" i="13"/>
  <c r="N75" i="13"/>
  <c r="M75" i="13"/>
  <c r="L75" i="13"/>
  <c r="D75" i="13"/>
  <c r="P74" i="13"/>
  <c r="N74" i="13"/>
  <c r="M74" i="13"/>
  <c r="L74" i="13"/>
  <c r="D74" i="13"/>
  <c r="P73" i="13"/>
  <c r="N73" i="13"/>
  <c r="M73" i="13"/>
  <c r="L73" i="13"/>
  <c r="D73" i="13"/>
  <c r="P72" i="13"/>
  <c r="N72" i="13"/>
  <c r="M72" i="13"/>
  <c r="L72" i="13"/>
  <c r="D72" i="13"/>
  <c r="P71" i="13"/>
  <c r="N71" i="13"/>
  <c r="M71" i="13"/>
  <c r="L71" i="13"/>
  <c r="D71" i="13"/>
  <c r="P70" i="13"/>
  <c r="N70" i="13"/>
  <c r="M70" i="13"/>
  <c r="L70" i="13"/>
  <c r="D70" i="13"/>
  <c r="P69" i="13"/>
  <c r="N69" i="13"/>
  <c r="M69" i="13"/>
  <c r="L69" i="13"/>
  <c r="D69" i="13"/>
  <c r="P68" i="13"/>
  <c r="N68" i="13"/>
  <c r="M68" i="13"/>
  <c r="L68" i="13"/>
  <c r="D68" i="13"/>
  <c r="P67" i="13"/>
  <c r="N67" i="13"/>
  <c r="M67" i="13"/>
  <c r="L67" i="13"/>
  <c r="D67" i="13"/>
  <c r="P66" i="13"/>
  <c r="N66" i="13"/>
  <c r="M66" i="13"/>
  <c r="L66" i="13"/>
  <c r="D66" i="13"/>
  <c r="P65" i="13"/>
  <c r="N65" i="13"/>
  <c r="M65" i="13"/>
  <c r="L65" i="13"/>
  <c r="D65" i="13"/>
  <c r="P64" i="13"/>
  <c r="N64" i="13"/>
  <c r="M64" i="13"/>
  <c r="L64" i="13"/>
  <c r="D64" i="13"/>
  <c r="P63" i="13"/>
  <c r="N63" i="13"/>
  <c r="M63" i="13"/>
  <c r="L63" i="13"/>
  <c r="D63" i="13"/>
  <c r="P62" i="13"/>
  <c r="N62" i="13"/>
  <c r="M62" i="13"/>
  <c r="L62" i="13"/>
  <c r="D62" i="13"/>
  <c r="P61" i="13"/>
  <c r="N61" i="13"/>
  <c r="M61" i="13"/>
  <c r="L61" i="13"/>
  <c r="D61" i="13"/>
  <c r="P60" i="13"/>
  <c r="N60" i="13"/>
  <c r="M60" i="13"/>
  <c r="L60" i="13"/>
  <c r="D60" i="13"/>
  <c r="P59" i="13"/>
  <c r="N59" i="13"/>
  <c r="M59" i="13"/>
  <c r="L59" i="13"/>
  <c r="D59" i="13"/>
  <c r="P58" i="13"/>
  <c r="N58" i="13"/>
  <c r="M58" i="13"/>
  <c r="L58" i="13"/>
  <c r="D58" i="13"/>
  <c r="P57" i="13"/>
  <c r="N57" i="13"/>
  <c r="M57" i="13"/>
  <c r="L57" i="13"/>
  <c r="D57" i="13"/>
  <c r="P56" i="13"/>
  <c r="N56" i="13"/>
  <c r="M56" i="13"/>
  <c r="L56" i="13"/>
  <c r="D56" i="13"/>
  <c r="P55" i="13"/>
  <c r="N55" i="13"/>
  <c r="M55" i="13"/>
  <c r="L55" i="13"/>
  <c r="D55" i="13"/>
  <c r="P54" i="13"/>
  <c r="N54" i="13"/>
  <c r="M54" i="13"/>
  <c r="L54" i="13"/>
  <c r="D54" i="13"/>
  <c r="P53" i="13"/>
  <c r="N53" i="13"/>
  <c r="M53" i="13"/>
  <c r="L53" i="13"/>
  <c r="D53" i="13"/>
  <c r="P52" i="13"/>
  <c r="N52" i="13"/>
  <c r="M52" i="13"/>
  <c r="L52" i="13"/>
  <c r="D52" i="13"/>
  <c r="P51" i="13"/>
  <c r="N51" i="13"/>
  <c r="M51" i="13"/>
  <c r="L51" i="13"/>
  <c r="D51" i="13"/>
  <c r="P50" i="13"/>
  <c r="N50" i="13"/>
  <c r="M50" i="13"/>
  <c r="L50" i="13"/>
  <c r="D50" i="13"/>
  <c r="P49" i="13"/>
  <c r="N49" i="13"/>
  <c r="M49" i="13"/>
  <c r="L49" i="13"/>
  <c r="D49" i="13"/>
  <c r="P48" i="13"/>
  <c r="N48" i="13"/>
  <c r="M48" i="13"/>
  <c r="L48" i="13"/>
  <c r="D48" i="13"/>
  <c r="P47" i="13"/>
  <c r="N47" i="13"/>
  <c r="M47" i="13"/>
  <c r="L47" i="13"/>
  <c r="D47" i="13"/>
  <c r="P46" i="13"/>
  <c r="N46" i="13"/>
  <c r="M46" i="13"/>
  <c r="L46" i="13"/>
  <c r="D46" i="13"/>
  <c r="P45" i="13"/>
  <c r="N45" i="13"/>
  <c r="M45" i="13"/>
  <c r="L45" i="13"/>
  <c r="D45" i="13"/>
  <c r="P44" i="13"/>
  <c r="N44" i="13"/>
  <c r="M44" i="13"/>
  <c r="L44" i="13"/>
  <c r="D44" i="13"/>
  <c r="P43" i="13"/>
  <c r="N43" i="13"/>
  <c r="M43" i="13"/>
  <c r="L43" i="13"/>
  <c r="D43" i="13"/>
  <c r="P42" i="13"/>
  <c r="N42" i="13"/>
  <c r="M42" i="13"/>
  <c r="L42" i="13"/>
  <c r="D42" i="13"/>
  <c r="P41" i="13"/>
  <c r="N41" i="13"/>
  <c r="M41" i="13"/>
  <c r="L41" i="13"/>
  <c r="D41" i="13"/>
  <c r="P40" i="13"/>
  <c r="N40" i="13"/>
  <c r="M40" i="13"/>
  <c r="L40" i="13"/>
  <c r="D40" i="13"/>
  <c r="P39" i="13"/>
  <c r="N39" i="13"/>
  <c r="M39" i="13"/>
  <c r="L39" i="13"/>
  <c r="D39" i="13"/>
  <c r="P38" i="13"/>
  <c r="N38" i="13"/>
  <c r="M38" i="13"/>
  <c r="L38" i="13"/>
  <c r="D38" i="13"/>
  <c r="P37" i="13"/>
  <c r="N37" i="13"/>
  <c r="M37" i="13"/>
  <c r="L37" i="13"/>
  <c r="D37" i="13"/>
  <c r="P36" i="13"/>
  <c r="N36" i="13"/>
  <c r="M36" i="13"/>
  <c r="L36" i="13"/>
  <c r="D36" i="13"/>
  <c r="P35" i="13"/>
  <c r="N35" i="13"/>
  <c r="M35" i="13"/>
  <c r="L35" i="13"/>
  <c r="D35" i="13"/>
  <c r="P34" i="13"/>
  <c r="N34" i="13"/>
  <c r="M34" i="13"/>
  <c r="L34" i="13"/>
  <c r="D34" i="13"/>
  <c r="P33" i="13"/>
  <c r="N33" i="13"/>
  <c r="M33" i="13"/>
  <c r="L33" i="13"/>
  <c r="D33" i="13"/>
  <c r="P32" i="13"/>
  <c r="N32" i="13"/>
  <c r="M32" i="13"/>
  <c r="L32" i="13"/>
  <c r="D32" i="13"/>
  <c r="P31" i="13"/>
  <c r="N31" i="13"/>
  <c r="M31" i="13"/>
  <c r="L31" i="13"/>
  <c r="D31" i="13"/>
  <c r="P30" i="13"/>
  <c r="N30" i="13"/>
  <c r="M30" i="13"/>
  <c r="L30" i="13"/>
  <c r="D30" i="13"/>
  <c r="P29" i="13"/>
  <c r="N29" i="13"/>
  <c r="M29" i="13"/>
  <c r="L29" i="13"/>
  <c r="D29" i="13"/>
  <c r="P28" i="13"/>
  <c r="N28" i="13"/>
  <c r="M28" i="13"/>
  <c r="L28" i="13"/>
  <c r="D28" i="13"/>
  <c r="P27" i="13"/>
  <c r="N27" i="13"/>
  <c r="M27" i="13"/>
  <c r="L27" i="13"/>
  <c r="D27" i="13"/>
  <c r="P26" i="13"/>
  <c r="N26" i="13"/>
  <c r="M26" i="13"/>
  <c r="L26" i="13"/>
  <c r="D26" i="13"/>
  <c r="P25" i="13"/>
  <c r="N25" i="13"/>
  <c r="M25" i="13"/>
  <c r="L25" i="13"/>
  <c r="D25" i="13"/>
  <c r="P24" i="13"/>
  <c r="N24" i="13"/>
  <c r="M24" i="13"/>
  <c r="L24" i="13"/>
  <c r="D24" i="13"/>
  <c r="P23" i="13"/>
  <c r="N23" i="13"/>
  <c r="M23" i="13"/>
  <c r="L23" i="13"/>
  <c r="D23" i="13"/>
  <c r="P22" i="13"/>
  <c r="N22" i="13"/>
  <c r="M22" i="13"/>
  <c r="L22" i="13"/>
  <c r="D22" i="13"/>
  <c r="P21" i="13"/>
  <c r="N21" i="13"/>
  <c r="M21" i="13"/>
  <c r="L21" i="13"/>
  <c r="D21" i="13"/>
  <c r="P20" i="13"/>
  <c r="N20" i="13"/>
  <c r="M20" i="13"/>
  <c r="L20" i="13"/>
  <c r="D20" i="13"/>
  <c r="P19" i="13"/>
  <c r="N19" i="13"/>
  <c r="M19" i="13"/>
  <c r="L19" i="13"/>
  <c r="D19" i="13"/>
  <c r="P18" i="13"/>
  <c r="N18" i="13"/>
  <c r="M18" i="13"/>
  <c r="L18" i="13"/>
  <c r="D18" i="13"/>
  <c r="P17" i="13"/>
  <c r="N17" i="13"/>
  <c r="M17" i="13"/>
  <c r="L17" i="13"/>
  <c r="D17" i="13"/>
  <c r="P16" i="13"/>
  <c r="N16" i="13"/>
  <c r="M16" i="13"/>
  <c r="L16" i="13"/>
  <c r="D16" i="13"/>
  <c r="P15" i="13"/>
  <c r="N15" i="13"/>
  <c r="M15" i="13"/>
  <c r="L15" i="13"/>
  <c r="D15" i="13"/>
  <c r="P14" i="13"/>
  <c r="N14" i="13"/>
  <c r="M14" i="13"/>
  <c r="L14" i="13"/>
  <c r="D14" i="13"/>
  <c r="P13" i="13"/>
  <c r="N13" i="13"/>
  <c r="M13" i="13"/>
  <c r="L13" i="13"/>
  <c r="D13" i="13"/>
  <c r="P12" i="13"/>
  <c r="N12" i="13"/>
  <c r="M12" i="13"/>
  <c r="L12" i="13"/>
  <c r="D12" i="13"/>
  <c r="P11" i="13"/>
  <c r="N11" i="13"/>
  <c r="M11" i="13"/>
  <c r="L11" i="13"/>
  <c r="D11" i="13"/>
  <c r="P10" i="13"/>
  <c r="N10" i="13"/>
  <c r="M10" i="13"/>
  <c r="L10" i="13"/>
  <c r="D10" i="13"/>
  <c r="P9" i="13"/>
  <c r="N9" i="13"/>
  <c r="M9" i="13"/>
  <c r="L9" i="13"/>
  <c r="D9" i="13"/>
  <c r="P8" i="13"/>
  <c r="N8" i="13"/>
  <c r="M8" i="13"/>
  <c r="L8" i="13"/>
  <c r="D8" i="13"/>
  <c r="P7" i="13"/>
  <c r="N7" i="13"/>
  <c r="M7" i="13"/>
  <c r="L7" i="13"/>
  <c r="D7" i="13"/>
  <c r="P6" i="13"/>
  <c r="N6" i="13"/>
  <c r="M6" i="13"/>
  <c r="L6" i="13"/>
  <c r="D6" i="13"/>
  <c r="P5" i="13"/>
  <c r="N5" i="13"/>
  <c r="M5" i="13"/>
  <c r="L5" i="13"/>
  <c r="D5" i="13"/>
  <c r="P4" i="13"/>
  <c r="N4" i="13"/>
  <c r="M4" i="13"/>
  <c r="L4" i="13"/>
  <c r="D4" i="13"/>
  <c r="P3" i="13"/>
  <c r="N3" i="13"/>
  <c r="M3" i="13"/>
  <c r="L3" i="13"/>
  <c r="D3" i="13"/>
  <c r="P657" i="12"/>
  <c r="N657" i="12"/>
  <c r="M657" i="12"/>
  <c r="L657" i="12"/>
  <c r="D657" i="12"/>
  <c r="P656" i="12"/>
  <c r="N656" i="12"/>
  <c r="M656" i="12"/>
  <c r="L656" i="12"/>
  <c r="D656" i="12"/>
  <c r="P655" i="12"/>
  <c r="N655" i="12"/>
  <c r="M655" i="12"/>
  <c r="L655" i="12"/>
  <c r="D655" i="12"/>
  <c r="P654" i="12"/>
  <c r="N654" i="12"/>
  <c r="M654" i="12"/>
  <c r="L654" i="12"/>
  <c r="D654" i="12"/>
  <c r="P653" i="12"/>
  <c r="N653" i="12"/>
  <c r="M653" i="12"/>
  <c r="L653" i="12"/>
  <c r="D653" i="12"/>
  <c r="P652" i="12"/>
  <c r="N652" i="12"/>
  <c r="M652" i="12"/>
  <c r="L652" i="12"/>
  <c r="D652" i="12"/>
  <c r="P651" i="12"/>
  <c r="N651" i="12"/>
  <c r="M651" i="12"/>
  <c r="L651" i="12"/>
  <c r="D651" i="12"/>
  <c r="P650" i="12"/>
  <c r="N650" i="12"/>
  <c r="M650" i="12"/>
  <c r="L650" i="12"/>
  <c r="D650" i="12"/>
  <c r="P649" i="12"/>
  <c r="N649" i="12"/>
  <c r="M649" i="12"/>
  <c r="L649" i="12"/>
  <c r="D649" i="12"/>
  <c r="P648" i="12"/>
  <c r="N648" i="12"/>
  <c r="M648" i="12"/>
  <c r="L648" i="12"/>
  <c r="D648" i="12"/>
  <c r="P647" i="12"/>
  <c r="N647" i="12"/>
  <c r="M647" i="12"/>
  <c r="L647" i="12"/>
  <c r="D647" i="12"/>
  <c r="P646" i="12"/>
  <c r="N646" i="12"/>
  <c r="M646" i="12"/>
  <c r="L646" i="12"/>
  <c r="D646" i="12"/>
  <c r="P645" i="12"/>
  <c r="N645" i="12"/>
  <c r="M645" i="12"/>
  <c r="L645" i="12"/>
  <c r="D645" i="12"/>
  <c r="P644" i="12"/>
  <c r="N644" i="12"/>
  <c r="M644" i="12"/>
  <c r="L644" i="12"/>
  <c r="D644" i="12"/>
  <c r="P643" i="12"/>
  <c r="N643" i="12"/>
  <c r="M643" i="12"/>
  <c r="L643" i="12"/>
  <c r="D643" i="12"/>
  <c r="P642" i="12"/>
  <c r="N642" i="12"/>
  <c r="M642" i="12"/>
  <c r="L642" i="12"/>
  <c r="D642" i="12"/>
  <c r="P641" i="12"/>
  <c r="N641" i="12"/>
  <c r="M641" i="12"/>
  <c r="L641" i="12"/>
  <c r="D641" i="12"/>
  <c r="P640" i="12"/>
  <c r="N640" i="12"/>
  <c r="M640" i="12"/>
  <c r="L640" i="12"/>
  <c r="D640" i="12"/>
  <c r="P639" i="12"/>
  <c r="N639" i="12"/>
  <c r="M639" i="12"/>
  <c r="L639" i="12"/>
  <c r="D639" i="12"/>
  <c r="P638" i="12"/>
  <c r="N638" i="12"/>
  <c r="M638" i="12"/>
  <c r="L638" i="12"/>
  <c r="D638" i="12"/>
  <c r="P637" i="12"/>
  <c r="N637" i="12"/>
  <c r="M637" i="12"/>
  <c r="L637" i="12"/>
  <c r="D637" i="12"/>
  <c r="P636" i="12"/>
  <c r="N636" i="12"/>
  <c r="M636" i="12"/>
  <c r="L636" i="12"/>
  <c r="D636" i="12"/>
  <c r="P635" i="12"/>
  <c r="N635" i="12"/>
  <c r="M635" i="12"/>
  <c r="L635" i="12"/>
  <c r="D635" i="12"/>
  <c r="P634" i="12"/>
  <c r="N634" i="12"/>
  <c r="M634" i="12"/>
  <c r="L634" i="12"/>
  <c r="D634" i="12"/>
  <c r="P633" i="12"/>
  <c r="N633" i="12"/>
  <c r="M633" i="12"/>
  <c r="L633" i="12"/>
  <c r="D633" i="12"/>
  <c r="P632" i="12"/>
  <c r="N632" i="12"/>
  <c r="M632" i="12"/>
  <c r="L632" i="12"/>
  <c r="D632" i="12"/>
  <c r="P631" i="12"/>
  <c r="N631" i="12"/>
  <c r="M631" i="12"/>
  <c r="L631" i="12"/>
  <c r="D631" i="12"/>
  <c r="P630" i="12"/>
  <c r="N630" i="12"/>
  <c r="M630" i="12"/>
  <c r="L630" i="12"/>
  <c r="D630" i="12"/>
  <c r="P629" i="12"/>
  <c r="N629" i="12"/>
  <c r="M629" i="12"/>
  <c r="L629" i="12"/>
  <c r="D629" i="12"/>
  <c r="P628" i="12"/>
  <c r="N628" i="12"/>
  <c r="M628" i="12"/>
  <c r="L628" i="12"/>
  <c r="D628" i="12"/>
  <c r="P627" i="12"/>
  <c r="N627" i="12"/>
  <c r="M627" i="12"/>
  <c r="L627" i="12"/>
  <c r="D627" i="12"/>
  <c r="P626" i="12"/>
  <c r="N626" i="12"/>
  <c r="M626" i="12"/>
  <c r="L626" i="12"/>
  <c r="D626" i="12"/>
  <c r="P625" i="12"/>
  <c r="N625" i="12"/>
  <c r="M625" i="12"/>
  <c r="L625" i="12"/>
  <c r="D625" i="12"/>
  <c r="P624" i="12"/>
  <c r="N624" i="12"/>
  <c r="M624" i="12"/>
  <c r="L624" i="12"/>
  <c r="D624" i="12"/>
  <c r="P623" i="12"/>
  <c r="N623" i="12"/>
  <c r="M623" i="12"/>
  <c r="L623" i="12"/>
  <c r="D623" i="12"/>
  <c r="P622" i="12"/>
  <c r="N622" i="12"/>
  <c r="M622" i="12"/>
  <c r="L622" i="12"/>
  <c r="D622" i="12"/>
  <c r="P621" i="12"/>
  <c r="N621" i="12"/>
  <c r="M621" i="12"/>
  <c r="L621" i="12"/>
  <c r="D621" i="12"/>
  <c r="P620" i="12"/>
  <c r="N620" i="12"/>
  <c r="M620" i="12"/>
  <c r="L620" i="12"/>
  <c r="D620" i="12"/>
  <c r="P619" i="12"/>
  <c r="N619" i="12"/>
  <c r="M619" i="12"/>
  <c r="L619" i="12"/>
  <c r="D619" i="12"/>
  <c r="P618" i="12"/>
  <c r="N618" i="12"/>
  <c r="M618" i="12"/>
  <c r="L618" i="12"/>
  <c r="D618" i="12"/>
  <c r="P617" i="12"/>
  <c r="N617" i="12"/>
  <c r="M617" i="12"/>
  <c r="L617" i="12"/>
  <c r="D617" i="12"/>
  <c r="P616" i="12"/>
  <c r="N616" i="12"/>
  <c r="M616" i="12"/>
  <c r="L616" i="12"/>
  <c r="D616" i="12"/>
  <c r="P615" i="12"/>
  <c r="N615" i="12"/>
  <c r="M615" i="12"/>
  <c r="L615" i="12"/>
  <c r="D615" i="12"/>
  <c r="P614" i="12"/>
  <c r="N614" i="12"/>
  <c r="M614" i="12"/>
  <c r="L614" i="12"/>
  <c r="D614" i="12"/>
  <c r="P613" i="12"/>
  <c r="N613" i="12"/>
  <c r="M613" i="12"/>
  <c r="L613" i="12"/>
  <c r="D613" i="12"/>
  <c r="P612" i="12"/>
  <c r="N612" i="12"/>
  <c r="M612" i="12"/>
  <c r="L612" i="12"/>
  <c r="D612" i="12"/>
  <c r="P611" i="12"/>
  <c r="N611" i="12"/>
  <c r="M611" i="12"/>
  <c r="L611" i="12"/>
  <c r="D611" i="12"/>
  <c r="P610" i="12"/>
  <c r="N610" i="12"/>
  <c r="M610" i="12"/>
  <c r="L610" i="12"/>
  <c r="D610" i="12"/>
  <c r="P609" i="12"/>
  <c r="N609" i="12"/>
  <c r="M609" i="12"/>
  <c r="L609" i="12"/>
  <c r="D609" i="12"/>
  <c r="P608" i="12"/>
  <c r="N608" i="12"/>
  <c r="M608" i="12"/>
  <c r="L608" i="12"/>
  <c r="D608" i="12"/>
  <c r="P607" i="12"/>
  <c r="N607" i="12"/>
  <c r="M607" i="12"/>
  <c r="L607" i="12"/>
  <c r="D607" i="12"/>
  <c r="P606" i="12"/>
  <c r="N606" i="12"/>
  <c r="M606" i="12"/>
  <c r="L606" i="12"/>
  <c r="D606" i="12"/>
  <c r="P605" i="12"/>
  <c r="N605" i="12"/>
  <c r="M605" i="12"/>
  <c r="L605" i="12"/>
  <c r="D605" i="12"/>
  <c r="P604" i="12"/>
  <c r="N604" i="12"/>
  <c r="M604" i="12"/>
  <c r="L604" i="12"/>
  <c r="D604" i="12"/>
  <c r="P603" i="12"/>
  <c r="N603" i="12"/>
  <c r="M603" i="12"/>
  <c r="L603" i="12"/>
  <c r="D603" i="12"/>
  <c r="P602" i="12"/>
  <c r="N602" i="12"/>
  <c r="M602" i="12"/>
  <c r="L602" i="12"/>
  <c r="D602" i="12"/>
  <c r="P601" i="12"/>
  <c r="N601" i="12"/>
  <c r="M601" i="12"/>
  <c r="L601" i="12"/>
  <c r="D601" i="12"/>
  <c r="P600" i="12"/>
  <c r="N600" i="12"/>
  <c r="M600" i="12"/>
  <c r="L600" i="12"/>
  <c r="D600" i="12"/>
  <c r="P599" i="12"/>
  <c r="N599" i="12"/>
  <c r="M599" i="12"/>
  <c r="L599" i="12"/>
  <c r="D599" i="12"/>
  <c r="P598" i="12"/>
  <c r="N598" i="12"/>
  <c r="M598" i="12"/>
  <c r="L598" i="12"/>
  <c r="D598" i="12"/>
  <c r="P597" i="12"/>
  <c r="N597" i="12"/>
  <c r="M597" i="12"/>
  <c r="L597" i="12"/>
  <c r="D597" i="12"/>
  <c r="P596" i="12"/>
  <c r="N596" i="12"/>
  <c r="M596" i="12"/>
  <c r="L596" i="12"/>
  <c r="D596" i="12"/>
  <c r="P595" i="12"/>
  <c r="N595" i="12"/>
  <c r="M595" i="12"/>
  <c r="L595" i="12"/>
  <c r="D595" i="12"/>
  <c r="P594" i="12"/>
  <c r="N594" i="12"/>
  <c r="M594" i="12"/>
  <c r="L594" i="12"/>
  <c r="D594" i="12"/>
  <c r="P593" i="12"/>
  <c r="N593" i="12"/>
  <c r="M593" i="12"/>
  <c r="L593" i="12"/>
  <c r="D593" i="12"/>
  <c r="P592" i="12"/>
  <c r="N592" i="12"/>
  <c r="M592" i="12"/>
  <c r="L592" i="12"/>
  <c r="D592" i="12"/>
  <c r="P591" i="12"/>
  <c r="N591" i="12"/>
  <c r="M591" i="12"/>
  <c r="L591" i="12"/>
  <c r="D591" i="12"/>
  <c r="P590" i="12"/>
  <c r="N590" i="12"/>
  <c r="M590" i="12"/>
  <c r="L590" i="12"/>
  <c r="D590" i="12"/>
  <c r="P589" i="12"/>
  <c r="N589" i="12"/>
  <c r="M589" i="12"/>
  <c r="L589" i="12"/>
  <c r="D589" i="12"/>
  <c r="P588" i="12"/>
  <c r="N588" i="12"/>
  <c r="M588" i="12"/>
  <c r="L588" i="12"/>
  <c r="D588" i="12"/>
  <c r="P587" i="12"/>
  <c r="N587" i="12"/>
  <c r="M587" i="12"/>
  <c r="L587" i="12"/>
  <c r="D587" i="12"/>
  <c r="P586" i="12"/>
  <c r="N586" i="12"/>
  <c r="M586" i="12"/>
  <c r="L586" i="12"/>
  <c r="D586" i="12"/>
  <c r="P585" i="12"/>
  <c r="N585" i="12"/>
  <c r="M585" i="12"/>
  <c r="L585" i="12"/>
  <c r="D585" i="12"/>
  <c r="P584" i="12"/>
  <c r="N584" i="12"/>
  <c r="M584" i="12"/>
  <c r="L584" i="12"/>
  <c r="D584" i="12"/>
  <c r="P583" i="12"/>
  <c r="N583" i="12"/>
  <c r="M583" i="12"/>
  <c r="L583" i="12"/>
  <c r="D583" i="12"/>
  <c r="P582" i="12"/>
  <c r="N582" i="12"/>
  <c r="M582" i="12"/>
  <c r="L582" i="12"/>
  <c r="D582" i="12"/>
  <c r="P581" i="12"/>
  <c r="N581" i="12"/>
  <c r="M581" i="12"/>
  <c r="L581" i="12"/>
  <c r="D581" i="12"/>
  <c r="P580" i="12"/>
  <c r="N580" i="12"/>
  <c r="M580" i="12"/>
  <c r="L580" i="12"/>
  <c r="D580" i="12"/>
  <c r="P579" i="12"/>
  <c r="N579" i="12"/>
  <c r="M579" i="12"/>
  <c r="L579" i="12"/>
  <c r="D579" i="12"/>
  <c r="P578" i="12"/>
  <c r="N578" i="12"/>
  <c r="M578" i="12"/>
  <c r="L578" i="12"/>
  <c r="D578" i="12"/>
  <c r="P577" i="12"/>
  <c r="N577" i="12"/>
  <c r="M577" i="12"/>
  <c r="L577" i="12"/>
  <c r="D577" i="12"/>
  <c r="P576" i="12"/>
  <c r="N576" i="12"/>
  <c r="M576" i="12"/>
  <c r="L576" i="12"/>
  <c r="D576" i="12"/>
  <c r="P575" i="12"/>
  <c r="N575" i="12"/>
  <c r="M575" i="12"/>
  <c r="L575" i="12"/>
  <c r="D575" i="12"/>
  <c r="P574" i="12"/>
  <c r="N574" i="12"/>
  <c r="M574" i="12"/>
  <c r="L574" i="12"/>
  <c r="D574" i="12"/>
  <c r="P573" i="12"/>
  <c r="N573" i="12"/>
  <c r="M573" i="12"/>
  <c r="L573" i="12"/>
  <c r="D573" i="12"/>
  <c r="P572" i="12"/>
  <c r="N572" i="12"/>
  <c r="M572" i="12"/>
  <c r="L572" i="12"/>
  <c r="D572" i="12"/>
  <c r="P571" i="12"/>
  <c r="N571" i="12"/>
  <c r="M571" i="12"/>
  <c r="L571" i="12"/>
  <c r="D571" i="12"/>
  <c r="P570" i="12"/>
  <c r="N570" i="12"/>
  <c r="M570" i="12"/>
  <c r="L570" i="12"/>
  <c r="D570" i="12"/>
  <c r="P569" i="12"/>
  <c r="N569" i="12"/>
  <c r="M569" i="12"/>
  <c r="L569" i="12"/>
  <c r="D569" i="12"/>
  <c r="P568" i="12"/>
  <c r="N568" i="12"/>
  <c r="M568" i="12"/>
  <c r="L568" i="12"/>
  <c r="D568" i="12"/>
  <c r="P567" i="12"/>
  <c r="N567" i="12"/>
  <c r="M567" i="12"/>
  <c r="L567" i="12"/>
  <c r="D567" i="12"/>
  <c r="P566" i="12"/>
  <c r="N566" i="12"/>
  <c r="M566" i="12"/>
  <c r="L566" i="12"/>
  <c r="D566" i="12"/>
  <c r="P565" i="12"/>
  <c r="N565" i="12"/>
  <c r="M565" i="12"/>
  <c r="L565" i="12"/>
  <c r="D565" i="12"/>
  <c r="P564" i="12"/>
  <c r="N564" i="12"/>
  <c r="M564" i="12"/>
  <c r="L564" i="12"/>
  <c r="D564" i="12"/>
  <c r="P563" i="12"/>
  <c r="N563" i="12"/>
  <c r="M563" i="12"/>
  <c r="L563" i="12"/>
  <c r="D563" i="12"/>
  <c r="P562" i="12"/>
  <c r="N562" i="12"/>
  <c r="M562" i="12"/>
  <c r="L562" i="12"/>
  <c r="D562" i="12"/>
  <c r="P561" i="12"/>
  <c r="N561" i="12"/>
  <c r="M561" i="12"/>
  <c r="L561" i="12"/>
  <c r="D561" i="12"/>
  <c r="P560" i="12"/>
  <c r="N560" i="12"/>
  <c r="M560" i="12"/>
  <c r="L560" i="12"/>
  <c r="D560" i="12"/>
  <c r="P559" i="12"/>
  <c r="N559" i="12"/>
  <c r="M559" i="12"/>
  <c r="L559" i="12"/>
  <c r="D559" i="12"/>
  <c r="P558" i="12"/>
  <c r="N558" i="12"/>
  <c r="M558" i="12"/>
  <c r="L558" i="12"/>
  <c r="D558" i="12"/>
  <c r="P557" i="12"/>
  <c r="N557" i="12"/>
  <c r="M557" i="12"/>
  <c r="L557" i="12"/>
  <c r="D557" i="12"/>
  <c r="P556" i="12"/>
  <c r="N556" i="12"/>
  <c r="M556" i="12"/>
  <c r="L556" i="12"/>
  <c r="D556" i="12"/>
  <c r="P555" i="12"/>
  <c r="N555" i="12"/>
  <c r="M555" i="12"/>
  <c r="L555" i="12"/>
  <c r="D555" i="12"/>
  <c r="P554" i="12"/>
  <c r="N554" i="12"/>
  <c r="M554" i="12"/>
  <c r="L554" i="12"/>
  <c r="D554" i="12"/>
  <c r="P553" i="12"/>
  <c r="N553" i="12"/>
  <c r="M553" i="12"/>
  <c r="L553" i="12"/>
  <c r="D553" i="12"/>
  <c r="P552" i="12"/>
  <c r="N552" i="12"/>
  <c r="M552" i="12"/>
  <c r="L552" i="12"/>
  <c r="D552" i="12"/>
  <c r="P551" i="12"/>
  <c r="N551" i="12"/>
  <c r="M551" i="12"/>
  <c r="L551" i="12"/>
  <c r="D551" i="12"/>
  <c r="P550" i="12"/>
  <c r="N550" i="12"/>
  <c r="M550" i="12"/>
  <c r="L550" i="12"/>
  <c r="D550" i="12"/>
  <c r="P549" i="12"/>
  <c r="N549" i="12"/>
  <c r="M549" i="12"/>
  <c r="L549" i="12"/>
  <c r="D549" i="12"/>
  <c r="P548" i="12"/>
  <c r="N548" i="12"/>
  <c r="M548" i="12"/>
  <c r="L548" i="12"/>
  <c r="D548" i="12"/>
  <c r="P547" i="12"/>
  <c r="N547" i="12"/>
  <c r="M547" i="12"/>
  <c r="L547" i="12"/>
  <c r="D547" i="12"/>
  <c r="P546" i="12"/>
  <c r="N546" i="12"/>
  <c r="M546" i="12"/>
  <c r="L546" i="12"/>
  <c r="D546" i="12"/>
  <c r="P545" i="12"/>
  <c r="N545" i="12"/>
  <c r="M545" i="12"/>
  <c r="L545" i="12"/>
  <c r="D545" i="12"/>
  <c r="P544" i="12"/>
  <c r="N544" i="12"/>
  <c r="M544" i="12"/>
  <c r="L544" i="12"/>
  <c r="D544" i="12"/>
  <c r="P543" i="12"/>
  <c r="N543" i="12"/>
  <c r="M543" i="12"/>
  <c r="L543" i="12"/>
  <c r="D543" i="12"/>
  <c r="P542" i="12"/>
  <c r="N542" i="12"/>
  <c r="M542" i="12"/>
  <c r="L542" i="12"/>
  <c r="D542" i="12"/>
  <c r="P541" i="12"/>
  <c r="N541" i="12"/>
  <c r="M541" i="12"/>
  <c r="L541" i="12"/>
  <c r="D541" i="12"/>
  <c r="P540" i="12"/>
  <c r="N540" i="12"/>
  <c r="M540" i="12"/>
  <c r="L540" i="12"/>
  <c r="D540" i="12"/>
  <c r="P539" i="12"/>
  <c r="N539" i="12"/>
  <c r="M539" i="12"/>
  <c r="L539" i="12"/>
  <c r="D539" i="12"/>
  <c r="P538" i="12"/>
  <c r="N538" i="12"/>
  <c r="M538" i="12"/>
  <c r="L538" i="12"/>
  <c r="D538" i="12"/>
  <c r="P537" i="12"/>
  <c r="N537" i="12"/>
  <c r="M537" i="12"/>
  <c r="L537" i="12"/>
  <c r="D537" i="12"/>
  <c r="P536" i="12"/>
  <c r="N536" i="12"/>
  <c r="M536" i="12"/>
  <c r="L536" i="12"/>
  <c r="D536" i="12"/>
  <c r="P535" i="12"/>
  <c r="N535" i="12"/>
  <c r="M535" i="12"/>
  <c r="L535" i="12"/>
  <c r="D535" i="12"/>
  <c r="P534" i="12"/>
  <c r="N534" i="12"/>
  <c r="M534" i="12"/>
  <c r="L534" i="12"/>
  <c r="D534" i="12"/>
  <c r="P533" i="12"/>
  <c r="N533" i="12"/>
  <c r="M533" i="12"/>
  <c r="L533" i="12"/>
  <c r="D533" i="12"/>
  <c r="P532" i="12"/>
  <c r="N532" i="12"/>
  <c r="M532" i="12"/>
  <c r="L532" i="12"/>
  <c r="D532" i="12"/>
  <c r="P531" i="12"/>
  <c r="N531" i="12"/>
  <c r="M531" i="12"/>
  <c r="L531" i="12"/>
  <c r="D531" i="12"/>
  <c r="P530" i="12"/>
  <c r="N530" i="12"/>
  <c r="M530" i="12"/>
  <c r="L530" i="12"/>
  <c r="D530" i="12"/>
  <c r="P529" i="12"/>
  <c r="N529" i="12"/>
  <c r="M529" i="12"/>
  <c r="L529" i="12"/>
  <c r="D529" i="12"/>
  <c r="P528" i="12"/>
  <c r="N528" i="12"/>
  <c r="M528" i="12"/>
  <c r="L528" i="12"/>
  <c r="D528" i="12"/>
  <c r="P527" i="12"/>
  <c r="N527" i="12"/>
  <c r="M527" i="12"/>
  <c r="L527" i="12"/>
  <c r="D527" i="12"/>
  <c r="P526" i="12"/>
  <c r="N526" i="12"/>
  <c r="M526" i="12"/>
  <c r="L526" i="12"/>
  <c r="D526" i="12"/>
  <c r="P525" i="12"/>
  <c r="N525" i="12"/>
  <c r="M525" i="12"/>
  <c r="L525" i="12"/>
  <c r="D525" i="12"/>
  <c r="P524" i="12"/>
  <c r="N524" i="12"/>
  <c r="M524" i="12"/>
  <c r="L524" i="12"/>
  <c r="D524" i="12"/>
  <c r="P523" i="12"/>
  <c r="N523" i="12"/>
  <c r="M523" i="12"/>
  <c r="L523" i="12"/>
  <c r="D523" i="12"/>
  <c r="P522" i="12"/>
  <c r="N522" i="12"/>
  <c r="M522" i="12"/>
  <c r="L522" i="12"/>
  <c r="D522" i="12"/>
  <c r="P521" i="12"/>
  <c r="N521" i="12"/>
  <c r="M521" i="12"/>
  <c r="L521" i="12"/>
  <c r="D521" i="12"/>
  <c r="P520" i="12"/>
  <c r="N520" i="12"/>
  <c r="M520" i="12"/>
  <c r="L520" i="12"/>
  <c r="D520" i="12"/>
  <c r="P519" i="12"/>
  <c r="N519" i="12"/>
  <c r="M519" i="12"/>
  <c r="L519" i="12"/>
  <c r="D519" i="12"/>
  <c r="P518" i="12"/>
  <c r="N518" i="12"/>
  <c r="M518" i="12"/>
  <c r="L518" i="12"/>
  <c r="D518" i="12"/>
  <c r="P517" i="12"/>
  <c r="N517" i="12"/>
  <c r="M517" i="12"/>
  <c r="L517" i="12"/>
  <c r="D517" i="12"/>
  <c r="P516" i="12"/>
  <c r="N516" i="12"/>
  <c r="M516" i="12"/>
  <c r="L516" i="12"/>
  <c r="D516" i="12"/>
  <c r="P515" i="12"/>
  <c r="N515" i="12"/>
  <c r="M515" i="12"/>
  <c r="L515" i="12"/>
  <c r="D515" i="12"/>
  <c r="P514" i="12"/>
  <c r="N514" i="12"/>
  <c r="M514" i="12"/>
  <c r="L514" i="12"/>
  <c r="D514" i="12"/>
  <c r="P513" i="12"/>
  <c r="N513" i="12"/>
  <c r="M513" i="12"/>
  <c r="L513" i="12"/>
  <c r="D513" i="12"/>
  <c r="P512" i="12"/>
  <c r="N512" i="12"/>
  <c r="M512" i="12"/>
  <c r="L512" i="12"/>
  <c r="D512" i="12"/>
  <c r="P511" i="12"/>
  <c r="N511" i="12"/>
  <c r="M511" i="12"/>
  <c r="L511" i="12"/>
  <c r="D511" i="12"/>
  <c r="P510" i="12"/>
  <c r="N510" i="12"/>
  <c r="M510" i="12"/>
  <c r="L510" i="12"/>
  <c r="D510" i="12"/>
  <c r="P509" i="12"/>
  <c r="N509" i="12"/>
  <c r="M509" i="12"/>
  <c r="L509" i="12"/>
  <c r="D509" i="12"/>
  <c r="P508" i="12"/>
  <c r="N508" i="12"/>
  <c r="M508" i="12"/>
  <c r="L508" i="12"/>
  <c r="D508" i="12"/>
  <c r="P507" i="12"/>
  <c r="N507" i="12"/>
  <c r="M507" i="12"/>
  <c r="L507" i="12"/>
  <c r="D507" i="12"/>
  <c r="P506" i="12"/>
  <c r="N506" i="12"/>
  <c r="M506" i="12"/>
  <c r="L506" i="12"/>
  <c r="D506" i="12"/>
  <c r="P505" i="12"/>
  <c r="N505" i="12"/>
  <c r="M505" i="12"/>
  <c r="L505" i="12"/>
  <c r="D505" i="12"/>
  <c r="P504" i="12"/>
  <c r="N504" i="12"/>
  <c r="M504" i="12"/>
  <c r="L504" i="12"/>
  <c r="D504" i="12"/>
  <c r="P503" i="12"/>
  <c r="N503" i="12"/>
  <c r="M503" i="12"/>
  <c r="L503" i="12"/>
  <c r="D503" i="12"/>
  <c r="P502" i="12"/>
  <c r="N502" i="12"/>
  <c r="M502" i="12"/>
  <c r="L502" i="12"/>
  <c r="D502" i="12"/>
  <c r="P501" i="12"/>
  <c r="N501" i="12"/>
  <c r="M501" i="12"/>
  <c r="L501" i="12"/>
  <c r="D501" i="12"/>
  <c r="P500" i="12"/>
  <c r="N500" i="12"/>
  <c r="M500" i="12"/>
  <c r="L500" i="12"/>
  <c r="D500" i="12"/>
  <c r="P499" i="12"/>
  <c r="N499" i="12"/>
  <c r="M499" i="12"/>
  <c r="L499" i="12"/>
  <c r="D499" i="12"/>
  <c r="P498" i="12"/>
  <c r="N498" i="12"/>
  <c r="M498" i="12"/>
  <c r="L498" i="12"/>
  <c r="D498" i="12"/>
  <c r="P497" i="12"/>
  <c r="N497" i="12"/>
  <c r="M497" i="12"/>
  <c r="L497" i="12"/>
  <c r="D497" i="12"/>
  <c r="P496" i="12"/>
  <c r="N496" i="12"/>
  <c r="M496" i="12"/>
  <c r="L496" i="12"/>
  <c r="D496" i="12"/>
  <c r="P495" i="12"/>
  <c r="N495" i="12"/>
  <c r="M495" i="12"/>
  <c r="L495" i="12"/>
  <c r="D495" i="12"/>
  <c r="P494" i="12"/>
  <c r="N494" i="12"/>
  <c r="M494" i="12"/>
  <c r="L494" i="12"/>
  <c r="D494" i="12"/>
  <c r="P493" i="12"/>
  <c r="N493" i="12"/>
  <c r="M493" i="12"/>
  <c r="L493" i="12"/>
  <c r="D493" i="12"/>
  <c r="P492" i="12"/>
  <c r="N492" i="12"/>
  <c r="M492" i="12"/>
  <c r="L492" i="12"/>
  <c r="D492" i="12"/>
  <c r="P491" i="12"/>
  <c r="N491" i="12"/>
  <c r="M491" i="12"/>
  <c r="L491" i="12"/>
  <c r="D491" i="12"/>
  <c r="P490" i="12"/>
  <c r="N490" i="12"/>
  <c r="M490" i="12"/>
  <c r="L490" i="12"/>
  <c r="D490" i="12"/>
  <c r="P489" i="12"/>
  <c r="N489" i="12"/>
  <c r="M489" i="12"/>
  <c r="L489" i="12"/>
  <c r="D489" i="12"/>
  <c r="P488" i="12"/>
  <c r="N488" i="12"/>
  <c r="M488" i="12"/>
  <c r="L488" i="12"/>
  <c r="D488" i="12"/>
  <c r="P487" i="12"/>
  <c r="N487" i="12"/>
  <c r="M487" i="12"/>
  <c r="L487" i="12"/>
  <c r="D487" i="12"/>
  <c r="P486" i="12"/>
  <c r="N486" i="12"/>
  <c r="M486" i="12"/>
  <c r="L486" i="12"/>
  <c r="D486" i="12"/>
  <c r="P485" i="12"/>
  <c r="N485" i="12"/>
  <c r="M485" i="12"/>
  <c r="L485" i="12"/>
  <c r="D485" i="12"/>
  <c r="P484" i="12"/>
  <c r="N484" i="12"/>
  <c r="M484" i="12"/>
  <c r="L484" i="12"/>
  <c r="D484" i="12"/>
  <c r="P483" i="12"/>
  <c r="N483" i="12"/>
  <c r="M483" i="12"/>
  <c r="L483" i="12"/>
  <c r="D483" i="12"/>
  <c r="P482" i="12"/>
  <c r="N482" i="12"/>
  <c r="M482" i="12"/>
  <c r="L482" i="12"/>
  <c r="D482" i="12"/>
  <c r="P481" i="12"/>
  <c r="N481" i="12"/>
  <c r="M481" i="12"/>
  <c r="L481" i="12"/>
  <c r="D481" i="12"/>
  <c r="P480" i="12"/>
  <c r="N480" i="12"/>
  <c r="M480" i="12"/>
  <c r="L480" i="12"/>
  <c r="D480" i="12"/>
  <c r="P479" i="12"/>
  <c r="N479" i="12"/>
  <c r="M479" i="12"/>
  <c r="L479" i="12"/>
  <c r="D479" i="12"/>
  <c r="P478" i="12"/>
  <c r="N478" i="12"/>
  <c r="M478" i="12"/>
  <c r="L478" i="12"/>
  <c r="D478" i="12"/>
  <c r="P477" i="12"/>
  <c r="N477" i="12"/>
  <c r="M477" i="12"/>
  <c r="L477" i="12"/>
  <c r="D477" i="12"/>
  <c r="P476" i="12"/>
  <c r="N476" i="12"/>
  <c r="M476" i="12"/>
  <c r="L476" i="12"/>
  <c r="D476" i="12"/>
  <c r="P475" i="12"/>
  <c r="N475" i="12"/>
  <c r="M475" i="12"/>
  <c r="L475" i="12"/>
  <c r="D475" i="12"/>
  <c r="P474" i="12"/>
  <c r="N474" i="12"/>
  <c r="M474" i="12"/>
  <c r="L474" i="12"/>
  <c r="D474" i="12"/>
  <c r="P473" i="12"/>
  <c r="N473" i="12"/>
  <c r="M473" i="12"/>
  <c r="L473" i="12"/>
  <c r="D473" i="12"/>
  <c r="P472" i="12"/>
  <c r="N472" i="12"/>
  <c r="M472" i="12"/>
  <c r="L472" i="12"/>
  <c r="D472" i="12"/>
  <c r="P471" i="12"/>
  <c r="N471" i="12"/>
  <c r="M471" i="12"/>
  <c r="L471" i="12"/>
  <c r="D471" i="12"/>
  <c r="P470" i="12"/>
  <c r="N470" i="12"/>
  <c r="M470" i="12"/>
  <c r="L470" i="12"/>
  <c r="D470" i="12"/>
  <c r="P469" i="12"/>
  <c r="N469" i="12"/>
  <c r="M469" i="12"/>
  <c r="L469" i="12"/>
  <c r="D469" i="12"/>
  <c r="P468" i="12"/>
  <c r="N468" i="12"/>
  <c r="M468" i="12"/>
  <c r="L468" i="12"/>
  <c r="D468" i="12"/>
  <c r="P467" i="12"/>
  <c r="N467" i="12"/>
  <c r="M467" i="12"/>
  <c r="L467" i="12"/>
  <c r="D467" i="12"/>
  <c r="P466" i="12"/>
  <c r="N466" i="12"/>
  <c r="M466" i="12"/>
  <c r="L466" i="12"/>
  <c r="D466" i="12"/>
  <c r="P465" i="12"/>
  <c r="N465" i="12"/>
  <c r="M465" i="12"/>
  <c r="L465" i="12"/>
  <c r="D465" i="12"/>
  <c r="P464" i="12"/>
  <c r="N464" i="12"/>
  <c r="M464" i="12"/>
  <c r="L464" i="12"/>
  <c r="D464" i="12"/>
  <c r="P463" i="12"/>
  <c r="N463" i="12"/>
  <c r="M463" i="12"/>
  <c r="L463" i="12"/>
  <c r="D463" i="12"/>
  <c r="P462" i="12"/>
  <c r="N462" i="12"/>
  <c r="M462" i="12"/>
  <c r="L462" i="12"/>
  <c r="D462" i="12"/>
  <c r="P461" i="12"/>
  <c r="N461" i="12"/>
  <c r="M461" i="12"/>
  <c r="L461" i="12"/>
  <c r="D461" i="12"/>
  <c r="P460" i="12"/>
  <c r="N460" i="12"/>
  <c r="M460" i="12"/>
  <c r="L460" i="12"/>
  <c r="D460" i="12"/>
  <c r="P459" i="12"/>
  <c r="N459" i="12"/>
  <c r="M459" i="12"/>
  <c r="L459" i="12"/>
  <c r="D459" i="12"/>
  <c r="P458" i="12"/>
  <c r="N458" i="12"/>
  <c r="M458" i="12"/>
  <c r="L458" i="12"/>
  <c r="D458" i="12"/>
  <c r="P457" i="12"/>
  <c r="N457" i="12"/>
  <c r="M457" i="12"/>
  <c r="L457" i="12"/>
  <c r="D457" i="12"/>
  <c r="P456" i="12"/>
  <c r="N456" i="12"/>
  <c r="M456" i="12"/>
  <c r="L456" i="12"/>
  <c r="D456" i="12"/>
  <c r="P455" i="12"/>
  <c r="N455" i="12"/>
  <c r="M455" i="12"/>
  <c r="L455" i="12"/>
  <c r="D455" i="12"/>
  <c r="P454" i="12"/>
  <c r="N454" i="12"/>
  <c r="M454" i="12"/>
  <c r="L454" i="12"/>
  <c r="D454" i="12"/>
  <c r="P453" i="12"/>
  <c r="N453" i="12"/>
  <c r="M453" i="12"/>
  <c r="L453" i="12"/>
  <c r="D453" i="12"/>
  <c r="P452" i="12"/>
  <c r="N452" i="12"/>
  <c r="M452" i="12"/>
  <c r="L452" i="12"/>
  <c r="D452" i="12"/>
  <c r="P451" i="12"/>
  <c r="N451" i="12"/>
  <c r="M451" i="12"/>
  <c r="L451" i="12"/>
  <c r="D451" i="12"/>
  <c r="P450" i="12"/>
  <c r="N450" i="12"/>
  <c r="M450" i="12"/>
  <c r="L450" i="12"/>
  <c r="D450" i="12"/>
  <c r="P449" i="12"/>
  <c r="N449" i="12"/>
  <c r="M449" i="12"/>
  <c r="L449" i="12"/>
  <c r="D449" i="12"/>
  <c r="P448" i="12"/>
  <c r="N448" i="12"/>
  <c r="M448" i="12"/>
  <c r="L448" i="12"/>
  <c r="D448" i="12"/>
  <c r="P447" i="12"/>
  <c r="N447" i="12"/>
  <c r="M447" i="12"/>
  <c r="L447" i="12"/>
  <c r="D447" i="12"/>
  <c r="P446" i="12"/>
  <c r="N446" i="12"/>
  <c r="M446" i="12"/>
  <c r="L446" i="12"/>
  <c r="D446" i="12"/>
  <c r="P445" i="12"/>
  <c r="N445" i="12"/>
  <c r="M445" i="12"/>
  <c r="L445" i="12"/>
  <c r="D445" i="12"/>
  <c r="P444" i="12"/>
  <c r="N444" i="12"/>
  <c r="M444" i="12"/>
  <c r="L444" i="12"/>
  <c r="D444" i="12"/>
  <c r="P443" i="12"/>
  <c r="N443" i="12"/>
  <c r="M443" i="12"/>
  <c r="L443" i="12"/>
  <c r="D443" i="12"/>
  <c r="P442" i="12"/>
  <c r="N442" i="12"/>
  <c r="M442" i="12"/>
  <c r="L442" i="12"/>
  <c r="D442" i="12"/>
  <c r="P441" i="12"/>
  <c r="N441" i="12"/>
  <c r="M441" i="12"/>
  <c r="L441" i="12"/>
  <c r="D441" i="12"/>
  <c r="P440" i="12"/>
  <c r="N440" i="12"/>
  <c r="M440" i="12"/>
  <c r="L440" i="12"/>
  <c r="D440" i="12"/>
  <c r="P439" i="12"/>
  <c r="N439" i="12"/>
  <c r="M439" i="12"/>
  <c r="L439" i="12"/>
  <c r="D439" i="12"/>
  <c r="P438" i="12"/>
  <c r="N438" i="12"/>
  <c r="M438" i="12"/>
  <c r="L438" i="12"/>
  <c r="D438" i="12"/>
  <c r="P437" i="12"/>
  <c r="N437" i="12"/>
  <c r="M437" i="12"/>
  <c r="L437" i="12"/>
  <c r="D437" i="12"/>
  <c r="P436" i="12"/>
  <c r="N436" i="12"/>
  <c r="M436" i="12"/>
  <c r="L436" i="12"/>
  <c r="D436" i="12"/>
  <c r="P435" i="12"/>
  <c r="N435" i="12"/>
  <c r="M435" i="12"/>
  <c r="L435" i="12"/>
  <c r="D435" i="12"/>
  <c r="P434" i="12"/>
  <c r="N434" i="12"/>
  <c r="M434" i="12"/>
  <c r="L434" i="12"/>
  <c r="D434" i="12"/>
  <c r="P433" i="12"/>
  <c r="N433" i="12"/>
  <c r="M433" i="12"/>
  <c r="L433" i="12"/>
  <c r="D433" i="12"/>
  <c r="P432" i="12"/>
  <c r="N432" i="12"/>
  <c r="M432" i="12"/>
  <c r="L432" i="12"/>
  <c r="D432" i="12"/>
  <c r="P431" i="12"/>
  <c r="N431" i="12"/>
  <c r="M431" i="12"/>
  <c r="L431" i="12"/>
  <c r="D431" i="12"/>
  <c r="P430" i="12"/>
  <c r="N430" i="12"/>
  <c r="M430" i="12"/>
  <c r="L430" i="12"/>
  <c r="D430" i="12"/>
  <c r="P429" i="12"/>
  <c r="N429" i="12"/>
  <c r="M429" i="12"/>
  <c r="L429" i="12"/>
  <c r="D429" i="12"/>
  <c r="P428" i="12"/>
  <c r="N428" i="12"/>
  <c r="M428" i="12"/>
  <c r="L428" i="12"/>
  <c r="D428" i="12"/>
  <c r="P427" i="12"/>
  <c r="N427" i="12"/>
  <c r="M427" i="12"/>
  <c r="L427" i="12"/>
  <c r="D427" i="12"/>
  <c r="P426" i="12"/>
  <c r="N426" i="12"/>
  <c r="M426" i="12"/>
  <c r="L426" i="12"/>
  <c r="D426" i="12"/>
  <c r="P425" i="12"/>
  <c r="N425" i="12"/>
  <c r="M425" i="12"/>
  <c r="L425" i="12"/>
  <c r="D425" i="12"/>
  <c r="P424" i="12"/>
  <c r="N424" i="12"/>
  <c r="M424" i="12"/>
  <c r="L424" i="12"/>
  <c r="D424" i="12"/>
  <c r="P423" i="12"/>
  <c r="N423" i="12"/>
  <c r="M423" i="12"/>
  <c r="L423" i="12"/>
  <c r="D423" i="12"/>
  <c r="P422" i="12"/>
  <c r="N422" i="12"/>
  <c r="M422" i="12"/>
  <c r="L422" i="12"/>
  <c r="D422" i="12"/>
  <c r="P421" i="12"/>
  <c r="N421" i="12"/>
  <c r="M421" i="12"/>
  <c r="L421" i="12"/>
  <c r="D421" i="12"/>
  <c r="P420" i="12"/>
  <c r="N420" i="12"/>
  <c r="M420" i="12"/>
  <c r="L420" i="12"/>
  <c r="D420" i="12"/>
  <c r="P419" i="12"/>
  <c r="N419" i="12"/>
  <c r="M419" i="12"/>
  <c r="L419" i="12"/>
  <c r="D419" i="12"/>
  <c r="P418" i="12"/>
  <c r="N418" i="12"/>
  <c r="M418" i="12"/>
  <c r="L418" i="12"/>
  <c r="D418" i="12"/>
  <c r="P417" i="12"/>
  <c r="N417" i="12"/>
  <c r="M417" i="12"/>
  <c r="L417" i="12"/>
  <c r="D417" i="12"/>
  <c r="P416" i="12"/>
  <c r="N416" i="12"/>
  <c r="M416" i="12"/>
  <c r="L416" i="12"/>
  <c r="D416" i="12"/>
  <c r="P415" i="12"/>
  <c r="N415" i="12"/>
  <c r="M415" i="12"/>
  <c r="L415" i="12"/>
  <c r="D415" i="12"/>
  <c r="P414" i="12"/>
  <c r="N414" i="12"/>
  <c r="M414" i="12"/>
  <c r="L414" i="12"/>
  <c r="D414" i="12"/>
  <c r="P413" i="12"/>
  <c r="N413" i="12"/>
  <c r="M413" i="12"/>
  <c r="L413" i="12"/>
  <c r="D413" i="12"/>
  <c r="P412" i="12"/>
  <c r="N412" i="12"/>
  <c r="M412" i="12"/>
  <c r="L412" i="12"/>
  <c r="D412" i="12"/>
  <c r="P411" i="12"/>
  <c r="N411" i="12"/>
  <c r="M411" i="12"/>
  <c r="L411" i="12"/>
  <c r="D411" i="12"/>
  <c r="P410" i="12"/>
  <c r="N410" i="12"/>
  <c r="M410" i="12"/>
  <c r="L410" i="12"/>
  <c r="D410" i="12"/>
  <c r="P409" i="12"/>
  <c r="N409" i="12"/>
  <c r="M409" i="12"/>
  <c r="L409" i="12"/>
  <c r="D409" i="12"/>
  <c r="P408" i="12"/>
  <c r="N408" i="12"/>
  <c r="M408" i="12"/>
  <c r="L408" i="12"/>
  <c r="D408" i="12"/>
  <c r="P407" i="12"/>
  <c r="N407" i="12"/>
  <c r="M407" i="12"/>
  <c r="L407" i="12"/>
  <c r="D407" i="12"/>
  <c r="P406" i="12"/>
  <c r="N406" i="12"/>
  <c r="M406" i="12"/>
  <c r="L406" i="12"/>
  <c r="D406" i="12"/>
  <c r="P405" i="12"/>
  <c r="N405" i="12"/>
  <c r="M405" i="12"/>
  <c r="L405" i="12"/>
  <c r="D405" i="12"/>
  <c r="P404" i="12"/>
  <c r="N404" i="12"/>
  <c r="M404" i="12"/>
  <c r="L404" i="12"/>
  <c r="D404" i="12"/>
  <c r="P403" i="12"/>
  <c r="N403" i="12"/>
  <c r="M403" i="12"/>
  <c r="L403" i="12"/>
  <c r="D403" i="12"/>
  <c r="P402" i="12"/>
  <c r="N402" i="12"/>
  <c r="M402" i="12"/>
  <c r="L402" i="12"/>
  <c r="D402" i="12"/>
  <c r="P401" i="12"/>
  <c r="N401" i="12"/>
  <c r="M401" i="12"/>
  <c r="L401" i="12"/>
  <c r="D401" i="12"/>
  <c r="P400" i="12"/>
  <c r="N400" i="12"/>
  <c r="M400" i="12"/>
  <c r="L400" i="12"/>
  <c r="D400" i="12"/>
  <c r="P399" i="12"/>
  <c r="N399" i="12"/>
  <c r="M399" i="12"/>
  <c r="L399" i="12"/>
  <c r="D399" i="12"/>
  <c r="P398" i="12"/>
  <c r="N398" i="12"/>
  <c r="M398" i="12"/>
  <c r="L398" i="12"/>
  <c r="D398" i="12"/>
  <c r="P397" i="12"/>
  <c r="N397" i="12"/>
  <c r="M397" i="12"/>
  <c r="L397" i="12"/>
  <c r="D397" i="12"/>
  <c r="P396" i="12"/>
  <c r="N396" i="12"/>
  <c r="M396" i="12"/>
  <c r="L396" i="12"/>
  <c r="D396" i="12"/>
  <c r="P395" i="12"/>
  <c r="N395" i="12"/>
  <c r="M395" i="12"/>
  <c r="L395" i="12"/>
  <c r="D395" i="12"/>
  <c r="P394" i="12"/>
  <c r="N394" i="12"/>
  <c r="M394" i="12"/>
  <c r="L394" i="12"/>
  <c r="D394" i="12"/>
  <c r="P393" i="12"/>
  <c r="N393" i="12"/>
  <c r="M393" i="12"/>
  <c r="L393" i="12"/>
  <c r="D393" i="12"/>
  <c r="P392" i="12"/>
  <c r="N392" i="12"/>
  <c r="M392" i="12"/>
  <c r="L392" i="12"/>
  <c r="D392" i="12"/>
  <c r="P391" i="12"/>
  <c r="N391" i="12"/>
  <c r="M391" i="12"/>
  <c r="L391" i="12"/>
  <c r="D391" i="12"/>
  <c r="P390" i="12"/>
  <c r="N390" i="12"/>
  <c r="M390" i="12"/>
  <c r="L390" i="12"/>
  <c r="D390" i="12"/>
  <c r="P389" i="12"/>
  <c r="N389" i="12"/>
  <c r="M389" i="12"/>
  <c r="L389" i="12"/>
  <c r="D389" i="12"/>
  <c r="P388" i="12"/>
  <c r="N388" i="12"/>
  <c r="M388" i="12"/>
  <c r="L388" i="12"/>
  <c r="D388" i="12"/>
  <c r="P387" i="12"/>
  <c r="N387" i="12"/>
  <c r="M387" i="12"/>
  <c r="L387" i="12"/>
  <c r="D387" i="12"/>
  <c r="P386" i="12"/>
  <c r="N386" i="12"/>
  <c r="M386" i="12"/>
  <c r="L386" i="12"/>
  <c r="D386" i="12"/>
  <c r="P385" i="12"/>
  <c r="N385" i="12"/>
  <c r="M385" i="12"/>
  <c r="L385" i="12"/>
  <c r="D385" i="12"/>
  <c r="P384" i="12"/>
  <c r="N384" i="12"/>
  <c r="M384" i="12"/>
  <c r="L384" i="12"/>
  <c r="D384" i="12"/>
  <c r="P383" i="12"/>
  <c r="N383" i="12"/>
  <c r="M383" i="12"/>
  <c r="L383" i="12"/>
  <c r="D383" i="12"/>
  <c r="P382" i="12"/>
  <c r="N382" i="12"/>
  <c r="M382" i="12"/>
  <c r="L382" i="12"/>
  <c r="D382" i="12"/>
  <c r="P381" i="12"/>
  <c r="N381" i="12"/>
  <c r="M381" i="12"/>
  <c r="L381" i="12"/>
  <c r="D381" i="12"/>
  <c r="P380" i="12"/>
  <c r="N380" i="12"/>
  <c r="M380" i="12"/>
  <c r="L380" i="12"/>
  <c r="D380" i="12"/>
  <c r="P379" i="12"/>
  <c r="N379" i="12"/>
  <c r="M379" i="12"/>
  <c r="L379" i="12"/>
  <c r="D379" i="12"/>
  <c r="P378" i="12"/>
  <c r="N378" i="12"/>
  <c r="M378" i="12"/>
  <c r="L378" i="12"/>
  <c r="D378" i="12"/>
  <c r="P377" i="12"/>
  <c r="N377" i="12"/>
  <c r="M377" i="12"/>
  <c r="L377" i="12"/>
  <c r="D377" i="12"/>
  <c r="P376" i="12"/>
  <c r="N376" i="12"/>
  <c r="M376" i="12"/>
  <c r="L376" i="12"/>
  <c r="D376" i="12"/>
  <c r="P375" i="12"/>
  <c r="N375" i="12"/>
  <c r="M375" i="12"/>
  <c r="L375" i="12"/>
  <c r="D375" i="12"/>
  <c r="P374" i="12"/>
  <c r="N374" i="12"/>
  <c r="M374" i="12"/>
  <c r="L374" i="12"/>
  <c r="D374" i="12"/>
  <c r="P373" i="12"/>
  <c r="N373" i="12"/>
  <c r="M373" i="12"/>
  <c r="L373" i="12"/>
  <c r="D373" i="12"/>
  <c r="P372" i="12"/>
  <c r="N372" i="12"/>
  <c r="M372" i="12"/>
  <c r="L372" i="12"/>
  <c r="D372" i="12"/>
  <c r="P371" i="12"/>
  <c r="N371" i="12"/>
  <c r="M371" i="12"/>
  <c r="L371" i="12"/>
  <c r="D371" i="12"/>
  <c r="P370" i="12"/>
  <c r="N370" i="12"/>
  <c r="M370" i="12"/>
  <c r="L370" i="12"/>
  <c r="D370" i="12"/>
  <c r="P369" i="12"/>
  <c r="N369" i="12"/>
  <c r="M369" i="12"/>
  <c r="L369" i="12"/>
  <c r="D369" i="12"/>
  <c r="P368" i="12"/>
  <c r="N368" i="12"/>
  <c r="M368" i="12"/>
  <c r="L368" i="12"/>
  <c r="D368" i="12"/>
  <c r="P367" i="12"/>
  <c r="N367" i="12"/>
  <c r="M367" i="12"/>
  <c r="L367" i="12"/>
  <c r="D367" i="12"/>
  <c r="P366" i="12"/>
  <c r="N366" i="12"/>
  <c r="M366" i="12"/>
  <c r="L366" i="12"/>
  <c r="D366" i="12"/>
  <c r="P365" i="12"/>
  <c r="N365" i="12"/>
  <c r="M365" i="12"/>
  <c r="L365" i="12"/>
  <c r="D365" i="12"/>
  <c r="P364" i="12"/>
  <c r="N364" i="12"/>
  <c r="M364" i="12"/>
  <c r="L364" i="12"/>
  <c r="D364" i="12"/>
  <c r="P363" i="12"/>
  <c r="N363" i="12"/>
  <c r="M363" i="12"/>
  <c r="L363" i="12"/>
  <c r="D363" i="12"/>
  <c r="P362" i="12"/>
  <c r="N362" i="12"/>
  <c r="M362" i="12"/>
  <c r="L362" i="12"/>
  <c r="D362" i="12"/>
  <c r="P361" i="12"/>
  <c r="N361" i="12"/>
  <c r="M361" i="12"/>
  <c r="L361" i="12"/>
  <c r="D361" i="12"/>
  <c r="P360" i="12"/>
  <c r="N360" i="12"/>
  <c r="M360" i="12"/>
  <c r="L360" i="12"/>
  <c r="D360" i="12"/>
  <c r="P359" i="12"/>
  <c r="N359" i="12"/>
  <c r="M359" i="12"/>
  <c r="L359" i="12"/>
  <c r="D359" i="12"/>
  <c r="P358" i="12"/>
  <c r="N358" i="12"/>
  <c r="M358" i="12"/>
  <c r="L358" i="12"/>
  <c r="D358" i="12"/>
  <c r="P357" i="12"/>
  <c r="N357" i="12"/>
  <c r="M357" i="12"/>
  <c r="L357" i="12"/>
  <c r="D357" i="12"/>
  <c r="P356" i="12"/>
  <c r="N356" i="12"/>
  <c r="M356" i="12"/>
  <c r="L356" i="12"/>
  <c r="D356" i="12"/>
  <c r="P355" i="12"/>
  <c r="N355" i="12"/>
  <c r="M355" i="12"/>
  <c r="L355" i="12"/>
  <c r="D355" i="12"/>
  <c r="P354" i="12"/>
  <c r="N354" i="12"/>
  <c r="M354" i="12"/>
  <c r="L354" i="12"/>
  <c r="D354" i="12"/>
  <c r="P353" i="12"/>
  <c r="N353" i="12"/>
  <c r="M353" i="12"/>
  <c r="L353" i="12"/>
  <c r="D353" i="12"/>
  <c r="P352" i="12"/>
  <c r="N352" i="12"/>
  <c r="M352" i="12"/>
  <c r="L352" i="12"/>
  <c r="D352" i="12"/>
  <c r="P351" i="12"/>
  <c r="N351" i="12"/>
  <c r="M351" i="12"/>
  <c r="L351" i="12"/>
  <c r="D351" i="12"/>
  <c r="P350" i="12"/>
  <c r="N350" i="12"/>
  <c r="M350" i="12"/>
  <c r="L350" i="12"/>
  <c r="D350" i="12"/>
  <c r="P349" i="12"/>
  <c r="N349" i="12"/>
  <c r="M349" i="12"/>
  <c r="L349" i="12"/>
  <c r="D349" i="12"/>
  <c r="P348" i="12"/>
  <c r="N348" i="12"/>
  <c r="M348" i="12"/>
  <c r="L348" i="12"/>
  <c r="D348" i="12"/>
  <c r="P347" i="12"/>
  <c r="N347" i="12"/>
  <c r="M347" i="12"/>
  <c r="L347" i="12"/>
  <c r="D347" i="12"/>
  <c r="P346" i="12"/>
  <c r="N346" i="12"/>
  <c r="M346" i="12"/>
  <c r="L346" i="12"/>
  <c r="D346" i="12"/>
  <c r="P345" i="12"/>
  <c r="N345" i="12"/>
  <c r="M345" i="12"/>
  <c r="L345" i="12"/>
  <c r="D345" i="12"/>
  <c r="P344" i="12"/>
  <c r="N344" i="12"/>
  <c r="M344" i="12"/>
  <c r="L344" i="12"/>
  <c r="D344" i="12"/>
  <c r="P343" i="12"/>
  <c r="N343" i="12"/>
  <c r="M343" i="12"/>
  <c r="L343" i="12"/>
  <c r="D343" i="12"/>
  <c r="P342" i="12"/>
  <c r="N342" i="12"/>
  <c r="M342" i="12"/>
  <c r="L342" i="12"/>
  <c r="D342" i="12"/>
  <c r="P341" i="12"/>
  <c r="N341" i="12"/>
  <c r="M341" i="12"/>
  <c r="L341" i="12"/>
  <c r="D341" i="12"/>
  <c r="P340" i="12"/>
  <c r="N340" i="12"/>
  <c r="M340" i="12"/>
  <c r="L340" i="12"/>
  <c r="D340" i="12"/>
  <c r="P339" i="12"/>
  <c r="N339" i="12"/>
  <c r="M339" i="12"/>
  <c r="L339" i="12"/>
  <c r="D339" i="12"/>
  <c r="P338" i="12"/>
  <c r="N338" i="12"/>
  <c r="M338" i="12"/>
  <c r="L338" i="12"/>
  <c r="D338" i="12"/>
  <c r="P337" i="12"/>
  <c r="N337" i="12"/>
  <c r="M337" i="12"/>
  <c r="L337" i="12"/>
  <c r="D337" i="12"/>
  <c r="P336" i="12"/>
  <c r="N336" i="12"/>
  <c r="M336" i="12"/>
  <c r="L336" i="12"/>
  <c r="D336" i="12"/>
  <c r="P335" i="12"/>
  <c r="N335" i="12"/>
  <c r="M335" i="12"/>
  <c r="L335" i="12"/>
  <c r="D335" i="12"/>
  <c r="P334" i="12"/>
  <c r="N334" i="12"/>
  <c r="M334" i="12"/>
  <c r="L334" i="12"/>
  <c r="D334" i="12"/>
  <c r="P333" i="12"/>
  <c r="N333" i="12"/>
  <c r="M333" i="12"/>
  <c r="L333" i="12"/>
  <c r="D333" i="12"/>
  <c r="P332" i="12"/>
  <c r="N332" i="12"/>
  <c r="M332" i="12"/>
  <c r="L332" i="12"/>
  <c r="D332" i="12"/>
  <c r="P331" i="12"/>
  <c r="N331" i="12"/>
  <c r="M331" i="12"/>
  <c r="L331" i="12"/>
  <c r="D331" i="12"/>
  <c r="P330" i="12"/>
  <c r="N330" i="12"/>
  <c r="M330" i="12"/>
  <c r="L330" i="12"/>
  <c r="D330" i="12"/>
  <c r="P329" i="12"/>
  <c r="N329" i="12"/>
  <c r="M329" i="12"/>
  <c r="L329" i="12"/>
  <c r="D329" i="12"/>
  <c r="P328" i="12"/>
  <c r="N328" i="12"/>
  <c r="M328" i="12"/>
  <c r="L328" i="12"/>
  <c r="D328" i="12"/>
  <c r="P327" i="12"/>
  <c r="N327" i="12"/>
  <c r="M327" i="12"/>
  <c r="L327" i="12"/>
  <c r="D327" i="12"/>
  <c r="P326" i="12"/>
  <c r="N326" i="12"/>
  <c r="M326" i="12"/>
  <c r="L326" i="12"/>
  <c r="D326" i="12"/>
  <c r="P325" i="12"/>
  <c r="N325" i="12"/>
  <c r="M325" i="12"/>
  <c r="L325" i="12"/>
  <c r="D325" i="12"/>
  <c r="P324" i="12"/>
  <c r="N324" i="12"/>
  <c r="M324" i="12"/>
  <c r="L324" i="12"/>
  <c r="D324" i="12"/>
  <c r="P323" i="12"/>
  <c r="N323" i="12"/>
  <c r="M323" i="12"/>
  <c r="L323" i="12"/>
  <c r="D323" i="12"/>
  <c r="P322" i="12"/>
  <c r="N322" i="12"/>
  <c r="M322" i="12"/>
  <c r="L322" i="12"/>
  <c r="D322" i="12"/>
  <c r="P321" i="12"/>
  <c r="N321" i="12"/>
  <c r="M321" i="12"/>
  <c r="L321" i="12"/>
  <c r="D321" i="12"/>
  <c r="P320" i="12"/>
  <c r="N320" i="12"/>
  <c r="M320" i="12"/>
  <c r="L320" i="12"/>
  <c r="D320" i="12"/>
  <c r="P319" i="12"/>
  <c r="N319" i="12"/>
  <c r="M319" i="12"/>
  <c r="L319" i="12"/>
  <c r="D319" i="12"/>
  <c r="P318" i="12"/>
  <c r="N318" i="12"/>
  <c r="M318" i="12"/>
  <c r="L318" i="12"/>
  <c r="D318" i="12"/>
  <c r="P317" i="12"/>
  <c r="N317" i="12"/>
  <c r="M317" i="12"/>
  <c r="L317" i="12"/>
  <c r="D317" i="12"/>
  <c r="P316" i="12"/>
  <c r="N316" i="12"/>
  <c r="M316" i="12"/>
  <c r="L316" i="12"/>
  <c r="D316" i="12"/>
  <c r="P315" i="12"/>
  <c r="N315" i="12"/>
  <c r="M315" i="12"/>
  <c r="L315" i="12"/>
  <c r="D315" i="12"/>
  <c r="P314" i="12"/>
  <c r="N314" i="12"/>
  <c r="M314" i="12"/>
  <c r="L314" i="12"/>
  <c r="D314" i="12"/>
  <c r="P313" i="12"/>
  <c r="N313" i="12"/>
  <c r="M313" i="12"/>
  <c r="L313" i="12"/>
  <c r="D313" i="12"/>
  <c r="P312" i="12"/>
  <c r="N312" i="12"/>
  <c r="M312" i="12"/>
  <c r="L312" i="12"/>
  <c r="D312" i="12"/>
  <c r="P311" i="12"/>
  <c r="N311" i="12"/>
  <c r="M311" i="12"/>
  <c r="L311" i="12"/>
  <c r="D311" i="12"/>
  <c r="P310" i="12"/>
  <c r="N310" i="12"/>
  <c r="M310" i="12"/>
  <c r="L310" i="12"/>
  <c r="D310" i="12"/>
  <c r="P309" i="12"/>
  <c r="N309" i="12"/>
  <c r="M309" i="12"/>
  <c r="L309" i="12"/>
  <c r="D309" i="12"/>
  <c r="P308" i="12"/>
  <c r="N308" i="12"/>
  <c r="M308" i="12"/>
  <c r="L308" i="12"/>
  <c r="D308" i="12"/>
  <c r="P307" i="12"/>
  <c r="N307" i="12"/>
  <c r="M307" i="12"/>
  <c r="L307" i="12"/>
  <c r="D307" i="12"/>
  <c r="P306" i="12"/>
  <c r="N306" i="12"/>
  <c r="M306" i="12"/>
  <c r="L306" i="12"/>
  <c r="D306" i="12"/>
  <c r="P305" i="12"/>
  <c r="N305" i="12"/>
  <c r="M305" i="12"/>
  <c r="L305" i="12"/>
  <c r="D305" i="12"/>
  <c r="P304" i="12"/>
  <c r="N304" i="12"/>
  <c r="M304" i="12"/>
  <c r="L304" i="12"/>
  <c r="D304" i="12"/>
  <c r="P303" i="12"/>
  <c r="N303" i="12"/>
  <c r="M303" i="12"/>
  <c r="L303" i="12"/>
  <c r="D303" i="12"/>
  <c r="P302" i="12"/>
  <c r="N302" i="12"/>
  <c r="M302" i="12"/>
  <c r="L302" i="12"/>
  <c r="D302" i="12"/>
  <c r="P301" i="12"/>
  <c r="N301" i="12"/>
  <c r="M301" i="12"/>
  <c r="L301" i="12"/>
  <c r="D301" i="12"/>
  <c r="P300" i="12"/>
  <c r="N300" i="12"/>
  <c r="M300" i="12"/>
  <c r="L300" i="12"/>
  <c r="D300" i="12"/>
  <c r="P299" i="12"/>
  <c r="N299" i="12"/>
  <c r="M299" i="12"/>
  <c r="L299" i="12"/>
  <c r="D299" i="12"/>
  <c r="P298" i="12"/>
  <c r="N298" i="12"/>
  <c r="M298" i="12"/>
  <c r="L298" i="12"/>
  <c r="D298" i="12"/>
  <c r="P297" i="12"/>
  <c r="N297" i="12"/>
  <c r="M297" i="12"/>
  <c r="L297" i="12"/>
  <c r="D297" i="12"/>
  <c r="P296" i="12"/>
  <c r="N296" i="12"/>
  <c r="M296" i="12"/>
  <c r="L296" i="12"/>
  <c r="D296" i="12"/>
  <c r="P295" i="12"/>
  <c r="N295" i="12"/>
  <c r="M295" i="12"/>
  <c r="L295" i="12"/>
  <c r="D295" i="12"/>
  <c r="P294" i="12"/>
  <c r="N294" i="12"/>
  <c r="M294" i="12"/>
  <c r="L294" i="12"/>
  <c r="D294" i="12"/>
  <c r="P293" i="12"/>
  <c r="N293" i="12"/>
  <c r="M293" i="12"/>
  <c r="L293" i="12"/>
  <c r="D293" i="12"/>
  <c r="P292" i="12"/>
  <c r="N292" i="12"/>
  <c r="M292" i="12"/>
  <c r="L292" i="12"/>
  <c r="D292" i="12"/>
  <c r="P291" i="12"/>
  <c r="N291" i="12"/>
  <c r="M291" i="12"/>
  <c r="L291" i="12"/>
  <c r="D291" i="12"/>
  <c r="P290" i="12"/>
  <c r="N290" i="12"/>
  <c r="M290" i="12"/>
  <c r="L290" i="12"/>
  <c r="D290" i="12"/>
  <c r="P289" i="12"/>
  <c r="N289" i="12"/>
  <c r="M289" i="12"/>
  <c r="L289" i="12"/>
  <c r="D289" i="12"/>
  <c r="P288" i="12"/>
  <c r="N288" i="12"/>
  <c r="M288" i="12"/>
  <c r="L288" i="12"/>
  <c r="D288" i="12"/>
  <c r="P287" i="12"/>
  <c r="N287" i="12"/>
  <c r="M287" i="12"/>
  <c r="L287" i="12"/>
  <c r="D287" i="12"/>
  <c r="P286" i="12"/>
  <c r="N286" i="12"/>
  <c r="M286" i="12"/>
  <c r="L286" i="12"/>
  <c r="D286" i="12"/>
  <c r="P285" i="12"/>
  <c r="N285" i="12"/>
  <c r="M285" i="12"/>
  <c r="L285" i="12"/>
  <c r="D285" i="12"/>
  <c r="P284" i="12"/>
  <c r="N284" i="12"/>
  <c r="M284" i="12"/>
  <c r="L284" i="12"/>
  <c r="D284" i="12"/>
  <c r="P283" i="12"/>
  <c r="N283" i="12"/>
  <c r="M283" i="12"/>
  <c r="L283" i="12"/>
  <c r="D283" i="12"/>
  <c r="P282" i="12"/>
  <c r="N282" i="12"/>
  <c r="M282" i="12"/>
  <c r="L282" i="12"/>
  <c r="D282" i="12"/>
  <c r="P281" i="12"/>
  <c r="N281" i="12"/>
  <c r="M281" i="12"/>
  <c r="L281" i="12"/>
  <c r="D281" i="12"/>
  <c r="P280" i="12"/>
  <c r="N280" i="12"/>
  <c r="M280" i="12"/>
  <c r="L280" i="12"/>
  <c r="D280" i="12"/>
  <c r="P279" i="12"/>
  <c r="N279" i="12"/>
  <c r="M279" i="12"/>
  <c r="L279" i="12"/>
  <c r="D279" i="12"/>
  <c r="P278" i="12"/>
  <c r="N278" i="12"/>
  <c r="M278" i="12"/>
  <c r="L278" i="12"/>
  <c r="D278" i="12"/>
  <c r="P277" i="12"/>
  <c r="N277" i="12"/>
  <c r="M277" i="12"/>
  <c r="L277" i="12"/>
  <c r="D277" i="12"/>
  <c r="P276" i="12"/>
  <c r="N276" i="12"/>
  <c r="M276" i="12"/>
  <c r="L276" i="12"/>
  <c r="D276" i="12"/>
  <c r="P275" i="12"/>
  <c r="N275" i="12"/>
  <c r="M275" i="12"/>
  <c r="L275" i="12"/>
  <c r="D275" i="12"/>
  <c r="P274" i="12"/>
  <c r="N274" i="12"/>
  <c r="M274" i="12"/>
  <c r="L274" i="12"/>
  <c r="D274" i="12"/>
  <c r="P273" i="12"/>
  <c r="N273" i="12"/>
  <c r="M273" i="12"/>
  <c r="L273" i="12"/>
  <c r="D273" i="12"/>
  <c r="P272" i="12"/>
  <c r="N272" i="12"/>
  <c r="M272" i="12"/>
  <c r="L272" i="12"/>
  <c r="D272" i="12"/>
  <c r="P271" i="12"/>
  <c r="N271" i="12"/>
  <c r="M271" i="12"/>
  <c r="L271" i="12"/>
  <c r="D271" i="12"/>
  <c r="P270" i="12"/>
  <c r="N270" i="12"/>
  <c r="M270" i="12"/>
  <c r="L270" i="12"/>
  <c r="D270" i="12"/>
  <c r="P269" i="12"/>
  <c r="N269" i="12"/>
  <c r="M269" i="12"/>
  <c r="L269" i="12"/>
  <c r="D269" i="12"/>
  <c r="P268" i="12"/>
  <c r="N268" i="12"/>
  <c r="M268" i="12"/>
  <c r="L268" i="12"/>
  <c r="D268" i="12"/>
  <c r="P267" i="12"/>
  <c r="N267" i="12"/>
  <c r="M267" i="12"/>
  <c r="L267" i="12"/>
  <c r="D267" i="12"/>
  <c r="P266" i="12"/>
  <c r="N266" i="12"/>
  <c r="M266" i="12"/>
  <c r="L266" i="12"/>
  <c r="D266" i="12"/>
  <c r="P265" i="12"/>
  <c r="N265" i="12"/>
  <c r="M265" i="12"/>
  <c r="L265" i="12"/>
  <c r="D265" i="12"/>
  <c r="P264" i="12"/>
  <c r="N264" i="12"/>
  <c r="M264" i="12"/>
  <c r="L264" i="12"/>
  <c r="D264" i="12"/>
  <c r="P263" i="12"/>
  <c r="N263" i="12"/>
  <c r="M263" i="12"/>
  <c r="L263" i="12"/>
  <c r="D263" i="12"/>
  <c r="P262" i="12"/>
  <c r="N262" i="12"/>
  <c r="M262" i="12"/>
  <c r="L262" i="12"/>
  <c r="D262" i="12"/>
  <c r="P261" i="12"/>
  <c r="N261" i="12"/>
  <c r="M261" i="12"/>
  <c r="L261" i="12"/>
  <c r="D261" i="12"/>
  <c r="P260" i="12"/>
  <c r="N260" i="12"/>
  <c r="M260" i="12"/>
  <c r="L260" i="12"/>
  <c r="D260" i="12"/>
  <c r="P259" i="12"/>
  <c r="N259" i="12"/>
  <c r="M259" i="12"/>
  <c r="L259" i="12"/>
  <c r="D259" i="12"/>
  <c r="P258" i="12"/>
  <c r="N258" i="12"/>
  <c r="M258" i="12"/>
  <c r="L258" i="12"/>
  <c r="D258" i="12"/>
  <c r="P257" i="12"/>
  <c r="N257" i="12"/>
  <c r="M257" i="12"/>
  <c r="L257" i="12"/>
  <c r="D257" i="12"/>
  <c r="P256" i="12"/>
  <c r="N256" i="12"/>
  <c r="M256" i="12"/>
  <c r="L256" i="12"/>
  <c r="D256" i="12"/>
  <c r="P255" i="12"/>
  <c r="N255" i="12"/>
  <c r="M255" i="12"/>
  <c r="L255" i="12"/>
  <c r="D255" i="12"/>
  <c r="P254" i="12"/>
  <c r="N254" i="12"/>
  <c r="M254" i="12"/>
  <c r="L254" i="12"/>
  <c r="D254" i="12"/>
  <c r="P253" i="12"/>
  <c r="N253" i="12"/>
  <c r="M253" i="12"/>
  <c r="L253" i="12"/>
  <c r="D253" i="12"/>
  <c r="P252" i="12"/>
  <c r="N252" i="12"/>
  <c r="M252" i="12"/>
  <c r="L252" i="12"/>
  <c r="D252" i="12"/>
  <c r="P251" i="12"/>
  <c r="N251" i="12"/>
  <c r="M251" i="12"/>
  <c r="L251" i="12"/>
  <c r="D251" i="12"/>
  <c r="P250" i="12"/>
  <c r="N250" i="12"/>
  <c r="M250" i="12"/>
  <c r="L250" i="12"/>
  <c r="D250" i="12"/>
  <c r="P249" i="12"/>
  <c r="N249" i="12"/>
  <c r="M249" i="12"/>
  <c r="L249" i="12"/>
  <c r="D249" i="12"/>
  <c r="P248" i="12"/>
  <c r="N248" i="12"/>
  <c r="M248" i="12"/>
  <c r="L248" i="12"/>
  <c r="D248" i="12"/>
  <c r="P247" i="12"/>
  <c r="N247" i="12"/>
  <c r="M247" i="12"/>
  <c r="L247" i="12"/>
  <c r="D247" i="12"/>
  <c r="P246" i="12"/>
  <c r="N246" i="12"/>
  <c r="M246" i="12"/>
  <c r="L246" i="12"/>
  <c r="D246" i="12"/>
  <c r="P245" i="12"/>
  <c r="N245" i="12"/>
  <c r="M245" i="12"/>
  <c r="L245" i="12"/>
  <c r="D245" i="12"/>
  <c r="P244" i="12"/>
  <c r="N244" i="12"/>
  <c r="M244" i="12"/>
  <c r="L244" i="12"/>
  <c r="D244" i="12"/>
  <c r="P243" i="12"/>
  <c r="N243" i="12"/>
  <c r="M243" i="12"/>
  <c r="L243" i="12"/>
  <c r="D243" i="12"/>
  <c r="P242" i="12"/>
  <c r="N242" i="12"/>
  <c r="M242" i="12"/>
  <c r="L242" i="12"/>
  <c r="D242" i="12"/>
  <c r="P241" i="12"/>
  <c r="N241" i="12"/>
  <c r="M241" i="12"/>
  <c r="L241" i="12"/>
  <c r="D241" i="12"/>
  <c r="P240" i="12"/>
  <c r="N240" i="12"/>
  <c r="M240" i="12"/>
  <c r="L240" i="12"/>
  <c r="D240" i="12"/>
  <c r="P239" i="12"/>
  <c r="N239" i="12"/>
  <c r="M239" i="12"/>
  <c r="L239" i="12"/>
  <c r="D239" i="12"/>
  <c r="P238" i="12"/>
  <c r="N238" i="12"/>
  <c r="M238" i="12"/>
  <c r="L238" i="12"/>
  <c r="D238" i="12"/>
  <c r="P237" i="12"/>
  <c r="N237" i="12"/>
  <c r="M237" i="12"/>
  <c r="L237" i="12"/>
  <c r="D237" i="12"/>
  <c r="P236" i="12"/>
  <c r="N236" i="12"/>
  <c r="M236" i="12"/>
  <c r="L236" i="12"/>
  <c r="D236" i="12"/>
  <c r="P235" i="12"/>
  <c r="N235" i="12"/>
  <c r="M235" i="12"/>
  <c r="L235" i="12"/>
  <c r="D235" i="12"/>
  <c r="P234" i="12"/>
  <c r="N234" i="12"/>
  <c r="M234" i="12"/>
  <c r="L234" i="12"/>
  <c r="D234" i="12"/>
  <c r="P233" i="12"/>
  <c r="N233" i="12"/>
  <c r="M233" i="12"/>
  <c r="L233" i="12"/>
  <c r="D233" i="12"/>
  <c r="P232" i="12"/>
  <c r="N232" i="12"/>
  <c r="M232" i="12"/>
  <c r="L232" i="12"/>
  <c r="D232" i="12"/>
  <c r="P231" i="12"/>
  <c r="N231" i="12"/>
  <c r="M231" i="12"/>
  <c r="L231" i="12"/>
  <c r="D231" i="12"/>
  <c r="P230" i="12"/>
  <c r="N230" i="12"/>
  <c r="M230" i="12"/>
  <c r="L230" i="12"/>
  <c r="D230" i="12"/>
  <c r="P229" i="12"/>
  <c r="N229" i="12"/>
  <c r="M229" i="12"/>
  <c r="L229" i="12"/>
  <c r="D229" i="12"/>
  <c r="P228" i="12"/>
  <c r="N228" i="12"/>
  <c r="M228" i="12"/>
  <c r="L228" i="12"/>
  <c r="D228" i="12"/>
  <c r="P227" i="12"/>
  <c r="N227" i="12"/>
  <c r="M227" i="12"/>
  <c r="L227" i="12"/>
  <c r="D227" i="12"/>
  <c r="P226" i="12"/>
  <c r="N226" i="12"/>
  <c r="M226" i="12"/>
  <c r="L226" i="12"/>
  <c r="D226" i="12"/>
  <c r="P225" i="12"/>
  <c r="N225" i="12"/>
  <c r="M225" i="12"/>
  <c r="L225" i="12"/>
  <c r="D225" i="12"/>
  <c r="P224" i="12"/>
  <c r="N224" i="12"/>
  <c r="M224" i="12"/>
  <c r="L224" i="12"/>
  <c r="D224" i="12"/>
  <c r="P223" i="12"/>
  <c r="N223" i="12"/>
  <c r="M223" i="12"/>
  <c r="L223" i="12"/>
  <c r="D223" i="12"/>
  <c r="P222" i="12"/>
  <c r="N222" i="12"/>
  <c r="M222" i="12"/>
  <c r="L222" i="12"/>
  <c r="D222" i="12"/>
  <c r="P221" i="12"/>
  <c r="N221" i="12"/>
  <c r="M221" i="12"/>
  <c r="L221" i="12"/>
  <c r="D221" i="12"/>
  <c r="P220" i="12"/>
  <c r="N220" i="12"/>
  <c r="M220" i="12"/>
  <c r="L220" i="12"/>
  <c r="D220" i="12"/>
  <c r="P219" i="12"/>
  <c r="N219" i="12"/>
  <c r="M219" i="12"/>
  <c r="L219" i="12"/>
  <c r="D219" i="12"/>
  <c r="P218" i="12"/>
  <c r="N218" i="12"/>
  <c r="M218" i="12"/>
  <c r="L218" i="12"/>
  <c r="D218" i="12"/>
  <c r="P217" i="12"/>
  <c r="N217" i="12"/>
  <c r="M217" i="12"/>
  <c r="L217" i="12"/>
  <c r="D217" i="12"/>
  <c r="P216" i="12"/>
  <c r="N216" i="12"/>
  <c r="M216" i="12"/>
  <c r="L216" i="12"/>
  <c r="D216" i="12"/>
  <c r="P215" i="12"/>
  <c r="N215" i="12"/>
  <c r="M215" i="12"/>
  <c r="L215" i="12"/>
  <c r="D215" i="12"/>
  <c r="P214" i="12"/>
  <c r="N214" i="12"/>
  <c r="M214" i="12"/>
  <c r="L214" i="12"/>
  <c r="D214" i="12"/>
  <c r="P213" i="12"/>
  <c r="N213" i="12"/>
  <c r="M213" i="12"/>
  <c r="L213" i="12"/>
  <c r="D213" i="12"/>
  <c r="P212" i="12"/>
  <c r="N212" i="12"/>
  <c r="M212" i="12"/>
  <c r="L212" i="12"/>
  <c r="D212" i="12"/>
  <c r="P211" i="12"/>
  <c r="N211" i="12"/>
  <c r="M211" i="12"/>
  <c r="L211" i="12"/>
  <c r="D211" i="12"/>
  <c r="P210" i="12"/>
  <c r="N210" i="12"/>
  <c r="M210" i="12"/>
  <c r="L210" i="12"/>
  <c r="D210" i="12"/>
  <c r="P209" i="12"/>
  <c r="N209" i="12"/>
  <c r="M209" i="12"/>
  <c r="L209" i="12"/>
  <c r="D209" i="12"/>
  <c r="P208" i="12"/>
  <c r="N208" i="12"/>
  <c r="M208" i="12"/>
  <c r="L208" i="12"/>
  <c r="D208" i="12"/>
  <c r="P207" i="12"/>
  <c r="N207" i="12"/>
  <c r="M207" i="12"/>
  <c r="L207" i="12"/>
  <c r="D207" i="12"/>
  <c r="P206" i="12"/>
  <c r="N206" i="12"/>
  <c r="M206" i="12"/>
  <c r="L206" i="12"/>
  <c r="D206" i="12"/>
  <c r="P205" i="12"/>
  <c r="N205" i="12"/>
  <c r="M205" i="12"/>
  <c r="L205" i="12"/>
  <c r="D205" i="12"/>
  <c r="P204" i="12"/>
  <c r="N204" i="12"/>
  <c r="M204" i="12"/>
  <c r="L204" i="12"/>
  <c r="D204" i="12"/>
  <c r="P203" i="12"/>
  <c r="N203" i="12"/>
  <c r="M203" i="12"/>
  <c r="L203" i="12"/>
  <c r="D203" i="12"/>
  <c r="P202" i="12"/>
  <c r="N202" i="12"/>
  <c r="M202" i="12"/>
  <c r="L202" i="12"/>
  <c r="D202" i="12"/>
  <c r="P201" i="12"/>
  <c r="N201" i="12"/>
  <c r="M201" i="12"/>
  <c r="L201" i="12"/>
  <c r="D201" i="12"/>
  <c r="P200" i="12"/>
  <c r="N200" i="12"/>
  <c r="M200" i="12"/>
  <c r="L200" i="12"/>
  <c r="D200" i="12"/>
  <c r="P199" i="12"/>
  <c r="N199" i="12"/>
  <c r="M199" i="12"/>
  <c r="L199" i="12"/>
  <c r="D199" i="12"/>
  <c r="P198" i="12"/>
  <c r="N198" i="12"/>
  <c r="M198" i="12"/>
  <c r="L198" i="12"/>
  <c r="D198" i="12"/>
  <c r="P197" i="12"/>
  <c r="N197" i="12"/>
  <c r="M197" i="12"/>
  <c r="L197" i="12"/>
  <c r="D197" i="12"/>
  <c r="P196" i="12"/>
  <c r="N196" i="12"/>
  <c r="M196" i="12"/>
  <c r="L196" i="12"/>
  <c r="D196" i="12"/>
  <c r="P195" i="12"/>
  <c r="N195" i="12"/>
  <c r="M195" i="12"/>
  <c r="L195" i="12"/>
  <c r="D195" i="12"/>
  <c r="P194" i="12"/>
  <c r="N194" i="12"/>
  <c r="M194" i="12"/>
  <c r="L194" i="12"/>
  <c r="D194" i="12"/>
  <c r="P193" i="12"/>
  <c r="N193" i="12"/>
  <c r="M193" i="12"/>
  <c r="L193" i="12"/>
  <c r="D193" i="12"/>
  <c r="P192" i="12"/>
  <c r="N192" i="12"/>
  <c r="M192" i="12"/>
  <c r="L192" i="12"/>
  <c r="D192" i="12"/>
  <c r="P191" i="12"/>
  <c r="N191" i="12"/>
  <c r="M191" i="12"/>
  <c r="L191" i="12"/>
  <c r="D191" i="12"/>
  <c r="P190" i="12"/>
  <c r="N190" i="12"/>
  <c r="M190" i="12"/>
  <c r="L190" i="12"/>
  <c r="D190" i="12"/>
  <c r="P189" i="12"/>
  <c r="N189" i="12"/>
  <c r="M189" i="12"/>
  <c r="L189" i="12"/>
  <c r="D189" i="12"/>
  <c r="P188" i="12"/>
  <c r="N188" i="12"/>
  <c r="M188" i="12"/>
  <c r="L188" i="12"/>
  <c r="D188" i="12"/>
  <c r="P187" i="12"/>
  <c r="N187" i="12"/>
  <c r="M187" i="12"/>
  <c r="L187" i="12"/>
  <c r="D187" i="12"/>
  <c r="P186" i="12"/>
  <c r="N186" i="12"/>
  <c r="M186" i="12"/>
  <c r="L186" i="12"/>
  <c r="D186" i="12"/>
  <c r="P185" i="12"/>
  <c r="N185" i="12"/>
  <c r="M185" i="12"/>
  <c r="L185" i="12"/>
  <c r="D185" i="12"/>
  <c r="P184" i="12"/>
  <c r="N184" i="12"/>
  <c r="M184" i="12"/>
  <c r="L184" i="12"/>
  <c r="D184" i="12"/>
  <c r="P183" i="12"/>
  <c r="N183" i="12"/>
  <c r="M183" i="12"/>
  <c r="L183" i="12"/>
  <c r="D183" i="12"/>
  <c r="P182" i="12"/>
  <c r="N182" i="12"/>
  <c r="M182" i="12"/>
  <c r="L182" i="12"/>
  <c r="D182" i="12"/>
  <c r="P181" i="12"/>
  <c r="N181" i="12"/>
  <c r="M181" i="12"/>
  <c r="L181" i="12"/>
  <c r="D181" i="12"/>
  <c r="P180" i="12"/>
  <c r="N180" i="12"/>
  <c r="M180" i="12"/>
  <c r="L180" i="12"/>
  <c r="D180" i="12"/>
  <c r="P179" i="12"/>
  <c r="N179" i="12"/>
  <c r="M179" i="12"/>
  <c r="L179" i="12"/>
  <c r="D179" i="12"/>
  <c r="P178" i="12"/>
  <c r="N178" i="12"/>
  <c r="M178" i="12"/>
  <c r="L178" i="12"/>
  <c r="D178" i="12"/>
  <c r="P177" i="12"/>
  <c r="N177" i="12"/>
  <c r="M177" i="12"/>
  <c r="L177" i="12"/>
  <c r="D177" i="12"/>
  <c r="P176" i="12"/>
  <c r="N176" i="12"/>
  <c r="M176" i="12"/>
  <c r="L176" i="12"/>
  <c r="D176" i="12"/>
  <c r="P175" i="12"/>
  <c r="N175" i="12"/>
  <c r="M175" i="12"/>
  <c r="L175" i="12"/>
  <c r="D175" i="12"/>
  <c r="P174" i="12"/>
  <c r="N174" i="12"/>
  <c r="M174" i="12"/>
  <c r="L174" i="12"/>
  <c r="D174" i="12"/>
  <c r="P173" i="12"/>
  <c r="N173" i="12"/>
  <c r="M173" i="12"/>
  <c r="L173" i="12"/>
  <c r="D173" i="12"/>
  <c r="P172" i="12"/>
  <c r="N172" i="12"/>
  <c r="M172" i="12"/>
  <c r="L172" i="12"/>
  <c r="D172" i="12"/>
  <c r="P171" i="12"/>
  <c r="N171" i="12"/>
  <c r="M171" i="12"/>
  <c r="L171" i="12"/>
  <c r="D171" i="12"/>
  <c r="P170" i="12"/>
  <c r="N170" i="12"/>
  <c r="M170" i="12"/>
  <c r="L170" i="12"/>
  <c r="D170" i="12"/>
  <c r="P169" i="12"/>
  <c r="N169" i="12"/>
  <c r="M169" i="12"/>
  <c r="L169" i="12"/>
  <c r="D169" i="12"/>
  <c r="P168" i="12"/>
  <c r="N168" i="12"/>
  <c r="M168" i="12"/>
  <c r="L168" i="12"/>
  <c r="D168" i="12"/>
  <c r="P167" i="12"/>
  <c r="N167" i="12"/>
  <c r="M167" i="12"/>
  <c r="L167" i="12"/>
  <c r="D167" i="12"/>
  <c r="P166" i="12"/>
  <c r="N166" i="12"/>
  <c r="M166" i="12"/>
  <c r="L166" i="12"/>
  <c r="D166" i="12"/>
  <c r="P165" i="12"/>
  <c r="N165" i="12"/>
  <c r="M165" i="12"/>
  <c r="L165" i="12"/>
  <c r="D165" i="12"/>
  <c r="P164" i="12"/>
  <c r="N164" i="12"/>
  <c r="M164" i="12"/>
  <c r="L164" i="12"/>
  <c r="D164" i="12"/>
  <c r="P163" i="12"/>
  <c r="N163" i="12"/>
  <c r="M163" i="12"/>
  <c r="L163" i="12"/>
  <c r="D163" i="12"/>
  <c r="P162" i="12"/>
  <c r="N162" i="12"/>
  <c r="M162" i="12"/>
  <c r="L162" i="12"/>
  <c r="D162" i="12"/>
  <c r="P161" i="12"/>
  <c r="N161" i="12"/>
  <c r="M161" i="12"/>
  <c r="L161" i="12"/>
  <c r="D161" i="12"/>
  <c r="P160" i="12"/>
  <c r="N160" i="12"/>
  <c r="M160" i="12"/>
  <c r="L160" i="12"/>
  <c r="D160" i="12"/>
  <c r="P159" i="12"/>
  <c r="N159" i="12"/>
  <c r="M159" i="12"/>
  <c r="L159" i="12"/>
  <c r="D159" i="12"/>
  <c r="P158" i="12"/>
  <c r="N158" i="12"/>
  <c r="M158" i="12"/>
  <c r="L158" i="12"/>
  <c r="D158" i="12"/>
  <c r="P157" i="12"/>
  <c r="N157" i="12"/>
  <c r="M157" i="12"/>
  <c r="L157" i="12"/>
  <c r="D157" i="12"/>
  <c r="P156" i="12"/>
  <c r="N156" i="12"/>
  <c r="M156" i="12"/>
  <c r="L156" i="12"/>
  <c r="D156" i="12"/>
  <c r="P155" i="12"/>
  <c r="N155" i="12"/>
  <c r="M155" i="12"/>
  <c r="L155" i="12"/>
  <c r="D155" i="12"/>
  <c r="P154" i="12"/>
  <c r="N154" i="12"/>
  <c r="M154" i="12"/>
  <c r="L154" i="12"/>
  <c r="D154" i="12"/>
  <c r="P153" i="12"/>
  <c r="N153" i="12"/>
  <c r="M153" i="12"/>
  <c r="L153" i="12"/>
  <c r="D153" i="12"/>
  <c r="P152" i="12"/>
  <c r="N152" i="12"/>
  <c r="M152" i="12"/>
  <c r="L152" i="12"/>
  <c r="D152" i="12"/>
  <c r="P151" i="12"/>
  <c r="N151" i="12"/>
  <c r="M151" i="12"/>
  <c r="L151" i="12"/>
  <c r="D151" i="12"/>
  <c r="P150" i="12"/>
  <c r="N150" i="12"/>
  <c r="M150" i="12"/>
  <c r="L150" i="12"/>
  <c r="D150" i="12"/>
  <c r="P149" i="12"/>
  <c r="N149" i="12"/>
  <c r="M149" i="12"/>
  <c r="L149" i="12"/>
  <c r="D149" i="12"/>
  <c r="P148" i="12"/>
  <c r="N148" i="12"/>
  <c r="M148" i="12"/>
  <c r="L148" i="12"/>
  <c r="D148" i="12"/>
  <c r="P147" i="12"/>
  <c r="N147" i="12"/>
  <c r="M147" i="12"/>
  <c r="L147" i="12"/>
  <c r="D147" i="12"/>
  <c r="P146" i="12"/>
  <c r="N146" i="12"/>
  <c r="M146" i="12"/>
  <c r="L146" i="12"/>
  <c r="D146" i="12"/>
  <c r="P145" i="12"/>
  <c r="N145" i="12"/>
  <c r="M145" i="12"/>
  <c r="L145" i="12"/>
  <c r="D145" i="12"/>
  <c r="P144" i="12"/>
  <c r="N144" i="12"/>
  <c r="M144" i="12"/>
  <c r="L144" i="12"/>
  <c r="D144" i="12"/>
  <c r="P143" i="12"/>
  <c r="N143" i="12"/>
  <c r="M143" i="12"/>
  <c r="L143" i="12"/>
  <c r="D143" i="12"/>
  <c r="P142" i="12"/>
  <c r="N142" i="12"/>
  <c r="M142" i="12"/>
  <c r="L142" i="12"/>
  <c r="D142" i="12"/>
  <c r="P141" i="12"/>
  <c r="N141" i="12"/>
  <c r="M141" i="12"/>
  <c r="L141" i="12"/>
  <c r="D141" i="12"/>
  <c r="P140" i="12"/>
  <c r="N140" i="12"/>
  <c r="M140" i="12"/>
  <c r="L140" i="12"/>
  <c r="D140" i="12"/>
  <c r="P139" i="12"/>
  <c r="N139" i="12"/>
  <c r="M139" i="12"/>
  <c r="L139" i="12"/>
  <c r="D139" i="12"/>
  <c r="P138" i="12"/>
  <c r="N138" i="12"/>
  <c r="M138" i="12"/>
  <c r="L138" i="12"/>
  <c r="D138" i="12"/>
  <c r="P137" i="12"/>
  <c r="N137" i="12"/>
  <c r="M137" i="12"/>
  <c r="L137" i="12"/>
  <c r="D137" i="12"/>
  <c r="P136" i="12"/>
  <c r="N136" i="12"/>
  <c r="M136" i="12"/>
  <c r="L136" i="12"/>
  <c r="D136" i="12"/>
  <c r="P135" i="12"/>
  <c r="N135" i="12"/>
  <c r="M135" i="12"/>
  <c r="L135" i="12"/>
  <c r="D135" i="12"/>
  <c r="P134" i="12"/>
  <c r="N134" i="12"/>
  <c r="M134" i="12"/>
  <c r="L134" i="12"/>
  <c r="D134" i="12"/>
  <c r="P133" i="12"/>
  <c r="N133" i="12"/>
  <c r="M133" i="12"/>
  <c r="L133" i="12"/>
  <c r="D133" i="12"/>
  <c r="P132" i="12"/>
  <c r="N132" i="12"/>
  <c r="M132" i="12"/>
  <c r="L132" i="12"/>
  <c r="D132" i="12"/>
  <c r="P131" i="12"/>
  <c r="N131" i="12"/>
  <c r="M131" i="12"/>
  <c r="L131" i="12"/>
  <c r="D131" i="12"/>
  <c r="P130" i="12"/>
  <c r="N130" i="12"/>
  <c r="M130" i="12"/>
  <c r="L130" i="12"/>
  <c r="D130" i="12"/>
  <c r="P129" i="12"/>
  <c r="N129" i="12"/>
  <c r="M129" i="12"/>
  <c r="L129" i="12"/>
  <c r="D129" i="12"/>
  <c r="P128" i="12"/>
  <c r="N128" i="12"/>
  <c r="M128" i="12"/>
  <c r="L128" i="12"/>
  <c r="D128" i="12"/>
  <c r="P127" i="12"/>
  <c r="N127" i="12"/>
  <c r="M127" i="12"/>
  <c r="L127" i="12"/>
  <c r="D127" i="12"/>
  <c r="P126" i="12"/>
  <c r="N126" i="12"/>
  <c r="M126" i="12"/>
  <c r="L126" i="12"/>
  <c r="D126" i="12"/>
  <c r="P125" i="12"/>
  <c r="N125" i="12"/>
  <c r="M125" i="12"/>
  <c r="L125" i="12"/>
  <c r="D125" i="12"/>
  <c r="P124" i="12"/>
  <c r="N124" i="12"/>
  <c r="M124" i="12"/>
  <c r="L124" i="12"/>
  <c r="D124" i="12"/>
  <c r="P123" i="12"/>
  <c r="N123" i="12"/>
  <c r="M123" i="12"/>
  <c r="L123" i="12"/>
  <c r="D123" i="12"/>
  <c r="P122" i="12"/>
  <c r="N122" i="12"/>
  <c r="M122" i="12"/>
  <c r="L122" i="12"/>
  <c r="D122" i="12"/>
  <c r="P121" i="12"/>
  <c r="N121" i="12"/>
  <c r="M121" i="12"/>
  <c r="L121" i="12"/>
  <c r="D121" i="12"/>
  <c r="P120" i="12"/>
  <c r="N120" i="12"/>
  <c r="M120" i="12"/>
  <c r="L120" i="12"/>
  <c r="D120" i="12"/>
  <c r="P119" i="12"/>
  <c r="N119" i="12"/>
  <c r="M119" i="12"/>
  <c r="L119" i="12"/>
  <c r="D119" i="12"/>
  <c r="P118" i="12"/>
  <c r="N118" i="12"/>
  <c r="M118" i="12"/>
  <c r="L118" i="12"/>
  <c r="D118" i="12"/>
  <c r="P117" i="12"/>
  <c r="N117" i="12"/>
  <c r="M117" i="12"/>
  <c r="L117" i="12"/>
  <c r="D117" i="12"/>
  <c r="P116" i="12"/>
  <c r="N116" i="12"/>
  <c r="M116" i="12"/>
  <c r="L116" i="12"/>
  <c r="D116" i="12"/>
  <c r="P115" i="12"/>
  <c r="N115" i="12"/>
  <c r="M115" i="12"/>
  <c r="L115" i="12"/>
  <c r="D115" i="12"/>
  <c r="P114" i="12"/>
  <c r="N114" i="12"/>
  <c r="M114" i="12"/>
  <c r="L114" i="12"/>
  <c r="D114" i="12"/>
  <c r="P113" i="12"/>
  <c r="N113" i="12"/>
  <c r="M113" i="12"/>
  <c r="L113" i="12"/>
  <c r="D113" i="12"/>
  <c r="P112" i="12"/>
  <c r="N112" i="12"/>
  <c r="M112" i="12"/>
  <c r="L112" i="12"/>
  <c r="D112" i="12"/>
  <c r="P111" i="12"/>
  <c r="N111" i="12"/>
  <c r="M111" i="12"/>
  <c r="L111" i="12"/>
  <c r="D111" i="12"/>
  <c r="P110" i="12"/>
  <c r="N110" i="12"/>
  <c r="M110" i="12"/>
  <c r="L110" i="12"/>
  <c r="D110" i="12"/>
  <c r="P109" i="12"/>
  <c r="N109" i="12"/>
  <c r="M109" i="12"/>
  <c r="L109" i="12"/>
  <c r="D109" i="12"/>
  <c r="P108" i="12"/>
  <c r="N108" i="12"/>
  <c r="M108" i="12"/>
  <c r="L108" i="12"/>
  <c r="D108" i="12"/>
  <c r="P107" i="12"/>
  <c r="N107" i="12"/>
  <c r="M107" i="12"/>
  <c r="L107" i="12"/>
  <c r="D107" i="12"/>
  <c r="P106" i="12"/>
  <c r="N106" i="12"/>
  <c r="M106" i="12"/>
  <c r="L106" i="12"/>
  <c r="D106" i="12"/>
  <c r="P105" i="12"/>
  <c r="N105" i="12"/>
  <c r="M105" i="12"/>
  <c r="L105" i="12"/>
  <c r="D105" i="12"/>
  <c r="P104" i="12"/>
  <c r="N104" i="12"/>
  <c r="M104" i="12"/>
  <c r="L104" i="12"/>
  <c r="D104" i="12"/>
  <c r="P103" i="12"/>
  <c r="N103" i="12"/>
  <c r="M103" i="12"/>
  <c r="L103" i="12"/>
  <c r="D103" i="12"/>
  <c r="P102" i="12"/>
  <c r="N102" i="12"/>
  <c r="M102" i="12"/>
  <c r="L102" i="12"/>
  <c r="D102" i="12"/>
  <c r="P101" i="12"/>
  <c r="N101" i="12"/>
  <c r="M101" i="12"/>
  <c r="L101" i="12"/>
  <c r="D101" i="12"/>
  <c r="P100" i="12"/>
  <c r="N100" i="12"/>
  <c r="M100" i="12"/>
  <c r="L100" i="12"/>
  <c r="D100" i="12"/>
  <c r="P99" i="12"/>
  <c r="N99" i="12"/>
  <c r="M99" i="12"/>
  <c r="L99" i="12"/>
  <c r="D99" i="12"/>
  <c r="P98" i="12"/>
  <c r="N98" i="12"/>
  <c r="M98" i="12"/>
  <c r="L98" i="12"/>
  <c r="D98" i="12"/>
  <c r="P97" i="12"/>
  <c r="N97" i="12"/>
  <c r="M97" i="12"/>
  <c r="L97" i="12"/>
  <c r="D97" i="12"/>
  <c r="P96" i="12"/>
  <c r="N96" i="12"/>
  <c r="M96" i="12"/>
  <c r="L96" i="12"/>
  <c r="D96" i="12"/>
  <c r="P95" i="12"/>
  <c r="N95" i="12"/>
  <c r="M95" i="12"/>
  <c r="L95" i="12"/>
  <c r="D95" i="12"/>
  <c r="P94" i="12"/>
  <c r="N94" i="12"/>
  <c r="M94" i="12"/>
  <c r="L94" i="12"/>
  <c r="D94" i="12"/>
  <c r="P93" i="12"/>
  <c r="N93" i="12"/>
  <c r="M93" i="12"/>
  <c r="L93" i="12"/>
  <c r="D93" i="12"/>
  <c r="P92" i="12"/>
  <c r="N92" i="12"/>
  <c r="M92" i="12"/>
  <c r="L92" i="12"/>
  <c r="D92" i="12"/>
  <c r="P91" i="12"/>
  <c r="N91" i="12"/>
  <c r="M91" i="12"/>
  <c r="L91" i="12"/>
  <c r="D91" i="12"/>
  <c r="P90" i="12"/>
  <c r="N90" i="12"/>
  <c r="M90" i="12"/>
  <c r="L90" i="12"/>
  <c r="D90" i="12"/>
  <c r="P89" i="12"/>
  <c r="N89" i="12"/>
  <c r="M89" i="12"/>
  <c r="L89" i="12"/>
  <c r="D89" i="12"/>
  <c r="P88" i="12"/>
  <c r="N88" i="12"/>
  <c r="M88" i="12"/>
  <c r="L88" i="12"/>
  <c r="D88" i="12"/>
  <c r="P87" i="12"/>
  <c r="N87" i="12"/>
  <c r="M87" i="12"/>
  <c r="L87" i="12"/>
  <c r="D87" i="12"/>
  <c r="P86" i="12"/>
  <c r="N86" i="12"/>
  <c r="M86" i="12"/>
  <c r="L86" i="12"/>
  <c r="D86" i="12"/>
  <c r="P85" i="12"/>
  <c r="N85" i="12"/>
  <c r="M85" i="12"/>
  <c r="L85" i="12"/>
  <c r="D85" i="12"/>
  <c r="P84" i="12"/>
  <c r="N84" i="12"/>
  <c r="M84" i="12"/>
  <c r="L84" i="12"/>
  <c r="D84" i="12"/>
  <c r="P83" i="12"/>
  <c r="N83" i="12"/>
  <c r="M83" i="12"/>
  <c r="L83" i="12"/>
  <c r="D83" i="12"/>
  <c r="P82" i="12"/>
  <c r="N82" i="12"/>
  <c r="M82" i="12"/>
  <c r="L82" i="12"/>
  <c r="D82" i="12"/>
  <c r="P81" i="12"/>
  <c r="N81" i="12"/>
  <c r="M81" i="12"/>
  <c r="L81" i="12"/>
  <c r="D81" i="12"/>
  <c r="P80" i="12"/>
  <c r="N80" i="12"/>
  <c r="M80" i="12"/>
  <c r="L80" i="12"/>
  <c r="D80" i="12"/>
  <c r="P79" i="12"/>
  <c r="N79" i="12"/>
  <c r="M79" i="12"/>
  <c r="L79" i="12"/>
  <c r="D79" i="12"/>
  <c r="P78" i="12"/>
  <c r="N78" i="12"/>
  <c r="M78" i="12"/>
  <c r="L78" i="12"/>
  <c r="D78" i="12"/>
  <c r="P77" i="12"/>
  <c r="N77" i="12"/>
  <c r="M77" i="12"/>
  <c r="L77" i="12"/>
  <c r="D77" i="12"/>
  <c r="P76" i="12"/>
  <c r="N76" i="12"/>
  <c r="M76" i="12"/>
  <c r="L76" i="12"/>
  <c r="D76" i="12"/>
  <c r="P75" i="12"/>
  <c r="N75" i="12"/>
  <c r="M75" i="12"/>
  <c r="L75" i="12"/>
  <c r="D75" i="12"/>
  <c r="P74" i="12"/>
  <c r="N74" i="12"/>
  <c r="M74" i="12"/>
  <c r="L74" i="12"/>
  <c r="D74" i="12"/>
  <c r="P73" i="12"/>
  <c r="N73" i="12"/>
  <c r="M73" i="12"/>
  <c r="L73" i="12"/>
  <c r="D73" i="12"/>
  <c r="P72" i="12"/>
  <c r="N72" i="12"/>
  <c r="M72" i="12"/>
  <c r="L72" i="12"/>
  <c r="D72" i="12"/>
  <c r="P71" i="12"/>
  <c r="N71" i="12"/>
  <c r="M71" i="12"/>
  <c r="L71" i="12"/>
  <c r="D71" i="12"/>
  <c r="P70" i="12"/>
  <c r="N70" i="12"/>
  <c r="M70" i="12"/>
  <c r="L70" i="12"/>
  <c r="D70" i="12"/>
  <c r="P69" i="12"/>
  <c r="N69" i="12"/>
  <c r="M69" i="12"/>
  <c r="L69" i="12"/>
  <c r="D69" i="12"/>
  <c r="P68" i="12"/>
  <c r="N68" i="12"/>
  <c r="M68" i="12"/>
  <c r="L68" i="12"/>
  <c r="D68" i="12"/>
  <c r="P67" i="12"/>
  <c r="N67" i="12"/>
  <c r="M67" i="12"/>
  <c r="L67" i="12"/>
  <c r="D67" i="12"/>
  <c r="P66" i="12"/>
  <c r="N66" i="12"/>
  <c r="M66" i="12"/>
  <c r="L66" i="12"/>
  <c r="D66" i="12"/>
  <c r="P65" i="12"/>
  <c r="N65" i="12"/>
  <c r="M65" i="12"/>
  <c r="L65" i="12"/>
  <c r="D65" i="12"/>
  <c r="P64" i="12"/>
  <c r="N64" i="12"/>
  <c r="M64" i="12"/>
  <c r="L64" i="12"/>
  <c r="D64" i="12"/>
  <c r="P63" i="12"/>
  <c r="N63" i="12"/>
  <c r="M63" i="12"/>
  <c r="L63" i="12"/>
  <c r="D63" i="12"/>
  <c r="P62" i="12"/>
  <c r="N62" i="12"/>
  <c r="M62" i="12"/>
  <c r="L62" i="12"/>
  <c r="D62" i="12"/>
  <c r="P61" i="12"/>
  <c r="N61" i="12"/>
  <c r="M61" i="12"/>
  <c r="L61" i="12"/>
  <c r="D61" i="12"/>
  <c r="P60" i="12"/>
  <c r="N60" i="12"/>
  <c r="M60" i="12"/>
  <c r="L60" i="12"/>
  <c r="D60" i="12"/>
  <c r="P59" i="12"/>
  <c r="N59" i="12"/>
  <c r="M59" i="12"/>
  <c r="L59" i="12"/>
  <c r="D59" i="12"/>
  <c r="P58" i="12"/>
  <c r="N58" i="12"/>
  <c r="M58" i="12"/>
  <c r="L58" i="12"/>
  <c r="D58" i="12"/>
  <c r="P57" i="12"/>
  <c r="N57" i="12"/>
  <c r="M57" i="12"/>
  <c r="L57" i="12"/>
  <c r="D57" i="12"/>
  <c r="P56" i="12"/>
  <c r="N56" i="12"/>
  <c r="M56" i="12"/>
  <c r="L56" i="12"/>
  <c r="D56" i="12"/>
  <c r="P55" i="12"/>
  <c r="N55" i="12"/>
  <c r="M55" i="12"/>
  <c r="L55" i="12"/>
  <c r="D55" i="12"/>
  <c r="P54" i="12"/>
  <c r="N54" i="12"/>
  <c r="M54" i="12"/>
  <c r="L54" i="12"/>
  <c r="D54" i="12"/>
  <c r="P53" i="12"/>
  <c r="N53" i="12"/>
  <c r="M53" i="12"/>
  <c r="L53" i="12"/>
  <c r="D53" i="12"/>
  <c r="P52" i="12"/>
  <c r="N52" i="12"/>
  <c r="M52" i="12"/>
  <c r="L52" i="12"/>
  <c r="D52" i="12"/>
  <c r="P51" i="12"/>
  <c r="N51" i="12"/>
  <c r="M51" i="12"/>
  <c r="L51" i="12"/>
  <c r="D51" i="12"/>
  <c r="P50" i="12"/>
  <c r="N50" i="12"/>
  <c r="M50" i="12"/>
  <c r="L50" i="12"/>
  <c r="D50" i="12"/>
  <c r="P49" i="12"/>
  <c r="N49" i="12"/>
  <c r="M49" i="12"/>
  <c r="L49" i="12"/>
  <c r="D49" i="12"/>
  <c r="P48" i="12"/>
  <c r="N48" i="12"/>
  <c r="M48" i="12"/>
  <c r="L48" i="12"/>
  <c r="D48" i="12"/>
  <c r="P47" i="12"/>
  <c r="N47" i="12"/>
  <c r="M47" i="12"/>
  <c r="L47" i="12"/>
  <c r="D47" i="12"/>
  <c r="P46" i="12"/>
  <c r="N46" i="12"/>
  <c r="M46" i="12"/>
  <c r="L46" i="12"/>
  <c r="D46" i="12"/>
  <c r="P45" i="12"/>
  <c r="N45" i="12"/>
  <c r="M45" i="12"/>
  <c r="L45" i="12"/>
  <c r="D45" i="12"/>
  <c r="P44" i="12"/>
  <c r="N44" i="12"/>
  <c r="M44" i="12"/>
  <c r="L44" i="12"/>
  <c r="D44" i="12"/>
  <c r="P43" i="12"/>
  <c r="N43" i="12"/>
  <c r="M43" i="12"/>
  <c r="L43" i="12"/>
  <c r="D43" i="12"/>
  <c r="P42" i="12"/>
  <c r="N42" i="12"/>
  <c r="M42" i="12"/>
  <c r="L42" i="12"/>
  <c r="D42" i="12"/>
  <c r="P41" i="12"/>
  <c r="N41" i="12"/>
  <c r="M41" i="12"/>
  <c r="L41" i="12"/>
  <c r="D41" i="12"/>
  <c r="P40" i="12"/>
  <c r="N40" i="12"/>
  <c r="M40" i="12"/>
  <c r="L40" i="12"/>
  <c r="D40" i="12"/>
  <c r="P39" i="12"/>
  <c r="N39" i="12"/>
  <c r="M39" i="12"/>
  <c r="L39" i="12"/>
  <c r="D39" i="12"/>
  <c r="P38" i="12"/>
  <c r="N38" i="12"/>
  <c r="M38" i="12"/>
  <c r="L38" i="12"/>
  <c r="D38" i="12"/>
  <c r="P37" i="12"/>
  <c r="N37" i="12"/>
  <c r="M37" i="12"/>
  <c r="L37" i="12"/>
  <c r="D37" i="12"/>
  <c r="P36" i="12"/>
  <c r="N36" i="12"/>
  <c r="M36" i="12"/>
  <c r="L36" i="12"/>
  <c r="D36" i="12"/>
  <c r="P35" i="12"/>
  <c r="N35" i="12"/>
  <c r="M35" i="12"/>
  <c r="L35" i="12"/>
  <c r="D35" i="12"/>
  <c r="P34" i="12"/>
  <c r="N34" i="12"/>
  <c r="M34" i="12"/>
  <c r="L34" i="12"/>
  <c r="D34" i="12"/>
  <c r="P33" i="12"/>
  <c r="N33" i="12"/>
  <c r="M33" i="12"/>
  <c r="L33" i="12"/>
  <c r="D33" i="12"/>
  <c r="P32" i="12"/>
  <c r="N32" i="12"/>
  <c r="M32" i="12"/>
  <c r="L32" i="12"/>
  <c r="D32" i="12"/>
  <c r="P31" i="12"/>
  <c r="N31" i="12"/>
  <c r="M31" i="12"/>
  <c r="L31" i="12"/>
  <c r="D31" i="12"/>
  <c r="P30" i="12"/>
  <c r="N30" i="12"/>
  <c r="M30" i="12"/>
  <c r="L30" i="12"/>
  <c r="D30" i="12"/>
  <c r="P29" i="12"/>
  <c r="N29" i="12"/>
  <c r="M29" i="12"/>
  <c r="L29" i="12"/>
  <c r="D29" i="12"/>
  <c r="P28" i="12"/>
  <c r="N28" i="12"/>
  <c r="M28" i="12"/>
  <c r="L28" i="12"/>
  <c r="D28" i="12"/>
  <c r="P27" i="12"/>
  <c r="N27" i="12"/>
  <c r="M27" i="12"/>
  <c r="L27" i="12"/>
  <c r="D27" i="12"/>
  <c r="P26" i="12"/>
  <c r="N26" i="12"/>
  <c r="M26" i="12"/>
  <c r="L26" i="12"/>
  <c r="D26" i="12"/>
  <c r="P25" i="12"/>
  <c r="N25" i="12"/>
  <c r="M25" i="12"/>
  <c r="L25" i="12"/>
  <c r="D25" i="12"/>
  <c r="P24" i="12"/>
  <c r="N24" i="12"/>
  <c r="M24" i="12"/>
  <c r="L24" i="12"/>
  <c r="D24" i="12"/>
  <c r="P23" i="12"/>
  <c r="N23" i="12"/>
  <c r="M23" i="12"/>
  <c r="L23" i="12"/>
  <c r="D23" i="12"/>
  <c r="P22" i="12"/>
  <c r="N22" i="12"/>
  <c r="M22" i="12"/>
  <c r="L22" i="12"/>
  <c r="D22" i="12"/>
  <c r="P21" i="12"/>
  <c r="N21" i="12"/>
  <c r="M21" i="12"/>
  <c r="L21" i="12"/>
  <c r="D21" i="12"/>
  <c r="P20" i="12"/>
  <c r="N20" i="12"/>
  <c r="M20" i="12"/>
  <c r="L20" i="12"/>
  <c r="D20" i="12"/>
  <c r="P19" i="12"/>
  <c r="N19" i="12"/>
  <c r="M19" i="12"/>
  <c r="L19" i="12"/>
  <c r="D19" i="12"/>
  <c r="P18" i="12"/>
  <c r="N18" i="12"/>
  <c r="M18" i="12"/>
  <c r="L18" i="12"/>
  <c r="D18" i="12"/>
  <c r="P17" i="12"/>
  <c r="N17" i="12"/>
  <c r="M17" i="12"/>
  <c r="L17" i="12"/>
  <c r="D17" i="12"/>
  <c r="P16" i="12"/>
  <c r="N16" i="12"/>
  <c r="M16" i="12"/>
  <c r="L16" i="12"/>
  <c r="D16" i="12"/>
  <c r="P15" i="12"/>
  <c r="N15" i="12"/>
  <c r="M15" i="12"/>
  <c r="L15" i="12"/>
  <c r="D15" i="12"/>
  <c r="P14" i="12"/>
  <c r="N14" i="12"/>
  <c r="M14" i="12"/>
  <c r="L14" i="12"/>
  <c r="D14" i="12"/>
  <c r="P13" i="12"/>
  <c r="N13" i="12"/>
  <c r="M13" i="12"/>
  <c r="L13" i="12"/>
  <c r="D13" i="12"/>
  <c r="P12" i="12"/>
  <c r="N12" i="12"/>
  <c r="M12" i="12"/>
  <c r="L12" i="12"/>
  <c r="D12" i="12"/>
  <c r="P11" i="12"/>
  <c r="N11" i="12"/>
  <c r="M11" i="12"/>
  <c r="L11" i="12"/>
  <c r="D11" i="12"/>
  <c r="P10" i="12"/>
  <c r="N10" i="12"/>
  <c r="M10" i="12"/>
  <c r="L10" i="12"/>
  <c r="D10" i="12"/>
  <c r="P9" i="12"/>
  <c r="N9" i="12"/>
  <c r="M9" i="12"/>
  <c r="L9" i="12"/>
  <c r="D9" i="12"/>
  <c r="P8" i="12"/>
  <c r="N8" i="12"/>
  <c r="M8" i="12"/>
  <c r="L8" i="12"/>
  <c r="D8" i="12"/>
  <c r="P7" i="12"/>
  <c r="N7" i="12"/>
  <c r="M7" i="12"/>
  <c r="L7" i="12"/>
  <c r="D7" i="12"/>
  <c r="P6" i="12"/>
  <c r="N6" i="12"/>
  <c r="M6" i="12"/>
  <c r="L6" i="12"/>
  <c r="D6" i="12"/>
  <c r="P5" i="12"/>
  <c r="N5" i="12"/>
  <c r="M5" i="12"/>
  <c r="L5" i="12"/>
  <c r="D5" i="12"/>
  <c r="P4" i="12"/>
  <c r="N4" i="12"/>
  <c r="M4" i="12"/>
  <c r="L4" i="12"/>
  <c r="D4" i="12"/>
  <c r="P3" i="12"/>
  <c r="N3" i="12"/>
  <c r="M3" i="12"/>
  <c r="L3" i="12"/>
  <c r="D3" i="12"/>
  <c r="O786" i="11"/>
  <c r="M786" i="11"/>
  <c r="L786" i="11"/>
  <c r="K786" i="11"/>
  <c r="O785" i="11"/>
  <c r="M785" i="11"/>
  <c r="L785" i="11"/>
  <c r="K785" i="11"/>
  <c r="O784" i="11"/>
  <c r="M784" i="11"/>
  <c r="L784" i="11"/>
  <c r="K784" i="11"/>
  <c r="O783" i="11"/>
  <c r="M783" i="11"/>
  <c r="L783" i="11"/>
  <c r="K783" i="11"/>
  <c r="O782" i="11"/>
  <c r="M782" i="11"/>
  <c r="L782" i="11"/>
  <c r="K782" i="11"/>
  <c r="O781" i="11"/>
  <c r="M781" i="11"/>
  <c r="L781" i="11"/>
  <c r="K781" i="11"/>
  <c r="O780" i="11"/>
  <c r="M780" i="11"/>
  <c r="L780" i="11"/>
  <c r="K780" i="11"/>
  <c r="O779" i="11"/>
  <c r="M779" i="11"/>
  <c r="L779" i="11"/>
  <c r="K779" i="11"/>
  <c r="O778" i="11"/>
  <c r="M778" i="11"/>
  <c r="L778" i="11"/>
  <c r="K778" i="11"/>
  <c r="O777" i="11"/>
  <c r="M777" i="11"/>
  <c r="L777" i="11"/>
  <c r="K777" i="11"/>
  <c r="O776" i="11"/>
  <c r="M776" i="11"/>
  <c r="L776" i="11"/>
  <c r="K776" i="11"/>
  <c r="O775" i="11"/>
  <c r="M775" i="11"/>
  <c r="L775" i="11"/>
  <c r="K775" i="11"/>
  <c r="O774" i="11"/>
  <c r="M774" i="11"/>
  <c r="L774" i="11"/>
  <c r="K774" i="11"/>
  <c r="O773" i="11"/>
  <c r="M773" i="11"/>
  <c r="L773" i="11"/>
  <c r="K773" i="11"/>
  <c r="O772" i="11"/>
  <c r="M772" i="11"/>
  <c r="L772" i="11"/>
  <c r="K772" i="11"/>
  <c r="O771" i="11"/>
  <c r="M771" i="11"/>
  <c r="L771" i="11"/>
  <c r="K771" i="11"/>
  <c r="O770" i="11"/>
  <c r="M770" i="11"/>
  <c r="L770" i="11"/>
  <c r="K770" i="11"/>
  <c r="O769" i="11"/>
  <c r="M769" i="11"/>
  <c r="L769" i="11"/>
  <c r="K769" i="11"/>
  <c r="O768" i="11"/>
  <c r="M768" i="11"/>
  <c r="L768" i="11"/>
  <c r="K768" i="11"/>
  <c r="O767" i="11"/>
  <c r="M767" i="11"/>
  <c r="L767" i="11"/>
  <c r="K767" i="11"/>
  <c r="O766" i="11"/>
  <c r="M766" i="11"/>
  <c r="L766" i="11"/>
  <c r="K766" i="11"/>
  <c r="O765" i="11"/>
  <c r="M765" i="11"/>
  <c r="L765" i="11"/>
  <c r="K765" i="11"/>
  <c r="O764" i="11"/>
  <c r="M764" i="11"/>
  <c r="L764" i="11"/>
  <c r="K764" i="11"/>
  <c r="O763" i="11"/>
  <c r="M763" i="11"/>
  <c r="L763" i="11"/>
  <c r="K763" i="11"/>
  <c r="O762" i="11"/>
  <c r="M762" i="11"/>
  <c r="L762" i="11"/>
  <c r="K762" i="11"/>
  <c r="O761" i="11"/>
  <c r="M761" i="11"/>
  <c r="L761" i="11"/>
  <c r="K761" i="11"/>
  <c r="O760" i="11"/>
  <c r="M760" i="11"/>
  <c r="L760" i="11"/>
  <c r="K760" i="11"/>
  <c r="O759" i="11"/>
  <c r="M759" i="11"/>
  <c r="L759" i="11"/>
  <c r="K759" i="11"/>
  <c r="O758" i="11"/>
  <c r="M758" i="11"/>
  <c r="L758" i="11"/>
  <c r="K758" i="11"/>
  <c r="O757" i="11"/>
  <c r="M757" i="11"/>
  <c r="L757" i="11"/>
  <c r="K757" i="11"/>
  <c r="O756" i="11"/>
  <c r="M756" i="11"/>
  <c r="L756" i="11"/>
  <c r="K756" i="11"/>
  <c r="O755" i="11"/>
  <c r="M755" i="11"/>
  <c r="L755" i="11"/>
  <c r="K755" i="11"/>
  <c r="O754" i="11"/>
  <c r="M754" i="11"/>
  <c r="L754" i="11"/>
  <c r="K754" i="11"/>
  <c r="O753" i="11"/>
  <c r="M753" i="11"/>
  <c r="L753" i="11"/>
  <c r="K753" i="11"/>
  <c r="O752" i="11"/>
  <c r="M752" i="11"/>
  <c r="L752" i="11"/>
  <c r="K752" i="11"/>
  <c r="O751" i="11"/>
  <c r="M751" i="11"/>
  <c r="L751" i="11"/>
  <c r="K751" i="11"/>
  <c r="O750" i="11"/>
  <c r="M750" i="11"/>
  <c r="L750" i="11"/>
  <c r="K750" i="11"/>
  <c r="O749" i="11"/>
  <c r="M749" i="11"/>
  <c r="L749" i="11"/>
  <c r="K749" i="11"/>
  <c r="O748" i="11"/>
  <c r="M748" i="11"/>
  <c r="L748" i="11"/>
  <c r="K748" i="11"/>
  <c r="O747" i="11"/>
  <c r="M747" i="11"/>
  <c r="L747" i="11"/>
  <c r="K747" i="11"/>
  <c r="O746" i="11"/>
  <c r="M746" i="11"/>
  <c r="L746" i="11"/>
  <c r="K746" i="11"/>
  <c r="O745" i="11"/>
  <c r="M745" i="11"/>
  <c r="L745" i="11"/>
  <c r="K745" i="11"/>
  <c r="O744" i="11"/>
  <c r="M744" i="11"/>
  <c r="L744" i="11"/>
  <c r="K744" i="11"/>
  <c r="O743" i="11"/>
  <c r="M743" i="11"/>
  <c r="L743" i="11"/>
  <c r="K743" i="11"/>
  <c r="O742" i="11"/>
  <c r="M742" i="11"/>
  <c r="L742" i="11"/>
  <c r="K742" i="11"/>
  <c r="O741" i="11"/>
  <c r="M741" i="11"/>
  <c r="L741" i="11"/>
  <c r="K741" i="11"/>
  <c r="O740" i="11"/>
  <c r="M740" i="11"/>
  <c r="L740" i="11"/>
  <c r="K740" i="11"/>
  <c r="O739" i="11"/>
  <c r="M739" i="11"/>
  <c r="L739" i="11"/>
  <c r="K739" i="11"/>
  <c r="O738" i="11"/>
  <c r="M738" i="11"/>
  <c r="L738" i="11"/>
  <c r="K738" i="11"/>
  <c r="O737" i="11"/>
  <c r="M737" i="11"/>
  <c r="L737" i="11"/>
  <c r="K737" i="11"/>
  <c r="O736" i="11"/>
  <c r="M736" i="11"/>
  <c r="L736" i="11"/>
  <c r="K736" i="11"/>
  <c r="O735" i="11"/>
  <c r="M735" i="11"/>
  <c r="L735" i="11"/>
  <c r="K735" i="11"/>
  <c r="O734" i="11"/>
  <c r="M734" i="11"/>
  <c r="L734" i="11"/>
  <c r="K734" i="11"/>
  <c r="O733" i="11"/>
  <c r="M733" i="11"/>
  <c r="L733" i="11"/>
  <c r="K733" i="11"/>
  <c r="O732" i="11"/>
  <c r="M732" i="11"/>
  <c r="L732" i="11"/>
  <c r="K732" i="11"/>
  <c r="O731" i="11"/>
  <c r="M731" i="11"/>
  <c r="L731" i="11"/>
  <c r="K731" i="11"/>
  <c r="O730" i="11"/>
  <c r="M730" i="11"/>
  <c r="L730" i="11"/>
  <c r="K730" i="11"/>
  <c r="O729" i="11"/>
  <c r="M729" i="11"/>
  <c r="L729" i="11"/>
  <c r="K729" i="11"/>
  <c r="O728" i="11"/>
  <c r="M728" i="11"/>
  <c r="L728" i="11"/>
  <c r="K728" i="11"/>
  <c r="O727" i="11"/>
  <c r="M727" i="11"/>
  <c r="L727" i="11"/>
  <c r="K727" i="11"/>
  <c r="O726" i="11"/>
  <c r="M726" i="11"/>
  <c r="L726" i="11"/>
  <c r="K726" i="11"/>
  <c r="O725" i="11"/>
  <c r="M725" i="11"/>
  <c r="L725" i="11"/>
  <c r="K725" i="11"/>
  <c r="O724" i="11"/>
  <c r="M724" i="11"/>
  <c r="L724" i="11"/>
  <c r="K724" i="11"/>
  <c r="O723" i="11"/>
  <c r="M723" i="11"/>
  <c r="L723" i="11"/>
  <c r="K723" i="11"/>
  <c r="O722" i="11"/>
  <c r="M722" i="11"/>
  <c r="L722" i="11"/>
  <c r="K722" i="11"/>
  <c r="O721" i="11"/>
  <c r="M721" i="11"/>
  <c r="L721" i="11"/>
  <c r="K721" i="11"/>
  <c r="O720" i="11"/>
  <c r="M720" i="11"/>
  <c r="L720" i="11"/>
  <c r="K720" i="11"/>
  <c r="O719" i="11"/>
  <c r="M719" i="11"/>
  <c r="L719" i="11"/>
  <c r="K719" i="11"/>
  <c r="O718" i="11"/>
  <c r="M718" i="11"/>
  <c r="L718" i="11"/>
  <c r="K718" i="11"/>
  <c r="O717" i="11"/>
  <c r="M717" i="11"/>
  <c r="L717" i="11"/>
  <c r="K717" i="11"/>
  <c r="O716" i="11"/>
  <c r="M716" i="11"/>
  <c r="L716" i="11"/>
  <c r="K716" i="11"/>
  <c r="O715" i="11"/>
  <c r="M715" i="11"/>
  <c r="L715" i="11"/>
  <c r="K715" i="11"/>
  <c r="O714" i="11"/>
  <c r="M714" i="11"/>
  <c r="L714" i="11"/>
  <c r="K714" i="11"/>
  <c r="O713" i="11"/>
  <c r="M713" i="11"/>
  <c r="L713" i="11"/>
  <c r="K713" i="11"/>
  <c r="O712" i="11"/>
  <c r="M712" i="11"/>
  <c r="L712" i="11"/>
  <c r="K712" i="11"/>
  <c r="O711" i="11"/>
  <c r="M711" i="11"/>
  <c r="L711" i="11"/>
  <c r="K711" i="11"/>
  <c r="O710" i="11"/>
  <c r="M710" i="11"/>
  <c r="L710" i="11"/>
  <c r="K710" i="11"/>
  <c r="O709" i="11"/>
  <c r="M709" i="11"/>
  <c r="L709" i="11"/>
  <c r="K709" i="11"/>
  <c r="O708" i="11"/>
  <c r="M708" i="11"/>
  <c r="L708" i="11"/>
  <c r="K708" i="11"/>
  <c r="O707" i="11"/>
  <c r="M707" i="11"/>
  <c r="L707" i="11"/>
  <c r="K707" i="11"/>
  <c r="O706" i="11"/>
  <c r="M706" i="11"/>
  <c r="L706" i="11"/>
  <c r="K706" i="11"/>
  <c r="O705" i="11"/>
  <c r="M705" i="11"/>
  <c r="L705" i="11"/>
  <c r="K705" i="11"/>
  <c r="O704" i="11"/>
  <c r="M704" i="11"/>
  <c r="L704" i="11"/>
  <c r="K704" i="11"/>
  <c r="O703" i="11"/>
  <c r="M703" i="11"/>
  <c r="L703" i="11"/>
  <c r="K703" i="11"/>
  <c r="O702" i="11"/>
  <c r="M702" i="11"/>
  <c r="L702" i="11"/>
  <c r="K702" i="11"/>
  <c r="O701" i="11"/>
  <c r="M701" i="11"/>
  <c r="L701" i="11"/>
  <c r="K701" i="11"/>
  <c r="O700" i="11"/>
  <c r="M700" i="11"/>
  <c r="L700" i="11"/>
  <c r="K700" i="11"/>
  <c r="O699" i="11"/>
  <c r="M699" i="11"/>
  <c r="L699" i="11"/>
  <c r="K699" i="11"/>
  <c r="O698" i="11"/>
  <c r="M698" i="11"/>
  <c r="L698" i="11"/>
  <c r="K698" i="11"/>
  <c r="O697" i="11"/>
  <c r="M697" i="11"/>
  <c r="L697" i="11"/>
  <c r="K697" i="11"/>
  <c r="O696" i="11"/>
  <c r="M696" i="11"/>
  <c r="L696" i="11"/>
  <c r="K696" i="11"/>
  <c r="O695" i="11"/>
  <c r="M695" i="11"/>
  <c r="L695" i="11"/>
  <c r="K695" i="11"/>
  <c r="O694" i="11"/>
  <c r="M694" i="11"/>
  <c r="L694" i="11"/>
  <c r="K694" i="11"/>
  <c r="O693" i="11"/>
  <c r="M693" i="11"/>
  <c r="L693" i="11"/>
  <c r="K693" i="11"/>
  <c r="O692" i="11"/>
  <c r="M692" i="11"/>
  <c r="L692" i="11"/>
  <c r="K692" i="11"/>
  <c r="O691" i="11"/>
  <c r="M691" i="11"/>
  <c r="L691" i="11"/>
  <c r="K691" i="11"/>
  <c r="O690" i="11"/>
  <c r="M690" i="11"/>
  <c r="L690" i="11"/>
  <c r="K690" i="11"/>
  <c r="O689" i="11"/>
  <c r="M689" i="11"/>
  <c r="L689" i="11"/>
  <c r="K689" i="11"/>
  <c r="O688" i="11"/>
  <c r="M688" i="11"/>
  <c r="L688" i="11"/>
  <c r="K688" i="11"/>
  <c r="O687" i="11"/>
  <c r="M687" i="11"/>
  <c r="L687" i="11"/>
  <c r="K687" i="11"/>
  <c r="O686" i="11"/>
  <c r="M686" i="11"/>
  <c r="L686" i="11"/>
  <c r="K686" i="11"/>
  <c r="O685" i="11"/>
  <c r="M685" i="11"/>
  <c r="L685" i="11"/>
  <c r="K685" i="11"/>
  <c r="O684" i="11"/>
  <c r="M684" i="11"/>
  <c r="L684" i="11"/>
  <c r="K684" i="11"/>
  <c r="O683" i="11"/>
  <c r="M683" i="11"/>
  <c r="L683" i="11"/>
  <c r="K683" i="11"/>
  <c r="O682" i="11"/>
  <c r="M682" i="11"/>
  <c r="L682" i="11"/>
  <c r="K682" i="11"/>
  <c r="O681" i="11"/>
  <c r="M681" i="11"/>
  <c r="L681" i="11"/>
  <c r="K681" i="11"/>
  <c r="O680" i="11"/>
  <c r="M680" i="11"/>
  <c r="L680" i="11"/>
  <c r="K680" i="11"/>
  <c r="O679" i="11"/>
  <c r="M679" i="11"/>
  <c r="L679" i="11"/>
  <c r="K679" i="11"/>
  <c r="O678" i="11"/>
  <c r="M678" i="11"/>
  <c r="L678" i="11"/>
  <c r="K678" i="11"/>
  <c r="O677" i="11"/>
  <c r="M677" i="11"/>
  <c r="L677" i="11"/>
  <c r="K677" i="11"/>
  <c r="O676" i="11"/>
  <c r="M676" i="11"/>
  <c r="L676" i="11"/>
  <c r="K676" i="11"/>
  <c r="O675" i="11"/>
  <c r="M675" i="11"/>
  <c r="L675" i="11"/>
  <c r="K675" i="11"/>
  <c r="O674" i="11"/>
  <c r="M674" i="11"/>
  <c r="L674" i="11"/>
  <c r="K674" i="11"/>
  <c r="O673" i="11"/>
  <c r="M673" i="11"/>
  <c r="L673" i="11"/>
  <c r="K673" i="11"/>
  <c r="O672" i="11"/>
  <c r="M672" i="11"/>
  <c r="L672" i="11"/>
  <c r="K672" i="11"/>
  <c r="O671" i="11"/>
  <c r="M671" i="11"/>
  <c r="L671" i="11"/>
  <c r="K671" i="11"/>
  <c r="O670" i="11"/>
  <c r="M670" i="11"/>
  <c r="L670" i="11"/>
  <c r="K670" i="11"/>
  <c r="O669" i="11"/>
  <c r="M669" i="11"/>
  <c r="L669" i="11"/>
  <c r="K669" i="11"/>
  <c r="O668" i="11"/>
  <c r="M668" i="11"/>
  <c r="L668" i="11"/>
  <c r="K668" i="11"/>
  <c r="O667" i="11"/>
  <c r="M667" i="11"/>
  <c r="L667" i="11"/>
  <c r="K667" i="11"/>
  <c r="O666" i="11"/>
  <c r="M666" i="11"/>
  <c r="L666" i="11"/>
  <c r="K666" i="11"/>
  <c r="O665" i="11"/>
  <c r="M665" i="11"/>
  <c r="L665" i="11"/>
  <c r="K665" i="11"/>
  <c r="O664" i="11"/>
  <c r="M664" i="11"/>
  <c r="L664" i="11"/>
  <c r="K664" i="11"/>
  <c r="O663" i="11"/>
  <c r="M663" i="11"/>
  <c r="L663" i="11"/>
  <c r="K663" i="11"/>
  <c r="O662" i="11"/>
  <c r="M662" i="11"/>
  <c r="L662" i="11"/>
  <c r="K662" i="11"/>
  <c r="O661" i="11"/>
  <c r="M661" i="11"/>
  <c r="L661" i="11"/>
  <c r="K661" i="11"/>
  <c r="O660" i="11"/>
  <c r="M660" i="11"/>
  <c r="L660" i="11"/>
  <c r="K660" i="11"/>
  <c r="O659" i="11"/>
  <c r="M659" i="11"/>
  <c r="L659" i="11"/>
  <c r="K659" i="11"/>
  <c r="O658" i="11"/>
  <c r="M658" i="11"/>
  <c r="L658" i="11"/>
  <c r="K658" i="11"/>
  <c r="O657" i="11"/>
  <c r="M657" i="11"/>
  <c r="L657" i="11"/>
  <c r="K657" i="11"/>
  <c r="O656" i="11"/>
  <c r="M656" i="11"/>
  <c r="L656" i="11"/>
  <c r="K656" i="11"/>
  <c r="O655" i="11"/>
  <c r="M655" i="11"/>
  <c r="L655" i="11"/>
  <c r="K655" i="11"/>
  <c r="O654" i="11"/>
  <c r="M654" i="11"/>
  <c r="L654" i="11"/>
  <c r="K654" i="11"/>
  <c r="O653" i="11"/>
  <c r="M653" i="11"/>
  <c r="L653" i="11"/>
  <c r="K653" i="11"/>
  <c r="O652" i="11"/>
  <c r="M652" i="11"/>
  <c r="L652" i="11"/>
  <c r="K652" i="11"/>
  <c r="O651" i="11"/>
  <c r="M651" i="11"/>
  <c r="L651" i="11"/>
  <c r="K651" i="11"/>
  <c r="O650" i="11"/>
  <c r="M650" i="11"/>
  <c r="L650" i="11"/>
  <c r="K650" i="11"/>
  <c r="O649" i="11"/>
  <c r="M649" i="11"/>
  <c r="L649" i="11"/>
  <c r="K649" i="11"/>
  <c r="O648" i="11"/>
  <c r="M648" i="11"/>
  <c r="L648" i="11"/>
  <c r="K648" i="11"/>
  <c r="O647" i="11"/>
  <c r="M647" i="11"/>
  <c r="L647" i="11"/>
  <c r="K647" i="11"/>
  <c r="O646" i="11"/>
  <c r="M646" i="11"/>
  <c r="L646" i="11"/>
  <c r="K646" i="11"/>
  <c r="O645" i="11"/>
  <c r="M645" i="11"/>
  <c r="L645" i="11"/>
  <c r="K645" i="11"/>
  <c r="O644" i="11"/>
  <c r="M644" i="11"/>
  <c r="L644" i="11"/>
  <c r="K644" i="11"/>
  <c r="O643" i="11"/>
  <c r="M643" i="11"/>
  <c r="L643" i="11"/>
  <c r="K643" i="11"/>
  <c r="O642" i="11"/>
  <c r="M642" i="11"/>
  <c r="L642" i="11"/>
  <c r="K642" i="11"/>
  <c r="O641" i="11"/>
  <c r="M641" i="11"/>
  <c r="L641" i="11"/>
  <c r="K641" i="11"/>
  <c r="O640" i="11"/>
  <c r="M640" i="11"/>
  <c r="L640" i="11"/>
  <c r="K640" i="11"/>
  <c r="O639" i="11"/>
  <c r="M639" i="11"/>
  <c r="L639" i="11"/>
  <c r="K639" i="11"/>
  <c r="O638" i="11"/>
  <c r="M638" i="11"/>
  <c r="L638" i="11"/>
  <c r="K638" i="11"/>
  <c r="O637" i="11"/>
  <c r="M637" i="11"/>
  <c r="L637" i="11"/>
  <c r="K637" i="11"/>
  <c r="O636" i="11"/>
  <c r="M636" i="11"/>
  <c r="L636" i="11"/>
  <c r="K636" i="11"/>
  <c r="O635" i="11"/>
  <c r="M635" i="11"/>
  <c r="L635" i="11"/>
  <c r="K635" i="11"/>
  <c r="O634" i="11"/>
  <c r="M634" i="11"/>
  <c r="L634" i="11"/>
  <c r="K634" i="11"/>
  <c r="O633" i="11"/>
  <c r="M633" i="11"/>
  <c r="L633" i="11"/>
  <c r="K633" i="11"/>
  <c r="O632" i="11"/>
  <c r="M632" i="11"/>
  <c r="L632" i="11"/>
  <c r="K632" i="11"/>
  <c r="O631" i="11"/>
  <c r="M631" i="11"/>
  <c r="L631" i="11"/>
  <c r="K631" i="11"/>
  <c r="O630" i="11"/>
  <c r="M630" i="11"/>
  <c r="L630" i="11"/>
  <c r="K630" i="11"/>
  <c r="O629" i="11"/>
  <c r="M629" i="11"/>
  <c r="L629" i="11"/>
  <c r="K629" i="11"/>
  <c r="O628" i="11"/>
  <c r="M628" i="11"/>
  <c r="L628" i="11"/>
  <c r="K628" i="11"/>
  <c r="O627" i="11"/>
  <c r="M627" i="11"/>
  <c r="L627" i="11"/>
  <c r="K627" i="11"/>
  <c r="O626" i="11"/>
  <c r="M626" i="11"/>
  <c r="L626" i="11"/>
  <c r="K626" i="11"/>
  <c r="O625" i="11"/>
  <c r="M625" i="11"/>
  <c r="L625" i="11"/>
  <c r="K625" i="11"/>
  <c r="O624" i="11"/>
  <c r="M624" i="11"/>
  <c r="L624" i="11"/>
  <c r="K624" i="11"/>
  <c r="O623" i="11"/>
  <c r="M623" i="11"/>
  <c r="L623" i="11"/>
  <c r="K623" i="11"/>
  <c r="O622" i="11"/>
  <c r="M622" i="11"/>
  <c r="L622" i="11"/>
  <c r="K622" i="11"/>
  <c r="O621" i="11"/>
  <c r="M621" i="11"/>
  <c r="L621" i="11"/>
  <c r="K621" i="11"/>
  <c r="O620" i="11"/>
  <c r="M620" i="11"/>
  <c r="L620" i="11"/>
  <c r="K620" i="11"/>
  <c r="O619" i="11"/>
  <c r="M619" i="11"/>
  <c r="L619" i="11"/>
  <c r="K619" i="11"/>
  <c r="O618" i="11"/>
  <c r="M618" i="11"/>
  <c r="L618" i="11"/>
  <c r="K618" i="11"/>
  <c r="O617" i="11"/>
  <c r="M617" i="11"/>
  <c r="L617" i="11"/>
  <c r="K617" i="11"/>
  <c r="O616" i="11"/>
  <c r="M616" i="11"/>
  <c r="L616" i="11"/>
  <c r="K616" i="11"/>
  <c r="O615" i="11"/>
  <c r="M615" i="11"/>
  <c r="L615" i="11"/>
  <c r="K615" i="11"/>
  <c r="O614" i="11"/>
  <c r="M614" i="11"/>
  <c r="L614" i="11"/>
  <c r="K614" i="11"/>
  <c r="O613" i="11"/>
  <c r="M613" i="11"/>
  <c r="L613" i="11"/>
  <c r="K613" i="11"/>
  <c r="O612" i="11"/>
  <c r="M612" i="11"/>
  <c r="L612" i="11"/>
  <c r="K612" i="11"/>
  <c r="O611" i="11"/>
  <c r="M611" i="11"/>
  <c r="L611" i="11"/>
  <c r="K611" i="11"/>
  <c r="O610" i="11"/>
  <c r="M610" i="11"/>
  <c r="L610" i="11"/>
  <c r="K610" i="11"/>
  <c r="O609" i="11"/>
  <c r="M609" i="11"/>
  <c r="L609" i="11"/>
  <c r="K609" i="11"/>
  <c r="O608" i="11"/>
  <c r="M608" i="11"/>
  <c r="L608" i="11"/>
  <c r="K608" i="11"/>
  <c r="O607" i="11"/>
  <c r="M607" i="11"/>
  <c r="L607" i="11"/>
  <c r="K607" i="11"/>
  <c r="O606" i="11"/>
  <c r="M606" i="11"/>
  <c r="L606" i="11"/>
  <c r="K606" i="11"/>
  <c r="O605" i="11"/>
  <c r="M605" i="11"/>
  <c r="L605" i="11"/>
  <c r="K605" i="11"/>
  <c r="O604" i="11"/>
  <c r="M604" i="11"/>
  <c r="L604" i="11"/>
  <c r="K604" i="11"/>
  <c r="O603" i="11"/>
  <c r="M603" i="11"/>
  <c r="L603" i="11"/>
  <c r="K603" i="11"/>
  <c r="O602" i="11"/>
  <c r="M602" i="11"/>
  <c r="L602" i="11"/>
  <c r="K602" i="11"/>
  <c r="O601" i="11"/>
  <c r="M601" i="11"/>
  <c r="L601" i="11"/>
  <c r="K601" i="11"/>
  <c r="O600" i="11"/>
  <c r="M600" i="11"/>
  <c r="L600" i="11"/>
  <c r="K600" i="11"/>
  <c r="O599" i="11"/>
  <c r="M599" i="11"/>
  <c r="L599" i="11"/>
  <c r="K599" i="11"/>
  <c r="O598" i="11"/>
  <c r="M598" i="11"/>
  <c r="L598" i="11"/>
  <c r="K598" i="11"/>
  <c r="O597" i="11"/>
  <c r="M597" i="11"/>
  <c r="L597" i="11"/>
  <c r="K597" i="11"/>
  <c r="O596" i="11"/>
  <c r="M596" i="11"/>
  <c r="L596" i="11"/>
  <c r="K596" i="11"/>
  <c r="O595" i="11"/>
  <c r="M595" i="11"/>
  <c r="L595" i="11"/>
  <c r="K595" i="11"/>
  <c r="O594" i="11"/>
  <c r="M594" i="11"/>
  <c r="L594" i="11"/>
  <c r="K594" i="11"/>
  <c r="O593" i="11"/>
  <c r="M593" i="11"/>
  <c r="L593" i="11"/>
  <c r="K593" i="11"/>
  <c r="O592" i="11"/>
  <c r="M592" i="11"/>
  <c r="L592" i="11"/>
  <c r="K592" i="11"/>
  <c r="O591" i="11"/>
  <c r="M591" i="11"/>
  <c r="L591" i="11"/>
  <c r="K591" i="11"/>
  <c r="O590" i="11"/>
  <c r="M590" i="11"/>
  <c r="L590" i="11"/>
  <c r="K590" i="11"/>
  <c r="O589" i="11"/>
  <c r="M589" i="11"/>
  <c r="L589" i="11"/>
  <c r="K589" i="11"/>
  <c r="O588" i="11"/>
  <c r="M588" i="11"/>
  <c r="L588" i="11"/>
  <c r="K588" i="11"/>
  <c r="O587" i="11"/>
  <c r="M587" i="11"/>
  <c r="L587" i="11"/>
  <c r="K587" i="11"/>
  <c r="O586" i="11"/>
  <c r="M586" i="11"/>
  <c r="L586" i="11"/>
  <c r="K586" i="11"/>
  <c r="O585" i="11"/>
  <c r="M585" i="11"/>
  <c r="L585" i="11"/>
  <c r="K585" i="11"/>
  <c r="O584" i="11"/>
  <c r="M584" i="11"/>
  <c r="L584" i="11"/>
  <c r="K584" i="11"/>
  <c r="O583" i="11"/>
  <c r="M583" i="11"/>
  <c r="L583" i="11"/>
  <c r="K583" i="11"/>
  <c r="O582" i="11"/>
  <c r="M582" i="11"/>
  <c r="L582" i="11"/>
  <c r="K582" i="11"/>
  <c r="O581" i="11"/>
  <c r="M581" i="11"/>
  <c r="L581" i="11"/>
  <c r="K581" i="11"/>
  <c r="O580" i="11"/>
  <c r="M580" i="11"/>
  <c r="L580" i="11"/>
  <c r="K580" i="11"/>
  <c r="O579" i="11"/>
  <c r="M579" i="11"/>
  <c r="L579" i="11"/>
  <c r="K579" i="11"/>
  <c r="O578" i="11"/>
  <c r="M578" i="11"/>
  <c r="L578" i="11"/>
  <c r="K578" i="11"/>
  <c r="O577" i="11"/>
  <c r="M577" i="11"/>
  <c r="L577" i="11"/>
  <c r="K577" i="11"/>
  <c r="O576" i="11"/>
  <c r="M576" i="11"/>
  <c r="L576" i="11"/>
  <c r="K576" i="11"/>
  <c r="O575" i="11"/>
  <c r="M575" i="11"/>
  <c r="L575" i="11"/>
  <c r="K575" i="11"/>
  <c r="O574" i="11"/>
  <c r="M574" i="11"/>
  <c r="L574" i="11"/>
  <c r="K574" i="11"/>
  <c r="O573" i="11"/>
  <c r="M573" i="11"/>
  <c r="L573" i="11"/>
  <c r="K573" i="11"/>
  <c r="O572" i="11"/>
  <c r="M572" i="11"/>
  <c r="L572" i="11"/>
  <c r="K572" i="11"/>
  <c r="O571" i="11"/>
  <c r="M571" i="11"/>
  <c r="L571" i="11"/>
  <c r="K571" i="11"/>
  <c r="O570" i="11"/>
  <c r="M570" i="11"/>
  <c r="L570" i="11"/>
  <c r="K570" i="11"/>
  <c r="O569" i="11"/>
  <c r="M569" i="11"/>
  <c r="L569" i="11"/>
  <c r="K569" i="11"/>
  <c r="O568" i="11"/>
  <c r="M568" i="11"/>
  <c r="L568" i="11"/>
  <c r="K568" i="11"/>
  <c r="O567" i="11"/>
  <c r="M567" i="11"/>
  <c r="L567" i="11"/>
  <c r="K567" i="11"/>
  <c r="O566" i="11"/>
  <c r="M566" i="11"/>
  <c r="L566" i="11"/>
  <c r="K566" i="11"/>
  <c r="O565" i="11"/>
  <c r="M565" i="11"/>
  <c r="L565" i="11"/>
  <c r="K565" i="11"/>
  <c r="O564" i="11"/>
  <c r="M564" i="11"/>
  <c r="L564" i="11"/>
  <c r="K564" i="11"/>
  <c r="O563" i="11"/>
  <c r="M563" i="11"/>
  <c r="L563" i="11"/>
  <c r="K563" i="11"/>
  <c r="O562" i="11"/>
  <c r="M562" i="11"/>
  <c r="L562" i="11"/>
  <c r="K562" i="11"/>
  <c r="O561" i="11"/>
  <c r="M561" i="11"/>
  <c r="L561" i="11"/>
  <c r="K561" i="11"/>
  <c r="O560" i="11"/>
  <c r="M560" i="11"/>
  <c r="L560" i="11"/>
  <c r="K560" i="11"/>
  <c r="O559" i="11"/>
  <c r="M559" i="11"/>
  <c r="L559" i="11"/>
  <c r="K559" i="11"/>
  <c r="O558" i="11"/>
  <c r="M558" i="11"/>
  <c r="L558" i="11"/>
  <c r="K558" i="11"/>
  <c r="O557" i="11"/>
  <c r="M557" i="11"/>
  <c r="L557" i="11"/>
  <c r="K557" i="11"/>
  <c r="O556" i="11"/>
  <c r="M556" i="11"/>
  <c r="L556" i="11"/>
  <c r="K556" i="11"/>
  <c r="O555" i="11"/>
  <c r="M555" i="11"/>
  <c r="L555" i="11"/>
  <c r="K555" i="11"/>
  <c r="O554" i="11"/>
  <c r="M554" i="11"/>
  <c r="L554" i="11"/>
  <c r="K554" i="11"/>
  <c r="O553" i="11"/>
  <c r="M553" i="11"/>
  <c r="L553" i="11"/>
  <c r="K553" i="11"/>
  <c r="O552" i="11"/>
  <c r="M552" i="11"/>
  <c r="L552" i="11"/>
  <c r="K552" i="11"/>
  <c r="O551" i="11"/>
  <c r="M551" i="11"/>
  <c r="L551" i="11"/>
  <c r="K551" i="11"/>
  <c r="O550" i="11"/>
  <c r="M550" i="11"/>
  <c r="L550" i="11"/>
  <c r="K550" i="11"/>
  <c r="O549" i="11"/>
  <c r="M549" i="11"/>
  <c r="L549" i="11"/>
  <c r="K549" i="11"/>
  <c r="O548" i="11"/>
  <c r="M548" i="11"/>
  <c r="L548" i="11"/>
  <c r="K548" i="11"/>
  <c r="O547" i="11"/>
  <c r="M547" i="11"/>
  <c r="L547" i="11"/>
  <c r="K547" i="11"/>
  <c r="O546" i="11"/>
  <c r="M546" i="11"/>
  <c r="L546" i="11"/>
  <c r="K546" i="11"/>
  <c r="O545" i="11"/>
  <c r="M545" i="11"/>
  <c r="L545" i="11"/>
  <c r="K545" i="11"/>
  <c r="O544" i="11"/>
  <c r="M544" i="11"/>
  <c r="L544" i="11"/>
  <c r="K544" i="11"/>
  <c r="O543" i="11"/>
  <c r="M543" i="11"/>
  <c r="L543" i="11"/>
  <c r="K543" i="11"/>
  <c r="O542" i="11"/>
  <c r="M542" i="11"/>
  <c r="L542" i="11"/>
  <c r="K542" i="11"/>
  <c r="O541" i="11"/>
  <c r="M541" i="11"/>
  <c r="L541" i="11"/>
  <c r="K541" i="11"/>
  <c r="O540" i="11"/>
  <c r="M540" i="11"/>
  <c r="L540" i="11"/>
  <c r="K540" i="11"/>
  <c r="O539" i="11"/>
  <c r="M539" i="11"/>
  <c r="L539" i="11"/>
  <c r="K539" i="11"/>
  <c r="O538" i="11"/>
  <c r="M538" i="11"/>
  <c r="L538" i="11"/>
  <c r="K538" i="11"/>
  <c r="O537" i="11"/>
  <c r="M537" i="11"/>
  <c r="L537" i="11"/>
  <c r="K537" i="11"/>
  <c r="O536" i="11"/>
  <c r="M536" i="11"/>
  <c r="L536" i="11"/>
  <c r="K536" i="11"/>
  <c r="O535" i="11"/>
  <c r="M535" i="11"/>
  <c r="L535" i="11"/>
  <c r="K535" i="11"/>
  <c r="O534" i="11"/>
  <c r="M534" i="11"/>
  <c r="L534" i="11"/>
  <c r="K534" i="11"/>
  <c r="O533" i="11"/>
  <c r="M533" i="11"/>
  <c r="L533" i="11"/>
  <c r="K533" i="11"/>
  <c r="O532" i="11"/>
  <c r="M532" i="11"/>
  <c r="L532" i="11"/>
  <c r="K532" i="11"/>
  <c r="O531" i="11"/>
  <c r="M531" i="11"/>
  <c r="L531" i="11"/>
  <c r="K531" i="11"/>
  <c r="O530" i="11"/>
  <c r="M530" i="11"/>
  <c r="L530" i="11"/>
  <c r="K530" i="11"/>
  <c r="O529" i="11"/>
  <c r="M529" i="11"/>
  <c r="L529" i="11"/>
  <c r="K529" i="11"/>
  <c r="O528" i="11"/>
  <c r="M528" i="11"/>
  <c r="L528" i="11"/>
  <c r="K528" i="11"/>
  <c r="O527" i="11"/>
  <c r="M527" i="11"/>
  <c r="L527" i="11"/>
  <c r="K527" i="11"/>
  <c r="O526" i="11"/>
  <c r="M526" i="11"/>
  <c r="L526" i="11"/>
  <c r="K526" i="11"/>
  <c r="O525" i="11"/>
  <c r="M525" i="11"/>
  <c r="L525" i="11"/>
  <c r="K525" i="11"/>
  <c r="O524" i="11"/>
  <c r="M524" i="11"/>
  <c r="L524" i="11"/>
  <c r="K524" i="11"/>
  <c r="O523" i="11"/>
  <c r="M523" i="11"/>
  <c r="L523" i="11"/>
  <c r="K523" i="11"/>
  <c r="O522" i="11"/>
  <c r="M522" i="11"/>
  <c r="L522" i="11"/>
  <c r="K522" i="11"/>
  <c r="O521" i="11"/>
  <c r="M521" i="11"/>
  <c r="L521" i="11"/>
  <c r="K521" i="11"/>
  <c r="O520" i="11"/>
  <c r="M520" i="11"/>
  <c r="L520" i="11"/>
  <c r="K520" i="11"/>
  <c r="O519" i="11"/>
  <c r="M519" i="11"/>
  <c r="L519" i="11"/>
  <c r="K519" i="11"/>
  <c r="O518" i="11"/>
  <c r="M518" i="11"/>
  <c r="L518" i="11"/>
  <c r="K518" i="11"/>
  <c r="O517" i="11"/>
  <c r="M517" i="11"/>
  <c r="L517" i="11"/>
  <c r="K517" i="11"/>
  <c r="O516" i="11"/>
  <c r="M516" i="11"/>
  <c r="L516" i="11"/>
  <c r="K516" i="11"/>
  <c r="O515" i="11"/>
  <c r="M515" i="11"/>
  <c r="L515" i="11"/>
  <c r="K515" i="11"/>
  <c r="O514" i="11"/>
  <c r="M514" i="11"/>
  <c r="L514" i="11"/>
  <c r="K514" i="11"/>
  <c r="O513" i="11"/>
  <c r="M513" i="11"/>
  <c r="L513" i="11"/>
  <c r="K513" i="11"/>
  <c r="O512" i="11"/>
  <c r="M512" i="11"/>
  <c r="L512" i="11"/>
  <c r="K512" i="11"/>
  <c r="O511" i="11"/>
  <c r="M511" i="11"/>
  <c r="L511" i="11"/>
  <c r="K511" i="11"/>
  <c r="O510" i="11"/>
  <c r="M510" i="11"/>
  <c r="L510" i="11"/>
  <c r="K510" i="11"/>
  <c r="O509" i="11"/>
  <c r="M509" i="11"/>
  <c r="L509" i="11"/>
  <c r="K509" i="11"/>
  <c r="O508" i="11"/>
  <c r="M508" i="11"/>
  <c r="L508" i="11"/>
  <c r="K508" i="11"/>
  <c r="O507" i="11"/>
  <c r="M507" i="11"/>
  <c r="L507" i="11"/>
  <c r="K507" i="11"/>
  <c r="O506" i="11"/>
  <c r="M506" i="11"/>
  <c r="L506" i="11"/>
  <c r="K506" i="11"/>
  <c r="O505" i="11"/>
  <c r="M505" i="11"/>
  <c r="L505" i="11"/>
  <c r="K505" i="11"/>
  <c r="O504" i="11"/>
  <c r="M504" i="11"/>
  <c r="L504" i="11"/>
  <c r="K504" i="11"/>
  <c r="O503" i="11"/>
  <c r="M503" i="11"/>
  <c r="L503" i="11"/>
  <c r="K503" i="11"/>
  <c r="O502" i="11"/>
  <c r="M502" i="11"/>
  <c r="L502" i="11"/>
  <c r="K502" i="11"/>
  <c r="O501" i="11"/>
  <c r="M501" i="11"/>
  <c r="L501" i="11"/>
  <c r="K501" i="11"/>
  <c r="O500" i="11"/>
  <c r="M500" i="11"/>
  <c r="L500" i="11"/>
  <c r="K500" i="11"/>
  <c r="O499" i="11"/>
  <c r="M499" i="11"/>
  <c r="L499" i="11"/>
  <c r="K499" i="11"/>
  <c r="O498" i="11"/>
  <c r="M498" i="11"/>
  <c r="L498" i="11"/>
  <c r="K498" i="11"/>
  <c r="O497" i="11"/>
  <c r="M497" i="11"/>
  <c r="L497" i="11"/>
  <c r="K497" i="11"/>
  <c r="O496" i="11"/>
  <c r="M496" i="11"/>
  <c r="L496" i="11"/>
  <c r="K496" i="11"/>
  <c r="O495" i="11"/>
  <c r="M495" i="11"/>
  <c r="L495" i="11"/>
  <c r="K495" i="11"/>
  <c r="O494" i="11"/>
  <c r="M494" i="11"/>
  <c r="L494" i="11"/>
  <c r="K494" i="11"/>
  <c r="O493" i="11"/>
  <c r="M493" i="11"/>
  <c r="L493" i="11"/>
  <c r="K493" i="11"/>
  <c r="O492" i="11"/>
  <c r="M492" i="11"/>
  <c r="L492" i="11"/>
  <c r="K492" i="11"/>
  <c r="O491" i="11"/>
  <c r="M491" i="11"/>
  <c r="L491" i="11"/>
  <c r="K491" i="11"/>
  <c r="O490" i="11"/>
  <c r="M490" i="11"/>
  <c r="L490" i="11"/>
  <c r="K490" i="11"/>
  <c r="O489" i="11"/>
  <c r="M489" i="11"/>
  <c r="L489" i="11"/>
  <c r="K489" i="11"/>
  <c r="O488" i="11"/>
  <c r="M488" i="11"/>
  <c r="L488" i="11"/>
  <c r="K488" i="11"/>
  <c r="O487" i="11"/>
  <c r="M487" i="11"/>
  <c r="L487" i="11"/>
  <c r="K487" i="11"/>
  <c r="O486" i="11"/>
  <c r="M486" i="11"/>
  <c r="L486" i="11"/>
  <c r="K486" i="11"/>
  <c r="O485" i="11"/>
  <c r="M485" i="11"/>
  <c r="L485" i="11"/>
  <c r="K485" i="11"/>
  <c r="O484" i="11"/>
  <c r="M484" i="11"/>
  <c r="L484" i="11"/>
  <c r="K484" i="11"/>
  <c r="O483" i="11"/>
  <c r="M483" i="11"/>
  <c r="L483" i="11"/>
  <c r="K483" i="11"/>
  <c r="O482" i="11"/>
  <c r="M482" i="11"/>
  <c r="L482" i="11"/>
  <c r="K482" i="11"/>
  <c r="O481" i="11"/>
  <c r="M481" i="11"/>
  <c r="L481" i="11"/>
  <c r="K481" i="11"/>
  <c r="O480" i="11"/>
  <c r="M480" i="11"/>
  <c r="L480" i="11"/>
  <c r="K480" i="11"/>
  <c r="O479" i="11"/>
  <c r="M479" i="11"/>
  <c r="L479" i="11"/>
  <c r="K479" i="11"/>
  <c r="O478" i="11"/>
  <c r="M478" i="11"/>
  <c r="L478" i="11"/>
  <c r="K478" i="11"/>
  <c r="O477" i="11"/>
  <c r="M477" i="11"/>
  <c r="L477" i="11"/>
  <c r="K477" i="11"/>
  <c r="O476" i="11"/>
  <c r="M476" i="11"/>
  <c r="L476" i="11"/>
  <c r="K476" i="11"/>
  <c r="O475" i="11"/>
  <c r="M475" i="11"/>
  <c r="L475" i="11"/>
  <c r="K475" i="11"/>
  <c r="O474" i="11"/>
  <c r="M474" i="11"/>
  <c r="L474" i="11"/>
  <c r="K474" i="11"/>
  <c r="O473" i="11"/>
  <c r="M473" i="11"/>
  <c r="L473" i="11"/>
  <c r="K473" i="11"/>
  <c r="O472" i="11"/>
  <c r="M472" i="11"/>
  <c r="L472" i="11"/>
  <c r="K472" i="11"/>
  <c r="O471" i="11"/>
  <c r="M471" i="11"/>
  <c r="L471" i="11"/>
  <c r="K471" i="11"/>
  <c r="O470" i="11"/>
  <c r="M470" i="11"/>
  <c r="L470" i="11"/>
  <c r="K470" i="11"/>
  <c r="O469" i="11"/>
  <c r="M469" i="11"/>
  <c r="L469" i="11"/>
  <c r="K469" i="11"/>
  <c r="O468" i="11"/>
  <c r="M468" i="11"/>
  <c r="L468" i="11"/>
  <c r="K468" i="11"/>
  <c r="O467" i="11"/>
  <c r="M467" i="11"/>
  <c r="L467" i="11"/>
  <c r="K467" i="11"/>
  <c r="O466" i="11"/>
  <c r="M466" i="11"/>
  <c r="L466" i="11"/>
  <c r="K466" i="11"/>
  <c r="O465" i="11"/>
  <c r="M465" i="11"/>
  <c r="L465" i="11"/>
  <c r="K465" i="11"/>
  <c r="O464" i="11"/>
  <c r="M464" i="11"/>
  <c r="L464" i="11"/>
  <c r="K464" i="11"/>
  <c r="O463" i="11"/>
  <c r="M463" i="11"/>
  <c r="L463" i="11"/>
  <c r="K463" i="11"/>
  <c r="O462" i="11"/>
  <c r="M462" i="11"/>
  <c r="L462" i="11"/>
  <c r="K462" i="11"/>
  <c r="O461" i="11"/>
  <c r="M461" i="11"/>
  <c r="L461" i="11"/>
  <c r="K461" i="11"/>
  <c r="O460" i="11"/>
  <c r="M460" i="11"/>
  <c r="L460" i="11"/>
  <c r="K460" i="11"/>
  <c r="O459" i="11"/>
  <c r="M459" i="11"/>
  <c r="L459" i="11"/>
  <c r="K459" i="11"/>
  <c r="O458" i="11"/>
  <c r="M458" i="11"/>
  <c r="L458" i="11"/>
  <c r="K458" i="11"/>
  <c r="O457" i="11"/>
  <c r="M457" i="11"/>
  <c r="L457" i="11"/>
  <c r="K457" i="11"/>
  <c r="O456" i="11"/>
  <c r="M456" i="11"/>
  <c r="L456" i="11"/>
  <c r="K456" i="11"/>
  <c r="O455" i="11"/>
  <c r="M455" i="11"/>
  <c r="L455" i="11"/>
  <c r="K455" i="11"/>
  <c r="O454" i="11"/>
  <c r="M454" i="11"/>
  <c r="L454" i="11"/>
  <c r="K454" i="11"/>
  <c r="O453" i="11"/>
  <c r="M453" i="11"/>
  <c r="L453" i="11"/>
  <c r="K453" i="11"/>
  <c r="O452" i="11"/>
  <c r="M452" i="11"/>
  <c r="L452" i="11"/>
  <c r="K452" i="11"/>
  <c r="O451" i="11"/>
  <c r="M451" i="11"/>
  <c r="L451" i="11"/>
  <c r="K451" i="11"/>
  <c r="O450" i="11"/>
  <c r="M450" i="11"/>
  <c r="L450" i="11"/>
  <c r="K450" i="11"/>
  <c r="O449" i="11"/>
  <c r="M449" i="11"/>
  <c r="L449" i="11"/>
  <c r="K449" i="11"/>
  <c r="O448" i="11"/>
  <c r="M448" i="11"/>
  <c r="L448" i="11"/>
  <c r="K448" i="11"/>
  <c r="O447" i="11"/>
  <c r="M447" i="11"/>
  <c r="L447" i="11"/>
  <c r="K447" i="11"/>
  <c r="O446" i="11"/>
  <c r="M446" i="11"/>
  <c r="L446" i="11"/>
  <c r="K446" i="11"/>
  <c r="O445" i="11"/>
  <c r="M445" i="11"/>
  <c r="L445" i="11"/>
  <c r="K445" i="11"/>
  <c r="O444" i="11"/>
  <c r="M444" i="11"/>
  <c r="L444" i="11"/>
  <c r="K444" i="11"/>
  <c r="O443" i="11"/>
  <c r="M443" i="11"/>
  <c r="L443" i="11"/>
  <c r="K443" i="11"/>
  <c r="O442" i="11"/>
  <c r="M442" i="11"/>
  <c r="L442" i="11"/>
  <c r="K442" i="11"/>
  <c r="O441" i="11"/>
  <c r="M441" i="11"/>
  <c r="L441" i="11"/>
  <c r="K441" i="11"/>
  <c r="O440" i="11"/>
  <c r="M440" i="11"/>
  <c r="L440" i="11"/>
  <c r="K440" i="11"/>
  <c r="O439" i="11"/>
  <c r="M439" i="11"/>
  <c r="L439" i="11"/>
  <c r="K439" i="11"/>
  <c r="O438" i="11"/>
  <c r="M438" i="11"/>
  <c r="L438" i="11"/>
  <c r="K438" i="11"/>
  <c r="O437" i="11"/>
  <c r="M437" i="11"/>
  <c r="L437" i="11"/>
  <c r="K437" i="11"/>
  <c r="O436" i="11"/>
  <c r="M436" i="11"/>
  <c r="L436" i="11"/>
  <c r="K436" i="11"/>
  <c r="O435" i="11"/>
  <c r="M435" i="11"/>
  <c r="L435" i="11"/>
  <c r="K435" i="11"/>
  <c r="O434" i="11"/>
  <c r="M434" i="11"/>
  <c r="L434" i="11"/>
  <c r="K434" i="11"/>
  <c r="O433" i="11"/>
  <c r="M433" i="11"/>
  <c r="L433" i="11"/>
  <c r="K433" i="11"/>
  <c r="O432" i="11"/>
  <c r="M432" i="11"/>
  <c r="L432" i="11"/>
  <c r="K432" i="11"/>
  <c r="O431" i="11"/>
  <c r="M431" i="11"/>
  <c r="L431" i="11"/>
  <c r="K431" i="11"/>
  <c r="O430" i="11"/>
  <c r="M430" i="11"/>
  <c r="L430" i="11"/>
  <c r="K430" i="11"/>
  <c r="O429" i="11"/>
  <c r="M429" i="11"/>
  <c r="L429" i="11"/>
  <c r="K429" i="11"/>
  <c r="O428" i="11"/>
  <c r="M428" i="11"/>
  <c r="L428" i="11"/>
  <c r="K428" i="11"/>
  <c r="O427" i="11"/>
  <c r="M427" i="11"/>
  <c r="L427" i="11"/>
  <c r="K427" i="11"/>
  <c r="O426" i="11"/>
  <c r="M426" i="11"/>
  <c r="L426" i="11"/>
  <c r="K426" i="11"/>
  <c r="O425" i="11"/>
  <c r="M425" i="11"/>
  <c r="L425" i="11"/>
  <c r="K425" i="11"/>
  <c r="O424" i="11"/>
  <c r="M424" i="11"/>
  <c r="L424" i="11"/>
  <c r="K424" i="11"/>
  <c r="O423" i="11"/>
  <c r="M423" i="11"/>
  <c r="L423" i="11"/>
  <c r="K423" i="11"/>
  <c r="O422" i="11"/>
  <c r="M422" i="11"/>
  <c r="L422" i="11"/>
  <c r="K422" i="11"/>
  <c r="O421" i="11"/>
  <c r="M421" i="11"/>
  <c r="L421" i="11"/>
  <c r="K421" i="11"/>
  <c r="O420" i="11"/>
  <c r="M420" i="11"/>
  <c r="L420" i="11"/>
  <c r="K420" i="11"/>
  <c r="O419" i="11"/>
  <c r="M419" i="11"/>
  <c r="L419" i="11"/>
  <c r="K419" i="11"/>
  <c r="O418" i="11"/>
  <c r="M418" i="11"/>
  <c r="L418" i="11"/>
  <c r="K418" i="11"/>
  <c r="O417" i="11"/>
  <c r="M417" i="11"/>
  <c r="L417" i="11"/>
  <c r="K417" i="11"/>
  <c r="O416" i="11"/>
  <c r="M416" i="11"/>
  <c r="L416" i="11"/>
  <c r="K416" i="11"/>
  <c r="O415" i="11"/>
  <c r="M415" i="11"/>
  <c r="L415" i="11"/>
  <c r="K415" i="11"/>
  <c r="O414" i="11"/>
  <c r="M414" i="11"/>
  <c r="L414" i="11"/>
  <c r="K414" i="11"/>
  <c r="O413" i="11"/>
  <c r="M413" i="11"/>
  <c r="L413" i="11"/>
  <c r="K413" i="11"/>
  <c r="O412" i="11"/>
  <c r="M412" i="11"/>
  <c r="L412" i="11"/>
  <c r="K412" i="11"/>
  <c r="O411" i="11"/>
  <c r="M411" i="11"/>
  <c r="L411" i="11"/>
  <c r="K411" i="11"/>
  <c r="O410" i="11"/>
  <c r="M410" i="11"/>
  <c r="L410" i="11"/>
  <c r="K410" i="11"/>
  <c r="O409" i="11"/>
  <c r="M409" i="11"/>
  <c r="L409" i="11"/>
  <c r="K409" i="11"/>
  <c r="O408" i="11"/>
  <c r="M408" i="11"/>
  <c r="L408" i="11"/>
  <c r="K408" i="11"/>
  <c r="O407" i="11"/>
  <c r="M407" i="11"/>
  <c r="L407" i="11"/>
  <c r="K407" i="11"/>
  <c r="O406" i="11"/>
  <c r="M406" i="11"/>
  <c r="L406" i="11"/>
  <c r="K406" i="11"/>
  <c r="O405" i="11"/>
  <c r="M405" i="11"/>
  <c r="L405" i="11"/>
  <c r="K405" i="11"/>
  <c r="O404" i="11"/>
  <c r="M404" i="11"/>
  <c r="L404" i="11"/>
  <c r="K404" i="11"/>
  <c r="O403" i="11"/>
  <c r="M403" i="11"/>
  <c r="L403" i="11"/>
  <c r="K403" i="11"/>
  <c r="O402" i="11"/>
  <c r="M402" i="11"/>
  <c r="L402" i="11"/>
  <c r="K402" i="11"/>
  <c r="O401" i="11"/>
  <c r="M401" i="11"/>
  <c r="L401" i="11"/>
  <c r="K401" i="11"/>
  <c r="O400" i="11"/>
  <c r="M400" i="11"/>
  <c r="L400" i="11"/>
  <c r="K400" i="11"/>
  <c r="O399" i="11"/>
  <c r="M399" i="11"/>
  <c r="L399" i="11"/>
  <c r="K399" i="11"/>
  <c r="O398" i="11"/>
  <c r="M398" i="11"/>
  <c r="L398" i="11"/>
  <c r="K398" i="11"/>
  <c r="O397" i="11"/>
  <c r="M397" i="11"/>
  <c r="L397" i="11"/>
  <c r="K397" i="11"/>
  <c r="O396" i="11"/>
  <c r="M396" i="11"/>
  <c r="L396" i="11"/>
  <c r="K396" i="11"/>
  <c r="O395" i="11"/>
  <c r="M395" i="11"/>
  <c r="L395" i="11"/>
  <c r="K395" i="11"/>
  <c r="O394" i="11"/>
  <c r="M394" i="11"/>
  <c r="L394" i="11"/>
  <c r="K394" i="11"/>
  <c r="O393" i="11"/>
  <c r="M393" i="11"/>
  <c r="L393" i="11"/>
  <c r="K393" i="11"/>
  <c r="O392" i="11"/>
  <c r="M392" i="11"/>
  <c r="L392" i="11"/>
  <c r="K392" i="11"/>
  <c r="O391" i="11"/>
  <c r="M391" i="11"/>
  <c r="L391" i="11"/>
  <c r="K391" i="11"/>
  <c r="O390" i="11"/>
  <c r="M390" i="11"/>
  <c r="L390" i="11"/>
  <c r="K390" i="11"/>
  <c r="O389" i="11"/>
  <c r="M389" i="11"/>
  <c r="L389" i="11"/>
  <c r="K389" i="11"/>
  <c r="O388" i="11"/>
  <c r="M388" i="11"/>
  <c r="L388" i="11"/>
  <c r="K388" i="11"/>
  <c r="O387" i="11"/>
  <c r="M387" i="11"/>
  <c r="L387" i="11"/>
  <c r="K387" i="11"/>
  <c r="O386" i="11"/>
  <c r="M386" i="11"/>
  <c r="L386" i="11"/>
  <c r="K386" i="11"/>
  <c r="O385" i="11"/>
  <c r="M385" i="11"/>
  <c r="L385" i="11"/>
  <c r="K385" i="11"/>
  <c r="O384" i="11"/>
  <c r="M384" i="11"/>
  <c r="L384" i="11"/>
  <c r="K384" i="11"/>
  <c r="O383" i="11"/>
  <c r="M383" i="11"/>
  <c r="L383" i="11"/>
  <c r="K383" i="11"/>
  <c r="O382" i="11"/>
  <c r="M382" i="11"/>
  <c r="L382" i="11"/>
  <c r="K382" i="11"/>
  <c r="O381" i="11"/>
  <c r="M381" i="11"/>
  <c r="L381" i="11"/>
  <c r="K381" i="11"/>
  <c r="O380" i="11"/>
  <c r="M380" i="11"/>
  <c r="L380" i="11"/>
  <c r="K380" i="11"/>
  <c r="O379" i="11"/>
  <c r="M379" i="11"/>
  <c r="L379" i="11"/>
  <c r="K379" i="11"/>
  <c r="O378" i="11"/>
  <c r="M378" i="11"/>
  <c r="L378" i="11"/>
  <c r="K378" i="11"/>
  <c r="O377" i="11"/>
  <c r="M377" i="11"/>
  <c r="L377" i="11"/>
  <c r="K377" i="11"/>
  <c r="O376" i="11"/>
  <c r="M376" i="11"/>
  <c r="L376" i="11"/>
  <c r="K376" i="11"/>
  <c r="O375" i="11"/>
  <c r="M375" i="11"/>
  <c r="L375" i="11"/>
  <c r="K375" i="11"/>
  <c r="O374" i="11"/>
  <c r="M374" i="11"/>
  <c r="L374" i="11"/>
  <c r="K374" i="11"/>
  <c r="O373" i="11"/>
  <c r="M373" i="11"/>
  <c r="L373" i="11"/>
  <c r="K373" i="11"/>
  <c r="O372" i="11"/>
  <c r="M372" i="11"/>
  <c r="L372" i="11"/>
  <c r="K372" i="11"/>
  <c r="O371" i="11"/>
  <c r="M371" i="11"/>
  <c r="L371" i="11"/>
  <c r="K371" i="11"/>
  <c r="O370" i="11"/>
  <c r="M370" i="11"/>
  <c r="L370" i="11"/>
  <c r="K370" i="11"/>
  <c r="O369" i="11"/>
  <c r="M369" i="11"/>
  <c r="L369" i="11"/>
  <c r="K369" i="11"/>
  <c r="O368" i="11"/>
  <c r="M368" i="11"/>
  <c r="L368" i="11"/>
  <c r="K368" i="11"/>
  <c r="O367" i="11"/>
  <c r="M367" i="11"/>
  <c r="L367" i="11"/>
  <c r="K367" i="11"/>
  <c r="O366" i="11"/>
  <c r="M366" i="11"/>
  <c r="L366" i="11"/>
  <c r="K366" i="11"/>
  <c r="O365" i="11"/>
  <c r="M365" i="11"/>
  <c r="L365" i="11"/>
  <c r="K365" i="11"/>
  <c r="O364" i="11"/>
  <c r="M364" i="11"/>
  <c r="L364" i="11"/>
  <c r="K364" i="11"/>
  <c r="O363" i="11"/>
  <c r="M363" i="11"/>
  <c r="L363" i="11"/>
  <c r="K363" i="11"/>
  <c r="O362" i="11"/>
  <c r="M362" i="11"/>
  <c r="L362" i="11"/>
  <c r="K362" i="11"/>
  <c r="O361" i="11"/>
  <c r="M361" i="11"/>
  <c r="L361" i="11"/>
  <c r="K361" i="11"/>
  <c r="O360" i="11"/>
  <c r="M360" i="11"/>
  <c r="L360" i="11"/>
  <c r="K360" i="11"/>
  <c r="O359" i="11"/>
  <c r="M359" i="11"/>
  <c r="L359" i="11"/>
  <c r="K359" i="11"/>
  <c r="O358" i="11"/>
  <c r="M358" i="11"/>
  <c r="L358" i="11"/>
  <c r="K358" i="11"/>
  <c r="O357" i="11"/>
  <c r="M357" i="11"/>
  <c r="L357" i="11"/>
  <c r="K357" i="11"/>
  <c r="O356" i="11"/>
  <c r="M356" i="11"/>
  <c r="L356" i="11"/>
  <c r="K356" i="11"/>
  <c r="O355" i="11"/>
  <c r="M355" i="11"/>
  <c r="L355" i="11"/>
  <c r="K355" i="11"/>
  <c r="O354" i="11"/>
  <c r="M354" i="11"/>
  <c r="L354" i="11"/>
  <c r="K354" i="11"/>
  <c r="O353" i="11"/>
  <c r="M353" i="11"/>
  <c r="L353" i="11"/>
  <c r="K353" i="11"/>
  <c r="O352" i="11"/>
  <c r="M352" i="11"/>
  <c r="L352" i="11"/>
  <c r="K352" i="11"/>
  <c r="O351" i="11"/>
  <c r="M351" i="11"/>
  <c r="L351" i="11"/>
  <c r="K351" i="11"/>
  <c r="O350" i="11"/>
  <c r="M350" i="11"/>
  <c r="L350" i="11"/>
  <c r="K350" i="11"/>
  <c r="O349" i="11"/>
  <c r="M349" i="11"/>
  <c r="L349" i="11"/>
  <c r="K349" i="11"/>
  <c r="O348" i="11"/>
  <c r="M348" i="11"/>
  <c r="L348" i="11"/>
  <c r="K348" i="11"/>
  <c r="O347" i="11"/>
  <c r="M347" i="11"/>
  <c r="L347" i="11"/>
  <c r="K347" i="11"/>
  <c r="O346" i="11"/>
  <c r="M346" i="11"/>
  <c r="L346" i="11"/>
  <c r="K346" i="11"/>
  <c r="O345" i="11"/>
  <c r="M345" i="11"/>
  <c r="L345" i="11"/>
  <c r="K345" i="11"/>
  <c r="O344" i="11"/>
  <c r="M344" i="11"/>
  <c r="L344" i="11"/>
  <c r="K344" i="11"/>
  <c r="O343" i="11"/>
  <c r="M343" i="11"/>
  <c r="L343" i="11"/>
  <c r="K343" i="11"/>
  <c r="O342" i="11"/>
  <c r="M342" i="11"/>
  <c r="L342" i="11"/>
  <c r="K342" i="11"/>
  <c r="O341" i="11"/>
  <c r="M341" i="11"/>
  <c r="L341" i="11"/>
  <c r="K341" i="11"/>
  <c r="O340" i="11"/>
  <c r="M340" i="11"/>
  <c r="L340" i="11"/>
  <c r="K340" i="11"/>
  <c r="O339" i="11"/>
  <c r="M339" i="11"/>
  <c r="L339" i="11"/>
  <c r="K339" i="11"/>
  <c r="O338" i="11"/>
  <c r="M338" i="11"/>
  <c r="L338" i="11"/>
  <c r="K338" i="11"/>
  <c r="O337" i="11"/>
  <c r="M337" i="11"/>
  <c r="L337" i="11"/>
  <c r="K337" i="11"/>
  <c r="O336" i="11"/>
  <c r="M336" i="11"/>
  <c r="L336" i="11"/>
  <c r="K336" i="11"/>
  <c r="O335" i="11"/>
  <c r="M335" i="11"/>
  <c r="L335" i="11"/>
  <c r="K335" i="11"/>
  <c r="O334" i="11"/>
  <c r="M334" i="11"/>
  <c r="L334" i="11"/>
  <c r="K334" i="11"/>
  <c r="O333" i="11"/>
  <c r="M333" i="11"/>
  <c r="L333" i="11"/>
  <c r="K333" i="11"/>
  <c r="O332" i="11"/>
  <c r="M332" i="11"/>
  <c r="L332" i="11"/>
  <c r="K332" i="11"/>
  <c r="O331" i="11"/>
  <c r="M331" i="11"/>
  <c r="L331" i="11"/>
  <c r="K331" i="11"/>
  <c r="O330" i="11"/>
  <c r="M330" i="11"/>
  <c r="L330" i="11"/>
  <c r="K330" i="11"/>
  <c r="O329" i="11"/>
  <c r="M329" i="11"/>
  <c r="L329" i="11"/>
  <c r="K329" i="11"/>
  <c r="O328" i="11"/>
  <c r="M328" i="11"/>
  <c r="L328" i="11"/>
  <c r="K328" i="11"/>
  <c r="O327" i="11"/>
  <c r="M327" i="11"/>
  <c r="L327" i="11"/>
  <c r="K327" i="11"/>
  <c r="O326" i="11"/>
  <c r="M326" i="11"/>
  <c r="L326" i="11"/>
  <c r="K326" i="11"/>
  <c r="O325" i="11"/>
  <c r="M325" i="11"/>
  <c r="L325" i="11"/>
  <c r="K325" i="11"/>
  <c r="O324" i="11"/>
  <c r="M324" i="11"/>
  <c r="L324" i="11"/>
  <c r="K324" i="11"/>
  <c r="O323" i="11"/>
  <c r="M323" i="11"/>
  <c r="L323" i="11"/>
  <c r="K323" i="11"/>
  <c r="O322" i="11"/>
  <c r="M322" i="11"/>
  <c r="L322" i="11"/>
  <c r="K322" i="11"/>
  <c r="O321" i="11"/>
  <c r="M321" i="11"/>
  <c r="L321" i="11"/>
  <c r="K321" i="11"/>
  <c r="O320" i="11"/>
  <c r="M320" i="11"/>
  <c r="L320" i="11"/>
  <c r="K320" i="11"/>
  <c r="O319" i="11"/>
  <c r="M319" i="11"/>
  <c r="L319" i="11"/>
  <c r="K319" i="11"/>
  <c r="O318" i="11"/>
  <c r="M318" i="11"/>
  <c r="L318" i="11"/>
  <c r="K318" i="11"/>
  <c r="O317" i="11"/>
  <c r="M317" i="11"/>
  <c r="L317" i="11"/>
  <c r="K317" i="11"/>
  <c r="O316" i="11"/>
  <c r="M316" i="11"/>
  <c r="L316" i="11"/>
  <c r="K316" i="11"/>
  <c r="O315" i="11"/>
  <c r="M315" i="11"/>
  <c r="L315" i="11"/>
  <c r="K315" i="11"/>
  <c r="O314" i="11"/>
  <c r="M314" i="11"/>
  <c r="L314" i="11"/>
  <c r="K314" i="11"/>
  <c r="O313" i="11"/>
  <c r="M313" i="11"/>
  <c r="L313" i="11"/>
  <c r="K313" i="11"/>
  <c r="O312" i="11"/>
  <c r="M312" i="11"/>
  <c r="L312" i="11"/>
  <c r="K312" i="11"/>
  <c r="O311" i="11"/>
  <c r="M311" i="11"/>
  <c r="L311" i="11"/>
  <c r="K311" i="11"/>
  <c r="O310" i="11"/>
  <c r="M310" i="11"/>
  <c r="L310" i="11"/>
  <c r="K310" i="11"/>
  <c r="O309" i="11"/>
  <c r="M309" i="11"/>
  <c r="L309" i="11"/>
  <c r="K309" i="11"/>
  <c r="O308" i="11"/>
  <c r="M308" i="11"/>
  <c r="L308" i="11"/>
  <c r="K308" i="11"/>
  <c r="O307" i="11"/>
  <c r="M307" i="11"/>
  <c r="L307" i="11"/>
  <c r="K307" i="11"/>
  <c r="O306" i="11"/>
  <c r="M306" i="11"/>
  <c r="L306" i="11"/>
  <c r="K306" i="11"/>
  <c r="O305" i="11"/>
  <c r="M305" i="11"/>
  <c r="L305" i="11"/>
  <c r="K305" i="11"/>
  <c r="O304" i="11"/>
  <c r="M304" i="11"/>
  <c r="L304" i="11"/>
  <c r="K304" i="11"/>
  <c r="O303" i="11"/>
  <c r="M303" i="11"/>
  <c r="L303" i="11"/>
  <c r="K303" i="11"/>
  <c r="O302" i="11"/>
  <c r="M302" i="11"/>
  <c r="L302" i="11"/>
  <c r="K302" i="11"/>
  <c r="O301" i="11"/>
  <c r="M301" i="11"/>
  <c r="L301" i="11"/>
  <c r="K301" i="11"/>
  <c r="O300" i="11"/>
  <c r="M300" i="11"/>
  <c r="L300" i="11"/>
  <c r="K300" i="11"/>
  <c r="O299" i="11"/>
  <c r="M299" i="11"/>
  <c r="L299" i="11"/>
  <c r="K299" i="11"/>
  <c r="O298" i="11"/>
  <c r="M298" i="11"/>
  <c r="L298" i="11"/>
  <c r="K298" i="11"/>
  <c r="O297" i="11"/>
  <c r="M297" i="11"/>
  <c r="L297" i="11"/>
  <c r="K297" i="11"/>
  <c r="O296" i="11"/>
  <c r="M296" i="11"/>
  <c r="L296" i="11"/>
  <c r="K296" i="11"/>
  <c r="O295" i="11"/>
  <c r="M295" i="11"/>
  <c r="L295" i="11"/>
  <c r="K295" i="11"/>
  <c r="O294" i="11"/>
  <c r="M294" i="11"/>
  <c r="L294" i="11"/>
  <c r="K294" i="11"/>
  <c r="O293" i="11"/>
  <c r="M293" i="11"/>
  <c r="L293" i="11"/>
  <c r="K293" i="11"/>
  <c r="O292" i="11"/>
  <c r="M292" i="11"/>
  <c r="L292" i="11"/>
  <c r="K292" i="11"/>
  <c r="O291" i="11"/>
  <c r="M291" i="11"/>
  <c r="L291" i="11"/>
  <c r="K291" i="11"/>
  <c r="O290" i="11"/>
  <c r="M290" i="11"/>
  <c r="L290" i="11"/>
  <c r="K290" i="11"/>
  <c r="O289" i="11"/>
  <c r="M289" i="11"/>
  <c r="L289" i="11"/>
  <c r="K289" i="11"/>
  <c r="O288" i="11"/>
  <c r="M288" i="11"/>
  <c r="L288" i="11"/>
  <c r="K288" i="11"/>
  <c r="O287" i="11"/>
  <c r="M287" i="11"/>
  <c r="L287" i="11"/>
  <c r="K287" i="11"/>
  <c r="O286" i="11"/>
  <c r="M286" i="11"/>
  <c r="L286" i="11"/>
  <c r="K286" i="11"/>
  <c r="O285" i="11"/>
  <c r="M285" i="11"/>
  <c r="L285" i="11"/>
  <c r="K285" i="11"/>
  <c r="O284" i="11"/>
  <c r="M284" i="11"/>
  <c r="L284" i="11"/>
  <c r="K284" i="11"/>
  <c r="O283" i="11"/>
  <c r="M283" i="11"/>
  <c r="L283" i="11"/>
  <c r="K283" i="11"/>
  <c r="O282" i="11"/>
  <c r="M282" i="11"/>
  <c r="L282" i="11"/>
  <c r="K282" i="11"/>
  <c r="O281" i="11"/>
  <c r="M281" i="11"/>
  <c r="L281" i="11"/>
  <c r="K281" i="11"/>
  <c r="O280" i="11"/>
  <c r="M280" i="11"/>
  <c r="L280" i="11"/>
  <c r="K280" i="11"/>
  <c r="O279" i="11"/>
  <c r="M279" i="11"/>
  <c r="L279" i="11"/>
  <c r="K279" i="11"/>
  <c r="O278" i="11"/>
  <c r="M278" i="11"/>
  <c r="L278" i="11"/>
  <c r="K278" i="11"/>
  <c r="O277" i="11"/>
  <c r="M277" i="11"/>
  <c r="L277" i="11"/>
  <c r="K277" i="11"/>
  <c r="O276" i="11"/>
  <c r="M276" i="11"/>
  <c r="L276" i="11"/>
  <c r="K276" i="11"/>
  <c r="O275" i="11"/>
  <c r="M275" i="11"/>
  <c r="L275" i="11"/>
  <c r="K275" i="11"/>
  <c r="O274" i="11"/>
  <c r="M274" i="11"/>
  <c r="L274" i="11"/>
  <c r="K274" i="11"/>
  <c r="O273" i="11"/>
  <c r="M273" i="11"/>
  <c r="L273" i="11"/>
  <c r="K273" i="11"/>
  <c r="O272" i="11"/>
  <c r="M272" i="11"/>
  <c r="L272" i="11"/>
  <c r="K272" i="11"/>
  <c r="O271" i="11"/>
  <c r="M271" i="11"/>
  <c r="L271" i="11"/>
  <c r="K271" i="11"/>
  <c r="O270" i="11"/>
  <c r="M270" i="11"/>
  <c r="L270" i="11"/>
  <c r="K270" i="11"/>
  <c r="O269" i="11"/>
  <c r="M269" i="11"/>
  <c r="L269" i="11"/>
  <c r="K269" i="11"/>
  <c r="O268" i="11"/>
  <c r="M268" i="11"/>
  <c r="L268" i="11"/>
  <c r="K268" i="11"/>
  <c r="O267" i="11"/>
  <c r="M267" i="11"/>
  <c r="L267" i="11"/>
  <c r="K267" i="11"/>
  <c r="O266" i="11"/>
  <c r="M266" i="11"/>
  <c r="L266" i="11"/>
  <c r="K266" i="11"/>
  <c r="O265" i="11"/>
  <c r="M265" i="11"/>
  <c r="L265" i="11"/>
  <c r="K265" i="11"/>
  <c r="O264" i="11"/>
  <c r="M264" i="11"/>
  <c r="L264" i="11"/>
  <c r="K264" i="11"/>
  <c r="O263" i="11"/>
  <c r="M263" i="11"/>
  <c r="L263" i="11"/>
  <c r="K263" i="11"/>
  <c r="O262" i="11"/>
  <c r="M262" i="11"/>
  <c r="L262" i="11"/>
  <c r="K262" i="11"/>
  <c r="O261" i="11"/>
  <c r="M261" i="11"/>
  <c r="L261" i="11"/>
  <c r="K261" i="11"/>
  <c r="O260" i="11"/>
  <c r="M260" i="11"/>
  <c r="L260" i="11"/>
  <c r="K260" i="11"/>
  <c r="O259" i="11"/>
  <c r="M259" i="11"/>
  <c r="L259" i="11"/>
  <c r="K259" i="11"/>
  <c r="O258" i="11"/>
  <c r="M258" i="11"/>
  <c r="L258" i="11"/>
  <c r="K258" i="11"/>
  <c r="O257" i="11"/>
  <c r="M257" i="11"/>
  <c r="L257" i="11"/>
  <c r="K257" i="11"/>
  <c r="O256" i="11"/>
  <c r="M256" i="11"/>
  <c r="L256" i="11"/>
  <c r="K256" i="11"/>
  <c r="O255" i="11"/>
  <c r="M255" i="11"/>
  <c r="L255" i="11"/>
  <c r="K255" i="11"/>
  <c r="O254" i="11"/>
  <c r="M254" i="11"/>
  <c r="L254" i="11"/>
  <c r="K254" i="11"/>
  <c r="O253" i="11"/>
  <c r="M253" i="11"/>
  <c r="L253" i="11"/>
  <c r="K253" i="11"/>
  <c r="O252" i="11"/>
  <c r="M252" i="11"/>
  <c r="L252" i="11"/>
  <c r="K252" i="11"/>
  <c r="O251" i="11"/>
  <c r="M251" i="11"/>
  <c r="L251" i="11"/>
  <c r="K251" i="11"/>
  <c r="O250" i="11"/>
  <c r="M250" i="11"/>
  <c r="L250" i="11"/>
  <c r="K250" i="11"/>
  <c r="O249" i="11"/>
  <c r="M249" i="11"/>
  <c r="L249" i="11"/>
  <c r="K249" i="11"/>
  <c r="O248" i="11"/>
  <c r="M248" i="11"/>
  <c r="L248" i="11"/>
  <c r="K248" i="11"/>
  <c r="O247" i="11"/>
  <c r="M247" i="11"/>
  <c r="L247" i="11"/>
  <c r="K247" i="11"/>
  <c r="O246" i="11"/>
  <c r="M246" i="11"/>
  <c r="L246" i="11"/>
  <c r="K246" i="11"/>
  <c r="O245" i="11"/>
  <c r="M245" i="11"/>
  <c r="L245" i="11"/>
  <c r="K245" i="11"/>
  <c r="O244" i="11"/>
  <c r="M244" i="11"/>
  <c r="L244" i="11"/>
  <c r="K244" i="11"/>
  <c r="O243" i="11"/>
  <c r="M243" i="11"/>
  <c r="L243" i="11"/>
  <c r="K243" i="11"/>
  <c r="O242" i="11"/>
  <c r="M242" i="11"/>
  <c r="L242" i="11"/>
  <c r="K242" i="11"/>
  <c r="O241" i="11"/>
  <c r="M241" i="11"/>
  <c r="L241" i="11"/>
  <c r="K241" i="11"/>
  <c r="O240" i="11"/>
  <c r="M240" i="11"/>
  <c r="L240" i="11"/>
  <c r="K240" i="11"/>
  <c r="O239" i="11"/>
  <c r="M239" i="11"/>
  <c r="L239" i="11"/>
  <c r="K239" i="11"/>
  <c r="O238" i="11"/>
  <c r="M238" i="11"/>
  <c r="L238" i="11"/>
  <c r="K238" i="11"/>
  <c r="O237" i="11"/>
  <c r="M237" i="11"/>
  <c r="L237" i="11"/>
  <c r="K237" i="11"/>
  <c r="O236" i="11"/>
  <c r="M236" i="11"/>
  <c r="L236" i="11"/>
  <c r="K236" i="11"/>
  <c r="O235" i="11"/>
  <c r="M235" i="11"/>
  <c r="L235" i="11"/>
  <c r="K235" i="11"/>
  <c r="O234" i="11"/>
  <c r="M234" i="11"/>
  <c r="L234" i="11"/>
  <c r="K234" i="11"/>
  <c r="O233" i="11"/>
  <c r="M233" i="11"/>
  <c r="L233" i="11"/>
  <c r="K233" i="11"/>
  <c r="O232" i="11"/>
  <c r="M232" i="11"/>
  <c r="L232" i="11"/>
  <c r="K232" i="11"/>
  <c r="O231" i="11"/>
  <c r="M231" i="11"/>
  <c r="L231" i="11"/>
  <c r="K231" i="11"/>
  <c r="O230" i="11"/>
  <c r="M230" i="11"/>
  <c r="L230" i="11"/>
  <c r="K230" i="11"/>
  <c r="O229" i="11"/>
  <c r="M229" i="11"/>
  <c r="L229" i="11"/>
  <c r="K229" i="11"/>
  <c r="O228" i="11"/>
  <c r="M228" i="11"/>
  <c r="L228" i="11"/>
  <c r="K228" i="11"/>
  <c r="O227" i="11"/>
  <c r="M227" i="11"/>
  <c r="L227" i="11"/>
  <c r="K227" i="11"/>
  <c r="O226" i="11"/>
  <c r="M226" i="11"/>
  <c r="L226" i="11"/>
  <c r="K226" i="11"/>
  <c r="O225" i="11"/>
  <c r="M225" i="11"/>
  <c r="L225" i="11"/>
  <c r="K225" i="11"/>
  <c r="O224" i="11"/>
  <c r="M224" i="11"/>
  <c r="L224" i="11"/>
  <c r="K224" i="11"/>
  <c r="O223" i="11"/>
  <c r="M223" i="11"/>
  <c r="L223" i="11"/>
  <c r="K223" i="11"/>
  <c r="O222" i="11"/>
  <c r="M222" i="11"/>
  <c r="L222" i="11"/>
  <c r="K222" i="11"/>
  <c r="O221" i="11"/>
  <c r="M221" i="11"/>
  <c r="L221" i="11"/>
  <c r="K221" i="11"/>
  <c r="O220" i="11"/>
  <c r="M220" i="11"/>
  <c r="L220" i="11"/>
  <c r="K220" i="11"/>
  <c r="O219" i="11"/>
  <c r="M219" i="11"/>
  <c r="L219" i="11"/>
  <c r="K219" i="11"/>
  <c r="O218" i="11"/>
  <c r="M218" i="11"/>
  <c r="L218" i="11"/>
  <c r="K218" i="11"/>
  <c r="O217" i="11"/>
  <c r="M217" i="11"/>
  <c r="L217" i="11"/>
  <c r="K217" i="11"/>
  <c r="O216" i="11"/>
  <c r="M216" i="11"/>
  <c r="L216" i="11"/>
  <c r="K216" i="11"/>
  <c r="O215" i="11"/>
  <c r="M215" i="11"/>
  <c r="L215" i="11"/>
  <c r="K215" i="11"/>
  <c r="O214" i="11"/>
  <c r="M214" i="11"/>
  <c r="L214" i="11"/>
  <c r="K214" i="11"/>
  <c r="O213" i="11"/>
  <c r="M213" i="11"/>
  <c r="L213" i="11"/>
  <c r="K213" i="11"/>
  <c r="O212" i="11"/>
  <c r="M212" i="11"/>
  <c r="L212" i="11"/>
  <c r="K212" i="11"/>
  <c r="O211" i="11"/>
  <c r="M211" i="11"/>
  <c r="L211" i="11"/>
  <c r="K211" i="11"/>
  <c r="O210" i="11"/>
  <c r="M210" i="11"/>
  <c r="L210" i="11"/>
  <c r="K210" i="11"/>
  <c r="O209" i="11"/>
  <c r="M209" i="11"/>
  <c r="L209" i="11"/>
  <c r="K209" i="11"/>
  <c r="O208" i="11"/>
  <c r="M208" i="11"/>
  <c r="L208" i="11"/>
  <c r="K208" i="11"/>
  <c r="O207" i="11"/>
  <c r="M207" i="11"/>
  <c r="L207" i="11"/>
  <c r="K207" i="11"/>
  <c r="O206" i="11"/>
  <c r="M206" i="11"/>
  <c r="L206" i="11"/>
  <c r="K206" i="11"/>
  <c r="O205" i="11"/>
  <c r="M205" i="11"/>
  <c r="L205" i="11"/>
  <c r="K205" i="11"/>
  <c r="O204" i="11"/>
  <c r="M204" i="11"/>
  <c r="L204" i="11"/>
  <c r="K204" i="11"/>
  <c r="O203" i="11"/>
  <c r="M203" i="11"/>
  <c r="L203" i="11"/>
  <c r="K203" i="11"/>
  <c r="O202" i="11"/>
  <c r="M202" i="11"/>
  <c r="L202" i="11"/>
  <c r="K202" i="11"/>
  <c r="O201" i="11"/>
  <c r="M201" i="11"/>
  <c r="L201" i="11"/>
  <c r="K201" i="11"/>
  <c r="O200" i="11"/>
  <c r="M200" i="11"/>
  <c r="L200" i="11"/>
  <c r="K200" i="11"/>
  <c r="O199" i="11"/>
  <c r="M199" i="11"/>
  <c r="L199" i="11"/>
  <c r="K199" i="11"/>
  <c r="O198" i="11"/>
  <c r="M198" i="11"/>
  <c r="L198" i="11"/>
  <c r="K198" i="11"/>
  <c r="O197" i="11"/>
  <c r="M197" i="11"/>
  <c r="L197" i="11"/>
  <c r="K197" i="11"/>
  <c r="O196" i="11"/>
  <c r="M196" i="11"/>
  <c r="L196" i="11"/>
  <c r="K196" i="11"/>
  <c r="O195" i="11"/>
  <c r="M195" i="11"/>
  <c r="L195" i="11"/>
  <c r="K195" i="11"/>
  <c r="O194" i="11"/>
  <c r="M194" i="11"/>
  <c r="L194" i="11"/>
  <c r="K194" i="11"/>
  <c r="O193" i="11"/>
  <c r="M193" i="11"/>
  <c r="L193" i="11"/>
  <c r="K193" i="11"/>
  <c r="O192" i="11"/>
  <c r="M192" i="11"/>
  <c r="L192" i="11"/>
  <c r="K192" i="11"/>
  <c r="O191" i="11"/>
  <c r="M191" i="11"/>
  <c r="L191" i="11"/>
  <c r="K191" i="11"/>
  <c r="O190" i="11"/>
  <c r="M190" i="11"/>
  <c r="L190" i="11"/>
  <c r="K190" i="11"/>
  <c r="O189" i="11"/>
  <c r="M189" i="11"/>
  <c r="L189" i="11"/>
  <c r="K189" i="11"/>
  <c r="O188" i="11"/>
  <c r="M188" i="11"/>
  <c r="L188" i="11"/>
  <c r="K188" i="11"/>
  <c r="O187" i="11"/>
  <c r="M187" i="11"/>
  <c r="L187" i="11"/>
  <c r="K187" i="11"/>
  <c r="O186" i="11"/>
  <c r="M186" i="11"/>
  <c r="L186" i="11"/>
  <c r="K186" i="11"/>
  <c r="O185" i="11"/>
  <c r="M185" i="11"/>
  <c r="L185" i="11"/>
  <c r="K185" i="11"/>
  <c r="O184" i="11"/>
  <c r="M184" i="11"/>
  <c r="L184" i="11"/>
  <c r="K184" i="11"/>
  <c r="O183" i="11"/>
  <c r="M183" i="11"/>
  <c r="L183" i="11"/>
  <c r="K183" i="11"/>
  <c r="O182" i="11"/>
  <c r="M182" i="11"/>
  <c r="L182" i="11"/>
  <c r="K182" i="11"/>
  <c r="O181" i="11"/>
  <c r="M181" i="11"/>
  <c r="L181" i="11"/>
  <c r="K181" i="11"/>
  <c r="O180" i="11"/>
  <c r="M180" i="11"/>
  <c r="L180" i="11"/>
  <c r="K180" i="11"/>
  <c r="O179" i="11"/>
  <c r="M179" i="11"/>
  <c r="L179" i="11"/>
  <c r="K179" i="11"/>
  <c r="O178" i="11"/>
  <c r="M178" i="11"/>
  <c r="L178" i="11"/>
  <c r="K178" i="11"/>
  <c r="O177" i="11"/>
  <c r="M177" i="11"/>
  <c r="L177" i="11"/>
  <c r="K177" i="11"/>
  <c r="O176" i="11"/>
  <c r="M176" i="11"/>
  <c r="L176" i="11"/>
  <c r="K176" i="11"/>
  <c r="O175" i="11"/>
  <c r="M175" i="11"/>
  <c r="L175" i="11"/>
  <c r="K175" i="11"/>
  <c r="O174" i="11"/>
  <c r="M174" i="11"/>
  <c r="L174" i="11"/>
  <c r="K174" i="11"/>
  <c r="O173" i="11"/>
  <c r="M173" i="11"/>
  <c r="L173" i="11"/>
  <c r="K173" i="11"/>
  <c r="O172" i="11"/>
  <c r="M172" i="11"/>
  <c r="L172" i="11"/>
  <c r="K172" i="11"/>
  <c r="O171" i="11"/>
  <c r="M171" i="11"/>
  <c r="L171" i="11"/>
  <c r="K171" i="11"/>
  <c r="O170" i="11"/>
  <c r="M170" i="11"/>
  <c r="L170" i="11"/>
  <c r="K170" i="11"/>
  <c r="O169" i="11"/>
  <c r="M169" i="11"/>
  <c r="L169" i="11"/>
  <c r="K169" i="11"/>
  <c r="O168" i="11"/>
  <c r="M168" i="11"/>
  <c r="L168" i="11"/>
  <c r="K168" i="11"/>
  <c r="O167" i="11"/>
  <c r="M167" i="11"/>
  <c r="L167" i="11"/>
  <c r="K167" i="11"/>
  <c r="O166" i="11"/>
  <c r="M166" i="11"/>
  <c r="L166" i="11"/>
  <c r="K166" i="11"/>
  <c r="O165" i="11"/>
  <c r="M165" i="11"/>
  <c r="L165" i="11"/>
  <c r="K165" i="11"/>
  <c r="O164" i="11"/>
  <c r="M164" i="11"/>
  <c r="L164" i="11"/>
  <c r="K164" i="11"/>
  <c r="O163" i="11"/>
  <c r="M163" i="11"/>
  <c r="L163" i="11"/>
  <c r="K163" i="11"/>
  <c r="O162" i="11"/>
  <c r="M162" i="11"/>
  <c r="L162" i="11"/>
  <c r="K162" i="11"/>
  <c r="O161" i="11"/>
  <c r="M161" i="11"/>
  <c r="L161" i="11"/>
  <c r="K161" i="11"/>
  <c r="O160" i="11"/>
  <c r="M160" i="11"/>
  <c r="L160" i="11"/>
  <c r="K160" i="11"/>
  <c r="O159" i="11"/>
  <c r="M159" i="11"/>
  <c r="L159" i="11"/>
  <c r="K159" i="11"/>
  <c r="O158" i="11"/>
  <c r="M158" i="11"/>
  <c r="L158" i="11"/>
  <c r="K158" i="11"/>
  <c r="O157" i="11"/>
  <c r="M157" i="11"/>
  <c r="L157" i="11"/>
  <c r="K157" i="11"/>
  <c r="O156" i="11"/>
  <c r="M156" i="11"/>
  <c r="L156" i="11"/>
  <c r="K156" i="11"/>
  <c r="O155" i="11"/>
  <c r="M155" i="11"/>
  <c r="L155" i="11"/>
  <c r="K155" i="11"/>
  <c r="O154" i="11"/>
  <c r="M154" i="11"/>
  <c r="L154" i="11"/>
  <c r="K154" i="11"/>
  <c r="O153" i="11"/>
  <c r="M153" i="11"/>
  <c r="L153" i="11"/>
  <c r="K153" i="11"/>
  <c r="O152" i="11"/>
  <c r="M152" i="11"/>
  <c r="L152" i="11"/>
  <c r="K152" i="11"/>
  <c r="O151" i="11"/>
  <c r="M151" i="11"/>
  <c r="L151" i="11"/>
  <c r="K151" i="11"/>
  <c r="O150" i="11"/>
  <c r="M150" i="11"/>
  <c r="L150" i="11"/>
  <c r="K150" i="11"/>
  <c r="O149" i="11"/>
  <c r="M149" i="11"/>
  <c r="L149" i="11"/>
  <c r="K149" i="11"/>
  <c r="O148" i="11"/>
  <c r="M148" i="11"/>
  <c r="L148" i="11"/>
  <c r="K148" i="11"/>
  <c r="O147" i="11"/>
  <c r="M147" i="11"/>
  <c r="L147" i="11"/>
  <c r="K147" i="11"/>
  <c r="O146" i="11"/>
  <c r="M146" i="11"/>
  <c r="L146" i="11"/>
  <c r="K146" i="11"/>
  <c r="O145" i="11"/>
  <c r="M145" i="11"/>
  <c r="L145" i="11"/>
  <c r="K145" i="11"/>
  <c r="O144" i="11"/>
  <c r="M144" i="11"/>
  <c r="L144" i="11"/>
  <c r="K144" i="11"/>
  <c r="O143" i="11"/>
  <c r="M143" i="11"/>
  <c r="L143" i="11"/>
  <c r="K143" i="11"/>
  <c r="O142" i="11"/>
  <c r="M142" i="11"/>
  <c r="L142" i="11"/>
  <c r="K142" i="11"/>
  <c r="O141" i="11"/>
  <c r="M141" i="11"/>
  <c r="L141" i="11"/>
  <c r="K141" i="11"/>
  <c r="O140" i="11"/>
  <c r="M140" i="11"/>
  <c r="L140" i="11"/>
  <c r="K140" i="11"/>
  <c r="O139" i="11"/>
  <c r="M139" i="11"/>
  <c r="L139" i="11"/>
  <c r="K139" i="11"/>
  <c r="O138" i="11"/>
  <c r="M138" i="11"/>
  <c r="L138" i="11"/>
  <c r="K138" i="11"/>
  <c r="O137" i="11"/>
  <c r="M137" i="11"/>
  <c r="L137" i="11"/>
  <c r="K137" i="11"/>
  <c r="O136" i="11"/>
  <c r="M136" i="11"/>
  <c r="L136" i="11"/>
  <c r="K136" i="11"/>
  <c r="O135" i="11"/>
  <c r="M135" i="11"/>
  <c r="L135" i="11"/>
  <c r="K135" i="11"/>
  <c r="O134" i="11"/>
  <c r="M134" i="11"/>
  <c r="L134" i="11"/>
  <c r="K134" i="11"/>
  <c r="O133" i="11"/>
  <c r="M133" i="11"/>
  <c r="L133" i="11"/>
  <c r="K133" i="11"/>
  <c r="O132" i="11"/>
  <c r="M132" i="11"/>
  <c r="L132" i="11"/>
  <c r="K132" i="11"/>
  <c r="O131" i="11"/>
  <c r="M131" i="11"/>
  <c r="L131" i="11"/>
  <c r="K131" i="11"/>
  <c r="O130" i="11"/>
  <c r="M130" i="11"/>
  <c r="L130" i="11"/>
  <c r="K130" i="11"/>
  <c r="O129" i="11"/>
  <c r="M129" i="11"/>
  <c r="L129" i="11"/>
  <c r="K129" i="11"/>
  <c r="O128" i="11"/>
  <c r="M128" i="11"/>
  <c r="L128" i="11"/>
  <c r="K128" i="11"/>
  <c r="O127" i="11"/>
  <c r="M127" i="11"/>
  <c r="L127" i="11"/>
  <c r="K127" i="11"/>
  <c r="O126" i="11"/>
  <c r="M126" i="11"/>
  <c r="L126" i="11"/>
  <c r="K126" i="11"/>
  <c r="O125" i="11"/>
  <c r="M125" i="11"/>
  <c r="L125" i="11"/>
  <c r="K125" i="11"/>
  <c r="O124" i="11"/>
  <c r="M124" i="11"/>
  <c r="L124" i="11"/>
  <c r="K124" i="11"/>
  <c r="O123" i="11"/>
  <c r="M123" i="11"/>
  <c r="L123" i="11"/>
  <c r="K123" i="11"/>
  <c r="O122" i="11"/>
  <c r="M122" i="11"/>
  <c r="L122" i="11"/>
  <c r="K122" i="11"/>
  <c r="O121" i="11"/>
  <c r="M121" i="11"/>
  <c r="L121" i="11"/>
  <c r="K121" i="11"/>
  <c r="O120" i="11"/>
  <c r="M120" i="11"/>
  <c r="L120" i="11"/>
  <c r="K120" i="11"/>
  <c r="O119" i="11"/>
  <c r="M119" i="11"/>
  <c r="L119" i="11"/>
  <c r="K119" i="11"/>
  <c r="O118" i="11"/>
  <c r="M118" i="11"/>
  <c r="L118" i="11"/>
  <c r="K118" i="11"/>
  <c r="O117" i="11"/>
  <c r="M117" i="11"/>
  <c r="L117" i="11"/>
  <c r="K117" i="11"/>
  <c r="O116" i="11"/>
  <c r="M116" i="11"/>
  <c r="L116" i="11"/>
  <c r="K116" i="11"/>
  <c r="O115" i="11"/>
  <c r="M115" i="11"/>
  <c r="L115" i="11"/>
  <c r="K115" i="11"/>
  <c r="O114" i="11"/>
  <c r="M114" i="11"/>
  <c r="L114" i="11"/>
  <c r="K114" i="11"/>
  <c r="O113" i="11"/>
  <c r="M113" i="11"/>
  <c r="L113" i="11"/>
  <c r="K113" i="11"/>
  <c r="O112" i="11"/>
  <c r="M112" i="11"/>
  <c r="L112" i="11"/>
  <c r="K112" i="11"/>
  <c r="O111" i="11"/>
  <c r="M111" i="11"/>
  <c r="L111" i="11"/>
  <c r="K111" i="11"/>
  <c r="O110" i="11"/>
  <c r="M110" i="11"/>
  <c r="L110" i="11"/>
  <c r="K110" i="11"/>
  <c r="O109" i="11"/>
  <c r="M109" i="11"/>
  <c r="L109" i="11"/>
  <c r="K109" i="11"/>
  <c r="O108" i="11"/>
  <c r="M108" i="11"/>
  <c r="L108" i="11"/>
  <c r="K108" i="11"/>
  <c r="O107" i="11"/>
  <c r="M107" i="11"/>
  <c r="L107" i="11"/>
  <c r="K107" i="11"/>
  <c r="O106" i="11"/>
  <c r="M106" i="11"/>
  <c r="L106" i="11"/>
  <c r="K106" i="11"/>
  <c r="O105" i="11"/>
  <c r="M105" i="11"/>
  <c r="L105" i="11"/>
  <c r="K105" i="11"/>
  <c r="O104" i="11"/>
  <c r="M104" i="11"/>
  <c r="L104" i="11"/>
  <c r="K104" i="11"/>
  <c r="O103" i="11"/>
  <c r="M103" i="11"/>
  <c r="L103" i="11"/>
  <c r="K103" i="11"/>
  <c r="O102" i="11"/>
  <c r="M102" i="11"/>
  <c r="L102" i="11"/>
  <c r="K102" i="11"/>
  <c r="O101" i="11"/>
  <c r="M101" i="11"/>
  <c r="L101" i="11"/>
  <c r="K101" i="11"/>
  <c r="O100" i="11"/>
  <c r="M100" i="11"/>
  <c r="L100" i="11"/>
  <c r="K100" i="11"/>
  <c r="O99" i="11"/>
  <c r="M99" i="11"/>
  <c r="L99" i="11"/>
  <c r="K99" i="11"/>
  <c r="O98" i="11"/>
  <c r="M98" i="11"/>
  <c r="L98" i="11"/>
  <c r="K98" i="11"/>
  <c r="O97" i="11"/>
  <c r="M97" i="11"/>
  <c r="L97" i="11"/>
  <c r="K97" i="11"/>
  <c r="O96" i="11"/>
  <c r="M96" i="11"/>
  <c r="L96" i="11"/>
  <c r="K96" i="11"/>
  <c r="O95" i="11"/>
  <c r="M95" i="11"/>
  <c r="L95" i="11"/>
  <c r="K95" i="11"/>
  <c r="O94" i="11"/>
  <c r="M94" i="11"/>
  <c r="L94" i="11"/>
  <c r="K94" i="11"/>
  <c r="O93" i="11"/>
  <c r="M93" i="11"/>
  <c r="L93" i="11"/>
  <c r="K93" i="11"/>
  <c r="O92" i="11"/>
  <c r="M92" i="11"/>
  <c r="L92" i="11"/>
  <c r="K92" i="11"/>
  <c r="O91" i="11"/>
  <c r="M91" i="11"/>
  <c r="L91" i="11"/>
  <c r="K91" i="11"/>
  <c r="O90" i="11"/>
  <c r="M90" i="11"/>
  <c r="L90" i="11"/>
  <c r="K90" i="11"/>
  <c r="O89" i="11"/>
  <c r="M89" i="11"/>
  <c r="L89" i="11"/>
  <c r="K89" i="11"/>
  <c r="O88" i="11"/>
  <c r="M88" i="11"/>
  <c r="L88" i="11"/>
  <c r="K88" i="11"/>
  <c r="O87" i="11"/>
  <c r="M87" i="11"/>
  <c r="L87" i="11"/>
  <c r="K87" i="11"/>
  <c r="O86" i="11"/>
  <c r="M86" i="11"/>
  <c r="L86" i="11"/>
  <c r="K86" i="11"/>
  <c r="O85" i="11"/>
  <c r="M85" i="11"/>
  <c r="L85" i="11"/>
  <c r="K85" i="11"/>
  <c r="O84" i="11"/>
  <c r="M84" i="11"/>
  <c r="L84" i="11"/>
  <c r="K84" i="11"/>
  <c r="O83" i="11"/>
  <c r="M83" i="11"/>
  <c r="L83" i="11"/>
  <c r="K83" i="11"/>
  <c r="O82" i="11"/>
  <c r="M82" i="11"/>
  <c r="L82" i="11"/>
  <c r="K82" i="11"/>
  <c r="O81" i="11"/>
  <c r="M81" i="11"/>
  <c r="L81" i="11"/>
  <c r="K81" i="11"/>
  <c r="O80" i="11"/>
  <c r="M80" i="11"/>
  <c r="L80" i="11"/>
  <c r="K80" i="11"/>
  <c r="O79" i="11"/>
  <c r="M79" i="11"/>
  <c r="L79" i="11"/>
  <c r="K79" i="11"/>
  <c r="O78" i="11"/>
  <c r="M78" i="11"/>
  <c r="L78" i="11"/>
  <c r="K78" i="11"/>
  <c r="O77" i="11"/>
  <c r="M77" i="11"/>
  <c r="L77" i="11"/>
  <c r="K77" i="11"/>
  <c r="O76" i="11"/>
  <c r="M76" i="11"/>
  <c r="L76" i="11"/>
  <c r="K76" i="11"/>
  <c r="O75" i="11"/>
  <c r="M75" i="11"/>
  <c r="L75" i="11"/>
  <c r="K75" i="11"/>
  <c r="O74" i="11"/>
  <c r="M74" i="11"/>
  <c r="L74" i="11"/>
  <c r="K74" i="11"/>
  <c r="O73" i="11"/>
  <c r="M73" i="11"/>
  <c r="L73" i="11"/>
  <c r="K73" i="11"/>
  <c r="O72" i="11"/>
  <c r="M72" i="11"/>
  <c r="L72" i="11"/>
  <c r="K72" i="11"/>
  <c r="O71" i="11"/>
  <c r="M71" i="11"/>
  <c r="L71" i="11"/>
  <c r="K71" i="11"/>
  <c r="O70" i="11"/>
  <c r="M70" i="11"/>
  <c r="L70" i="11"/>
  <c r="K70" i="11"/>
  <c r="O69" i="11"/>
  <c r="M69" i="11"/>
  <c r="L69" i="11"/>
  <c r="K69" i="11"/>
  <c r="O68" i="11"/>
  <c r="M68" i="11"/>
  <c r="L68" i="11"/>
  <c r="K68" i="11"/>
  <c r="O67" i="11"/>
  <c r="M67" i="11"/>
  <c r="L67" i="11"/>
  <c r="K67" i="11"/>
  <c r="O66" i="11"/>
  <c r="M66" i="11"/>
  <c r="L66" i="11"/>
  <c r="K66" i="11"/>
  <c r="O65" i="11"/>
  <c r="M65" i="11"/>
  <c r="L65" i="11"/>
  <c r="K65" i="11"/>
  <c r="O64" i="11"/>
  <c r="M64" i="11"/>
  <c r="L64" i="11"/>
  <c r="K64" i="11"/>
  <c r="O63" i="11"/>
  <c r="M63" i="11"/>
  <c r="L63" i="11"/>
  <c r="K63" i="11"/>
  <c r="O62" i="11"/>
  <c r="M62" i="11"/>
  <c r="L62" i="11"/>
  <c r="K62" i="11"/>
  <c r="O61" i="11"/>
  <c r="M61" i="11"/>
  <c r="L61" i="11"/>
  <c r="K61" i="11"/>
  <c r="O60" i="11"/>
  <c r="M60" i="11"/>
  <c r="L60" i="11"/>
  <c r="K60" i="11"/>
  <c r="O59" i="11"/>
  <c r="M59" i="11"/>
  <c r="L59" i="11"/>
  <c r="K59" i="11"/>
  <c r="O58" i="11"/>
  <c r="M58" i="11"/>
  <c r="L58" i="11"/>
  <c r="K58" i="11"/>
  <c r="O57" i="11"/>
  <c r="M57" i="11"/>
  <c r="L57" i="11"/>
  <c r="K57" i="11"/>
  <c r="O56" i="11"/>
  <c r="M56" i="11"/>
  <c r="L56" i="11"/>
  <c r="K56" i="11"/>
  <c r="O55" i="11"/>
  <c r="M55" i="11"/>
  <c r="L55" i="11"/>
  <c r="K55" i="11"/>
  <c r="O54" i="11"/>
  <c r="M54" i="11"/>
  <c r="L54" i="11"/>
  <c r="K54" i="11"/>
  <c r="O53" i="11"/>
  <c r="M53" i="11"/>
  <c r="L53" i="11"/>
  <c r="K53" i="11"/>
  <c r="O52" i="11"/>
  <c r="M52" i="11"/>
  <c r="L52" i="11"/>
  <c r="K52" i="11"/>
  <c r="O51" i="11"/>
  <c r="M51" i="11"/>
  <c r="L51" i="11"/>
  <c r="K51" i="11"/>
  <c r="O50" i="11"/>
  <c r="M50" i="11"/>
  <c r="L50" i="11"/>
  <c r="K50" i="11"/>
  <c r="O49" i="11"/>
  <c r="M49" i="11"/>
  <c r="L49" i="11"/>
  <c r="K49" i="11"/>
  <c r="O48" i="11"/>
  <c r="M48" i="11"/>
  <c r="L48" i="11"/>
  <c r="K48" i="11"/>
  <c r="O47" i="11"/>
  <c r="M47" i="11"/>
  <c r="L47" i="11"/>
  <c r="K47" i="11"/>
  <c r="O46" i="11"/>
  <c r="M46" i="11"/>
  <c r="L46" i="11"/>
  <c r="K46" i="11"/>
  <c r="O45" i="11"/>
  <c r="M45" i="11"/>
  <c r="L45" i="11"/>
  <c r="K45" i="11"/>
  <c r="O44" i="11"/>
  <c r="M44" i="11"/>
  <c r="L44" i="11"/>
  <c r="K44" i="11"/>
  <c r="O43" i="11"/>
  <c r="M43" i="11"/>
  <c r="L43" i="11"/>
  <c r="K43" i="11"/>
  <c r="O42" i="11"/>
  <c r="M42" i="11"/>
  <c r="L42" i="11"/>
  <c r="K42" i="11"/>
  <c r="O41" i="11"/>
  <c r="M41" i="11"/>
  <c r="L41" i="11"/>
  <c r="K41" i="11"/>
  <c r="O40" i="11"/>
  <c r="M40" i="11"/>
  <c r="L40" i="11"/>
  <c r="K40" i="11"/>
  <c r="O39" i="11"/>
  <c r="M39" i="11"/>
  <c r="L39" i="11"/>
  <c r="K39" i="11"/>
  <c r="O38" i="11"/>
  <c r="M38" i="11"/>
  <c r="L38" i="11"/>
  <c r="K38" i="11"/>
  <c r="O37" i="11"/>
  <c r="M37" i="11"/>
  <c r="L37" i="11"/>
  <c r="K37" i="11"/>
  <c r="O36" i="11"/>
  <c r="M36" i="11"/>
  <c r="L36" i="11"/>
  <c r="K36" i="11"/>
  <c r="O35" i="11"/>
  <c r="M35" i="11"/>
  <c r="L35" i="11"/>
  <c r="K35" i="11"/>
  <c r="O34" i="11"/>
  <c r="M34" i="11"/>
  <c r="L34" i="11"/>
  <c r="K34" i="11"/>
  <c r="O33" i="11"/>
  <c r="M33" i="11"/>
  <c r="L33" i="11"/>
  <c r="K33" i="11"/>
  <c r="O32" i="11"/>
  <c r="M32" i="11"/>
  <c r="L32" i="11"/>
  <c r="K32" i="11"/>
  <c r="O31" i="11"/>
  <c r="M31" i="11"/>
  <c r="L31" i="11"/>
  <c r="K31" i="11"/>
  <c r="O30" i="11"/>
  <c r="M30" i="11"/>
  <c r="L30" i="11"/>
  <c r="K30" i="11"/>
  <c r="O29" i="11"/>
  <c r="M29" i="11"/>
  <c r="L29" i="11"/>
  <c r="K29" i="11"/>
  <c r="O28" i="11"/>
  <c r="M28" i="11"/>
  <c r="L28" i="11"/>
  <c r="K28" i="11"/>
  <c r="O27" i="11"/>
  <c r="M27" i="11"/>
  <c r="L27" i="11"/>
  <c r="K27" i="11"/>
  <c r="O26" i="11"/>
  <c r="M26" i="11"/>
  <c r="L26" i="11"/>
  <c r="K26" i="11"/>
  <c r="O25" i="11"/>
  <c r="M25" i="11"/>
  <c r="L25" i="11"/>
  <c r="K25" i="11"/>
  <c r="O24" i="11"/>
  <c r="M24" i="11"/>
  <c r="L24" i="11"/>
  <c r="K24" i="11"/>
  <c r="O23" i="11"/>
  <c r="M23" i="11"/>
  <c r="L23" i="11"/>
  <c r="K23" i="11"/>
  <c r="O22" i="11"/>
  <c r="M22" i="11"/>
  <c r="L22" i="11"/>
  <c r="K22" i="11"/>
  <c r="O21" i="11"/>
  <c r="M21" i="11"/>
  <c r="L21" i="11"/>
  <c r="K21" i="11"/>
  <c r="O20" i="11"/>
  <c r="M20" i="11"/>
  <c r="L20" i="11"/>
  <c r="K20" i="11"/>
  <c r="O19" i="11"/>
  <c r="M19" i="11"/>
  <c r="L19" i="11"/>
  <c r="K19" i="11"/>
  <c r="O18" i="11"/>
  <c r="M18" i="11"/>
  <c r="L18" i="11"/>
  <c r="K18" i="11"/>
  <c r="O17" i="11"/>
  <c r="M17" i="11"/>
  <c r="L17" i="11"/>
  <c r="K17" i="11"/>
  <c r="O16" i="11"/>
  <c r="M16" i="11"/>
  <c r="L16" i="11"/>
  <c r="K16" i="11"/>
  <c r="O15" i="11"/>
  <c r="M15" i="11"/>
  <c r="L15" i="11"/>
  <c r="K15" i="11"/>
  <c r="O14" i="11"/>
  <c r="M14" i="11"/>
  <c r="L14" i="11"/>
  <c r="K14" i="11"/>
  <c r="O13" i="11"/>
  <c r="M13" i="11"/>
  <c r="L13" i="11"/>
  <c r="K13" i="11"/>
  <c r="O12" i="11"/>
  <c r="M12" i="11"/>
  <c r="L12" i="11"/>
  <c r="K12" i="11"/>
  <c r="O11" i="11"/>
  <c r="M11" i="11"/>
  <c r="L11" i="11"/>
  <c r="K11" i="11"/>
  <c r="O10" i="11"/>
  <c r="M10" i="11"/>
  <c r="L10" i="11"/>
  <c r="K10" i="11"/>
  <c r="O9" i="11"/>
  <c r="M9" i="11"/>
  <c r="L9" i="11"/>
  <c r="K9" i="11"/>
  <c r="O8" i="11"/>
  <c r="M8" i="11"/>
  <c r="L8" i="11"/>
  <c r="K8" i="11"/>
  <c r="O7" i="11"/>
  <c r="M7" i="11"/>
  <c r="L7" i="11"/>
  <c r="K7" i="11"/>
  <c r="O6" i="11"/>
  <c r="M6" i="11"/>
  <c r="L6" i="11"/>
  <c r="K6" i="11"/>
  <c r="O5" i="11"/>
  <c r="M5" i="11"/>
  <c r="L5" i="11"/>
  <c r="K5" i="11"/>
  <c r="O4" i="11"/>
  <c r="M4" i="11"/>
  <c r="L4" i="11"/>
  <c r="K4" i="11"/>
  <c r="O3" i="11"/>
  <c r="M3" i="11"/>
  <c r="L3" i="11"/>
  <c r="K3" i="11"/>
  <c r="N295" i="10"/>
  <c r="L295" i="10"/>
  <c r="K295" i="10"/>
  <c r="J295" i="10"/>
  <c r="N294" i="10"/>
  <c r="L294" i="10"/>
  <c r="K294" i="10"/>
  <c r="J294" i="10"/>
  <c r="N293" i="10"/>
  <c r="L293" i="10"/>
  <c r="K293" i="10"/>
  <c r="J293" i="10"/>
  <c r="N292" i="10"/>
  <c r="L292" i="10"/>
  <c r="K292" i="10"/>
  <c r="J292" i="10"/>
  <c r="N291" i="10"/>
  <c r="L291" i="10"/>
  <c r="K291" i="10"/>
  <c r="J291" i="10"/>
  <c r="N290" i="10"/>
  <c r="L290" i="10"/>
  <c r="K290" i="10"/>
  <c r="J290" i="10"/>
  <c r="N289" i="10"/>
  <c r="L289" i="10"/>
  <c r="K289" i="10"/>
  <c r="J289" i="10"/>
  <c r="N288" i="10"/>
  <c r="L288" i="10"/>
  <c r="K288" i="10"/>
  <c r="J288" i="10"/>
  <c r="N287" i="10"/>
  <c r="L287" i="10"/>
  <c r="K287" i="10"/>
  <c r="J287" i="10"/>
  <c r="N286" i="10"/>
  <c r="L286" i="10"/>
  <c r="K286" i="10"/>
  <c r="J286" i="10"/>
  <c r="N285" i="10"/>
  <c r="L285" i="10"/>
  <c r="K285" i="10"/>
  <c r="J285" i="10"/>
  <c r="N284" i="10"/>
  <c r="L284" i="10"/>
  <c r="K284" i="10"/>
  <c r="J284" i="10"/>
  <c r="N283" i="10"/>
  <c r="L283" i="10"/>
  <c r="K283" i="10"/>
  <c r="J283" i="10"/>
  <c r="N282" i="10"/>
  <c r="L282" i="10"/>
  <c r="K282" i="10"/>
  <c r="J282" i="10"/>
  <c r="N281" i="10"/>
  <c r="L281" i="10"/>
  <c r="K281" i="10"/>
  <c r="J281" i="10"/>
  <c r="N280" i="10"/>
  <c r="L280" i="10"/>
  <c r="K280" i="10"/>
  <c r="J280" i="10"/>
  <c r="N279" i="10"/>
  <c r="L279" i="10"/>
  <c r="K279" i="10"/>
  <c r="J279" i="10"/>
  <c r="N278" i="10"/>
  <c r="L278" i="10"/>
  <c r="K278" i="10"/>
  <c r="J278" i="10"/>
  <c r="N277" i="10"/>
  <c r="L277" i="10"/>
  <c r="K277" i="10"/>
  <c r="J277" i="10"/>
  <c r="N276" i="10"/>
  <c r="L276" i="10"/>
  <c r="K276" i="10"/>
  <c r="J276" i="10"/>
  <c r="N275" i="10"/>
  <c r="L275" i="10"/>
  <c r="K275" i="10"/>
  <c r="J275" i="10"/>
  <c r="N274" i="10"/>
  <c r="L274" i="10"/>
  <c r="K274" i="10"/>
  <c r="J274" i="10"/>
  <c r="N273" i="10"/>
  <c r="L273" i="10"/>
  <c r="K273" i="10"/>
  <c r="J273" i="10"/>
  <c r="N272" i="10"/>
  <c r="L272" i="10"/>
  <c r="K272" i="10"/>
  <c r="J272" i="10"/>
  <c r="N271" i="10"/>
  <c r="L271" i="10"/>
  <c r="K271" i="10"/>
  <c r="J271" i="10"/>
  <c r="N270" i="10"/>
  <c r="L270" i="10"/>
  <c r="K270" i="10"/>
  <c r="J270" i="10"/>
  <c r="N269" i="10"/>
  <c r="L269" i="10"/>
  <c r="K269" i="10"/>
  <c r="J269" i="10"/>
  <c r="N268" i="10"/>
  <c r="L268" i="10"/>
  <c r="K268" i="10"/>
  <c r="J268" i="10"/>
  <c r="N267" i="10"/>
  <c r="L267" i="10"/>
  <c r="K267" i="10"/>
  <c r="J267" i="10"/>
  <c r="N266" i="10"/>
  <c r="L266" i="10"/>
  <c r="K266" i="10"/>
  <c r="J266" i="10"/>
  <c r="N265" i="10"/>
  <c r="L265" i="10"/>
  <c r="K265" i="10"/>
  <c r="J265" i="10"/>
  <c r="N264" i="10"/>
  <c r="L264" i="10"/>
  <c r="K264" i="10"/>
  <c r="J264" i="10"/>
  <c r="N263" i="10"/>
  <c r="L263" i="10"/>
  <c r="K263" i="10"/>
  <c r="J263" i="10"/>
  <c r="N262" i="10"/>
  <c r="L262" i="10"/>
  <c r="K262" i="10"/>
  <c r="J262" i="10"/>
  <c r="N261" i="10"/>
  <c r="L261" i="10"/>
  <c r="K261" i="10"/>
  <c r="J261" i="10"/>
  <c r="N260" i="10"/>
  <c r="L260" i="10"/>
  <c r="K260" i="10"/>
  <c r="J260" i="10"/>
  <c r="N259" i="10"/>
  <c r="L259" i="10"/>
  <c r="K259" i="10"/>
  <c r="J259" i="10"/>
  <c r="N258" i="10"/>
  <c r="L258" i="10"/>
  <c r="K258" i="10"/>
  <c r="J258" i="10"/>
  <c r="N257" i="10"/>
  <c r="L257" i="10"/>
  <c r="K257" i="10"/>
  <c r="J257" i="10"/>
  <c r="N256" i="10"/>
  <c r="L256" i="10"/>
  <c r="K256" i="10"/>
  <c r="J256" i="10"/>
  <c r="N255" i="10"/>
  <c r="L255" i="10"/>
  <c r="K255" i="10"/>
  <c r="J255" i="10"/>
  <c r="N254" i="10"/>
  <c r="L254" i="10"/>
  <c r="K254" i="10"/>
  <c r="J254" i="10"/>
  <c r="N253" i="10"/>
  <c r="L253" i="10"/>
  <c r="K253" i="10"/>
  <c r="J253" i="10"/>
  <c r="N252" i="10"/>
  <c r="L252" i="10"/>
  <c r="K252" i="10"/>
  <c r="J252" i="10"/>
  <c r="N251" i="10"/>
  <c r="L251" i="10"/>
  <c r="K251" i="10"/>
  <c r="J251" i="10"/>
  <c r="N250" i="10"/>
  <c r="L250" i="10"/>
  <c r="K250" i="10"/>
  <c r="J250" i="10"/>
  <c r="N249" i="10"/>
  <c r="L249" i="10"/>
  <c r="K249" i="10"/>
  <c r="J249" i="10"/>
  <c r="N248" i="10"/>
  <c r="L248" i="10"/>
  <c r="K248" i="10"/>
  <c r="J248" i="10"/>
  <c r="N247" i="10"/>
  <c r="L247" i="10"/>
  <c r="K247" i="10"/>
  <c r="J247" i="10"/>
  <c r="N246" i="10"/>
  <c r="L246" i="10"/>
  <c r="K246" i="10"/>
  <c r="J246" i="10"/>
  <c r="N245" i="10"/>
  <c r="L245" i="10"/>
  <c r="K245" i="10"/>
  <c r="J245" i="10"/>
  <c r="N244" i="10"/>
  <c r="L244" i="10"/>
  <c r="K244" i="10"/>
  <c r="J244" i="10"/>
  <c r="N243" i="10"/>
  <c r="L243" i="10"/>
  <c r="K243" i="10"/>
  <c r="J243" i="10"/>
  <c r="N242" i="10"/>
  <c r="L242" i="10"/>
  <c r="K242" i="10"/>
  <c r="J242" i="10"/>
  <c r="N241" i="10"/>
  <c r="L241" i="10"/>
  <c r="K241" i="10"/>
  <c r="J241" i="10"/>
  <c r="N240" i="10"/>
  <c r="L240" i="10"/>
  <c r="K240" i="10"/>
  <c r="J240" i="10"/>
  <c r="N239" i="10"/>
  <c r="L239" i="10"/>
  <c r="K239" i="10"/>
  <c r="J239" i="10"/>
  <c r="N238" i="10"/>
  <c r="L238" i="10"/>
  <c r="K238" i="10"/>
  <c r="J238" i="10"/>
  <c r="N237" i="10"/>
  <c r="L237" i="10"/>
  <c r="K237" i="10"/>
  <c r="J237" i="10"/>
  <c r="N236" i="10"/>
  <c r="L236" i="10"/>
  <c r="K236" i="10"/>
  <c r="J236" i="10"/>
  <c r="N235" i="10"/>
  <c r="L235" i="10"/>
  <c r="K235" i="10"/>
  <c r="J235" i="10"/>
  <c r="N234" i="10"/>
  <c r="L234" i="10"/>
  <c r="K234" i="10"/>
  <c r="J234" i="10"/>
  <c r="N233" i="10"/>
  <c r="L233" i="10"/>
  <c r="K233" i="10"/>
  <c r="J233" i="10"/>
  <c r="N232" i="10"/>
  <c r="L232" i="10"/>
  <c r="K232" i="10"/>
  <c r="J232" i="10"/>
  <c r="N231" i="10"/>
  <c r="L231" i="10"/>
  <c r="K231" i="10"/>
  <c r="J231" i="10"/>
  <c r="N230" i="10"/>
  <c r="L230" i="10"/>
  <c r="K230" i="10"/>
  <c r="J230" i="10"/>
  <c r="N229" i="10"/>
  <c r="L229" i="10"/>
  <c r="K229" i="10"/>
  <c r="J229" i="10"/>
  <c r="N228" i="10"/>
  <c r="L228" i="10"/>
  <c r="K228" i="10"/>
  <c r="J228" i="10"/>
  <c r="N227" i="10"/>
  <c r="L227" i="10"/>
  <c r="K227" i="10"/>
  <c r="J227" i="10"/>
  <c r="N226" i="10"/>
  <c r="L226" i="10"/>
  <c r="K226" i="10"/>
  <c r="J226" i="10"/>
  <c r="N225" i="10"/>
  <c r="L225" i="10"/>
  <c r="K225" i="10"/>
  <c r="J225" i="10"/>
  <c r="N224" i="10"/>
  <c r="L224" i="10"/>
  <c r="K224" i="10"/>
  <c r="J224" i="10"/>
  <c r="N223" i="10"/>
  <c r="L223" i="10"/>
  <c r="K223" i="10"/>
  <c r="J223" i="10"/>
  <c r="N222" i="10"/>
  <c r="L222" i="10"/>
  <c r="K222" i="10"/>
  <c r="J222" i="10"/>
  <c r="N221" i="10"/>
  <c r="L221" i="10"/>
  <c r="K221" i="10"/>
  <c r="J221" i="10"/>
  <c r="N220" i="10"/>
  <c r="L220" i="10"/>
  <c r="K220" i="10"/>
  <c r="J220" i="10"/>
  <c r="N219" i="10"/>
  <c r="L219" i="10"/>
  <c r="K219" i="10"/>
  <c r="J219" i="10"/>
  <c r="N218" i="10"/>
  <c r="L218" i="10"/>
  <c r="K218" i="10"/>
  <c r="J218" i="10"/>
  <c r="N217" i="10"/>
  <c r="L217" i="10"/>
  <c r="K217" i="10"/>
  <c r="J217" i="10"/>
  <c r="N216" i="10"/>
  <c r="L216" i="10"/>
  <c r="K216" i="10"/>
  <c r="J216" i="10"/>
  <c r="N215" i="10"/>
  <c r="L215" i="10"/>
  <c r="K215" i="10"/>
  <c r="J215" i="10"/>
  <c r="N214" i="10"/>
  <c r="L214" i="10"/>
  <c r="K214" i="10"/>
  <c r="J214" i="10"/>
  <c r="N213" i="10"/>
  <c r="L213" i="10"/>
  <c r="K213" i="10"/>
  <c r="J213" i="10"/>
  <c r="N212" i="10"/>
  <c r="L212" i="10"/>
  <c r="K212" i="10"/>
  <c r="J212" i="10"/>
  <c r="N211" i="10"/>
  <c r="L211" i="10"/>
  <c r="K211" i="10"/>
  <c r="J211" i="10"/>
  <c r="N210" i="10"/>
  <c r="L210" i="10"/>
  <c r="K210" i="10"/>
  <c r="J210" i="10"/>
  <c r="N209" i="10"/>
  <c r="L209" i="10"/>
  <c r="K209" i="10"/>
  <c r="J209" i="10"/>
  <c r="N208" i="10"/>
  <c r="L208" i="10"/>
  <c r="K208" i="10"/>
  <c r="J208" i="10"/>
  <c r="N207" i="10"/>
  <c r="L207" i="10"/>
  <c r="K207" i="10"/>
  <c r="J207" i="10"/>
  <c r="N206" i="10"/>
  <c r="L206" i="10"/>
  <c r="K206" i="10"/>
  <c r="J206" i="10"/>
  <c r="N205" i="10"/>
  <c r="L205" i="10"/>
  <c r="K205" i="10"/>
  <c r="J205" i="10"/>
  <c r="N204" i="10"/>
  <c r="L204" i="10"/>
  <c r="K204" i="10"/>
  <c r="J204" i="10"/>
  <c r="N203" i="10"/>
  <c r="L203" i="10"/>
  <c r="K203" i="10"/>
  <c r="J203" i="10"/>
  <c r="N202" i="10"/>
  <c r="L202" i="10"/>
  <c r="K202" i="10"/>
  <c r="J202" i="10"/>
  <c r="N201" i="10"/>
  <c r="L201" i="10"/>
  <c r="K201" i="10"/>
  <c r="J201" i="10"/>
  <c r="N200" i="10"/>
  <c r="L200" i="10"/>
  <c r="K200" i="10"/>
  <c r="J200" i="10"/>
  <c r="N199" i="10"/>
  <c r="L199" i="10"/>
  <c r="K199" i="10"/>
  <c r="J199" i="10"/>
  <c r="N198" i="10"/>
  <c r="L198" i="10"/>
  <c r="K198" i="10"/>
  <c r="J198" i="10"/>
  <c r="N197" i="10"/>
  <c r="L197" i="10"/>
  <c r="K197" i="10"/>
  <c r="J197" i="10"/>
  <c r="N196" i="10"/>
  <c r="L196" i="10"/>
  <c r="K196" i="10"/>
  <c r="J196" i="10"/>
  <c r="N195" i="10"/>
  <c r="L195" i="10"/>
  <c r="K195" i="10"/>
  <c r="J195" i="10"/>
  <c r="N194" i="10"/>
  <c r="L194" i="10"/>
  <c r="K194" i="10"/>
  <c r="J194" i="10"/>
  <c r="N193" i="10"/>
  <c r="L193" i="10"/>
  <c r="K193" i="10"/>
  <c r="J193" i="10"/>
  <c r="N192" i="10"/>
  <c r="L192" i="10"/>
  <c r="K192" i="10"/>
  <c r="J192" i="10"/>
  <c r="N191" i="10"/>
  <c r="L191" i="10"/>
  <c r="K191" i="10"/>
  <c r="J191" i="10"/>
  <c r="N190" i="10"/>
  <c r="L190" i="10"/>
  <c r="K190" i="10"/>
  <c r="J190" i="10"/>
  <c r="N189" i="10"/>
  <c r="L189" i="10"/>
  <c r="K189" i="10"/>
  <c r="J189" i="10"/>
  <c r="N188" i="10"/>
  <c r="L188" i="10"/>
  <c r="K188" i="10"/>
  <c r="J188" i="10"/>
  <c r="N187" i="10"/>
  <c r="L187" i="10"/>
  <c r="K187" i="10"/>
  <c r="J187" i="10"/>
  <c r="N186" i="10"/>
  <c r="L186" i="10"/>
  <c r="K186" i="10"/>
  <c r="J186" i="10"/>
  <c r="N185" i="10"/>
  <c r="L185" i="10"/>
  <c r="K185" i="10"/>
  <c r="J185" i="10"/>
  <c r="N184" i="10"/>
  <c r="L184" i="10"/>
  <c r="K184" i="10"/>
  <c r="J184" i="10"/>
  <c r="N183" i="10"/>
  <c r="L183" i="10"/>
  <c r="K183" i="10"/>
  <c r="J183" i="10"/>
  <c r="N182" i="10"/>
  <c r="L182" i="10"/>
  <c r="K182" i="10"/>
  <c r="J182" i="10"/>
  <c r="N181" i="10"/>
  <c r="L181" i="10"/>
  <c r="K181" i="10"/>
  <c r="J181" i="10"/>
  <c r="N180" i="10"/>
  <c r="L180" i="10"/>
  <c r="K180" i="10"/>
  <c r="J180" i="10"/>
  <c r="N179" i="10"/>
  <c r="L179" i="10"/>
  <c r="K179" i="10"/>
  <c r="J179" i="10"/>
  <c r="N178" i="10"/>
  <c r="L178" i="10"/>
  <c r="K178" i="10"/>
  <c r="J178" i="10"/>
  <c r="N177" i="10"/>
  <c r="L177" i="10"/>
  <c r="K177" i="10"/>
  <c r="J177" i="10"/>
  <c r="N176" i="10"/>
  <c r="L176" i="10"/>
  <c r="K176" i="10"/>
  <c r="J176" i="10"/>
  <c r="N175" i="10"/>
  <c r="L175" i="10"/>
  <c r="K175" i="10"/>
  <c r="J175" i="10"/>
  <c r="N174" i="10"/>
  <c r="L174" i="10"/>
  <c r="K174" i="10"/>
  <c r="J174" i="10"/>
  <c r="N173" i="10"/>
  <c r="L173" i="10"/>
  <c r="K173" i="10"/>
  <c r="J173" i="10"/>
  <c r="N172" i="10"/>
  <c r="L172" i="10"/>
  <c r="K172" i="10"/>
  <c r="J172" i="10"/>
  <c r="N171" i="10"/>
  <c r="L171" i="10"/>
  <c r="K171" i="10"/>
  <c r="J171" i="10"/>
  <c r="N170" i="10"/>
  <c r="L170" i="10"/>
  <c r="K170" i="10"/>
  <c r="J170" i="10"/>
  <c r="N169" i="10"/>
  <c r="L169" i="10"/>
  <c r="K169" i="10"/>
  <c r="J169" i="10"/>
  <c r="N168" i="10"/>
  <c r="L168" i="10"/>
  <c r="K168" i="10"/>
  <c r="J168" i="10"/>
  <c r="N167" i="10"/>
  <c r="L167" i="10"/>
  <c r="K167" i="10"/>
  <c r="J167" i="10"/>
  <c r="N166" i="10"/>
  <c r="L166" i="10"/>
  <c r="K166" i="10"/>
  <c r="J166" i="10"/>
  <c r="N165" i="10"/>
  <c r="L165" i="10"/>
  <c r="K165" i="10"/>
  <c r="J165" i="10"/>
  <c r="N164" i="10"/>
  <c r="L164" i="10"/>
  <c r="K164" i="10"/>
  <c r="J164" i="10"/>
  <c r="N163" i="10"/>
  <c r="L163" i="10"/>
  <c r="K163" i="10"/>
  <c r="J163" i="10"/>
  <c r="N162" i="10"/>
  <c r="L162" i="10"/>
  <c r="K162" i="10"/>
  <c r="J162" i="10"/>
  <c r="N161" i="10"/>
  <c r="L161" i="10"/>
  <c r="K161" i="10"/>
  <c r="J161" i="10"/>
  <c r="N160" i="10"/>
  <c r="L160" i="10"/>
  <c r="K160" i="10"/>
  <c r="J160" i="10"/>
  <c r="N159" i="10"/>
  <c r="L159" i="10"/>
  <c r="K159" i="10"/>
  <c r="J159" i="10"/>
  <c r="N158" i="10"/>
  <c r="L158" i="10"/>
  <c r="K158" i="10"/>
  <c r="J158" i="10"/>
  <c r="N157" i="10"/>
  <c r="L157" i="10"/>
  <c r="K157" i="10"/>
  <c r="J157" i="10"/>
  <c r="N156" i="10"/>
  <c r="L156" i="10"/>
  <c r="K156" i="10"/>
  <c r="J156" i="10"/>
  <c r="N155" i="10"/>
  <c r="L155" i="10"/>
  <c r="K155" i="10"/>
  <c r="J155" i="10"/>
  <c r="N154" i="10"/>
  <c r="L154" i="10"/>
  <c r="K154" i="10"/>
  <c r="J154" i="10"/>
  <c r="N153" i="10"/>
  <c r="L153" i="10"/>
  <c r="K153" i="10"/>
  <c r="J153" i="10"/>
  <c r="N152" i="10"/>
  <c r="L152" i="10"/>
  <c r="K152" i="10"/>
  <c r="J152" i="10"/>
  <c r="N151" i="10"/>
  <c r="L151" i="10"/>
  <c r="K151" i="10"/>
  <c r="J151" i="10"/>
  <c r="N150" i="10"/>
  <c r="L150" i="10"/>
  <c r="K150" i="10"/>
  <c r="J150" i="10"/>
  <c r="N149" i="10"/>
  <c r="L149" i="10"/>
  <c r="K149" i="10"/>
  <c r="J149" i="10"/>
  <c r="N148" i="10"/>
  <c r="L148" i="10"/>
  <c r="K148" i="10"/>
  <c r="J148" i="10"/>
  <c r="N147" i="10"/>
  <c r="L147" i="10"/>
  <c r="K147" i="10"/>
  <c r="J147" i="10"/>
  <c r="N146" i="10"/>
  <c r="L146" i="10"/>
  <c r="K146" i="10"/>
  <c r="J146" i="10"/>
  <c r="N145" i="10"/>
  <c r="L145" i="10"/>
  <c r="K145" i="10"/>
  <c r="J145" i="10"/>
  <c r="N144" i="10"/>
  <c r="L144" i="10"/>
  <c r="K144" i="10"/>
  <c r="J144" i="10"/>
  <c r="N143" i="10"/>
  <c r="L143" i="10"/>
  <c r="K143" i="10"/>
  <c r="J143" i="10"/>
  <c r="N142" i="10"/>
  <c r="L142" i="10"/>
  <c r="K142" i="10"/>
  <c r="J142" i="10"/>
  <c r="N141" i="10"/>
  <c r="L141" i="10"/>
  <c r="K141" i="10"/>
  <c r="J141" i="10"/>
  <c r="N140" i="10"/>
  <c r="L140" i="10"/>
  <c r="K140" i="10"/>
  <c r="J140" i="10"/>
  <c r="N139" i="10"/>
  <c r="L139" i="10"/>
  <c r="K139" i="10"/>
  <c r="J139" i="10"/>
  <c r="N138" i="10"/>
  <c r="L138" i="10"/>
  <c r="K138" i="10"/>
  <c r="J138" i="10"/>
  <c r="N137" i="10"/>
  <c r="L137" i="10"/>
  <c r="K137" i="10"/>
  <c r="J137" i="10"/>
  <c r="N136" i="10"/>
  <c r="L136" i="10"/>
  <c r="K136" i="10"/>
  <c r="J136" i="10"/>
  <c r="N135" i="10"/>
  <c r="L135" i="10"/>
  <c r="K135" i="10"/>
  <c r="J135" i="10"/>
  <c r="N134" i="10"/>
  <c r="L134" i="10"/>
  <c r="K134" i="10"/>
  <c r="J134" i="10"/>
  <c r="N133" i="10"/>
  <c r="L133" i="10"/>
  <c r="K133" i="10"/>
  <c r="J133" i="10"/>
  <c r="N132" i="10"/>
  <c r="L132" i="10"/>
  <c r="K132" i="10"/>
  <c r="J132" i="10"/>
  <c r="N131" i="10"/>
  <c r="L131" i="10"/>
  <c r="K131" i="10"/>
  <c r="J131" i="10"/>
  <c r="N130" i="10"/>
  <c r="L130" i="10"/>
  <c r="K130" i="10"/>
  <c r="J130" i="10"/>
  <c r="N129" i="10"/>
  <c r="L129" i="10"/>
  <c r="K129" i="10"/>
  <c r="J129" i="10"/>
  <c r="N128" i="10"/>
  <c r="L128" i="10"/>
  <c r="K128" i="10"/>
  <c r="J128" i="10"/>
  <c r="N127" i="10"/>
  <c r="L127" i="10"/>
  <c r="K127" i="10"/>
  <c r="J127" i="10"/>
  <c r="N126" i="10"/>
  <c r="L126" i="10"/>
  <c r="K126" i="10"/>
  <c r="J126" i="10"/>
  <c r="N125" i="10"/>
  <c r="L125" i="10"/>
  <c r="K125" i="10"/>
  <c r="J125" i="10"/>
  <c r="N124" i="10"/>
  <c r="L124" i="10"/>
  <c r="K124" i="10"/>
  <c r="J124" i="10"/>
  <c r="N123" i="10"/>
  <c r="L123" i="10"/>
  <c r="K123" i="10"/>
  <c r="J123" i="10"/>
  <c r="N122" i="10"/>
  <c r="L122" i="10"/>
  <c r="K122" i="10"/>
  <c r="J122" i="10"/>
  <c r="N121" i="10"/>
  <c r="K121" i="10"/>
  <c r="J121" i="10"/>
  <c r="N120" i="10"/>
  <c r="L120" i="10"/>
  <c r="K120" i="10"/>
  <c r="J120" i="10"/>
  <c r="N119" i="10"/>
  <c r="L119" i="10"/>
  <c r="K119" i="10"/>
  <c r="J119" i="10"/>
  <c r="N118" i="10"/>
  <c r="L118" i="10"/>
  <c r="K118" i="10"/>
  <c r="J118" i="10"/>
  <c r="N117" i="10"/>
  <c r="L117" i="10"/>
  <c r="K117" i="10"/>
  <c r="J117" i="10"/>
  <c r="N116" i="10"/>
  <c r="L116" i="10"/>
  <c r="K116" i="10"/>
  <c r="J116" i="10"/>
  <c r="N115" i="10"/>
  <c r="L115" i="10"/>
  <c r="K115" i="10"/>
  <c r="J115" i="10"/>
  <c r="N114" i="10"/>
  <c r="L114" i="10"/>
  <c r="K114" i="10"/>
  <c r="J114" i="10"/>
  <c r="N113" i="10"/>
  <c r="L113" i="10"/>
  <c r="K113" i="10"/>
  <c r="J113" i="10"/>
  <c r="N112" i="10"/>
  <c r="L112" i="10"/>
  <c r="K112" i="10"/>
  <c r="J112" i="10"/>
  <c r="N111" i="10"/>
  <c r="L111" i="10"/>
  <c r="K111" i="10"/>
  <c r="J111" i="10"/>
  <c r="N110" i="10"/>
  <c r="L110" i="10"/>
  <c r="K110" i="10"/>
  <c r="J110" i="10"/>
  <c r="N109" i="10"/>
  <c r="L109" i="10"/>
  <c r="K109" i="10"/>
  <c r="J109" i="10"/>
  <c r="N108" i="10"/>
  <c r="L108" i="10"/>
  <c r="K108" i="10"/>
  <c r="J108" i="10"/>
  <c r="N107" i="10"/>
  <c r="L107" i="10"/>
  <c r="K107" i="10"/>
  <c r="J107" i="10"/>
  <c r="N106" i="10"/>
  <c r="L106" i="10"/>
  <c r="K106" i="10"/>
  <c r="J106" i="10"/>
  <c r="N105" i="10"/>
  <c r="L105" i="10"/>
  <c r="K105" i="10"/>
  <c r="J105" i="10"/>
  <c r="N104" i="10"/>
  <c r="L104" i="10"/>
  <c r="K104" i="10"/>
  <c r="J104" i="10"/>
  <c r="N103" i="10"/>
  <c r="L103" i="10"/>
  <c r="K103" i="10"/>
  <c r="J103" i="10"/>
  <c r="N102" i="10"/>
  <c r="L102" i="10"/>
  <c r="K102" i="10"/>
  <c r="J102" i="10"/>
  <c r="N101" i="10"/>
  <c r="L101" i="10"/>
  <c r="K101" i="10"/>
  <c r="J101" i="10"/>
  <c r="N100" i="10"/>
  <c r="L100" i="10"/>
  <c r="K100" i="10"/>
  <c r="J100" i="10"/>
  <c r="N99" i="10"/>
  <c r="L99" i="10"/>
  <c r="K99" i="10"/>
  <c r="J99" i="10"/>
  <c r="N98" i="10"/>
  <c r="L98" i="10"/>
  <c r="K98" i="10"/>
  <c r="J98" i="10"/>
  <c r="N97" i="10"/>
  <c r="L97" i="10"/>
  <c r="K97" i="10"/>
  <c r="J97" i="10"/>
  <c r="N96" i="10"/>
  <c r="L96" i="10"/>
  <c r="K96" i="10"/>
  <c r="J96" i="10"/>
  <c r="N95" i="10"/>
  <c r="L95" i="10"/>
  <c r="K95" i="10"/>
  <c r="J95" i="10"/>
  <c r="N94" i="10"/>
  <c r="L94" i="10"/>
  <c r="K94" i="10"/>
  <c r="J94" i="10"/>
  <c r="N93" i="10"/>
  <c r="L93" i="10"/>
  <c r="K93" i="10"/>
  <c r="J93" i="10"/>
  <c r="N92" i="10"/>
  <c r="L92" i="10"/>
  <c r="K92" i="10"/>
  <c r="J92" i="10"/>
  <c r="N91" i="10"/>
  <c r="L91" i="10"/>
  <c r="K91" i="10"/>
  <c r="J91" i="10"/>
  <c r="N90" i="10"/>
  <c r="L90" i="10"/>
  <c r="K90" i="10"/>
  <c r="J90" i="10"/>
  <c r="N89" i="10"/>
  <c r="L89" i="10"/>
  <c r="K89" i="10"/>
  <c r="J89" i="10"/>
  <c r="N88" i="10"/>
  <c r="L88" i="10"/>
  <c r="K88" i="10"/>
  <c r="J88" i="10"/>
  <c r="N87" i="10"/>
  <c r="L87" i="10"/>
  <c r="K87" i="10"/>
  <c r="J87" i="10"/>
  <c r="N86" i="10"/>
  <c r="L86" i="10"/>
  <c r="K86" i="10"/>
  <c r="J86" i="10"/>
  <c r="N85" i="10"/>
  <c r="L85" i="10"/>
  <c r="K85" i="10"/>
  <c r="J85" i="10"/>
  <c r="N84" i="10"/>
  <c r="L84" i="10"/>
  <c r="K84" i="10"/>
  <c r="J84" i="10"/>
  <c r="N83" i="10"/>
  <c r="L83" i="10"/>
  <c r="K83" i="10"/>
  <c r="J83" i="10"/>
  <c r="N82" i="10"/>
  <c r="L82" i="10"/>
  <c r="K82" i="10"/>
  <c r="J82" i="10"/>
  <c r="N81" i="10"/>
  <c r="L81" i="10"/>
  <c r="K81" i="10"/>
  <c r="J81" i="10"/>
  <c r="N80" i="10"/>
  <c r="L80" i="10"/>
  <c r="K80" i="10"/>
  <c r="J80" i="10"/>
  <c r="N79" i="10"/>
  <c r="L79" i="10"/>
  <c r="K79" i="10"/>
  <c r="J79" i="10"/>
  <c r="N78" i="10"/>
  <c r="L78" i="10"/>
  <c r="K78" i="10"/>
  <c r="J78" i="10"/>
  <c r="N77" i="10"/>
  <c r="L77" i="10"/>
  <c r="K77" i="10"/>
  <c r="J77" i="10"/>
  <c r="N76" i="10"/>
  <c r="L76" i="10"/>
  <c r="K76" i="10"/>
  <c r="J76" i="10"/>
  <c r="N75" i="10"/>
  <c r="L75" i="10"/>
  <c r="K75" i="10"/>
  <c r="J75" i="10"/>
  <c r="N74" i="10"/>
  <c r="L74" i="10"/>
  <c r="K74" i="10"/>
  <c r="J74" i="10"/>
  <c r="N73" i="10"/>
  <c r="L73" i="10"/>
  <c r="K73" i="10"/>
  <c r="J73" i="10"/>
  <c r="N72" i="10"/>
  <c r="L72" i="10"/>
  <c r="K72" i="10"/>
  <c r="J72" i="10"/>
  <c r="N71" i="10"/>
  <c r="L71" i="10"/>
  <c r="K71" i="10"/>
  <c r="J71" i="10"/>
  <c r="N70" i="10"/>
  <c r="L70" i="10"/>
  <c r="K70" i="10"/>
  <c r="J70" i="10"/>
  <c r="N69" i="10"/>
  <c r="L69" i="10"/>
  <c r="K69" i="10"/>
  <c r="J69" i="10"/>
  <c r="N68" i="10"/>
  <c r="L68" i="10"/>
  <c r="K68" i="10"/>
  <c r="J68" i="10"/>
  <c r="N67" i="10"/>
  <c r="L67" i="10"/>
  <c r="K67" i="10"/>
  <c r="J67" i="10"/>
  <c r="N66" i="10"/>
  <c r="L66" i="10"/>
  <c r="K66" i="10"/>
  <c r="J66" i="10"/>
  <c r="N65" i="10"/>
  <c r="L65" i="10"/>
  <c r="K65" i="10"/>
  <c r="J65" i="10"/>
  <c r="N64" i="10"/>
  <c r="L64" i="10"/>
  <c r="K64" i="10"/>
  <c r="J64" i="10"/>
  <c r="N63" i="10"/>
  <c r="L63" i="10"/>
  <c r="K63" i="10"/>
  <c r="J63" i="10"/>
  <c r="N62" i="10"/>
  <c r="L62" i="10"/>
  <c r="K62" i="10"/>
  <c r="J62" i="10"/>
  <c r="N61" i="10"/>
  <c r="L61" i="10"/>
  <c r="K61" i="10"/>
  <c r="J61" i="10"/>
  <c r="N60" i="10"/>
  <c r="L60" i="10"/>
  <c r="K60" i="10"/>
  <c r="J60" i="10"/>
  <c r="N59" i="10"/>
  <c r="L59" i="10"/>
  <c r="K59" i="10"/>
  <c r="J59" i="10"/>
  <c r="N58" i="10"/>
  <c r="L58" i="10"/>
  <c r="K58" i="10"/>
  <c r="J58" i="10"/>
  <c r="N57" i="10"/>
  <c r="L57" i="10"/>
  <c r="K57" i="10"/>
  <c r="J57" i="10"/>
  <c r="N56" i="10"/>
  <c r="L56" i="10"/>
  <c r="K56" i="10"/>
  <c r="J56" i="10"/>
  <c r="N55" i="10"/>
  <c r="L55" i="10"/>
  <c r="K55" i="10"/>
  <c r="J55" i="10"/>
  <c r="N54" i="10"/>
  <c r="L54" i="10"/>
  <c r="K54" i="10"/>
  <c r="J54" i="10"/>
  <c r="N53" i="10"/>
  <c r="L53" i="10"/>
  <c r="K53" i="10"/>
  <c r="J53" i="10"/>
  <c r="N52" i="10"/>
  <c r="L52" i="10"/>
  <c r="K52" i="10"/>
  <c r="J52" i="10"/>
  <c r="N51" i="10"/>
  <c r="L51" i="10"/>
  <c r="K51" i="10"/>
  <c r="J51" i="10"/>
  <c r="N50" i="10"/>
  <c r="L50" i="10"/>
  <c r="K50" i="10"/>
  <c r="J50" i="10"/>
  <c r="N49" i="10"/>
  <c r="L49" i="10"/>
  <c r="K49" i="10"/>
  <c r="J49" i="10"/>
  <c r="N48" i="10"/>
  <c r="L48" i="10"/>
  <c r="K48" i="10"/>
  <c r="J48" i="10"/>
  <c r="N47" i="10"/>
  <c r="L47" i="10"/>
  <c r="K47" i="10"/>
  <c r="J47" i="10"/>
  <c r="N46" i="10"/>
  <c r="L46" i="10"/>
  <c r="K46" i="10"/>
  <c r="J46" i="10"/>
  <c r="N45" i="10"/>
  <c r="L45" i="10"/>
  <c r="K45" i="10"/>
  <c r="J45" i="10"/>
  <c r="N44" i="10"/>
  <c r="L44" i="10"/>
  <c r="K44" i="10"/>
  <c r="J44" i="10"/>
  <c r="N43" i="10"/>
  <c r="L43" i="10"/>
  <c r="K43" i="10"/>
  <c r="J43" i="10"/>
  <c r="N42" i="10"/>
  <c r="L42" i="10"/>
  <c r="K42" i="10"/>
  <c r="J42" i="10"/>
  <c r="N41" i="10"/>
  <c r="L41" i="10"/>
  <c r="K41" i="10"/>
  <c r="J41" i="10"/>
  <c r="N40" i="10"/>
  <c r="L40" i="10"/>
  <c r="K40" i="10"/>
  <c r="J40" i="10"/>
  <c r="N39" i="10"/>
  <c r="L39" i="10"/>
  <c r="K39" i="10"/>
  <c r="J39" i="10"/>
  <c r="N38" i="10"/>
  <c r="L38" i="10"/>
  <c r="K38" i="10"/>
  <c r="J38" i="10"/>
  <c r="N37" i="10"/>
  <c r="L37" i="10"/>
  <c r="K37" i="10"/>
  <c r="J37" i="10"/>
  <c r="N36" i="10"/>
  <c r="L36" i="10"/>
  <c r="K36" i="10"/>
  <c r="J36" i="10"/>
  <c r="N35" i="10"/>
  <c r="L35" i="10"/>
  <c r="K35" i="10"/>
  <c r="J35" i="10"/>
  <c r="N34" i="10"/>
  <c r="L34" i="10"/>
  <c r="K34" i="10"/>
  <c r="J34" i="10"/>
  <c r="N33" i="10"/>
  <c r="L33" i="10"/>
  <c r="K33" i="10"/>
  <c r="J33" i="10"/>
  <c r="N32" i="10"/>
  <c r="L32" i="10"/>
  <c r="K32" i="10"/>
  <c r="J32" i="10"/>
  <c r="N31" i="10"/>
  <c r="L31" i="10"/>
  <c r="K31" i="10"/>
  <c r="J31" i="10"/>
  <c r="N30" i="10"/>
  <c r="L30" i="10"/>
  <c r="K30" i="10"/>
  <c r="J30" i="10"/>
  <c r="N29" i="10"/>
  <c r="L29" i="10"/>
  <c r="K29" i="10"/>
  <c r="J29" i="10"/>
  <c r="N28" i="10"/>
  <c r="L28" i="10"/>
  <c r="K28" i="10"/>
  <c r="J28" i="10"/>
  <c r="N27" i="10"/>
  <c r="L27" i="10"/>
  <c r="K27" i="10"/>
  <c r="J27" i="10"/>
  <c r="N26" i="10"/>
  <c r="L26" i="10"/>
  <c r="K26" i="10"/>
  <c r="J26" i="10"/>
  <c r="N25" i="10"/>
  <c r="L25" i="10"/>
  <c r="K25" i="10"/>
  <c r="J25" i="10"/>
  <c r="N24" i="10"/>
  <c r="L24" i="10"/>
  <c r="K24" i="10"/>
  <c r="J24" i="10"/>
  <c r="N23" i="10"/>
  <c r="L23" i="10"/>
  <c r="K23" i="10"/>
  <c r="J23" i="10"/>
  <c r="N22" i="10"/>
  <c r="L22" i="10"/>
  <c r="K22" i="10"/>
  <c r="J22" i="10"/>
  <c r="N21" i="10"/>
  <c r="L21" i="10"/>
  <c r="K21" i="10"/>
  <c r="J21" i="10"/>
  <c r="N20" i="10"/>
  <c r="L20" i="10"/>
  <c r="K20" i="10"/>
  <c r="J20" i="10"/>
  <c r="N19" i="10"/>
  <c r="L19" i="10"/>
  <c r="K19" i="10"/>
  <c r="J19" i="10"/>
  <c r="N18" i="10"/>
  <c r="L18" i="10"/>
  <c r="K18" i="10"/>
  <c r="J18" i="10"/>
  <c r="N17" i="10"/>
  <c r="L17" i="10"/>
  <c r="K17" i="10"/>
  <c r="J17" i="10"/>
  <c r="N16" i="10"/>
  <c r="L16" i="10"/>
  <c r="K16" i="10"/>
  <c r="J16" i="10"/>
  <c r="N15" i="10"/>
  <c r="L15" i="10"/>
  <c r="K15" i="10"/>
  <c r="J15" i="10"/>
  <c r="N14" i="10"/>
  <c r="L14" i="10"/>
  <c r="K14" i="10"/>
  <c r="J14" i="10"/>
  <c r="N13" i="10"/>
  <c r="L13" i="10"/>
  <c r="K13" i="10"/>
  <c r="J13" i="10"/>
  <c r="N12" i="10"/>
  <c r="L12" i="10"/>
  <c r="K12" i="10"/>
  <c r="J12" i="10"/>
  <c r="N11" i="10"/>
  <c r="L11" i="10"/>
  <c r="K11" i="10"/>
  <c r="J11" i="10"/>
  <c r="N10" i="10"/>
  <c r="L10" i="10"/>
  <c r="K10" i="10"/>
  <c r="J10" i="10"/>
  <c r="N9" i="10"/>
  <c r="L9" i="10"/>
  <c r="K9" i="10"/>
  <c r="J9" i="10"/>
  <c r="N8" i="10"/>
  <c r="L8" i="10"/>
  <c r="K8" i="10"/>
  <c r="J8" i="10"/>
  <c r="N7" i="10"/>
  <c r="L7" i="10"/>
  <c r="K7" i="10"/>
  <c r="J7" i="10"/>
  <c r="N6" i="10"/>
  <c r="L6" i="10"/>
  <c r="K6" i="10"/>
  <c r="J6" i="10"/>
  <c r="N5" i="10"/>
  <c r="L5" i="10"/>
  <c r="K5" i="10"/>
  <c r="J5" i="10"/>
  <c r="N4" i="10"/>
  <c r="L4" i="10"/>
  <c r="K4" i="10"/>
  <c r="J4" i="10"/>
  <c r="N3" i="10"/>
  <c r="L3" i="10"/>
  <c r="K3" i="10"/>
  <c r="J3" i="10"/>
  <c r="AL864" i="8"/>
  <c r="AL863" i="8"/>
  <c r="AL862" i="8"/>
  <c r="AL861" i="8"/>
  <c r="AL860" i="8"/>
  <c r="AL859" i="8"/>
  <c r="AL858" i="8"/>
  <c r="AL857" i="8"/>
  <c r="AL856" i="8"/>
  <c r="AL855" i="8"/>
  <c r="AL854" i="8"/>
  <c r="AL853" i="8"/>
  <c r="AL852" i="8"/>
  <c r="AL851" i="8"/>
  <c r="AL850" i="8"/>
  <c r="AL849" i="8"/>
  <c r="AL848" i="8"/>
  <c r="AL847" i="8"/>
  <c r="AL846" i="8"/>
  <c r="AL845" i="8"/>
  <c r="AL844" i="8"/>
  <c r="AL843" i="8"/>
  <c r="AL842" i="8"/>
  <c r="AL841" i="8"/>
  <c r="AL840" i="8"/>
  <c r="AL839" i="8"/>
  <c r="AL838" i="8"/>
  <c r="AL837" i="8"/>
  <c r="AL836" i="8"/>
  <c r="AL835" i="8"/>
  <c r="AL834" i="8"/>
  <c r="AL833" i="8"/>
  <c r="AL832" i="8"/>
  <c r="AL831" i="8"/>
  <c r="AL830" i="8"/>
  <c r="AL829" i="8"/>
  <c r="AL828" i="8"/>
  <c r="AL827" i="8"/>
  <c r="AL826" i="8"/>
  <c r="AL825" i="8"/>
  <c r="AL824" i="8"/>
  <c r="AL823" i="8"/>
  <c r="AL822" i="8"/>
  <c r="AL821" i="8"/>
  <c r="AL820" i="8"/>
  <c r="AL819" i="8"/>
  <c r="AL818" i="8"/>
  <c r="AL817" i="8"/>
  <c r="AL816" i="8"/>
  <c r="AL815" i="8"/>
  <c r="AL814" i="8"/>
  <c r="AL813" i="8"/>
  <c r="AL812" i="8"/>
  <c r="AL811" i="8"/>
  <c r="AL810" i="8"/>
  <c r="AL809" i="8"/>
  <c r="AL808" i="8"/>
  <c r="AL807" i="8"/>
  <c r="AL806" i="8"/>
  <c r="AL805" i="8"/>
  <c r="AL804" i="8"/>
  <c r="AL803" i="8"/>
  <c r="AL802" i="8"/>
  <c r="AL801" i="8"/>
  <c r="AL800" i="8"/>
  <c r="AL799" i="8"/>
  <c r="AL798" i="8"/>
  <c r="AL797" i="8"/>
  <c r="AL796" i="8"/>
  <c r="AL795" i="8"/>
  <c r="AL794" i="8"/>
  <c r="AL793" i="8"/>
  <c r="AL792" i="8"/>
  <c r="AL791" i="8"/>
  <c r="AL790" i="8"/>
  <c r="AL789" i="8"/>
  <c r="AL788" i="8"/>
  <c r="AL787" i="8"/>
  <c r="AL786" i="8"/>
  <c r="AL785" i="8"/>
  <c r="AL784" i="8"/>
  <c r="AL783" i="8"/>
  <c r="AL782" i="8"/>
  <c r="AL781" i="8"/>
  <c r="AL780" i="8"/>
  <c r="AL779" i="8"/>
  <c r="AL778" i="8"/>
  <c r="AL777" i="8"/>
  <c r="AL776" i="8"/>
  <c r="AL775" i="8"/>
  <c r="AL774" i="8"/>
  <c r="AL773" i="8"/>
  <c r="AL772" i="8"/>
  <c r="AL771" i="8"/>
  <c r="AL770" i="8"/>
  <c r="AL769" i="8"/>
  <c r="AL768" i="8"/>
  <c r="AL767" i="8"/>
  <c r="AL766" i="8"/>
  <c r="AL765" i="8"/>
  <c r="AL764" i="8"/>
  <c r="AL763" i="8"/>
  <c r="AL762" i="8"/>
  <c r="AL761" i="8"/>
  <c r="AL760" i="8"/>
  <c r="AL759" i="8"/>
  <c r="AL758" i="8"/>
  <c r="AL757" i="8"/>
  <c r="AL756" i="8"/>
  <c r="AL755" i="8"/>
  <c r="AL754" i="8"/>
  <c r="AL753" i="8"/>
  <c r="AL752" i="8"/>
  <c r="AL751" i="8"/>
  <c r="AL750" i="8"/>
  <c r="AL749" i="8"/>
  <c r="AL748" i="8"/>
  <c r="AL747" i="8"/>
  <c r="AL746" i="8"/>
  <c r="AL745" i="8"/>
  <c r="AL744" i="8"/>
  <c r="AL743" i="8"/>
  <c r="AL742" i="8"/>
  <c r="AL741" i="8"/>
  <c r="AL740" i="8"/>
  <c r="AL739" i="8"/>
  <c r="AL738" i="8"/>
  <c r="AL737" i="8"/>
  <c r="AL736" i="8"/>
  <c r="AL735" i="8"/>
  <c r="AL734" i="8"/>
  <c r="AL733" i="8"/>
  <c r="AL732" i="8"/>
  <c r="AL731" i="8"/>
  <c r="AL730" i="8"/>
  <c r="AL729" i="8"/>
  <c r="AL728" i="8"/>
  <c r="AL727" i="8"/>
  <c r="AL726" i="8"/>
  <c r="AL725" i="8"/>
  <c r="AL724" i="8"/>
  <c r="AL723" i="8"/>
  <c r="AL722" i="8"/>
  <c r="AL721" i="8"/>
  <c r="AL720" i="8"/>
  <c r="AL719" i="8"/>
  <c r="AL718" i="8"/>
  <c r="AL717" i="8"/>
  <c r="AL716" i="8"/>
  <c r="AL715" i="8"/>
  <c r="AL714" i="8"/>
  <c r="AL713" i="8"/>
  <c r="AL712" i="8"/>
  <c r="AL711" i="8"/>
  <c r="AL710" i="8"/>
  <c r="AL709" i="8"/>
  <c r="AL708" i="8"/>
  <c r="AL707" i="8"/>
  <c r="AL706" i="8"/>
  <c r="AL705" i="8"/>
  <c r="AL704" i="8"/>
  <c r="AL703" i="8"/>
  <c r="AL702" i="8"/>
  <c r="AL701" i="8"/>
  <c r="AL700" i="8"/>
  <c r="AL699" i="8"/>
  <c r="AL698" i="8"/>
  <c r="AL697" i="8"/>
  <c r="AL696" i="8"/>
  <c r="AL695" i="8"/>
  <c r="AL694" i="8"/>
  <c r="AL693" i="8"/>
  <c r="AL692" i="8"/>
  <c r="AL691" i="8"/>
  <c r="AL690" i="8"/>
  <c r="AL689" i="8"/>
  <c r="AL688" i="8"/>
  <c r="AL687" i="8"/>
  <c r="AL686" i="8"/>
  <c r="AL685" i="8"/>
  <c r="AL684" i="8"/>
  <c r="AL683" i="8"/>
  <c r="AL682" i="8"/>
  <c r="AL681" i="8"/>
  <c r="AL680" i="8"/>
  <c r="AL679" i="8"/>
  <c r="AL678" i="8"/>
  <c r="AL677" i="8"/>
  <c r="AL676" i="8"/>
  <c r="AL675" i="8"/>
  <c r="AL674" i="8"/>
  <c r="AL673" i="8"/>
  <c r="AL672" i="8"/>
  <c r="AL671" i="8"/>
  <c r="AL670" i="8"/>
  <c r="AL669" i="8"/>
  <c r="AL668" i="8"/>
  <c r="AL667" i="8"/>
  <c r="AL666" i="8"/>
  <c r="AL665" i="8"/>
  <c r="AL664" i="8"/>
  <c r="AL663" i="8"/>
  <c r="AL662" i="8"/>
  <c r="AL661" i="8"/>
  <c r="AL660" i="8"/>
  <c r="AL659" i="8"/>
  <c r="AL658" i="8"/>
  <c r="AL657" i="8"/>
  <c r="AL656" i="8"/>
  <c r="AL655" i="8"/>
  <c r="AL654" i="8"/>
  <c r="AL653" i="8"/>
  <c r="AL652" i="8"/>
  <c r="AL651" i="8"/>
  <c r="AL650" i="8"/>
  <c r="AL649" i="8"/>
  <c r="AL648" i="8"/>
  <c r="AL647" i="8"/>
  <c r="AL646" i="8"/>
  <c r="AL645" i="8"/>
  <c r="AL644" i="8"/>
  <c r="AL643" i="8"/>
  <c r="AL642" i="8"/>
  <c r="AL641" i="8"/>
  <c r="AL640" i="8"/>
  <c r="AL639" i="8"/>
  <c r="AL638" i="8"/>
  <c r="AL637" i="8"/>
  <c r="AL636" i="8"/>
  <c r="AL635" i="8"/>
  <c r="AL634" i="8"/>
  <c r="AL633" i="8"/>
  <c r="AL632" i="8"/>
  <c r="AL631" i="8"/>
  <c r="AL630" i="8"/>
  <c r="AL629" i="8"/>
  <c r="AL628" i="8"/>
  <c r="AL627" i="8"/>
  <c r="AL626" i="8"/>
  <c r="AL625" i="8"/>
  <c r="AL624" i="8"/>
  <c r="AL623" i="8"/>
  <c r="AL622" i="8"/>
  <c r="AL621" i="8"/>
  <c r="AL620" i="8"/>
  <c r="AL619" i="8"/>
  <c r="AL618" i="8"/>
  <c r="AL617" i="8"/>
  <c r="AL616" i="8"/>
  <c r="AL615" i="8"/>
  <c r="AL614" i="8"/>
  <c r="AL613" i="8"/>
  <c r="AL612" i="8"/>
  <c r="AL611" i="8"/>
  <c r="AL610" i="8"/>
  <c r="AL609" i="8"/>
  <c r="AL608" i="8"/>
  <c r="AL607" i="8"/>
  <c r="AL606" i="8"/>
  <c r="AL605" i="8"/>
  <c r="AL604" i="8"/>
  <c r="AL603" i="8"/>
  <c r="AL602" i="8"/>
  <c r="AL601" i="8"/>
  <c r="AL600" i="8"/>
  <c r="AL599" i="8"/>
  <c r="AL598" i="8"/>
  <c r="AL597" i="8"/>
  <c r="AL596" i="8"/>
  <c r="AL595" i="8"/>
  <c r="AL594" i="8"/>
  <c r="AL593" i="8"/>
  <c r="AL592" i="8"/>
  <c r="AL591" i="8"/>
  <c r="AL590" i="8"/>
  <c r="AL589" i="8"/>
  <c r="AL588" i="8"/>
  <c r="AL587" i="8"/>
  <c r="AL586" i="8"/>
  <c r="AL585" i="8"/>
  <c r="AL584" i="8"/>
  <c r="AL583" i="8"/>
  <c r="AL582" i="8"/>
  <c r="AL581" i="8"/>
  <c r="AL580" i="8"/>
  <c r="AL579" i="8"/>
  <c r="AL578" i="8"/>
  <c r="AL577" i="8"/>
  <c r="AL576" i="8"/>
  <c r="AL575" i="8"/>
  <c r="AL574" i="8"/>
  <c r="AL573" i="8"/>
  <c r="AL572" i="8"/>
  <c r="AL571" i="8"/>
  <c r="AL570" i="8"/>
  <c r="AL569" i="8"/>
  <c r="AL568" i="8"/>
  <c r="AL567" i="8"/>
  <c r="AL566" i="8"/>
  <c r="AL565" i="8"/>
  <c r="AL564" i="8"/>
  <c r="AL563" i="8"/>
  <c r="AL562" i="8"/>
  <c r="AL561" i="8"/>
  <c r="AL560" i="8"/>
  <c r="AL559" i="8"/>
  <c r="AL558" i="8"/>
  <c r="AL557" i="8"/>
  <c r="AL556" i="8"/>
  <c r="AL555" i="8"/>
  <c r="AL554" i="8"/>
  <c r="AL553" i="8"/>
  <c r="AL552" i="8"/>
  <c r="AL551" i="8"/>
  <c r="AL550" i="8"/>
  <c r="AL549" i="8"/>
  <c r="AL548" i="8"/>
  <c r="AL547" i="8"/>
  <c r="AL546" i="8"/>
  <c r="AL545" i="8"/>
  <c r="AL544" i="8"/>
  <c r="AL543" i="8"/>
  <c r="AL542" i="8"/>
  <c r="AL541" i="8"/>
  <c r="AL540" i="8"/>
  <c r="AL539" i="8"/>
  <c r="AL538" i="8"/>
  <c r="AL537" i="8"/>
  <c r="AL536" i="8"/>
  <c r="AL535" i="8"/>
  <c r="AL534" i="8"/>
  <c r="AL533" i="8"/>
  <c r="AL532" i="8"/>
  <c r="AL531" i="8"/>
  <c r="AL530" i="8"/>
  <c r="AL529" i="8"/>
  <c r="AL528" i="8"/>
  <c r="AL527" i="8"/>
  <c r="AL526" i="8"/>
  <c r="AL525" i="8"/>
  <c r="AL524" i="8"/>
  <c r="AL523" i="8"/>
  <c r="AL522" i="8"/>
  <c r="AL521" i="8"/>
  <c r="AL520" i="8"/>
  <c r="AL519" i="8"/>
  <c r="AL518" i="8"/>
  <c r="AL517" i="8"/>
  <c r="AL516" i="8"/>
  <c r="AL515" i="8"/>
  <c r="AL514" i="8"/>
  <c r="AL513" i="8"/>
  <c r="AL512" i="8"/>
  <c r="AL511" i="8"/>
  <c r="AL510" i="8"/>
  <c r="AL509" i="8"/>
  <c r="AL508" i="8"/>
  <c r="AL507" i="8"/>
  <c r="AL506" i="8"/>
  <c r="AL505" i="8"/>
  <c r="AL504" i="8"/>
  <c r="AL503" i="8"/>
  <c r="AL502" i="8"/>
  <c r="AL501" i="8"/>
  <c r="AL500" i="8"/>
  <c r="AL499" i="8"/>
  <c r="AL498" i="8"/>
  <c r="AL497" i="8"/>
  <c r="AL496" i="8"/>
  <c r="AL495" i="8"/>
  <c r="AL494" i="8"/>
  <c r="AL493" i="8"/>
  <c r="AL492" i="8"/>
  <c r="AL491" i="8"/>
  <c r="AL490" i="8"/>
  <c r="AL489" i="8"/>
  <c r="AL488" i="8"/>
  <c r="AL487" i="8"/>
  <c r="AL486" i="8"/>
  <c r="AL485" i="8"/>
  <c r="AL484" i="8"/>
  <c r="AL483" i="8"/>
  <c r="AL482" i="8"/>
  <c r="AL481" i="8"/>
  <c r="AL480" i="8"/>
  <c r="AL479" i="8"/>
  <c r="AL478" i="8"/>
  <c r="AL477" i="8"/>
  <c r="AL476" i="8"/>
  <c r="AL475" i="8"/>
  <c r="AL474" i="8"/>
  <c r="AL473" i="8"/>
  <c r="AL472" i="8"/>
  <c r="AL471" i="8"/>
  <c r="AL470" i="8"/>
  <c r="AL469" i="8"/>
  <c r="AL468" i="8"/>
  <c r="AL467" i="8"/>
  <c r="AL466" i="8"/>
  <c r="AL465" i="8"/>
  <c r="AL464" i="8"/>
  <c r="AL463" i="8"/>
  <c r="AL462" i="8"/>
  <c r="AL461" i="8"/>
  <c r="AL460" i="8"/>
  <c r="AL459" i="8"/>
  <c r="AL458" i="8"/>
  <c r="AL457" i="8"/>
  <c r="AL456" i="8"/>
  <c r="AL455" i="8"/>
  <c r="AL454" i="8"/>
  <c r="AL453" i="8"/>
  <c r="AL452" i="8"/>
  <c r="AL451" i="8"/>
  <c r="AL450" i="8"/>
  <c r="AL449" i="8"/>
  <c r="AL448" i="8"/>
  <c r="AL447" i="8"/>
  <c r="AL446" i="8"/>
  <c r="AL445" i="8"/>
  <c r="AL444" i="8"/>
  <c r="AL443" i="8"/>
  <c r="AL442" i="8"/>
  <c r="AL441" i="8"/>
  <c r="AL440" i="8"/>
  <c r="AL439" i="8"/>
  <c r="AL438" i="8"/>
  <c r="AL437" i="8"/>
  <c r="AL436" i="8"/>
  <c r="AL435" i="8"/>
  <c r="AL434" i="8"/>
  <c r="AL433" i="8"/>
  <c r="AL432" i="8"/>
  <c r="AL431" i="8"/>
  <c r="AL430" i="8"/>
  <c r="AL429" i="8"/>
  <c r="AL428" i="8"/>
  <c r="AL427" i="8"/>
  <c r="AL426" i="8"/>
  <c r="AL425" i="8"/>
  <c r="AL424" i="8"/>
  <c r="AL423" i="8"/>
  <c r="AL422" i="8"/>
  <c r="AL421" i="8"/>
  <c r="AL420" i="8"/>
  <c r="AL419" i="8"/>
  <c r="AL418" i="8"/>
  <c r="AL417" i="8"/>
  <c r="AL416" i="8"/>
  <c r="AL415" i="8"/>
  <c r="AL414" i="8"/>
  <c r="AL413" i="8"/>
  <c r="AL412" i="8"/>
  <c r="AL411" i="8"/>
  <c r="AL410" i="8"/>
  <c r="AL409" i="8"/>
  <c r="AL408" i="8"/>
  <c r="AL407" i="8"/>
  <c r="AL406" i="8"/>
  <c r="AL405" i="8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L390" i="8"/>
  <c r="AL389" i="8"/>
  <c r="AL388" i="8"/>
  <c r="AL387" i="8"/>
  <c r="AL386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L370" i="8"/>
  <c r="AL369" i="8"/>
  <c r="AL368" i="8"/>
  <c r="AL367" i="8"/>
  <c r="AL366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L350" i="8"/>
  <c r="AL349" i="8"/>
  <c r="AL348" i="8"/>
  <c r="AL347" i="8"/>
  <c r="AL346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L330" i="8"/>
  <c r="AL329" i="8"/>
  <c r="AL328" i="8"/>
  <c r="AL327" i="8"/>
  <c r="AL326" i="8"/>
  <c r="AL325" i="8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L310" i="8"/>
  <c r="AL309" i="8"/>
  <c r="AL308" i="8"/>
  <c r="AL307" i="8"/>
  <c r="AL306" i="8"/>
  <c r="AL305" i="8"/>
  <c r="AL304" i="8"/>
  <c r="AL303" i="8"/>
  <c r="AL302" i="8"/>
  <c r="AL301" i="8"/>
  <c r="AL300" i="8"/>
  <c r="AL299" i="8"/>
  <c r="AL298" i="8"/>
  <c r="AL297" i="8"/>
  <c r="AL296" i="8"/>
  <c r="AL295" i="8"/>
  <c r="AL294" i="8"/>
  <c r="AL293" i="8"/>
  <c r="AL292" i="8"/>
  <c r="AL291" i="8"/>
  <c r="AL290" i="8"/>
  <c r="AL289" i="8"/>
  <c r="AL288" i="8"/>
  <c r="AL287" i="8"/>
  <c r="AL286" i="8"/>
  <c r="AL285" i="8"/>
  <c r="AL284" i="8"/>
  <c r="AL283" i="8"/>
  <c r="AL282" i="8"/>
  <c r="AL281" i="8"/>
  <c r="AL280" i="8"/>
  <c r="AL279" i="8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L266" i="8"/>
  <c r="AL265" i="8"/>
  <c r="AL264" i="8"/>
  <c r="AL263" i="8"/>
  <c r="AL262" i="8"/>
  <c r="AL261" i="8"/>
  <c r="AL260" i="8"/>
  <c r="AL259" i="8"/>
  <c r="AL258" i="8"/>
  <c r="AL257" i="8"/>
  <c r="AL256" i="8"/>
  <c r="AL255" i="8"/>
  <c r="AL254" i="8"/>
  <c r="AL253" i="8"/>
  <c r="AL252" i="8"/>
  <c r="AL251" i="8"/>
  <c r="AL250" i="8"/>
  <c r="AL249" i="8"/>
  <c r="AL248" i="8"/>
  <c r="AL247" i="8"/>
  <c r="AL246" i="8"/>
  <c r="AL245" i="8"/>
  <c r="AL244" i="8"/>
  <c r="AL243" i="8"/>
  <c r="AL242" i="8"/>
  <c r="AL241" i="8"/>
  <c r="AL240" i="8"/>
  <c r="AL239" i="8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L226" i="8"/>
  <c r="AL225" i="8"/>
  <c r="AL224" i="8"/>
  <c r="AL223" i="8"/>
  <c r="AL222" i="8"/>
  <c r="AL221" i="8"/>
  <c r="AL220" i="8"/>
  <c r="AL219" i="8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L206" i="8"/>
  <c r="AL205" i="8"/>
  <c r="AL204" i="8"/>
  <c r="AL203" i="8"/>
  <c r="AL202" i="8"/>
  <c r="AL201" i="8"/>
  <c r="AL200" i="8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L186" i="8"/>
  <c r="AL185" i="8"/>
  <c r="AL184" i="8"/>
  <c r="AL183" i="8"/>
  <c r="AL182" i="8"/>
  <c r="AL181" i="8"/>
  <c r="AL180" i="8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L166" i="8"/>
  <c r="AL165" i="8"/>
  <c r="AL164" i="8"/>
  <c r="AL163" i="8"/>
  <c r="AL162" i="8"/>
  <c r="AL161" i="8"/>
  <c r="AL160" i="8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L146" i="8"/>
  <c r="AL145" i="8"/>
  <c r="AL144" i="8"/>
  <c r="AL143" i="8"/>
  <c r="AL142" i="8"/>
  <c r="AL141" i="8"/>
  <c r="AL140" i="8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L126" i="8"/>
  <c r="AL125" i="8"/>
  <c r="AL124" i="8"/>
  <c r="AL123" i="8"/>
  <c r="AL122" i="8"/>
  <c r="AL121" i="8"/>
  <c r="AL120" i="8"/>
  <c r="AL119" i="8"/>
  <c r="AL118" i="8"/>
  <c r="AL117" i="8"/>
  <c r="AL116" i="8"/>
  <c r="AL115" i="8"/>
  <c r="AL114" i="8"/>
  <c r="AL113" i="8"/>
  <c r="AL112" i="8"/>
  <c r="AL111" i="8"/>
  <c r="AL110" i="8"/>
  <c r="AL109" i="8"/>
  <c r="AL108" i="8"/>
  <c r="AL107" i="8"/>
  <c r="AL106" i="8"/>
  <c r="AL105" i="8"/>
  <c r="AL104" i="8"/>
  <c r="AL103" i="8"/>
  <c r="AL102" i="8"/>
  <c r="AL101" i="8"/>
  <c r="AL100" i="8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L86" i="8"/>
  <c r="AL85" i="8"/>
  <c r="AL84" i="8"/>
  <c r="AL83" i="8"/>
  <c r="AL82" i="8"/>
  <c r="AL81" i="8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L66" i="8"/>
  <c r="AL65" i="8"/>
  <c r="AL64" i="8"/>
  <c r="AL63" i="8"/>
  <c r="AL62" i="8"/>
  <c r="AL61" i="8"/>
  <c r="AL60" i="8"/>
  <c r="AL59" i="8"/>
  <c r="AL58" i="8"/>
  <c r="AL57" i="8"/>
  <c r="AL56" i="8"/>
  <c r="AL55" i="8"/>
  <c r="AL54" i="8"/>
  <c r="AL53" i="8"/>
  <c r="AL52" i="8"/>
  <c r="AL51" i="8"/>
  <c r="AL50" i="8"/>
  <c r="AL49" i="8"/>
  <c r="AL48" i="8"/>
  <c r="AL47" i="8"/>
  <c r="AL46" i="8"/>
  <c r="AL45" i="8"/>
  <c r="AL44" i="8"/>
  <c r="AL43" i="8"/>
  <c r="AL42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L26" i="8"/>
  <c r="AL25" i="8"/>
  <c r="AL24" i="8"/>
  <c r="AL23" i="8"/>
  <c r="AL22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L6" i="8"/>
  <c r="AL5" i="8"/>
  <c r="AL4" i="8"/>
  <c r="U239" i="7" a="1"/>
  <c r="U239" i="7" s="1"/>
  <c r="U238" i="7" a="1"/>
  <c r="U238" i="7" s="1"/>
  <c r="U237" i="7" a="1"/>
  <c r="U237" i="7" s="1"/>
  <c r="U236" i="7" a="1"/>
  <c r="U236" i="7" s="1"/>
  <c r="U235" i="7" a="1"/>
  <c r="U235" i="7" s="1"/>
  <c r="U234" i="7" a="1"/>
  <c r="U234" i="7" s="1"/>
  <c r="U233" i="7" a="1"/>
  <c r="U233" i="7" s="1"/>
  <c r="U232" i="7" a="1"/>
  <c r="U232" i="7" s="1"/>
  <c r="U231" i="7" a="1"/>
  <c r="U231" i="7" s="1"/>
  <c r="U230" i="7" a="1"/>
  <c r="U230" i="7" s="1"/>
  <c r="U229" i="7" a="1"/>
  <c r="U229" i="7" s="1"/>
  <c r="U228" i="7" a="1"/>
  <c r="U228" i="7" s="1"/>
  <c r="U227" i="7" a="1"/>
  <c r="U227" i="7" s="1"/>
  <c r="U226" i="7" a="1"/>
  <c r="U226" i="7" s="1"/>
  <c r="U225" i="7" a="1"/>
  <c r="U225" i="7" s="1"/>
  <c r="U224" i="7" a="1"/>
  <c r="U224" i="7" s="1"/>
  <c r="U223" i="7" a="1"/>
  <c r="U223" i="7" s="1"/>
  <c r="U222" i="7" a="1"/>
  <c r="U222" i="7" s="1"/>
  <c r="U221" i="7" a="1"/>
  <c r="U221" i="7" s="1"/>
  <c r="U220" i="7" a="1"/>
  <c r="U220" i="7" s="1"/>
  <c r="U219" i="7" a="1"/>
  <c r="U219" i="7" s="1"/>
  <c r="U218" i="7" a="1"/>
  <c r="U218" i="7" s="1"/>
  <c r="U217" i="7" a="1"/>
  <c r="U217" i="7" s="1"/>
  <c r="U216" i="7" a="1"/>
  <c r="U216" i="7" s="1"/>
  <c r="U215" i="7" a="1"/>
  <c r="U215" i="7" s="1"/>
  <c r="U214" i="7" a="1"/>
  <c r="U214" i="7" s="1"/>
  <c r="U213" i="7" a="1"/>
  <c r="U213" i="7" s="1"/>
  <c r="U212" i="7" a="1"/>
  <c r="U212" i="7" s="1"/>
  <c r="U211" i="7" a="1"/>
  <c r="U211" i="7" s="1"/>
  <c r="U210" i="7" a="1"/>
  <c r="U210" i="7" s="1"/>
  <c r="U209" i="7" a="1"/>
  <c r="U209" i="7" s="1"/>
  <c r="U208" i="7" a="1"/>
  <c r="U208" i="7" s="1"/>
  <c r="U207" i="7" a="1"/>
  <c r="U207" i="7" s="1"/>
  <c r="U206" i="7" a="1"/>
  <c r="U206" i="7" s="1"/>
  <c r="U205" i="7" a="1"/>
  <c r="U205" i="7" s="1"/>
  <c r="U204" i="7" a="1"/>
  <c r="U204" i="7" s="1"/>
  <c r="U203" i="7" a="1"/>
  <c r="U203" i="7" s="1"/>
  <c r="U202" i="7" a="1"/>
  <c r="U202" i="7" s="1"/>
  <c r="U201" i="7" a="1"/>
  <c r="U201" i="7" s="1"/>
  <c r="U200" i="7" a="1"/>
  <c r="U200" i="7" s="1"/>
  <c r="U199" i="7" a="1"/>
  <c r="U199" i="7" s="1"/>
  <c r="U198" i="7" a="1"/>
  <c r="U198" i="7" s="1"/>
  <c r="U197" i="7" a="1"/>
  <c r="U197" i="7" s="1"/>
  <c r="U196" i="7" a="1"/>
  <c r="U196" i="7" s="1"/>
  <c r="U195" i="7" a="1"/>
  <c r="U195" i="7" s="1"/>
  <c r="U194" i="7" a="1"/>
  <c r="U194" i="7" s="1"/>
  <c r="U193" i="7" a="1"/>
  <c r="U193" i="7" s="1"/>
  <c r="U192" i="7" a="1"/>
  <c r="U192" i="7" s="1"/>
  <c r="U191" i="7" a="1"/>
  <c r="U191" i="7" s="1"/>
  <c r="U190" i="7" a="1"/>
  <c r="U190" i="7" s="1"/>
  <c r="U189" i="7" a="1"/>
  <c r="U189" i="7" s="1"/>
  <c r="U188" i="7" a="1"/>
  <c r="U188" i="7" s="1"/>
  <c r="U187" i="7" a="1"/>
  <c r="U187" i="7" s="1"/>
  <c r="U186" i="7" a="1"/>
  <c r="U186" i="7" s="1"/>
  <c r="U185" i="7" a="1"/>
  <c r="U185" i="7" s="1"/>
  <c r="U184" i="7" a="1"/>
  <c r="U184" i="7" s="1"/>
  <c r="U183" i="7" a="1"/>
  <c r="U183" i="7" s="1"/>
  <c r="U182" i="7" a="1"/>
  <c r="U182" i="7" s="1"/>
  <c r="U181" i="7" a="1"/>
  <c r="U181" i="7" s="1"/>
  <c r="U180" i="7" a="1"/>
  <c r="U180" i="7" s="1"/>
  <c r="U179" i="7" a="1"/>
  <c r="U179" i="7" s="1"/>
  <c r="U178" i="7" a="1"/>
  <c r="U178" i="7" s="1"/>
  <c r="U177" i="7" a="1"/>
  <c r="U177" i="7" s="1"/>
  <c r="U176" i="7" a="1"/>
  <c r="U176" i="7" s="1"/>
  <c r="U175" i="7" a="1"/>
  <c r="U175" i="7" s="1"/>
  <c r="U174" i="7" a="1"/>
  <c r="U174" i="7" s="1"/>
  <c r="U173" i="7" a="1"/>
  <c r="U173" i="7" s="1"/>
  <c r="U172" i="7" a="1"/>
  <c r="U172" i="7" s="1"/>
  <c r="U171" i="7" a="1"/>
  <c r="U171" i="7" s="1"/>
  <c r="U170" i="7" a="1"/>
  <c r="U170" i="7" s="1"/>
  <c r="U169" i="7" a="1"/>
  <c r="U169" i="7" s="1"/>
  <c r="U168" i="7" a="1"/>
  <c r="U168" i="7" s="1"/>
  <c r="U167" i="7" a="1"/>
  <c r="U167" i="7" s="1"/>
  <c r="U166" i="7" a="1"/>
  <c r="U166" i="7" s="1"/>
  <c r="U165" i="7" a="1"/>
  <c r="U165" i="7" s="1"/>
  <c r="U164" i="7" a="1"/>
  <c r="U164" i="7" s="1"/>
  <c r="U163" i="7" a="1"/>
  <c r="U163" i="7" s="1"/>
  <c r="U162" i="7" a="1"/>
  <c r="U162" i="7" s="1"/>
  <c r="U161" i="7" a="1"/>
  <c r="U161" i="7" s="1"/>
  <c r="U160" i="7" a="1"/>
  <c r="U160" i="7" s="1"/>
  <c r="U159" i="7" a="1"/>
  <c r="U159" i="7" s="1"/>
  <c r="U158" i="7" a="1"/>
  <c r="U158" i="7" s="1"/>
  <c r="U157" i="7" a="1"/>
  <c r="U157" i="7" s="1"/>
  <c r="U156" i="7" a="1"/>
  <c r="U156" i="7" s="1"/>
  <c r="U155" i="7" a="1"/>
  <c r="U155" i="7" s="1"/>
  <c r="U154" i="7" a="1"/>
  <c r="U154" i="7" s="1"/>
  <c r="U153" i="7" a="1"/>
  <c r="U153" i="7" s="1"/>
  <c r="U152" i="7" a="1"/>
  <c r="U152" i="7" s="1"/>
  <c r="U151" i="7" a="1"/>
  <c r="U151" i="7" s="1"/>
  <c r="U150" i="7" a="1"/>
  <c r="U150" i="7" s="1"/>
  <c r="U149" i="7" a="1"/>
  <c r="U149" i="7" s="1"/>
  <c r="U148" i="7" a="1"/>
  <c r="U148" i="7" s="1"/>
  <c r="U147" i="7" a="1"/>
  <c r="U147" i="7" s="1"/>
  <c r="U146" i="7" a="1"/>
  <c r="U146" i="7" s="1"/>
  <c r="U145" i="7" a="1"/>
  <c r="U145" i="7" s="1"/>
  <c r="U144" i="7" a="1"/>
  <c r="U144" i="7" s="1"/>
  <c r="U143" i="7" a="1"/>
  <c r="U143" i="7" s="1"/>
  <c r="U142" i="7" a="1"/>
  <c r="U142" i="7" s="1"/>
  <c r="U141" i="7" a="1"/>
  <c r="U141" i="7" s="1"/>
  <c r="U140" i="7" a="1"/>
  <c r="U140" i="7" s="1"/>
  <c r="U139" i="7" a="1"/>
  <c r="U139" i="7" s="1"/>
  <c r="U138" i="7" a="1"/>
  <c r="U138" i="7" s="1"/>
  <c r="U137" i="7" a="1"/>
  <c r="U137" i="7" s="1"/>
  <c r="U136" i="7" a="1"/>
  <c r="U136" i="7" s="1"/>
  <c r="U135" i="7" a="1"/>
  <c r="U135" i="7" s="1"/>
  <c r="U134" i="7" a="1"/>
  <c r="U134" i="7" s="1"/>
  <c r="U133" i="7" a="1"/>
  <c r="U133" i="7" s="1"/>
  <c r="U132" i="7" a="1"/>
  <c r="U132" i="7" s="1"/>
  <c r="U131" i="7" a="1"/>
  <c r="U131" i="7" s="1"/>
  <c r="U130" i="7" a="1"/>
  <c r="U130" i="7" s="1"/>
  <c r="U129" i="7" a="1"/>
  <c r="U129" i="7" s="1"/>
  <c r="U128" i="7" a="1"/>
  <c r="U128" i="7" s="1"/>
  <c r="U127" i="7" a="1"/>
  <c r="U127" i="7" s="1"/>
  <c r="U126" i="7" a="1"/>
  <c r="U126" i="7" s="1"/>
  <c r="U125" i="7" a="1"/>
  <c r="U125" i="7" s="1"/>
  <c r="U124" i="7" a="1"/>
  <c r="U124" i="7" s="1"/>
  <c r="U123" i="7" a="1"/>
  <c r="U123" i="7" s="1"/>
  <c r="U122" i="7" a="1"/>
  <c r="U122" i="7" s="1"/>
  <c r="U121" i="7" a="1"/>
  <c r="U121" i="7" s="1"/>
  <c r="U120" i="7" a="1"/>
  <c r="U120" i="7" s="1"/>
  <c r="U119" i="7" a="1"/>
  <c r="U119" i="7" s="1"/>
  <c r="U118" i="7" a="1"/>
  <c r="U118" i="7" s="1"/>
  <c r="U117" i="7" a="1"/>
  <c r="U117" i="7" s="1"/>
  <c r="U116" i="7" a="1"/>
  <c r="U116" i="7" s="1"/>
  <c r="U115" i="7" a="1"/>
  <c r="U115" i="7" s="1"/>
  <c r="U114" i="7" a="1"/>
  <c r="U114" i="7" s="1"/>
  <c r="U113" i="7" a="1"/>
  <c r="U113" i="7" s="1"/>
  <c r="U112" i="7" a="1"/>
  <c r="U112" i="7" s="1"/>
  <c r="U111" i="7" a="1"/>
  <c r="U111" i="7" s="1"/>
  <c r="U110" i="7" a="1"/>
  <c r="U110" i="7" s="1"/>
  <c r="U109" i="7" a="1"/>
  <c r="U109" i="7" s="1"/>
  <c r="U108" i="7" a="1"/>
  <c r="U108" i="7" s="1"/>
  <c r="U107" i="7" a="1"/>
  <c r="U107" i="7" s="1"/>
  <c r="U106" i="7" a="1"/>
  <c r="U106" i="7" s="1"/>
  <c r="U105" i="7" a="1"/>
  <c r="U105" i="7" s="1"/>
  <c r="U104" i="7" a="1"/>
  <c r="U104" i="7" s="1"/>
  <c r="U103" i="7" a="1"/>
  <c r="U103" i="7" s="1"/>
  <c r="U102" i="7" a="1"/>
  <c r="U102" i="7" s="1"/>
  <c r="U101" i="7" a="1"/>
  <c r="U101" i="7" s="1"/>
  <c r="U100" i="7" a="1"/>
  <c r="U100" i="7" s="1"/>
  <c r="U99" i="7" a="1"/>
  <c r="U99" i="7" s="1"/>
  <c r="U98" i="7" a="1"/>
  <c r="U98" i="7" s="1"/>
  <c r="U97" i="7" a="1"/>
  <c r="U97" i="7" s="1"/>
  <c r="U96" i="7" a="1"/>
  <c r="U96" i="7" s="1"/>
  <c r="U95" i="7" a="1"/>
  <c r="U95" i="7" s="1"/>
  <c r="U94" i="7" a="1"/>
  <c r="U94" i="7" s="1"/>
  <c r="U93" i="7" a="1"/>
  <c r="U93" i="7" s="1"/>
  <c r="U92" i="7" a="1"/>
  <c r="U92" i="7" s="1"/>
  <c r="U91" i="7" a="1"/>
  <c r="U91" i="7" s="1"/>
  <c r="U90" i="7" a="1"/>
  <c r="U90" i="7" s="1"/>
  <c r="U89" i="7" a="1"/>
  <c r="U89" i="7" s="1"/>
  <c r="U88" i="7" a="1"/>
  <c r="U88" i="7" s="1"/>
  <c r="U87" i="7" a="1"/>
  <c r="U87" i="7" s="1"/>
  <c r="U86" i="7" a="1"/>
  <c r="U86" i="7" s="1"/>
  <c r="U85" i="7" a="1"/>
  <c r="U85" i="7" s="1"/>
  <c r="U84" i="7" a="1"/>
  <c r="U84" i="7" s="1"/>
  <c r="U83" i="7" a="1"/>
  <c r="U83" i="7" s="1"/>
  <c r="U82" i="7" a="1"/>
  <c r="U82" i="7" s="1"/>
  <c r="U81" i="7" a="1"/>
  <c r="U81" i="7" s="1"/>
  <c r="U80" i="7" a="1"/>
  <c r="U80" i="7" s="1"/>
  <c r="U79" i="7" a="1"/>
  <c r="U79" i="7" s="1"/>
  <c r="U78" i="7" a="1"/>
  <c r="U78" i="7" s="1"/>
  <c r="U77" i="7" a="1"/>
  <c r="U77" i="7" s="1"/>
  <c r="U76" i="7" a="1"/>
  <c r="U76" i="7" s="1"/>
  <c r="U75" i="7" a="1"/>
  <c r="U75" i="7" s="1"/>
  <c r="U74" i="7" a="1"/>
  <c r="U74" i="7" s="1"/>
  <c r="U73" i="7" a="1"/>
  <c r="U73" i="7" s="1"/>
  <c r="U72" i="7" a="1"/>
  <c r="U72" i="7" s="1"/>
  <c r="U71" i="7" a="1"/>
  <c r="U71" i="7" s="1"/>
  <c r="U70" i="7" a="1"/>
  <c r="U70" i="7" s="1"/>
  <c r="U69" i="7" a="1"/>
  <c r="U69" i="7" s="1"/>
  <c r="U68" i="7" a="1"/>
  <c r="U68" i="7" s="1"/>
  <c r="U67" i="7" a="1"/>
  <c r="U67" i="7" s="1"/>
  <c r="U66" i="7" a="1"/>
  <c r="U66" i="7" s="1"/>
  <c r="U65" i="7" a="1"/>
  <c r="U65" i="7" s="1"/>
  <c r="U64" i="7" a="1"/>
  <c r="U64" i="7" s="1"/>
  <c r="U63" i="7" a="1"/>
  <c r="U63" i="7" s="1"/>
  <c r="U62" i="7" a="1"/>
  <c r="U62" i="7" s="1"/>
  <c r="U61" i="7" a="1"/>
  <c r="U61" i="7" s="1"/>
  <c r="U60" i="7" a="1"/>
  <c r="U60" i="7" s="1"/>
  <c r="U59" i="7" a="1"/>
  <c r="U59" i="7" s="1"/>
  <c r="U58" i="7" a="1"/>
  <c r="U58" i="7" s="1"/>
  <c r="U57" i="7" a="1"/>
  <c r="U57" i="7" s="1"/>
  <c r="U56" i="7" a="1"/>
  <c r="U56" i="7" s="1"/>
  <c r="U55" i="7" a="1"/>
  <c r="U55" i="7" s="1"/>
  <c r="U54" i="7" a="1"/>
  <c r="U54" i="7" s="1"/>
  <c r="U53" i="7" a="1"/>
  <c r="U53" i="7" s="1"/>
  <c r="U52" i="7" a="1"/>
  <c r="U52" i="7" s="1"/>
  <c r="U51" i="7" a="1"/>
  <c r="U51" i="7" s="1"/>
  <c r="U50" i="7" a="1"/>
  <c r="U50" i="7" s="1"/>
  <c r="U49" i="7" a="1"/>
  <c r="U49" i="7" s="1"/>
  <c r="U48" i="7" a="1"/>
  <c r="U48" i="7" s="1"/>
  <c r="U47" i="7" a="1"/>
  <c r="U47" i="7" s="1"/>
  <c r="U46" i="7" a="1"/>
  <c r="U46" i="7" s="1"/>
  <c r="U45" i="7" a="1"/>
  <c r="U45" i="7" s="1"/>
  <c r="U44" i="7" a="1"/>
  <c r="U44" i="7" s="1"/>
  <c r="U43" i="7" a="1"/>
  <c r="U43" i="7" s="1"/>
  <c r="U42" i="7" a="1"/>
  <c r="U42" i="7" s="1"/>
  <c r="U41" i="7" a="1"/>
  <c r="U41" i="7" s="1"/>
  <c r="U40" i="7" a="1"/>
  <c r="U40" i="7" s="1"/>
  <c r="U39" i="7" a="1"/>
  <c r="U39" i="7" s="1"/>
  <c r="U38" i="7" a="1"/>
  <c r="U38" i="7" s="1"/>
  <c r="U37" i="7" a="1"/>
  <c r="U37" i="7" s="1"/>
  <c r="U36" i="7" a="1"/>
  <c r="U36" i="7" s="1"/>
  <c r="U35" i="7" a="1"/>
  <c r="U35" i="7" s="1"/>
  <c r="U34" i="7" a="1"/>
  <c r="U34" i="7" s="1"/>
  <c r="U33" i="7" a="1"/>
  <c r="U33" i="7" s="1"/>
  <c r="U32" i="7" a="1"/>
  <c r="U32" i="7" s="1"/>
  <c r="U31" i="7" a="1"/>
  <c r="U31" i="7" s="1"/>
  <c r="U30" i="7" a="1"/>
  <c r="U30" i="7" s="1"/>
  <c r="U29" i="7" a="1"/>
  <c r="U29" i="7" s="1"/>
  <c r="U28" i="7" a="1"/>
  <c r="U28" i="7" s="1"/>
  <c r="U27" i="7" a="1"/>
  <c r="U27" i="7" s="1"/>
  <c r="U26" i="7" a="1"/>
  <c r="U26" i="7" s="1"/>
  <c r="U25" i="7" a="1"/>
  <c r="U25" i="7" s="1"/>
  <c r="U24" i="7" a="1"/>
  <c r="U24" i="7" s="1"/>
  <c r="U23" i="7" a="1"/>
  <c r="U23" i="7" s="1"/>
  <c r="U22" i="7" a="1"/>
  <c r="U22" i="7" s="1"/>
  <c r="U21" i="7" a="1"/>
  <c r="U21" i="7" s="1"/>
  <c r="U20" i="7" a="1"/>
  <c r="U20" i="7" s="1"/>
  <c r="U19" i="7" a="1"/>
  <c r="U19" i="7" s="1"/>
  <c r="U18" i="7" a="1"/>
  <c r="U18" i="7" s="1"/>
  <c r="U17" i="7" a="1"/>
  <c r="U17" i="7" s="1"/>
  <c r="U16" i="7" a="1"/>
  <c r="U16" i="7" s="1"/>
  <c r="U15" i="7" a="1"/>
  <c r="U15" i="7" s="1"/>
  <c r="U14" i="7" a="1"/>
  <c r="U14" i="7" s="1"/>
  <c r="U13" i="7" a="1"/>
  <c r="U13" i="7" s="1"/>
  <c r="U12" i="7" a="1"/>
  <c r="U12" i="7" s="1"/>
  <c r="U11" i="7" a="1"/>
  <c r="U11" i="7" s="1"/>
  <c r="U10" i="7" a="1"/>
  <c r="U10" i="7" s="1"/>
  <c r="U9" i="7" a="1"/>
  <c r="U9" i="7" s="1"/>
  <c r="U8" i="7" a="1"/>
  <c r="U8" i="7" s="1"/>
  <c r="U7" i="7" a="1"/>
  <c r="U7" i="7" s="1"/>
  <c r="U6" i="7" a="1"/>
  <c r="U6" i="7" s="1"/>
  <c r="U5" i="7" a="1"/>
  <c r="U5" i="7" s="1"/>
  <c r="U4" i="7" a="1"/>
  <c r="U4" i="7" s="1"/>
  <c r="U3" i="7" a="1"/>
  <c r="U3" i="7" s="1"/>
  <c r="U2" i="7" a="1"/>
  <c r="U2" i="7" s="1"/>
  <c r="L21" i="4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I427" i="1" a="1"/>
  <c r="AI427" i="1" s="1"/>
  <c r="AH427" i="1" a="1"/>
  <c r="AH427" i="1" s="1"/>
  <c r="AG427" i="1" a="1"/>
  <c r="AG427" i="1" s="1"/>
  <c r="AI560" i="1" a="1"/>
  <c r="AI560" i="1" s="1"/>
  <c r="AH560" i="1" a="1"/>
  <c r="AH560" i="1" s="1"/>
  <c r="AG560" i="1" a="1"/>
  <c r="AG560" i="1" s="1"/>
  <c r="AI172" i="1" a="1"/>
  <c r="AI172" i="1" s="1"/>
  <c r="AH172" i="1" a="1"/>
  <c r="AH172" i="1" s="1"/>
  <c r="AG172" i="1" a="1"/>
  <c r="AG172" i="1" s="1"/>
  <c r="AI191" i="1" a="1"/>
  <c r="AI191" i="1" s="1"/>
  <c r="AH191" i="1" a="1"/>
  <c r="AH191" i="1" s="1"/>
  <c r="AG191" i="1" a="1"/>
  <c r="AG191" i="1" s="1"/>
  <c r="AI118" i="1" a="1"/>
  <c r="AI118" i="1" s="1"/>
  <c r="AH118" i="1" a="1"/>
  <c r="AH118" i="1" s="1"/>
  <c r="AG118" i="1" a="1"/>
  <c r="AG118" i="1" s="1"/>
  <c r="AI205" i="1" a="1"/>
  <c r="AI205" i="1" s="1"/>
  <c r="AH205" i="1" a="1"/>
  <c r="AH205" i="1" s="1"/>
  <c r="AG205" i="1" a="1"/>
  <c r="AG205" i="1" s="1"/>
  <c r="AI2" i="1" a="1"/>
  <c r="AI2" i="1" s="1"/>
  <c r="AH2" i="1" a="1"/>
  <c r="AH2" i="1" s="1"/>
  <c r="AG2" i="1" a="1"/>
  <c r="AG2" i="1" s="1"/>
  <c r="AI209" i="1" a="1"/>
  <c r="AI209" i="1" s="1"/>
  <c r="AH209" i="1" a="1"/>
  <c r="AH209" i="1" s="1"/>
  <c r="AG209" i="1" a="1"/>
  <c r="AG209" i="1" s="1"/>
  <c r="AI42" i="1" a="1"/>
  <c r="AI42" i="1" s="1"/>
  <c r="AH42" i="1" a="1"/>
  <c r="AH42" i="1" s="1"/>
  <c r="AG42" i="1" a="1"/>
  <c r="AG42" i="1" s="1"/>
  <c r="AI51" i="1" a="1"/>
  <c r="AI51" i="1" s="1"/>
  <c r="AH51" i="1" a="1"/>
  <c r="AH51" i="1" s="1"/>
  <c r="AG51" i="1" a="1"/>
  <c r="AG51" i="1" s="1"/>
  <c r="AI20" i="1" a="1"/>
  <c r="AI20" i="1" s="1"/>
  <c r="AH20" i="1" a="1"/>
  <c r="AH20" i="1" s="1"/>
  <c r="AG20" i="1" a="1"/>
  <c r="AG20" i="1" s="1"/>
  <c r="AI472" i="1" a="1"/>
  <c r="AI472" i="1" s="1"/>
  <c r="AH472" i="1" a="1"/>
  <c r="AH472" i="1" s="1"/>
  <c r="AG472" i="1" a="1"/>
  <c r="AG472" i="1" s="1"/>
  <c r="AI378" i="1" a="1"/>
  <c r="AI378" i="1" s="1"/>
  <c r="AH378" i="1" a="1"/>
  <c r="AH378" i="1" s="1"/>
  <c r="AG378" i="1" a="1"/>
  <c r="AG378" i="1" s="1"/>
  <c r="AI10" i="1" a="1"/>
  <c r="AI10" i="1" s="1"/>
  <c r="AH10" i="1" a="1"/>
  <c r="AH10" i="1" s="1"/>
  <c r="AG10" i="1" a="1"/>
  <c r="AG10" i="1" s="1"/>
  <c r="AI565" i="1" a="1"/>
  <c r="AI565" i="1" s="1"/>
  <c r="AH565" i="1" a="1"/>
  <c r="AH565" i="1" s="1"/>
  <c r="AG565" i="1" a="1"/>
  <c r="AG565" i="1" s="1"/>
  <c r="AI372" i="1" a="1"/>
  <c r="AI372" i="1" s="1"/>
  <c r="AH372" i="1" a="1"/>
  <c r="AH372" i="1" s="1"/>
  <c r="AG372" i="1" a="1"/>
  <c r="AG372" i="1" s="1"/>
  <c r="AI93" i="1" a="1"/>
  <c r="AI93" i="1" s="1"/>
  <c r="AH93" i="1" a="1"/>
  <c r="AH93" i="1" s="1"/>
  <c r="AG93" i="1" a="1"/>
  <c r="AG93" i="1" s="1"/>
  <c r="AI390" i="1" a="1"/>
  <c r="AI390" i="1" s="1"/>
  <c r="AH390" i="1" a="1"/>
  <c r="AH390" i="1" s="1"/>
  <c r="AG390" i="1" a="1"/>
  <c r="AG390" i="1" s="1"/>
  <c r="AI268" i="1" a="1"/>
  <c r="AI268" i="1" s="1"/>
  <c r="AH268" i="1" a="1"/>
  <c r="AH268" i="1" s="1"/>
  <c r="AG268" i="1" a="1"/>
  <c r="AG268" i="1" s="1"/>
  <c r="AI106" i="1" a="1"/>
  <c r="AI106" i="1" s="1"/>
  <c r="AH106" i="1" a="1"/>
  <c r="AH106" i="1" s="1"/>
  <c r="AG106" i="1" a="1"/>
  <c r="AG106" i="1" s="1"/>
  <c r="AI218" i="1" a="1"/>
  <c r="AI218" i="1" s="1"/>
  <c r="AH218" i="1" a="1"/>
  <c r="AH218" i="1" s="1"/>
  <c r="AG218" i="1" a="1"/>
  <c r="AG218" i="1" s="1"/>
  <c r="AI453" i="1" a="1"/>
  <c r="AI453" i="1" s="1"/>
  <c r="AH453" i="1" a="1"/>
  <c r="AH453" i="1" s="1"/>
  <c r="AG453" i="1" a="1"/>
  <c r="AG453" i="1" s="1"/>
  <c r="AI494" i="1" a="1"/>
  <c r="AI494" i="1" s="1"/>
  <c r="AH494" i="1" a="1"/>
  <c r="AH494" i="1" s="1"/>
  <c r="AG494" i="1" a="1"/>
  <c r="AG494" i="1" s="1"/>
  <c r="AI323" i="1" a="1"/>
  <c r="AI323" i="1" s="1"/>
  <c r="AH323" i="1" a="1"/>
  <c r="AH323" i="1" s="1"/>
  <c r="AG323" i="1" a="1"/>
  <c r="AG323" i="1" s="1"/>
  <c r="AI352" i="1" a="1"/>
  <c r="AI352" i="1" s="1"/>
  <c r="AH352" i="1" a="1"/>
  <c r="AH352" i="1" s="1"/>
  <c r="AG352" i="1" a="1"/>
  <c r="AG352" i="1" s="1"/>
  <c r="AI4" i="1" a="1"/>
  <c r="AI4" i="1" s="1"/>
  <c r="AH4" i="1" a="1"/>
  <c r="AH4" i="1" s="1"/>
  <c r="AG4" i="1" a="1"/>
  <c r="AG4" i="1" s="1"/>
  <c r="AI394" i="1" a="1"/>
  <c r="AI394" i="1" s="1"/>
  <c r="AH394" i="1" a="1"/>
  <c r="AH394" i="1" s="1"/>
  <c r="AG394" i="1" a="1"/>
  <c r="AG394" i="1" s="1"/>
  <c r="AI619" i="1" a="1"/>
  <c r="AI619" i="1" s="1"/>
  <c r="AH619" i="1" a="1"/>
  <c r="AH619" i="1" s="1"/>
  <c r="AG619" i="1" a="1"/>
  <c r="AG619" i="1" s="1"/>
  <c r="AI271" i="1" a="1"/>
  <c r="AI271" i="1" s="1"/>
  <c r="AH271" i="1" a="1"/>
  <c r="AH271" i="1" s="1"/>
  <c r="AG271" i="1" a="1"/>
  <c r="AG271" i="1" s="1"/>
  <c r="AI544" i="1" a="1"/>
  <c r="AI544" i="1" s="1"/>
  <c r="AH544" i="1" a="1"/>
  <c r="AH544" i="1" s="1"/>
  <c r="AG544" i="1" a="1"/>
  <c r="AG544" i="1" s="1"/>
  <c r="AI138" i="1" a="1"/>
  <c r="AI138" i="1" s="1"/>
  <c r="AH138" i="1" a="1"/>
  <c r="AH138" i="1" s="1"/>
  <c r="AG138" i="1" a="1"/>
  <c r="AG138" i="1" s="1"/>
  <c r="AI518" i="1" a="1"/>
  <c r="AI518" i="1" s="1"/>
  <c r="AH518" i="1" a="1"/>
  <c r="AH518" i="1" s="1"/>
  <c r="AG518" i="1" a="1"/>
  <c r="AG518" i="1" s="1"/>
  <c r="AI437" i="1" a="1"/>
  <c r="AI437" i="1" s="1"/>
  <c r="AH437" i="1" a="1"/>
  <c r="AH437" i="1" s="1"/>
  <c r="AG437" i="1" a="1"/>
  <c r="AG437" i="1" s="1"/>
  <c r="AI27" i="1" a="1"/>
  <c r="AI27" i="1" s="1"/>
  <c r="AH27" i="1" a="1"/>
  <c r="AH27" i="1" s="1"/>
  <c r="AG27" i="1" a="1"/>
  <c r="AG27" i="1" s="1"/>
  <c r="AI420" i="1" a="1"/>
  <c r="AI420" i="1" s="1"/>
  <c r="AH420" i="1" a="1"/>
  <c r="AH420" i="1" s="1"/>
  <c r="AG420" i="1" a="1"/>
  <c r="AG420" i="1" s="1"/>
  <c r="AI504" i="1" a="1"/>
  <c r="AI504" i="1" s="1"/>
  <c r="AH504" i="1" a="1"/>
  <c r="AH504" i="1" s="1"/>
  <c r="AG504" i="1" a="1"/>
  <c r="AG504" i="1" s="1"/>
  <c r="AI539" i="1" a="1"/>
  <c r="AI539" i="1" s="1"/>
  <c r="AH539" i="1" a="1"/>
  <c r="AH539" i="1" s="1"/>
  <c r="AG539" i="1" a="1"/>
  <c r="AG539" i="1" s="1"/>
  <c r="AI40" i="1" a="1"/>
  <c r="AI40" i="1" s="1"/>
  <c r="AH40" i="1" a="1"/>
  <c r="AH40" i="1" s="1"/>
  <c r="AG40" i="1" a="1"/>
  <c r="AG40" i="1" s="1"/>
  <c r="AI393" i="1" a="1"/>
  <c r="AI393" i="1" s="1"/>
  <c r="AH393" i="1" a="1"/>
  <c r="AH393" i="1" s="1"/>
  <c r="AG393" i="1" a="1"/>
  <c r="AG393" i="1" s="1"/>
  <c r="AI126" i="1" a="1"/>
  <c r="AI126" i="1" s="1"/>
  <c r="AH126" i="1" a="1"/>
  <c r="AH126" i="1" s="1"/>
  <c r="AG126" i="1" a="1"/>
  <c r="AG126" i="1" s="1"/>
  <c r="AI219" i="1" a="1"/>
  <c r="AI219" i="1" s="1"/>
  <c r="AH219" i="1" a="1"/>
  <c r="AH219" i="1" s="1"/>
  <c r="AG219" i="1" a="1"/>
  <c r="AG219" i="1" s="1"/>
  <c r="AI232" i="1" a="1"/>
  <c r="AI232" i="1" s="1"/>
  <c r="AH232" i="1" a="1"/>
  <c r="AH232" i="1" s="1"/>
  <c r="AG232" i="1" a="1"/>
  <c r="AG232" i="1" s="1"/>
  <c r="AI557" i="1" a="1"/>
  <c r="AI557" i="1" s="1"/>
  <c r="AH557" i="1" a="1"/>
  <c r="AH557" i="1" s="1"/>
  <c r="AG557" i="1" a="1"/>
  <c r="AG557" i="1" s="1"/>
  <c r="AI471" i="1" a="1"/>
  <c r="AI471" i="1" s="1"/>
  <c r="AH471" i="1" a="1"/>
  <c r="AH471" i="1" s="1"/>
  <c r="AG471" i="1" a="1"/>
  <c r="AG471" i="1" s="1"/>
  <c r="AI308" i="1" a="1"/>
  <c r="AI308" i="1" s="1"/>
  <c r="AH308" i="1" a="1"/>
  <c r="AH308" i="1" s="1"/>
  <c r="AG308" i="1" a="1"/>
  <c r="AG308" i="1" s="1"/>
  <c r="AI7" i="1" a="1"/>
  <c r="AI7" i="1" s="1"/>
  <c r="AH7" i="1" a="1"/>
  <c r="AH7" i="1" s="1"/>
  <c r="AG7" i="1" a="1"/>
  <c r="AG7" i="1" s="1"/>
  <c r="AI61" i="1" a="1"/>
  <c r="AI61" i="1" s="1"/>
  <c r="AH61" i="1" a="1"/>
  <c r="AH61" i="1" s="1"/>
  <c r="AG61" i="1" a="1"/>
  <c r="AG61" i="1" s="1"/>
  <c r="AI13" i="1" a="1"/>
  <c r="AI13" i="1" s="1"/>
  <c r="AH13" i="1" a="1"/>
  <c r="AH13" i="1" s="1"/>
  <c r="AG13" i="1" a="1"/>
  <c r="AG13" i="1" s="1"/>
  <c r="AI279" i="1" a="1"/>
  <c r="AI279" i="1" s="1"/>
  <c r="AH279" i="1" a="1"/>
  <c r="AH279" i="1" s="1"/>
  <c r="AG279" i="1" a="1"/>
  <c r="AG279" i="1" s="1"/>
  <c r="AI64" i="1" a="1"/>
  <c r="AI64" i="1" s="1"/>
  <c r="AH64" i="1" a="1"/>
  <c r="AH64" i="1" s="1"/>
  <c r="AG64" i="1" a="1"/>
  <c r="AG64" i="1" s="1"/>
  <c r="AI321" i="1" a="1"/>
  <c r="AI321" i="1" s="1"/>
  <c r="AH321" i="1" a="1"/>
  <c r="AH321" i="1" s="1"/>
  <c r="AG321" i="1" a="1"/>
  <c r="AG321" i="1" s="1"/>
  <c r="AI342" i="1" a="1"/>
  <c r="AI342" i="1" s="1"/>
  <c r="AH342" i="1" a="1"/>
  <c r="AH342" i="1" s="1"/>
  <c r="AG342" i="1" a="1"/>
  <c r="AG342" i="1" s="1"/>
  <c r="AI70" i="1" a="1"/>
  <c r="AI70" i="1" s="1"/>
  <c r="AH70" i="1" a="1"/>
  <c r="AH70" i="1" s="1"/>
  <c r="AG70" i="1" a="1"/>
  <c r="AG70" i="1" s="1"/>
  <c r="AI196" i="1" a="1"/>
  <c r="AI196" i="1" s="1"/>
  <c r="AH196" i="1" a="1"/>
  <c r="AH196" i="1" s="1"/>
  <c r="AG196" i="1" a="1"/>
  <c r="AG196" i="1" s="1"/>
  <c r="AI585" i="1" a="1"/>
  <c r="AI585" i="1" s="1"/>
  <c r="AH585" i="1" a="1"/>
  <c r="AH585" i="1" s="1"/>
  <c r="AG585" i="1" a="1"/>
  <c r="AG585" i="1" s="1"/>
  <c r="AI67" i="1" a="1"/>
  <c r="AI67" i="1" s="1"/>
  <c r="AH67" i="1" a="1"/>
  <c r="AH67" i="1" s="1"/>
  <c r="AG67" i="1" a="1"/>
  <c r="AG67" i="1" s="1"/>
  <c r="AI307" i="1" a="1"/>
  <c r="AI307" i="1" s="1"/>
  <c r="AH307" i="1" a="1"/>
  <c r="AH307" i="1" s="1"/>
  <c r="AG307" i="1" a="1"/>
  <c r="AG307" i="1" s="1"/>
  <c r="AI338" i="1" a="1"/>
  <c r="AI338" i="1" s="1"/>
  <c r="AH338" i="1" a="1"/>
  <c r="AH338" i="1" s="1"/>
  <c r="AG338" i="1" a="1"/>
  <c r="AG338" i="1" s="1"/>
  <c r="AI122" i="1" a="1"/>
  <c r="AI122" i="1" s="1"/>
  <c r="AH122" i="1" a="1"/>
  <c r="AH122" i="1" s="1"/>
  <c r="AG122" i="1" a="1"/>
  <c r="AG122" i="1" s="1"/>
  <c r="AI377" i="1" a="1"/>
  <c r="AI377" i="1" s="1"/>
  <c r="AH377" i="1" a="1"/>
  <c r="AH377" i="1" s="1"/>
  <c r="AG377" i="1" a="1"/>
  <c r="AG377" i="1" s="1"/>
  <c r="AI473" i="1" a="1"/>
  <c r="AI473" i="1" s="1"/>
  <c r="AH473" i="1" a="1"/>
  <c r="AH473" i="1" s="1"/>
  <c r="AG473" i="1" a="1"/>
  <c r="AG473" i="1" s="1"/>
  <c r="AI572" i="1" a="1"/>
  <c r="AI572" i="1" s="1"/>
  <c r="AH572" i="1" a="1"/>
  <c r="AH572" i="1" s="1"/>
  <c r="AG572" i="1" a="1"/>
  <c r="AG572" i="1" s="1"/>
  <c r="AI146" i="1" a="1"/>
  <c r="AI146" i="1" s="1"/>
  <c r="AH146" i="1" a="1"/>
  <c r="AH146" i="1" s="1"/>
  <c r="AG146" i="1" a="1"/>
  <c r="AG146" i="1" s="1"/>
  <c r="AI537" i="1" a="1"/>
  <c r="AI537" i="1" s="1"/>
  <c r="AH537" i="1" a="1"/>
  <c r="AH537" i="1" s="1"/>
  <c r="AG537" i="1" a="1"/>
  <c r="AG537" i="1" s="1"/>
  <c r="AI422" i="1" a="1"/>
  <c r="AI422" i="1" s="1"/>
  <c r="AH422" i="1" a="1"/>
  <c r="AH422" i="1" s="1"/>
  <c r="AG422" i="1" a="1"/>
  <c r="AG422" i="1" s="1"/>
  <c r="AI417" i="1" a="1"/>
  <c r="AI417" i="1" s="1"/>
  <c r="AH417" i="1" a="1"/>
  <c r="AH417" i="1" s="1"/>
  <c r="AG417" i="1" a="1"/>
  <c r="AG417" i="1" s="1"/>
  <c r="AI249" i="1" a="1"/>
  <c r="AI249" i="1" s="1"/>
  <c r="AH249" i="1" a="1"/>
  <c r="AH249" i="1" s="1"/>
  <c r="AG249" i="1" a="1"/>
  <c r="AG249" i="1" s="1"/>
  <c r="AI312" i="1" a="1"/>
  <c r="AI312" i="1" s="1"/>
  <c r="AH312" i="1" a="1"/>
  <c r="AH312" i="1" s="1"/>
  <c r="AG312" i="1" a="1"/>
  <c r="AG312" i="1" s="1"/>
  <c r="AI430" i="1" a="1"/>
  <c r="AI430" i="1" s="1"/>
  <c r="AH430" i="1" a="1"/>
  <c r="AH430" i="1" s="1"/>
  <c r="AG430" i="1" a="1"/>
  <c r="AG430" i="1" s="1"/>
  <c r="AI425" i="1" a="1"/>
  <c r="AI425" i="1" s="1"/>
  <c r="AH425" i="1" a="1"/>
  <c r="AH425" i="1" s="1"/>
  <c r="AG425" i="1" a="1"/>
  <c r="AG425" i="1" s="1"/>
  <c r="AI143" i="1" a="1"/>
  <c r="AI143" i="1" s="1"/>
  <c r="AH143" i="1" a="1"/>
  <c r="AH143" i="1" s="1"/>
  <c r="AG143" i="1" a="1"/>
  <c r="AG143" i="1" s="1"/>
  <c r="AI546" i="1" a="1"/>
  <c r="AI546" i="1" s="1"/>
  <c r="AH546" i="1" a="1"/>
  <c r="AH546" i="1" s="1"/>
  <c r="AG546" i="1" a="1"/>
  <c r="AG546" i="1" s="1"/>
  <c r="AI194" i="1" a="1"/>
  <c r="AI194" i="1" s="1"/>
  <c r="AH194" i="1" a="1"/>
  <c r="AH194" i="1" s="1"/>
  <c r="AG194" i="1" a="1"/>
  <c r="AG194" i="1" s="1"/>
  <c r="AI38" i="1" a="1"/>
  <c r="AI38" i="1" s="1"/>
  <c r="AH38" i="1" a="1"/>
  <c r="AH38" i="1" s="1"/>
  <c r="AG38" i="1" a="1"/>
  <c r="AG38" i="1" s="1"/>
  <c r="AI259" i="1" a="1"/>
  <c r="AI259" i="1" s="1"/>
  <c r="AH259" i="1" a="1"/>
  <c r="AH259" i="1" s="1"/>
  <c r="AG259" i="1" a="1"/>
  <c r="AG259" i="1" s="1"/>
  <c r="AI521" i="1" a="1"/>
  <c r="AI521" i="1" s="1"/>
  <c r="AH521" i="1" a="1"/>
  <c r="AH521" i="1" s="1"/>
  <c r="AG521" i="1" a="1"/>
  <c r="AG521" i="1" s="1"/>
  <c r="AI603" i="1" a="1"/>
  <c r="AI603" i="1" s="1"/>
  <c r="AH603" i="1" a="1"/>
  <c r="AH603" i="1" s="1"/>
  <c r="AG603" i="1" a="1"/>
  <c r="AG603" i="1" s="1"/>
  <c r="AI292" i="1" a="1"/>
  <c r="AI292" i="1" s="1"/>
  <c r="AH292" i="1" a="1"/>
  <c r="AH292" i="1" s="1"/>
  <c r="AG292" i="1" a="1"/>
  <c r="AG292" i="1" s="1"/>
  <c r="AI241" i="1" a="1"/>
  <c r="AI241" i="1" s="1"/>
  <c r="AH241" i="1" a="1"/>
  <c r="AH241" i="1" s="1"/>
  <c r="AG241" i="1" a="1"/>
  <c r="AG241" i="1" s="1"/>
  <c r="AI528" i="1" a="1"/>
  <c r="AI528" i="1" s="1"/>
  <c r="AH528" i="1" a="1"/>
  <c r="AH528" i="1" s="1"/>
  <c r="AG528" i="1" a="1"/>
  <c r="AG528" i="1" s="1"/>
  <c r="AI265" i="1" a="1"/>
  <c r="AI265" i="1" s="1"/>
  <c r="AH265" i="1" a="1"/>
  <c r="AH265" i="1" s="1"/>
  <c r="AG265" i="1" a="1"/>
  <c r="AG265" i="1" s="1"/>
  <c r="AI600" i="1" a="1"/>
  <c r="AI600" i="1" s="1"/>
  <c r="AH600" i="1" a="1"/>
  <c r="AH600" i="1" s="1"/>
  <c r="AG600" i="1" a="1"/>
  <c r="AG600" i="1" s="1"/>
  <c r="AI31" i="1" a="1"/>
  <c r="AI31" i="1" s="1"/>
  <c r="AH31" i="1" a="1"/>
  <c r="AH31" i="1" s="1"/>
  <c r="AG31" i="1" a="1"/>
  <c r="AG31" i="1" s="1"/>
  <c r="AI81" i="1" a="1"/>
  <c r="AI81" i="1" s="1"/>
  <c r="AH81" i="1" a="1"/>
  <c r="AH81" i="1" s="1"/>
  <c r="AG81" i="1" a="1"/>
  <c r="AG81" i="1" s="1"/>
  <c r="AI84" i="1" a="1"/>
  <c r="AI84" i="1" s="1"/>
  <c r="AH84" i="1" a="1"/>
  <c r="AH84" i="1" s="1"/>
  <c r="AG84" i="1" a="1"/>
  <c r="AG84" i="1" s="1"/>
  <c r="AI443" i="1" a="1"/>
  <c r="AI443" i="1" s="1"/>
  <c r="AH443" i="1" a="1"/>
  <c r="AH443" i="1" s="1"/>
  <c r="AG443" i="1" a="1"/>
  <c r="AG443" i="1" s="1"/>
  <c r="AI358" i="1" a="1"/>
  <c r="AI358" i="1" s="1"/>
  <c r="AH358" i="1" a="1"/>
  <c r="AH358" i="1" s="1"/>
  <c r="AG358" i="1" a="1"/>
  <c r="AG358" i="1" s="1"/>
  <c r="AI54" i="1" a="1"/>
  <c r="AI54" i="1" s="1"/>
  <c r="AH54" i="1" a="1"/>
  <c r="AH54" i="1" s="1"/>
  <c r="AG54" i="1" a="1"/>
  <c r="AG54" i="1" s="1"/>
  <c r="AI507" i="1" a="1"/>
  <c r="AI507" i="1" s="1"/>
  <c r="AH507" i="1" a="1"/>
  <c r="AH507" i="1" s="1"/>
  <c r="AG507" i="1" a="1"/>
  <c r="AG507" i="1" s="1"/>
  <c r="AI398" i="1" a="1"/>
  <c r="AI398" i="1" s="1"/>
  <c r="AH398" i="1" a="1"/>
  <c r="AH398" i="1" s="1"/>
  <c r="AG398" i="1" a="1"/>
  <c r="AG398" i="1" s="1"/>
  <c r="AI180" i="1" a="1"/>
  <c r="AI180" i="1" s="1"/>
  <c r="AH180" i="1" a="1"/>
  <c r="AH180" i="1" s="1"/>
  <c r="AG180" i="1" a="1"/>
  <c r="AG180" i="1" s="1"/>
  <c r="AI404" i="1" a="1"/>
  <c r="AI404" i="1" s="1"/>
  <c r="AH404" i="1" a="1"/>
  <c r="AH404" i="1" s="1"/>
  <c r="AG404" i="1" a="1"/>
  <c r="AG404" i="1" s="1"/>
  <c r="AI330" i="1" a="1"/>
  <c r="AI330" i="1" s="1"/>
  <c r="AH330" i="1" a="1"/>
  <c r="AH330" i="1" s="1"/>
  <c r="AG330" i="1" a="1"/>
  <c r="AG330" i="1" s="1"/>
  <c r="AI547" i="1" a="1"/>
  <c r="AI547" i="1" s="1"/>
  <c r="AH547" i="1" a="1"/>
  <c r="AH547" i="1" s="1"/>
  <c r="AG547" i="1" a="1"/>
  <c r="AG547" i="1" s="1"/>
  <c r="AI85" i="1" a="1"/>
  <c r="AI85" i="1" s="1"/>
  <c r="AH85" i="1" a="1"/>
  <c r="AH85" i="1" s="1"/>
  <c r="AG85" i="1" a="1"/>
  <c r="AG85" i="1" s="1"/>
  <c r="AI62" i="1" a="1"/>
  <c r="AI62" i="1" s="1"/>
  <c r="AH62" i="1" a="1"/>
  <c r="AH62" i="1" s="1"/>
  <c r="AG62" i="1" a="1"/>
  <c r="AG62" i="1" s="1"/>
  <c r="AI294" i="1" a="1"/>
  <c r="AI294" i="1" s="1"/>
  <c r="AH294" i="1" a="1"/>
  <c r="AH294" i="1" s="1"/>
  <c r="AG294" i="1" a="1"/>
  <c r="AG294" i="1" s="1"/>
  <c r="AI452" i="1" a="1"/>
  <c r="AI452" i="1" s="1"/>
  <c r="AH452" i="1" a="1"/>
  <c r="AH452" i="1" s="1"/>
  <c r="AG452" i="1" a="1"/>
  <c r="AG452" i="1" s="1"/>
  <c r="AI34" i="1" a="1"/>
  <c r="AI34" i="1" s="1"/>
  <c r="AH34" i="1" a="1"/>
  <c r="AH34" i="1" s="1"/>
  <c r="AG34" i="1" a="1"/>
  <c r="AG34" i="1" s="1"/>
  <c r="AI413" i="1" a="1"/>
  <c r="AI413" i="1" s="1"/>
  <c r="AH413" i="1" a="1"/>
  <c r="AH413" i="1" s="1"/>
  <c r="AG413" i="1" a="1"/>
  <c r="AG413" i="1" s="1"/>
  <c r="AI112" i="1" a="1"/>
  <c r="AI112" i="1" s="1"/>
  <c r="AH112" i="1" a="1"/>
  <c r="AH112" i="1" s="1"/>
  <c r="AG112" i="1" a="1"/>
  <c r="AG112" i="1" s="1"/>
  <c r="AI506" i="1" a="1"/>
  <c r="AI506" i="1" s="1"/>
  <c r="AH506" i="1" a="1"/>
  <c r="AH506" i="1" s="1"/>
  <c r="AG506" i="1" a="1"/>
  <c r="AG506" i="1" s="1"/>
  <c r="AI120" i="1" a="1"/>
  <c r="AI120" i="1" s="1"/>
  <c r="AH120" i="1" a="1"/>
  <c r="AH120" i="1" s="1"/>
  <c r="AG120" i="1" a="1"/>
  <c r="AG120" i="1" s="1"/>
  <c r="AI216" i="1" a="1"/>
  <c r="AI216" i="1" s="1"/>
  <c r="AH216" i="1" a="1"/>
  <c r="AH216" i="1" s="1"/>
  <c r="AG216" i="1" a="1"/>
  <c r="AG216" i="1" s="1"/>
  <c r="AI53" i="1" a="1"/>
  <c r="AI53" i="1" s="1"/>
  <c r="AH53" i="1" a="1"/>
  <c r="AH53" i="1" s="1"/>
  <c r="AG53" i="1" a="1"/>
  <c r="AG53" i="1" s="1"/>
  <c r="AI55" i="1" a="1"/>
  <c r="AI55" i="1" s="1"/>
  <c r="AH55" i="1" a="1"/>
  <c r="AH55" i="1" s="1"/>
  <c r="AG55" i="1" a="1"/>
  <c r="AG55" i="1" s="1"/>
  <c r="AI441" i="1" a="1"/>
  <c r="AI441" i="1" s="1"/>
  <c r="AH441" i="1" a="1"/>
  <c r="AH441" i="1" s="1"/>
  <c r="AG441" i="1" a="1"/>
  <c r="AG441" i="1" s="1"/>
  <c r="AI291" i="1" a="1"/>
  <c r="AI291" i="1" s="1"/>
  <c r="AH291" i="1" a="1"/>
  <c r="AH291" i="1" s="1"/>
  <c r="AG291" i="1" a="1"/>
  <c r="AG291" i="1" s="1"/>
  <c r="AI295" i="1" a="1"/>
  <c r="AI295" i="1" s="1"/>
  <c r="AH295" i="1" a="1"/>
  <c r="AH295" i="1" s="1"/>
  <c r="AG295" i="1" a="1"/>
  <c r="AG295" i="1" s="1"/>
  <c r="AI551" i="1" a="1"/>
  <c r="AI551" i="1" s="1"/>
  <c r="AH551" i="1" a="1"/>
  <c r="AH551" i="1" s="1"/>
  <c r="AG551" i="1" a="1"/>
  <c r="AG551" i="1" s="1"/>
  <c r="AI474" i="1" a="1"/>
  <c r="AI474" i="1" s="1"/>
  <c r="AH474" i="1" a="1"/>
  <c r="AH474" i="1" s="1"/>
  <c r="AG474" i="1" a="1"/>
  <c r="AG474" i="1" s="1"/>
  <c r="AI123" i="1" a="1"/>
  <c r="AI123" i="1" s="1"/>
  <c r="AH123" i="1" a="1"/>
  <c r="AH123" i="1" s="1"/>
  <c r="AG123" i="1" a="1"/>
  <c r="AG123" i="1" s="1"/>
  <c r="AI181" i="1" a="1"/>
  <c r="AI181" i="1" s="1"/>
  <c r="AH181" i="1" a="1"/>
  <c r="AH181" i="1" s="1"/>
  <c r="AG181" i="1" a="1"/>
  <c r="AG181" i="1" s="1"/>
  <c r="AI525" i="1" a="1"/>
  <c r="AI525" i="1" s="1"/>
  <c r="AH525" i="1" a="1"/>
  <c r="AH525" i="1" s="1"/>
  <c r="AG525" i="1" a="1"/>
  <c r="AG525" i="1" s="1"/>
  <c r="AI332" i="1" a="1"/>
  <c r="AI332" i="1" s="1"/>
  <c r="AH332" i="1" a="1"/>
  <c r="AH332" i="1" s="1"/>
  <c r="AG332" i="1" a="1"/>
  <c r="AG332" i="1" s="1"/>
  <c r="AI361" i="1" a="1"/>
  <c r="AI361" i="1" s="1"/>
  <c r="AH361" i="1" a="1"/>
  <c r="AH361" i="1" s="1"/>
  <c r="AG361" i="1" a="1"/>
  <c r="AG361" i="1" s="1"/>
  <c r="AI276" i="1" a="1"/>
  <c r="AI276" i="1" s="1"/>
  <c r="AH276" i="1" a="1"/>
  <c r="AH276" i="1" s="1"/>
  <c r="AG276" i="1" a="1"/>
  <c r="AG276" i="1" s="1"/>
  <c r="AI515" i="1" a="1"/>
  <c r="AI515" i="1" s="1"/>
  <c r="AH515" i="1" a="1"/>
  <c r="AH515" i="1" s="1"/>
  <c r="AG515" i="1" a="1"/>
  <c r="AG515" i="1" s="1"/>
  <c r="AI367" i="1" a="1"/>
  <c r="AI367" i="1" s="1"/>
  <c r="AH367" i="1" a="1"/>
  <c r="AH367" i="1" s="1"/>
  <c r="AG367" i="1" a="1"/>
  <c r="AG367" i="1" s="1"/>
  <c r="AI391" i="1" a="1"/>
  <c r="AI391" i="1" s="1"/>
  <c r="AH391" i="1" a="1"/>
  <c r="AH391" i="1" s="1"/>
  <c r="AG391" i="1" a="1"/>
  <c r="AG391" i="1" s="1"/>
  <c r="AI364" i="1" a="1"/>
  <c r="AI364" i="1" s="1"/>
  <c r="AH364" i="1" a="1"/>
  <c r="AH364" i="1" s="1"/>
  <c r="AG364" i="1" a="1"/>
  <c r="AG364" i="1" s="1"/>
  <c r="AI578" i="1" a="1"/>
  <c r="AI578" i="1" s="1"/>
  <c r="AH578" i="1" a="1"/>
  <c r="AH578" i="1" s="1"/>
  <c r="AG578" i="1" a="1"/>
  <c r="AG578" i="1" s="1"/>
  <c r="AI591" i="1" a="1"/>
  <c r="AI591" i="1" s="1"/>
  <c r="AH591" i="1" a="1"/>
  <c r="AH591" i="1" s="1"/>
  <c r="AG591" i="1" a="1"/>
  <c r="AG591" i="1" s="1"/>
  <c r="AI396" i="1" a="1"/>
  <c r="AI396" i="1" s="1"/>
  <c r="AH396" i="1" a="1"/>
  <c r="AH396" i="1" s="1"/>
  <c r="AG396" i="1" a="1"/>
  <c r="AG396" i="1" s="1"/>
  <c r="AI210" i="1" a="1"/>
  <c r="AI210" i="1" s="1"/>
  <c r="AH210" i="1" a="1"/>
  <c r="AH210" i="1" s="1"/>
  <c r="AG210" i="1" a="1"/>
  <c r="AG210" i="1" s="1"/>
  <c r="AI176" i="1" a="1"/>
  <c r="AI176" i="1" s="1"/>
  <c r="AH176" i="1" a="1"/>
  <c r="AH176" i="1" s="1"/>
  <c r="AG176" i="1" a="1"/>
  <c r="AG176" i="1" s="1"/>
  <c r="AI351" i="1" a="1"/>
  <c r="AI351" i="1" s="1"/>
  <c r="AH351" i="1" a="1"/>
  <c r="AH351" i="1" s="1"/>
  <c r="AG351" i="1" a="1"/>
  <c r="AG351" i="1" s="1"/>
  <c r="AI156" i="1" a="1"/>
  <c r="AI156" i="1" s="1"/>
  <c r="AH156" i="1" a="1"/>
  <c r="AH156" i="1" s="1"/>
  <c r="AG156" i="1" a="1"/>
  <c r="AG156" i="1" s="1"/>
  <c r="AI169" i="1" a="1"/>
  <c r="AI169" i="1" s="1"/>
  <c r="AH169" i="1" a="1"/>
  <c r="AH169" i="1" s="1"/>
  <c r="AG169" i="1" a="1"/>
  <c r="AG169" i="1" s="1"/>
  <c r="AI465" i="1" a="1"/>
  <c r="AI465" i="1" s="1"/>
  <c r="AH465" i="1" a="1"/>
  <c r="AH465" i="1" s="1"/>
  <c r="AG465" i="1" a="1"/>
  <c r="AG465" i="1" s="1"/>
  <c r="AI476" i="1" a="1"/>
  <c r="AI476" i="1" s="1"/>
  <c r="AH476" i="1" a="1"/>
  <c r="AH476" i="1" s="1"/>
  <c r="AG476" i="1" a="1"/>
  <c r="AG476" i="1" s="1"/>
  <c r="AI246" i="1" a="1"/>
  <c r="AI246" i="1" s="1"/>
  <c r="AH246" i="1" a="1"/>
  <c r="AH246" i="1" s="1"/>
  <c r="AG246" i="1" a="1"/>
  <c r="AG246" i="1" s="1"/>
  <c r="AI331" i="1" a="1"/>
  <c r="AI331" i="1" s="1"/>
  <c r="AH331" i="1" a="1"/>
  <c r="AH331" i="1" s="1"/>
  <c r="AG331" i="1" a="1"/>
  <c r="AG331" i="1" s="1"/>
  <c r="AI199" i="1" a="1"/>
  <c r="AI199" i="1" s="1"/>
  <c r="AH199" i="1" a="1"/>
  <c r="AH199" i="1" s="1"/>
  <c r="AG199" i="1" a="1"/>
  <c r="AG199" i="1" s="1"/>
  <c r="AI134" i="1" a="1"/>
  <c r="AI134" i="1" s="1"/>
  <c r="AH134" i="1" a="1"/>
  <c r="AH134" i="1" s="1"/>
  <c r="AG134" i="1" a="1"/>
  <c r="AG134" i="1" s="1"/>
  <c r="AI612" i="1" a="1"/>
  <c r="AI612" i="1" s="1"/>
  <c r="AH612" i="1" a="1"/>
  <c r="AH612" i="1" s="1"/>
  <c r="AG612" i="1" a="1"/>
  <c r="AG612" i="1" s="1"/>
  <c r="AI463" i="1" a="1"/>
  <c r="AI463" i="1" s="1"/>
  <c r="AH463" i="1" a="1"/>
  <c r="AH463" i="1" s="1"/>
  <c r="AG463" i="1" a="1"/>
  <c r="AG463" i="1" s="1"/>
  <c r="AI405" i="1" a="1"/>
  <c r="AI405" i="1" s="1"/>
  <c r="AH405" i="1" a="1"/>
  <c r="AH405" i="1" s="1"/>
  <c r="AG405" i="1" a="1"/>
  <c r="AG405" i="1" s="1"/>
  <c r="AI66" i="1" a="1"/>
  <c r="AI66" i="1" s="1"/>
  <c r="AH66" i="1" a="1"/>
  <c r="AH66" i="1" s="1"/>
  <c r="AG66" i="1" a="1"/>
  <c r="AG66" i="1" s="1"/>
  <c r="AI354" i="1" a="1"/>
  <c r="AI354" i="1" s="1"/>
  <c r="AH354" i="1" a="1"/>
  <c r="AH354" i="1" s="1"/>
  <c r="AG354" i="1" a="1"/>
  <c r="AG354" i="1" s="1"/>
  <c r="AI462" i="1" a="1"/>
  <c r="AI462" i="1" s="1"/>
  <c r="AH462" i="1" a="1"/>
  <c r="AH462" i="1" s="1"/>
  <c r="AG462" i="1" a="1"/>
  <c r="AG462" i="1" s="1"/>
  <c r="AI523" i="1" a="1"/>
  <c r="AI523" i="1" s="1"/>
  <c r="AH523" i="1" a="1"/>
  <c r="AH523" i="1" s="1"/>
  <c r="AG523" i="1" a="1"/>
  <c r="AG523" i="1" s="1"/>
  <c r="AI240" i="1" a="1"/>
  <c r="AI240" i="1" s="1"/>
  <c r="AH240" i="1" a="1"/>
  <c r="AH240" i="1" s="1"/>
  <c r="AG240" i="1" a="1"/>
  <c r="AG240" i="1" s="1"/>
  <c r="AI75" i="1" a="1"/>
  <c r="AI75" i="1" s="1"/>
  <c r="AH75" i="1" a="1"/>
  <c r="AH75" i="1" s="1"/>
  <c r="AG75" i="1" a="1"/>
  <c r="AG75" i="1" s="1"/>
  <c r="AI531" i="1" a="1"/>
  <c r="AI531" i="1" s="1"/>
  <c r="AH531" i="1" a="1"/>
  <c r="AH531" i="1" s="1"/>
  <c r="AG531" i="1" a="1"/>
  <c r="AG531" i="1" s="1"/>
  <c r="AI226" i="1" a="1"/>
  <c r="AI226" i="1" s="1"/>
  <c r="AH226" i="1" a="1"/>
  <c r="AH226" i="1" s="1"/>
  <c r="AG226" i="1" a="1"/>
  <c r="AG226" i="1" s="1"/>
  <c r="AI300" i="1" a="1"/>
  <c r="AI300" i="1" s="1"/>
  <c r="AH300" i="1" a="1"/>
  <c r="AH300" i="1" s="1"/>
  <c r="AG300" i="1" a="1"/>
  <c r="AG300" i="1" s="1"/>
  <c r="AI107" i="1" a="1"/>
  <c r="AI107" i="1" s="1"/>
  <c r="AH107" i="1" a="1"/>
  <c r="AH107" i="1" s="1"/>
  <c r="AG107" i="1" a="1"/>
  <c r="AG107" i="1" s="1"/>
  <c r="AI254" i="1" a="1"/>
  <c r="AI254" i="1" s="1"/>
  <c r="AH254" i="1" a="1"/>
  <c r="AH254" i="1" s="1"/>
  <c r="AG254" i="1" a="1"/>
  <c r="AG254" i="1" s="1"/>
  <c r="AI467" i="1" a="1"/>
  <c r="AI467" i="1" s="1"/>
  <c r="AH467" i="1" a="1"/>
  <c r="AH467" i="1" s="1"/>
  <c r="AG467" i="1" a="1"/>
  <c r="AG467" i="1" s="1"/>
  <c r="AI83" i="1" a="1"/>
  <c r="AI83" i="1" s="1"/>
  <c r="AH83" i="1" a="1"/>
  <c r="AH83" i="1" s="1"/>
  <c r="AG83" i="1" a="1"/>
  <c r="AG83" i="1" s="1"/>
  <c r="AI517" i="1" a="1"/>
  <c r="AI517" i="1" s="1"/>
  <c r="AH517" i="1" a="1"/>
  <c r="AH517" i="1" s="1"/>
  <c r="AG517" i="1" a="1"/>
  <c r="AG517" i="1" s="1"/>
  <c r="AI71" i="1" a="1"/>
  <c r="AI71" i="1" s="1"/>
  <c r="AH71" i="1" a="1"/>
  <c r="AH71" i="1" s="1"/>
  <c r="AG71" i="1" a="1"/>
  <c r="AG71" i="1" s="1"/>
  <c r="AI574" i="1" a="1"/>
  <c r="AI574" i="1" s="1"/>
  <c r="AH574" i="1" a="1"/>
  <c r="AH574" i="1" s="1"/>
  <c r="AG574" i="1" a="1"/>
  <c r="AG574" i="1" s="1"/>
  <c r="AI144" i="1" a="1"/>
  <c r="AI144" i="1" s="1"/>
  <c r="AH144" i="1" a="1"/>
  <c r="AH144" i="1" s="1"/>
  <c r="AG144" i="1" a="1"/>
  <c r="AG144" i="1" s="1"/>
  <c r="AI8" i="1" a="1"/>
  <c r="AI8" i="1" s="1"/>
  <c r="AH8" i="1" a="1"/>
  <c r="AH8" i="1" s="1"/>
  <c r="AG8" i="1" a="1"/>
  <c r="AG8" i="1" s="1"/>
  <c r="AI315" i="1" a="1"/>
  <c r="AI315" i="1" s="1"/>
  <c r="AH315" i="1" a="1"/>
  <c r="AH315" i="1" s="1"/>
  <c r="AG315" i="1" a="1"/>
  <c r="AG315" i="1" s="1"/>
  <c r="AI350" i="1" a="1"/>
  <c r="AI350" i="1" s="1"/>
  <c r="AH350" i="1" a="1"/>
  <c r="AH350" i="1" s="1"/>
  <c r="AG350" i="1" a="1"/>
  <c r="AG350" i="1" s="1"/>
  <c r="AI44" i="1" a="1"/>
  <c r="AI44" i="1" s="1"/>
  <c r="AH44" i="1" a="1"/>
  <c r="AH44" i="1" s="1"/>
  <c r="AG44" i="1" a="1"/>
  <c r="AG44" i="1" s="1"/>
  <c r="AI314" i="1" a="1"/>
  <c r="AI314" i="1" s="1"/>
  <c r="AH314" i="1" a="1"/>
  <c r="AH314" i="1" s="1"/>
  <c r="AG314" i="1" a="1"/>
  <c r="AG314" i="1" s="1"/>
  <c r="AI28" i="1" a="1"/>
  <c r="AI28" i="1" s="1"/>
  <c r="AH28" i="1" a="1"/>
  <c r="AH28" i="1" s="1"/>
  <c r="AG28" i="1" a="1"/>
  <c r="AG28" i="1" s="1"/>
  <c r="AI35" i="1" a="1"/>
  <c r="AI35" i="1" s="1"/>
  <c r="AH35" i="1" a="1"/>
  <c r="AH35" i="1" s="1"/>
  <c r="AG35" i="1" a="1"/>
  <c r="AG35" i="1" s="1"/>
  <c r="AI48" i="1" a="1"/>
  <c r="AI48" i="1" s="1"/>
  <c r="AH48" i="1" a="1"/>
  <c r="AH48" i="1" s="1"/>
  <c r="AG48" i="1" a="1"/>
  <c r="AG48" i="1" s="1"/>
  <c r="AI235" i="1" a="1"/>
  <c r="AI235" i="1" s="1"/>
  <c r="AH235" i="1" a="1"/>
  <c r="AH235" i="1" s="1"/>
  <c r="AG235" i="1" a="1"/>
  <c r="AG235" i="1" s="1"/>
  <c r="AI399" i="1" a="1"/>
  <c r="AI399" i="1" s="1"/>
  <c r="AH399" i="1" a="1"/>
  <c r="AH399" i="1" s="1"/>
  <c r="AG399" i="1" a="1"/>
  <c r="AG399" i="1" s="1"/>
  <c r="AI231" i="1" a="1"/>
  <c r="AI231" i="1" s="1"/>
  <c r="AH231" i="1" a="1"/>
  <c r="AH231" i="1" s="1"/>
  <c r="AG231" i="1" a="1"/>
  <c r="AG231" i="1" s="1"/>
  <c r="AI299" i="1" a="1"/>
  <c r="AI299" i="1" s="1"/>
  <c r="AH299" i="1" a="1"/>
  <c r="AH299" i="1" s="1"/>
  <c r="AG299" i="1" a="1"/>
  <c r="AG299" i="1" s="1"/>
  <c r="AI407" i="1" a="1"/>
  <c r="AI407" i="1" s="1"/>
  <c r="AH407" i="1" a="1"/>
  <c r="AH407" i="1" s="1"/>
  <c r="AG407" i="1" a="1"/>
  <c r="AG407" i="1" s="1"/>
  <c r="AI626" i="1" a="1"/>
  <c r="AI626" i="1" s="1"/>
  <c r="AH626" i="1" a="1"/>
  <c r="AH626" i="1" s="1"/>
  <c r="AG626" i="1" a="1"/>
  <c r="AG626" i="1" s="1"/>
  <c r="AI116" i="1" a="1"/>
  <c r="AI116" i="1" s="1"/>
  <c r="AH116" i="1" a="1"/>
  <c r="AH116" i="1" s="1"/>
  <c r="AG116" i="1" a="1"/>
  <c r="AG116" i="1" s="1"/>
  <c r="AI485" i="1" a="1"/>
  <c r="AI485" i="1" s="1"/>
  <c r="AH485" i="1" a="1"/>
  <c r="AH485" i="1" s="1"/>
  <c r="AG485" i="1" a="1"/>
  <c r="AG485" i="1" s="1"/>
  <c r="AI382" i="1" a="1"/>
  <c r="AI382" i="1" s="1"/>
  <c r="AH382" i="1" a="1"/>
  <c r="AH382" i="1" s="1"/>
  <c r="AG382" i="1" a="1"/>
  <c r="AG382" i="1" s="1"/>
  <c r="AI16" i="1" a="1"/>
  <c r="AI16" i="1" s="1"/>
  <c r="AH16" i="1" a="1"/>
  <c r="AH16" i="1" s="1"/>
  <c r="AG16" i="1" a="1"/>
  <c r="AG16" i="1" s="1"/>
  <c r="AI477" i="1" a="1"/>
  <c r="AI477" i="1" s="1"/>
  <c r="AH477" i="1" a="1"/>
  <c r="AH477" i="1" s="1"/>
  <c r="AG477" i="1" a="1"/>
  <c r="AG477" i="1" s="1"/>
  <c r="AI145" i="1" a="1"/>
  <c r="AI145" i="1" s="1"/>
  <c r="AH145" i="1" a="1"/>
  <c r="AH145" i="1" s="1"/>
  <c r="AG145" i="1" a="1"/>
  <c r="AG145" i="1" s="1"/>
  <c r="AI25" i="1" a="1"/>
  <c r="AI25" i="1" s="1"/>
  <c r="AH25" i="1" a="1"/>
  <c r="AH25" i="1" s="1"/>
  <c r="AG25" i="1" a="1"/>
  <c r="AG25" i="1" s="1"/>
  <c r="AI60" i="1" a="1"/>
  <c r="AI60" i="1" s="1"/>
  <c r="AH60" i="1" a="1"/>
  <c r="AH60" i="1" s="1"/>
  <c r="AG60" i="1" a="1"/>
  <c r="AG60" i="1" s="1"/>
  <c r="AI223" i="1" a="1"/>
  <c r="AI223" i="1" s="1"/>
  <c r="AH223" i="1" a="1"/>
  <c r="AH223" i="1" s="1"/>
  <c r="AG223" i="1" a="1"/>
  <c r="AG223" i="1" s="1"/>
  <c r="AI264" i="1" a="1"/>
  <c r="AI264" i="1" s="1"/>
  <c r="AH264" i="1" a="1"/>
  <c r="AH264" i="1" s="1"/>
  <c r="AG264" i="1" a="1"/>
  <c r="AG264" i="1" s="1"/>
  <c r="AI535" i="1" a="1"/>
  <c r="AI535" i="1" s="1"/>
  <c r="AH535" i="1" a="1"/>
  <c r="AH535" i="1" s="1"/>
  <c r="AG535" i="1" a="1"/>
  <c r="AG535" i="1" s="1"/>
  <c r="AI493" i="1" a="1"/>
  <c r="AI493" i="1" s="1"/>
  <c r="AH493" i="1" a="1"/>
  <c r="AH493" i="1" s="1"/>
  <c r="AG493" i="1" a="1"/>
  <c r="AG493" i="1" s="1"/>
  <c r="AI385" i="1" a="1"/>
  <c r="AI385" i="1" s="1"/>
  <c r="AH385" i="1" a="1"/>
  <c r="AH385" i="1" s="1"/>
  <c r="AG385" i="1" a="1"/>
  <c r="AG385" i="1" s="1"/>
  <c r="AI208" i="1" a="1"/>
  <c r="AI208" i="1" s="1"/>
  <c r="AH208" i="1" a="1"/>
  <c r="AH208" i="1" s="1"/>
  <c r="AG208" i="1" a="1"/>
  <c r="AG208" i="1" s="1"/>
  <c r="AI166" i="1" a="1"/>
  <c r="AI166" i="1" s="1"/>
  <c r="AH166" i="1" a="1"/>
  <c r="AH166" i="1" s="1"/>
  <c r="AG166" i="1" a="1"/>
  <c r="AG166" i="1" s="1"/>
  <c r="AI109" i="1" a="1"/>
  <c r="AI109" i="1" s="1"/>
  <c r="AH109" i="1" a="1"/>
  <c r="AH109" i="1" s="1"/>
  <c r="AG109" i="1" a="1"/>
  <c r="AG109" i="1" s="1"/>
  <c r="AI158" i="1" a="1"/>
  <c r="AI158" i="1" s="1"/>
  <c r="AH158" i="1" a="1"/>
  <c r="AH158" i="1" s="1"/>
  <c r="AG158" i="1" a="1"/>
  <c r="AG158" i="1" s="1"/>
  <c r="AI542" i="1" a="1"/>
  <c r="AI542" i="1" s="1"/>
  <c r="AH542" i="1" a="1"/>
  <c r="AH542" i="1" s="1"/>
  <c r="AG542" i="1" a="1"/>
  <c r="AG542" i="1" s="1"/>
  <c r="AI239" i="1" a="1"/>
  <c r="AI239" i="1" s="1"/>
  <c r="AH239" i="1" a="1"/>
  <c r="AH239" i="1" s="1"/>
  <c r="AG239" i="1" a="1"/>
  <c r="AG239" i="1" s="1"/>
  <c r="AI137" i="1" a="1"/>
  <c r="AI137" i="1" s="1"/>
  <c r="AH137" i="1" a="1"/>
  <c r="AH137" i="1" s="1"/>
  <c r="AG137" i="1" a="1"/>
  <c r="AG137" i="1" s="1"/>
  <c r="AI346" i="1" a="1"/>
  <c r="AI346" i="1" s="1"/>
  <c r="AH346" i="1" a="1"/>
  <c r="AH346" i="1" s="1"/>
  <c r="AG346" i="1" a="1"/>
  <c r="AG346" i="1" s="1"/>
  <c r="AI324" i="1" a="1"/>
  <c r="AI324" i="1" s="1"/>
  <c r="AH324" i="1" a="1"/>
  <c r="AH324" i="1" s="1"/>
  <c r="AG324" i="1" a="1"/>
  <c r="AG324" i="1" s="1"/>
  <c r="AI245" i="1" a="1"/>
  <c r="AI245" i="1" s="1"/>
  <c r="AH245" i="1" a="1"/>
  <c r="AH245" i="1" s="1"/>
  <c r="AG245" i="1" a="1"/>
  <c r="AG245" i="1" s="1"/>
  <c r="AI316" i="1" a="1"/>
  <c r="AI316" i="1" s="1"/>
  <c r="AH316" i="1" a="1"/>
  <c r="AH316" i="1" s="1"/>
  <c r="AG316" i="1" a="1"/>
  <c r="AG316" i="1" s="1"/>
  <c r="AI73" i="1" a="1"/>
  <c r="AI73" i="1" s="1"/>
  <c r="AH73" i="1" a="1"/>
  <c r="AH73" i="1" s="1"/>
  <c r="AG73" i="1" a="1"/>
  <c r="AG73" i="1" s="1"/>
  <c r="AI9" i="1" a="1"/>
  <c r="AI9" i="1" s="1"/>
  <c r="AH9" i="1" a="1"/>
  <c r="AH9" i="1" s="1"/>
  <c r="AG9" i="1" a="1"/>
  <c r="AG9" i="1" s="1"/>
  <c r="AI252" i="1" a="1"/>
  <c r="AI252" i="1" s="1"/>
  <c r="AH252" i="1" a="1"/>
  <c r="AH252" i="1" s="1"/>
  <c r="AG252" i="1" a="1"/>
  <c r="AG252" i="1" s="1"/>
  <c r="AI305" i="1" a="1"/>
  <c r="AI305" i="1" s="1"/>
  <c r="AH305" i="1" a="1"/>
  <c r="AH305" i="1" s="1"/>
  <c r="AG305" i="1" a="1"/>
  <c r="AG305" i="1" s="1"/>
  <c r="AI388" i="1" a="1"/>
  <c r="AI388" i="1" s="1"/>
  <c r="AH388" i="1" a="1"/>
  <c r="AH388" i="1" s="1"/>
  <c r="AG388" i="1" a="1"/>
  <c r="AG388" i="1" s="1"/>
  <c r="AI599" i="1" a="1"/>
  <c r="AI599" i="1" s="1"/>
  <c r="AH599" i="1" a="1"/>
  <c r="AH599" i="1" s="1"/>
  <c r="AG599" i="1" a="1"/>
  <c r="AG599" i="1" s="1"/>
  <c r="AI313" i="1" a="1"/>
  <c r="AI313" i="1" s="1"/>
  <c r="AH313" i="1" a="1"/>
  <c r="AH313" i="1" s="1"/>
  <c r="AG313" i="1" a="1"/>
  <c r="AG313" i="1" s="1"/>
  <c r="AI571" i="1" a="1"/>
  <c r="AI571" i="1" s="1"/>
  <c r="AH571" i="1" a="1"/>
  <c r="AH571" i="1" s="1"/>
  <c r="AG571" i="1" a="1"/>
  <c r="AG571" i="1" s="1"/>
  <c r="AI174" i="1" a="1"/>
  <c r="AI174" i="1" s="1"/>
  <c r="AH174" i="1" a="1"/>
  <c r="AH174" i="1" s="1"/>
  <c r="AG174" i="1" a="1"/>
  <c r="AG174" i="1" s="1"/>
  <c r="AI532" i="1" a="1"/>
  <c r="AI532" i="1" s="1"/>
  <c r="AH532" i="1" a="1"/>
  <c r="AH532" i="1" s="1"/>
  <c r="AG532" i="1" a="1"/>
  <c r="AG532" i="1" s="1"/>
  <c r="AI95" i="1" a="1"/>
  <c r="AI95" i="1" s="1"/>
  <c r="AH95" i="1" a="1"/>
  <c r="AH95" i="1" s="1"/>
  <c r="AG95" i="1" a="1"/>
  <c r="AG95" i="1" s="1"/>
  <c r="AI260" i="1" a="1"/>
  <c r="AI260" i="1" s="1"/>
  <c r="AH260" i="1" a="1"/>
  <c r="AH260" i="1" s="1"/>
  <c r="AG260" i="1" a="1"/>
  <c r="AG260" i="1" s="1"/>
  <c r="AI288" i="1" a="1"/>
  <c r="AI288" i="1" s="1"/>
  <c r="AH288" i="1" a="1"/>
  <c r="AH288" i="1" s="1"/>
  <c r="AG288" i="1" a="1"/>
  <c r="AG288" i="1" s="1"/>
  <c r="AI526" i="1" a="1"/>
  <c r="AI526" i="1" s="1"/>
  <c r="AH526" i="1" a="1"/>
  <c r="AH526" i="1" s="1"/>
  <c r="AG526" i="1" a="1"/>
  <c r="AG526" i="1" s="1"/>
  <c r="AI329" i="1" a="1"/>
  <c r="AI329" i="1" s="1"/>
  <c r="AH329" i="1" a="1"/>
  <c r="AH329" i="1" s="1"/>
  <c r="AG329" i="1" a="1"/>
  <c r="AG329" i="1" s="1"/>
  <c r="AI395" i="1" a="1"/>
  <c r="AI395" i="1" s="1"/>
  <c r="AH395" i="1" a="1"/>
  <c r="AH395" i="1" s="1"/>
  <c r="AG395" i="1" a="1"/>
  <c r="AG395" i="1" s="1"/>
  <c r="AI563" i="1" a="1"/>
  <c r="AI563" i="1" s="1"/>
  <c r="AH563" i="1" a="1"/>
  <c r="AH563" i="1" s="1"/>
  <c r="AG563" i="1" a="1"/>
  <c r="AG563" i="1" s="1"/>
  <c r="AI251" i="1" a="1"/>
  <c r="AI251" i="1" s="1"/>
  <c r="AH251" i="1" a="1"/>
  <c r="AH251" i="1" s="1"/>
  <c r="AG251" i="1" a="1"/>
  <c r="AG251" i="1" s="1"/>
  <c r="AI380" i="1" a="1"/>
  <c r="AI380" i="1" s="1"/>
  <c r="AH380" i="1" a="1"/>
  <c r="AH380" i="1" s="1"/>
  <c r="AG380" i="1" a="1"/>
  <c r="AG380" i="1" s="1"/>
  <c r="AI201" i="1" a="1"/>
  <c r="AI201" i="1" s="1"/>
  <c r="AH201" i="1" a="1"/>
  <c r="AH201" i="1" s="1"/>
  <c r="AG201" i="1" a="1"/>
  <c r="AG201" i="1" s="1"/>
  <c r="AI247" i="1" a="1"/>
  <c r="AI247" i="1" s="1"/>
  <c r="AH247" i="1" a="1"/>
  <c r="AH247" i="1" s="1"/>
  <c r="AG247" i="1" a="1"/>
  <c r="AG247" i="1" s="1"/>
  <c r="AI21" i="1" a="1"/>
  <c r="AI21" i="1" s="1"/>
  <c r="AH21" i="1" a="1"/>
  <c r="AH21" i="1" s="1"/>
  <c r="AG21" i="1" a="1"/>
  <c r="AG21" i="1" s="1"/>
  <c r="AI540" i="1" a="1"/>
  <c r="AI540" i="1" s="1"/>
  <c r="AH540" i="1" a="1"/>
  <c r="AH540" i="1" s="1"/>
  <c r="AG540" i="1" a="1"/>
  <c r="AG540" i="1" s="1"/>
  <c r="AI348" i="1" a="1"/>
  <c r="AI348" i="1" s="1"/>
  <c r="AH348" i="1" a="1"/>
  <c r="AH348" i="1" s="1"/>
  <c r="AG348" i="1" a="1"/>
  <c r="AG348" i="1" s="1"/>
  <c r="AI513" i="1" a="1"/>
  <c r="AI513" i="1" s="1"/>
  <c r="AH513" i="1" a="1"/>
  <c r="AH513" i="1" s="1"/>
  <c r="AG513" i="1" a="1"/>
  <c r="AG513" i="1" s="1"/>
  <c r="AI269" i="1" a="1"/>
  <c r="AI269" i="1" s="1"/>
  <c r="AH269" i="1" a="1"/>
  <c r="AH269" i="1" s="1"/>
  <c r="AG269" i="1" a="1"/>
  <c r="AG269" i="1" s="1"/>
  <c r="AI170" i="1" a="1"/>
  <c r="AI170" i="1" s="1"/>
  <c r="AH170" i="1" a="1"/>
  <c r="AH170" i="1" s="1"/>
  <c r="AG170" i="1" a="1"/>
  <c r="AG170" i="1" s="1"/>
  <c r="AI277" i="1" a="1"/>
  <c r="AI277" i="1" s="1"/>
  <c r="AH277" i="1" a="1"/>
  <c r="AH277" i="1" s="1"/>
  <c r="AG277" i="1" a="1"/>
  <c r="AG277" i="1" s="1"/>
  <c r="AI228" i="1" a="1"/>
  <c r="AI228" i="1" s="1"/>
  <c r="AH228" i="1" a="1"/>
  <c r="AH228" i="1" s="1"/>
  <c r="AG228" i="1" a="1"/>
  <c r="AG228" i="1" s="1"/>
  <c r="AI592" i="1" a="1"/>
  <c r="AI592" i="1" s="1"/>
  <c r="AH592" i="1" a="1"/>
  <c r="AH592" i="1" s="1"/>
  <c r="AG592" i="1" a="1"/>
  <c r="AG592" i="1" s="1"/>
  <c r="AI469" i="1" a="1"/>
  <c r="AI469" i="1" s="1"/>
  <c r="AH469" i="1" a="1"/>
  <c r="AH469" i="1" s="1"/>
  <c r="AG469" i="1" a="1"/>
  <c r="AG469" i="1" s="1"/>
  <c r="AI406" i="1" a="1"/>
  <c r="AI406" i="1" s="1"/>
  <c r="AH406" i="1" a="1"/>
  <c r="AH406" i="1" s="1"/>
  <c r="AG406" i="1" a="1"/>
  <c r="AG406" i="1" s="1"/>
  <c r="AI530" i="1" a="1"/>
  <c r="AI530" i="1" s="1"/>
  <c r="AH530" i="1" a="1"/>
  <c r="AH530" i="1" s="1"/>
  <c r="AG530" i="1" a="1"/>
  <c r="AG530" i="1" s="1"/>
  <c r="AI598" i="1" a="1"/>
  <c r="AI598" i="1" s="1"/>
  <c r="AH598" i="1" a="1"/>
  <c r="AH598" i="1" s="1"/>
  <c r="AG598" i="1" a="1"/>
  <c r="AG598" i="1" s="1"/>
  <c r="AI529" i="1" a="1"/>
  <c r="AI529" i="1" s="1"/>
  <c r="AH529" i="1" a="1"/>
  <c r="AH529" i="1" s="1"/>
  <c r="AG529" i="1" a="1"/>
  <c r="AG529" i="1" s="1"/>
  <c r="AI533" i="1" a="1"/>
  <c r="AI533" i="1" s="1"/>
  <c r="AH533" i="1" a="1"/>
  <c r="AH533" i="1" s="1"/>
  <c r="AG533" i="1" a="1"/>
  <c r="AG533" i="1" s="1"/>
  <c r="AI339" i="1" a="1"/>
  <c r="AI339" i="1" s="1"/>
  <c r="AH339" i="1" a="1"/>
  <c r="AH339" i="1" s="1"/>
  <c r="AG339" i="1" a="1"/>
  <c r="AG339" i="1" s="1"/>
  <c r="AI588" i="1" a="1"/>
  <c r="AI588" i="1" s="1"/>
  <c r="AH588" i="1" a="1"/>
  <c r="AH588" i="1" s="1"/>
  <c r="AG588" i="1" a="1"/>
  <c r="AG588" i="1" s="1"/>
  <c r="AI379" i="1" a="1"/>
  <c r="AI379" i="1" s="1"/>
  <c r="AH379" i="1" a="1"/>
  <c r="AH379" i="1" s="1"/>
  <c r="AG379" i="1" a="1"/>
  <c r="AG379" i="1" s="1"/>
  <c r="AI220" i="1" a="1"/>
  <c r="AI220" i="1" s="1"/>
  <c r="AH220" i="1" a="1"/>
  <c r="AH220" i="1" s="1"/>
  <c r="AG220" i="1" a="1"/>
  <c r="AG220" i="1" s="1"/>
  <c r="AI370" i="1" a="1"/>
  <c r="AI370" i="1" s="1"/>
  <c r="AH370" i="1" a="1"/>
  <c r="AH370" i="1" s="1"/>
  <c r="AG370" i="1" a="1"/>
  <c r="AG370" i="1" s="1"/>
  <c r="AI108" i="1" a="1"/>
  <c r="AI108" i="1" s="1"/>
  <c r="AH108" i="1" a="1"/>
  <c r="AH108" i="1" s="1"/>
  <c r="AG108" i="1" a="1"/>
  <c r="AG108" i="1" s="1"/>
  <c r="AI488" i="1" a="1"/>
  <c r="AI488" i="1" s="1"/>
  <c r="AH488" i="1" a="1"/>
  <c r="AH488" i="1" s="1"/>
  <c r="AG488" i="1" a="1"/>
  <c r="AG488" i="1" s="1"/>
  <c r="AI59" i="1" a="1"/>
  <c r="AI59" i="1" s="1"/>
  <c r="AH59" i="1" a="1"/>
  <c r="AH59" i="1" s="1"/>
  <c r="AG59" i="1" a="1"/>
  <c r="AG59" i="1" s="1"/>
  <c r="AI418" i="1" a="1"/>
  <c r="AI418" i="1" s="1"/>
  <c r="AH418" i="1" a="1"/>
  <c r="AH418" i="1" s="1"/>
  <c r="AG418" i="1" a="1"/>
  <c r="AG418" i="1" s="1"/>
  <c r="AI255" i="1" a="1"/>
  <c r="AI255" i="1" s="1"/>
  <c r="AH255" i="1" a="1"/>
  <c r="AH255" i="1" s="1"/>
  <c r="AG255" i="1" a="1"/>
  <c r="AG255" i="1" s="1"/>
  <c r="AI383" i="1" a="1"/>
  <c r="AI383" i="1" s="1"/>
  <c r="AH383" i="1" a="1"/>
  <c r="AH383" i="1" s="1"/>
  <c r="AG383" i="1" a="1"/>
  <c r="AG383" i="1" s="1"/>
  <c r="AI516" i="1" a="1"/>
  <c r="AI516" i="1" s="1"/>
  <c r="AH516" i="1" a="1"/>
  <c r="AH516" i="1" s="1"/>
  <c r="AG516" i="1" a="1"/>
  <c r="AG516" i="1" s="1"/>
  <c r="AI77" i="1" a="1"/>
  <c r="AI77" i="1" s="1"/>
  <c r="AH77" i="1" a="1"/>
  <c r="AH77" i="1" s="1"/>
  <c r="AG77" i="1" a="1"/>
  <c r="AG77" i="1" s="1"/>
  <c r="AI498" i="1" a="1"/>
  <c r="AI498" i="1" s="1"/>
  <c r="AH498" i="1" a="1"/>
  <c r="AH498" i="1" s="1"/>
  <c r="AG498" i="1" a="1"/>
  <c r="AG498" i="1" s="1"/>
  <c r="AI580" i="1" a="1"/>
  <c r="AI580" i="1" s="1"/>
  <c r="AH580" i="1" a="1"/>
  <c r="AH580" i="1" s="1"/>
  <c r="AG580" i="1" a="1"/>
  <c r="AG580" i="1" s="1"/>
  <c r="AI448" i="1" a="1"/>
  <c r="AI448" i="1" s="1"/>
  <c r="AH448" i="1" a="1"/>
  <c r="AH448" i="1" s="1"/>
  <c r="AG448" i="1" a="1"/>
  <c r="AG448" i="1" s="1"/>
  <c r="AI457" i="1" a="1"/>
  <c r="AI457" i="1" s="1"/>
  <c r="AH457" i="1" a="1"/>
  <c r="AH457" i="1" s="1"/>
  <c r="AG457" i="1" a="1"/>
  <c r="AG457" i="1" s="1"/>
  <c r="AI421" i="1" a="1"/>
  <c r="AI421" i="1" s="1"/>
  <c r="AH421" i="1" a="1"/>
  <c r="AH421" i="1" s="1"/>
  <c r="AG421" i="1" a="1"/>
  <c r="AG421" i="1" s="1"/>
  <c r="AI179" i="1" a="1"/>
  <c r="AI179" i="1" s="1"/>
  <c r="AH179" i="1" a="1"/>
  <c r="AH179" i="1" s="1"/>
  <c r="AG179" i="1" a="1"/>
  <c r="AG179" i="1" s="1"/>
  <c r="AI89" i="1" a="1"/>
  <c r="AI89" i="1" s="1"/>
  <c r="AH89" i="1" a="1"/>
  <c r="AH89" i="1" s="1"/>
  <c r="AG89" i="1" a="1"/>
  <c r="AG89" i="1" s="1"/>
  <c r="AI298" i="1" a="1"/>
  <c r="AI298" i="1" s="1"/>
  <c r="AH298" i="1" a="1"/>
  <c r="AH298" i="1" s="1"/>
  <c r="AG298" i="1" a="1"/>
  <c r="AG298" i="1" s="1"/>
  <c r="AI206" i="1" a="1"/>
  <c r="AI206" i="1" s="1"/>
  <c r="AH206" i="1" a="1"/>
  <c r="AH206" i="1" s="1"/>
  <c r="AG206" i="1" a="1"/>
  <c r="AG206" i="1" s="1"/>
  <c r="AI69" i="1" a="1"/>
  <c r="AI69" i="1" s="1"/>
  <c r="AH69" i="1" a="1"/>
  <c r="AH69" i="1" s="1"/>
  <c r="AG69" i="1" a="1"/>
  <c r="AG69" i="1" s="1"/>
  <c r="AI605" i="1" a="1"/>
  <c r="AI605" i="1" s="1"/>
  <c r="AH605" i="1" a="1"/>
  <c r="AH605" i="1" s="1"/>
  <c r="AG605" i="1" a="1"/>
  <c r="AG605" i="1" s="1"/>
  <c r="AI611" i="1" a="1"/>
  <c r="AI611" i="1" s="1"/>
  <c r="AH611" i="1" a="1"/>
  <c r="AH611" i="1" s="1"/>
  <c r="AG611" i="1" a="1"/>
  <c r="AG611" i="1" s="1"/>
  <c r="AI508" i="1" a="1"/>
  <c r="AI508" i="1" s="1"/>
  <c r="AH508" i="1" a="1"/>
  <c r="AH508" i="1" s="1"/>
  <c r="AG508" i="1" a="1"/>
  <c r="AG508" i="1" s="1"/>
  <c r="AI607" i="1" a="1"/>
  <c r="AI607" i="1" s="1"/>
  <c r="AH607" i="1" a="1"/>
  <c r="AH607" i="1" s="1"/>
  <c r="AG607" i="1" a="1"/>
  <c r="AG607" i="1" s="1"/>
  <c r="AI459" i="1" a="1"/>
  <c r="AI459" i="1" s="1"/>
  <c r="AH459" i="1" a="1"/>
  <c r="AH459" i="1" s="1"/>
  <c r="AG459" i="1" a="1"/>
  <c r="AG459" i="1" s="1"/>
  <c r="AI480" i="1" a="1"/>
  <c r="AI480" i="1" s="1"/>
  <c r="AH480" i="1" a="1"/>
  <c r="AH480" i="1" s="1"/>
  <c r="AG480" i="1" a="1"/>
  <c r="AG480" i="1" s="1"/>
  <c r="AI596" i="1" a="1"/>
  <c r="AI596" i="1" s="1"/>
  <c r="AH596" i="1" a="1"/>
  <c r="AH596" i="1" s="1"/>
  <c r="AG596" i="1" a="1"/>
  <c r="AG596" i="1" s="1"/>
  <c r="AI464" i="1" a="1"/>
  <c r="AI464" i="1" s="1"/>
  <c r="AH464" i="1" a="1"/>
  <c r="AH464" i="1" s="1"/>
  <c r="AG464" i="1" a="1"/>
  <c r="AG464" i="1" s="1"/>
  <c r="AI3" i="1" a="1"/>
  <c r="AI3" i="1" s="1"/>
  <c r="AH3" i="1" a="1"/>
  <c r="AH3" i="1" s="1"/>
  <c r="AG3" i="1" a="1"/>
  <c r="AG3" i="1" s="1"/>
  <c r="AI553" i="1" a="1"/>
  <c r="AI553" i="1" s="1"/>
  <c r="AH553" i="1" a="1"/>
  <c r="AH553" i="1" s="1"/>
  <c r="AG553" i="1" a="1"/>
  <c r="AG553" i="1" s="1"/>
  <c r="AI168" i="1" a="1"/>
  <c r="AI168" i="1" s="1"/>
  <c r="AH168" i="1" a="1"/>
  <c r="AH168" i="1" s="1"/>
  <c r="AG168" i="1" a="1"/>
  <c r="AG168" i="1" s="1"/>
  <c r="AI584" i="1" a="1"/>
  <c r="AI584" i="1" s="1"/>
  <c r="AH584" i="1" a="1"/>
  <c r="AH584" i="1" s="1"/>
  <c r="AG584" i="1" a="1"/>
  <c r="AG584" i="1" s="1"/>
  <c r="AI88" i="1" a="1"/>
  <c r="AI88" i="1" s="1"/>
  <c r="AH88" i="1" a="1"/>
  <c r="AH88" i="1" s="1"/>
  <c r="AG88" i="1" a="1"/>
  <c r="AG88" i="1" s="1"/>
  <c r="AI502" i="1" a="1"/>
  <c r="AI502" i="1" s="1"/>
  <c r="AH502" i="1" a="1"/>
  <c r="AH502" i="1" s="1"/>
  <c r="AG502" i="1" a="1"/>
  <c r="AG502" i="1" s="1"/>
  <c r="AI76" i="1" a="1"/>
  <c r="AI76" i="1" s="1"/>
  <c r="AH76" i="1" a="1"/>
  <c r="AH76" i="1" s="1"/>
  <c r="AG76" i="1" a="1"/>
  <c r="AG76" i="1" s="1"/>
  <c r="AI522" i="1" a="1"/>
  <c r="AI522" i="1" s="1"/>
  <c r="AH522" i="1" a="1"/>
  <c r="AH522" i="1" s="1"/>
  <c r="AG522" i="1" a="1"/>
  <c r="AG522" i="1" s="1"/>
  <c r="AI203" i="1" a="1"/>
  <c r="AI203" i="1" s="1"/>
  <c r="AH203" i="1" a="1"/>
  <c r="AH203" i="1" s="1"/>
  <c r="AG203" i="1" a="1"/>
  <c r="AG203" i="1" s="1"/>
  <c r="AI32" i="1" a="1"/>
  <c r="AI32" i="1" s="1"/>
  <c r="AH32" i="1" a="1"/>
  <c r="AH32" i="1" s="1"/>
  <c r="AG32" i="1" a="1"/>
  <c r="AG32" i="1" s="1"/>
  <c r="AI622" i="1" a="1"/>
  <c r="AI622" i="1" s="1"/>
  <c r="AH622" i="1" a="1"/>
  <c r="AH622" i="1" s="1"/>
  <c r="AG622" i="1" a="1"/>
  <c r="AG622" i="1" s="1"/>
  <c r="AI375" i="1" a="1"/>
  <c r="AI375" i="1" s="1"/>
  <c r="AH375" i="1" a="1"/>
  <c r="AH375" i="1" s="1"/>
  <c r="AG375" i="1" a="1"/>
  <c r="AG375" i="1" s="1"/>
  <c r="AI233" i="1" a="1"/>
  <c r="AI233" i="1" s="1"/>
  <c r="AH233" i="1" a="1"/>
  <c r="AH233" i="1" s="1"/>
  <c r="AG233" i="1" a="1"/>
  <c r="AG233" i="1" s="1"/>
  <c r="AI326" i="1" a="1"/>
  <c r="AI326" i="1" s="1"/>
  <c r="AH326" i="1" a="1"/>
  <c r="AH326" i="1" s="1"/>
  <c r="AG326" i="1" a="1"/>
  <c r="AG326" i="1" s="1"/>
  <c r="AI225" i="1" a="1"/>
  <c r="AI225" i="1" s="1"/>
  <c r="AH225" i="1" a="1"/>
  <c r="AH225" i="1" s="1"/>
  <c r="AG225" i="1" a="1"/>
  <c r="AG225" i="1" s="1"/>
  <c r="AI129" i="1" a="1"/>
  <c r="AI129" i="1" s="1"/>
  <c r="AH129" i="1" a="1"/>
  <c r="AH129" i="1" s="1"/>
  <c r="AG129" i="1" a="1"/>
  <c r="AG129" i="1" s="1"/>
  <c r="AI296" i="1" a="1"/>
  <c r="AI296" i="1" s="1"/>
  <c r="AH296" i="1" a="1"/>
  <c r="AH296" i="1" s="1"/>
  <c r="AG296" i="1" a="1"/>
  <c r="AG296" i="1" s="1"/>
  <c r="AI56" i="1" a="1"/>
  <c r="AI56" i="1" s="1"/>
  <c r="AH56" i="1" a="1"/>
  <c r="AH56" i="1" s="1"/>
  <c r="AG56" i="1" a="1"/>
  <c r="AG56" i="1" s="1"/>
  <c r="AI499" i="1" a="1"/>
  <c r="AI499" i="1" s="1"/>
  <c r="AH499" i="1" a="1"/>
  <c r="AH499" i="1" s="1"/>
  <c r="AG499" i="1" a="1"/>
  <c r="AG499" i="1" s="1"/>
  <c r="AI576" i="1" a="1"/>
  <c r="AI576" i="1" s="1"/>
  <c r="AH576" i="1" a="1"/>
  <c r="AH576" i="1" s="1"/>
  <c r="AG576" i="1" a="1"/>
  <c r="AG576" i="1" s="1"/>
  <c r="AI376" i="1" a="1"/>
  <c r="AI376" i="1" s="1"/>
  <c r="AH376" i="1" a="1"/>
  <c r="AH376" i="1" s="1"/>
  <c r="AG376" i="1" a="1"/>
  <c r="AG376" i="1" s="1"/>
  <c r="AI579" i="1" a="1"/>
  <c r="AI579" i="1" s="1"/>
  <c r="AH579" i="1" a="1"/>
  <c r="AH579" i="1" s="1"/>
  <c r="AG579" i="1" a="1"/>
  <c r="AG579" i="1" s="1"/>
  <c r="AI318" i="1" a="1"/>
  <c r="AI318" i="1" s="1"/>
  <c r="AH318" i="1" a="1"/>
  <c r="AH318" i="1" s="1"/>
  <c r="AG318" i="1" a="1"/>
  <c r="AG318" i="1" s="1"/>
  <c r="AI454" i="1" a="1"/>
  <c r="AI454" i="1" s="1"/>
  <c r="AH454" i="1" a="1"/>
  <c r="AH454" i="1" s="1"/>
  <c r="AG454" i="1" a="1"/>
  <c r="AG454" i="1" s="1"/>
  <c r="AI470" i="1" a="1"/>
  <c r="AI470" i="1" s="1"/>
  <c r="AH470" i="1" a="1"/>
  <c r="AH470" i="1" s="1"/>
  <c r="AG470" i="1" a="1"/>
  <c r="AG470" i="1" s="1"/>
  <c r="AI5" i="1" a="1"/>
  <c r="AI5" i="1" s="1"/>
  <c r="AH5" i="1" a="1"/>
  <c r="AH5" i="1" s="1"/>
  <c r="AG5" i="1" a="1"/>
  <c r="AG5" i="1" s="1"/>
  <c r="AI610" i="1" a="1"/>
  <c r="AI610" i="1" s="1"/>
  <c r="AH610" i="1" a="1"/>
  <c r="AH610" i="1" s="1"/>
  <c r="AG610" i="1" a="1"/>
  <c r="AG610" i="1" s="1"/>
  <c r="AI483" i="1" a="1"/>
  <c r="AI483" i="1" s="1"/>
  <c r="AH483" i="1" a="1"/>
  <c r="AH483" i="1" s="1"/>
  <c r="AG483" i="1" a="1"/>
  <c r="AG483" i="1" s="1"/>
  <c r="AI47" i="1" a="1"/>
  <c r="AI47" i="1" s="1"/>
  <c r="AH47" i="1" a="1"/>
  <c r="AH47" i="1" s="1"/>
  <c r="AG47" i="1" a="1"/>
  <c r="AG47" i="1" s="1"/>
  <c r="AI24" i="1" a="1"/>
  <c r="AI24" i="1" s="1"/>
  <c r="AH24" i="1" a="1"/>
  <c r="AH24" i="1" s="1"/>
  <c r="AG24" i="1" a="1"/>
  <c r="AG24" i="1" s="1"/>
  <c r="AI236" i="1" a="1"/>
  <c r="AI236" i="1" s="1"/>
  <c r="AH236" i="1" a="1"/>
  <c r="AH236" i="1" s="1"/>
  <c r="AG236" i="1" a="1"/>
  <c r="AG236" i="1" s="1"/>
  <c r="AI17" i="1" a="1"/>
  <c r="AI17" i="1" s="1"/>
  <c r="AH17" i="1" a="1"/>
  <c r="AH17" i="1" s="1"/>
  <c r="AG17" i="1" a="1"/>
  <c r="AG17" i="1" s="1"/>
  <c r="AI229" i="1" a="1"/>
  <c r="AI229" i="1" s="1"/>
  <c r="AH229" i="1" a="1"/>
  <c r="AH229" i="1" s="1"/>
  <c r="AG229" i="1" a="1"/>
  <c r="AG229" i="1" s="1"/>
  <c r="AI327" i="1" a="1"/>
  <c r="AI327" i="1" s="1"/>
  <c r="AH327" i="1" a="1"/>
  <c r="AH327" i="1" s="1"/>
  <c r="AG327" i="1" a="1"/>
  <c r="AG327" i="1" s="1"/>
  <c r="AI446" i="1" a="1"/>
  <c r="AI446" i="1" s="1"/>
  <c r="AH446" i="1" a="1"/>
  <c r="AH446" i="1" s="1"/>
  <c r="AG446" i="1" a="1"/>
  <c r="AG446" i="1" s="1"/>
  <c r="AI266" i="1" a="1"/>
  <c r="AI266" i="1" s="1"/>
  <c r="AH266" i="1" a="1"/>
  <c r="AH266" i="1" s="1"/>
  <c r="AG266" i="1" a="1"/>
  <c r="AG266" i="1" s="1"/>
  <c r="AI175" i="1" a="1"/>
  <c r="AI175" i="1" s="1"/>
  <c r="AH175" i="1" a="1"/>
  <c r="AH175" i="1" s="1"/>
  <c r="AG175" i="1" a="1"/>
  <c r="AG175" i="1" s="1"/>
  <c r="AI511" i="1" a="1"/>
  <c r="AI511" i="1" s="1"/>
  <c r="AH511" i="1" a="1"/>
  <c r="AH511" i="1" s="1"/>
  <c r="AG511" i="1" a="1"/>
  <c r="AG511" i="1" s="1"/>
  <c r="AI238" i="1" a="1"/>
  <c r="AI238" i="1" s="1"/>
  <c r="AH238" i="1" a="1"/>
  <c r="AH238" i="1" s="1"/>
  <c r="AG238" i="1" a="1"/>
  <c r="AG238" i="1" s="1"/>
  <c r="AI125" i="1" a="1"/>
  <c r="AI125" i="1" s="1"/>
  <c r="AH125" i="1" a="1"/>
  <c r="AH125" i="1" s="1"/>
  <c r="AG125" i="1" a="1"/>
  <c r="AG125" i="1" s="1"/>
  <c r="AI386" i="1" a="1"/>
  <c r="AI386" i="1" s="1"/>
  <c r="AH386" i="1" a="1"/>
  <c r="AH386" i="1" s="1"/>
  <c r="AG386" i="1" a="1"/>
  <c r="AG386" i="1" s="1"/>
  <c r="AI438" i="1" a="1"/>
  <c r="AI438" i="1" s="1"/>
  <c r="AH438" i="1" a="1"/>
  <c r="AH438" i="1" s="1"/>
  <c r="AG438" i="1" a="1"/>
  <c r="AG438" i="1" s="1"/>
  <c r="AI213" i="1" a="1"/>
  <c r="AI213" i="1" s="1"/>
  <c r="AH213" i="1" a="1"/>
  <c r="AH213" i="1" s="1"/>
  <c r="AG213" i="1" a="1"/>
  <c r="AG213" i="1" s="1"/>
  <c r="AI447" i="1" a="1"/>
  <c r="AI447" i="1" s="1"/>
  <c r="AH447" i="1" a="1"/>
  <c r="AH447" i="1" s="1"/>
  <c r="AG447" i="1" a="1"/>
  <c r="AG447" i="1" s="1"/>
  <c r="AI402" i="1" a="1"/>
  <c r="AI402" i="1" s="1"/>
  <c r="AH402" i="1" a="1"/>
  <c r="AH402" i="1" s="1"/>
  <c r="AG402" i="1" a="1"/>
  <c r="AG402" i="1" s="1"/>
  <c r="AI310" i="1" a="1"/>
  <c r="AI310" i="1" s="1"/>
  <c r="AH310" i="1" a="1"/>
  <c r="AH310" i="1" s="1"/>
  <c r="AG310" i="1" a="1"/>
  <c r="AG310" i="1" s="1"/>
  <c r="AI524" i="1" a="1"/>
  <c r="AI524" i="1" s="1"/>
  <c r="AH524" i="1" a="1"/>
  <c r="AH524" i="1" s="1"/>
  <c r="AG524" i="1" a="1"/>
  <c r="AG524" i="1" s="1"/>
  <c r="AI564" i="1" a="1"/>
  <c r="AI564" i="1" s="1"/>
  <c r="AH564" i="1" a="1"/>
  <c r="AH564" i="1" s="1"/>
  <c r="AG564" i="1" a="1"/>
  <c r="AG564" i="1" s="1"/>
  <c r="AI357" i="1" a="1"/>
  <c r="AI357" i="1" s="1"/>
  <c r="AH357" i="1" a="1"/>
  <c r="AH357" i="1" s="1"/>
  <c r="AG357" i="1" a="1"/>
  <c r="AG357" i="1" s="1"/>
  <c r="AI147" i="1" a="1"/>
  <c r="AI147" i="1" s="1"/>
  <c r="AH147" i="1" a="1"/>
  <c r="AH147" i="1" s="1"/>
  <c r="AG147" i="1" a="1"/>
  <c r="AG147" i="1" s="1"/>
  <c r="AI227" i="1" a="1"/>
  <c r="AI227" i="1" s="1"/>
  <c r="AH227" i="1" a="1"/>
  <c r="AH227" i="1" s="1"/>
  <c r="AG227" i="1" a="1"/>
  <c r="AG227" i="1" s="1"/>
  <c r="AI408" i="1" a="1"/>
  <c r="AI408" i="1" s="1"/>
  <c r="AH408" i="1" a="1"/>
  <c r="AH408" i="1" s="1"/>
  <c r="AG408" i="1" a="1"/>
  <c r="AG408" i="1" s="1"/>
  <c r="AI426" i="1" a="1"/>
  <c r="AI426" i="1" s="1"/>
  <c r="AH426" i="1" a="1"/>
  <c r="AH426" i="1" s="1"/>
  <c r="AG426" i="1" a="1"/>
  <c r="AG426" i="1" s="1"/>
  <c r="AI68" i="1" a="1"/>
  <c r="AI68" i="1" s="1"/>
  <c r="AH68" i="1" a="1"/>
  <c r="AH68" i="1" s="1"/>
  <c r="AG68" i="1" a="1"/>
  <c r="AG68" i="1" s="1"/>
  <c r="AI15" i="1" a="1"/>
  <c r="AI15" i="1" s="1"/>
  <c r="AH15" i="1" a="1"/>
  <c r="AH15" i="1" s="1"/>
  <c r="AG15" i="1" a="1"/>
  <c r="AG15" i="1" s="1"/>
  <c r="AI22" i="1" a="1"/>
  <c r="AI22" i="1" s="1"/>
  <c r="AH22" i="1" a="1"/>
  <c r="AH22" i="1" s="1"/>
  <c r="AG22" i="1" a="1"/>
  <c r="AG22" i="1" s="1"/>
  <c r="AI621" i="1" a="1"/>
  <c r="AI621" i="1" s="1"/>
  <c r="AH621" i="1" a="1"/>
  <c r="AH621" i="1" s="1"/>
  <c r="AG621" i="1" a="1"/>
  <c r="AG621" i="1" s="1"/>
  <c r="AI594" i="1" a="1"/>
  <c r="AI594" i="1" s="1"/>
  <c r="AH594" i="1" a="1"/>
  <c r="AH594" i="1" s="1"/>
  <c r="AG594" i="1" a="1"/>
  <c r="AG594" i="1" s="1"/>
  <c r="AI303" i="1" a="1"/>
  <c r="AI303" i="1" s="1"/>
  <c r="AH303" i="1" a="1"/>
  <c r="AH303" i="1" s="1"/>
  <c r="AG303" i="1" a="1"/>
  <c r="AG303" i="1" s="1"/>
  <c r="AI589" i="1" a="1"/>
  <c r="AI589" i="1" s="1"/>
  <c r="AH589" i="1" a="1"/>
  <c r="AH589" i="1" s="1"/>
  <c r="AG589" i="1" a="1"/>
  <c r="AG589" i="1" s="1"/>
  <c r="AI211" i="1" a="1"/>
  <c r="AI211" i="1" s="1"/>
  <c r="AH211" i="1" a="1"/>
  <c r="AH211" i="1" s="1"/>
  <c r="AG211" i="1" a="1"/>
  <c r="AG211" i="1" s="1"/>
  <c r="AI590" i="1" a="1"/>
  <c r="AI590" i="1" s="1"/>
  <c r="AH590" i="1" a="1"/>
  <c r="AH590" i="1" s="1"/>
  <c r="AG590" i="1" a="1"/>
  <c r="AG590" i="1" s="1"/>
  <c r="AI286" i="1" a="1"/>
  <c r="AI286" i="1" s="1"/>
  <c r="AH286" i="1" a="1"/>
  <c r="AH286" i="1" s="1"/>
  <c r="AG286" i="1" a="1"/>
  <c r="AG286" i="1" s="1"/>
  <c r="AI284" i="1" a="1"/>
  <c r="AI284" i="1" s="1"/>
  <c r="AH284" i="1" a="1"/>
  <c r="AH284" i="1" s="1"/>
  <c r="AG284" i="1" a="1"/>
  <c r="AG284" i="1" s="1"/>
  <c r="AI401" i="1" a="1"/>
  <c r="AI401" i="1" s="1"/>
  <c r="AH401" i="1" a="1"/>
  <c r="AH401" i="1" s="1"/>
  <c r="AG401" i="1" a="1"/>
  <c r="AG401" i="1" s="1"/>
  <c r="AI184" i="1" a="1"/>
  <c r="AI184" i="1" s="1"/>
  <c r="AH184" i="1" a="1"/>
  <c r="AH184" i="1" s="1"/>
  <c r="AG184" i="1" a="1"/>
  <c r="AG184" i="1" s="1"/>
  <c r="AI317" i="1" a="1"/>
  <c r="AI317" i="1" s="1"/>
  <c r="AH317" i="1" a="1"/>
  <c r="AH317" i="1" s="1"/>
  <c r="AG317" i="1" a="1"/>
  <c r="AG317" i="1" s="1"/>
  <c r="AI18" i="1" a="1"/>
  <c r="AI18" i="1" s="1"/>
  <c r="AH18" i="1" a="1"/>
  <c r="AH18" i="1" s="1"/>
  <c r="AG18" i="1" a="1"/>
  <c r="AG18" i="1" s="1"/>
  <c r="AI616" i="1" a="1"/>
  <c r="AI616" i="1" s="1"/>
  <c r="AH616" i="1" a="1"/>
  <c r="AH616" i="1" s="1"/>
  <c r="AG616" i="1" a="1"/>
  <c r="AG616" i="1" s="1"/>
  <c r="AI397" i="1" a="1"/>
  <c r="AI397" i="1" s="1"/>
  <c r="AH397" i="1" a="1"/>
  <c r="AH397" i="1" s="1"/>
  <c r="AG397" i="1" a="1"/>
  <c r="AG397" i="1" s="1"/>
  <c r="AI609" i="1" a="1"/>
  <c r="AI609" i="1" s="1"/>
  <c r="AH609" i="1" a="1"/>
  <c r="AH609" i="1" s="1"/>
  <c r="AG609" i="1" a="1"/>
  <c r="AG609" i="1" s="1"/>
  <c r="AI258" i="1" a="1"/>
  <c r="AI258" i="1" s="1"/>
  <c r="AH258" i="1" a="1"/>
  <c r="AH258" i="1" s="1"/>
  <c r="AG258" i="1" a="1"/>
  <c r="AG258" i="1" s="1"/>
  <c r="AI195" i="1" a="1"/>
  <c r="AI195" i="1" s="1"/>
  <c r="AH195" i="1" a="1"/>
  <c r="AH195" i="1" s="1"/>
  <c r="AG195" i="1" a="1"/>
  <c r="AG195" i="1" s="1"/>
  <c r="AI431" i="1" a="1"/>
  <c r="AI431" i="1" s="1"/>
  <c r="AH431" i="1" a="1"/>
  <c r="AH431" i="1" s="1"/>
  <c r="AG431" i="1" a="1"/>
  <c r="AG431" i="1" s="1"/>
  <c r="AI278" i="1" a="1"/>
  <c r="AI278" i="1" s="1"/>
  <c r="AH278" i="1" a="1"/>
  <c r="AH278" i="1" s="1"/>
  <c r="AG278" i="1" a="1"/>
  <c r="AG278" i="1" s="1"/>
  <c r="AI340" i="1" a="1"/>
  <c r="AI340" i="1" s="1"/>
  <c r="AH340" i="1" a="1"/>
  <c r="AH340" i="1" s="1"/>
  <c r="AG340" i="1" a="1"/>
  <c r="AG340" i="1" s="1"/>
  <c r="AI562" i="1" a="1"/>
  <c r="AI562" i="1" s="1"/>
  <c r="AH562" i="1" a="1"/>
  <c r="AH562" i="1" s="1"/>
  <c r="AG562" i="1" a="1"/>
  <c r="AG562" i="1" s="1"/>
  <c r="AI157" i="1" a="1"/>
  <c r="AI157" i="1" s="1"/>
  <c r="AH157" i="1" a="1"/>
  <c r="AH157" i="1" s="1"/>
  <c r="AG157" i="1" a="1"/>
  <c r="AG157" i="1" s="1"/>
  <c r="AI6" i="1" a="1"/>
  <c r="AI6" i="1" s="1"/>
  <c r="AH6" i="1" a="1"/>
  <c r="AH6" i="1" s="1"/>
  <c r="AG6" i="1" a="1"/>
  <c r="AG6" i="1" s="1"/>
  <c r="AI617" i="1" a="1"/>
  <c r="AI617" i="1" s="1"/>
  <c r="AH617" i="1" a="1"/>
  <c r="AH617" i="1" s="1"/>
  <c r="AG617" i="1" a="1"/>
  <c r="AG617" i="1" s="1"/>
  <c r="AI586" i="1" a="1"/>
  <c r="AI586" i="1" s="1"/>
  <c r="AH586" i="1" a="1"/>
  <c r="AH586" i="1" s="1"/>
  <c r="AG586" i="1" a="1"/>
  <c r="AG586" i="1" s="1"/>
  <c r="AI153" i="1" a="1"/>
  <c r="AI153" i="1" s="1"/>
  <c r="AH153" i="1" a="1"/>
  <c r="AH153" i="1" s="1"/>
  <c r="AG153" i="1" a="1"/>
  <c r="AG153" i="1" s="1"/>
  <c r="AI285" i="1" a="1"/>
  <c r="AI285" i="1" s="1"/>
  <c r="AH285" i="1" a="1"/>
  <c r="AH285" i="1" s="1"/>
  <c r="AG285" i="1" a="1"/>
  <c r="AG285" i="1" s="1"/>
  <c r="AI99" i="1" a="1"/>
  <c r="AI99" i="1" s="1"/>
  <c r="AH99" i="1" a="1"/>
  <c r="AH99" i="1" s="1"/>
  <c r="AG99" i="1" a="1"/>
  <c r="AG99" i="1" s="1"/>
  <c r="AI185" i="1" a="1"/>
  <c r="AI185" i="1" s="1"/>
  <c r="AH185" i="1" a="1"/>
  <c r="AH185" i="1" s="1"/>
  <c r="AG185" i="1" a="1"/>
  <c r="AG185" i="1" s="1"/>
  <c r="AI164" i="1" a="1"/>
  <c r="AI164" i="1" s="1"/>
  <c r="AH164" i="1" a="1"/>
  <c r="AH164" i="1" s="1"/>
  <c r="AG164" i="1" a="1"/>
  <c r="AG164" i="1" s="1"/>
  <c r="AI495" i="1" a="1"/>
  <c r="AI495" i="1" s="1"/>
  <c r="AH495" i="1" a="1"/>
  <c r="AH495" i="1" s="1"/>
  <c r="AG495" i="1" a="1"/>
  <c r="AG495" i="1" s="1"/>
  <c r="AI167" i="1" a="1"/>
  <c r="AI167" i="1" s="1"/>
  <c r="AH167" i="1" a="1"/>
  <c r="AH167" i="1" s="1"/>
  <c r="AG167" i="1" a="1"/>
  <c r="AG167" i="1" s="1"/>
  <c r="AI74" i="1" a="1"/>
  <c r="AI74" i="1" s="1"/>
  <c r="AH74" i="1" a="1"/>
  <c r="AH74" i="1" s="1"/>
  <c r="AG74" i="1" a="1"/>
  <c r="AG74" i="1" s="1"/>
  <c r="AI365" i="1" a="1"/>
  <c r="AI365" i="1" s="1"/>
  <c r="AH365" i="1" a="1"/>
  <c r="AH365" i="1" s="1"/>
  <c r="AG365" i="1" a="1"/>
  <c r="AG365" i="1" s="1"/>
  <c r="AI490" i="1" a="1"/>
  <c r="AI490" i="1" s="1"/>
  <c r="AH490" i="1" a="1"/>
  <c r="AH490" i="1" s="1"/>
  <c r="AG490" i="1" a="1"/>
  <c r="AG490" i="1" s="1"/>
  <c r="AI475" i="1" a="1"/>
  <c r="AI475" i="1" s="1"/>
  <c r="AH475" i="1" a="1"/>
  <c r="AH475" i="1" s="1"/>
  <c r="AG475" i="1" a="1"/>
  <c r="AG475" i="1" s="1"/>
  <c r="AI130" i="1" a="1"/>
  <c r="AI130" i="1" s="1"/>
  <c r="AH130" i="1" a="1"/>
  <c r="AH130" i="1" s="1"/>
  <c r="AG130" i="1" a="1"/>
  <c r="AG130" i="1" s="1"/>
  <c r="AI450" i="1" a="1"/>
  <c r="AI450" i="1" s="1"/>
  <c r="AH450" i="1" a="1"/>
  <c r="AH450" i="1" s="1"/>
  <c r="AG450" i="1" a="1"/>
  <c r="AG450" i="1" s="1"/>
  <c r="AI566" i="1" a="1"/>
  <c r="AI566" i="1" s="1"/>
  <c r="AH566" i="1" a="1"/>
  <c r="AH566" i="1" s="1"/>
  <c r="AG566" i="1" a="1"/>
  <c r="AG566" i="1" s="1"/>
  <c r="AI96" i="1" a="1"/>
  <c r="AI96" i="1" s="1"/>
  <c r="AH96" i="1" a="1"/>
  <c r="AH96" i="1" s="1"/>
  <c r="AG96" i="1" a="1"/>
  <c r="AG96" i="1" s="1"/>
  <c r="AI110" i="1" a="1"/>
  <c r="AI110" i="1" s="1"/>
  <c r="AH110" i="1" a="1"/>
  <c r="AH110" i="1" s="1"/>
  <c r="AG110" i="1" a="1"/>
  <c r="AG110" i="1" s="1"/>
  <c r="AI601" i="1" a="1"/>
  <c r="AI601" i="1" s="1"/>
  <c r="AH601" i="1" a="1"/>
  <c r="AH601" i="1" s="1"/>
  <c r="AG601" i="1" a="1"/>
  <c r="AG601" i="1" s="1"/>
  <c r="AI360" i="1" a="1"/>
  <c r="AI360" i="1" s="1"/>
  <c r="AH360" i="1" a="1"/>
  <c r="AH360" i="1" s="1"/>
  <c r="AG360" i="1" a="1"/>
  <c r="AG360" i="1" s="1"/>
  <c r="AI79" i="1" a="1"/>
  <c r="AI79" i="1" s="1"/>
  <c r="AH79" i="1" a="1"/>
  <c r="AH79" i="1" s="1"/>
  <c r="AG79" i="1" a="1"/>
  <c r="AG79" i="1" s="1"/>
  <c r="AI217" i="1" a="1"/>
  <c r="AI217" i="1" s="1"/>
  <c r="AH217" i="1" a="1"/>
  <c r="AH217" i="1" s="1"/>
  <c r="AG217" i="1" a="1"/>
  <c r="AG217" i="1" s="1"/>
  <c r="AI384" i="1" a="1"/>
  <c r="AI384" i="1" s="1"/>
  <c r="AH384" i="1" a="1"/>
  <c r="AH384" i="1" s="1"/>
  <c r="AG384" i="1" a="1"/>
  <c r="AG384" i="1" s="1"/>
  <c r="AI19" i="1" a="1"/>
  <c r="AI19" i="1" s="1"/>
  <c r="AH19" i="1" a="1"/>
  <c r="AH19" i="1" s="1"/>
  <c r="AG19" i="1" a="1"/>
  <c r="AG19" i="1" s="1"/>
  <c r="AI113" i="1" a="1"/>
  <c r="AI113" i="1" s="1"/>
  <c r="AH113" i="1" a="1"/>
  <c r="AH113" i="1" s="1"/>
  <c r="AG113" i="1" a="1"/>
  <c r="AG113" i="1" s="1"/>
  <c r="AI192" i="1" a="1"/>
  <c r="AI192" i="1" s="1"/>
  <c r="AH192" i="1" a="1"/>
  <c r="AH192" i="1" s="1"/>
  <c r="AG192" i="1" a="1"/>
  <c r="AG192" i="1" s="1"/>
  <c r="AI111" i="1" a="1"/>
  <c r="AI111" i="1" s="1"/>
  <c r="AH111" i="1" a="1"/>
  <c r="AH111" i="1" s="1"/>
  <c r="AG111" i="1" a="1"/>
  <c r="AG111" i="1" s="1"/>
  <c r="AI293" i="1" a="1"/>
  <c r="AI293" i="1" s="1"/>
  <c r="AH293" i="1" a="1"/>
  <c r="AH293" i="1" s="1"/>
  <c r="AG293" i="1" a="1"/>
  <c r="AG293" i="1" s="1"/>
  <c r="AI541" i="1" a="1"/>
  <c r="AI541" i="1" s="1"/>
  <c r="AH541" i="1" a="1"/>
  <c r="AH541" i="1" s="1"/>
  <c r="AG541" i="1" a="1"/>
  <c r="AG541" i="1" s="1"/>
  <c r="AI416" i="1" a="1"/>
  <c r="AI416" i="1" s="1"/>
  <c r="AH416" i="1" a="1"/>
  <c r="AH416" i="1" s="1"/>
  <c r="AG416" i="1" a="1"/>
  <c r="AG416" i="1" s="1"/>
  <c r="AI222" i="1" a="1"/>
  <c r="AI222" i="1" s="1"/>
  <c r="AH222" i="1" a="1"/>
  <c r="AH222" i="1" s="1"/>
  <c r="AG222" i="1" a="1"/>
  <c r="AG222" i="1" s="1"/>
  <c r="AI197" i="1" a="1"/>
  <c r="AI197" i="1" s="1"/>
  <c r="AH197" i="1" a="1"/>
  <c r="AH197" i="1" s="1"/>
  <c r="AG197" i="1" a="1"/>
  <c r="AG197" i="1" s="1"/>
  <c r="AI12" i="1" a="1"/>
  <c r="AI12" i="1" s="1"/>
  <c r="AH12" i="1" a="1"/>
  <c r="AH12" i="1" s="1"/>
  <c r="AG12" i="1" a="1"/>
  <c r="AG12" i="1" s="1"/>
  <c r="AI595" i="1" a="1"/>
  <c r="AI595" i="1" s="1"/>
  <c r="AH595" i="1" a="1"/>
  <c r="AH595" i="1" s="1"/>
  <c r="AG595" i="1" a="1"/>
  <c r="AG595" i="1" s="1"/>
  <c r="AI433" i="1" a="1"/>
  <c r="AI433" i="1" s="1"/>
  <c r="AH433" i="1" a="1"/>
  <c r="AH433" i="1" s="1"/>
  <c r="AG433" i="1" a="1"/>
  <c r="AG433" i="1" s="1"/>
  <c r="AI559" i="1" a="1"/>
  <c r="AI559" i="1" s="1"/>
  <c r="AH559" i="1" a="1"/>
  <c r="AH559" i="1" s="1"/>
  <c r="AG559" i="1" a="1"/>
  <c r="AG559" i="1" s="1"/>
  <c r="AI87" i="1" a="1"/>
  <c r="AI87" i="1" s="1"/>
  <c r="AH87" i="1" a="1"/>
  <c r="AH87" i="1" s="1"/>
  <c r="AG87" i="1" a="1"/>
  <c r="AG87" i="1" s="1"/>
  <c r="AI341" i="1" a="1"/>
  <c r="AI341" i="1" s="1"/>
  <c r="AH341" i="1" a="1"/>
  <c r="AH341" i="1" s="1"/>
  <c r="AG341" i="1" a="1"/>
  <c r="AG341" i="1" s="1"/>
  <c r="AI549" i="1" a="1"/>
  <c r="AI549" i="1" s="1"/>
  <c r="AH549" i="1" a="1"/>
  <c r="AH549" i="1" s="1"/>
  <c r="AG549" i="1" a="1"/>
  <c r="AG549" i="1" s="1"/>
  <c r="AI50" i="1" a="1"/>
  <c r="AI50" i="1" s="1"/>
  <c r="AH50" i="1" a="1"/>
  <c r="AH50" i="1" s="1"/>
  <c r="AG50" i="1" a="1"/>
  <c r="AG50" i="1" s="1"/>
  <c r="AI369" i="1" a="1"/>
  <c r="AI369" i="1" s="1"/>
  <c r="AH369" i="1" a="1"/>
  <c r="AH369" i="1" s="1"/>
  <c r="AG369" i="1" a="1"/>
  <c r="AG369" i="1" s="1"/>
  <c r="AI466" i="1" a="1"/>
  <c r="AI466" i="1" s="1"/>
  <c r="AH466" i="1" a="1"/>
  <c r="AH466" i="1" s="1"/>
  <c r="AG466" i="1" a="1"/>
  <c r="AG466" i="1" s="1"/>
  <c r="AI604" i="1" a="1"/>
  <c r="AI604" i="1" s="1"/>
  <c r="AH604" i="1" a="1"/>
  <c r="AH604" i="1" s="1"/>
  <c r="AG604" i="1" a="1"/>
  <c r="AG604" i="1" s="1"/>
  <c r="AI614" i="1" a="1"/>
  <c r="AI614" i="1" s="1"/>
  <c r="AH614" i="1" a="1"/>
  <c r="AH614" i="1" s="1"/>
  <c r="AG614" i="1" a="1"/>
  <c r="AG614" i="1" s="1"/>
  <c r="AI263" i="1" a="1"/>
  <c r="AI263" i="1" s="1"/>
  <c r="AH263" i="1" a="1"/>
  <c r="AH263" i="1" s="1"/>
  <c r="AG263" i="1" a="1"/>
  <c r="AG263" i="1" s="1"/>
  <c r="AI198" i="1" a="1"/>
  <c r="AI198" i="1" s="1"/>
  <c r="AH198" i="1" a="1"/>
  <c r="AH198" i="1" s="1"/>
  <c r="AG198" i="1" a="1"/>
  <c r="AG198" i="1" s="1"/>
  <c r="AI374" i="1" a="1"/>
  <c r="AI374" i="1" s="1"/>
  <c r="AH374" i="1" a="1"/>
  <c r="AH374" i="1" s="1"/>
  <c r="AG374" i="1" a="1"/>
  <c r="AG374" i="1" s="1"/>
  <c r="AI456" i="1" a="1"/>
  <c r="AI456" i="1" s="1"/>
  <c r="AH456" i="1" a="1"/>
  <c r="AH456" i="1" s="1"/>
  <c r="AG456" i="1" a="1"/>
  <c r="AG456" i="1" s="1"/>
  <c r="AI63" i="1" a="1"/>
  <c r="AI63" i="1" s="1"/>
  <c r="AH63" i="1" a="1"/>
  <c r="AH63" i="1" s="1"/>
  <c r="AG63" i="1" a="1"/>
  <c r="AG63" i="1" s="1"/>
  <c r="AI163" i="1" a="1"/>
  <c r="AI163" i="1" s="1"/>
  <c r="AH163" i="1" a="1"/>
  <c r="AH163" i="1" s="1"/>
  <c r="AG163" i="1" a="1"/>
  <c r="AG163" i="1" s="1"/>
  <c r="AI556" i="1" a="1"/>
  <c r="AI556" i="1" s="1"/>
  <c r="AH556" i="1" a="1"/>
  <c r="AH556" i="1" s="1"/>
  <c r="AG556" i="1" a="1"/>
  <c r="AG556" i="1" s="1"/>
  <c r="AI520" i="1" a="1"/>
  <c r="AI520" i="1" s="1"/>
  <c r="AH520" i="1" a="1"/>
  <c r="AH520" i="1" s="1"/>
  <c r="AG520" i="1" a="1"/>
  <c r="AG520" i="1" s="1"/>
  <c r="AI273" i="1" a="1"/>
  <c r="AI273" i="1" s="1"/>
  <c r="AH273" i="1" a="1"/>
  <c r="AH273" i="1" s="1"/>
  <c r="AG273" i="1" a="1"/>
  <c r="AG273" i="1" s="1"/>
  <c r="AI478" i="1" a="1"/>
  <c r="AI478" i="1" s="1"/>
  <c r="AH478" i="1" a="1"/>
  <c r="AH478" i="1" s="1"/>
  <c r="AG478" i="1" a="1"/>
  <c r="AG478" i="1" s="1"/>
  <c r="AI435" i="1" a="1"/>
  <c r="AI435" i="1" s="1"/>
  <c r="AH435" i="1" a="1"/>
  <c r="AH435" i="1" s="1"/>
  <c r="AG435" i="1" a="1"/>
  <c r="AG435" i="1" s="1"/>
  <c r="AI538" i="1" a="1"/>
  <c r="AI538" i="1" s="1"/>
  <c r="AH538" i="1" a="1"/>
  <c r="AH538" i="1" s="1"/>
  <c r="AG538" i="1" a="1"/>
  <c r="AG538" i="1" s="1"/>
  <c r="AI290" i="1" a="1"/>
  <c r="AI290" i="1" s="1"/>
  <c r="AH290" i="1" a="1"/>
  <c r="AH290" i="1" s="1"/>
  <c r="AG290" i="1" a="1"/>
  <c r="AG290" i="1" s="1"/>
  <c r="AI80" i="1" a="1"/>
  <c r="AI80" i="1" s="1"/>
  <c r="AH80" i="1" a="1"/>
  <c r="AH80" i="1" s="1"/>
  <c r="AG80" i="1" a="1"/>
  <c r="AG80" i="1" s="1"/>
  <c r="AI439" i="1" a="1"/>
  <c r="AI439" i="1" s="1"/>
  <c r="AH439" i="1" a="1"/>
  <c r="AH439" i="1" s="1"/>
  <c r="AG439" i="1" a="1"/>
  <c r="AG439" i="1" s="1"/>
  <c r="AI309" i="1" a="1"/>
  <c r="AI309" i="1" s="1"/>
  <c r="AH309" i="1" a="1"/>
  <c r="AH309" i="1" s="1"/>
  <c r="AG309" i="1" a="1"/>
  <c r="AG309" i="1" s="1"/>
  <c r="AI567" i="1" a="1"/>
  <c r="AI567" i="1" s="1"/>
  <c r="AH567" i="1" a="1"/>
  <c r="AH567" i="1" s="1"/>
  <c r="AG567" i="1" a="1"/>
  <c r="AG567" i="1" s="1"/>
  <c r="AI392" i="1" a="1"/>
  <c r="AI392" i="1" s="1"/>
  <c r="AH392" i="1" a="1"/>
  <c r="AH392" i="1" s="1"/>
  <c r="AG392" i="1" a="1"/>
  <c r="AG392" i="1" s="1"/>
  <c r="AI188" i="1" a="1"/>
  <c r="AI188" i="1" s="1"/>
  <c r="AH188" i="1" a="1"/>
  <c r="AH188" i="1" s="1"/>
  <c r="AG188" i="1" a="1"/>
  <c r="AG188" i="1" s="1"/>
  <c r="AI558" i="1" a="1"/>
  <c r="AI558" i="1" s="1"/>
  <c r="AH558" i="1" a="1"/>
  <c r="AH558" i="1" s="1"/>
  <c r="AG558" i="1" a="1"/>
  <c r="AG558" i="1" s="1"/>
  <c r="AI424" i="1" a="1"/>
  <c r="AI424" i="1" s="1"/>
  <c r="AH424" i="1" a="1"/>
  <c r="AH424" i="1" s="1"/>
  <c r="AG424" i="1" a="1"/>
  <c r="AG424" i="1" s="1"/>
  <c r="AI159" i="1" a="1"/>
  <c r="AI159" i="1" s="1"/>
  <c r="AH159" i="1" a="1"/>
  <c r="AH159" i="1" s="1"/>
  <c r="AG159" i="1" a="1"/>
  <c r="AG159" i="1" s="1"/>
  <c r="AI78" i="1" a="1"/>
  <c r="AI78" i="1" s="1"/>
  <c r="AH78" i="1" a="1"/>
  <c r="AH78" i="1" s="1"/>
  <c r="AG78" i="1" a="1"/>
  <c r="AG78" i="1" s="1"/>
  <c r="AI548" i="1" a="1"/>
  <c r="AI548" i="1" s="1"/>
  <c r="AH548" i="1" a="1"/>
  <c r="AH548" i="1" s="1"/>
  <c r="AG548" i="1" a="1"/>
  <c r="AG548" i="1" s="1"/>
  <c r="AI550" i="1" a="1"/>
  <c r="AI550" i="1" s="1"/>
  <c r="AH550" i="1" a="1"/>
  <c r="AH550" i="1" s="1"/>
  <c r="AG550" i="1" a="1"/>
  <c r="AG550" i="1" s="1"/>
  <c r="AI333" i="1" a="1"/>
  <c r="AI333" i="1" s="1"/>
  <c r="AH333" i="1" a="1"/>
  <c r="AH333" i="1" s="1"/>
  <c r="AG333" i="1" a="1"/>
  <c r="AG333" i="1" s="1"/>
  <c r="AI52" i="1" a="1"/>
  <c r="AI52" i="1" s="1"/>
  <c r="AH52" i="1" a="1"/>
  <c r="AH52" i="1" s="1"/>
  <c r="AG52" i="1" a="1"/>
  <c r="AG52" i="1" s="1"/>
  <c r="AI102" i="1" a="1"/>
  <c r="AI102" i="1" s="1"/>
  <c r="AH102" i="1" a="1"/>
  <c r="AH102" i="1" s="1"/>
  <c r="AG102" i="1" a="1"/>
  <c r="AG102" i="1" s="1"/>
  <c r="AI131" i="1" a="1"/>
  <c r="AI131" i="1" s="1"/>
  <c r="AH131" i="1" a="1"/>
  <c r="AH131" i="1" s="1"/>
  <c r="AG131" i="1" a="1"/>
  <c r="AG131" i="1" s="1"/>
  <c r="AI581" i="1" a="1"/>
  <c r="AI581" i="1" s="1"/>
  <c r="AH581" i="1" a="1"/>
  <c r="AH581" i="1" s="1"/>
  <c r="AG581" i="1" a="1"/>
  <c r="AG581" i="1" s="1"/>
  <c r="AI230" i="1" a="1"/>
  <c r="AI230" i="1" s="1"/>
  <c r="AH230" i="1" a="1"/>
  <c r="AH230" i="1" s="1"/>
  <c r="AG230" i="1" a="1"/>
  <c r="AG230" i="1" s="1"/>
  <c r="AI58" i="1" a="1"/>
  <c r="AI58" i="1" s="1"/>
  <c r="AH58" i="1" a="1"/>
  <c r="AH58" i="1" s="1"/>
  <c r="AG58" i="1" a="1"/>
  <c r="AG58" i="1" s="1"/>
  <c r="AI311" i="1" a="1"/>
  <c r="AI311" i="1" s="1"/>
  <c r="AH311" i="1" a="1"/>
  <c r="AH311" i="1" s="1"/>
  <c r="AG311" i="1" a="1"/>
  <c r="AG311" i="1" s="1"/>
  <c r="AI445" i="1" a="1"/>
  <c r="AI445" i="1" s="1"/>
  <c r="AH445" i="1" a="1"/>
  <c r="AH445" i="1" s="1"/>
  <c r="AG445" i="1" a="1"/>
  <c r="AG445" i="1" s="1"/>
  <c r="AI615" i="1" a="1"/>
  <c r="AI615" i="1" s="1"/>
  <c r="AH615" i="1" a="1"/>
  <c r="AH615" i="1" s="1"/>
  <c r="AG615" i="1" a="1"/>
  <c r="AG615" i="1" s="1"/>
  <c r="AI234" i="1" a="1"/>
  <c r="AI234" i="1" s="1"/>
  <c r="AH234" i="1" a="1"/>
  <c r="AH234" i="1" s="1"/>
  <c r="AG234" i="1" a="1"/>
  <c r="AG234" i="1" s="1"/>
  <c r="AI142" i="1" a="1"/>
  <c r="AI142" i="1" s="1"/>
  <c r="AH142" i="1" a="1"/>
  <c r="AH142" i="1" s="1"/>
  <c r="AG142" i="1" a="1"/>
  <c r="AG142" i="1" s="1"/>
  <c r="AI132" i="1" a="1"/>
  <c r="AI132" i="1" s="1"/>
  <c r="AH132" i="1" a="1"/>
  <c r="AH132" i="1" s="1"/>
  <c r="AG132" i="1" a="1"/>
  <c r="AG132" i="1" s="1"/>
  <c r="AI587" i="1" a="1"/>
  <c r="AI587" i="1" s="1"/>
  <c r="AH587" i="1" a="1"/>
  <c r="AH587" i="1" s="1"/>
  <c r="AG587" i="1" a="1"/>
  <c r="AG587" i="1" s="1"/>
  <c r="AI570" i="1" a="1"/>
  <c r="AI570" i="1" s="1"/>
  <c r="AH570" i="1" a="1"/>
  <c r="AH570" i="1" s="1"/>
  <c r="AG570" i="1" a="1"/>
  <c r="AG570" i="1" s="1"/>
  <c r="AI45" i="1" a="1"/>
  <c r="AI45" i="1" s="1"/>
  <c r="AH45" i="1" a="1"/>
  <c r="AH45" i="1" s="1"/>
  <c r="AG45" i="1" a="1"/>
  <c r="AG45" i="1" s="1"/>
  <c r="AI336" i="1" a="1"/>
  <c r="AI336" i="1" s="1"/>
  <c r="AH336" i="1" a="1"/>
  <c r="AH336" i="1" s="1"/>
  <c r="AG336" i="1" a="1"/>
  <c r="AG336" i="1" s="1"/>
  <c r="AI455" i="1" a="1"/>
  <c r="AI455" i="1" s="1"/>
  <c r="AH455" i="1" a="1"/>
  <c r="AH455" i="1" s="1"/>
  <c r="AG455" i="1" a="1"/>
  <c r="AG455" i="1" s="1"/>
  <c r="AI304" i="1" a="1"/>
  <c r="AI304" i="1" s="1"/>
  <c r="AH304" i="1" a="1"/>
  <c r="AH304" i="1" s="1"/>
  <c r="AG304" i="1" a="1"/>
  <c r="AG304" i="1" s="1"/>
  <c r="AI343" i="1" a="1"/>
  <c r="AI343" i="1" s="1"/>
  <c r="AH343" i="1" a="1"/>
  <c r="AH343" i="1" s="1"/>
  <c r="AG343" i="1" a="1"/>
  <c r="AG343" i="1" s="1"/>
  <c r="AI411" i="1" a="1"/>
  <c r="AI411" i="1" s="1"/>
  <c r="AH411" i="1" a="1"/>
  <c r="AH411" i="1" s="1"/>
  <c r="AG411" i="1" a="1"/>
  <c r="AG411" i="1" s="1"/>
  <c r="AI623" i="1" a="1"/>
  <c r="AI623" i="1" s="1"/>
  <c r="AH623" i="1" a="1"/>
  <c r="AH623" i="1" s="1"/>
  <c r="AG623" i="1" a="1"/>
  <c r="AG623" i="1" s="1"/>
  <c r="AI98" i="1" a="1"/>
  <c r="AI98" i="1" s="1"/>
  <c r="AH98" i="1" a="1"/>
  <c r="AH98" i="1" s="1"/>
  <c r="AG98" i="1" a="1"/>
  <c r="AG98" i="1" s="1"/>
  <c r="AI224" i="1" a="1"/>
  <c r="AI224" i="1" s="1"/>
  <c r="AH224" i="1" a="1"/>
  <c r="AH224" i="1" s="1"/>
  <c r="AG224" i="1" a="1"/>
  <c r="AG224" i="1" s="1"/>
  <c r="AI287" i="1" a="1"/>
  <c r="AI287" i="1" s="1"/>
  <c r="AH287" i="1" a="1"/>
  <c r="AH287" i="1" s="1"/>
  <c r="AG287" i="1" a="1"/>
  <c r="AG287" i="1" s="1"/>
  <c r="AI94" i="1" a="1"/>
  <c r="AI94" i="1" s="1"/>
  <c r="AH94" i="1" a="1"/>
  <c r="AH94" i="1" s="1"/>
  <c r="AG94" i="1" a="1"/>
  <c r="AG94" i="1" s="1"/>
  <c r="AI410" i="1" a="1"/>
  <c r="AI410" i="1" s="1"/>
  <c r="AH410" i="1" a="1"/>
  <c r="AH410" i="1" s="1"/>
  <c r="AG410" i="1" a="1"/>
  <c r="AG410" i="1" s="1"/>
  <c r="AI356" i="1" a="1"/>
  <c r="AI356" i="1" s="1"/>
  <c r="AH356" i="1" a="1"/>
  <c r="AH356" i="1" s="1"/>
  <c r="AG356" i="1" a="1"/>
  <c r="AG356" i="1" s="1"/>
  <c r="AI86" i="1" a="1"/>
  <c r="AI86" i="1" s="1"/>
  <c r="AH86" i="1" a="1"/>
  <c r="AH86" i="1" s="1"/>
  <c r="AG86" i="1" a="1"/>
  <c r="AG86" i="1" s="1"/>
  <c r="AI359" i="1" a="1"/>
  <c r="AI359" i="1" s="1"/>
  <c r="AH359" i="1" a="1"/>
  <c r="AH359" i="1" s="1"/>
  <c r="AG359" i="1" a="1"/>
  <c r="AG359" i="1" s="1"/>
  <c r="AI46" i="1" a="1"/>
  <c r="AI46" i="1" s="1"/>
  <c r="AH46" i="1" a="1"/>
  <c r="AH46" i="1" s="1"/>
  <c r="AG46" i="1" a="1"/>
  <c r="AG46" i="1" s="1"/>
  <c r="AI190" i="1" a="1"/>
  <c r="AI190" i="1" s="1"/>
  <c r="AH190" i="1" a="1"/>
  <c r="AH190" i="1" s="1"/>
  <c r="AG190" i="1" a="1"/>
  <c r="AG190" i="1" s="1"/>
  <c r="AI481" i="1" a="1"/>
  <c r="AI481" i="1" s="1"/>
  <c r="AH481" i="1" a="1"/>
  <c r="AH481" i="1" s="1"/>
  <c r="AG481" i="1" a="1"/>
  <c r="AG481" i="1" s="1"/>
  <c r="AI92" i="1" a="1"/>
  <c r="AI92" i="1" s="1"/>
  <c r="AH92" i="1" a="1"/>
  <c r="AH92" i="1" s="1"/>
  <c r="AG92" i="1" a="1"/>
  <c r="AG92" i="1" s="1"/>
  <c r="AI575" i="1" a="1"/>
  <c r="AI575" i="1" s="1"/>
  <c r="AH575" i="1" a="1"/>
  <c r="AH575" i="1" s="1"/>
  <c r="AG575" i="1" a="1"/>
  <c r="AG575" i="1" s="1"/>
  <c r="AI151" i="1" a="1"/>
  <c r="AI151" i="1" s="1"/>
  <c r="AH151" i="1" a="1"/>
  <c r="AH151" i="1" s="1"/>
  <c r="AG151" i="1" a="1"/>
  <c r="AG151" i="1" s="1"/>
  <c r="AI602" i="1" a="1"/>
  <c r="AI602" i="1" s="1"/>
  <c r="AH602" i="1" a="1"/>
  <c r="AH602" i="1" s="1"/>
  <c r="AG602" i="1" a="1"/>
  <c r="AG602" i="1" s="1"/>
  <c r="AI149" i="1" a="1"/>
  <c r="AI149" i="1" s="1"/>
  <c r="AH149" i="1" a="1"/>
  <c r="AH149" i="1" s="1"/>
  <c r="AG149" i="1" a="1"/>
  <c r="AG149" i="1" s="1"/>
  <c r="AI366" i="1" a="1"/>
  <c r="AI366" i="1" s="1"/>
  <c r="AH366" i="1" a="1"/>
  <c r="AH366" i="1" s="1"/>
  <c r="AG366" i="1" a="1"/>
  <c r="AG366" i="1" s="1"/>
  <c r="AI30" i="1" a="1"/>
  <c r="AI30" i="1" s="1"/>
  <c r="AH30" i="1" a="1"/>
  <c r="AH30" i="1" s="1"/>
  <c r="AG30" i="1" a="1"/>
  <c r="AG30" i="1" s="1"/>
  <c r="AI253" i="1" a="1"/>
  <c r="AI253" i="1" s="1"/>
  <c r="AH253" i="1" a="1"/>
  <c r="AH253" i="1" s="1"/>
  <c r="AG253" i="1" a="1"/>
  <c r="AG253" i="1" s="1"/>
  <c r="AI152" i="1" a="1"/>
  <c r="AI152" i="1" s="1"/>
  <c r="AH152" i="1" a="1"/>
  <c r="AH152" i="1" s="1"/>
  <c r="AG152" i="1" a="1"/>
  <c r="AG152" i="1" s="1"/>
  <c r="AI11" i="1" a="1"/>
  <c r="AI11" i="1" s="1"/>
  <c r="AH11" i="1" a="1"/>
  <c r="AH11" i="1" s="1"/>
  <c r="AG11" i="1" a="1"/>
  <c r="AG11" i="1" s="1"/>
  <c r="AI105" i="1" a="1"/>
  <c r="AI105" i="1" s="1"/>
  <c r="AH105" i="1" a="1"/>
  <c r="AH105" i="1" s="1"/>
  <c r="AG105" i="1" a="1"/>
  <c r="AG105" i="1" s="1"/>
  <c r="AI97" i="1" a="1"/>
  <c r="AI97" i="1" s="1"/>
  <c r="AH97" i="1" a="1"/>
  <c r="AH97" i="1" s="1"/>
  <c r="AG97" i="1" a="1"/>
  <c r="AG97" i="1" s="1"/>
  <c r="AI43" i="1" a="1"/>
  <c r="AI43" i="1" s="1"/>
  <c r="AH43" i="1" a="1"/>
  <c r="AH43" i="1" s="1"/>
  <c r="AG43" i="1" a="1"/>
  <c r="AG43" i="1" s="1"/>
  <c r="AI204" i="1" a="1"/>
  <c r="AI204" i="1" s="1"/>
  <c r="AH204" i="1" a="1"/>
  <c r="AH204" i="1" s="1"/>
  <c r="AG204" i="1" a="1"/>
  <c r="AG204" i="1" s="1"/>
  <c r="AI569" i="1" a="1"/>
  <c r="AI569" i="1" s="1"/>
  <c r="AH569" i="1" a="1"/>
  <c r="AH569" i="1" s="1"/>
  <c r="AG569" i="1" a="1"/>
  <c r="AG569" i="1" s="1"/>
  <c r="AI353" i="1" a="1"/>
  <c r="AI353" i="1" s="1"/>
  <c r="AH353" i="1" a="1"/>
  <c r="AH353" i="1" s="1"/>
  <c r="AG353" i="1" a="1"/>
  <c r="AG353" i="1" s="1"/>
  <c r="AI39" i="1" a="1"/>
  <c r="AI39" i="1" s="1"/>
  <c r="AH39" i="1" a="1"/>
  <c r="AH39" i="1" s="1"/>
  <c r="AG39" i="1" a="1"/>
  <c r="AG39" i="1" s="1"/>
  <c r="AI275" i="1" a="1"/>
  <c r="AI275" i="1" s="1"/>
  <c r="AH275" i="1" a="1"/>
  <c r="AH275" i="1" s="1"/>
  <c r="AG275" i="1" a="1"/>
  <c r="AG275" i="1" s="1"/>
  <c r="AI373" i="1" a="1"/>
  <c r="AI373" i="1" s="1"/>
  <c r="AH373" i="1" a="1"/>
  <c r="AH373" i="1" s="1"/>
  <c r="AG373" i="1" a="1"/>
  <c r="AG373" i="1" s="1"/>
  <c r="AI171" i="1" a="1"/>
  <c r="AI171" i="1" s="1"/>
  <c r="AH171" i="1" a="1"/>
  <c r="AH171" i="1" s="1"/>
  <c r="AG171" i="1" a="1"/>
  <c r="AG171" i="1" s="1"/>
  <c r="AI214" i="1" a="1"/>
  <c r="AI214" i="1" s="1"/>
  <c r="AH214" i="1" a="1"/>
  <c r="AH214" i="1" s="1"/>
  <c r="AG214" i="1" a="1"/>
  <c r="AG214" i="1" s="1"/>
  <c r="AI561" i="1" a="1"/>
  <c r="AI561" i="1" s="1"/>
  <c r="AH561" i="1" a="1"/>
  <c r="AH561" i="1" s="1"/>
  <c r="AG561" i="1" a="1"/>
  <c r="AG561" i="1" s="1"/>
  <c r="AI26" i="1" a="1"/>
  <c r="AI26" i="1" s="1"/>
  <c r="AH26" i="1" a="1"/>
  <c r="AH26" i="1" s="1"/>
  <c r="AG26" i="1" a="1"/>
  <c r="AG26" i="1" s="1"/>
  <c r="AI283" i="1" a="1"/>
  <c r="AI283" i="1" s="1"/>
  <c r="AH283" i="1" a="1"/>
  <c r="AH283" i="1" s="1"/>
  <c r="AG283" i="1" a="1"/>
  <c r="AG283" i="1" s="1"/>
  <c r="AI250" i="1" a="1"/>
  <c r="AI250" i="1" s="1"/>
  <c r="AH250" i="1" a="1"/>
  <c r="AH250" i="1" s="1"/>
  <c r="AG250" i="1" a="1"/>
  <c r="AG250" i="1" s="1"/>
  <c r="AI215" i="1" a="1"/>
  <c r="AI215" i="1" s="1"/>
  <c r="AH215" i="1" a="1"/>
  <c r="AH215" i="1" s="1"/>
  <c r="AG215" i="1" a="1"/>
  <c r="AG215" i="1" s="1"/>
  <c r="AI244" i="1" a="1"/>
  <c r="AI244" i="1" s="1"/>
  <c r="AH244" i="1" a="1"/>
  <c r="AH244" i="1" s="1"/>
  <c r="AG244" i="1" a="1"/>
  <c r="AG244" i="1" s="1"/>
  <c r="AI362" i="1" a="1"/>
  <c r="AI362" i="1" s="1"/>
  <c r="AH362" i="1" a="1"/>
  <c r="AH362" i="1" s="1"/>
  <c r="AG362" i="1" a="1"/>
  <c r="AG362" i="1" s="1"/>
  <c r="AI161" i="1" a="1"/>
  <c r="AI161" i="1" s="1"/>
  <c r="AH161" i="1" a="1"/>
  <c r="AH161" i="1" s="1"/>
  <c r="AG161" i="1" a="1"/>
  <c r="AG161" i="1" s="1"/>
  <c r="AI492" i="1" a="1"/>
  <c r="AI492" i="1" s="1"/>
  <c r="AH492" i="1" a="1"/>
  <c r="AH492" i="1" s="1"/>
  <c r="AG492" i="1" a="1"/>
  <c r="AG492" i="1" s="1"/>
  <c r="AI49" i="1" a="1"/>
  <c r="AI49" i="1" s="1"/>
  <c r="AH49" i="1" a="1"/>
  <c r="AH49" i="1" s="1"/>
  <c r="AG49" i="1" a="1"/>
  <c r="AG49" i="1" s="1"/>
  <c r="AI334" i="1" a="1"/>
  <c r="AI334" i="1" s="1"/>
  <c r="AH334" i="1" a="1"/>
  <c r="AH334" i="1" s="1"/>
  <c r="AG334" i="1" a="1"/>
  <c r="AG334" i="1" s="1"/>
  <c r="AI135" i="1" a="1"/>
  <c r="AI135" i="1" s="1"/>
  <c r="AH135" i="1" a="1"/>
  <c r="AH135" i="1" s="1"/>
  <c r="AG135" i="1" a="1"/>
  <c r="AG135" i="1" s="1"/>
  <c r="AI33" i="1" a="1"/>
  <c r="AI33" i="1" s="1"/>
  <c r="AH33" i="1" a="1"/>
  <c r="AH33" i="1" s="1"/>
  <c r="AG33" i="1" a="1"/>
  <c r="AG33" i="1" s="1"/>
  <c r="AI491" i="1" a="1"/>
  <c r="AI491" i="1" s="1"/>
  <c r="AH491" i="1" a="1"/>
  <c r="AH491" i="1" s="1"/>
  <c r="AG491" i="1" a="1"/>
  <c r="AG491" i="1" s="1"/>
  <c r="AI442" i="1" a="1"/>
  <c r="AI442" i="1" s="1"/>
  <c r="AH442" i="1" a="1"/>
  <c r="AH442" i="1" s="1"/>
  <c r="AG442" i="1" a="1"/>
  <c r="AG442" i="1" s="1"/>
  <c r="AI82" i="1" a="1"/>
  <c r="AI82" i="1" s="1"/>
  <c r="AH82" i="1" a="1"/>
  <c r="AH82" i="1" s="1"/>
  <c r="AG82" i="1" a="1"/>
  <c r="AG82" i="1" s="1"/>
  <c r="AI207" i="1" a="1"/>
  <c r="AI207" i="1" s="1"/>
  <c r="AH207" i="1" a="1"/>
  <c r="AH207" i="1" s="1"/>
  <c r="AG207" i="1" a="1"/>
  <c r="AG207" i="1" s="1"/>
  <c r="AI545" i="1" a="1"/>
  <c r="AI545" i="1" s="1"/>
  <c r="AH545" i="1" a="1"/>
  <c r="AH545" i="1" s="1"/>
  <c r="AG545" i="1" a="1"/>
  <c r="AG545" i="1" s="1"/>
  <c r="AI419" i="1" a="1"/>
  <c r="AI419" i="1" s="1"/>
  <c r="AH419" i="1" a="1"/>
  <c r="AH419" i="1" s="1"/>
  <c r="AG419" i="1" a="1"/>
  <c r="AG419" i="1" s="1"/>
  <c r="AI440" i="1" a="1"/>
  <c r="AI440" i="1" s="1"/>
  <c r="AH440" i="1" a="1"/>
  <c r="AH440" i="1" s="1"/>
  <c r="AG440" i="1" a="1"/>
  <c r="AG440" i="1" s="1"/>
  <c r="AI136" i="1" a="1"/>
  <c r="AI136" i="1" s="1"/>
  <c r="AH136" i="1" a="1"/>
  <c r="AH136" i="1" s="1"/>
  <c r="AG136" i="1" a="1"/>
  <c r="AG136" i="1" s="1"/>
  <c r="AI412" i="1" a="1"/>
  <c r="AI412" i="1" s="1"/>
  <c r="AH412" i="1" a="1"/>
  <c r="AH412" i="1" s="1"/>
  <c r="AG412" i="1" a="1"/>
  <c r="AG412" i="1" s="1"/>
  <c r="AI512" i="1" a="1"/>
  <c r="AI512" i="1" s="1"/>
  <c r="AH512" i="1" a="1"/>
  <c r="AH512" i="1" s="1"/>
  <c r="AG512" i="1" a="1"/>
  <c r="AG512" i="1" s="1"/>
  <c r="AI114" i="1" a="1"/>
  <c r="AI114" i="1" s="1"/>
  <c r="AH114" i="1" a="1"/>
  <c r="AH114" i="1" s="1"/>
  <c r="AG114" i="1" a="1"/>
  <c r="AG114" i="1" s="1"/>
  <c r="AI597" i="1" a="1"/>
  <c r="AI597" i="1" s="1"/>
  <c r="AH597" i="1" a="1"/>
  <c r="AH597" i="1" s="1"/>
  <c r="AG597" i="1" a="1"/>
  <c r="AG597" i="1" s="1"/>
  <c r="AI103" i="1" a="1"/>
  <c r="AI103" i="1" s="1"/>
  <c r="AH103" i="1" a="1"/>
  <c r="AH103" i="1" s="1"/>
  <c r="AG103" i="1" a="1"/>
  <c r="AG103" i="1" s="1"/>
  <c r="AI371" i="1" a="1"/>
  <c r="AI371" i="1" s="1"/>
  <c r="AH371" i="1" a="1"/>
  <c r="AH371" i="1" s="1"/>
  <c r="AG371" i="1" a="1"/>
  <c r="AG371" i="1" s="1"/>
  <c r="AI625" i="1" a="1"/>
  <c r="AI625" i="1" s="1"/>
  <c r="AH625" i="1" a="1"/>
  <c r="AH625" i="1" s="1"/>
  <c r="AG625" i="1" a="1"/>
  <c r="AG625" i="1" s="1"/>
  <c r="AI484" i="1" a="1"/>
  <c r="AI484" i="1" s="1"/>
  <c r="AH484" i="1" a="1"/>
  <c r="AH484" i="1" s="1"/>
  <c r="AG484" i="1" a="1"/>
  <c r="AG484" i="1" s="1"/>
  <c r="AI319" i="1" a="1"/>
  <c r="AI319" i="1" s="1"/>
  <c r="AH319" i="1" a="1"/>
  <c r="AH319" i="1" s="1"/>
  <c r="AG319" i="1" a="1"/>
  <c r="AG319" i="1" s="1"/>
  <c r="AI582" i="1" a="1"/>
  <c r="AI582" i="1" s="1"/>
  <c r="AH582" i="1" a="1"/>
  <c r="AH582" i="1" s="1"/>
  <c r="AG582" i="1" a="1"/>
  <c r="AG582" i="1" s="1"/>
  <c r="AI72" i="1" a="1"/>
  <c r="AI72" i="1" s="1"/>
  <c r="AH72" i="1" a="1"/>
  <c r="AH72" i="1" s="1"/>
  <c r="AG72" i="1" a="1"/>
  <c r="AG72" i="1" s="1"/>
  <c r="AI355" i="1" a="1"/>
  <c r="AI355" i="1" s="1"/>
  <c r="AH355" i="1" a="1"/>
  <c r="AH355" i="1" s="1"/>
  <c r="AG355" i="1" a="1"/>
  <c r="AG355" i="1" s="1"/>
  <c r="AI429" i="1" a="1"/>
  <c r="AI429" i="1" s="1"/>
  <c r="AH429" i="1" a="1"/>
  <c r="AH429" i="1" s="1"/>
  <c r="AG429" i="1" a="1"/>
  <c r="AG429" i="1" s="1"/>
  <c r="AI128" i="1" a="1"/>
  <c r="AI128" i="1" s="1"/>
  <c r="AH128" i="1" a="1"/>
  <c r="AH128" i="1" s="1"/>
  <c r="AG128" i="1" a="1"/>
  <c r="AG128" i="1" s="1"/>
  <c r="AI381" i="1" a="1"/>
  <c r="AI381" i="1" s="1"/>
  <c r="AH381" i="1" a="1"/>
  <c r="AH381" i="1" s="1"/>
  <c r="AG381" i="1" a="1"/>
  <c r="AG381" i="1" s="1"/>
  <c r="AI400" i="1" a="1"/>
  <c r="AI400" i="1" s="1"/>
  <c r="AH400" i="1" a="1"/>
  <c r="AH400" i="1" s="1"/>
  <c r="AG400" i="1" a="1"/>
  <c r="AG400" i="1" s="1"/>
  <c r="AI500" i="1" a="1"/>
  <c r="AI500" i="1" s="1"/>
  <c r="AH500" i="1" a="1"/>
  <c r="AH500" i="1" s="1"/>
  <c r="AG500" i="1" a="1"/>
  <c r="AG500" i="1" s="1"/>
  <c r="AI100" i="1" a="1"/>
  <c r="AI100" i="1" s="1"/>
  <c r="AH100" i="1" a="1"/>
  <c r="AH100" i="1" s="1"/>
  <c r="AG100" i="1" a="1"/>
  <c r="AG100" i="1" s="1"/>
  <c r="AI221" i="1" a="1"/>
  <c r="AI221" i="1" s="1"/>
  <c r="AH221" i="1" a="1"/>
  <c r="AH221" i="1" s="1"/>
  <c r="AG221" i="1" a="1"/>
  <c r="AG221" i="1" s="1"/>
  <c r="AI289" i="1" a="1"/>
  <c r="AI289" i="1" s="1"/>
  <c r="AH289" i="1" a="1"/>
  <c r="AH289" i="1" s="1"/>
  <c r="AG289" i="1" a="1"/>
  <c r="AG289" i="1" s="1"/>
  <c r="AI479" i="1" a="1"/>
  <c r="AI479" i="1" s="1"/>
  <c r="AH479" i="1" a="1"/>
  <c r="AH479" i="1" s="1"/>
  <c r="AG479" i="1" a="1"/>
  <c r="AG479" i="1" s="1"/>
  <c r="AI363" i="1" a="1"/>
  <c r="AI363" i="1" s="1"/>
  <c r="AH363" i="1" a="1"/>
  <c r="AH363" i="1" s="1"/>
  <c r="AG363" i="1" a="1"/>
  <c r="AG363" i="1" s="1"/>
  <c r="AI344" i="1" a="1"/>
  <c r="AI344" i="1" s="1"/>
  <c r="AH344" i="1" a="1"/>
  <c r="AH344" i="1" s="1"/>
  <c r="AG344" i="1" a="1"/>
  <c r="AG344" i="1" s="1"/>
  <c r="AI606" i="1" a="1"/>
  <c r="AI606" i="1" s="1"/>
  <c r="AH606" i="1" a="1"/>
  <c r="AH606" i="1" s="1"/>
  <c r="AG606" i="1" a="1"/>
  <c r="AG606" i="1" s="1"/>
  <c r="AI347" i="1" a="1"/>
  <c r="AI347" i="1" s="1"/>
  <c r="AH347" i="1" a="1"/>
  <c r="AH347" i="1" s="1"/>
  <c r="AG347" i="1" a="1"/>
  <c r="AG347" i="1" s="1"/>
  <c r="AI178" i="1" a="1"/>
  <c r="AI178" i="1" s="1"/>
  <c r="AH178" i="1" a="1"/>
  <c r="AH178" i="1" s="1"/>
  <c r="AG178" i="1" a="1"/>
  <c r="AG178" i="1" s="1"/>
  <c r="AI534" i="1" a="1"/>
  <c r="AI534" i="1" s="1"/>
  <c r="AH534" i="1" a="1"/>
  <c r="AH534" i="1" s="1"/>
  <c r="AG534" i="1" a="1"/>
  <c r="AG534" i="1" s="1"/>
  <c r="AI428" i="1" a="1"/>
  <c r="AI428" i="1" s="1"/>
  <c r="AH428" i="1" a="1"/>
  <c r="AH428" i="1" s="1"/>
  <c r="AG428" i="1" a="1"/>
  <c r="AG428" i="1" s="1"/>
  <c r="AI115" i="1" a="1"/>
  <c r="AI115" i="1" s="1"/>
  <c r="AH115" i="1" a="1"/>
  <c r="AH115" i="1" s="1"/>
  <c r="AG115" i="1" a="1"/>
  <c r="AG115" i="1" s="1"/>
  <c r="AI624" i="1" a="1"/>
  <c r="AI624" i="1" s="1"/>
  <c r="AH624" i="1" a="1"/>
  <c r="AH624" i="1" s="1"/>
  <c r="AG624" i="1" a="1"/>
  <c r="AG624" i="1" s="1"/>
  <c r="AI154" i="1" a="1"/>
  <c r="AI154" i="1" s="1"/>
  <c r="AH154" i="1" a="1"/>
  <c r="AH154" i="1" s="1"/>
  <c r="AG154" i="1" a="1"/>
  <c r="AG154" i="1" s="1"/>
  <c r="AI423" i="1" a="1"/>
  <c r="AI423" i="1" s="1"/>
  <c r="AH423" i="1" a="1"/>
  <c r="AH423" i="1" s="1"/>
  <c r="AG423" i="1" a="1"/>
  <c r="AG423" i="1" s="1"/>
  <c r="AI436" i="1" a="1"/>
  <c r="AI436" i="1" s="1"/>
  <c r="AH436" i="1" a="1"/>
  <c r="AH436" i="1" s="1"/>
  <c r="AG436" i="1" a="1"/>
  <c r="AG436" i="1" s="1"/>
  <c r="AI173" i="1" a="1"/>
  <c r="AI173" i="1" s="1"/>
  <c r="AH173" i="1" a="1"/>
  <c r="AH173" i="1" s="1"/>
  <c r="AG173" i="1" a="1"/>
  <c r="AG173" i="1" s="1"/>
  <c r="AI387" i="1" a="1"/>
  <c r="AI387" i="1" s="1"/>
  <c r="AH387" i="1" a="1"/>
  <c r="AH387" i="1" s="1"/>
  <c r="AG387" i="1" a="1"/>
  <c r="AG387" i="1" s="1"/>
  <c r="AI503" i="1" a="1"/>
  <c r="AI503" i="1" s="1"/>
  <c r="AH503" i="1" a="1"/>
  <c r="AH503" i="1" s="1"/>
  <c r="AG503" i="1" a="1"/>
  <c r="AG503" i="1" s="1"/>
  <c r="AI403" i="1" a="1"/>
  <c r="AI403" i="1" s="1"/>
  <c r="AH403" i="1" a="1"/>
  <c r="AH403" i="1" s="1"/>
  <c r="AG403" i="1" a="1"/>
  <c r="AG403" i="1" s="1"/>
  <c r="AI505" i="1" a="1"/>
  <c r="AI505" i="1" s="1"/>
  <c r="AH505" i="1" a="1"/>
  <c r="AH505" i="1" s="1"/>
  <c r="AG505" i="1" a="1"/>
  <c r="AG505" i="1" s="1"/>
  <c r="AI389" i="1" a="1"/>
  <c r="AI389" i="1" s="1"/>
  <c r="AH389" i="1" a="1"/>
  <c r="AH389" i="1" s="1"/>
  <c r="AG389" i="1" a="1"/>
  <c r="AG389" i="1" s="1"/>
  <c r="AI248" i="1" a="1"/>
  <c r="AI248" i="1" s="1"/>
  <c r="AH248" i="1" a="1"/>
  <c r="AH248" i="1" s="1"/>
  <c r="AG248" i="1" a="1"/>
  <c r="AG248" i="1" s="1"/>
  <c r="AI183" i="1" a="1"/>
  <c r="AI183" i="1" s="1"/>
  <c r="AH183" i="1" a="1"/>
  <c r="AH183" i="1" s="1"/>
  <c r="AG183" i="1" a="1"/>
  <c r="AG183" i="1" s="1"/>
  <c r="AI121" i="1" a="1"/>
  <c r="AI121" i="1" s="1"/>
  <c r="AH121" i="1" a="1"/>
  <c r="AH121" i="1" s="1"/>
  <c r="AG121" i="1" a="1"/>
  <c r="AG121" i="1" s="1"/>
  <c r="AI554" i="1" a="1"/>
  <c r="AI554" i="1" s="1"/>
  <c r="AH554" i="1" a="1"/>
  <c r="AH554" i="1" s="1"/>
  <c r="AG554" i="1" a="1"/>
  <c r="AG554" i="1" s="1"/>
  <c r="AI583" i="1" a="1"/>
  <c r="AI583" i="1" s="1"/>
  <c r="AH583" i="1" a="1"/>
  <c r="AH583" i="1" s="1"/>
  <c r="AG583" i="1" a="1"/>
  <c r="AG583" i="1" s="1"/>
  <c r="AI320" i="1" a="1"/>
  <c r="AI320" i="1" s="1"/>
  <c r="AH320" i="1" a="1"/>
  <c r="AH320" i="1" s="1"/>
  <c r="AG320" i="1" a="1"/>
  <c r="AG320" i="1" s="1"/>
  <c r="AI104" i="1" a="1"/>
  <c r="AI104" i="1" s="1"/>
  <c r="AH104" i="1" a="1"/>
  <c r="AH104" i="1" s="1"/>
  <c r="AG104" i="1" a="1"/>
  <c r="AG104" i="1" s="1"/>
  <c r="AI501" i="1" a="1"/>
  <c r="AI501" i="1" s="1"/>
  <c r="AH501" i="1" a="1"/>
  <c r="AH501" i="1" s="1"/>
  <c r="AG501" i="1" a="1"/>
  <c r="AG501" i="1" s="1"/>
  <c r="AI460" i="1" a="1"/>
  <c r="AI460" i="1" s="1"/>
  <c r="AH460" i="1" a="1"/>
  <c r="AH460" i="1" s="1"/>
  <c r="AG460" i="1" a="1"/>
  <c r="AG460" i="1" s="1"/>
  <c r="AI487" i="1" a="1"/>
  <c r="AI487" i="1" s="1"/>
  <c r="AH487" i="1" a="1"/>
  <c r="AH487" i="1" s="1"/>
  <c r="AG487" i="1" a="1"/>
  <c r="AG487" i="1" s="1"/>
  <c r="AI618" i="1" a="1"/>
  <c r="AI618" i="1" s="1"/>
  <c r="AH618" i="1" a="1"/>
  <c r="AH618" i="1" s="1"/>
  <c r="AG618" i="1" a="1"/>
  <c r="AG618" i="1" s="1"/>
  <c r="AI200" i="1" a="1"/>
  <c r="AI200" i="1" s="1"/>
  <c r="AH200" i="1" a="1"/>
  <c r="AH200" i="1" s="1"/>
  <c r="AG200" i="1" a="1"/>
  <c r="AG200" i="1" s="1"/>
  <c r="AI301" i="1" a="1"/>
  <c r="AI301" i="1" s="1"/>
  <c r="AH301" i="1" a="1"/>
  <c r="AH301" i="1" s="1"/>
  <c r="AG301" i="1" a="1"/>
  <c r="AG301" i="1" s="1"/>
  <c r="AI527" i="1" a="1"/>
  <c r="AI527" i="1" s="1"/>
  <c r="AH527" i="1" a="1"/>
  <c r="AH527" i="1" s="1"/>
  <c r="AG527" i="1" a="1"/>
  <c r="AG527" i="1" s="1"/>
  <c r="AI155" i="1" a="1"/>
  <c r="AI155" i="1" s="1"/>
  <c r="AH155" i="1" a="1"/>
  <c r="AH155" i="1" s="1"/>
  <c r="AG155" i="1" a="1"/>
  <c r="AG155" i="1" s="1"/>
  <c r="AI91" i="1" a="1"/>
  <c r="AI91" i="1" s="1"/>
  <c r="AH91" i="1" a="1"/>
  <c r="AH91" i="1" s="1"/>
  <c r="AG91" i="1" a="1"/>
  <c r="AG91" i="1" s="1"/>
  <c r="AI261" i="1" a="1"/>
  <c r="AI261" i="1" s="1"/>
  <c r="AH261" i="1" a="1"/>
  <c r="AH261" i="1" s="1"/>
  <c r="AG261" i="1" a="1"/>
  <c r="AG261" i="1" s="1"/>
  <c r="AI133" i="1" a="1"/>
  <c r="AI133" i="1" s="1"/>
  <c r="AH133" i="1" a="1"/>
  <c r="AH133" i="1" s="1"/>
  <c r="AG133" i="1" a="1"/>
  <c r="AG133" i="1" s="1"/>
  <c r="AI57" i="1" a="1"/>
  <c r="AI57" i="1" s="1"/>
  <c r="AH57" i="1" a="1"/>
  <c r="AH57" i="1" s="1"/>
  <c r="AG57" i="1" a="1"/>
  <c r="AG57" i="1" s="1"/>
  <c r="AI140" i="1" a="1"/>
  <c r="AI140" i="1" s="1"/>
  <c r="AH140" i="1" a="1"/>
  <c r="AH140" i="1" s="1"/>
  <c r="AG140" i="1" a="1"/>
  <c r="AG140" i="1" s="1"/>
  <c r="AI243" i="1" a="1"/>
  <c r="AI243" i="1" s="1"/>
  <c r="AH243" i="1" a="1"/>
  <c r="AH243" i="1" s="1"/>
  <c r="AG243" i="1" a="1"/>
  <c r="AG243" i="1" s="1"/>
  <c r="AI613" i="1" a="1"/>
  <c r="AI613" i="1" s="1"/>
  <c r="AH613" i="1" a="1"/>
  <c r="AH613" i="1" s="1"/>
  <c r="AG613" i="1" a="1"/>
  <c r="AG613" i="1" s="1"/>
  <c r="AI124" i="1" a="1"/>
  <c r="AI124" i="1" s="1"/>
  <c r="AH124" i="1" a="1"/>
  <c r="AH124" i="1" s="1"/>
  <c r="AG124" i="1" a="1"/>
  <c r="AG124" i="1" s="1"/>
  <c r="AI242" i="1" a="1"/>
  <c r="AI242" i="1" s="1"/>
  <c r="AH242" i="1" a="1"/>
  <c r="AH242" i="1" s="1"/>
  <c r="AG242" i="1" a="1"/>
  <c r="AG242" i="1" s="1"/>
  <c r="AI368" i="1" a="1"/>
  <c r="AI368" i="1" s="1"/>
  <c r="AH368" i="1" a="1"/>
  <c r="AH368" i="1" s="1"/>
  <c r="AG368" i="1" a="1"/>
  <c r="AG368" i="1" s="1"/>
  <c r="AI14" i="1" a="1"/>
  <c r="AI14" i="1" s="1"/>
  <c r="AH14" i="1" a="1"/>
  <c r="AH14" i="1" s="1"/>
  <c r="AG14" i="1" a="1"/>
  <c r="AG14" i="1" s="1"/>
  <c r="AI335" i="1" a="1"/>
  <c r="AI335" i="1" s="1"/>
  <c r="AH335" i="1" a="1"/>
  <c r="AH335" i="1" s="1"/>
  <c r="AG335" i="1" a="1"/>
  <c r="AG335" i="1" s="1"/>
  <c r="AI468" i="1" a="1"/>
  <c r="AI468" i="1" s="1"/>
  <c r="AH468" i="1" a="1"/>
  <c r="AH468" i="1" s="1"/>
  <c r="AG468" i="1" a="1"/>
  <c r="AG468" i="1" s="1"/>
  <c r="AI322" i="1" a="1"/>
  <c r="AI322" i="1" s="1"/>
  <c r="AH322" i="1" a="1"/>
  <c r="AH322" i="1" s="1"/>
  <c r="AG322" i="1" a="1"/>
  <c r="AG322" i="1" s="1"/>
  <c r="AI177" i="1" a="1"/>
  <c r="AI177" i="1" s="1"/>
  <c r="AH177" i="1" a="1"/>
  <c r="AH177" i="1" s="1"/>
  <c r="AG177" i="1" a="1"/>
  <c r="AG177" i="1" s="1"/>
  <c r="AI593" i="1" a="1"/>
  <c r="AI593" i="1" s="1"/>
  <c r="AH593" i="1" a="1"/>
  <c r="AH593" i="1" s="1"/>
  <c r="AG593" i="1" a="1"/>
  <c r="AG593" i="1" s="1"/>
  <c r="AI608" i="1" a="1"/>
  <c r="AI608" i="1" s="1"/>
  <c r="AH608" i="1" a="1"/>
  <c r="AH608" i="1" s="1"/>
  <c r="AG608" i="1" a="1"/>
  <c r="AG608" i="1" s="1"/>
  <c r="AI519" i="1" a="1"/>
  <c r="AI519" i="1" s="1"/>
  <c r="AH519" i="1" a="1"/>
  <c r="AH519" i="1" s="1"/>
  <c r="AG519" i="1" a="1"/>
  <c r="AG519" i="1" s="1"/>
  <c r="AI187" i="1" a="1"/>
  <c r="AI187" i="1" s="1"/>
  <c r="AH187" i="1" a="1"/>
  <c r="AH187" i="1" s="1"/>
  <c r="AG187" i="1" a="1"/>
  <c r="AG187" i="1" s="1"/>
  <c r="AI297" i="1" a="1"/>
  <c r="AI297" i="1" s="1"/>
  <c r="AH297" i="1" a="1"/>
  <c r="AH297" i="1" s="1"/>
  <c r="AG297" i="1" a="1"/>
  <c r="AG297" i="1" s="1"/>
  <c r="AI37" i="1" a="1"/>
  <c r="AI37" i="1" s="1"/>
  <c r="AH37" i="1" a="1"/>
  <c r="AH37" i="1" s="1"/>
  <c r="AG37" i="1" a="1"/>
  <c r="AG37" i="1" s="1"/>
  <c r="AI282" i="1" a="1"/>
  <c r="AI282" i="1" s="1"/>
  <c r="AH282" i="1" a="1"/>
  <c r="AH282" i="1" s="1"/>
  <c r="AG282" i="1" a="1"/>
  <c r="AG282" i="1" s="1"/>
  <c r="AI573" i="1" a="1"/>
  <c r="AI573" i="1" s="1"/>
  <c r="AH573" i="1" a="1"/>
  <c r="AH573" i="1" s="1"/>
  <c r="AG573" i="1" a="1"/>
  <c r="AG573" i="1" s="1"/>
  <c r="AI212" i="1" a="1"/>
  <c r="AI212" i="1" s="1"/>
  <c r="AH212" i="1" a="1"/>
  <c r="AH212" i="1" s="1"/>
  <c r="AG212" i="1" a="1"/>
  <c r="AG212" i="1" s="1"/>
  <c r="AI568" i="1" a="1"/>
  <c r="AI568" i="1" s="1"/>
  <c r="AH568" i="1" a="1"/>
  <c r="AH568" i="1" s="1"/>
  <c r="AG568" i="1" a="1"/>
  <c r="AG568" i="1" s="1"/>
  <c r="AI577" i="1" a="1"/>
  <c r="AI577" i="1" s="1"/>
  <c r="AH577" i="1" a="1"/>
  <c r="AH577" i="1" s="1"/>
  <c r="AG577" i="1" a="1"/>
  <c r="AG577" i="1" s="1"/>
  <c r="AI29" i="1" a="1"/>
  <c r="AI29" i="1" s="1"/>
  <c r="AH29" i="1" a="1"/>
  <c r="AH29" i="1" s="1"/>
  <c r="AG29" i="1" a="1"/>
  <c r="AG29" i="1" s="1"/>
  <c r="AI328" i="1" a="1"/>
  <c r="AI328" i="1" s="1"/>
  <c r="AH328" i="1" a="1"/>
  <c r="AH328" i="1" s="1"/>
  <c r="AG328" i="1" a="1"/>
  <c r="AG328" i="1" s="1"/>
  <c r="AI202" i="1" a="1"/>
  <c r="AI202" i="1" s="1"/>
  <c r="AH202" i="1" a="1"/>
  <c r="AH202" i="1" s="1"/>
  <c r="AG202" i="1" a="1"/>
  <c r="AG202" i="1" s="1"/>
  <c r="AI272" i="1" a="1"/>
  <c r="AI272" i="1" s="1"/>
  <c r="AH272" i="1" a="1"/>
  <c r="AH272" i="1" s="1"/>
  <c r="AG272" i="1" a="1"/>
  <c r="AG272" i="1" s="1"/>
  <c r="AI262" i="1" a="1"/>
  <c r="AI262" i="1" s="1"/>
  <c r="AH262" i="1" a="1"/>
  <c r="AH262" i="1" s="1"/>
  <c r="AG262" i="1" a="1"/>
  <c r="AG262" i="1" s="1"/>
  <c r="AI543" i="1" a="1"/>
  <c r="AI543" i="1" s="1"/>
  <c r="AH543" i="1" a="1"/>
  <c r="AH543" i="1" s="1"/>
  <c r="AG543" i="1" a="1"/>
  <c r="AG543" i="1" s="1"/>
  <c r="AI90" i="1" a="1"/>
  <c r="AI90" i="1" s="1"/>
  <c r="AH90" i="1" a="1"/>
  <c r="AH90" i="1" s="1"/>
  <c r="AG90" i="1" a="1"/>
  <c r="AG90" i="1" s="1"/>
  <c r="AI337" i="1" a="1"/>
  <c r="AI337" i="1" s="1"/>
  <c r="AH337" i="1" a="1"/>
  <c r="AH337" i="1" s="1"/>
  <c r="AG337" i="1" a="1"/>
  <c r="AG337" i="1" s="1"/>
  <c r="AI510" i="1" a="1"/>
  <c r="AI510" i="1" s="1"/>
  <c r="AH510" i="1" a="1"/>
  <c r="AH510" i="1" s="1"/>
  <c r="AG510" i="1" a="1"/>
  <c r="AG510" i="1" s="1"/>
  <c r="AI486" i="1" a="1"/>
  <c r="AI486" i="1" s="1"/>
  <c r="AH486" i="1" a="1"/>
  <c r="AH486" i="1" s="1"/>
  <c r="AG486" i="1" a="1"/>
  <c r="AG486" i="1" s="1"/>
  <c r="AI306" i="1" a="1"/>
  <c r="AI306" i="1" s="1"/>
  <c r="AH306" i="1" a="1"/>
  <c r="AH306" i="1" s="1"/>
  <c r="AG306" i="1" a="1"/>
  <c r="AG306" i="1" s="1"/>
  <c r="AI345" i="1" a="1"/>
  <c r="AI345" i="1" s="1"/>
  <c r="AH345" i="1" a="1"/>
  <c r="AH345" i="1" s="1"/>
  <c r="AG345" i="1" a="1"/>
  <c r="AG345" i="1" s="1"/>
  <c r="AI444" i="1" a="1"/>
  <c r="AI444" i="1" s="1"/>
  <c r="AH444" i="1" a="1"/>
  <c r="AH444" i="1" s="1"/>
  <c r="AG444" i="1" a="1"/>
  <c r="AG444" i="1" s="1"/>
  <c r="AI552" i="1" a="1"/>
  <c r="AI552" i="1" s="1"/>
  <c r="AH552" i="1" a="1"/>
  <c r="AH552" i="1" s="1"/>
  <c r="AG552" i="1" a="1"/>
  <c r="AG552" i="1" s="1"/>
  <c r="AI186" i="1" a="1"/>
  <c r="AI186" i="1" s="1"/>
  <c r="AH186" i="1" a="1"/>
  <c r="AH186" i="1" s="1"/>
  <c r="AG186" i="1" a="1"/>
  <c r="AG186" i="1" s="1"/>
  <c r="AI160" i="1" a="1"/>
  <c r="AI160" i="1" s="1"/>
  <c r="AH160" i="1" a="1"/>
  <c r="AH160" i="1" s="1"/>
  <c r="AG160" i="1" a="1"/>
  <c r="AG160" i="1" s="1"/>
  <c r="AI461" i="1" a="1"/>
  <c r="AI461" i="1" s="1"/>
  <c r="AH461" i="1" a="1"/>
  <c r="AH461" i="1" s="1"/>
  <c r="AG461" i="1" a="1"/>
  <c r="AG461" i="1" s="1"/>
  <c r="AI117" i="1" a="1"/>
  <c r="AI117" i="1" s="1"/>
  <c r="AH117" i="1" a="1"/>
  <c r="AH117" i="1" s="1"/>
  <c r="AG117" i="1" a="1"/>
  <c r="AG117" i="1" s="1"/>
  <c r="AI497" i="1" a="1"/>
  <c r="AI497" i="1" s="1"/>
  <c r="AH497" i="1" a="1"/>
  <c r="AH497" i="1" s="1"/>
  <c r="AG497" i="1" a="1"/>
  <c r="AG497" i="1" s="1"/>
  <c r="AI489" i="1" a="1"/>
  <c r="AI489" i="1" s="1"/>
  <c r="AH489" i="1" a="1"/>
  <c r="AH489" i="1" s="1"/>
  <c r="AG489" i="1" a="1"/>
  <c r="AG489" i="1" s="1"/>
  <c r="AI451" i="1" a="1"/>
  <c r="AI451" i="1" s="1"/>
  <c r="AH451" i="1" a="1"/>
  <c r="AH451" i="1" s="1"/>
  <c r="AG451" i="1" a="1"/>
  <c r="AG451" i="1" s="1"/>
  <c r="AI414" i="1" a="1"/>
  <c r="AI414" i="1" s="1"/>
  <c r="AH414" i="1" a="1"/>
  <c r="AH414" i="1" s="1"/>
  <c r="AG414" i="1" a="1"/>
  <c r="AG414" i="1" s="1"/>
  <c r="AI432" i="1" a="1"/>
  <c r="AI432" i="1" s="1"/>
  <c r="AH432" i="1" a="1"/>
  <c r="AH432" i="1" s="1"/>
  <c r="AG432" i="1" a="1"/>
  <c r="AG432" i="1" s="1"/>
  <c r="AI302" i="1" a="1"/>
  <c r="AI302" i="1" s="1"/>
  <c r="AH302" i="1" a="1"/>
  <c r="AH302" i="1" s="1"/>
  <c r="AG302" i="1" a="1"/>
  <c r="AG302" i="1" s="1"/>
  <c r="AI193" i="1" a="1"/>
  <c r="AI193" i="1" s="1"/>
  <c r="AH193" i="1" a="1"/>
  <c r="AH193" i="1" s="1"/>
  <c r="AG193" i="1" a="1"/>
  <c r="AG193" i="1" s="1"/>
  <c r="AI620" i="1" a="1"/>
  <c r="AI620" i="1" s="1"/>
  <c r="AH620" i="1" a="1"/>
  <c r="AH620" i="1" s="1"/>
  <c r="AG620" i="1" a="1"/>
  <c r="AG620" i="1" s="1"/>
  <c r="AI267" i="1" a="1"/>
  <c r="AI267" i="1" s="1"/>
  <c r="AH267" i="1" a="1"/>
  <c r="AH267" i="1" s="1"/>
  <c r="AG267" i="1" a="1"/>
  <c r="AG267" i="1" s="1"/>
  <c r="AI482" i="1" a="1"/>
  <c r="AI482" i="1" s="1"/>
  <c r="AH482" i="1" a="1"/>
  <c r="AH482" i="1" s="1"/>
  <c r="AG482" i="1" a="1"/>
  <c r="AG482" i="1" s="1"/>
  <c r="AI449" i="1" a="1"/>
  <c r="AI449" i="1" s="1"/>
  <c r="AH449" i="1" a="1"/>
  <c r="AH449" i="1" s="1"/>
  <c r="AG449" i="1" a="1"/>
  <c r="AG449" i="1" s="1"/>
  <c r="AI496" i="1" a="1"/>
  <c r="AI496" i="1" s="1"/>
  <c r="AH496" i="1" a="1"/>
  <c r="AH496" i="1" s="1"/>
  <c r="AG496" i="1" a="1"/>
  <c r="AG496" i="1" s="1"/>
  <c r="AI141" i="1" a="1"/>
  <c r="AI141" i="1" s="1"/>
  <c r="AH141" i="1" a="1"/>
  <c r="AH141" i="1" s="1"/>
  <c r="AG141" i="1" a="1"/>
  <c r="AG141" i="1" s="1"/>
  <c r="AI257" i="1" a="1"/>
  <c r="AI257" i="1" s="1"/>
  <c r="AH257" i="1" a="1"/>
  <c r="AH257" i="1" s="1"/>
  <c r="AG257" i="1" a="1"/>
  <c r="AG257" i="1" s="1"/>
  <c r="AI162" i="1" a="1"/>
  <c r="AI162" i="1" s="1"/>
  <c r="AH162" i="1" a="1"/>
  <c r="AH162" i="1" s="1"/>
  <c r="AG162" i="1" a="1"/>
  <c r="AG162" i="1" s="1"/>
  <c r="AI325" i="1" a="1"/>
  <c r="AI325" i="1" s="1"/>
  <c r="AH325" i="1" a="1"/>
  <c r="AH325" i="1" s="1"/>
  <c r="AG325" i="1" a="1"/>
  <c r="AG325" i="1" s="1"/>
  <c r="AI148" i="1" a="1"/>
  <c r="AI148" i="1" s="1"/>
  <c r="AH148" i="1" a="1"/>
  <c r="AH148" i="1" s="1"/>
  <c r="AG148" i="1" a="1"/>
  <c r="AG148" i="1" s="1"/>
  <c r="AI256" i="1" a="1"/>
  <c r="AI256" i="1" s="1"/>
  <c r="AH256" i="1" a="1"/>
  <c r="AH256" i="1" s="1"/>
  <c r="AG256" i="1" a="1"/>
  <c r="AG256" i="1" s="1"/>
  <c r="AI536" i="1" a="1"/>
  <c r="AI536" i="1" s="1"/>
  <c r="AH536" i="1" a="1"/>
  <c r="AH536" i="1" s="1"/>
  <c r="AG536" i="1" a="1"/>
  <c r="AG536" i="1" s="1"/>
  <c r="AI65" i="1" a="1"/>
  <c r="AI65" i="1" s="1"/>
  <c r="AH65" i="1" a="1"/>
  <c r="AH65" i="1" s="1"/>
  <c r="AG65" i="1" a="1"/>
  <c r="AG65" i="1" s="1"/>
  <c r="AI237" i="1" a="1"/>
  <c r="AI237" i="1" s="1"/>
  <c r="AH237" i="1" a="1"/>
  <c r="AH237" i="1" s="1"/>
  <c r="AG237" i="1" a="1"/>
  <c r="AG237" i="1" s="1"/>
  <c r="AI139" i="1" a="1"/>
  <c r="AI139" i="1" s="1"/>
  <c r="AH139" i="1" a="1"/>
  <c r="AH139" i="1" s="1"/>
  <c r="AG139" i="1" a="1"/>
  <c r="AG139" i="1" s="1"/>
  <c r="AI119" i="1" a="1"/>
  <c r="AI119" i="1" s="1"/>
  <c r="AH119" i="1" a="1"/>
  <c r="AH119" i="1" s="1"/>
  <c r="AG119" i="1" a="1"/>
  <c r="AG119" i="1" s="1"/>
  <c r="AI23" i="1" a="1"/>
  <c r="AI23" i="1" s="1"/>
  <c r="AH23" i="1" a="1"/>
  <c r="AH23" i="1" s="1"/>
  <c r="AG23" i="1" a="1"/>
  <c r="AG23" i="1" s="1"/>
  <c r="AI150" i="1" a="1"/>
  <c r="AI150" i="1" s="1"/>
  <c r="AH150" i="1" a="1"/>
  <c r="AH150" i="1" s="1"/>
  <c r="AG150" i="1" a="1"/>
  <c r="AG150" i="1" s="1"/>
  <c r="AI458" i="1" a="1"/>
  <c r="AI458" i="1" s="1"/>
  <c r="AH458" i="1" a="1"/>
  <c r="AH458" i="1" s="1"/>
  <c r="AG458" i="1" a="1"/>
  <c r="AG458" i="1" s="1"/>
  <c r="AI41" i="1" a="1"/>
  <c r="AI41" i="1" s="1"/>
  <c r="AH41" i="1" a="1"/>
  <c r="AH41" i="1" s="1"/>
  <c r="AG41" i="1" a="1"/>
  <c r="AG41" i="1" s="1"/>
  <c r="AI189" i="1" a="1"/>
  <c r="AI189" i="1" s="1"/>
  <c r="AH189" i="1" a="1"/>
  <c r="AH189" i="1" s="1"/>
  <c r="AG189" i="1" a="1"/>
  <c r="AG189" i="1" s="1"/>
  <c r="AI36" i="1" a="1"/>
  <c r="AI36" i="1" s="1"/>
  <c r="AH36" i="1" a="1"/>
  <c r="AH36" i="1" s="1"/>
  <c r="AG36" i="1" a="1"/>
  <c r="AG36" i="1" s="1"/>
  <c r="AI270" i="1" a="1"/>
  <c r="AI270" i="1" s="1"/>
  <c r="AH270" i="1" a="1"/>
  <c r="AH270" i="1" s="1"/>
  <c r="AG270" i="1" a="1"/>
  <c r="AG270" i="1" s="1"/>
  <c r="AI415" i="1" a="1"/>
  <c r="AI415" i="1" s="1"/>
  <c r="AH415" i="1" a="1"/>
  <c r="AH415" i="1" s="1"/>
  <c r="AG415" i="1" a="1"/>
  <c r="AG415" i="1" s="1"/>
  <c r="AI349" i="1" a="1"/>
  <c r="AI349" i="1" s="1"/>
  <c r="AH349" i="1" a="1"/>
  <c r="AH349" i="1" s="1"/>
  <c r="AG349" i="1" a="1"/>
  <c r="AG349" i="1" s="1"/>
  <c r="AI409" i="1" a="1"/>
  <c r="AI409" i="1" s="1"/>
  <c r="AH409" i="1" a="1"/>
  <c r="AH409" i="1" s="1"/>
  <c r="AG409" i="1" a="1"/>
  <c r="AG409" i="1" s="1"/>
  <c r="AI182" i="1" a="1"/>
  <c r="AI182" i="1" s="1"/>
  <c r="AH182" i="1" a="1"/>
  <c r="AH182" i="1" s="1"/>
  <c r="AG182" i="1" a="1"/>
  <c r="AG182" i="1" s="1"/>
  <c r="AI127" i="1" a="1"/>
  <c r="AI127" i="1" s="1"/>
  <c r="AH127" i="1" a="1"/>
  <c r="AH127" i="1" s="1"/>
  <c r="AG127" i="1" a="1"/>
  <c r="AG127" i="1" s="1"/>
  <c r="AI274" i="1" a="1"/>
  <c r="AI274" i="1" s="1"/>
  <c r="AH274" i="1" a="1"/>
  <c r="AH274" i="1" s="1"/>
  <c r="AG274" i="1" a="1"/>
  <c r="AG274" i="1" s="1"/>
  <c r="AI514" i="1" a="1"/>
  <c r="AI514" i="1" s="1"/>
  <c r="AH514" i="1" a="1"/>
  <c r="AH514" i="1" s="1"/>
  <c r="AG514" i="1" a="1"/>
  <c r="AG514" i="1" s="1"/>
  <c r="AI101" i="1" a="1"/>
  <c r="AI101" i="1" s="1"/>
  <c r="AH101" i="1" a="1"/>
  <c r="AH101" i="1" s="1"/>
  <c r="AG101" i="1" a="1"/>
  <c r="AG101" i="1" s="1"/>
  <c r="AI555" i="1" a="1"/>
  <c r="AI555" i="1" s="1"/>
  <c r="AH555" i="1" a="1"/>
  <c r="AH555" i="1" s="1"/>
  <c r="AG555" i="1" a="1"/>
  <c r="AG555" i="1" s="1"/>
  <c r="AI165" i="1" a="1"/>
  <c r="AI165" i="1" s="1"/>
  <c r="AH165" i="1" a="1"/>
  <c r="AH165" i="1" s="1"/>
  <c r="AG165" i="1" a="1"/>
  <c r="AG165" i="1" s="1"/>
  <c r="AI434" i="1" a="1"/>
  <c r="AI434" i="1" s="1"/>
  <c r="AH434" i="1" a="1"/>
  <c r="AH434" i="1" s="1"/>
  <c r="AG434" i="1" a="1"/>
  <c r="AG434" i="1" s="1"/>
  <c r="AI280" i="1" a="1"/>
  <c r="AI280" i="1" s="1"/>
  <c r="AH280" i="1" a="1"/>
  <c r="AH280" i="1" s="1"/>
  <c r="AG280" i="1" a="1"/>
  <c r="AG280" i="1" s="1"/>
  <c r="AI281" i="1" a="1"/>
  <c r="AI281" i="1" s="1"/>
  <c r="AH281" i="1" a="1"/>
  <c r="AH281" i="1" s="1"/>
  <c r="AG281" i="1" a="1"/>
  <c r="AG281" i="1" s="1"/>
  <c r="AI509" i="1" a="1"/>
  <c r="AI509" i="1" s="1"/>
  <c r="AH509" i="1" a="1"/>
  <c r="AH509" i="1" s="1"/>
  <c r="AG509" i="1" a="1"/>
  <c r="AG50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  <author/>
  </authors>
  <commentList>
    <comment ref="B1" authorId="0" shapeId="0" xr:uid="{047DB242-5B5B-446C-BCB3-F7EADD09520F}">
      <text>
        <r>
          <rPr>
            <b/>
            <sz val="9"/>
            <color indexed="81"/>
            <rFont val="Tahoma"/>
            <family val="2"/>
          </rPr>
          <t>Cố vấn học tập mới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EAEC14E4-4790-43F2-821E-C0D7F9B40A2E}">
      <text>
        <r>
          <rPr>
            <b/>
            <sz val="9"/>
            <color indexed="81"/>
            <rFont val="Tahoma"/>
            <family val="2"/>
          </rPr>
          <t>Tổng thời gian đào tạo: số tháng</t>
        </r>
      </text>
    </comment>
    <comment ref="I1" authorId="0" shapeId="0" xr:uid="{FBBC81E6-BECD-4552-980D-030C314123C6}">
      <text>
        <r>
          <rPr>
            <b/>
            <sz val="9"/>
            <color indexed="81"/>
            <rFont val="Tahoma"/>
            <family val="2"/>
          </rPr>
          <t>Cảnh báo quá thời gian đào tạo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" authorId="0" shapeId="0" xr:uid="{00E954CE-A908-4C04-9294-5D85D5F00428}">
      <text>
        <r>
          <rPr>
            <b/>
            <sz val="9"/>
            <color indexed="81"/>
            <rFont val="Tahoma"/>
            <family val="2"/>
          </rPr>
          <t>Mã đơn vị phối hợp</t>
        </r>
      </text>
    </comment>
    <comment ref="V1" authorId="0" shapeId="0" xr:uid="{CBF1213C-4324-4BB1-9D58-825EDD10D6C6}">
      <text>
        <r>
          <rPr>
            <b/>
            <sz val="9"/>
            <color indexed="81"/>
            <rFont val="Tahoma"/>
            <family val="2"/>
          </rPr>
          <t>Tên đơn vị phối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93" authorId="1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======
ID#AAAB1ugRaqU
tc={08937836-81F8-4854-8B13-21E14A662BE3}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94" authorId="1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======
ID#AAAB1ugRapQ
tc={B6B682A7-DC52-4A7E-AFBE-288C234B7BA5}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95" authorId="1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======
ID#AAAB1ugRapk
tc={E29C78DD-EC83-4FC6-83C3-80C41D28F491}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112" authorId="1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======
ID#AAAB1ugRapM
tc={C257A98C-15F8-46BB-87B9-0932E14EDB97}    (2026-03-13 11:23:12)
[Threaded comment]
Your version of Excel allows you to read this threaded comment; however, any edits to it will get removed if the file is opened in a newer version of Excel. Learn more: https://go.microsoft.com/fwlink/?linkid=870924
Comment:
    HT
Reply:
    Chuyển CBKL1</t>
        </r>
      </text>
    </comment>
    <comment ref="AD172" authorId="1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======
ID#AAAB1ugRapc
tc={8163B9EF-8CD1-49D2-A769-25208D4B6976}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210" authorId="1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ID#AAAB1ugRaqY
tc={5AD3AE3A-DA5A-4122-ACD6-5B8FA4442FEB}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283" authorId="1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======
ID#AAAB1ugRap4
tc={3EA98775-DE8C-488B-AFB7-734C9D7FE7F3}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291" authorId="1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======
ID#AAAB1ugRapY
tc={DB73CD5B-611A-43C5-A3F1-57498D83BE8A}    (2026-03-13 11:23:12)
[Threaded comment]
Your version of Excel allows you to read this threaded comment; however, any edits to it will get removed if the file is opened in a newer version of Excel. Learn more: https://go.microsoft.com/fwlink/?linkid=870924
Comment:
    HT
Reply:
    Không có KQHT, chuyển CBKL1</t>
        </r>
      </text>
    </comment>
    <comment ref="AD313" authorId="1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======
ID#AAAB1ugRaqE
tc={A65ED381-D207-4F83-8D0E-6E94446F4B2F}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322" authorId="1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======
ID#AAAB1xkXAWo
tc={E6F6738C-E4A3-40C9-B7C5-32959EA64247}    (2026-03-13 11:23:12)
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Không để HTCT được vì GV chưa ấn xét trên uni @khanhntk@hou.edu.vn
Đã giao cho khanhntk@hou.edu.vn
Reply:
    ht</t>
        </r>
      </text>
    </comment>
    <comment ref="AD364" authorId="1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======
ID#AAAB1xkXAWg
tc={C771533F-408D-4ACE-AB07-AA75E9E9C6BD}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367" authorId="1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======
ID#AAAB1ugRaqQ
tc={DBD0ABBF-E954-42BF-9274-7964F5A727C0}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404" authorId="1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======
ID#AAAB1ugRaps
tc={4AE118BD-A97C-4CA4-A7CD-21B3B3E45F15}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436" authorId="1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======
ID#AAAB1ugRaqI
tc={96C65120-F42B-4FF1-A69B-D8F0892D388A}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448" authorId="1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======
ID#AAAB1xkXAWc
tc={11CDFCF6-3CC5-4509-96C3-823C33909547}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  <comment ref="AD607" authorId="1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======
ID#AAAB1ugRaqM
tc={DEEF2D4B-F011-40A7-98B2-2F88012F6E5C}    (2026-03-13 11:23:12)
[Threaded comment]
Your version of Excel allows you to read this threaded comment; however, any edits to it will get removed if the file is opened in a newer version of Excel. Learn more: https://go.microsoft.com/fwlink/?linkid=870924
Comment:
    HT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09CuPHOFPwVS3bnaRX+Yxv9MQX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0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ID#AAAB1xkXAWw
tc={2319306e-a639-4651-8c1c-ed62fb01b924}    (2026-03-13 11:23:12)
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@khanhntk@hou.edu.vn chốt lại cho em BTH hay XV c ơi.
Đã giao cho khanhntk@hou.edu.vn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DM3626IBR9UGfuRJopncvONKs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9" authorId="0" shapeId="0" xr:uid="{00000000-0006-0000-0400-000001000000}">
      <text>
        <r>
          <rPr>
            <sz val="11"/>
            <color rgb="FF000000"/>
            <rFont val="Calibri"/>
            <family val="2"/>
            <scheme val="minor"/>
          </rPr>
          <t>======
ID#AAAB1ugRapU
tc={be1994a7-fed1-407c-8609-fb51aed187ac}    (2026-03-13 11:23:12)
[Threaded comment]
Your version of Excel allows you to read this threaded comment; however, any edits to it will get removed if the file is opened in a newer version of Excel. Learn more: https://go.microsoft.com/fwlink/?linkid=870924
Comment:
    Trung tâm GDNN - GDTX tỉnh Quảng Ninh, phân hiệu Móng Cái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6x65NqUFdIb5X+TeSXQpfcczr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21" authorId="0" shapeId="0" xr:uid="{00000000-0006-0000-0900-000004000000}">
      <text>
        <r>
          <rPr>
            <sz val="11"/>
            <color rgb="FF000000"/>
            <rFont val="Calibri"/>
            <family val="2"/>
            <scheme val="minor"/>
          </rPr>
          <t>======
ID#AAAB1ugRapw
tc={367ee198-92c6-4cfa-af06-2dbce12d6c5e}    (2026-03-13 11:23:12)
[Threaded comment]
Your version of Excel allows you to read this threaded comment; however, any edits to it will get removed if the file is opened in a newer version of Excel. Learn more: https://go.microsoft.com/fwlink/?linkid=870924
Comment:
    sv báo thôi học</t>
        </r>
      </text>
    </comment>
    <comment ref="D223" authorId="0" shapeId="0" xr:uid="{00000000-0006-0000-0900-000002000000}">
      <text>
        <r>
          <rPr>
            <sz val="11"/>
            <color rgb="FF000000"/>
            <rFont val="Calibri"/>
            <family val="2"/>
            <scheme val="minor"/>
          </rPr>
          <t>======
ID#AAAB1ugRap8
tc={9d2965ef-7c72-4d50-90a7-3ccd88d78614}    (2026-03-13 11:23:12)
[Threaded comment]
Your version of Excel allows you to read this threaded comment; however, any edits to it will get removed if the file is opened in a newer version of Excel. Learn more: https://go.microsoft.com/fwlink/?linkid=870924
Comment:
    TH</t>
        </r>
      </text>
    </comment>
    <comment ref="D227" authorId="0" shapeId="0" xr:uid="{00000000-0006-0000-0900-000003000000}">
      <text>
        <r>
          <rPr>
            <sz val="11"/>
            <color rgb="FF000000"/>
            <rFont val="Calibri"/>
            <family val="2"/>
            <scheme val="minor"/>
          </rPr>
          <t>======
ID#AAAB1ugRap0
tc={9212887b-b033-41d1-8977-3fd2ca778764}    (2026-03-13 11:23:12)
[Threaded comment]
Your version of Excel allows you to read this threaded comment; however, any edits to it will get removed if the file is opened in a newer version of Excel. Learn more: https://go.microsoft.com/fwlink/?linkid=870924
Comment:
    TH</t>
        </r>
      </text>
    </comment>
    <comment ref="D229" authorId="0" shapeId="0" xr:uid="{00000000-0006-0000-0900-000001000000}">
      <text>
        <r>
          <rPr>
            <sz val="11"/>
            <color rgb="FF000000"/>
            <rFont val="Calibri"/>
            <family val="2"/>
            <scheme val="minor"/>
          </rPr>
          <t>======
ID#AAAB1ugRaqA
tc={bc7ebaf6-6a1d-4c1a-936b-7b188bbe60cb}    (2026-03-13 11:23:12)
[Threaded comment]
Your version of Excel allows you to read this threaded comment; however, any edits to it will get removed if the file is opened in a newer version of Excel. Learn more: https://go.microsoft.com/fwlink/?linkid=870924
Comment:
    TH</t>
        </r>
      </text>
    </comment>
    <comment ref="D230" authorId="0" shapeId="0" xr:uid="{00000000-0006-0000-0900-000005000000}">
      <text>
        <r>
          <rPr>
            <sz val="11"/>
            <color rgb="FF000000"/>
            <rFont val="Calibri"/>
            <family val="2"/>
            <scheme val="minor"/>
          </rPr>
          <t>======
ID#AAAB1xkXAWk
tc={6e14745e-e931-40db-8eb5-48a667677d60}    (2026-03-13 11:23:12)
[Threaded comment]
Your version of Excel allows you to read this threaded comment; however, any edits to it will get removed if the file is opened in a newer version of Excel. Learn more: https://go.microsoft.com/fwlink/?linkid=870924
Comment:
    TH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+qQbfM9CSKee0jUypaGSQBuMqAA=="/>
    </ext>
  </extLst>
</comments>
</file>

<file path=xl/sharedStrings.xml><?xml version="1.0" encoding="utf-8"?>
<sst xmlns="http://schemas.openxmlformats.org/spreadsheetml/2006/main" count="102298" uniqueCount="23662">
  <si>
    <t>STT</t>
  </si>
  <si>
    <t>Quản lý sinh viên</t>
  </si>
  <si>
    <t>Giáo vụ</t>
  </si>
  <si>
    <t>Tài khoản</t>
  </si>
  <si>
    <t>Số QĐ</t>
  </si>
  <si>
    <t>Ngày QĐ</t>
  </si>
  <si>
    <t>Ngày</t>
  </si>
  <si>
    <t>Tháng</t>
  </si>
  <si>
    <t>Năm</t>
  </si>
  <si>
    <t>Tổng số tháng quy định thời gian đào tạo</t>
  </si>
  <si>
    <t>Ngày hết thời gian đào tạo</t>
  </si>
  <si>
    <t>CẢNH BÁO HẾT TGĐT</t>
  </si>
  <si>
    <t>Mã sinh viên</t>
  </si>
  <si>
    <t>Họ và tên</t>
  </si>
  <si>
    <t>Họ và tên đệm</t>
  </si>
  <si>
    <t>Tên</t>
  </si>
  <si>
    <t>Ngày sinh</t>
  </si>
  <si>
    <t>Giới tính</t>
  </si>
  <si>
    <t>Khóa</t>
  </si>
  <si>
    <t>Tên lớp</t>
  </si>
  <si>
    <t>Tên ngành</t>
  </si>
  <si>
    <t>Đơn vị phối hợp (Mã đơn vị)</t>
  </si>
  <si>
    <t>Tên đơn vị phối hợp</t>
  </si>
  <si>
    <t>Tên đơn vị phối hợp (Theo uni)</t>
  </si>
  <si>
    <t>HÌNH THỨC</t>
  </si>
  <si>
    <t>Trạng thái T12.2024</t>
  </si>
  <si>
    <t>Trạng thái T05.2025</t>
  </si>
  <si>
    <t>Trạng thái T12/2025</t>
  </si>
  <si>
    <t>Trạng thái dự kiến T05/2026</t>
  </si>
  <si>
    <t>Chi chú</t>
  </si>
  <si>
    <t>EMAIL</t>
  </si>
  <si>
    <t>SĐT</t>
  </si>
  <si>
    <t>XÉT TN 3.2026</t>
  </si>
  <si>
    <t>Oanhhtl</t>
  </si>
  <si>
    <t>Khanhntk</t>
  </si>
  <si>
    <t>Hoangnm</t>
  </si>
  <si>
    <t>tamnh006</t>
  </si>
  <si>
    <t>1957/2020/QĐ-ĐHM</t>
  </si>
  <si>
    <t>09/06/2020</t>
  </si>
  <si>
    <t>09/06/2028</t>
  </si>
  <si>
    <t>20C-41-55.1-02499</t>
  </si>
  <si>
    <t>Nguyễn Hoài Tâm</t>
  </si>
  <si>
    <t>Nguyễn Hoài</t>
  </si>
  <si>
    <t>Tâm</t>
  </si>
  <si>
    <t>Nữ</t>
  </si>
  <si>
    <t>ADNAV113</t>
  </si>
  <si>
    <t>Kế toán</t>
  </si>
  <si>
    <t>DNAV</t>
  </si>
  <si>
    <t>Trường Trung cấp Âu Việt</t>
  </si>
  <si>
    <t>Trực tuyến</t>
  </si>
  <si>
    <t>HT</t>
  </si>
  <si>
    <t>CBKL1</t>
  </si>
  <si>
    <t>BTH</t>
  </si>
  <si>
    <t>linhntt020</t>
  </si>
  <si>
    <t>892/2020/QĐ-ĐHM</t>
  </si>
  <si>
    <t>16/03/2020</t>
  </si>
  <si>
    <t>16/03/2028</t>
  </si>
  <si>
    <t>20C-42-55.1-00954</t>
  </si>
  <si>
    <t>Nguyễn Thị Thùy Linh</t>
  </si>
  <si>
    <t>Nguyễn Thị Thùy</t>
  </si>
  <si>
    <t>Linh</t>
  </si>
  <si>
    <t>BDNAV513</t>
  </si>
  <si>
    <t>Quản trị kinh doanh</t>
  </si>
  <si>
    <t>tranghtb</t>
  </si>
  <si>
    <t>20C-42-55.1-00956</t>
  </si>
  <si>
    <t>Huỳnh Thị Bảo Trang</t>
  </si>
  <si>
    <t>Huỳnh Thị Bảo</t>
  </si>
  <si>
    <t>Trang</t>
  </si>
  <si>
    <t>01/05/1990</t>
  </si>
  <si>
    <t>cuongnnk</t>
  </si>
  <si>
    <t>20C-42-55.1-02485</t>
  </si>
  <si>
    <t>Ngô Ngọc Khánh Cường</t>
  </si>
  <si>
    <t>Ngô Ngọc Khánh</t>
  </si>
  <si>
    <t>Cường</t>
  </si>
  <si>
    <t>13/11/1993</t>
  </si>
  <si>
    <t>Nam</t>
  </si>
  <si>
    <t>thinhhp</t>
  </si>
  <si>
    <t>Thịnh</t>
  </si>
  <si>
    <t>HTCT</t>
  </si>
  <si>
    <t>dunghtm004</t>
  </si>
  <si>
    <t>2378/2020/QĐ-ĐHM</t>
  </si>
  <si>
    <t>06/07/2020</t>
  </si>
  <si>
    <t>06/07/2028</t>
  </si>
  <si>
    <t>Dung</t>
  </si>
  <si>
    <t>dungdt015</t>
  </si>
  <si>
    <t>Dũng</t>
  </si>
  <si>
    <t>nghialt004</t>
  </si>
  <si>
    <t>20C-10-55.1-03320</t>
  </si>
  <si>
    <t>Lữ Trọng Nghĩa</t>
  </si>
  <si>
    <t>Lữ Trọng</t>
  </si>
  <si>
    <t>Nghĩa</t>
  </si>
  <si>
    <t>12/10/1997</t>
  </si>
  <si>
    <t>CDNAV313</t>
  </si>
  <si>
    <t>Công nghệ thông tin</t>
  </si>
  <si>
    <t>giangnt021</t>
  </si>
  <si>
    <t>1185/2020/QĐ-ĐHM</t>
  </si>
  <si>
    <t>15/04/2020</t>
  </si>
  <si>
    <t>15/04/2028</t>
  </si>
  <si>
    <t>Nguyễn Trường Giang</t>
  </si>
  <si>
    <t>Nguyễn Trường</t>
  </si>
  <si>
    <t>Giang</t>
  </si>
  <si>
    <t>quanglvt</t>
  </si>
  <si>
    <t>2794/2020/QĐ-ĐHM</t>
  </si>
  <si>
    <t>23/07/2020</t>
  </si>
  <si>
    <t>23/07/2028</t>
  </si>
  <si>
    <t>20C-10-55.1-03551</t>
  </si>
  <si>
    <t>Lê Vĩnh Thanh</t>
  </si>
  <si>
    <t>Quang</t>
  </si>
  <si>
    <t>triennq</t>
  </si>
  <si>
    <t>2290/2020/QĐ-ĐHM</t>
  </si>
  <si>
    <t>01/07/2020</t>
  </si>
  <si>
    <t>01/07/2028</t>
  </si>
  <si>
    <t>Nguyễn Quang</t>
  </si>
  <si>
    <t>25/12/1990</t>
  </si>
  <si>
    <t>CDNAV513</t>
  </si>
  <si>
    <t>loantn</t>
  </si>
  <si>
    <t>20C-51-55.1-02962</t>
  </si>
  <si>
    <t>Trần Ngọc Loan</t>
  </si>
  <si>
    <t>Trần Ngọc</t>
  </si>
  <si>
    <t>Loan</t>
  </si>
  <si>
    <t>EDNAV113</t>
  </si>
  <si>
    <t>Luật kinh tế</t>
  </si>
  <si>
    <t>chanhtt</t>
  </si>
  <si>
    <t>3165/2020/QĐ-ĐHM</t>
  </si>
  <si>
    <t>11/08/2020</t>
  </si>
  <si>
    <t>11/08/2028</t>
  </si>
  <si>
    <t>20C-51-55.1-04085</t>
  </si>
  <si>
    <t>Trần Trung Chánh</t>
  </si>
  <si>
    <t>Trần Trung</t>
  </si>
  <si>
    <t>Chánh</t>
  </si>
  <si>
    <t>anhvnv</t>
  </si>
  <si>
    <t>3241/2018/QĐ-ĐHM</t>
  </si>
  <si>
    <t>14/09/2018</t>
  </si>
  <si>
    <t>18C-51-55.1-02761</t>
  </si>
  <si>
    <t>Võ Nguyễn Việt Anh</t>
  </si>
  <si>
    <t>Võ Nguyễn Việt</t>
  </si>
  <si>
    <t>Anh</t>
  </si>
  <si>
    <t>EDNAV513</t>
  </si>
  <si>
    <t>hiendtb</t>
  </si>
  <si>
    <t>1650/2022/QĐ-ĐHM</t>
  </si>
  <si>
    <t>31/05/2022</t>
  </si>
  <si>
    <t>31/05/2028</t>
  </si>
  <si>
    <t>22C4102E2243</t>
  </si>
  <si>
    <t>Đoàn Thị Bích</t>
  </si>
  <si>
    <t>Hiền</t>
  </si>
  <si>
    <t>ADNAV617</t>
  </si>
  <si>
    <t>TN 3.2026</t>
  </si>
  <si>
    <t>nguyetkt</t>
  </si>
  <si>
    <t>1182/2022/QĐ-ĐHM</t>
  </si>
  <si>
    <t>26/04/2022</t>
  </si>
  <si>
    <t>26/04/2028</t>
  </si>
  <si>
    <t>22C4102E1328</t>
  </si>
  <si>
    <t>Khúc Thị</t>
  </si>
  <si>
    <t>Nguyệt</t>
  </si>
  <si>
    <t>congdc003</t>
  </si>
  <si>
    <t>1492/2022/QĐ-ĐHM</t>
  </si>
  <si>
    <t>17/05/2022</t>
  </si>
  <si>
    <t>17/05/2028</t>
  </si>
  <si>
    <t>Công</t>
  </si>
  <si>
    <t>nguyenlp</t>
  </si>
  <si>
    <t>1090/2020/QĐ-ĐHM</t>
  </si>
  <si>
    <t>31/03/2020</t>
  </si>
  <si>
    <t>20C-42-55.1-01115</t>
  </si>
  <si>
    <t>Lý Phong Nguyên</t>
  </si>
  <si>
    <t>Lý Phong</t>
  </si>
  <si>
    <t>Nguyên</t>
  </si>
  <si>
    <t>BDNAV517</t>
  </si>
  <si>
    <t>huongntt061</t>
  </si>
  <si>
    <t>593/2022/QĐ-ĐHM</t>
  </si>
  <si>
    <t>04/03/2022</t>
  </si>
  <si>
    <t>04/03/2028</t>
  </si>
  <si>
    <t>22C4202E0249</t>
  </si>
  <si>
    <t>Nguyễn Thị Thanh</t>
  </si>
  <si>
    <t>Hương</t>
  </si>
  <si>
    <t>BDNAV617</t>
  </si>
  <si>
    <t>thuannd008</t>
  </si>
  <si>
    <t>22C4202E2239</t>
  </si>
  <si>
    <t>Nguyễn Đức</t>
  </si>
  <si>
    <t>Thuận</t>
  </si>
  <si>
    <t>30/03/1989</t>
  </si>
  <si>
    <t>lamdtk</t>
  </si>
  <si>
    <t>Lâm</t>
  </si>
  <si>
    <t>tranghp002</t>
  </si>
  <si>
    <t>2118/2022/QĐ-ĐHM</t>
  </si>
  <si>
    <t>30/06/2022</t>
  </si>
  <si>
    <t>30/06/2028</t>
  </si>
  <si>
    <t>22C4202E2884</t>
  </si>
  <si>
    <t>Huỳnh Phước</t>
  </si>
  <si>
    <t>Trạng</t>
  </si>
  <si>
    <t>thuydtn002</t>
  </si>
  <si>
    <t>980/2022/QĐ-ĐHM</t>
  </si>
  <si>
    <t>07/04/2022</t>
  </si>
  <si>
    <t>07/04/2028</t>
  </si>
  <si>
    <t>22C1002E1168</t>
  </si>
  <si>
    <t>Dương Thị Ngọc Thùy</t>
  </si>
  <si>
    <t>Dương Thị Ngọc</t>
  </si>
  <si>
    <t>Thùy</t>
  </si>
  <si>
    <t>CDNAV317</t>
  </si>
  <si>
    <t>tuannda003</t>
  </si>
  <si>
    <t>Nguyễn Đức Anh</t>
  </si>
  <si>
    <t>Tuấn</t>
  </si>
  <si>
    <t>tails</t>
  </si>
  <si>
    <t>22C1002E0248</t>
  </si>
  <si>
    <t>Lê Sỹ</t>
  </si>
  <si>
    <t>Tài</t>
  </si>
  <si>
    <t>03/11/1995</t>
  </si>
  <si>
    <t>CDNAV617</t>
  </si>
  <si>
    <t>hoaihtk</t>
  </si>
  <si>
    <t>Huỳnh Thị Kim</t>
  </si>
  <si>
    <t>Hoài</t>
  </si>
  <si>
    <t>DDNAV317</t>
  </si>
  <si>
    <t>Tài chính - Ngân hàng</t>
  </si>
  <si>
    <t>nganht006</t>
  </si>
  <si>
    <t>1223/2022/QĐ-ĐHM</t>
  </si>
  <si>
    <t>29/04/2022</t>
  </si>
  <si>
    <t>29/04/2028</t>
  </si>
  <si>
    <t>22C5102E1365</t>
  </si>
  <si>
    <t>Hà Trúc Ngân</t>
  </si>
  <si>
    <t>Hà Trúc</t>
  </si>
  <si>
    <t>Ngân</t>
  </si>
  <si>
    <t>EDNAV417</t>
  </si>
  <si>
    <t>bichnln002</t>
  </si>
  <si>
    <t>22C5102E2253</t>
  </si>
  <si>
    <t>Nguyễn Lê Ngọc</t>
  </si>
  <si>
    <t>Bích</t>
  </si>
  <si>
    <t>dungntm010</t>
  </si>
  <si>
    <t>3443/2021/QĐ-ĐHM</t>
  </si>
  <si>
    <t>09/07/2021</t>
  </si>
  <si>
    <t>96</t>
  </si>
  <si>
    <t>09/07/2029</t>
  </si>
  <si>
    <t>21C-71-55.1-04276</t>
  </si>
  <si>
    <t>Nguyễn Thị Mỹ Dung</t>
  </si>
  <si>
    <t>Nguyễn Thị Mỹ</t>
  </si>
  <si>
    <t>FDNAV117</t>
  </si>
  <si>
    <t>Ngôn ngữ Anh</t>
  </si>
  <si>
    <t>vantk</t>
  </si>
  <si>
    <t>2363/2022/QĐ-ĐHM</t>
  </si>
  <si>
    <t>11/07/2022</t>
  </si>
  <si>
    <t>11/07/2028</t>
  </si>
  <si>
    <t>22C7102E3187</t>
  </si>
  <si>
    <t>Trần Kim</t>
  </si>
  <si>
    <t>Vân</t>
  </si>
  <si>
    <t>hongvtb</t>
  </si>
  <si>
    <t>22C7102E2244</t>
  </si>
  <si>
    <t>Vũ Thị Bích</t>
  </si>
  <si>
    <t>Hồng</t>
  </si>
  <si>
    <t>huuct</t>
  </si>
  <si>
    <t>22C7102E1361</t>
  </si>
  <si>
    <t>Châu Thế</t>
  </si>
  <si>
    <t>Hữu</t>
  </si>
  <si>
    <t>FDNAV417</t>
  </si>
  <si>
    <t>yenptk003</t>
  </si>
  <si>
    <t>22C7102E2245</t>
  </si>
  <si>
    <t>Phạm Thị Kim Yến</t>
  </si>
  <si>
    <t>Phạm Thị Kim</t>
  </si>
  <si>
    <t>Yến</t>
  </si>
  <si>
    <t>16/10/1993</t>
  </si>
  <si>
    <t>tiendtt003</t>
  </si>
  <si>
    <t>22C7102E2247</t>
  </si>
  <si>
    <t>Dương Thị Thủy</t>
  </si>
  <si>
    <t>Tiên</t>
  </si>
  <si>
    <t>FDNAV617</t>
  </si>
  <si>
    <t>thopt002</t>
  </si>
  <si>
    <t>22C7102E2246</t>
  </si>
  <si>
    <t>Phan Thị</t>
  </si>
  <si>
    <t>Thơ</t>
  </si>
  <si>
    <t>tuantt007</t>
  </si>
  <si>
    <t>772/2022/QĐ-ĐHM</t>
  </si>
  <si>
    <t>21/03/2022</t>
  </si>
  <si>
    <t>21/03/2028</t>
  </si>
  <si>
    <t>22C4602E0488</t>
  </si>
  <si>
    <t>Trần Thanh</t>
  </si>
  <si>
    <t>22/02/1995</t>
  </si>
  <si>
    <t>GDNAV617</t>
  </si>
  <si>
    <t>Quản trị dịch vụ du lịch và lữ hành</t>
  </si>
  <si>
    <t>nguyetltt</t>
  </si>
  <si>
    <t>22C5002E0490</t>
  </si>
  <si>
    <t>Lê Thị Thu</t>
  </si>
  <si>
    <t>HDNAV417</t>
  </si>
  <si>
    <t>Luật</t>
  </si>
  <si>
    <t>aunh</t>
  </si>
  <si>
    <t>22C5002E1847</t>
  </si>
  <si>
    <t>Nguyễn Hải</t>
  </si>
  <si>
    <t>Âu</t>
  </si>
  <si>
    <t>HDNAV617</t>
  </si>
  <si>
    <t>dinhpq002</t>
  </si>
  <si>
    <t>22C5002E2248</t>
  </si>
  <si>
    <t>Phạm Quang</t>
  </si>
  <si>
    <t>Định</t>
  </si>
  <si>
    <t>ducpnm</t>
  </si>
  <si>
    <t>22C5002E2249</t>
  </si>
  <si>
    <t>Phú Nguyễn Minh</t>
  </si>
  <si>
    <t>Đức</t>
  </si>
  <si>
    <t>05/08/1993</t>
  </si>
  <si>
    <t>yenntk005</t>
  </si>
  <si>
    <t>1301/2024/QĐ-ĐHM</t>
  </si>
  <si>
    <t>05/04/2024</t>
  </si>
  <si>
    <t>05/04/2030</t>
  </si>
  <si>
    <t>Nguyễn Thị Kim</t>
  </si>
  <si>
    <t>trangdtm004</t>
  </si>
  <si>
    <t>2661/2024/QĐ-ĐHM</t>
  </si>
  <si>
    <t>02/07/2024</t>
  </si>
  <si>
    <t>02/07/2030</t>
  </si>
  <si>
    <t>Đậu Thị Minh</t>
  </si>
  <si>
    <t>nhungpt012</t>
  </si>
  <si>
    <t>Nhung</t>
  </si>
  <si>
    <t>nganntk024</t>
  </si>
  <si>
    <t>1676/2024/QĐ-ĐHM</t>
  </si>
  <si>
    <t>03/05/2024</t>
  </si>
  <si>
    <t>03/05/2030</t>
  </si>
  <si>
    <t>Nguyễn Thị Kim Ngân</t>
  </si>
  <si>
    <t>duyvd004</t>
  </si>
  <si>
    <t>3049/2023/QĐ-ĐHM</t>
  </si>
  <si>
    <t>31/08/2023</t>
  </si>
  <si>
    <t>31/08/2029</t>
  </si>
  <si>
    <t>Vũ Đức</t>
  </si>
  <si>
    <t>Duy</t>
  </si>
  <si>
    <t>tuanma</t>
  </si>
  <si>
    <t>3095/2024/QĐ-ĐHM</t>
  </si>
  <si>
    <t>05/08/2024</t>
  </si>
  <si>
    <t>05/08/2030</t>
  </si>
  <si>
    <t>linhnd024</t>
  </si>
  <si>
    <t>2205/2024/QĐ-ĐHM</t>
  </si>
  <si>
    <t>07/06/2024</t>
  </si>
  <si>
    <t>07/06/2030</t>
  </si>
  <si>
    <t>22/12/2001</t>
  </si>
  <si>
    <t>thond003</t>
  </si>
  <si>
    <t>Nguyễn Diệu</t>
  </si>
  <si>
    <t>hoantx003</t>
  </si>
  <si>
    <t>2983/2024/QĐ-ĐHM</t>
  </si>
  <si>
    <t>26/07/2024</t>
  </si>
  <si>
    <t>26/07/2030</t>
  </si>
  <si>
    <t>CB</t>
  </si>
  <si>
    <t>binhmq</t>
  </si>
  <si>
    <t>3556/2023/QĐ-ĐHM</t>
  </si>
  <si>
    <t>29/09/2023</t>
  </si>
  <si>
    <t>Mai Quốc</t>
  </si>
  <si>
    <t>Bình</t>
  </si>
  <si>
    <t>tailva</t>
  </si>
  <si>
    <t>tandn004</t>
  </si>
  <si>
    <t>Tân</t>
  </si>
  <si>
    <t>hungnh019</t>
  </si>
  <si>
    <t>Hùng</t>
  </si>
  <si>
    <t>tultc007</t>
  </si>
  <si>
    <t>Lê Thị Cẩm</t>
  </si>
  <si>
    <t>Tú</t>
  </si>
  <si>
    <t>anhtq010</t>
  </si>
  <si>
    <t>874/2022/QĐ-ĐHM</t>
  </si>
  <si>
    <t>30/03/2022</t>
  </si>
  <si>
    <t>30/03/2028</t>
  </si>
  <si>
    <t>22C4102J1030</t>
  </si>
  <si>
    <t>Trần Quế</t>
  </si>
  <si>
    <t>ADNCN617</t>
  </si>
  <si>
    <t>DNCN</t>
  </si>
  <si>
    <t>Trường cao đẳng Bách Khoa Sài Gòn</t>
  </si>
  <si>
    <t>toannd010</t>
  </si>
  <si>
    <t>22C5102J1031</t>
  </si>
  <si>
    <t>Nguyễn Đình Toàn</t>
  </si>
  <si>
    <t>Nguyễn Đình</t>
  </si>
  <si>
    <t>Toàn</t>
  </si>
  <si>
    <t>13/02/1983</t>
  </si>
  <si>
    <t>EDNCN417</t>
  </si>
  <si>
    <t>nhudk</t>
  </si>
  <si>
    <t>22C7102J2231</t>
  </si>
  <si>
    <t>Đặng Khánh</t>
  </si>
  <si>
    <t>Như</t>
  </si>
  <si>
    <t>26/11/1992</t>
  </si>
  <si>
    <t>FDNCN317</t>
  </si>
  <si>
    <t>nganntt011</t>
  </si>
  <si>
    <t>22C7102J2235</t>
  </si>
  <si>
    <t>Nguyễn Thị Thúy</t>
  </si>
  <si>
    <t>oanhht004</t>
  </si>
  <si>
    <t>22C7102J2232</t>
  </si>
  <si>
    <t>Hoàng Thị</t>
  </si>
  <si>
    <t>Oanh</t>
  </si>
  <si>
    <t>FDNCN517</t>
  </si>
  <si>
    <t>lanvh</t>
  </si>
  <si>
    <t>22C7102J1023</t>
  </si>
  <si>
    <t>Vũ Hoàng</t>
  </si>
  <si>
    <t>Lân</t>
  </si>
  <si>
    <t>FDNCN617</t>
  </si>
  <si>
    <t>triph</t>
  </si>
  <si>
    <t>22C5002J1025</t>
  </si>
  <si>
    <t>Phạm Hiếu</t>
  </si>
  <si>
    <t>Trí</t>
  </si>
  <si>
    <t>HDNCN517</t>
  </si>
  <si>
    <t>ducnhm</t>
  </si>
  <si>
    <t>22C5002J3193</t>
  </si>
  <si>
    <t>Nguyễn Hoàng Minh</t>
  </si>
  <si>
    <t>sondk</t>
  </si>
  <si>
    <t>22C5002J1029</t>
  </si>
  <si>
    <t>Đào Kim</t>
  </si>
  <si>
    <t>Sơn</t>
  </si>
  <si>
    <t>HDNCN617</t>
  </si>
  <si>
    <t>xuanntt005</t>
  </si>
  <si>
    <t>22C5002J2234</t>
  </si>
  <si>
    <t>Xuân</t>
  </si>
  <si>
    <t>tuanbm007</t>
  </si>
  <si>
    <t>Bùi Minh</t>
  </si>
  <si>
    <t>khangnt005</t>
  </si>
  <si>
    <t>Nguyễn Tuấn</t>
  </si>
  <si>
    <t>Khang</t>
  </si>
  <si>
    <t>Hungnc</t>
  </si>
  <si>
    <t>lucld</t>
  </si>
  <si>
    <t>3001/2020/QĐ-ĐHM</t>
  </si>
  <si>
    <t>03/08/2020</t>
  </si>
  <si>
    <t>03/08/2028</t>
  </si>
  <si>
    <t>20C-10-36.1-03898</t>
  </si>
  <si>
    <t>Lê Đắc Lực</t>
  </si>
  <si>
    <t>Lê Đắc</t>
  </si>
  <si>
    <t>Lực</t>
  </si>
  <si>
    <t>CDNDH513</t>
  </si>
  <si>
    <t>DNDH</t>
  </si>
  <si>
    <t>Trung tâm GDNN-GDTX Đăk Hà</t>
  </si>
  <si>
    <t>phunt003</t>
  </si>
  <si>
    <t>1357/2020/QĐ-ĐHM</t>
  </si>
  <si>
    <t>11/05/2020</t>
  </si>
  <si>
    <t>11/05/2028</t>
  </si>
  <si>
    <t>20C-10-55.0-01953</t>
  </si>
  <si>
    <t>Nguyễn Trọng Phú</t>
  </si>
  <si>
    <t>Nguyễn Trọng</t>
  </si>
  <si>
    <t>Phú</t>
  </si>
  <si>
    <t>huypq007</t>
  </si>
  <si>
    <t>20C-10-55.0-02936</t>
  </si>
  <si>
    <t>Phùng Quốc</t>
  </si>
  <si>
    <t>Huy</t>
  </si>
  <si>
    <t>04/02/1989</t>
  </si>
  <si>
    <t>toanpx</t>
  </si>
  <si>
    <t>Phạm Xuân</t>
  </si>
  <si>
    <t>hoailv</t>
  </si>
  <si>
    <t>22C5036D2268</t>
  </si>
  <si>
    <t>Lê Văn</t>
  </si>
  <si>
    <t>HDNDH617</t>
  </si>
  <si>
    <t>quynhnh003</t>
  </si>
  <si>
    <t>22C5036D2893</t>
  </si>
  <si>
    <t>Nguyễn Hữu</t>
  </si>
  <si>
    <t>Quỳnh</t>
  </si>
  <si>
    <t>23/12/1986</t>
  </si>
  <si>
    <t>khanhdd009</t>
  </si>
  <si>
    <t>1896/2024/QĐ-ĐHM</t>
  </si>
  <si>
    <t>17/05/2024</t>
  </si>
  <si>
    <t>17/05/2030</t>
  </si>
  <si>
    <t>Dương Duy</t>
  </si>
  <si>
    <t>huynx008</t>
  </si>
  <si>
    <t>Nguyễn Xuân Huy</t>
  </si>
  <si>
    <t>Nguyễn Xuân</t>
  </si>
  <si>
    <t>hocpv</t>
  </si>
  <si>
    <t>hanhnd006</t>
  </si>
  <si>
    <t>hieptv003</t>
  </si>
  <si>
    <t>Trần Văn</t>
  </si>
  <si>
    <t>Hiệp</t>
  </si>
  <si>
    <t>tuannt023</t>
  </si>
  <si>
    <t>vannn002</t>
  </si>
  <si>
    <t>sonht011</t>
  </si>
  <si>
    <t>hieutn004</t>
  </si>
  <si>
    <t>Hiếu</t>
  </si>
  <si>
    <t>mailh002</t>
  </si>
  <si>
    <t>Mai</t>
  </si>
  <si>
    <t>anp</t>
  </si>
  <si>
    <t>An</t>
  </si>
  <si>
    <t>trungph004</t>
  </si>
  <si>
    <t>Phạm Hoàng</t>
  </si>
  <si>
    <t>Trung</t>
  </si>
  <si>
    <t>datddq</t>
  </si>
  <si>
    <t>Anhpt</t>
  </si>
  <si>
    <t>giangpta</t>
  </si>
  <si>
    <t>2501/2024/QĐ-ĐHM</t>
  </si>
  <si>
    <t>28/06/2024</t>
  </si>
  <si>
    <t>28/06/2030</t>
  </si>
  <si>
    <t>DNTH</t>
  </si>
  <si>
    <t>Trung tâm GDTX TP Huế</t>
  </si>
  <si>
    <t>hienntt061</t>
  </si>
  <si>
    <t>1379/2024/QĐ-ĐHM</t>
  </si>
  <si>
    <t>12/04/2024</t>
  </si>
  <si>
    <t>12/04/2030</t>
  </si>
  <si>
    <t>Nguyễn Thị Thu Hiền</t>
  </si>
  <si>
    <t>Nguyễn Thị Thu</t>
  </si>
  <si>
    <t>lenth003</t>
  </si>
  <si>
    <t>Nguyễn Thị Hải</t>
  </si>
  <si>
    <t>Lê</t>
  </si>
  <si>
    <t>Thiếu QT học phí để QR</t>
  </si>
  <si>
    <t>uyenntt013</t>
  </si>
  <si>
    <t>961/2024/QĐ-ĐHM</t>
  </si>
  <si>
    <t>15/03/2024</t>
  </si>
  <si>
    <t>15/03/2030</t>
  </si>
  <si>
    <t>Nguyễn Thị Thảo</t>
  </si>
  <si>
    <t>Uyên</t>
  </si>
  <si>
    <t>hanhqt002</t>
  </si>
  <si>
    <t>Quách Thị</t>
  </si>
  <si>
    <t>Hạnh</t>
  </si>
  <si>
    <t>hungpv018</t>
  </si>
  <si>
    <t>Phan Văn</t>
  </si>
  <si>
    <t>tamnt044</t>
  </si>
  <si>
    <t>Nguyễn Thị</t>
  </si>
  <si>
    <t>Tám</t>
  </si>
  <si>
    <t>15/07/1980</t>
  </si>
  <si>
    <t>thaovtt004</t>
  </si>
  <si>
    <t>Võ Thị Thu</t>
  </si>
  <si>
    <t>Thảo</t>
  </si>
  <si>
    <t>Phuonght</t>
  </si>
  <si>
    <t>phucnn003</t>
  </si>
  <si>
    <t>22C4155D0495</t>
  </si>
  <si>
    <t>Nguyễn Ngọc</t>
  </si>
  <si>
    <t>Phúc</t>
  </si>
  <si>
    <t>ADNAG417</t>
  </si>
  <si>
    <t>DNAG</t>
  </si>
  <si>
    <t>Trường Trung cấp Hồng Hà Cần Thơ - Phân hiệu An Giang</t>
  </si>
  <si>
    <t>duyntn</t>
  </si>
  <si>
    <t>22C4255D0496</t>
  </si>
  <si>
    <t>Nguyễn Thế Nhật</t>
  </si>
  <si>
    <t>BDNAG617</t>
  </si>
  <si>
    <t>nuongnt003</t>
  </si>
  <si>
    <t>Nương</t>
  </si>
  <si>
    <t>mainh002</t>
  </si>
  <si>
    <t>Nguyễn Hoàng</t>
  </si>
  <si>
    <t>ngocht005</t>
  </si>
  <si>
    <t>Ngọc</t>
  </si>
  <si>
    <t>vinhtq006</t>
  </si>
  <si>
    <t>Trần Quang</t>
  </si>
  <si>
    <t>Vinh</t>
  </si>
  <si>
    <t>taint023</t>
  </si>
  <si>
    <t>Nguyễn Tấn</t>
  </si>
  <si>
    <t>xahnh</t>
  </si>
  <si>
    <t>toandb002</t>
  </si>
  <si>
    <t>Quynhtnn</t>
  </si>
  <si>
    <t>hunghh002</t>
  </si>
  <si>
    <t>27/04/2020</t>
  </si>
  <si>
    <t>20C-10-49.6-01594</t>
  </si>
  <si>
    <t>Hồ Hữu</t>
  </si>
  <si>
    <t>Hưng</t>
  </si>
  <si>
    <t>CDNBD113</t>
  </si>
  <si>
    <t>DNBD</t>
  </si>
  <si>
    <t>Trung tâm GDNN-GDTX tỉnh Gia Lai</t>
  </si>
  <si>
    <t>quocnpa</t>
  </si>
  <si>
    <t>4094/2019/QĐ-ĐHM</t>
  </si>
  <si>
    <t>04/09/2019</t>
  </si>
  <si>
    <t>19C-42-49.6-02813</t>
  </si>
  <si>
    <t>Nguyễn Phan Anh</t>
  </si>
  <si>
    <t>Quốc</t>
  </si>
  <si>
    <t>BDNBD617</t>
  </si>
  <si>
    <t>khoapla</t>
  </si>
  <si>
    <t>22C1037D0497</t>
  </si>
  <si>
    <t>Phạm Lê Anh</t>
  </si>
  <si>
    <t>Khoa</t>
  </si>
  <si>
    <t>CDNBD617</t>
  </si>
  <si>
    <t>tuyenntn004</t>
  </si>
  <si>
    <t>22C4637D2896</t>
  </si>
  <si>
    <t>Nguyễn Thị Ngọc Tuyền</t>
  </si>
  <si>
    <t>Nguyễn Thị Ngọc</t>
  </si>
  <si>
    <t>Tuyền</t>
  </si>
  <si>
    <t>GDNBD617</t>
  </si>
  <si>
    <t>nguyetntt006</t>
  </si>
  <si>
    <t>dungltk005</t>
  </si>
  <si>
    <t>Lê Thị Kim</t>
  </si>
  <si>
    <t>24/11/1993</t>
  </si>
  <si>
    <t>thuyntt075</t>
  </si>
  <si>
    <t>Nguyễn Thị Thu Thủy</t>
  </si>
  <si>
    <t>Thủy</t>
  </si>
  <si>
    <t>tuttt002</t>
  </si>
  <si>
    <t>Trần Thị Thanh</t>
  </si>
  <si>
    <t>02/02/1990</t>
  </si>
  <si>
    <t>chilml</t>
  </si>
  <si>
    <t>Chi</t>
  </si>
  <si>
    <t>dinhnt012</t>
  </si>
  <si>
    <t>hienntp003</t>
  </si>
  <si>
    <t>Nguyễn Thị Phương</t>
  </si>
  <si>
    <t>khoatqm</t>
  </si>
  <si>
    <t>vannth022</t>
  </si>
  <si>
    <t>Nguyễn Thị Hồng Vân</t>
  </si>
  <si>
    <t>Nguyễn Thị Hồng</t>
  </si>
  <si>
    <t>20/04/1997</t>
  </si>
  <si>
    <t>thittd002</t>
  </si>
  <si>
    <t>Thi</t>
  </si>
  <si>
    <t>duynd012</t>
  </si>
  <si>
    <t>hoadtl002</t>
  </si>
  <si>
    <t>Hòa</t>
  </si>
  <si>
    <t>binhdn002</t>
  </si>
  <si>
    <t>2975/2023/QĐ-ĐHM</t>
  </si>
  <si>
    <t>25/08/2023</t>
  </si>
  <si>
    <t>25/08/2029</t>
  </si>
  <si>
    <t>Đoàn Ngọc</t>
  </si>
  <si>
    <t>vinhtt002</t>
  </si>
  <si>
    <t>839/2024/QĐ-ĐHM</t>
  </si>
  <si>
    <t>08/03/2024</t>
  </si>
  <si>
    <t>08/03/2030</t>
  </si>
  <si>
    <t>nhannt040</t>
  </si>
  <si>
    <t>Nguyễn Thành</t>
  </si>
  <si>
    <t>Nhân</t>
  </si>
  <si>
    <t>14/08/1996</t>
  </si>
  <si>
    <t>thanhlq004</t>
  </si>
  <si>
    <t>Lê Quốc</t>
  </si>
  <si>
    <t>Thanh</t>
  </si>
  <si>
    <t>tuyentnm</t>
  </si>
  <si>
    <t>vintt010</t>
  </si>
  <si>
    <t>Vi</t>
  </si>
  <si>
    <t>huonghtt012</t>
  </si>
  <si>
    <t>20/09/1988</t>
  </si>
  <si>
    <t>yenptm</t>
  </si>
  <si>
    <t>DNKH</t>
  </si>
  <si>
    <t>Trung tâm GDTX tỉnh Khánh Hòa</t>
  </si>
  <si>
    <t>namdx</t>
  </si>
  <si>
    <t>22C4241E1235</t>
  </si>
  <si>
    <t>Đặng Xuân</t>
  </si>
  <si>
    <t>BDNKH217</t>
  </si>
  <si>
    <t>maintp008</t>
  </si>
  <si>
    <t>namvh011</t>
  </si>
  <si>
    <t>22C1041E1037</t>
  </si>
  <si>
    <t>Võ Hùng</t>
  </si>
  <si>
    <t>CDNKH617</t>
  </si>
  <si>
    <t>nhanhnt003</t>
  </si>
  <si>
    <t>22C1041E1234</t>
  </si>
  <si>
    <t>Nguyễn Tiến</t>
  </si>
  <si>
    <t>Nhanh</t>
  </si>
  <si>
    <t>nghiatd006</t>
  </si>
  <si>
    <t>22C1041E1038</t>
  </si>
  <si>
    <t>Trần Đại</t>
  </si>
  <si>
    <t>trinhnv003</t>
  </si>
  <si>
    <t>22C1041E1039</t>
  </si>
  <si>
    <t>Nguyễn Văn</t>
  </si>
  <si>
    <t>Trình</t>
  </si>
  <si>
    <t>trungnqa</t>
  </si>
  <si>
    <t>2692/2022/QĐ-ĐHM</t>
  </si>
  <si>
    <t>05/08/2022</t>
  </si>
  <si>
    <t>05/08/2028</t>
  </si>
  <si>
    <t>22C7141E3380</t>
  </si>
  <si>
    <t>Nguyễn Quốc Anh</t>
  </si>
  <si>
    <t>FDNKH617</t>
  </si>
  <si>
    <t>huonglt036</t>
  </si>
  <si>
    <t>2305/2022/QĐ-ĐHM</t>
  </si>
  <si>
    <t>06/07/2022</t>
  </si>
  <si>
    <t>Lê Thúy</t>
  </si>
  <si>
    <t>Hường</t>
  </si>
  <si>
    <t>hoaiptt002</t>
  </si>
  <si>
    <t>Phạm Thị Thu</t>
  </si>
  <si>
    <t>HDNKH417</t>
  </si>
  <si>
    <t>nangld</t>
  </si>
  <si>
    <t>Lê Đình</t>
  </si>
  <si>
    <t>anhvt025</t>
  </si>
  <si>
    <t>Vũ Tiến</t>
  </si>
  <si>
    <t>nguyenpd002</t>
  </si>
  <si>
    <t>Phạm Duy</t>
  </si>
  <si>
    <t>16/01/2000</t>
  </si>
  <si>
    <t>tannt010</t>
  </si>
  <si>
    <t>Nguyễn Trung</t>
  </si>
  <si>
    <t>tuanhn003</t>
  </si>
  <si>
    <t>Huỳnh Ngọc</t>
  </si>
  <si>
    <t>huydq022</t>
  </si>
  <si>
    <t>03/07/2000</t>
  </si>
  <si>
    <t>phuongtnt</t>
  </si>
  <si>
    <t>Phương</t>
  </si>
  <si>
    <t>hieudlt</t>
  </si>
  <si>
    <t>cuongnt016</t>
  </si>
  <si>
    <t>Ngô Tiến</t>
  </si>
  <si>
    <t>Cương</t>
  </si>
  <si>
    <t>dungdt035</t>
  </si>
  <si>
    <t>thuyttt027</t>
  </si>
  <si>
    <t>Thúy</t>
  </si>
  <si>
    <t>thannm</t>
  </si>
  <si>
    <t>Nguyễn Minh</t>
  </si>
  <si>
    <t>anhvlb</t>
  </si>
  <si>
    <t>tuyetlt011</t>
  </si>
  <si>
    <t>Lương Thị</t>
  </si>
  <si>
    <t>Tuyết</t>
  </si>
  <si>
    <t>truongtq004</t>
  </si>
  <si>
    <t>Trường</t>
  </si>
  <si>
    <t>quantd006</t>
  </si>
  <si>
    <t>Trần Duy</t>
  </si>
  <si>
    <t>Quân</t>
  </si>
  <si>
    <t>thaottt019</t>
  </si>
  <si>
    <t>tuanqm</t>
  </si>
  <si>
    <t>1737/2022/QĐ-ĐHM</t>
  </si>
  <si>
    <t>03/06/2022</t>
  </si>
  <si>
    <t>03/06/2028</t>
  </si>
  <si>
    <t>22C4245D2356</t>
  </si>
  <si>
    <t>Quảng Minh</t>
  </si>
  <si>
    <t>BDNNT517</t>
  </si>
  <si>
    <t>DNNT</t>
  </si>
  <si>
    <t>Trung tâm GDTX Phan Rang</t>
  </si>
  <si>
    <t>lannhh</t>
  </si>
  <si>
    <t>Nguyễn Hữu Hoàng</t>
  </si>
  <si>
    <t>Tamvtt</t>
  </si>
  <si>
    <t>gamnth005</t>
  </si>
  <si>
    <t>Gấm</t>
  </si>
  <si>
    <t>DN - CT</t>
  </si>
  <si>
    <t>Trường CĐ Nghề Cần Thơ</t>
  </si>
  <si>
    <t>dungtt054</t>
  </si>
  <si>
    <t>Trần Tuấn</t>
  </si>
  <si>
    <t>thanhnt099</t>
  </si>
  <si>
    <t>Thành</t>
  </si>
  <si>
    <t>nhathl002</t>
  </si>
  <si>
    <t>Nhật</t>
  </si>
  <si>
    <t>quynhnx</t>
  </si>
  <si>
    <t>2313/2024/QĐ-ĐHM</t>
  </si>
  <si>
    <t>14/06/2024</t>
  </si>
  <si>
    <t>14/06/2030</t>
  </si>
  <si>
    <t>ketdb</t>
  </si>
  <si>
    <t>DNDL</t>
  </si>
  <si>
    <t>Trường Trung cấp Đắk Lắk</t>
  </si>
  <si>
    <t>ngatt020</t>
  </si>
  <si>
    <t>Trịnh Thị</t>
  </si>
  <si>
    <t>Nga</t>
  </si>
  <si>
    <t>hoalt033</t>
  </si>
  <si>
    <t>Lê Thị</t>
  </si>
  <si>
    <t>Hoa</t>
  </si>
  <si>
    <t>quangtdt</t>
  </si>
  <si>
    <t>minhlb004</t>
  </si>
  <si>
    <t>Lưu Bảo</t>
  </si>
  <si>
    <t>Minh</t>
  </si>
  <si>
    <t>hungdm022</t>
  </si>
  <si>
    <t>Đặng Minh</t>
  </si>
  <si>
    <t>03/03/1997</t>
  </si>
  <si>
    <t>hungnv070</t>
  </si>
  <si>
    <t>Nguyễn Văn Hưng</t>
  </si>
  <si>
    <t>10/10/1996</t>
  </si>
  <si>
    <t>cuund</t>
  </si>
  <si>
    <t>baohpx</t>
  </si>
  <si>
    <t>Bảo</t>
  </si>
  <si>
    <t>12/08/1996</t>
  </si>
  <si>
    <t>nghialq002</t>
  </si>
  <si>
    <t>15/01/1988</t>
  </si>
  <si>
    <t>namvv004</t>
  </si>
  <si>
    <t>Vũ Việt</t>
  </si>
  <si>
    <t>tailt009</t>
  </si>
  <si>
    <t>Lê Trọng</t>
  </si>
  <si>
    <t>anhth013</t>
  </si>
  <si>
    <t>quocm</t>
  </si>
  <si>
    <t>huettk005</t>
  </si>
  <si>
    <t>Trần Thị Kim</t>
  </si>
  <si>
    <t>Huệ</t>
  </si>
  <si>
    <t>hoangnk005</t>
  </si>
  <si>
    <t>Nguyễn Khánh</t>
  </si>
  <si>
    <t>Hoàng</t>
  </si>
  <si>
    <t>tainv005</t>
  </si>
  <si>
    <t>22C4248E3197</t>
  </si>
  <si>
    <t>Nguyễn Vũ</t>
  </si>
  <si>
    <t>BDNTB617</t>
  </si>
  <si>
    <t>DNTB</t>
  </si>
  <si>
    <t>Trung tâm GDNN - GDTX khu vực 8</t>
  </si>
  <si>
    <t>ngandtt003</t>
  </si>
  <si>
    <t>2070/2022/QĐ-ĐHM</t>
  </si>
  <si>
    <t>27/06/2022</t>
  </si>
  <si>
    <t>27/06/2028</t>
  </si>
  <si>
    <t>22C4204D2643</t>
  </si>
  <si>
    <t>Đoàn Thị Thanh</t>
  </si>
  <si>
    <t>ducnx003</t>
  </si>
  <si>
    <t>22C5148E0320</t>
  </si>
  <si>
    <t>Nguyễn Xuân Đức</t>
  </si>
  <si>
    <t>EDNTB617</t>
  </si>
  <si>
    <t>phuctt</t>
  </si>
  <si>
    <t>lannt035</t>
  </si>
  <si>
    <t>Nguyễn Thị Lan</t>
  </si>
  <si>
    <t>Lan</t>
  </si>
  <si>
    <t>quynhltn</t>
  </si>
  <si>
    <t>Lê Thị Như</t>
  </si>
  <si>
    <t>kinhl</t>
  </si>
  <si>
    <t>1401/2022/QĐ-ĐHM</t>
  </si>
  <si>
    <t>12/05/2022</t>
  </si>
  <si>
    <t>12/05/2028</t>
  </si>
  <si>
    <t>Kín</t>
  </si>
  <si>
    <t>thanhnt101</t>
  </si>
  <si>
    <t>tritbm</t>
  </si>
  <si>
    <t>tiennm017</t>
  </si>
  <si>
    <t>25C5048E5745</t>
  </si>
  <si>
    <t>Tiến</t>
  </si>
  <si>
    <t>Chưa xét CNKQHT tháng 12/2024</t>
  </si>
  <si>
    <t>TS</t>
  </si>
  <si>
    <t>phunh004</t>
  </si>
  <si>
    <t>25C5048E5687</t>
  </si>
  <si>
    <t>hoangch002</t>
  </si>
  <si>
    <t>25C5048E5413</t>
  </si>
  <si>
    <t>hunghx</t>
  </si>
  <si>
    <t>25C5048E5414</t>
  </si>
  <si>
    <t>tuanna058</t>
  </si>
  <si>
    <t>25C5048E5412</t>
  </si>
  <si>
    <t>Nguyễn Anh Tuấn</t>
  </si>
  <si>
    <t>dungdtt</t>
  </si>
  <si>
    <t>67/2017/QĐ-ĐHM</t>
  </si>
  <si>
    <t>08/08/2017</t>
  </si>
  <si>
    <t>x</t>
  </si>
  <si>
    <t>17C-71-43.9-03453</t>
  </si>
  <si>
    <t>Đinh Thị Thùy Dung</t>
  </si>
  <si>
    <t>Đinh Thị Thùy</t>
  </si>
  <si>
    <t>FQB57</t>
  </si>
  <si>
    <t>QB</t>
  </si>
  <si>
    <t>Trường Đại học Quảng Bình</t>
  </si>
  <si>
    <t>XV</t>
  </si>
  <si>
    <t>sontt006</t>
  </si>
  <si>
    <t>91/2018/QĐ-ĐHM</t>
  </si>
  <si>
    <t>17/01/2018</t>
  </si>
  <si>
    <t>18C-71-43.9-00113</t>
  </si>
  <si>
    <t>Trần Trường Sơn</t>
  </si>
  <si>
    <t>Trần Trường</t>
  </si>
  <si>
    <t>FQB58</t>
  </si>
  <si>
    <t>BL</t>
  </si>
  <si>
    <t>tanud</t>
  </si>
  <si>
    <t>1528/2018/QĐ-ĐHM</t>
  </si>
  <si>
    <t>22/05/2018</t>
  </si>
  <si>
    <t>18C-51-43.9-01277</t>
  </si>
  <si>
    <t>Uông Đình Tân</t>
  </si>
  <si>
    <t>Uông Đình</t>
  </si>
  <si>
    <t>EQB39</t>
  </si>
  <si>
    <t>hantv003</t>
  </si>
  <si>
    <t>Nguyễn Thị Việt Hà</t>
  </si>
  <si>
    <t>Nguyễn Thị Việt</t>
  </si>
  <si>
    <t>Hà</t>
  </si>
  <si>
    <t>binhnt023</t>
  </si>
  <si>
    <t>Nguyễn Thị Bình</t>
  </si>
  <si>
    <t>BQB510</t>
  </si>
  <si>
    <t>chungnv006</t>
  </si>
  <si>
    <t>Nguyễn Văn Chung</t>
  </si>
  <si>
    <t>Chung</t>
  </si>
  <si>
    <t>thuymt002</t>
  </si>
  <si>
    <t>Mai Thị</t>
  </si>
  <si>
    <t>thaontb002</t>
  </si>
  <si>
    <t>2874/2018/QĐ-ĐHM</t>
  </si>
  <si>
    <t>22/08/2018</t>
  </si>
  <si>
    <t>18C-42-43.9-02477</t>
  </si>
  <si>
    <t>Nguyễn Thị Bích Thảo</t>
  </si>
  <si>
    <t>Nguyễn Thị Bích</t>
  </si>
  <si>
    <t>phongth002</t>
  </si>
  <si>
    <t>Phong</t>
  </si>
  <si>
    <t>locld</t>
  </si>
  <si>
    <t>2987/2021/QĐ-ĐHM</t>
  </si>
  <si>
    <t>18/06/2021</t>
  </si>
  <si>
    <t>18/06/2029</t>
  </si>
  <si>
    <t>21C-42-42.5-03983</t>
  </si>
  <si>
    <t>Lê Đức</t>
  </si>
  <si>
    <t>Lộc</t>
  </si>
  <si>
    <t>BQB515</t>
  </si>
  <si>
    <t>huept016</t>
  </si>
  <si>
    <t>6134/2021/QĐ-ĐHM</t>
  </si>
  <si>
    <t>30/12/2021</t>
  </si>
  <si>
    <t>30/12/2027</t>
  </si>
  <si>
    <t>21C4131D2341</t>
  </si>
  <si>
    <t>Phạm Thị</t>
  </si>
  <si>
    <t>Huế</t>
  </si>
  <si>
    <t>27/03/2000</t>
  </si>
  <si>
    <t>AQB516</t>
  </si>
  <si>
    <t>hungnm045</t>
  </si>
  <si>
    <t>22C4231D0294</t>
  </si>
  <si>
    <t>Nguyễn Mạnh</t>
  </si>
  <si>
    <t>BQB517</t>
  </si>
  <si>
    <t>lepxh</t>
  </si>
  <si>
    <t>4150/2022/QĐ-ĐHM</t>
  </si>
  <si>
    <t>18/11/2022</t>
  </si>
  <si>
    <t>18/11/2028</t>
  </si>
  <si>
    <t>phuongtt009</t>
  </si>
  <si>
    <t>18C-45-43.9-00112</t>
  </si>
  <si>
    <t>Trần Thị Phượng</t>
  </si>
  <si>
    <t>Trần Thị</t>
  </si>
  <si>
    <t>Phượng</t>
  </si>
  <si>
    <t>DQB18</t>
  </si>
  <si>
    <t>hungnh014</t>
  </si>
  <si>
    <t>22C7131D0292</t>
  </si>
  <si>
    <t>FQB318</t>
  </si>
  <si>
    <t>thumt005</t>
  </si>
  <si>
    <t>22C7131D0293</t>
  </si>
  <si>
    <t>Thu</t>
  </si>
  <si>
    <t>huyenttt013</t>
  </si>
  <si>
    <t>3899/2022/QĐ-ĐHM</t>
  </si>
  <si>
    <t>31/10/2022</t>
  </si>
  <si>
    <t>31/10/2028</t>
  </si>
  <si>
    <t>22C7131D5099</t>
  </si>
  <si>
    <t>Trần Thị Thúy</t>
  </si>
  <si>
    <t>Huyền</t>
  </si>
  <si>
    <t>trinhbtn</t>
  </si>
  <si>
    <t>2132/2023/QĐ-ĐHM</t>
  </si>
  <si>
    <t>30/06/2023</t>
  </si>
  <si>
    <t>Bùi Thị Ngọc</t>
  </si>
  <si>
    <t>Trinh</t>
  </si>
  <si>
    <t>navtl002</t>
  </si>
  <si>
    <t>Na</t>
  </si>
  <si>
    <t>ngoctb005</t>
  </si>
  <si>
    <t>91/2024/QĐ-ĐHM</t>
  </si>
  <si>
    <t>09/01/2024</t>
  </si>
  <si>
    <t>24C4531D0409</t>
  </si>
  <si>
    <t>Trần Bích</t>
  </si>
  <si>
    <t>DQB220</t>
  </si>
  <si>
    <t>ngondd</t>
  </si>
  <si>
    <t>tuhtc002</t>
  </si>
  <si>
    <t>thupt016</t>
  </si>
  <si>
    <t>Phan Thị Thu</t>
  </si>
  <si>
    <t>linhdt015</t>
  </si>
  <si>
    <t>1596/2024/QĐ-ĐHM</t>
  </si>
  <si>
    <t>26/04/2024</t>
  </si>
  <si>
    <t>ngalt019</t>
  </si>
  <si>
    <t>740/2024/QĐ-ĐHM</t>
  </si>
  <si>
    <t>29/02/2024</t>
  </si>
  <si>
    <t>18/02/1993</t>
  </si>
  <si>
    <t>anhltk006</t>
  </si>
  <si>
    <t>2874/2024/QĐ-ĐHM</t>
  </si>
  <si>
    <t>19/07/2024</t>
  </si>
  <si>
    <t>Lê Thị Kiều</t>
  </si>
  <si>
    <t>Thương mại điện tử</t>
  </si>
  <si>
    <t>thuynt191</t>
  </si>
  <si>
    <t>linhnth011</t>
  </si>
  <si>
    <t>4561/2024/QĐ-ĐHM</t>
  </si>
  <si>
    <t>07/10/2024</t>
  </si>
  <si>
    <t>Nguyễn Thị Huyền</t>
  </si>
  <si>
    <t>thaontt060</t>
  </si>
  <si>
    <t>Nguyễn Thị Thu Thảo</t>
  </si>
  <si>
    <t>huylt006</t>
  </si>
  <si>
    <t>Lê Tiến</t>
  </si>
  <si>
    <t>anhvln</t>
  </si>
  <si>
    <t>hanhltm003</t>
  </si>
  <si>
    <t>25C7131D5819</t>
  </si>
  <si>
    <t>09/08/1995</t>
  </si>
  <si>
    <t>dongnt019</t>
  </si>
  <si>
    <t>07/11/2025</t>
  </si>
  <si>
    <t>25C5031D5754</t>
  </si>
  <si>
    <t>Đông</t>
  </si>
  <si>
    <t>26/10/2001</t>
  </si>
  <si>
    <t>huydq005</t>
  </si>
  <si>
    <t>73/2017/QĐ-ĐHM</t>
  </si>
  <si>
    <t>29/08/2017</t>
  </si>
  <si>
    <t>17C-51-48.1-03869</t>
  </si>
  <si>
    <t>Dương Quang Huy</t>
  </si>
  <si>
    <t>Dương Quang</t>
  </si>
  <si>
    <t>ESG57</t>
  </si>
  <si>
    <t>SG</t>
  </si>
  <si>
    <t>Trường Trung cấp Tin học Kinh tế Sài Gòn</t>
  </si>
  <si>
    <t>vint003</t>
  </si>
  <si>
    <t>18C-42-48.1-01176</t>
  </si>
  <si>
    <t>Nguyễn Thúy Vi</t>
  </si>
  <si>
    <t>Nguyễn Thúy</t>
  </si>
  <si>
    <t>BSG59</t>
  </si>
  <si>
    <t>truonghd002</t>
  </si>
  <si>
    <t>1967/2018/QĐ-ĐHM</t>
  </si>
  <si>
    <t>31/05/2018</t>
  </si>
  <si>
    <t>18C-42-48.1-01471</t>
  </si>
  <si>
    <t>Hoàng Đức Trường</t>
  </si>
  <si>
    <t>Hoàng Đức</t>
  </si>
  <si>
    <t>phuongtd</t>
  </si>
  <si>
    <t>18C-51-48.1-02794</t>
  </si>
  <si>
    <t>Tạ Đình Phương</t>
  </si>
  <si>
    <t>Tạ Đình</t>
  </si>
  <si>
    <t>ESG59</t>
  </si>
  <si>
    <t>ynn</t>
  </si>
  <si>
    <t>18C-71-48.1-01253</t>
  </si>
  <si>
    <t>Nguyễn Ngọc Ý</t>
  </si>
  <si>
    <t>Ý</t>
  </si>
  <si>
    <t>FSG59</t>
  </si>
  <si>
    <t>nhont</t>
  </si>
  <si>
    <t>3607/2018/QĐ-ĐHM</t>
  </si>
  <si>
    <t>09/10/2018</t>
  </si>
  <si>
    <t>18C-41-48.1-03230</t>
  </si>
  <si>
    <t>Nguyễn Thị Nhớ</t>
  </si>
  <si>
    <t>Nhớ</t>
  </si>
  <si>
    <t>ASG510</t>
  </si>
  <si>
    <t>phuocnb</t>
  </si>
  <si>
    <t>Nguyễn Bá</t>
  </si>
  <si>
    <t>Phước</t>
  </si>
  <si>
    <t>BSG310</t>
  </si>
  <si>
    <t>duanpv</t>
  </si>
  <si>
    <t>Phạm Văn</t>
  </si>
  <si>
    <t>Duẩn</t>
  </si>
  <si>
    <t>05/02/1992</t>
  </si>
  <si>
    <t>duyenntm004</t>
  </si>
  <si>
    <t>18C-42-48.1-03236</t>
  </si>
  <si>
    <t>Nguyễn Thị Mỹ Duyên</t>
  </si>
  <si>
    <t>Duyên</t>
  </si>
  <si>
    <t>BSG510</t>
  </si>
  <si>
    <t>luanhl</t>
  </si>
  <si>
    <t>Luân</t>
  </si>
  <si>
    <t>tampt004</t>
  </si>
  <si>
    <t>396/2019/QĐ-ĐHM</t>
  </si>
  <si>
    <t>15/02/2019</t>
  </si>
  <si>
    <t>Phạm Thanh</t>
  </si>
  <si>
    <t>thangch</t>
  </si>
  <si>
    <t>821/2019/QĐ-ĐHM</t>
  </si>
  <si>
    <t>29/03/2019</t>
  </si>
  <si>
    <t>Cao Hoàng</t>
  </si>
  <si>
    <t>Thắng</t>
  </si>
  <si>
    <t>lienpt003</t>
  </si>
  <si>
    <t>Phạm Thị Liên</t>
  </si>
  <si>
    <t>Liên</t>
  </si>
  <si>
    <t>DSG510</t>
  </si>
  <si>
    <t>huenth005</t>
  </si>
  <si>
    <t>Nguyễn Thị Hương</t>
  </si>
  <si>
    <t>ESG110</t>
  </si>
  <si>
    <t>nhanhpdt</t>
  </si>
  <si>
    <t>duochv</t>
  </si>
  <si>
    <t>18C-51-48.1-02781</t>
  </si>
  <si>
    <t>Hà Văn Được</t>
  </si>
  <si>
    <t>Hà Văn</t>
  </si>
  <si>
    <t>Được</t>
  </si>
  <si>
    <t>ESG510</t>
  </si>
  <si>
    <t>khanhdtp002</t>
  </si>
  <si>
    <t>18C-71-48.1-03208</t>
  </si>
  <si>
    <t>Đinh Thị Phương Khanh</t>
  </si>
  <si>
    <t>Đinh Thị Phương</t>
  </si>
  <si>
    <t>Khanh</t>
  </si>
  <si>
    <t>FSG110</t>
  </si>
  <si>
    <t>lannh</t>
  </si>
  <si>
    <t>huongldm</t>
  </si>
  <si>
    <t>thanhnt031</t>
  </si>
  <si>
    <t>3832/2018/QĐ-ĐHM</t>
  </si>
  <si>
    <t>22/10/2018</t>
  </si>
  <si>
    <t>18C-71-48.1-03302</t>
  </si>
  <si>
    <t>Nguyễn Thị Thảnh</t>
  </si>
  <si>
    <t>Thảnh</t>
  </si>
  <si>
    <t>thaovt007</t>
  </si>
  <si>
    <t>18C-71-48.1-03213</t>
  </si>
  <si>
    <t>Võ Thu Thảo</t>
  </si>
  <si>
    <t>Võ Thu</t>
  </si>
  <si>
    <t>nhant002</t>
  </si>
  <si>
    <t>Nguyễn Thanh</t>
  </si>
  <si>
    <t>thinhch</t>
  </si>
  <si>
    <t>19/05/1995</t>
  </si>
  <si>
    <t>thuyntt022</t>
  </si>
  <si>
    <t>Nguyễn Thị Thanh Thúy</t>
  </si>
  <si>
    <t>thaontt019</t>
  </si>
  <si>
    <t>nganpt007</t>
  </si>
  <si>
    <t>ngannt015</t>
  </si>
  <si>
    <t>FSG310</t>
  </si>
  <si>
    <t>phuongtdd</t>
  </si>
  <si>
    <t>18C-71-48.1-02798</t>
  </si>
  <si>
    <t>Trần Đặng Diễm Phương</t>
  </si>
  <si>
    <t>Trần Đặng Diễm</t>
  </si>
  <si>
    <t>FSG510</t>
  </si>
  <si>
    <t>vinhb</t>
  </si>
  <si>
    <t>ngocvtm</t>
  </si>
  <si>
    <t>18C-45-48.1-03241</t>
  </si>
  <si>
    <t>Võ Thị Mỹ Ngọc</t>
  </si>
  <si>
    <t>Võ Thị Mỹ</t>
  </si>
  <si>
    <t>DSG310</t>
  </si>
  <si>
    <t>ngocnt019</t>
  </si>
  <si>
    <t>huynhnhl</t>
  </si>
  <si>
    <t>Huỳnh</t>
  </si>
  <si>
    <t>thylnt</t>
  </si>
  <si>
    <t>18C-71-48.1-03211</t>
  </si>
  <si>
    <t>Lê Ngọc Trúc Thy</t>
  </si>
  <si>
    <t>Lê Ngọc Trúc</t>
  </si>
  <si>
    <t>Thy</t>
  </si>
  <si>
    <t>29/08/1995</t>
  </si>
  <si>
    <t>trinhnta</t>
  </si>
  <si>
    <t>18C-71-48.1-03197</t>
  </si>
  <si>
    <t>Nguyễn Thụy Ái Trinh</t>
  </si>
  <si>
    <t>Nguyễn Thụy Ái</t>
  </si>
  <si>
    <t>hangnt038</t>
  </si>
  <si>
    <t>Hằng</t>
  </si>
  <si>
    <t>nghiempq</t>
  </si>
  <si>
    <t>18C-10-48.1-03219</t>
  </si>
  <si>
    <t>Phạm Quốc Nghiệm</t>
  </si>
  <si>
    <t>Phạm Quốc</t>
  </si>
  <si>
    <t>Nghiệm</t>
  </si>
  <si>
    <t>01/01/1984</t>
  </si>
  <si>
    <t>CSG410</t>
  </si>
  <si>
    <t>hoatk</t>
  </si>
  <si>
    <t>18C-42-48.1-02780</t>
  </si>
  <si>
    <t>Trần Khánh Hòa</t>
  </si>
  <si>
    <t>Trần Khánh</t>
  </si>
  <si>
    <t>21/03/1982</t>
  </si>
  <si>
    <t>luutxp</t>
  </si>
  <si>
    <t>18C-71-48.1-02806</t>
  </si>
  <si>
    <t>Trần Xuân Phong Lưu</t>
  </si>
  <si>
    <t>Trần Xuân Phong</t>
  </si>
  <si>
    <t>Lưu</t>
  </si>
  <si>
    <t>tanttt</t>
  </si>
  <si>
    <t>18C-71-48.1-02779</t>
  </si>
  <si>
    <t>Trần Thị Thanh Tân</t>
  </si>
  <si>
    <t>thunta</t>
  </si>
  <si>
    <t>Nguyễn Thị Anh Thư</t>
  </si>
  <si>
    <t>Nguyễn Thị Anh</t>
  </si>
  <si>
    <t>Thư</t>
  </si>
  <si>
    <t>thuyptt008</t>
  </si>
  <si>
    <t>Phạm Thị Thanh</t>
  </si>
  <si>
    <t>01/06/1996</t>
  </si>
  <si>
    <t>CSG513</t>
  </si>
  <si>
    <t>hiennt037</t>
  </si>
  <si>
    <t>Nguyễn Thị Hiền</t>
  </si>
  <si>
    <t>thaoltp011</t>
  </si>
  <si>
    <t>19C-42-48.1-00697</t>
  </si>
  <si>
    <t>Lê Thị Phương</t>
  </si>
  <si>
    <t>nopt</t>
  </si>
  <si>
    <t>18C-45-48.1-03245</t>
  </si>
  <si>
    <t>Phan Thị Nở</t>
  </si>
  <si>
    <t>Nở</t>
  </si>
  <si>
    <t>10/07/1992</t>
  </si>
  <si>
    <t>DSG410</t>
  </si>
  <si>
    <t>vannn</t>
  </si>
  <si>
    <t>407/2018/QĐ-ĐHM</t>
  </si>
  <si>
    <t>05/03/2018</t>
  </si>
  <si>
    <t>18C-45-48.1-00372</t>
  </si>
  <si>
    <t>Nguyễn Ngọc Vân</t>
  </si>
  <si>
    <t>phongnt005</t>
  </si>
  <si>
    <t>ngantt013</t>
  </si>
  <si>
    <t>3033/2018/QĐ-ĐHM</t>
  </si>
  <si>
    <t>30/08/2018</t>
  </si>
  <si>
    <t>18C-51-49.3-02586</t>
  </si>
  <si>
    <t>Nguyễn Thị Thanh Nga</t>
  </si>
  <si>
    <t>khanhnhk</t>
  </si>
  <si>
    <t>hainvb</t>
  </si>
  <si>
    <t>18C-71-48.1-02802</t>
  </si>
  <si>
    <t>Nguyễn Văn Bé Hai</t>
  </si>
  <si>
    <t>Nguyễn Văn Bé</t>
  </si>
  <si>
    <t>Hai</t>
  </si>
  <si>
    <t>tuantq005</t>
  </si>
  <si>
    <t>18C-71-48.1-02800</t>
  </si>
  <si>
    <t>Trần Quang Tuấn</t>
  </si>
  <si>
    <t>xuantt005</t>
  </si>
  <si>
    <t>Trần Thị Xuân</t>
  </si>
  <si>
    <t>thuannm</t>
  </si>
  <si>
    <t>handtn002</t>
  </si>
  <si>
    <t>18C-71-48.1-03202</t>
  </si>
  <si>
    <t>Dương Thị Ngọc Hân</t>
  </si>
  <si>
    <t>Hân</t>
  </si>
  <si>
    <t>quyenntm002</t>
  </si>
  <si>
    <t>Quyên</t>
  </si>
  <si>
    <t>18/02/1985</t>
  </si>
  <si>
    <t>thyttd</t>
  </si>
  <si>
    <t>vanntt010</t>
  </si>
  <si>
    <t>12/08/1990</t>
  </si>
  <si>
    <t>tuanbx</t>
  </si>
  <si>
    <t>hoangnd009</t>
  </si>
  <si>
    <t>08/11/1993</t>
  </si>
  <si>
    <t>thongnt</t>
  </si>
  <si>
    <t>Thông</t>
  </si>
  <si>
    <t>hieunm004</t>
  </si>
  <si>
    <t>03/10/1979</t>
  </si>
  <si>
    <t>hoangvv002</t>
  </si>
  <si>
    <t>18C-51-48.1-03226</t>
  </si>
  <si>
    <t>Võ Văn Hoàng</t>
  </si>
  <si>
    <t>Võ Văn</t>
  </si>
  <si>
    <t>haont007</t>
  </si>
  <si>
    <t>18C-41-48.1-03231</t>
  </si>
  <si>
    <t>Nguyễn Thị Hảo</t>
  </si>
  <si>
    <t>Hảo</t>
  </si>
  <si>
    <t>liemnt003</t>
  </si>
  <si>
    <t>18C-71-48.1-02808</t>
  </si>
  <si>
    <t>Nguyễn Thanh Liêm</t>
  </si>
  <si>
    <t>Liêm</t>
  </si>
  <si>
    <t>thutta</t>
  </si>
  <si>
    <t>18C-71-48.1-02811</t>
  </si>
  <si>
    <t>Từ Thị Anh Thư</t>
  </si>
  <si>
    <t>Từ Thị Anh</t>
  </si>
  <si>
    <t>thuongnt010</t>
  </si>
  <si>
    <t>18C-71-48.1-02799</t>
  </si>
  <si>
    <t>Nguyễn Thị Thương</t>
  </si>
  <si>
    <t>Thương</t>
  </si>
  <si>
    <t>thamnt006</t>
  </si>
  <si>
    <t>18C-71-48.1-03299</t>
  </si>
  <si>
    <t>Nguyễn Thị Thắm</t>
  </si>
  <si>
    <t>Thắm</t>
  </si>
  <si>
    <t>minhdv002</t>
  </si>
  <si>
    <t>1893/2019/QĐ-ĐHM</t>
  </si>
  <si>
    <t>14/05/2019</t>
  </si>
  <si>
    <t>Đinh Văn</t>
  </si>
  <si>
    <t>tamdm002</t>
  </si>
  <si>
    <t>4036/2019/QĐ-ĐHM</t>
  </si>
  <si>
    <t>29/08/2019</t>
  </si>
  <si>
    <t>19C-42-48.1-02618</t>
  </si>
  <si>
    <t>Dương Minh Tâm</t>
  </si>
  <si>
    <t>Dương Minh</t>
  </si>
  <si>
    <t>BSG311</t>
  </si>
  <si>
    <t>dinhtc003</t>
  </si>
  <si>
    <t>hunglm006</t>
  </si>
  <si>
    <t>19C-45-48.1-01377</t>
  </si>
  <si>
    <t>Lưu Mạnh</t>
  </si>
  <si>
    <t>DSG111</t>
  </si>
  <si>
    <t>tructlt</t>
  </si>
  <si>
    <t>Trúc</t>
  </si>
  <si>
    <t>17/10/1996</t>
  </si>
  <si>
    <t>ngocdh003</t>
  </si>
  <si>
    <t>2877/2019/QĐ-ĐHM</t>
  </si>
  <si>
    <t>04/07/2019</t>
  </si>
  <si>
    <t>04/07/2027</t>
  </si>
  <si>
    <t>19C-42-48.1-01695</t>
  </si>
  <si>
    <t>Đào Hồng</t>
  </si>
  <si>
    <t>FSG111</t>
  </si>
  <si>
    <t>quyhtx</t>
  </si>
  <si>
    <t>3385/2019/QĐ-ĐHM</t>
  </si>
  <si>
    <t>22/07/2019</t>
  </si>
  <si>
    <t>Quý</t>
  </si>
  <si>
    <t>khoany</t>
  </si>
  <si>
    <t>dungnt040</t>
  </si>
  <si>
    <t>19C-42-48.1-00429</t>
  </si>
  <si>
    <t>28/02/1979</t>
  </si>
  <si>
    <t>GSG511</t>
  </si>
  <si>
    <t>tinat</t>
  </si>
  <si>
    <t>1316/2020/QĐ-ĐHM</t>
  </si>
  <si>
    <t>06/05/2020</t>
  </si>
  <si>
    <t>06/05/2028</t>
  </si>
  <si>
    <t>20C-41-48.1-01766</t>
  </si>
  <si>
    <t>Ao Thanh</t>
  </si>
  <si>
    <t>Tín</t>
  </si>
  <si>
    <t>ASG212</t>
  </si>
  <si>
    <t>vanntt008</t>
  </si>
  <si>
    <t>Nguyễn Thị Thanh Vân</t>
  </si>
  <si>
    <t>hongtt007</t>
  </si>
  <si>
    <t>20C-41-48.1-01790</t>
  </si>
  <si>
    <t>Trần Thị Hồng</t>
  </si>
  <si>
    <t>ASG512</t>
  </si>
  <si>
    <t>huyhp</t>
  </si>
  <si>
    <t>20C-42-48.1-01715</t>
  </si>
  <si>
    <t>Hoàng Phương</t>
  </si>
  <si>
    <t>BSG512</t>
  </si>
  <si>
    <t>nitth</t>
  </si>
  <si>
    <t>20C-42-48.1-01760</t>
  </si>
  <si>
    <t>Trần Thị Hằng</t>
  </si>
  <si>
    <t>Ni</t>
  </si>
  <si>
    <t>tamdn</t>
  </si>
  <si>
    <t>20C-10-48.1-01703</t>
  </si>
  <si>
    <t>Đặng Ngọc</t>
  </si>
  <si>
    <t>Tam</t>
  </si>
  <si>
    <t>CSG312</t>
  </si>
  <si>
    <t>phucnt006</t>
  </si>
  <si>
    <t>20C-10-48.1-01708</t>
  </si>
  <si>
    <t>CSG512</t>
  </si>
  <si>
    <t>huyvd003</t>
  </si>
  <si>
    <t>20C-51-48.1-01815</t>
  </si>
  <si>
    <t>ESG112</t>
  </si>
  <si>
    <t>giaonk</t>
  </si>
  <si>
    <t>20C-51-48.1-01828</t>
  </si>
  <si>
    <t>Ngô Kim</t>
  </si>
  <si>
    <t>Giao</t>
  </si>
  <si>
    <t>ESG512</t>
  </si>
  <si>
    <t>hauhq</t>
  </si>
  <si>
    <t>20C-71-48.1-01848</t>
  </si>
  <si>
    <t>Hồ Quế</t>
  </si>
  <si>
    <t>Hậu</t>
  </si>
  <si>
    <t>FSG112</t>
  </si>
  <si>
    <t>thiendq002</t>
  </si>
  <si>
    <t>20C-71-48.1-01900</t>
  </si>
  <si>
    <t>Đỗ Quang</t>
  </si>
  <si>
    <t>Thiện</t>
  </si>
  <si>
    <t>trucpt</t>
  </si>
  <si>
    <t>liemtq</t>
  </si>
  <si>
    <t>20C-71-48.1-01855</t>
  </si>
  <si>
    <t>FSG312</t>
  </si>
  <si>
    <t>phuongptb002</t>
  </si>
  <si>
    <t>20C-71-48.1-01872</t>
  </si>
  <si>
    <t>Phùng Thị Bảo</t>
  </si>
  <si>
    <t>FSG512</t>
  </si>
  <si>
    <t>vanctk</t>
  </si>
  <si>
    <t>20C-71-48.1-01882</t>
  </si>
  <si>
    <t>Chu Thị Kim</t>
  </si>
  <si>
    <t>tuyetdta002</t>
  </si>
  <si>
    <t>ASG513</t>
  </si>
  <si>
    <t>quyenntn</t>
  </si>
  <si>
    <t>17/03/1984</t>
  </si>
  <si>
    <t>minhcv</t>
  </si>
  <si>
    <t>4308/2020/QĐ-ĐHM</t>
  </si>
  <si>
    <t>14/10/2020</t>
  </si>
  <si>
    <t>14/10/2028</t>
  </si>
  <si>
    <t>hangntt018</t>
  </si>
  <si>
    <t>01/01/1993</t>
  </si>
  <si>
    <t>huyendtt012</t>
  </si>
  <si>
    <t>Đỗ Thị Thanh Huyền</t>
  </si>
  <si>
    <t>Đỗ Thị Thanh</t>
  </si>
  <si>
    <t>20/12/1999</t>
  </si>
  <si>
    <t>chaulnh</t>
  </si>
  <si>
    <t>Châu</t>
  </si>
  <si>
    <t>thuynm002</t>
  </si>
  <si>
    <t>thinhnh004</t>
  </si>
  <si>
    <t>3407/2020/QĐ-ĐHM</t>
  </si>
  <si>
    <t>26/08/2020</t>
  </si>
  <si>
    <t>26/08/2028</t>
  </si>
  <si>
    <t>uyenpnl</t>
  </si>
  <si>
    <t>20C-41-48.1-04130</t>
  </si>
  <si>
    <t>Phạm Ngọc Lan</t>
  </si>
  <si>
    <t>nhungvt009</t>
  </si>
  <si>
    <t>3629/2020/QĐ-ĐHM</t>
  </si>
  <si>
    <t>07/09/2020</t>
  </si>
  <si>
    <t>07/09/2028</t>
  </si>
  <si>
    <t>20C-42-48.1-05275</t>
  </si>
  <si>
    <t>Vũ Thị Nhung</t>
  </si>
  <si>
    <t>Vũ Thị</t>
  </si>
  <si>
    <t>18/10/1996</t>
  </si>
  <si>
    <t>BSG313</t>
  </si>
  <si>
    <t>chinhv</t>
  </si>
  <si>
    <t>20C-10-48.1-04444</t>
  </si>
  <si>
    <t>Chín</t>
  </si>
  <si>
    <t>CSG313</t>
  </si>
  <si>
    <t>laudv</t>
  </si>
  <si>
    <t>20C-10-48.1-04464</t>
  </si>
  <si>
    <t>Đặng Văn</t>
  </si>
  <si>
    <t>Lâu</t>
  </si>
  <si>
    <t>26/09/1986</t>
  </si>
  <si>
    <t>trongnv005</t>
  </si>
  <si>
    <t>20C-10-42.7-04168</t>
  </si>
  <si>
    <t>Nguyễn Văn Trọng</t>
  </si>
  <si>
    <t>Trọng</t>
  </si>
  <si>
    <t>phungdvh</t>
  </si>
  <si>
    <t>20C-10-48.1-04451</t>
  </si>
  <si>
    <t>Đàm Vũ Hoàng</t>
  </si>
  <si>
    <t>Phụng</t>
  </si>
  <si>
    <t>30/06/1993</t>
  </si>
  <si>
    <t>yenlb002</t>
  </si>
  <si>
    <t>Yên</t>
  </si>
  <si>
    <t>06/08/1982</t>
  </si>
  <si>
    <t>ngoclnb</t>
  </si>
  <si>
    <t>20C-51-48.1-04592</t>
  </si>
  <si>
    <t>Lê Nguyên Bảo</t>
  </si>
  <si>
    <t>ESG513</t>
  </si>
  <si>
    <t>tienhv004</t>
  </si>
  <si>
    <t>20C-51-48.1-04596</t>
  </si>
  <si>
    <t>Hồ Văn</t>
  </si>
  <si>
    <t>tanvv</t>
  </si>
  <si>
    <t>nghiacm</t>
  </si>
  <si>
    <t>diemvtk</t>
  </si>
  <si>
    <t>20C-71-48.1-01892</t>
  </si>
  <si>
    <t>Võ Thị Kiều</t>
  </si>
  <si>
    <t>Diễm</t>
  </si>
  <si>
    <t>29/10/1996</t>
  </si>
  <si>
    <t>FSG313</t>
  </si>
  <si>
    <t>uyenlat</t>
  </si>
  <si>
    <t>20C-50-48.1-04137</t>
  </si>
  <si>
    <t>Lê Anh Thúy</t>
  </si>
  <si>
    <t>HSG113</t>
  </si>
  <si>
    <t>nhatlt</t>
  </si>
  <si>
    <t>20C-50-48.1-04667</t>
  </si>
  <si>
    <t>Lê Tấn</t>
  </si>
  <si>
    <t>31/03/1986</t>
  </si>
  <si>
    <t>nhungndt</t>
  </si>
  <si>
    <t>1707/2021/QĐ-ĐHM</t>
  </si>
  <si>
    <t>06/04/2021</t>
  </si>
  <si>
    <t>06/04/2029</t>
  </si>
  <si>
    <t>21C-42-48.1-01511</t>
  </si>
  <si>
    <t>Nguyễn Đặng Tuyết</t>
  </si>
  <si>
    <t>10/02/1986</t>
  </si>
  <si>
    <t>BSG114</t>
  </si>
  <si>
    <t>loanntt009</t>
  </si>
  <si>
    <t>Nguyễn Thị Thanh Loan</t>
  </si>
  <si>
    <t>tanhm002</t>
  </si>
  <si>
    <t>21C-10-48.1-01473</t>
  </si>
  <si>
    <t>Huỳnh Minh</t>
  </si>
  <si>
    <t>Tấn</t>
  </si>
  <si>
    <t>CSG514</t>
  </si>
  <si>
    <t>anvt003</t>
  </si>
  <si>
    <t>21C-51-48.1-01531</t>
  </si>
  <si>
    <t>Vũ Thành</t>
  </si>
  <si>
    <t>ESG314</t>
  </si>
  <si>
    <t>hungnt033</t>
  </si>
  <si>
    <t>Nguyễn Tất</t>
  </si>
  <si>
    <t>08/09/1986</t>
  </si>
  <si>
    <t>luanpt003</t>
  </si>
  <si>
    <t>265/2021/QĐ-ĐHM</t>
  </si>
  <si>
    <t>08/01/2021</t>
  </si>
  <si>
    <t>Luận</t>
  </si>
  <si>
    <t>nganndd</t>
  </si>
  <si>
    <t>21C-71-48.1-01552</t>
  </si>
  <si>
    <t>Ngô Đỗ Duy Ngân</t>
  </si>
  <si>
    <t>Ngô Đỗ Duy</t>
  </si>
  <si>
    <t>FSG214</t>
  </si>
  <si>
    <t>thythu</t>
  </si>
  <si>
    <t>2143/2021/QĐ-ĐHM</t>
  </si>
  <si>
    <t>04/05/2021</t>
  </si>
  <si>
    <t>04/05/2029</t>
  </si>
  <si>
    <t>21C-41-48.1-02640</t>
  </si>
  <si>
    <t>Trần Hoàng Uyên</t>
  </si>
  <si>
    <t>19/11/1991</t>
  </si>
  <si>
    <t>ASG215</t>
  </si>
  <si>
    <t>phunv004</t>
  </si>
  <si>
    <t>2827/2021/QĐ-ĐHM</t>
  </si>
  <si>
    <t>08/06/2021</t>
  </si>
  <si>
    <t>08/06/2029</t>
  </si>
  <si>
    <t>21C-42-48.1-03727</t>
  </si>
  <si>
    <t>Ngô Viết</t>
  </si>
  <si>
    <t>BSG515</t>
  </si>
  <si>
    <t>chintk008</t>
  </si>
  <si>
    <t>21C-51-48.1-02637</t>
  </si>
  <si>
    <t>14/06/2000</t>
  </si>
  <si>
    <t>ESG515</t>
  </si>
  <si>
    <t>dungdtm002</t>
  </si>
  <si>
    <t>21C-50-48.1-02652</t>
  </si>
  <si>
    <t>Đoàn Thị Mỹ Dung</t>
  </si>
  <si>
    <t>Đoàn Thị Mỹ</t>
  </si>
  <si>
    <t>HSG215</t>
  </si>
  <si>
    <t>haintt006</t>
  </si>
  <si>
    <t>21C-50-48.1-04020</t>
  </si>
  <si>
    <t>Hải</t>
  </si>
  <si>
    <t>HSG515</t>
  </si>
  <si>
    <t>trangdtq</t>
  </si>
  <si>
    <t>21C4502D2352</t>
  </si>
  <si>
    <t>Đặng Thị Quỳnh</t>
  </si>
  <si>
    <t>DSG216</t>
  </si>
  <si>
    <t>huyennt083</t>
  </si>
  <si>
    <t>21C4502D2353</t>
  </si>
  <si>
    <t>Nguyễn Thu Huyền</t>
  </si>
  <si>
    <t>Nguyễn Thu</t>
  </si>
  <si>
    <t>21/10/1994</t>
  </si>
  <si>
    <t>thiendt002</t>
  </si>
  <si>
    <t>Thiên</t>
  </si>
  <si>
    <t>kyvm</t>
  </si>
  <si>
    <t>21C4502D2336</t>
  </si>
  <si>
    <t>Võ Minh</t>
  </si>
  <si>
    <t>Kỳ</t>
  </si>
  <si>
    <t>DSG516</t>
  </si>
  <si>
    <t>kiettt002</t>
  </si>
  <si>
    <t>21C7102D2351</t>
  </si>
  <si>
    <t>Kiệt</t>
  </si>
  <si>
    <t>26/12/1995</t>
  </si>
  <si>
    <t>FSG516</t>
  </si>
  <si>
    <t>thuqtn</t>
  </si>
  <si>
    <t>248/2022/QĐ-ĐHM</t>
  </si>
  <si>
    <t>21/01/2022</t>
  </si>
  <si>
    <t>21/01/2028</t>
  </si>
  <si>
    <t>22C7102D0176</t>
  </si>
  <si>
    <t>Quang Thị Ngọc</t>
  </si>
  <si>
    <t>09/10/1988</t>
  </si>
  <si>
    <t>NỢ MÔN</t>
  </si>
  <si>
    <t>thuongtt006</t>
  </si>
  <si>
    <t>5174/2021/QĐ-ĐHM</t>
  </si>
  <si>
    <t>05/11/2021</t>
  </si>
  <si>
    <t>05/11/2027</t>
  </si>
  <si>
    <t>thanhnd019</t>
  </si>
  <si>
    <t>21C4602D0714</t>
  </si>
  <si>
    <t>Nguyễn Duy</t>
  </si>
  <si>
    <t>GSG316</t>
  </si>
  <si>
    <t>oanhdtk009</t>
  </si>
  <si>
    <t>22C4102D0458</t>
  </si>
  <si>
    <t>Đinh Thị Kim</t>
  </si>
  <si>
    <t>ASG517</t>
  </si>
  <si>
    <t>vumt</t>
  </si>
  <si>
    <t>Vũ</t>
  </si>
  <si>
    <t>theuttk</t>
  </si>
  <si>
    <t>1602/2022/QĐ-ĐHM</t>
  </si>
  <si>
    <t>26/05/2022</t>
  </si>
  <si>
    <t>26/05/2028</t>
  </si>
  <si>
    <t>Thêu</t>
  </si>
  <si>
    <t>cannlt</t>
  </si>
  <si>
    <t>Nguyễn Lê Thanh</t>
  </si>
  <si>
    <t>dieuhth</t>
  </si>
  <si>
    <t>Hoàng Thị Hải</t>
  </si>
  <si>
    <t>Diệu</t>
  </si>
  <si>
    <t>hanhnt049</t>
  </si>
  <si>
    <t>2605/2022/QĐ-ĐHM</t>
  </si>
  <si>
    <t>29/07/2022</t>
  </si>
  <si>
    <t>29/07/2028</t>
  </si>
  <si>
    <t>22C4202D3285</t>
  </si>
  <si>
    <t>Nguyễn Thị Hạnh</t>
  </si>
  <si>
    <t>BSG617</t>
  </si>
  <si>
    <t>trungpnh</t>
  </si>
  <si>
    <t>21C-10-48.1-01465</t>
  </si>
  <si>
    <t>Phan Nguyễn Hoài</t>
  </si>
  <si>
    <t>CSG117</t>
  </si>
  <si>
    <t>yendth014</t>
  </si>
  <si>
    <t>22C4502D2130</t>
  </si>
  <si>
    <t>Doãn Thị Hải</t>
  </si>
  <si>
    <t>DSG517</t>
  </si>
  <si>
    <t>hienhtt006</t>
  </si>
  <si>
    <t>1890/2022/QĐ-ĐHM</t>
  </si>
  <si>
    <t>09/06/2022</t>
  </si>
  <si>
    <t>22C5102D2391</t>
  </si>
  <si>
    <t>Huỳnh Thị Thanh</t>
  </si>
  <si>
    <t>ESG417</t>
  </si>
  <si>
    <t>mopt003</t>
  </si>
  <si>
    <t>22C7102D3182</t>
  </si>
  <si>
    <t>Mơ</t>
  </si>
  <si>
    <t>FSG517</t>
  </si>
  <si>
    <t>longvh</t>
  </si>
  <si>
    <t>Long</t>
  </si>
  <si>
    <t>13/09/1999</t>
  </si>
  <si>
    <t>hana</t>
  </si>
  <si>
    <t>22C4602D2961</t>
  </si>
  <si>
    <t>Ngô An</t>
  </si>
  <si>
    <t>Hạ</t>
  </si>
  <si>
    <t>26/12/1977</t>
  </si>
  <si>
    <t>GSG317</t>
  </si>
  <si>
    <t>yenntn005</t>
  </si>
  <si>
    <t>Nguyễn Thị Ngọc Yến</t>
  </si>
  <si>
    <t>anhnnv</t>
  </si>
  <si>
    <t>4526/2022/QĐ-ĐHM</t>
  </si>
  <si>
    <t>13/12/2022</t>
  </si>
  <si>
    <t>13/12/2028</t>
  </si>
  <si>
    <t>vytlt</t>
  </si>
  <si>
    <t>2974/2022/QĐ-ĐHM</t>
  </si>
  <si>
    <t>19/08/2022</t>
  </si>
  <si>
    <t>19/08/2028</t>
  </si>
  <si>
    <t>Vy</t>
  </si>
  <si>
    <t>20/10/2000</t>
  </si>
  <si>
    <t>phuongltt004</t>
  </si>
  <si>
    <t>3222/2022/QĐ-ĐHM</t>
  </si>
  <si>
    <t>07/09/2022</t>
  </si>
  <si>
    <t>phuongpt018</t>
  </si>
  <si>
    <t>3658/2022/QĐ-ĐHM</t>
  </si>
  <si>
    <t>07/10/2022</t>
  </si>
  <si>
    <t>07/10/2028</t>
  </si>
  <si>
    <t>Phạm Thị Phương</t>
  </si>
  <si>
    <t>06/12/1992</t>
  </si>
  <si>
    <t>khoant002</t>
  </si>
  <si>
    <t>22C4202D4749</t>
  </si>
  <si>
    <t>03/01/1985</t>
  </si>
  <si>
    <t>BSG418</t>
  </si>
  <si>
    <t>thaitm</t>
  </si>
  <si>
    <t>4751/2022/QĐ-ĐHM</t>
  </si>
  <si>
    <t>23/12/2022</t>
  </si>
  <si>
    <t>23/12/2028</t>
  </si>
  <si>
    <t>22C4202D5718</t>
  </si>
  <si>
    <t>Trương Minh</t>
  </si>
  <si>
    <t>Thái</t>
  </si>
  <si>
    <t>18/08/1990</t>
  </si>
  <si>
    <t>thuvna</t>
  </si>
  <si>
    <t>hungna003</t>
  </si>
  <si>
    <t>Nguyễn Anh</t>
  </si>
  <si>
    <t>trainv</t>
  </si>
  <si>
    <t>83/2017/QĐ-ĐHM</t>
  </si>
  <si>
    <t>30/11/2017</t>
  </si>
  <si>
    <t>17C-10-48.1-04683</t>
  </si>
  <si>
    <t>Nguyễn Văn Trãi</t>
  </si>
  <si>
    <t>Trãi</t>
  </si>
  <si>
    <t>CSG18</t>
  </si>
  <si>
    <t>minhhn003</t>
  </si>
  <si>
    <t>22C1002D4729</t>
  </si>
  <si>
    <t>Hoàng Ngọc</t>
  </si>
  <si>
    <t>CSG418</t>
  </si>
  <si>
    <t>duynt012</t>
  </si>
  <si>
    <t>22C1002D5596</t>
  </si>
  <si>
    <t>nghiah</t>
  </si>
  <si>
    <t>nghialt006</t>
  </si>
  <si>
    <t>18A45010163</t>
  </si>
  <si>
    <t>Lê Tuấn Nghĩa</t>
  </si>
  <si>
    <t>Lê Tuấn</t>
  </si>
  <si>
    <t>DSG118</t>
  </si>
  <si>
    <t>thamtq</t>
  </si>
  <si>
    <t>22C4502D2962</t>
  </si>
  <si>
    <t>Trương Quế</t>
  </si>
  <si>
    <t>01/01/1990</t>
  </si>
  <si>
    <t>DSG418</t>
  </si>
  <si>
    <t>thuylt038</t>
  </si>
  <si>
    <t>ESG318</t>
  </si>
  <si>
    <t>nhuvtq</t>
  </si>
  <si>
    <t>22C5102D5595</t>
  </si>
  <si>
    <t>Vy Thị Quỳnh</t>
  </si>
  <si>
    <t>cuongtt002</t>
  </si>
  <si>
    <t>19C-71-48.1-02646</t>
  </si>
  <si>
    <t>FSG118</t>
  </si>
  <si>
    <t>trangptt016</t>
  </si>
  <si>
    <t>22C7102D5714</t>
  </si>
  <si>
    <t>Phạm Thị Thu Trang</t>
  </si>
  <si>
    <t>FSG318</t>
  </si>
  <si>
    <t>haottn002</t>
  </si>
  <si>
    <t>22C7117D4365</t>
  </si>
  <si>
    <t>Trần Thùy Như</t>
  </si>
  <si>
    <t>nghianm004</t>
  </si>
  <si>
    <t>22C7102D5592</t>
  </si>
  <si>
    <t>FSG418</t>
  </si>
  <si>
    <t>xinhntk</t>
  </si>
  <si>
    <t>22C7102D5792</t>
  </si>
  <si>
    <t>Xinh</t>
  </si>
  <si>
    <t>phuongnv015</t>
  </si>
  <si>
    <t>331/2023/QĐ-ĐHM</t>
  </si>
  <si>
    <t>10/02/2023</t>
  </si>
  <si>
    <t>23C7101G0012</t>
  </si>
  <si>
    <t>truongnm006</t>
  </si>
  <si>
    <t>21C-71-48.1-01546</t>
  </si>
  <si>
    <t>kieuntm</t>
  </si>
  <si>
    <t>Kiều</t>
  </si>
  <si>
    <t>dungnt095</t>
  </si>
  <si>
    <t>Nguyễn Tiến Dũng</t>
  </si>
  <si>
    <t>thaottt017</t>
  </si>
  <si>
    <t>Trần Thị Thu Thảo</t>
  </si>
  <si>
    <t>Trần Thị Thu</t>
  </si>
  <si>
    <t>20/06/1994</t>
  </si>
  <si>
    <t>khanhnn006</t>
  </si>
  <si>
    <t>Nguyễn Nhật</t>
  </si>
  <si>
    <t>Khánh</t>
  </si>
  <si>
    <t>18/12/1998</t>
  </si>
  <si>
    <t>hungdt004</t>
  </si>
  <si>
    <t>3354/2021/QĐ-ĐHM</t>
  </si>
  <si>
    <t>02/07/2021</t>
  </si>
  <si>
    <t>02/07/2029</t>
  </si>
  <si>
    <t>21C-50-48.1-04223</t>
  </si>
  <si>
    <t>Đinh Thái</t>
  </si>
  <si>
    <t>HSG418</t>
  </si>
  <si>
    <t>yenbk</t>
  </si>
  <si>
    <t>22C5002D4743</t>
  </si>
  <si>
    <t>Bùi Kim</t>
  </si>
  <si>
    <t>nangcms</t>
  </si>
  <si>
    <t>23C5002D0025</t>
  </si>
  <si>
    <t>Chau Meas Som</t>
  </si>
  <si>
    <t>Nang</t>
  </si>
  <si>
    <t>phunglt002</t>
  </si>
  <si>
    <t>Lê Tiểu</t>
  </si>
  <si>
    <t>05/07/1992</t>
  </si>
  <si>
    <t>minhnch</t>
  </si>
  <si>
    <t>phuctm002</t>
  </si>
  <si>
    <t>thitla</t>
  </si>
  <si>
    <t>thuylt037</t>
  </si>
  <si>
    <t>Lê Thị Thúy</t>
  </si>
  <si>
    <t>thuongltm</t>
  </si>
  <si>
    <t>3732/2022/QĐ-ĐHM</t>
  </si>
  <si>
    <t>14/10/2022</t>
  </si>
  <si>
    <t>Lê Thị Minh</t>
  </si>
  <si>
    <t>khangpd</t>
  </si>
  <si>
    <t>Phan Dương</t>
  </si>
  <si>
    <t>hangttk002</t>
  </si>
  <si>
    <t>01/01/1985</t>
  </si>
  <si>
    <t>trungna</t>
  </si>
  <si>
    <t>Nguyễn Anh Trung</t>
  </si>
  <si>
    <t>Quản trị khách sạn</t>
  </si>
  <si>
    <t>thaodvt</t>
  </si>
  <si>
    <t>nganlnt</t>
  </si>
  <si>
    <t>3813/2022/QĐ-ĐHM</t>
  </si>
  <si>
    <t>21/10/2022</t>
  </si>
  <si>
    <t>21/10/2028</t>
  </si>
  <si>
    <t>quyenlt009</t>
  </si>
  <si>
    <t>2379/2023/QĐ-ĐHM</t>
  </si>
  <si>
    <t>07/07/2023</t>
  </si>
  <si>
    <t>23C4102D2898</t>
  </si>
  <si>
    <t>ASG219</t>
  </si>
  <si>
    <t>tramltn002</t>
  </si>
  <si>
    <t>Lê Thị Ngọc</t>
  </si>
  <si>
    <t>Trâm</t>
  </si>
  <si>
    <t>25/05/1991</t>
  </si>
  <si>
    <t>anhnhp</t>
  </si>
  <si>
    <t>1216/2023/QĐ-ĐHM</t>
  </si>
  <si>
    <t>07/04/2023</t>
  </si>
  <si>
    <t>07/04/2029</t>
  </si>
  <si>
    <t>hantb002</t>
  </si>
  <si>
    <t>1138/2023/QĐ-ĐHM</t>
  </si>
  <si>
    <t>31/03/2023</t>
  </si>
  <si>
    <t>01/11/1990</t>
  </si>
  <si>
    <t>khanhnt010</t>
  </si>
  <si>
    <t>991/2023/QĐ-ĐHM</t>
  </si>
  <si>
    <t>22/03/2023</t>
  </si>
  <si>
    <t>Nguyễn Thùy</t>
  </si>
  <si>
    <t>chauttm002</t>
  </si>
  <si>
    <t>Trương Thị Minh</t>
  </si>
  <si>
    <t>tanvtm</t>
  </si>
  <si>
    <t>trangtth021</t>
  </si>
  <si>
    <t>2547/2023/QĐ-ĐHM</t>
  </si>
  <si>
    <t>25/07/2023</t>
  </si>
  <si>
    <t>Trịnh Thị Huyền</t>
  </si>
  <si>
    <t>trangbtt006</t>
  </si>
  <si>
    <t>23C4202D1332</t>
  </si>
  <si>
    <t>Bùi Thị Thu Trang</t>
  </si>
  <si>
    <t>Bùi Thị Thu</t>
  </si>
  <si>
    <t>BSG219</t>
  </si>
  <si>
    <t>dungnt103</t>
  </si>
  <si>
    <t>16/06/2023</t>
  </si>
  <si>
    <t>16/06/2029</t>
  </si>
  <si>
    <t>trangtt044</t>
  </si>
  <si>
    <t>893/2023/QĐ-ĐHM</t>
  </si>
  <si>
    <t>14/03/2023</t>
  </si>
  <si>
    <t>BSG519</t>
  </si>
  <si>
    <t>nhinhx</t>
  </si>
  <si>
    <t>Nhi</t>
  </si>
  <si>
    <t>lienbtt</t>
  </si>
  <si>
    <t>Bùi Thị Thúy</t>
  </si>
  <si>
    <t>sonpt010</t>
  </si>
  <si>
    <t>hieunh008</t>
  </si>
  <si>
    <t>baoppq</t>
  </si>
  <si>
    <t>1661/2023/QĐ-ĐHM</t>
  </si>
  <si>
    <t>26/05/2023</t>
  </si>
  <si>
    <t>26/05/2029</t>
  </si>
  <si>
    <t>05/11/1997</t>
  </si>
  <si>
    <t>dangdhh002</t>
  </si>
  <si>
    <t>1871/2023/QĐ-ĐHM</t>
  </si>
  <si>
    <t>09/06/2023</t>
  </si>
  <si>
    <t>Đăng</t>
  </si>
  <si>
    <t>khoanld</t>
  </si>
  <si>
    <t>hungld007</t>
  </si>
  <si>
    <t>2065/2023/QĐ-ĐHM</t>
  </si>
  <si>
    <t>23/06/2023</t>
  </si>
  <si>
    <t>khuedn</t>
  </si>
  <si>
    <t>2603/2023/QĐ-ĐHM</t>
  </si>
  <si>
    <t>31/07/2023</t>
  </si>
  <si>
    <t>Khuê</t>
  </si>
  <si>
    <t>philh002</t>
  </si>
  <si>
    <t>23C1002D0908</t>
  </si>
  <si>
    <t>Lê Hồng</t>
  </si>
  <si>
    <t>Phi</t>
  </si>
  <si>
    <t>CSG119</t>
  </si>
  <si>
    <t>duyntm</t>
  </si>
  <si>
    <t>23C1002D1398</t>
  </si>
  <si>
    <t>Nguyễn Trần Minh</t>
  </si>
  <si>
    <t>01/01/1997</t>
  </si>
  <si>
    <t>CSG219</t>
  </si>
  <si>
    <t>luunp</t>
  </si>
  <si>
    <t>13/03/1989</t>
  </si>
  <si>
    <t>kienvv005</t>
  </si>
  <si>
    <t>thinv004</t>
  </si>
  <si>
    <t>hainv027</t>
  </si>
  <si>
    <t>30/10/2000</t>
  </si>
  <si>
    <t>khiempg</t>
  </si>
  <si>
    <t>Phạm Gia</t>
  </si>
  <si>
    <t>Khiêm</t>
  </si>
  <si>
    <t>nhutnt002</t>
  </si>
  <si>
    <t>1512/2023/QĐ-ĐHM</t>
  </si>
  <si>
    <t>12/05/2023</t>
  </si>
  <si>
    <t>Nhựt</t>
  </si>
  <si>
    <t>duoclt002</t>
  </si>
  <si>
    <t>Lê Thành</t>
  </si>
  <si>
    <t>thanhnv047</t>
  </si>
  <si>
    <t>Nguyễn Văn Thành</t>
  </si>
  <si>
    <t>dungna007</t>
  </si>
  <si>
    <t>22C4529D1401</t>
  </si>
  <si>
    <t>02/09/2001</t>
  </si>
  <si>
    <t>DSG119</t>
  </si>
  <si>
    <t>quyennn003</t>
  </si>
  <si>
    <t>thachnk</t>
  </si>
  <si>
    <t>Nguyễn Kim</t>
  </si>
  <si>
    <t>Thạch</t>
  </si>
  <si>
    <t>vietnva</t>
  </si>
  <si>
    <t>18C-51-48.1-01199</t>
  </si>
  <si>
    <t>Nguyễn Văn Anh Việt</t>
  </si>
  <si>
    <t>Nguyễn Văn Anh</t>
  </si>
  <si>
    <t>Việt</t>
  </si>
  <si>
    <t>ESG19</t>
  </si>
  <si>
    <t>anhntt023</t>
  </si>
  <si>
    <t>23C5102D1178</t>
  </si>
  <si>
    <t>Nguyễn Thị Tú</t>
  </si>
  <si>
    <t>ESG219</t>
  </si>
  <si>
    <t>hangntt053</t>
  </si>
  <si>
    <t>Nguyễn Thị Thúy Hằng</t>
  </si>
  <si>
    <t>huonglt052</t>
  </si>
  <si>
    <t>24/02/2023</t>
  </si>
  <si>
    <t>24/02/2029</t>
  </si>
  <si>
    <t>Lê Thị Hương</t>
  </si>
  <si>
    <t>03/01/1994</t>
  </si>
  <si>
    <t>vientl</t>
  </si>
  <si>
    <t>Trần Lê</t>
  </si>
  <si>
    <t>Viên</t>
  </si>
  <si>
    <t>trungpm002</t>
  </si>
  <si>
    <t>Phạm Minh</t>
  </si>
  <si>
    <t>thaont063</t>
  </si>
  <si>
    <t>huyhq013</t>
  </si>
  <si>
    <t>Hoàng Quốc Huy</t>
  </si>
  <si>
    <t>Hoàng Quốc</t>
  </si>
  <si>
    <t>thuydn003</t>
  </si>
  <si>
    <t>namnpb</t>
  </si>
  <si>
    <t>yenhth005</t>
  </si>
  <si>
    <t>Hoàng Thị Hải Yến</t>
  </si>
  <si>
    <t>huongnhl</t>
  </si>
  <si>
    <t>sangnv009</t>
  </si>
  <si>
    <t>23C7102D0898</t>
  </si>
  <si>
    <t>Nguyễn Viết</t>
  </si>
  <si>
    <t>Sang</t>
  </si>
  <si>
    <t>FSG219</t>
  </si>
  <si>
    <t>vanha</t>
  </si>
  <si>
    <t>23C7102D0900</t>
  </si>
  <si>
    <t>Hoàng Anh</t>
  </si>
  <si>
    <t>Văn</t>
  </si>
  <si>
    <t>lyntn005</t>
  </si>
  <si>
    <t>Nguyễn Thị Như</t>
  </si>
  <si>
    <t>Ly</t>
  </si>
  <si>
    <t>anhltn008</t>
  </si>
  <si>
    <t>23C7102D1328</t>
  </si>
  <si>
    <t>khuepth</t>
  </si>
  <si>
    <t>Phan Thị Hoàng</t>
  </si>
  <si>
    <t>hienltk004</t>
  </si>
  <si>
    <t>trannth003</t>
  </si>
  <si>
    <t>Nguyễn Thị Hoàng</t>
  </si>
  <si>
    <t>Trân</t>
  </si>
  <si>
    <t>phuongntm021</t>
  </si>
  <si>
    <t>Nguyễn Thị Minh</t>
  </si>
  <si>
    <t>duydt008</t>
  </si>
  <si>
    <t>myhtk</t>
  </si>
  <si>
    <t>My</t>
  </si>
  <si>
    <t>linhltk002</t>
  </si>
  <si>
    <t>Lê Thị Khánh</t>
  </si>
  <si>
    <t>phuongtt046</t>
  </si>
  <si>
    <t>Trần Thị Phương</t>
  </si>
  <si>
    <t>nhitdy</t>
  </si>
  <si>
    <t>ngant047</t>
  </si>
  <si>
    <t>1585/2023/QĐ-ĐHM</t>
  </si>
  <si>
    <t>19/05/2023</t>
  </si>
  <si>
    <t>Nguyễn Thị Ngà</t>
  </si>
  <si>
    <t>Ngà</t>
  </si>
  <si>
    <t>14/01/1993</t>
  </si>
  <si>
    <t>hangvtt018</t>
  </si>
  <si>
    <t>ngancnl002</t>
  </si>
  <si>
    <t>giauhn</t>
  </si>
  <si>
    <t>Hồ Ngọc</t>
  </si>
  <si>
    <t>Giàu</t>
  </si>
  <si>
    <t>huynhlnn</t>
  </si>
  <si>
    <t>nhutgm</t>
  </si>
  <si>
    <t>thuydt049</t>
  </si>
  <si>
    <t>Đinh Thị</t>
  </si>
  <si>
    <t>07/11/1997</t>
  </si>
  <si>
    <t>sonnh034</t>
  </si>
  <si>
    <t>Nguyễn Hồng Sơn</t>
  </si>
  <si>
    <t>Nguyễn Hồng</t>
  </si>
  <si>
    <t>23/11/1998</t>
  </si>
  <si>
    <t>kiennt035</t>
  </si>
  <si>
    <t>23C5002D0902</t>
  </si>
  <si>
    <t>Nguyễn Thế</t>
  </si>
  <si>
    <t>Kiên</t>
  </si>
  <si>
    <t>15/12/1988</t>
  </si>
  <si>
    <t>HSG219</t>
  </si>
  <si>
    <t>khanhnc004</t>
  </si>
  <si>
    <t>Nguyễn Công</t>
  </si>
  <si>
    <t>loanmtt002</t>
  </si>
  <si>
    <t>thanhtt030</t>
  </si>
  <si>
    <t>landt013</t>
  </si>
  <si>
    <t>manhvt002</t>
  </si>
  <si>
    <t>17/05/2023</t>
  </si>
  <si>
    <t>Mạnh</t>
  </si>
  <si>
    <t>khahv</t>
  </si>
  <si>
    <t>Huỳnh Văn</t>
  </si>
  <si>
    <t>Kha</t>
  </si>
  <si>
    <t>quocpp002</t>
  </si>
  <si>
    <t>Phạm Phú</t>
  </si>
  <si>
    <t>trungnlh</t>
  </si>
  <si>
    <t>20/01/1990</t>
  </si>
  <si>
    <t>quynn005</t>
  </si>
  <si>
    <t>hoangltp</t>
  </si>
  <si>
    <t>dunglt029</t>
  </si>
  <si>
    <t>3214/2023/QĐ-ĐHM</t>
  </si>
  <si>
    <t>11/09/2023</t>
  </si>
  <si>
    <t>20/08/1991</t>
  </si>
  <si>
    <t>huyendt029</t>
  </si>
  <si>
    <t>4125/2023/QĐ-ĐHM</t>
  </si>
  <si>
    <t>10/11/2023</t>
  </si>
  <si>
    <t>10/11/2029</t>
  </si>
  <si>
    <t>Đỗ Thị Huyền</t>
  </si>
  <si>
    <t>Đỗ Thị</t>
  </si>
  <si>
    <t>anhnth028</t>
  </si>
  <si>
    <t>4271/2023/QĐ-ĐHM</t>
  </si>
  <si>
    <t>24/11/2023</t>
  </si>
  <si>
    <t>Ngô Thị Hồng</t>
  </si>
  <si>
    <t>Ánh</t>
  </si>
  <si>
    <t>15/10/1994</t>
  </si>
  <si>
    <t>phongdd008</t>
  </si>
  <si>
    <t>3976/2023/QĐ-ĐHM</t>
  </si>
  <si>
    <t>31/10/2023</t>
  </si>
  <si>
    <t>Đỗ Duy</t>
  </si>
  <si>
    <t>05/10/1993</t>
  </si>
  <si>
    <t>trannth005</t>
  </si>
  <si>
    <t>3677/2023/QĐ-ĐHM</t>
  </si>
  <si>
    <t>06/10/2023</t>
  </si>
  <si>
    <t>trungpq003</t>
  </si>
  <si>
    <t>23C4202D3750</t>
  </si>
  <si>
    <t>Phùng Quang</t>
  </si>
  <si>
    <t>BSG120</t>
  </si>
  <si>
    <t>trungdh002</t>
  </si>
  <si>
    <t>3442/2023/QĐ-ĐHM</t>
  </si>
  <si>
    <t>22/09/2023</t>
  </si>
  <si>
    <t>Đỗ Hoàng</t>
  </si>
  <si>
    <t>30/09/1990</t>
  </si>
  <si>
    <t>vytd</t>
  </si>
  <si>
    <t>dungta004</t>
  </si>
  <si>
    <t>Trần Anh Dũng</t>
  </si>
  <si>
    <t>Trần Anh</t>
  </si>
  <si>
    <t>lieuttb</t>
  </si>
  <si>
    <t>3866/2023/QĐ-ĐHM</t>
  </si>
  <si>
    <t>20/10/2023</t>
  </si>
  <si>
    <t>Trần Thị Bích</t>
  </si>
  <si>
    <t>Liễu</t>
  </si>
  <si>
    <t>tyttd</t>
  </si>
  <si>
    <t>Ty</t>
  </si>
  <si>
    <t>tamtm004</t>
  </si>
  <si>
    <t>toaiqv</t>
  </si>
  <si>
    <t>Toại</t>
  </si>
  <si>
    <t>vietnv013</t>
  </si>
  <si>
    <t>4954/2023/QĐ-ĐHM</t>
  </si>
  <si>
    <t>28/12/2023</t>
  </si>
  <si>
    <t>camdh002</t>
  </si>
  <si>
    <t>02/2024/QĐ-ĐHM</t>
  </si>
  <si>
    <t>02/01/2024</t>
  </si>
  <si>
    <t>02/01/2030</t>
  </si>
  <si>
    <t>Đặng Hồng</t>
  </si>
  <si>
    <t>Cẩm</t>
  </si>
  <si>
    <t>14/04/1997</t>
  </si>
  <si>
    <t>phuongtth004</t>
  </si>
  <si>
    <t>23C4502D4000</t>
  </si>
  <si>
    <t>Trương Thị Hoài</t>
  </si>
  <si>
    <t>27/03/1993</t>
  </si>
  <si>
    <t>DSG120</t>
  </si>
  <si>
    <t>tanhn003</t>
  </si>
  <si>
    <t>3782/2023/QĐ-ĐHM</t>
  </si>
  <si>
    <t>13/10/2023</t>
  </si>
  <si>
    <t>DSG520</t>
  </si>
  <si>
    <t>thanhnth006</t>
  </si>
  <si>
    <t>23C5102D3253</t>
  </si>
  <si>
    <t>Nguyễn Thị Hoài Thanh</t>
  </si>
  <si>
    <t>Nguyễn Thị Hoài</t>
  </si>
  <si>
    <t>ESG120</t>
  </si>
  <si>
    <t>tritm007</t>
  </si>
  <si>
    <t>21C-71-48.1-01535</t>
  </si>
  <si>
    <t>Thân Minh</t>
  </si>
  <si>
    <t>FSG120</t>
  </si>
  <si>
    <t>hungnd029</t>
  </si>
  <si>
    <t>3310/2023/QĐ-ĐHM</t>
  </si>
  <si>
    <t>18/09/2023</t>
  </si>
  <si>
    <t>Nguyễn Đăng</t>
  </si>
  <si>
    <t>vanvt009</t>
  </si>
  <si>
    <t>Vũ Thị Vân</t>
  </si>
  <si>
    <t>26/10/1995</t>
  </si>
  <si>
    <t>datpb</t>
  </si>
  <si>
    <t>Đạt</t>
  </si>
  <si>
    <t>06/04/1994</t>
  </si>
  <si>
    <t>chaupmb</t>
  </si>
  <si>
    <t>FSG420</t>
  </si>
  <si>
    <t>phuongntx002</t>
  </si>
  <si>
    <t>4430/2023/QĐ-ĐHM</t>
  </si>
  <si>
    <t>06/12/2023</t>
  </si>
  <si>
    <t>Nguyễn Thị Xuân</t>
  </si>
  <si>
    <t>17/07/1992</t>
  </si>
  <si>
    <t>haotth002</t>
  </si>
  <si>
    <t>linhtc007</t>
  </si>
  <si>
    <t>thaonth005</t>
  </si>
  <si>
    <t>quynhtd005</t>
  </si>
  <si>
    <t>phuongltm007</t>
  </si>
  <si>
    <t>Lê Thị Mai</t>
  </si>
  <si>
    <t>tritm010</t>
  </si>
  <si>
    <t>Trần Minh</t>
  </si>
  <si>
    <t>tuyetbta</t>
  </si>
  <si>
    <t>Bùi Thị Ánh</t>
  </si>
  <si>
    <t>hieumt002</t>
  </si>
  <si>
    <t>hieulh007</t>
  </si>
  <si>
    <t>Lê Hoàng</t>
  </si>
  <si>
    <t>myttt006</t>
  </si>
  <si>
    <t>15/02/2024</t>
  </si>
  <si>
    <t>Trần Thị Trà</t>
  </si>
  <si>
    <t>tungbd005</t>
  </si>
  <si>
    <t>Bùi Đức</t>
  </si>
  <si>
    <t>Tùng</t>
  </si>
  <si>
    <t>CL</t>
  </si>
  <si>
    <t>lynt024</t>
  </si>
  <si>
    <t>Lý</t>
  </si>
  <si>
    <t>hantt079</t>
  </si>
  <si>
    <t>Nguyễn Thị Thu Hà</t>
  </si>
  <si>
    <t>hanmnb</t>
  </si>
  <si>
    <t>2081/2024/QĐ-ĐHM</t>
  </si>
  <si>
    <t>31/05/2024</t>
  </si>
  <si>
    <t>31/05/2030</t>
  </si>
  <si>
    <t>khangdm</t>
  </si>
  <si>
    <t>Đinh Mạnh</t>
  </si>
  <si>
    <t>10/09/2000</t>
  </si>
  <si>
    <t>sonnt049</t>
  </si>
  <si>
    <t>Nguyễn Thanh Sơn</t>
  </si>
  <si>
    <t>khuyenntn003</t>
  </si>
  <si>
    <t>Nguyễn Thị Nhã</t>
  </si>
  <si>
    <t>Khuyến</t>
  </si>
  <si>
    <t>minhtk003</t>
  </si>
  <si>
    <t>phuht002</t>
  </si>
  <si>
    <t>lamnt031</t>
  </si>
  <si>
    <t>1178/2024/QĐ-ĐHM</t>
  </si>
  <si>
    <t>29/03/2024</t>
  </si>
  <si>
    <t>Nguyễn Thành Lâm</t>
  </si>
  <si>
    <t>25/03/1993</t>
  </si>
  <si>
    <t>anhnt140</t>
  </si>
  <si>
    <t>Nguyễn Thị Ánh</t>
  </si>
  <si>
    <t>linhtt026</t>
  </si>
  <si>
    <t>thuantv003</t>
  </si>
  <si>
    <t>2408/2024/QĐ-ĐHM</t>
  </si>
  <si>
    <t>21/06/2024</t>
  </si>
  <si>
    <t>Trần Vũ</t>
  </si>
  <si>
    <t>thaont076</t>
  </si>
  <si>
    <t>trungpm003</t>
  </si>
  <si>
    <t>linhdtn004</t>
  </si>
  <si>
    <t>Đinh Thị Ngọc</t>
  </si>
  <si>
    <t>tranglh009</t>
  </si>
  <si>
    <t>1038/2024/QĐ-ĐHM</t>
  </si>
  <si>
    <t>22/03/2024</t>
  </si>
  <si>
    <t>Lê Huyền Trang</t>
  </si>
  <si>
    <t>Lê Huyền</t>
  </si>
  <si>
    <t>nguyenpm</t>
  </si>
  <si>
    <t>duyentt005</t>
  </si>
  <si>
    <t>Trần Thị Duyên</t>
  </si>
  <si>
    <t>10/10/1993</t>
  </si>
  <si>
    <t>phuongttk</t>
  </si>
  <si>
    <t>lynt023</t>
  </si>
  <si>
    <t>Nguyễn Trà</t>
  </si>
  <si>
    <t>diemttt003</t>
  </si>
  <si>
    <t>trinbm</t>
  </si>
  <si>
    <t>27/10/1997</t>
  </si>
  <si>
    <t>loiht002</t>
  </si>
  <si>
    <t>Hồ Thị</t>
  </si>
  <si>
    <t>Lợi</t>
  </si>
  <si>
    <t>Thuyhd</t>
  </si>
  <si>
    <t>vyvth002</t>
  </si>
  <si>
    <t>Vũ Thị Hồng</t>
  </si>
  <si>
    <t>Lê Duy</t>
  </si>
  <si>
    <t>16/05/1993</t>
  </si>
  <si>
    <t>tuyettt014</t>
  </si>
  <si>
    <t>Trịnh Thị Tuyết</t>
  </si>
  <si>
    <t>hoatt044</t>
  </si>
  <si>
    <t>4550/2024/QĐ-ĐHM</t>
  </si>
  <si>
    <t>04/10/2024</t>
  </si>
  <si>
    <t>chucnh</t>
  </si>
  <si>
    <t>4148/2024/QĐ-ĐHM</t>
  </si>
  <si>
    <t>09/09/2024</t>
  </si>
  <si>
    <t>Chúc</t>
  </si>
  <si>
    <t>huyennt117</t>
  </si>
  <si>
    <t>thaonh005</t>
  </si>
  <si>
    <t>4712/2024/QĐ-ĐHM</t>
  </si>
  <si>
    <t>18/10/2024</t>
  </si>
  <si>
    <t>Nguyễn Hương Thảo</t>
  </si>
  <si>
    <t>Nguyễn Hương</t>
  </si>
  <si>
    <t>tiendm010</t>
  </si>
  <si>
    <t>286/2025/QĐ-ĐHM</t>
  </si>
  <si>
    <t>17/01/2025</t>
  </si>
  <si>
    <t>Đỗ Minh</t>
  </si>
  <si>
    <t>15/09/1989</t>
  </si>
  <si>
    <t>haibd002</t>
  </si>
  <si>
    <t>141/2025/QĐ-ĐHM</t>
  </si>
  <si>
    <t>09/01/2025</t>
  </si>
  <si>
    <t>Bùi Đình</t>
  </si>
  <si>
    <t>aipm</t>
  </si>
  <si>
    <t>Phạm Mỹ</t>
  </si>
  <si>
    <t>Ái</t>
  </si>
  <si>
    <t>phongnp</t>
  </si>
  <si>
    <t>Nguyễn Phú</t>
  </si>
  <si>
    <t>hautt011</t>
  </si>
  <si>
    <t>3902/2024/QĐ-ĐHM</t>
  </si>
  <si>
    <t>23/08/2024</t>
  </si>
  <si>
    <t>quydlp</t>
  </si>
  <si>
    <t>diennx</t>
  </si>
  <si>
    <t>4912/2024/QĐ-ĐHM</t>
  </si>
  <si>
    <t>01/11/2024</t>
  </si>
  <si>
    <t>tuyenltm002</t>
  </si>
  <si>
    <t>hangltt017</t>
  </si>
  <si>
    <t>20/06/1993</t>
  </si>
  <si>
    <t>kiempv002</t>
  </si>
  <si>
    <t>06/06/1996</t>
  </si>
  <si>
    <t>quocnta</t>
  </si>
  <si>
    <t>quink</t>
  </si>
  <si>
    <t>233/2025/QĐ-ĐHM</t>
  </si>
  <si>
    <t>13/01/2025</t>
  </si>
  <si>
    <t>Nguyễn Khắc</t>
  </si>
  <si>
    <t>hadtu</t>
  </si>
  <si>
    <t>tuyennt026</t>
  </si>
  <si>
    <t>Tuyến</t>
  </si>
  <si>
    <t>trangntt096</t>
  </si>
  <si>
    <t>Nguyễn Thị Thùy Trang</t>
  </si>
  <si>
    <t>trangntt094</t>
  </si>
  <si>
    <t>12/04/1995</t>
  </si>
  <si>
    <t>minhlt012</t>
  </si>
  <si>
    <t>trangmt005</t>
  </si>
  <si>
    <t>4434/2024/QĐ-ĐHM</t>
  </si>
  <si>
    <t>27/09/2024</t>
  </si>
  <si>
    <t>01/04/2000</t>
  </si>
  <si>
    <t>nhannty</t>
  </si>
  <si>
    <t>Nguyễn Thị Yến</t>
  </si>
  <si>
    <t>quangvd004</t>
  </si>
  <si>
    <t>4808/2024/QĐ-ĐHM</t>
  </si>
  <si>
    <t>25/10/2024</t>
  </si>
  <si>
    <t>nganntk027</t>
  </si>
  <si>
    <t>5163/2024/QĐ-ĐHM</t>
  </si>
  <si>
    <t>21/11/2024</t>
  </si>
  <si>
    <t>tienntk006</t>
  </si>
  <si>
    <t>Nguyễn Thị Kiều Tiên</t>
  </si>
  <si>
    <t>Nguyễn Thị Kiều</t>
  </si>
  <si>
    <t>loanttm003</t>
  </si>
  <si>
    <t>Trần Thị Mỹ</t>
  </si>
  <si>
    <t>thaohtt010</t>
  </si>
  <si>
    <t>Hoàng Thị Thanh</t>
  </si>
  <si>
    <t>tramnmb</t>
  </si>
  <si>
    <t>thuyvtn003</t>
  </si>
  <si>
    <t>Vũ Thị Ngọc</t>
  </si>
  <si>
    <t>hanhttm010</t>
  </si>
  <si>
    <t>nguyenpt004</t>
  </si>
  <si>
    <t>08/08/2024</t>
  </si>
  <si>
    <t>huyenlpm</t>
  </si>
  <si>
    <t>trangth012</t>
  </si>
  <si>
    <t>khanhttd</t>
  </si>
  <si>
    <t>chautnt</t>
  </si>
  <si>
    <t>truonghv007</t>
  </si>
  <si>
    <t>minhtk004</t>
  </si>
  <si>
    <t>thutba</t>
  </si>
  <si>
    <t>Ngôn ngữ Trung Quốc</t>
  </si>
  <si>
    <t>vynt004</t>
  </si>
  <si>
    <t>3829/2024/QĐ-ĐHM</t>
  </si>
  <si>
    <t>19/08/2024</t>
  </si>
  <si>
    <t>Nguyễn Thảo</t>
  </si>
  <si>
    <t>thaottt020</t>
  </si>
  <si>
    <t>tiennth003</t>
  </si>
  <si>
    <t>hangntt071</t>
  </si>
  <si>
    <t>311/2025/QĐ-ĐHM</t>
  </si>
  <si>
    <t>21/01/2025</t>
  </si>
  <si>
    <t>Nguyễn Thị Thu Hằng</t>
  </si>
  <si>
    <t>doanlt002</t>
  </si>
  <si>
    <t>Lưu Thị</t>
  </si>
  <si>
    <t>maittn003</t>
  </si>
  <si>
    <t>Trần Thị Như</t>
  </si>
  <si>
    <t>quynhnn014</t>
  </si>
  <si>
    <t>Nguyễn Như Quỳnh</t>
  </si>
  <si>
    <t>Nguyễn Như</t>
  </si>
  <si>
    <t>ngocttt003</t>
  </si>
  <si>
    <t>longlt017</t>
  </si>
  <si>
    <t>Lưu Thanh</t>
  </si>
  <si>
    <t>12/02/1989</t>
  </si>
  <si>
    <t>giapvd003</t>
  </si>
  <si>
    <t>14/03/2025</t>
  </si>
  <si>
    <t>daintk</t>
  </si>
  <si>
    <t>Nguyễn Thụy Khuê</t>
  </si>
  <si>
    <t>duyentk003</t>
  </si>
  <si>
    <t>chaunth</t>
  </si>
  <si>
    <t>1122/2025/QĐ-ĐHM</t>
  </si>
  <si>
    <t>24/03/2025</t>
  </si>
  <si>
    <t>annt030</t>
  </si>
  <si>
    <t>thanhnd033</t>
  </si>
  <si>
    <t>Nguyễn Đức Thành</t>
  </si>
  <si>
    <t>thaovx002</t>
  </si>
  <si>
    <t>Võ Xuân</t>
  </si>
  <si>
    <t>tunk003</t>
  </si>
  <si>
    <t>ngocttb008</t>
  </si>
  <si>
    <t>Trần Thị Bích Ngọc</t>
  </si>
  <si>
    <t>phuongnt147</t>
  </si>
  <si>
    <t>vanvt013</t>
  </si>
  <si>
    <t>hoangph005</t>
  </si>
  <si>
    <t>Phạm Hồng</t>
  </si>
  <si>
    <t>thienvl</t>
  </si>
  <si>
    <t>vinhldt</t>
  </si>
  <si>
    <t>chauntm007</t>
  </si>
  <si>
    <t>thintb003</t>
  </si>
  <si>
    <t>thunth028</t>
  </si>
  <si>
    <t>uyenhpt</t>
  </si>
  <si>
    <t>03/11/1999</t>
  </si>
  <si>
    <t>thuongn002</t>
  </si>
  <si>
    <t>Nguyễn</t>
  </si>
  <si>
    <t>nguyetnta006</t>
  </si>
  <si>
    <t>26/03/1992</t>
  </si>
  <si>
    <t>lienbtk003</t>
  </si>
  <si>
    <t>phup</t>
  </si>
  <si>
    <t>khanhnd025</t>
  </si>
  <si>
    <t>linhvk005</t>
  </si>
  <si>
    <t>trangttm010</t>
  </si>
  <si>
    <t>Trần Thị Minh Trang</t>
  </si>
  <si>
    <t>khaidn002</t>
  </si>
  <si>
    <t>Đỗ Nguyên Khải</t>
  </si>
  <si>
    <t>Khải</t>
  </si>
  <si>
    <t>10/08/2000</t>
  </si>
  <si>
    <t>hongdtm003</t>
  </si>
  <si>
    <t>lay</t>
  </si>
  <si>
    <t>vyny002</t>
  </si>
  <si>
    <t>thaont098</t>
  </si>
  <si>
    <t>26/10/1987</t>
  </si>
  <si>
    <t>kietlt006</t>
  </si>
  <si>
    <t>tranght022</t>
  </si>
  <si>
    <t>linhlv004</t>
  </si>
  <si>
    <t>thanhpt030</t>
  </si>
  <si>
    <t>dainh005</t>
  </si>
  <si>
    <t>Đại</t>
  </si>
  <si>
    <t>vuh003</t>
  </si>
  <si>
    <t>vynth002</t>
  </si>
  <si>
    <t>hieunt082</t>
  </si>
  <si>
    <t>Nguyễn Thị Hiếu</t>
  </si>
  <si>
    <t>Luật Kinh tế</t>
  </si>
  <si>
    <t>hangnt129</t>
  </si>
  <si>
    <t>lucnh004</t>
  </si>
  <si>
    <t>thanhtv027</t>
  </si>
  <si>
    <t>thaobtl</t>
  </si>
  <si>
    <t>trangdtt033</t>
  </si>
  <si>
    <t>anhnd053</t>
  </si>
  <si>
    <t>dungntk011</t>
  </si>
  <si>
    <t>Nguyễn Thị Kim Dung</t>
  </si>
  <si>
    <t>06/01/1994</t>
  </si>
  <si>
    <t>thaoltt017</t>
  </si>
  <si>
    <t>huytlq</t>
  </si>
  <si>
    <t>tuyethtm</t>
  </si>
  <si>
    <t>thanhpnv002</t>
  </si>
  <si>
    <t>03/11/1992</t>
  </si>
  <si>
    <t>Quản trị dịch vụ du lịch và Lữ hành</t>
  </si>
  <si>
    <t>hanhnth031</t>
  </si>
  <si>
    <t>Nguyễn Thị Hồng Hạnh</t>
  </si>
  <si>
    <t>nganttk013</t>
  </si>
  <si>
    <t>trinhnt005</t>
  </si>
  <si>
    <t>nhunnq004</t>
  </si>
  <si>
    <t>nhungdt018</t>
  </si>
  <si>
    <t>vangcv</t>
  </si>
  <si>
    <t>Vàng</t>
  </si>
  <si>
    <t>yennth049</t>
  </si>
  <si>
    <t>Nguyễn Thị Hải Yến</t>
  </si>
  <si>
    <t>22/12/1990</t>
  </si>
  <si>
    <t>hungnc</t>
  </si>
  <si>
    <t>tuannv058</t>
  </si>
  <si>
    <t>Nguyễn Văn Tuấn</t>
  </si>
  <si>
    <t>binhpd007</t>
  </si>
  <si>
    <t>Phan Đức Bình</t>
  </si>
  <si>
    <t>24/06/1997</t>
  </si>
  <si>
    <t>hangbta</t>
  </si>
  <si>
    <t>nghiahd002</t>
  </si>
  <si>
    <t>hanhtn006</t>
  </si>
  <si>
    <t>chuyenvv003</t>
  </si>
  <si>
    <t>ngoannt006</t>
  </si>
  <si>
    <t>truchtt</t>
  </si>
  <si>
    <t>ngocptm005</t>
  </si>
  <si>
    <t>vinpt</t>
  </si>
  <si>
    <t>huongtt068</t>
  </si>
  <si>
    <t>Trần Thị Hương</t>
  </si>
  <si>
    <t>06/01/1997</t>
  </si>
  <si>
    <t>hoant101</t>
  </si>
  <si>
    <t>25C4202D5848</t>
  </si>
  <si>
    <t>Hoà</t>
  </si>
  <si>
    <t>phucht004</t>
  </si>
  <si>
    <t>25C4202D5849</t>
  </si>
  <si>
    <t>nhungpt017</t>
  </si>
  <si>
    <t>25C4502D5852</t>
  </si>
  <si>
    <t>hahtt015</t>
  </si>
  <si>
    <t>25C4702D5851</t>
  </si>
  <si>
    <t>trangltt027</t>
  </si>
  <si>
    <t>25C4702D5850</t>
  </si>
  <si>
    <t>gianglnh</t>
  </si>
  <si>
    <t>25C4802D5858</t>
  </si>
  <si>
    <t>huynhnx002</t>
  </si>
  <si>
    <t>25C5002D5854</t>
  </si>
  <si>
    <t>quangnvv</t>
  </si>
  <si>
    <t>25C5002D5853</t>
  </si>
  <si>
    <t>tramhn003</t>
  </si>
  <si>
    <t>25C7102D5857</t>
  </si>
  <si>
    <t>hadt037</t>
  </si>
  <si>
    <t>25C7202D5855</t>
  </si>
  <si>
    <t>linhph005</t>
  </si>
  <si>
    <t>25C7202D5856</t>
  </si>
  <si>
    <t>chiennv017</t>
  </si>
  <si>
    <t>25C1002D4655</t>
  </si>
  <si>
    <t>Nguyễn Văn Chiến</t>
  </si>
  <si>
    <t>Chiến</t>
  </si>
  <si>
    <t>duongnt067</t>
  </si>
  <si>
    <t>25C4102D4653</t>
  </si>
  <si>
    <t>Dương</t>
  </si>
  <si>
    <t>taidt006</t>
  </si>
  <si>
    <t>25C5002D4649</t>
  </si>
  <si>
    <t>vutlq</t>
  </si>
  <si>
    <t>25C5002D4650</t>
  </si>
  <si>
    <t>kinkn</t>
  </si>
  <si>
    <t>25C5102D4652</t>
  </si>
  <si>
    <t>30/04/1994</t>
  </si>
  <si>
    <t>lieuvn</t>
  </si>
  <si>
    <t>25C5102D4651</t>
  </si>
  <si>
    <t>Liêu</t>
  </si>
  <si>
    <t>lanhn003</t>
  </si>
  <si>
    <t>25C7202D4654</t>
  </si>
  <si>
    <t>Làn</t>
  </si>
  <si>
    <t>ngocvtm005</t>
  </si>
  <si>
    <t>25C7102D5345</t>
  </si>
  <si>
    <t>quynhbnn</t>
  </si>
  <si>
    <t>25C7202D5346</t>
  </si>
  <si>
    <t>thamnth018</t>
  </si>
  <si>
    <t>25C7202D5347</t>
  </si>
  <si>
    <t>Nguyễn Thị Hồng Thắm</t>
  </si>
  <si>
    <t>06/08/1998</t>
  </si>
  <si>
    <t>tienhd003</t>
  </si>
  <si>
    <t>25C5002D5288</t>
  </si>
  <si>
    <t>quyenntc</t>
  </si>
  <si>
    <t>25C5102D5286</t>
  </si>
  <si>
    <t>yhtn</t>
  </si>
  <si>
    <t>25C5102D5287</t>
  </si>
  <si>
    <t>dungpth005</t>
  </si>
  <si>
    <t>25C7102D5285</t>
  </si>
  <si>
    <t>duongtq003</t>
  </si>
  <si>
    <t>25C7102D5284</t>
  </si>
  <si>
    <t>hangntm011</t>
  </si>
  <si>
    <t>25C7102D5282</t>
  </si>
  <si>
    <t>lanntx002</t>
  </si>
  <si>
    <t>25C7102D5283</t>
  </si>
  <si>
    <t>trangntt127</t>
  </si>
  <si>
    <t>25C7102D5092</t>
  </si>
  <si>
    <t>nguyennp003</t>
  </si>
  <si>
    <t>25C7202D5093</t>
  </si>
  <si>
    <t>30/01/2001</t>
  </si>
  <si>
    <t>anhlm005</t>
  </si>
  <si>
    <t>25C5102D5030</t>
  </si>
  <si>
    <t>dangvtk</t>
  </si>
  <si>
    <t>25C5102D5031</t>
  </si>
  <si>
    <t>tamnp002</t>
  </si>
  <si>
    <t>25C5102D5032</t>
  </si>
  <si>
    <t>ngantk006</t>
  </si>
  <si>
    <t>25C7102D5029</t>
  </si>
  <si>
    <t>thuhta002</t>
  </si>
  <si>
    <t>25C4102D4967</t>
  </si>
  <si>
    <t>loanlth003</t>
  </si>
  <si>
    <t>25C7202D4970</t>
  </si>
  <si>
    <t>mynt022</t>
  </si>
  <si>
    <t>25C7202D4969</t>
  </si>
  <si>
    <t>Nguyễn Trà My</t>
  </si>
  <si>
    <t>thunta009</t>
  </si>
  <si>
    <t>25C7202D4968</t>
  </si>
  <si>
    <t>maint077</t>
  </si>
  <si>
    <t>25C4602D5670</t>
  </si>
  <si>
    <t>Nguyễn Thị Mai</t>
  </si>
  <si>
    <t>30/12/1992</t>
  </si>
  <si>
    <t>tramtn007</t>
  </si>
  <si>
    <t>25C4802D5669</t>
  </si>
  <si>
    <t>lentv</t>
  </si>
  <si>
    <t>25C4802D5480</t>
  </si>
  <si>
    <t>Lên</t>
  </si>
  <si>
    <t>giangptk003</t>
  </si>
  <si>
    <t>25C4602D5449</t>
  </si>
  <si>
    <t>cuongnm034</t>
  </si>
  <si>
    <t>25C4802D5448</t>
  </si>
  <si>
    <t>Nguyễn Mạnh Cường</t>
  </si>
  <si>
    <t>tienvm003</t>
  </si>
  <si>
    <t>25C4202D5376</t>
  </si>
  <si>
    <t>trongdn002</t>
  </si>
  <si>
    <t>25C4202D5375</t>
  </si>
  <si>
    <t>huynv033</t>
  </si>
  <si>
    <t>25C7202D5374</t>
  </si>
  <si>
    <t>Nguyễn Văn Huy</t>
  </si>
  <si>
    <t>loint008</t>
  </si>
  <si>
    <t>25C1002D5809</t>
  </si>
  <si>
    <t>vanndh</t>
  </si>
  <si>
    <t>25C4802D5805</t>
  </si>
  <si>
    <t>huynt024</t>
  </si>
  <si>
    <t>25C7102D5806</t>
  </si>
  <si>
    <t>anhdn025</t>
  </si>
  <si>
    <t>25C7202D5808</t>
  </si>
  <si>
    <t>Đặng Ngọc Anh</t>
  </si>
  <si>
    <t>thaolt035</t>
  </si>
  <si>
    <t>25C7202D5807</t>
  </si>
  <si>
    <t>Lê Thị Thảo</t>
  </si>
  <si>
    <t>thaopt027</t>
  </si>
  <si>
    <t>25C7202D5798</t>
  </si>
  <si>
    <t>Trangnt</t>
  </si>
  <si>
    <t>tientm005</t>
  </si>
  <si>
    <t>20C-41-55.0-03269</t>
  </si>
  <si>
    <t>Trần Mạnh Tiến</t>
  </si>
  <si>
    <t>Trần Mạnh</t>
  </si>
  <si>
    <t>21/06/1991</t>
  </si>
  <si>
    <t>ADNP213</t>
  </si>
  <si>
    <t>DNP</t>
  </si>
  <si>
    <t>Trung tâm Đại học Mở Hà Nội tại Đà Nẵng</t>
  </si>
  <si>
    <t>lylth002</t>
  </si>
  <si>
    <t>20C-41-55.0-03526</t>
  </si>
  <si>
    <t>Lê Thị Hồng Ly</t>
  </si>
  <si>
    <t>Lê Thị Hồng</t>
  </si>
  <si>
    <t>18/09/1991</t>
  </si>
  <si>
    <t>lyltc</t>
  </si>
  <si>
    <t>833/2020/QĐ-ĐHM</t>
  </si>
  <si>
    <t>10/03/2020</t>
  </si>
  <si>
    <t>10/03/2028</t>
  </si>
  <si>
    <t>20C-41-55.0-00716</t>
  </si>
  <si>
    <t>Lê Thị Cẩm Ly</t>
  </si>
  <si>
    <t>08/02/2001</t>
  </si>
  <si>
    <t>ADNP513</t>
  </si>
  <si>
    <t>taytv</t>
  </si>
  <si>
    <t>20C-42-55.0-02456</t>
  </si>
  <si>
    <t>Trương Văn Tây</t>
  </si>
  <si>
    <t>Trương Văn</t>
  </si>
  <si>
    <t>Tây</t>
  </si>
  <si>
    <t>27/10/1990</t>
  </si>
  <si>
    <t>BDNP213</t>
  </si>
  <si>
    <t>hieupv005</t>
  </si>
  <si>
    <t>483/2020/QĐ-ĐHM</t>
  </si>
  <si>
    <t>04/02/2020</t>
  </si>
  <si>
    <t>04/02/2028</t>
  </si>
  <si>
    <t>20C-42-55.0-00394</t>
  </si>
  <si>
    <t>Phùng Văn Hiếu</t>
  </si>
  <si>
    <t>Phùng Văn</t>
  </si>
  <si>
    <t>BDNP513</t>
  </si>
  <si>
    <t>tuanla011</t>
  </si>
  <si>
    <t>20C-42-55.0-01992</t>
  </si>
  <si>
    <t>Lê Anh Tuấn</t>
  </si>
  <si>
    <t>Lê Anh</t>
  </si>
  <si>
    <t>13/05/2000</t>
  </si>
  <si>
    <t>dungvt007</t>
  </si>
  <si>
    <t>20C-10-55.0-01459</t>
  </si>
  <si>
    <t>Vũ Tấn Dũng</t>
  </si>
  <si>
    <t>Vũ Tấn</t>
  </si>
  <si>
    <t>15/10/1976</t>
  </si>
  <si>
    <t>CDNP113</t>
  </si>
  <si>
    <t>toannx002</t>
  </si>
  <si>
    <t>1850/2020/QĐ-ĐHM</t>
  </si>
  <si>
    <t>01/06/2020</t>
  </si>
  <si>
    <t>01/06/2028</t>
  </si>
  <si>
    <t>20C-10-55.0-02287</t>
  </si>
  <si>
    <t>Nguyễn Xuân Toàn</t>
  </si>
  <si>
    <t>02/06/1991</t>
  </si>
  <si>
    <t>CDNP313</t>
  </si>
  <si>
    <t>longpm</t>
  </si>
  <si>
    <t>20C-10-55.0-02276</t>
  </si>
  <si>
    <t>Phùng Minh Long</t>
  </si>
  <si>
    <t>Phùng Minh</t>
  </si>
  <si>
    <t>07/05/1990</t>
  </si>
  <si>
    <t>haitq003</t>
  </si>
  <si>
    <t>20C-10-55.0-02274</t>
  </si>
  <si>
    <t>Trương Quang Hải</t>
  </si>
  <si>
    <t>Trương Quang</t>
  </si>
  <si>
    <t>19/01/1986</t>
  </si>
  <si>
    <t>CDNP413</t>
  </si>
  <si>
    <t>hoath002</t>
  </si>
  <si>
    <t>20C-10-55.0-02424</t>
  </si>
  <si>
    <t>Trần Hữu Hòa</t>
  </si>
  <si>
    <t>Trần Hữu</t>
  </si>
  <si>
    <t>11/06/1985</t>
  </si>
  <si>
    <t>CDNP513</t>
  </si>
  <si>
    <t>saudv</t>
  </si>
  <si>
    <t>20C-10-55.0-02431</t>
  </si>
  <si>
    <t>Đinh Văn Sáu</t>
  </si>
  <si>
    <t>Sáu</t>
  </si>
  <si>
    <t>10/11/1976</t>
  </si>
  <si>
    <t>nhotv</t>
  </si>
  <si>
    <t>20C-10-55.0-03707</t>
  </si>
  <si>
    <t>Trần Văn Nhớ</t>
  </si>
  <si>
    <t>01/12/1993</t>
  </si>
  <si>
    <t>sonnv005</t>
  </si>
  <si>
    <t>20C-51-55.0-01486</t>
  </si>
  <si>
    <t>Nguyễn Văn Sơn</t>
  </si>
  <si>
    <t>10/10/1985</t>
  </si>
  <si>
    <t>EDNP113</t>
  </si>
  <si>
    <t>TN 1.2026</t>
  </si>
  <si>
    <t>longltt</t>
  </si>
  <si>
    <t>4307/2019/QĐ-ĐHM</t>
  </si>
  <si>
    <t>24/09/2019</t>
  </si>
  <si>
    <t>24/09/2027</t>
  </si>
  <si>
    <t>19C-51-55.0-03083</t>
  </si>
  <si>
    <t>Lê Thành Tuấn Long</t>
  </si>
  <si>
    <t>Lê Thành Tuấn</t>
  </si>
  <si>
    <t>EDNP513</t>
  </si>
  <si>
    <t>baont005</t>
  </si>
  <si>
    <t>20C-51-55.0-00720</t>
  </si>
  <si>
    <t>Nguyễn Thế Bảo</t>
  </si>
  <si>
    <t>17/08/1996</t>
  </si>
  <si>
    <t>NỢ MÔN THI GHÉP THÁNG 4 TRẢ NỢ_TN 6.2026</t>
  </si>
  <si>
    <t>hunglq003</t>
  </si>
  <si>
    <t>20C-51-55.0-02473</t>
  </si>
  <si>
    <t>Lê Quang Hùng</t>
  </si>
  <si>
    <t>Lê Quang</t>
  </si>
  <si>
    <t>Hùng</t>
  </si>
  <si>
    <t>binhpt012</t>
  </si>
  <si>
    <t>22C4102E1165</t>
  </si>
  <si>
    <t>Phan Thị Bình</t>
  </si>
  <si>
    <t>10/02/1989</t>
  </si>
  <si>
    <t>ADNP517</t>
  </si>
  <si>
    <t>thaoltk</t>
  </si>
  <si>
    <t>22C4104D2639</t>
  </si>
  <si>
    <t>Luyện Thị Kim Thảo</t>
  </si>
  <si>
    <t>Luyện Thị Kim</t>
  </si>
  <si>
    <t>29/08/1989</t>
  </si>
  <si>
    <t>ADNP217</t>
  </si>
  <si>
    <t>hienctm002</t>
  </si>
  <si>
    <t>22C4104D1693</t>
  </si>
  <si>
    <t>Cao Thị Mỹ Hiền</t>
  </si>
  <si>
    <t>Cao Thị Mỹ</t>
  </si>
  <si>
    <t>19/07/1979</t>
  </si>
  <si>
    <t>ADNP317</t>
  </si>
  <si>
    <t>anhvtn006</t>
  </si>
  <si>
    <t>22C4104D0243</t>
  </si>
  <si>
    <t>Võ Thị Ngọc Anh</t>
  </si>
  <si>
    <t>Võ Thị Ngọc</t>
  </si>
  <si>
    <t>19/12/1995</t>
  </si>
  <si>
    <t>ADNP417</t>
  </si>
  <si>
    <t>giaonth</t>
  </si>
  <si>
    <t>22C4104D0311</t>
  </si>
  <si>
    <t>Nguyễn Thị Hoàng Giao</t>
  </si>
  <si>
    <t>07/02/1994</t>
  </si>
  <si>
    <t>hann011</t>
  </si>
  <si>
    <t>22C4104D1385</t>
  </si>
  <si>
    <t>Nguyễn Nhật Hạ</t>
  </si>
  <si>
    <t>06/12/1999</t>
  </si>
  <si>
    <t>laittm</t>
  </si>
  <si>
    <t>22C4104D2880</t>
  </si>
  <si>
    <t>Thiều Thị Minh Lài</t>
  </si>
  <si>
    <t>Thiều Thị Minh</t>
  </si>
  <si>
    <t>Lài</t>
  </si>
  <si>
    <t>05/05/1987</t>
  </si>
  <si>
    <t>danht</t>
  </si>
  <si>
    <t>22C4104D2637</t>
  </si>
  <si>
    <t>Hồ Thị Đan</t>
  </si>
  <si>
    <t>Đan</t>
  </si>
  <si>
    <t>06/12/1982</t>
  </si>
  <si>
    <t>trinhntm005</t>
  </si>
  <si>
    <t>22C4104D1012</t>
  </si>
  <si>
    <t>Nguyễn Thị Mai Trinh</t>
  </si>
  <si>
    <t>09/02/2001</t>
  </si>
  <si>
    <t>ADNP617</t>
  </si>
  <si>
    <t>linhntd010</t>
  </si>
  <si>
    <t>22C4104D1694</t>
  </si>
  <si>
    <t>Nguyễn Thị Diệu Linh</t>
  </si>
  <si>
    <t>Nguyễn Thị Diệu</t>
  </si>
  <si>
    <t>20/06/1999</t>
  </si>
  <si>
    <t>haupt004</t>
  </si>
  <si>
    <t>22C4104D2336</t>
  </si>
  <si>
    <t>Phan Thị Hậu</t>
  </si>
  <si>
    <t>15/06/1989</t>
  </si>
  <si>
    <t>nghinkt</t>
  </si>
  <si>
    <t>22C4104D2337</t>
  </si>
  <si>
    <t>Nguyễn Khoa Thục Nghi</t>
  </si>
  <si>
    <t>Nguyễn Khoa Thục</t>
  </si>
  <si>
    <t>Nghi</t>
  </si>
  <si>
    <t>10/11/1997</t>
  </si>
  <si>
    <t>hieuns</t>
  </si>
  <si>
    <t>2008/2022/QĐ-ĐHM</t>
  </si>
  <si>
    <t>21/06/2022</t>
  </si>
  <si>
    <t>21/06/2028</t>
  </si>
  <si>
    <t>22C4104D2437</t>
  </si>
  <si>
    <t>Nguyễn Sỹ Hiếu</t>
  </si>
  <si>
    <t>Nguyễn Sỹ</t>
  </si>
  <si>
    <t>01/09/1995</t>
  </si>
  <si>
    <t>linhntt032</t>
  </si>
  <si>
    <t>22C4104D2636</t>
  </si>
  <si>
    <t>Nguyễn Thị Tùng Linh</t>
  </si>
  <si>
    <t>Nguyễn Thị Tùng</t>
  </si>
  <si>
    <t>02/02/2003</t>
  </si>
  <si>
    <t>hantt048</t>
  </si>
  <si>
    <t>22C4204D1679</t>
  </si>
  <si>
    <t>18/12/1981</t>
  </si>
  <si>
    <t>BDNP317</t>
  </si>
  <si>
    <t>thuyhtb002</t>
  </si>
  <si>
    <t>22C4204D0228</t>
  </si>
  <si>
    <t>Hà Thị Bích Thủy</t>
  </si>
  <si>
    <t>Hà Thị Bích</t>
  </si>
  <si>
    <t>15/10/1981</t>
  </si>
  <si>
    <t>BDNP417</t>
  </si>
  <si>
    <t>thanhlvd</t>
  </si>
  <si>
    <t>22C4204D0305</t>
  </si>
  <si>
    <t>Lê Võ Đại Thành</t>
  </si>
  <si>
    <t>Lê Võ Đại</t>
  </si>
  <si>
    <t>06/11/1992</t>
  </si>
  <si>
    <t>thongdtm</t>
  </si>
  <si>
    <t>22C4204D0304</t>
  </si>
  <si>
    <t>Đặng Trương Minh Thông</t>
  </si>
  <si>
    <t>Đặng Trương Minh</t>
  </si>
  <si>
    <t>22/05/1996</t>
  </si>
  <si>
    <t>BDNP617</t>
  </si>
  <si>
    <t>loihk</t>
  </si>
  <si>
    <t>22C4204D1002</t>
  </si>
  <si>
    <t>Huỳnh Kim Lợi</t>
  </si>
  <si>
    <t>Huỳnh Kim</t>
  </si>
  <si>
    <t>yenntt006</t>
  </si>
  <si>
    <t>22C4204D1003</t>
  </si>
  <si>
    <t>Nguyễn Thị Thu Yên</t>
  </si>
  <si>
    <t>03/04/1999</t>
  </si>
  <si>
    <t>hungnt040</t>
  </si>
  <si>
    <t>22C4204D1677</t>
  </si>
  <si>
    <t>Nguyễn Tài Hùng</t>
  </si>
  <si>
    <t>Nguyễn Tài</t>
  </si>
  <si>
    <t>26/12/1985</t>
  </si>
  <si>
    <t>namlx002</t>
  </si>
  <si>
    <t>22C4204D2642</t>
  </si>
  <si>
    <t>Lê Xuân Nam</t>
  </si>
  <si>
    <t>Lê Xuân</t>
  </si>
  <si>
    <t>06/10/1996</t>
  </si>
  <si>
    <t>tandv002</t>
  </si>
  <si>
    <t>22C4204D2645</t>
  </si>
  <si>
    <t>Đoàn Văn Tân</t>
  </si>
  <si>
    <t>Đoàn Văn</t>
  </si>
  <si>
    <t>25/09/1980</t>
  </si>
  <si>
    <t>sonnt035</t>
  </si>
  <si>
    <t>22C4204D2647</t>
  </si>
  <si>
    <t>Nguyễn Trung Sơn</t>
  </si>
  <si>
    <t>04/05/1981</t>
  </si>
  <si>
    <t>thanhtv015</t>
  </si>
  <si>
    <t>22C4204D2883</t>
  </si>
  <si>
    <t>Trần Văn Thanh</t>
  </si>
  <si>
    <t>27/04/1999</t>
  </si>
  <si>
    <t>thucnp</t>
  </si>
  <si>
    <t>20C-10-55.0-04101</t>
  </si>
  <si>
    <t>Nguyễn Phi Thức</t>
  </si>
  <si>
    <t>Nguyễn Phi</t>
  </si>
  <si>
    <t>Thức</t>
  </si>
  <si>
    <t>16/03/1989</t>
  </si>
  <si>
    <t>CDNP217</t>
  </si>
  <si>
    <t>thuylt030</t>
  </si>
  <si>
    <t>22C1002H1726</t>
  </si>
  <si>
    <t>15/08/1980</t>
  </si>
  <si>
    <t>giangttl002</t>
  </si>
  <si>
    <t>22C1004D2217</t>
  </si>
  <si>
    <t>Trần Thị Lệ Giang</t>
  </si>
  <si>
    <t>Trần Thị Lệ</t>
  </si>
  <si>
    <t>01/12/1994</t>
  </si>
  <si>
    <t>CDNP317</t>
  </si>
  <si>
    <t>thaonq003</t>
  </si>
  <si>
    <t>22C1004D2877</t>
  </si>
  <si>
    <t>Nguyễn Quang Thảo</t>
  </si>
  <si>
    <t>03/07/1978</t>
  </si>
  <si>
    <t>hieudv006</t>
  </si>
  <si>
    <t>4148/2021/QĐ-ĐHM</t>
  </si>
  <si>
    <t>19/08/2021</t>
  </si>
  <si>
    <t>19/08/2029</t>
  </si>
  <si>
    <t>21C-10-55.0-05245</t>
  </si>
  <si>
    <t>Đinh Văn Hiếu</t>
  </si>
  <si>
    <t>19/11/1998</t>
  </si>
  <si>
    <t>CDNP617</t>
  </si>
  <si>
    <t>huent047</t>
  </si>
  <si>
    <t>22C1004D0238</t>
  </si>
  <si>
    <t>Nguyễn Thị Huệ</t>
  </si>
  <si>
    <t>20/09/1984</t>
  </si>
  <si>
    <t>truongtq003</t>
  </si>
  <si>
    <t>22C1004D2215</t>
  </si>
  <si>
    <t>Trần Quý Trường</t>
  </si>
  <si>
    <t>Trần Quý</t>
  </si>
  <si>
    <t>23/07/1996</t>
  </si>
  <si>
    <t>thanhhnv</t>
  </si>
  <si>
    <t>22C1004D2655</t>
  </si>
  <si>
    <t>Hồ Nguyễn Viết Thành</t>
  </si>
  <si>
    <t>Hồ Nguyễn Viết</t>
  </si>
  <si>
    <t>25/02/1993</t>
  </si>
  <si>
    <t>nhattd003</t>
  </si>
  <si>
    <t>22C1004D2338</t>
  </si>
  <si>
    <t>Trương Duy Nhất</t>
  </si>
  <si>
    <t>Trương Duy</t>
  </si>
  <si>
    <t>Nhất</t>
  </si>
  <si>
    <t>26/09/1998</t>
  </si>
  <si>
    <t>namth011</t>
  </si>
  <si>
    <t>22C4504D1325</t>
  </si>
  <si>
    <t>Trương Hồng Nam</t>
  </si>
  <si>
    <t>Trương Hồng</t>
  </si>
  <si>
    <t>03/08/1995</t>
  </si>
  <si>
    <t>DDNP417</t>
  </si>
  <si>
    <t>thota002</t>
  </si>
  <si>
    <t>22C4504D2226</t>
  </si>
  <si>
    <t>Trần Anh Thơ</t>
  </si>
  <si>
    <t>16/06/1994</t>
  </si>
  <si>
    <t>tinhhv004</t>
  </si>
  <si>
    <t>22C4504D2882</t>
  </si>
  <si>
    <t>Hoàng Văn Tịnh</t>
  </si>
  <si>
    <t>Hoàng Văn</t>
  </si>
  <si>
    <t>Tịnh</t>
  </si>
  <si>
    <t>02/03/1974</t>
  </si>
  <si>
    <t>DDNP617</t>
  </si>
  <si>
    <t>nguyentv</t>
  </si>
  <si>
    <t>22C5104D2222</t>
  </si>
  <si>
    <t>Trương Văn Nguyện</t>
  </si>
  <si>
    <t>Nguyện</t>
  </si>
  <si>
    <t>06/10/1979</t>
  </si>
  <si>
    <t>EDNP417</t>
  </si>
  <si>
    <t>dunghh002</t>
  </si>
  <si>
    <t>22C5104D2219</t>
  </si>
  <si>
    <t>Hồ Hữu Dũng</t>
  </si>
  <si>
    <t>26/11/1991</t>
  </si>
  <si>
    <t>EDNP517</t>
  </si>
  <si>
    <t>trungbq</t>
  </si>
  <si>
    <t>22C5104D2435</t>
  </si>
  <si>
    <t>Bùi Quang Trung</t>
  </si>
  <si>
    <t>Bùi Quang</t>
  </si>
  <si>
    <t>20/05/1990</t>
  </si>
  <si>
    <t>linhvb002</t>
  </si>
  <si>
    <t>22C5102H2853</t>
  </si>
  <si>
    <t>Võ Bảo Linh</t>
  </si>
  <si>
    <t>Võ Bảo</t>
  </si>
  <si>
    <t>13/02/1989</t>
  </si>
  <si>
    <t>EDNP617</t>
  </si>
  <si>
    <t>longnv023</t>
  </si>
  <si>
    <t>22C5104D0313</t>
  </si>
  <si>
    <t>Nguyễn Văn Long</t>
  </si>
  <si>
    <t>08/03/1996</t>
  </si>
  <si>
    <t>huonglm</t>
  </si>
  <si>
    <t>22C5104D0998</t>
  </si>
  <si>
    <t>Lê Minh Hương</t>
  </si>
  <si>
    <t>Lê Minh</t>
  </si>
  <si>
    <t>23/12/1999</t>
  </si>
  <si>
    <t>ngochx002</t>
  </si>
  <si>
    <t>22C5104D1000</t>
  </si>
  <si>
    <t>Hoàng Xuân Ngọc</t>
  </si>
  <si>
    <t>Hoàng Xuân</t>
  </si>
  <si>
    <t>16/08/1977</t>
  </si>
  <si>
    <t>antn002</t>
  </si>
  <si>
    <t>22C5104D2873</t>
  </si>
  <si>
    <t>Trần Ngọc An</t>
  </si>
  <si>
    <t>12/06/1987</t>
  </si>
  <si>
    <t>tuyendt007</t>
  </si>
  <si>
    <t>22C7102J2233</t>
  </si>
  <si>
    <t>Dương Thị Tuyến</t>
  </si>
  <si>
    <t>Dương Thị</t>
  </si>
  <si>
    <t>02/09/1986</t>
  </si>
  <si>
    <t>FDNP417</t>
  </si>
  <si>
    <t>tunglt014</t>
  </si>
  <si>
    <t>22C7104D1169</t>
  </si>
  <si>
    <t>Lê Thanh Tùng</t>
  </si>
  <si>
    <t>Lê Thanh</t>
  </si>
  <si>
    <t>10/05/1991</t>
  </si>
  <si>
    <t>FDNP517</t>
  </si>
  <si>
    <t>huynl002</t>
  </si>
  <si>
    <t>22C7104D1376</t>
  </si>
  <si>
    <t>Nguyễn Lê Huy</t>
  </si>
  <si>
    <t>Nguyễn Lê</t>
  </si>
  <si>
    <t>31/10/2003</t>
  </si>
  <si>
    <t>FDNP617</t>
  </si>
  <si>
    <t>tuongpg</t>
  </si>
  <si>
    <t>22C7104D2207</t>
  </si>
  <si>
    <t>Phan Gia Tường</t>
  </si>
  <si>
    <t>Phan Gia</t>
  </si>
  <si>
    <t>Tường</t>
  </si>
  <si>
    <t>26/10/1997</t>
  </si>
  <si>
    <t>lymt003</t>
  </si>
  <si>
    <t>22C7104D3190</t>
  </si>
  <si>
    <t>Mai Thị Ly</t>
  </si>
  <si>
    <t>05/05/1993</t>
  </si>
  <si>
    <t>benntc</t>
  </si>
  <si>
    <t>22C7104D1171</t>
  </si>
  <si>
    <t>Nguyễn Thanh Chí Bền</t>
  </si>
  <si>
    <t>Nguyễn Thanh Chí</t>
  </si>
  <si>
    <t>Bền</t>
  </si>
  <si>
    <t>myhh002</t>
  </si>
  <si>
    <t>22C7104D2209</t>
  </si>
  <si>
    <t>Hoàng Hạ My</t>
  </si>
  <si>
    <t>Hoàng Hạ</t>
  </si>
  <si>
    <t>24/12/1988</t>
  </si>
  <si>
    <t>huettl</t>
  </si>
  <si>
    <t>22C4604D2227</t>
  </si>
  <si>
    <t>Trần Thị Thanh Nguyên</t>
  </si>
  <si>
    <t>GDNP617</t>
  </si>
  <si>
    <t>tramptb004</t>
  </si>
  <si>
    <t>22C5004D0486</t>
  </si>
  <si>
    <t>Phan Trần Bảo Trâm</t>
  </si>
  <si>
    <t>Phan Trần Bảo</t>
  </si>
  <si>
    <t>29/08/2001</t>
  </si>
  <si>
    <t>HDNP417</t>
  </si>
  <si>
    <t>vyth</t>
  </si>
  <si>
    <t>22C5004D2869</t>
  </si>
  <si>
    <t>Trần Hà Vy</t>
  </si>
  <si>
    <t>Trần Hà</t>
  </si>
  <si>
    <t>27/12/1988</t>
  </si>
  <si>
    <t>vienht002</t>
  </si>
  <si>
    <t>22C5004D1380</t>
  </si>
  <si>
    <t>Huỳnh Tân Viên</t>
  </si>
  <si>
    <t>Huỳnh Tân</t>
  </si>
  <si>
    <t>hoanp003</t>
  </si>
  <si>
    <t>22C5004D2650</t>
  </si>
  <si>
    <t>Nguyễn Phú Hòa</t>
  </si>
  <si>
    <t>01/08/1995</t>
  </si>
  <si>
    <t>nghianh004</t>
  </si>
  <si>
    <t>22C5004D2867</t>
  </si>
  <si>
    <t>Nguyễn Hùng Nghĩa</t>
  </si>
  <si>
    <t>Nguyễn Hùng</t>
  </si>
  <si>
    <t>06/04/1984</t>
  </si>
  <si>
    <t>thaovt009</t>
  </si>
  <si>
    <t>22C5004D1176</t>
  </si>
  <si>
    <t>Võ Thị Thảo</t>
  </si>
  <si>
    <t>Võ Thị</t>
  </si>
  <si>
    <t>20/06/1989</t>
  </si>
  <si>
    <t>HDNP517</t>
  </si>
  <si>
    <t>nguyennmh</t>
  </si>
  <si>
    <t>22C5004D0227</t>
  </si>
  <si>
    <t>Nguyễn Mai Hạnh Nguyên</t>
  </si>
  <si>
    <t>Nguyễn Mai Hạnh</t>
  </si>
  <si>
    <t>28/07/1996</t>
  </si>
  <si>
    <t>anhntk014</t>
  </si>
  <si>
    <t>22C5004D2866</t>
  </si>
  <si>
    <t>Nguyễn Thị Kim Anh</t>
  </si>
  <si>
    <t>11/02/1995</t>
  </si>
  <si>
    <t>phonglv004</t>
  </si>
  <si>
    <t>22C5004D2652</t>
  </si>
  <si>
    <t>Lê Văn Phong</t>
  </si>
  <si>
    <t>07/02/1993</t>
  </si>
  <si>
    <t>lanhnn</t>
  </si>
  <si>
    <t>22C5004D0308</t>
  </si>
  <si>
    <t>Nguyễn Ngọc Lanh</t>
  </si>
  <si>
    <t>Lanh</t>
  </si>
  <si>
    <t>04/12/1975</t>
  </si>
  <si>
    <t>HDNP617</t>
  </si>
  <si>
    <t>haint034</t>
  </si>
  <si>
    <t>22C5004D1682</t>
  </si>
  <si>
    <t>10/04/1986</t>
  </si>
  <si>
    <t>ydh</t>
  </si>
  <si>
    <t>22C5004D2223</t>
  </si>
  <si>
    <t>Đặng Hữu Ý</t>
  </si>
  <si>
    <t>Đặng Hữu</t>
  </si>
  <si>
    <t>16/07/1999</t>
  </si>
  <si>
    <t>lanttt006</t>
  </si>
  <si>
    <t>22C5004D1680</t>
  </si>
  <si>
    <t>Tô Thị Thúy Lan</t>
  </si>
  <si>
    <t>Tô Thị Thúy</t>
  </si>
  <si>
    <t>10/08/1991</t>
  </si>
  <si>
    <t>hanpk003</t>
  </si>
  <si>
    <t>24C4104D2879</t>
  </si>
  <si>
    <t>Ngô Phúc Khánh Hà</t>
  </si>
  <si>
    <t>Ngô Phúc Khánh</t>
  </si>
  <si>
    <t>28/11/1985</t>
  </si>
  <si>
    <t>ADNP121</t>
  </si>
  <si>
    <t>cucvtk002</t>
  </si>
  <si>
    <t>24C4104D3679</t>
  </si>
  <si>
    <t>Vũ Thị Kim Cúc</t>
  </si>
  <si>
    <t>Vũ Thị Kim</t>
  </si>
  <si>
    <t>Cúc</t>
  </si>
  <si>
    <t>10/04/1985</t>
  </si>
  <si>
    <t>hanhlt014</t>
  </si>
  <si>
    <t>24C4104D1794</t>
  </si>
  <si>
    <t>Lương Thị Hạnh</t>
  </si>
  <si>
    <t>22/12/1989</t>
  </si>
  <si>
    <t>ADNP221</t>
  </si>
  <si>
    <t>linhtk012</t>
  </si>
  <si>
    <t>24C4104D1178</t>
  </si>
  <si>
    <t>Trương Kiều Linh</t>
  </si>
  <si>
    <t>Trương Kiều</t>
  </si>
  <si>
    <t>01/02/1992</t>
  </si>
  <si>
    <t>dungltt014</t>
  </si>
  <si>
    <t>24C4104D1797</t>
  </si>
  <si>
    <t>Lê Thị Thùy Dung</t>
  </si>
  <si>
    <t>Lê Thị Thùy</t>
  </si>
  <si>
    <t>24/06/1993</t>
  </si>
  <si>
    <t>hienvtt011</t>
  </si>
  <si>
    <t>24C4104D4510</t>
  </si>
  <si>
    <t>Võ Thị Thu Hiền</t>
  </si>
  <si>
    <t>05/02/1994</t>
  </si>
  <si>
    <t>trangns</t>
  </si>
  <si>
    <t>24C4104D1893</t>
  </si>
  <si>
    <t>Nguyễn Sương Trang</t>
  </si>
  <si>
    <t>Nguyễn Sương</t>
  </si>
  <si>
    <t>13/06/1994</t>
  </si>
  <si>
    <t>mytt004</t>
  </si>
  <si>
    <t>24C4104D1894</t>
  </si>
  <si>
    <t>Trịnh Thị My</t>
  </si>
  <si>
    <t>09/04/1985</t>
  </si>
  <si>
    <t>huonght024</t>
  </si>
  <si>
    <t>24C4104D1796</t>
  </si>
  <si>
    <t>Hà Thị Hương</t>
  </si>
  <si>
    <t>Hà Thị</t>
  </si>
  <si>
    <t>17/05/1984</t>
  </si>
  <si>
    <t>ADNP321</t>
  </si>
  <si>
    <t>yennt046</t>
  </si>
  <si>
    <t>24C4104D4045</t>
  </si>
  <si>
    <t>Nguyễn Thị Yên</t>
  </si>
  <si>
    <t>20/06/1987</t>
  </si>
  <si>
    <t>thuanltm</t>
  </si>
  <si>
    <t>24C4104D1795</t>
  </si>
  <si>
    <t>Lê Thị Mỷ Thuận</t>
  </si>
  <si>
    <t>Lê Thị Mỷ</t>
  </si>
  <si>
    <t>28/10/1999</t>
  </si>
  <si>
    <t>thaonp036</t>
  </si>
  <si>
    <t>24C4104D1793</t>
  </si>
  <si>
    <t>Nguyễn Phương Thảo</t>
  </si>
  <si>
    <t>Nguyễn Phương</t>
  </si>
  <si>
    <t>19/09/1996</t>
  </si>
  <si>
    <t>thuyntm010</t>
  </si>
  <si>
    <t>24C4104D4402</t>
  </si>
  <si>
    <t>Nguyễn Thị Minh Thủy</t>
  </si>
  <si>
    <t>28/07/2000</t>
  </si>
  <si>
    <t>duongnnt002</t>
  </si>
  <si>
    <t>24C4104D4509</t>
  </si>
  <si>
    <t>Nguyễn Nguyên Thùy Dương</t>
  </si>
  <si>
    <t>Nguyễn Nguyên Thùy</t>
  </si>
  <si>
    <t>ngantt050</t>
  </si>
  <si>
    <t>24C4104D3355</t>
  </si>
  <si>
    <t>uyendtt002</t>
  </si>
  <si>
    <t>24C4104D3452</t>
  </si>
  <si>
    <t>Đỗ Thị Thục Uyên</t>
  </si>
  <si>
    <t>Đỗ Thị Thục</t>
  </si>
  <si>
    <t>tuandlv</t>
  </si>
  <si>
    <t>24C4104D3356</t>
  </si>
  <si>
    <t>Đoàn Lê Văn Tuấn</t>
  </si>
  <si>
    <t>Đoàn Lê Văn</t>
  </si>
  <si>
    <t>20/03/2001</t>
  </si>
  <si>
    <t>ADNP421</t>
  </si>
  <si>
    <t>hadv005</t>
  </si>
  <si>
    <t>24C4104D3453</t>
  </si>
  <si>
    <t>Đỗ Việt Hà</t>
  </si>
  <si>
    <t>Đỗ Việt</t>
  </si>
  <si>
    <t>03/05/1977</t>
  </si>
  <si>
    <t>hongnta005</t>
  </si>
  <si>
    <t>24C4104D2544</t>
  </si>
  <si>
    <t>Nguyễn Thị Ánh Hồng</t>
  </si>
  <si>
    <t>28/08/1984</t>
  </si>
  <si>
    <t>lienntm002</t>
  </si>
  <si>
    <t>24C4104D3680</t>
  </si>
  <si>
    <t>Nguyễn Thị Mỹ Liên</t>
  </si>
  <si>
    <t>05/04/1985</t>
  </si>
  <si>
    <t>ADNP521</t>
  </si>
  <si>
    <t>quannt005</t>
  </si>
  <si>
    <t>24C4104D4401</t>
  </si>
  <si>
    <t>Ngô Tấn Quân</t>
  </si>
  <si>
    <t>Ngô Tấn</t>
  </si>
  <si>
    <t>31/10/1988</t>
  </si>
  <si>
    <t>tienlt005</t>
  </si>
  <si>
    <t>24C4104D2878</t>
  </si>
  <si>
    <t>Lê Thành Tiến</t>
  </si>
  <si>
    <t>sadtl</t>
  </si>
  <si>
    <t>24C4104D3357</t>
  </si>
  <si>
    <t>Đặng Thị Liên Sa</t>
  </si>
  <si>
    <t>Đặng Thị Liên</t>
  </si>
  <si>
    <t>Sa</t>
  </si>
  <si>
    <t>01/04/1982</t>
  </si>
  <si>
    <t>ADNP621</t>
  </si>
  <si>
    <t>thuyvt030</t>
  </si>
  <si>
    <t>24C4104D4046</t>
  </si>
  <si>
    <t>Vũ Thị Thúy</t>
  </si>
  <si>
    <t>09/07/1986</t>
  </si>
  <si>
    <t>quangtah</t>
  </si>
  <si>
    <t>23C4104D1493</t>
  </si>
  <si>
    <t>Trần Ánh Hồng Quang</t>
  </si>
  <si>
    <t>Trần Ánh Hồng</t>
  </si>
  <si>
    <t>08/09/1999</t>
  </si>
  <si>
    <t>hoangnv024</t>
  </si>
  <si>
    <t>24C4104D2880</t>
  </si>
  <si>
    <t>Nguyễn Vinh Hoàng</t>
  </si>
  <si>
    <t>Nguyễn Vinh</t>
  </si>
  <si>
    <t>29/07/1992</t>
  </si>
  <si>
    <t>thaivtk002</t>
  </si>
  <si>
    <t>4768/2023/QĐ-ĐHM</t>
  </si>
  <si>
    <t>15/12/2023</t>
  </si>
  <si>
    <t>15/12/2029</t>
  </si>
  <si>
    <t>23C4104D5968</t>
  </si>
  <si>
    <t>Võ Thị Kim Thái</t>
  </si>
  <si>
    <t>Võ Thị Kim</t>
  </si>
  <si>
    <t>08/10/1997</t>
  </si>
  <si>
    <t>taipm</t>
  </si>
  <si>
    <t>24C4104D4404</t>
  </si>
  <si>
    <t>Phạm Minh Tài</t>
  </si>
  <si>
    <t>13/04/1996</t>
  </si>
  <si>
    <t>hienptn</t>
  </si>
  <si>
    <t>24C4104D3678</t>
  </si>
  <si>
    <t>Phan Thị Ngọc Hiền</t>
  </si>
  <si>
    <t>Phan Thị Ngọc</t>
  </si>
  <si>
    <t>27/05/1993</t>
  </si>
  <si>
    <t>yntn004</t>
  </si>
  <si>
    <t>24C4104D4403</t>
  </si>
  <si>
    <t>Nguyễn Thị Như Ý</t>
  </si>
  <si>
    <t>19/12/1993</t>
  </si>
  <si>
    <t>giangpb</t>
  </si>
  <si>
    <t>24C4204D4515</t>
  </si>
  <si>
    <t>Phan Bằng Giang</t>
  </si>
  <si>
    <t>Phan Bằng</t>
  </si>
  <si>
    <t>13/02/1991</t>
  </si>
  <si>
    <t>BDNP221</t>
  </si>
  <si>
    <t>tamlqh</t>
  </si>
  <si>
    <t>24C4204D1172</t>
  </si>
  <si>
    <t>Lê Quý Hiền Tâm</t>
  </si>
  <si>
    <t>Lê Quý Hiền</t>
  </si>
  <si>
    <t>17/02/1995</t>
  </si>
  <si>
    <t>BDNP321</t>
  </si>
  <si>
    <t>trinhhtt004</t>
  </si>
  <si>
    <t>24C4204D4513</t>
  </si>
  <si>
    <t>Hồ Thị Thùy Trinh</t>
  </si>
  <si>
    <t>Hồ Thị Thùy</t>
  </si>
  <si>
    <t>27/02/1992</t>
  </si>
  <si>
    <t>hoant076</t>
  </si>
  <si>
    <t>1762/2024/QĐ-ĐHM</t>
  </si>
  <si>
    <t>09/05/2024</t>
  </si>
  <si>
    <t>09/05/2030</t>
  </si>
  <si>
    <t>24C4204D2744</t>
  </si>
  <si>
    <t>Nguyễn Thị Hoa</t>
  </si>
  <si>
    <t>nhipty005</t>
  </si>
  <si>
    <t>24C4204D1803</t>
  </si>
  <si>
    <t>Phạm Thị Yến Nhi</t>
  </si>
  <si>
    <t>Phạm Thị Yến</t>
  </si>
  <si>
    <t>vypdt</t>
  </si>
  <si>
    <t>24C4204D1062</t>
  </si>
  <si>
    <t>Phan Đỗ Thiện Vy</t>
  </si>
  <si>
    <t>Phan Đỗ Thiện</t>
  </si>
  <si>
    <t>26/08/1990</t>
  </si>
  <si>
    <t>nhatpt002</t>
  </si>
  <si>
    <t>24C4204D2875</t>
  </si>
  <si>
    <t>Phạm Thanh Nhật</t>
  </si>
  <si>
    <t>18/12/1994</t>
  </si>
  <si>
    <t>phild002</t>
  </si>
  <si>
    <t>24C4204D3342</t>
  </si>
  <si>
    <t>Lê Duy Phi</t>
  </si>
  <si>
    <t>10/01/1982</t>
  </si>
  <si>
    <t>thinhnt013</t>
  </si>
  <si>
    <t>24C4204D1892</t>
  </si>
  <si>
    <t>Nguyễn Tiến Thịnh</t>
  </si>
  <si>
    <t>25/10/2001</t>
  </si>
  <si>
    <t>manhnk002</t>
  </si>
  <si>
    <t>24C4204D1061</t>
  </si>
  <si>
    <t>Nguyễn Khắc Mạnh</t>
  </si>
  <si>
    <t>29/01/1994</t>
  </si>
  <si>
    <t>BDNP421</t>
  </si>
  <si>
    <t>khangntt</t>
  </si>
  <si>
    <t>24C4204D1801</t>
  </si>
  <si>
    <t>Nguyễn Trần Thanh Khang</t>
  </si>
  <si>
    <t>Nguyễn Trần Thanh</t>
  </si>
  <si>
    <t>dungtv026</t>
  </si>
  <si>
    <t>24C4204D1888</t>
  </si>
  <si>
    <t>Trần Văn Dung</t>
  </si>
  <si>
    <t>thuyntd007</t>
  </si>
  <si>
    <t>24C4204D3343</t>
  </si>
  <si>
    <t>Nguyễn Thị Diệu Thúy</t>
  </si>
  <si>
    <t>15/07/1991</t>
  </si>
  <si>
    <t>quynt012</t>
  </si>
  <si>
    <t>24C4204D3683</t>
  </si>
  <si>
    <t>Nguyễn Thanh Quý</t>
  </si>
  <si>
    <t>20/11/1993</t>
  </si>
  <si>
    <t>phuongltt006</t>
  </si>
  <si>
    <t>24C4204D1168</t>
  </si>
  <si>
    <t>Lê Thị Thúy Phượng</t>
  </si>
  <si>
    <t>10/12/1985</t>
  </si>
  <si>
    <t>haltn005</t>
  </si>
  <si>
    <t>24C4204D3444</t>
  </si>
  <si>
    <t>Lê Thị Ngọc Hà</t>
  </si>
  <si>
    <t>tampn</t>
  </si>
  <si>
    <t>24C4204D3345</t>
  </si>
  <si>
    <t>Phạm Ngọc Tâm</t>
  </si>
  <si>
    <t>Phạm Ngọc</t>
  </si>
  <si>
    <t>14/07/1986</t>
  </si>
  <si>
    <t>nyntb</t>
  </si>
  <si>
    <t>24C4204D3443</t>
  </si>
  <si>
    <t>Nguyễn Thị Bích Ny</t>
  </si>
  <si>
    <t>Ny</t>
  </si>
  <si>
    <t>06/05/2001</t>
  </si>
  <si>
    <t>BDNP521</t>
  </si>
  <si>
    <t>datnc004</t>
  </si>
  <si>
    <t>24C4204D1890</t>
  </si>
  <si>
    <t>Nguyễn Công Đạt</t>
  </si>
  <si>
    <t>09/03/2003</t>
  </si>
  <si>
    <t>tuyettta006</t>
  </si>
  <si>
    <t>24C4204D2870</t>
  </si>
  <si>
    <t>Trần Thị Ánh Tuyết</t>
  </si>
  <si>
    <t>Trần Thị Ánh</t>
  </si>
  <si>
    <t>25/11/1993</t>
  </si>
  <si>
    <t>BDNP621</t>
  </si>
  <si>
    <t>ngantt049</t>
  </si>
  <si>
    <t>24C4204D3346</t>
  </si>
  <si>
    <t>Nguyễn Thị Tuyết Nga</t>
  </si>
  <si>
    <t>Nguyễn Thị Tuyết</t>
  </si>
  <si>
    <t>17/12/1984</t>
  </si>
  <si>
    <t>thongtk</t>
  </si>
  <si>
    <t>24C4204D1171</t>
  </si>
  <si>
    <t>Trần Kim Thống</t>
  </si>
  <si>
    <t>Thống</t>
  </si>
  <si>
    <t>03/09/2000</t>
  </si>
  <si>
    <t>ypn</t>
  </si>
  <si>
    <t>24C4204D1891</t>
  </si>
  <si>
    <t>Phan Như Ý</t>
  </si>
  <si>
    <t>Phan Như</t>
  </si>
  <si>
    <t>18/04/2003</t>
  </si>
  <si>
    <t>phongtv003</t>
  </si>
  <si>
    <t>24C4204D3341</t>
  </si>
  <si>
    <t>Trần Vũ Phong</t>
  </si>
  <si>
    <t>27/10/1987</t>
  </si>
  <si>
    <t>duonglx002</t>
  </si>
  <si>
    <t>24C4204D1802</t>
  </si>
  <si>
    <t>Lê Xuân Dương</t>
  </si>
  <si>
    <t>30/11/1987</t>
  </si>
  <si>
    <t>vinhnd008</t>
  </si>
  <si>
    <t>24C4204D1889</t>
  </si>
  <si>
    <t>Nguyễn Đăng Vinh</t>
  </si>
  <si>
    <t>20/10/1971</t>
  </si>
  <si>
    <t>duyptd</t>
  </si>
  <si>
    <t>24C4204D1799</t>
  </si>
  <si>
    <t>Phan Trình Đức Duy</t>
  </si>
  <si>
    <t>Phan Trình Đức</t>
  </si>
  <si>
    <t>30/10/1994</t>
  </si>
  <si>
    <t>toancc002</t>
  </si>
  <si>
    <t>24C4204D1798</t>
  </si>
  <si>
    <t>Châu Chí Toàn</t>
  </si>
  <si>
    <t>Châu Chí</t>
  </si>
  <si>
    <t>24/11/1999</t>
  </si>
  <si>
    <t>songnd</t>
  </si>
  <si>
    <t>24C4204D1800</t>
  </si>
  <si>
    <t>Nguyễn Đình Song</t>
  </si>
  <si>
    <t>Song</t>
  </si>
  <si>
    <t>12/07/2000</t>
  </si>
  <si>
    <t>hanhntm016</t>
  </si>
  <si>
    <t>24C4204D4048</t>
  </si>
  <si>
    <t>Nguyễn Thị Mai Hạnh</t>
  </si>
  <si>
    <t>10/10/2003</t>
  </si>
  <si>
    <t>thangnph</t>
  </si>
  <si>
    <t>24C4204D4514</t>
  </si>
  <si>
    <t>Nguyễn Phan Hữu Thắng</t>
  </si>
  <si>
    <t>Nguyễn Phan Hữu</t>
  </si>
  <si>
    <t>08/03/2000</t>
  </si>
  <si>
    <t>syhv</t>
  </si>
  <si>
    <t>24C4204D4511</t>
  </si>
  <si>
    <t>Hồ Văn Sỹ</t>
  </si>
  <si>
    <t>Sỹ</t>
  </si>
  <si>
    <t>29/01/2000</t>
  </si>
  <si>
    <t>trungmt004</t>
  </si>
  <si>
    <t>24C4204D4512</t>
  </si>
  <si>
    <t>Mai Thành Trung</t>
  </si>
  <si>
    <t>Mai Thành</t>
  </si>
  <si>
    <t>08/10/1978</t>
  </si>
  <si>
    <t>huyenltk</t>
  </si>
  <si>
    <t>24C4204D3340</t>
  </si>
  <si>
    <t>Lê Thị Kim Huyên</t>
  </si>
  <si>
    <t>Huyên</t>
  </si>
  <si>
    <t>28/08/2001</t>
  </si>
  <si>
    <t>ducmd</t>
  </si>
  <si>
    <t>24C4204D4047</t>
  </si>
  <si>
    <t>Mai Đình Đức</t>
  </si>
  <si>
    <t>Mai Đình</t>
  </si>
  <si>
    <t>08/09/1994</t>
  </si>
  <si>
    <t>thangpv011</t>
  </si>
  <si>
    <t>24C4204D4051</t>
  </si>
  <si>
    <t>Phạm Văn Thắng</t>
  </si>
  <si>
    <t>18/04/1989</t>
  </si>
  <si>
    <t>thumm</t>
  </si>
  <si>
    <t>24C4204D4050</t>
  </si>
  <si>
    <t>Mạc Minh Thư</t>
  </si>
  <si>
    <t>Mạc Minh</t>
  </si>
  <si>
    <t>24/04/2000</t>
  </si>
  <si>
    <t>baodt005</t>
  </si>
  <si>
    <t>24C4204D3684</t>
  </si>
  <si>
    <t>Dương Thiên Bão</t>
  </si>
  <si>
    <t>Dương Thiên</t>
  </si>
  <si>
    <t>Bão</t>
  </si>
  <si>
    <t>14/02/1995</t>
  </si>
  <si>
    <t>hanhnt067</t>
  </si>
  <si>
    <t>24C4204D2872</t>
  </si>
  <si>
    <t>06/04/1982</t>
  </si>
  <si>
    <t>nguyennh014</t>
  </si>
  <si>
    <t>24C4204D3445</t>
  </si>
  <si>
    <t>Nguyễn Hoàng Nguyên</t>
  </si>
  <si>
    <t>16/06/1996</t>
  </si>
  <si>
    <t>chinhtv005</t>
  </si>
  <si>
    <t>24C4204D3347</t>
  </si>
  <si>
    <t>Trần Văn Chính</t>
  </si>
  <si>
    <t>Chính</t>
  </si>
  <si>
    <t>16/03/1998</t>
  </si>
  <si>
    <t>thuongnth014</t>
  </si>
  <si>
    <t>24C4204D3446</t>
  </si>
  <si>
    <t>Ngô Thị Hoài Thương</t>
  </si>
  <si>
    <t>Ngô Thị Hoài</t>
  </si>
  <si>
    <t>19/05/1986</t>
  </si>
  <si>
    <t>hieuhv004</t>
  </si>
  <si>
    <t>24C4204D3344</t>
  </si>
  <si>
    <t>Huỳnh Văn Hiếu</t>
  </si>
  <si>
    <t>26/11/2005</t>
  </si>
  <si>
    <t>phihty</t>
  </si>
  <si>
    <t>24C4204D1169</t>
  </si>
  <si>
    <t>Huỳnh Thị Ý Phi</t>
  </si>
  <si>
    <t>Huỳnh Thị Ý</t>
  </si>
  <si>
    <t>16/10/2000</t>
  </si>
  <si>
    <t>lappt002</t>
  </si>
  <si>
    <t>24C4204D1170</t>
  </si>
  <si>
    <t>Phạm Tấn Lập</t>
  </si>
  <si>
    <t>Phạm Tấn</t>
  </si>
  <si>
    <t>Lập</t>
  </si>
  <si>
    <t>huynv023</t>
  </si>
  <si>
    <t>24C4204D2873</t>
  </si>
  <si>
    <t>03/01/1987</t>
  </si>
  <si>
    <t>linhdn011</t>
  </si>
  <si>
    <t>24C4204D2874</t>
  </si>
  <si>
    <t>Đinh Nho Lĩnh</t>
  </si>
  <si>
    <t>Đinh Nho</t>
  </si>
  <si>
    <t>Lĩnh</t>
  </si>
  <si>
    <t>29/06/2003</t>
  </si>
  <si>
    <t>lyttn004</t>
  </si>
  <si>
    <t>24C4204D2871</t>
  </si>
  <si>
    <t>Trần Thị Ngọc Ly</t>
  </si>
  <si>
    <t>Trần Thị Ngọc</t>
  </si>
  <si>
    <t>02/11/2003</t>
  </si>
  <si>
    <t>anntt017</t>
  </si>
  <si>
    <t>24C1004D4405</t>
  </si>
  <si>
    <t>Nguyễn Thiên Thuận An</t>
  </si>
  <si>
    <t>Nguyễn Thiên Thuận</t>
  </si>
  <si>
    <t>08/05/1996</t>
  </si>
  <si>
    <t>CDNP321</t>
  </si>
  <si>
    <t>tuannn008</t>
  </si>
  <si>
    <t>24C1004D1881</t>
  </si>
  <si>
    <t>Nguyễn Ngọc Tuấn</t>
  </si>
  <si>
    <t>huynn010</t>
  </si>
  <si>
    <t>24C1004D1805</t>
  </si>
  <si>
    <t>Nguyễn Ngọc Huy</t>
  </si>
  <si>
    <t>02/11/1992</t>
  </si>
  <si>
    <t>CDNP421</t>
  </si>
  <si>
    <t>hoanglv005</t>
  </si>
  <si>
    <t>24C1004D4501</t>
  </si>
  <si>
    <t>Lê Văn Hoàng</t>
  </si>
  <si>
    <t>20/11/2003</t>
  </si>
  <si>
    <t>phucltd</t>
  </si>
  <si>
    <t>24C1004D1806</t>
  </si>
  <si>
    <t>Lê Thị Diễm Phúc</t>
  </si>
  <si>
    <t>Lê Thị Diễm</t>
  </si>
  <si>
    <t>27/05/1986</t>
  </si>
  <si>
    <t>longtn005</t>
  </si>
  <si>
    <t>24C1004D4500</t>
  </si>
  <si>
    <t>Trần Ngọc Long</t>
  </si>
  <si>
    <t>15/11/1989</t>
  </si>
  <si>
    <t>binhdv004</t>
  </si>
  <si>
    <t>24C1004D1882</t>
  </si>
  <si>
    <t>Đồng Văn Bính</t>
  </si>
  <si>
    <t>Đồng Văn</t>
  </si>
  <si>
    <t>Bính</t>
  </si>
  <si>
    <t>01/02/1989</t>
  </si>
  <si>
    <t>CDNP521</t>
  </si>
  <si>
    <t>nont003</t>
  </si>
  <si>
    <t>24C1004D2523</t>
  </si>
  <si>
    <t>Nguyễn Thị Nở</t>
  </si>
  <si>
    <t>09/05/1976</t>
  </si>
  <si>
    <t>tungnx006</t>
  </si>
  <si>
    <t>24C1004D1883</t>
  </si>
  <si>
    <t>Nguyễn Xuân Tùng</t>
  </si>
  <si>
    <t>18/02/2005</t>
  </si>
  <si>
    <t>CDNP621</t>
  </si>
  <si>
    <t>huunq002</t>
  </si>
  <si>
    <t>24C1004D1804</t>
  </si>
  <si>
    <t>Nguyễn Quang Hữu</t>
  </si>
  <si>
    <t>23/03/1994</t>
  </si>
  <si>
    <t>chaultn</t>
  </si>
  <si>
    <t>24C1004D2524</t>
  </si>
  <si>
    <t>Lê Thị Ngọc Châu</t>
  </si>
  <si>
    <t>10/08/1996</t>
  </si>
  <si>
    <t>dungnv050</t>
  </si>
  <si>
    <t>24C1004D2526</t>
  </si>
  <si>
    <t>Nguyễn Văn Dung</t>
  </si>
  <si>
    <t>15/03/1979</t>
  </si>
  <si>
    <t>duongnt050</t>
  </si>
  <si>
    <t>24C1004D4499</t>
  </si>
  <si>
    <t>Nguyễn Thái Dương</t>
  </si>
  <si>
    <t>Nguyễn Thái</t>
  </si>
  <si>
    <t>07/07/1991</t>
  </si>
  <si>
    <t>anhnm013</t>
  </si>
  <si>
    <t>24C1004D2525</t>
  </si>
  <si>
    <t>Nguyễn Minh Anh</t>
  </si>
  <si>
    <t>01/08/1998</t>
  </si>
  <si>
    <t>hienntm009</t>
  </si>
  <si>
    <t>24C1004D2527</t>
  </si>
  <si>
    <t>Nguyễn Thị Minh Hiền</t>
  </si>
  <si>
    <t>26/01/1979</t>
  </si>
  <si>
    <t>linhlv003</t>
  </si>
  <si>
    <t>24C1004D2884</t>
  </si>
  <si>
    <t>Lê Văn Linh</t>
  </si>
  <si>
    <t>05/10/1988</t>
  </si>
  <si>
    <t>baobtg</t>
  </si>
  <si>
    <t>23C1004D5964</t>
  </si>
  <si>
    <t>Bùi Trà Gia Bảo</t>
  </si>
  <si>
    <t>Bùi Trà Gia</t>
  </si>
  <si>
    <t>20/07/1998</t>
  </si>
  <si>
    <t>phonghpt</t>
  </si>
  <si>
    <t>24C1004D3682</t>
  </si>
  <si>
    <t>Hà Phúc Thành Phong</t>
  </si>
  <si>
    <t>Hà Phúc Thành</t>
  </si>
  <si>
    <t>27/09/1997</t>
  </si>
  <si>
    <t>hauvhn</t>
  </si>
  <si>
    <t>24C1004D4063</t>
  </si>
  <si>
    <t>Võ Huỳnh Ngọc Hậu</t>
  </si>
  <si>
    <t>Võ Huỳnh Ngọc</t>
  </si>
  <si>
    <t>15/06/2003</t>
  </si>
  <si>
    <t>vuongnd003</t>
  </si>
  <si>
    <t>24C1004D2522</t>
  </si>
  <si>
    <t>Nguyễn Duy Vương</t>
  </si>
  <si>
    <t>Vương</t>
  </si>
  <si>
    <t>05/09/1996</t>
  </si>
  <si>
    <t>hienltc</t>
  </si>
  <si>
    <t>23C4504D3782</t>
  </si>
  <si>
    <t>Lê Thị Cẩm Hiền</t>
  </si>
  <si>
    <t>25/04/1993</t>
  </si>
  <si>
    <t>DDNP221</t>
  </si>
  <si>
    <t>tutlm</t>
  </si>
  <si>
    <t>24C4504D2537</t>
  </si>
  <si>
    <t>Trương Lê Minh Tú</t>
  </si>
  <si>
    <t>Trương Lê Minh</t>
  </si>
  <si>
    <t>11/06/1992</t>
  </si>
  <si>
    <t>dungnd014</t>
  </si>
  <si>
    <t>850/2023/QĐ-ĐHM</t>
  </si>
  <si>
    <t>09/03/2023</t>
  </si>
  <si>
    <t>09/03/2029</t>
  </si>
  <si>
    <t>23C4504D0716</t>
  </si>
  <si>
    <t>Nguyễn Đức Dũng</t>
  </si>
  <si>
    <t>18/11/1999</t>
  </si>
  <si>
    <t>DDNP321</t>
  </si>
  <si>
    <t>thoipq002</t>
  </si>
  <si>
    <t>24C4504D3358</t>
  </si>
  <si>
    <t>Phan Quang Thời</t>
  </si>
  <si>
    <t>Phan Quang</t>
  </si>
  <si>
    <t>Thời</t>
  </si>
  <si>
    <t>01/02/1973</t>
  </si>
  <si>
    <t>hunglt022</t>
  </si>
  <si>
    <t>24C4504D4061</t>
  </si>
  <si>
    <t>Lê Thanh Hùng</t>
  </si>
  <si>
    <t>10/04/1979</t>
  </si>
  <si>
    <t>chienmv</t>
  </si>
  <si>
    <t>24C4504D1906</t>
  </si>
  <si>
    <t>Mai Văn Chiến</t>
  </si>
  <si>
    <t>Mai Văn</t>
  </si>
  <si>
    <t>17/06/1992</t>
  </si>
  <si>
    <t>DDNP421</t>
  </si>
  <si>
    <t>phatmt</t>
  </si>
  <si>
    <t>24C4504D4516</t>
  </si>
  <si>
    <t>Mai Thành Phát</t>
  </si>
  <si>
    <t>Phát</t>
  </si>
  <si>
    <t>02/11/2001</t>
  </si>
  <si>
    <t>DDNP521</t>
  </si>
  <si>
    <t>dungdlk</t>
  </si>
  <si>
    <t>24C4504D2538</t>
  </si>
  <si>
    <t>Đoàn Lê Khánh Dung</t>
  </si>
  <si>
    <t>Đoàn Lê Khánh</t>
  </si>
  <si>
    <t>26/04/1997</t>
  </si>
  <si>
    <t>DDNP621</t>
  </si>
  <si>
    <t>oanhltk009</t>
  </si>
  <si>
    <t>24C4504D1809</t>
  </si>
  <si>
    <t>Lê Thị Kiều Oanh</t>
  </si>
  <si>
    <t>07/12/2005</t>
  </si>
  <si>
    <t>sinhhx</t>
  </si>
  <si>
    <t>24C4504D2882</t>
  </si>
  <si>
    <t>Hà Xuân Sinh</t>
  </si>
  <si>
    <t>Hà Xuân</t>
  </si>
  <si>
    <t>Sinh</t>
  </si>
  <si>
    <t>11/04/1995</t>
  </si>
  <si>
    <t>dungnt122</t>
  </si>
  <si>
    <t>24C4504D3449</t>
  </si>
  <si>
    <t>Nguyễn Thu Dung</t>
  </si>
  <si>
    <t>06/03/1984</t>
  </si>
  <si>
    <t>maintt022</t>
  </si>
  <si>
    <t>24C4504D4062</t>
  </si>
  <si>
    <t>Nguyễn Thị Thanh Mai</t>
  </si>
  <si>
    <t>12/07/1997</t>
  </si>
  <si>
    <t>khanhnc005</t>
  </si>
  <si>
    <t>24C4504D2883</t>
  </si>
  <si>
    <t>Nguyễn Công Khánh</t>
  </si>
  <si>
    <t>02/09/2000</t>
  </si>
  <si>
    <t>dungnvp</t>
  </si>
  <si>
    <t>24C4733D4426</t>
  </si>
  <si>
    <t>Nguyễn Vũ Phương Dung</t>
  </si>
  <si>
    <t>Nguyễn Vũ Phương</t>
  </si>
  <si>
    <t>23/02/2000</t>
  </si>
  <si>
    <t>NDNP321</t>
  </si>
  <si>
    <t>yentth009</t>
  </si>
  <si>
    <t>24C4704D1807</t>
  </si>
  <si>
    <t>Trần Thị Hải Yến</t>
  </si>
  <si>
    <t>Trần Thị Hải</t>
  </si>
  <si>
    <t>20/04/2000</t>
  </si>
  <si>
    <t>NDNP421</t>
  </si>
  <si>
    <t>sondh006</t>
  </si>
  <si>
    <t>24C4704D4407</t>
  </si>
  <si>
    <t>Đặng Hồng Sơn</t>
  </si>
  <si>
    <t>18/09/2005</t>
  </si>
  <si>
    <t>NDNP621</t>
  </si>
  <si>
    <t>nhatnm002</t>
  </si>
  <si>
    <t>24C4704D4523</t>
  </si>
  <si>
    <t>Nguyễn Minh Nhật</t>
  </si>
  <si>
    <t>15/07/2005</t>
  </si>
  <si>
    <t>namnh047</t>
  </si>
  <si>
    <t>24C4704D1808</t>
  </si>
  <si>
    <t>Nguyễn Hải Nam</t>
  </si>
  <si>
    <t>18/07/2003</t>
  </si>
  <si>
    <t>thaodtt007</t>
  </si>
  <si>
    <t>24C4704D3681</t>
  </si>
  <si>
    <t>Đặng Thị Thanh Thảo</t>
  </si>
  <si>
    <t>Đặng Thị Thanh</t>
  </si>
  <si>
    <t>nguyenntt011</t>
  </si>
  <si>
    <t>24C4202H1683</t>
  </si>
  <si>
    <t>Nguyễn Trần Trọng Nguyên</t>
  </si>
  <si>
    <t>Nguyễn Trần Trọng</t>
  </si>
  <si>
    <t>07/05/1989</t>
  </si>
  <si>
    <t>chibb</t>
  </si>
  <si>
    <t>24C1002H2402</t>
  </si>
  <si>
    <t>Bùi Bá Chí</t>
  </si>
  <si>
    <t>Bùi Bá</t>
  </si>
  <si>
    <t>Chí</t>
  </si>
  <si>
    <t>27/06/1999</t>
  </si>
  <si>
    <t>tungtt029</t>
  </si>
  <si>
    <t>24C4702H1710</t>
  </si>
  <si>
    <t>Trần Thanh Tùng</t>
  </si>
  <si>
    <t>31/03/1997</t>
  </si>
  <si>
    <t>Sangpn</t>
  </si>
  <si>
    <t>uyenttm</t>
  </si>
  <si>
    <t>20C-42-55.4-03805</t>
  </si>
  <si>
    <t>Trà Thị Mỹ Uyên</t>
  </si>
  <si>
    <t>Trà Thị Mỹ</t>
  </si>
  <si>
    <t>31/10/1994</t>
  </si>
  <si>
    <t>BDNVT513</t>
  </si>
  <si>
    <t>DNVT</t>
  </si>
  <si>
    <t>Trường Trung cấp Vạn Tường</t>
  </si>
  <si>
    <t>TN T6.2026</t>
  </si>
  <si>
    <t>hanhlm002</t>
  </si>
  <si>
    <t>22C4137D2261</t>
  </si>
  <si>
    <t>Lê Minh Hạnh</t>
  </si>
  <si>
    <t>22/02/2000</t>
  </si>
  <si>
    <t>ADNVT617</t>
  </si>
  <si>
    <t>hanvtk</t>
  </si>
  <si>
    <t>22C4102H1744</t>
  </si>
  <si>
    <t>Võ Thị Kim Hân</t>
  </si>
  <si>
    <t>19/11/1995</t>
  </si>
  <si>
    <t>ADNVT417</t>
  </si>
  <si>
    <t>kimnnt</t>
  </si>
  <si>
    <t>22C4102H1751</t>
  </si>
  <si>
    <t>Nguyễn Ngọc Thiên Kim</t>
  </si>
  <si>
    <t>Nguyễn Ngọc Thiên</t>
  </si>
  <si>
    <t>Kim</t>
  </si>
  <si>
    <t>26/07/1996</t>
  </si>
  <si>
    <t>yenlh003</t>
  </si>
  <si>
    <t>22C4102H2723</t>
  </si>
  <si>
    <t>Lê Hải Yến</t>
  </si>
  <si>
    <t>Lê Hải</t>
  </si>
  <si>
    <t>11/10/1993</t>
  </si>
  <si>
    <t>thanhht013</t>
  </si>
  <si>
    <t>22C4102H1105</t>
  </si>
  <si>
    <t>27/08/1991</t>
  </si>
  <si>
    <t>ADNVT517</t>
  </si>
  <si>
    <t>nganlk</t>
  </si>
  <si>
    <t>22C4102H2741</t>
  </si>
  <si>
    <t>Lê Khánh Ngân</t>
  </si>
  <si>
    <t>Lê Khánh</t>
  </si>
  <si>
    <t>08/12/1997</t>
  </si>
  <si>
    <t>cuongdh004</t>
  </si>
  <si>
    <t>22C4102H2737</t>
  </si>
  <si>
    <t>Đặng Hữu Cường</t>
  </si>
  <si>
    <t>17/12/1992</t>
  </si>
  <si>
    <t>khuyenntn</t>
  </si>
  <si>
    <t>22C4102H2736</t>
  </si>
  <si>
    <t>Nguyễn Thị Nhã Khuyên</t>
  </si>
  <si>
    <t>Khuyên</t>
  </si>
  <si>
    <t>27/02/1994</t>
  </si>
  <si>
    <t>tuyetpt005</t>
  </si>
  <si>
    <t>22C4102H2739</t>
  </si>
  <si>
    <t>Phạm Thị Tuyết</t>
  </si>
  <si>
    <t>16/08/1986</t>
  </si>
  <si>
    <t>hangptm002</t>
  </si>
  <si>
    <t>22C4102H1107</t>
  </si>
  <si>
    <t>Phan Thị Mỹ Hằng</t>
  </si>
  <si>
    <t>Phan Thị Mỹ</t>
  </si>
  <si>
    <t>18/09/1997</t>
  </si>
  <si>
    <t>duonglt007</t>
  </si>
  <si>
    <t>22C4102H2727</t>
  </si>
  <si>
    <t>Lương Thị Đương</t>
  </si>
  <si>
    <t>Đương</t>
  </si>
  <si>
    <t>19/08/2000</t>
  </si>
  <si>
    <t>chucnt003</t>
  </si>
  <si>
    <t>22C4102H2731</t>
  </si>
  <si>
    <t>Nguyễn Thị Chúc</t>
  </si>
  <si>
    <t>24/06/2000</t>
  </si>
  <si>
    <t>nguyenlt007</t>
  </si>
  <si>
    <t>22C4202H1151</t>
  </si>
  <si>
    <t>Lê Thế Nguyên</t>
  </si>
  <si>
    <t>Lê Thế</t>
  </si>
  <si>
    <t>20/08/1988</t>
  </si>
  <si>
    <t>BDNVT417</t>
  </si>
  <si>
    <t>truongpt002</t>
  </si>
  <si>
    <t>22C4202H1158</t>
  </si>
  <si>
    <t>Phạm Thị Trường</t>
  </si>
  <si>
    <t>21/08/1985</t>
  </si>
  <si>
    <t>truongddq</t>
  </si>
  <si>
    <t>22C4202H1764</t>
  </si>
  <si>
    <t>Đinh Đặng Quốc Trường</t>
  </si>
  <si>
    <t>Đinh Đặng Quốc</t>
  </si>
  <si>
    <t>24/07/1993</t>
  </si>
  <si>
    <t>dihd</t>
  </si>
  <si>
    <t>22C4202H2766</t>
  </si>
  <si>
    <t>Hồ Đình Di</t>
  </si>
  <si>
    <t>Hồ Đình</t>
  </si>
  <si>
    <t>Di</t>
  </si>
  <si>
    <t>09/07/1995</t>
  </si>
  <si>
    <t>EDNVT617</t>
  </si>
  <si>
    <t>hieudc</t>
  </si>
  <si>
    <t>22C1002H1725</t>
  </si>
  <si>
    <t>Đoàn Công Hiếu</t>
  </si>
  <si>
    <t>Đoàn Công</t>
  </si>
  <si>
    <t>13/04/1988</t>
  </si>
  <si>
    <t>BDNVT617</t>
  </si>
  <si>
    <t>taitd002</t>
  </si>
  <si>
    <t>22C4202H1146</t>
  </si>
  <si>
    <t>Trần Đức Tài</t>
  </si>
  <si>
    <t>Trần Đức</t>
  </si>
  <si>
    <t>01/03/2002</t>
  </si>
  <si>
    <t>tuanna037</t>
  </si>
  <si>
    <t>22C4202H1149</t>
  </si>
  <si>
    <t>02/09/1983</t>
  </si>
  <si>
    <t>hungdm017</t>
  </si>
  <si>
    <t>22C4202H1150</t>
  </si>
  <si>
    <t>Đỗ Mạnh Hùng</t>
  </si>
  <si>
    <t>Đỗ Mạnh</t>
  </si>
  <si>
    <t>14/01/1989</t>
  </si>
  <si>
    <t>quyencc</t>
  </si>
  <si>
    <t>22C4202H1752</t>
  </si>
  <si>
    <t>Cổ Chí Quyền</t>
  </si>
  <si>
    <t>Cổ Chí</t>
  </si>
  <si>
    <t>Quyền</t>
  </si>
  <si>
    <t>21/12/1992</t>
  </si>
  <si>
    <t>tungdx</t>
  </si>
  <si>
    <t>22C4202H1754</t>
  </si>
  <si>
    <t>Đỗ Xuân Tùng</t>
  </si>
  <si>
    <t>Đỗ Xuân</t>
  </si>
  <si>
    <t>21/11/1981</t>
  </si>
  <si>
    <t>ngancdt</t>
  </si>
  <si>
    <t>22C4202H2753</t>
  </si>
  <si>
    <t>Châu Diệp Thu Ngân</t>
  </si>
  <si>
    <t>Châu Diệp Thu</t>
  </si>
  <si>
    <t>16/08/1990</t>
  </si>
  <si>
    <t>thanghs</t>
  </si>
  <si>
    <t>22C4202H2754</t>
  </si>
  <si>
    <t>Hồ Sơn Thắng</t>
  </si>
  <si>
    <t>Hồ Sơn</t>
  </si>
  <si>
    <t>30/04/1989</t>
  </si>
  <si>
    <t>donglv002</t>
  </si>
  <si>
    <t>22C4202H2756</t>
  </si>
  <si>
    <t>Lý Văn Đông</t>
  </si>
  <si>
    <t>Lý Văn</t>
  </si>
  <si>
    <t>05/07/1996</t>
  </si>
  <si>
    <t>minhdt008</t>
  </si>
  <si>
    <t>22C4202H2764</t>
  </si>
  <si>
    <t>Đinh Thanh Minh</t>
  </si>
  <si>
    <t>Đinh Thanh</t>
  </si>
  <si>
    <t>20/02/1996</t>
  </si>
  <si>
    <t>trinhtc</t>
  </si>
  <si>
    <t>22C4202H2765</t>
  </si>
  <si>
    <t>Trần Cẩm Trinh</t>
  </si>
  <si>
    <t>Trần Cẩm</t>
  </si>
  <si>
    <t>09/07/2000</t>
  </si>
  <si>
    <t>thachnt003</t>
  </si>
  <si>
    <t>22C4202H2767</t>
  </si>
  <si>
    <t>Nguyễn Thái Thạch</t>
  </si>
  <si>
    <t>26/05/1984</t>
  </si>
  <si>
    <t>thinhnpp</t>
  </si>
  <si>
    <t>22C4202H1775</t>
  </si>
  <si>
    <t>Nguyễn Phan Phúc Thịnh</t>
  </si>
  <si>
    <t>Nguyễn Phan Phúc</t>
  </si>
  <si>
    <t>21/01/2000</t>
  </si>
  <si>
    <t>longnvh</t>
  </si>
  <si>
    <t>22C4202H2742</t>
  </si>
  <si>
    <t>Nguyễn Võ Hoàng Long</t>
  </si>
  <si>
    <t>Nguyễn Võ Hoàng</t>
  </si>
  <si>
    <t>13/02/1994</t>
  </si>
  <si>
    <t>tramtnt002</t>
  </si>
  <si>
    <t>22C4202H2744</t>
  </si>
  <si>
    <t>Trần Ngọc Thùy Trâm</t>
  </si>
  <si>
    <t>Trần Ngọc Thùy</t>
  </si>
  <si>
    <t>13/09/1993</t>
  </si>
  <si>
    <t>tuanlh005</t>
  </si>
  <si>
    <t>22C4202H2747</t>
  </si>
  <si>
    <t>Lê Hoàng Tuấn</t>
  </si>
  <si>
    <t>05/11/1994</t>
  </si>
  <si>
    <t>hieunv020</t>
  </si>
  <si>
    <t>22C4202H2750</t>
  </si>
  <si>
    <t>Nguyễn Văn Hiếu</t>
  </si>
  <si>
    <t>24/09/1989</t>
  </si>
  <si>
    <t>danhh</t>
  </si>
  <si>
    <t>22C4202H2752</t>
  </si>
  <si>
    <t>Huỳnh Hương Dân</t>
  </si>
  <si>
    <t>Huỳnh Hương</t>
  </si>
  <si>
    <t>Dân</t>
  </si>
  <si>
    <t>20/04/1992</t>
  </si>
  <si>
    <t>BDNVT517</t>
  </si>
  <si>
    <t>thaohtp009</t>
  </si>
  <si>
    <t>22C4202H1755</t>
  </si>
  <si>
    <t>Huỳnh Thị Phương Thảo</t>
  </si>
  <si>
    <t>Huỳnh Thị Phương</t>
  </si>
  <si>
    <t>08/05/2002</t>
  </si>
  <si>
    <t>phudk</t>
  </si>
  <si>
    <t>22C4202H1761</t>
  </si>
  <si>
    <t>Dương Kim Phú</t>
  </si>
  <si>
    <t>Dương Kim</t>
  </si>
  <si>
    <t>17/03/1977</t>
  </si>
  <si>
    <t>huongbtt002</t>
  </si>
  <si>
    <t>22C4202H1765</t>
  </si>
  <si>
    <t>Bùi Trần Thanh Hương</t>
  </si>
  <si>
    <t>Bùi Trần Thanh</t>
  </si>
  <si>
    <t>06/01/1987</t>
  </si>
  <si>
    <t>linhvtp</t>
  </si>
  <si>
    <t>22C4202H1766</t>
  </si>
  <si>
    <t>Vũ Thị Phương Linh</t>
  </si>
  <si>
    <t>Vũ Thị Phương</t>
  </si>
  <si>
    <t>09/03/1999</t>
  </si>
  <si>
    <t>yendtp</t>
  </si>
  <si>
    <t>22C4202H1769</t>
  </si>
  <si>
    <t>Đặng Thị Phi Yến</t>
  </si>
  <si>
    <t>Đặng Thị Phi</t>
  </si>
  <si>
    <t>23/06/1994</t>
  </si>
  <si>
    <t>vynn</t>
  </si>
  <si>
    <t>22C4202H1773</t>
  </si>
  <si>
    <t>Ngô Nhựt Vy</t>
  </si>
  <si>
    <t>Ngô Nhựt</t>
  </si>
  <si>
    <t>07/06/2000</t>
  </si>
  <si>
    <t>thaoptt007</t>
  </si>
  <si>
    <t>22C4202H2763</t>
  </si>
  <si>
    <t>Phạm Thị Thanh Thảo</t>
  </si>
  <si>
    <t>25/03/2000</t>
  </si>
  <si>
    <t>phongnt013</t>
  </si>
  <si>
    <t>22C4202H1763</t>
  </si>
  <si>
    <t>Nguyễn Tuấn Phong</t>
  </si>
  <si>
    <t>03/01/1992</t>
  </si>
  <si>
    <t>chitdt</t>
  </si>
  <si>
    <t>22C1002H1731</t>
  </si>
  <si>
    <t>Trần Dương Thiện Chí</t>
  </si>
  <si>
    <t>Trần Dương Thiện</t>
  </si>
  <si>
    <t>14/10/1989</t>
  </si>
  <si>
    <t>CDNVT117</t>
  </si>
  <si>
    <t>truongnv010</t>
  </si>
  <si>
    <t>22C1002H1738</t>
  </si>
  <si>
    <t>Nguyễn Văn Trường</t>
  </si>
  <si>
    <t>19/02/1989</t>
  </si>
  <si>
    <t>CDNVT317</t>
  </si>
  <si>
    <t>nhanntt010</t>
  </si>
  <si>
    <t>22C1002H1097</t>
  </si>
  <si>
    <t>Nguyễn Thanh Trọng Nhân</t>
  </si>
  <si>
    <t>Nguyễn Thanh Trọng</t>
  </si>
  <si>
    <t>20/10/1996</t>
  </si>
  <si>
    <t>dungdtm004</t>
  </si>
  <si>
    <t>22C1002H2719</t>
  </si>
  <si>
    <t>CDNVT417</t>
  </si>
  <si>
    <t>tuannh010</t>
  </si>
  <si>
    <t>22C1002H1737</t>
  </si>
  <si>
    <t>Nguyễn Hữu Tuấn</t>
  </si>
  <si>
    <t>20/04/1988</t>
  </si>
  <si>
    <t>tanhn002</t>
  </si>
  <si>
    <t>22C1002H1724</t>
  </si>
  <si>
    <t>Huỳnh Nhựt Tân</t>
  </si>
  <si>
    <t>Huỳnh Nhựt</t>
  </si>
  <si>
    <t>10/12/1990</t>
  </si>
  <si>
    <t>CDNVT517</t>
  </si>
  <si>
    <t>vietnt011</t>
  </si>
  <si>
    <t>22C1002H1098</t>
  </si>
  <si>
    <t>Nguyễn Trung Việt</t>
  </si>
  <si>
    <t>18/09/1994</t>
  </si>
  <si>
    <t>CDNVT617</t>
  </si>
  <si>
    <t>anhnt097</t>
  </si>
  <si>
    <t>22C1002H1099</t>
  </si>
  <si>
    <t>Nguyễn Tuấn Anh</t>
  </si>
  <si>
    <t>18/04/1999</t>
  </si>
  <si>
    <t>hungvk</t>
  </si>
  <si>
    <t>22C1002H1729</t>
  </si>
  <si>
    <t>Vũ Kim Hùng</t>
  </si>
  <si>
    <t>Vũ Kim</t>
  </si>
  <si>
    <t>25/08/2000</t>
  </si>
  <si>
    <t>khanhbq006</t>
  </si>
  <si>
    <t>22C1002H1733</t>
  </si>
  <si>
    <t>Bùi Quốc Khánh</t>
  </si>
  <si>
    <t>Bùi Quốc</t>
  </si>
  <si>
    <t>sungtl</t>
  </si>
  <si>
    <t>22C1002H2713</t>
  </si>
  <si>
    <t>Trần Lam Sung</t>
  </si>
  <si>
    <t>Trần Lam</t>
  </si>
  <si>
    <t>Sung</t>
  </si>
  <si>
    <t>10/05/1998</t>
  </si>
  <si>
    <t>trontv</t>
  </si>
  <si>
    <t>22C1002H2717</t>
  </si>
  <si>
    <t>Trương Văn Trơn</t>
  </si>
  <si>
    <t>Trơn</t>
  </si>
  <si>
    <t>25/10/1991</t>
  </si>
  <si>
    <t>minhlv004</t>
  </si>
  <si>
    <t>22C1002H2721</t>
  </si>
  <si>
    <t>Lại Vũ Minh</t>
  </si>
  <si>
    <t>Lại Vũ</t>
  </si>
  <si>
    <t>08/09/1997</t>
  </si>
  <si>
    <t>duynca</t>
  </si>
  <si>
    <t>22C1002H2722</t>
  </si>
  <si>
    <t>Nguyễn Công Anh Duy</t>
  </si>
  <si>
    <t>Nguyễn Công Anh</t>
  </si>
  <si>
    <t>12/02/1994</t>
  </si>
  <si>
    <t>hungnm042</t>
  </si>
  <si>
    <t>22C4502H1161</t>
  </si>
  <si>
    <t>Nguyễn Mạnh Hùng</t>
  </si>
  <si>
    <t>10/01/1997</t>
  </si>
  <si>
    <t>DDNVT417</t>
  </si>
  <si>
    <t>duynn007</t>
  </si>
  <si>
    <t>22C4502H1841</t>
  </si>
  <si>
    <t>Nguyễn Nhựt Duy</t>
  </si>
  <si>
    <t>Nguyễn Nhựt</t>
  </si>
  <si>
    <t>13/06/1997</t>
  </si>
  <si>
    <t>DDNVT617</t>
  </si>
  <si>
    <t>anhttn012</t>
  </si>
  <si>
    <t>22C4502H2862</t>
  </si>
  <si>
    <t>Trương Thị Ngọc Anh</t>
  </si>
  <si>
    <t>Trương Thị Ngọc</t>
  </si>
  <si>
    <t>30/08/1995</t>
  </si>
  <si>
    <t>phuongnth011</t>
  </si>
  <si>
    <t>22C5102H1125</t>
  </si>
  <si>
    <t>Nguyễn Thị Hoa Phương</t>
  </si>
  <si>
    <t>26/02/1999</t>
  </si>
  <si>
    <t>EDNVT317</t>
  </si>
  <si>
    <t>huytq011</t>
  </si>
  <si>
    <t>22C5102H1833</t>
  </si>
  <si>
    <t>Trần Quang Huy</t>
  </si>
  <si>
    <t>17/04/1986</t>
  </si>
  <si>
    <t>EDNVT417</t>
  </si>
  <si>
    <t>dinhtn</t>
  </si>
  <si>
    <t>22C5102H2842</t>
  </si>
  <si>
    <t>Từ Ngọc Đình</t>
  </si>
  <si>
    <t>Từ Ngọc</t>
  </si>
  <si>
    <t>Đình</t>
  </si>
  <si>
    <t>18/07/1995</t>
  </si>
  <si>
    <t>phatnt007</t>
  </si>
  <si>
    <t>22C5102H2275</t>
  </si>
  <si>
    <t>Nguyễn Tấn Phát</t>
  </si>
  <si>
    <t>28/07/1994</t>
  </si>
  <si>
    <t>vuonghm</t>
  </si>
  <si>
    <t>22C5102H1120</t>
  </si>
  <si>
    <t>Hồ Minh Vương</t>
  </si>
  <si>
    <t>Hồ Minh</t>
  </si>
  <si>
    <t>EDNVT517</t>
  </si>
  <si>
    <t>duylq004</t>
  </si>
  <si>
    <t>22C5102H1123</t>
  </si>
  <si>
    <t>Lê Quang Duy</t>
  </si>
  <si>
    <t>dungnv037</t>
  </si>
  <si>
    <t>22C5102H1126</t>
  </si>
  <si>
    <t>Nguyễn Văn Dũng</t>
  </si>
  <si>
    <t>08/10/1980</t>
  </si>
  <si>
    <t>tungdt022</t>
  </si>
  <si>
    <t>22C5102H1830</t>
  </si>
  <si>
    <t>Đinh Tấn Tùng</t>
  </si>
  <si>
    <t>Đinh Tấn</t>
  </si>
  <si>
    <t>18/05/1982</t>
  </si>
  <si>
    <t>thanhth006</t>
  </si>
  <si>
    <t>22C5102H1831</t>
  </si>
  <si>
    <t>Trần Hoài Thanh</t>
  </si>
  <si>
    <t>Trần Hoài</t>
  </si>
  <si>
    <t>24/04/1985</t>
  </si>
  <si>
    <t>hangntn005</t>
  </si>
  <si>
    <t>22C5102H1832</t>
  </si>
  <si>
    <t>Nguyễn Thị Ngọc Hằng</t>
  </si>
  <si>
    <t>16/10/1986</t>
  </si>
  <si>
    <t>thihtp</t>
  </si>
  <si>
    <t>22C5102H1837</t>
  </si>
  <si>
    <t>Hồ Thị Phương Thi</t>
  </si>
  <si>
    <t>Hồ Thị Phương</t>
  </si>
  <si>
    <t>13/09/1996</t>
  </si>
  <si>
    <t>thulta</t>
  </si>
  <si>
    <t>22C5102H2845</t>
  </si>
  <si>
    <t>Lê Thị Ánh Thu</t>
  </si>
  <si>
    <t>Lê Thị Ánh</t>
  </si>
  <si>
    <t>22/06/1994</t>
  </si>
  <si>
    <t>phitty</t>
  </si>
  <si>
    <t>22C7102H1136</t>
  </si>
  <si>
    <t>Tống Thị Yến Phi</t>
  </si>
  <si>
    <t>Tống Thị Yến</t>
  </si>
  <si>
    <t>03/02/1989</t>
  </si>
  <si>
    <t>FDNVT117</t>
  </si>
  <si>
    <t>diemntn002</t>
  </si>
  <si>
    <t>22C7102H2788</t>
  </si>
  <si>
    <t>Nguyễn Thị Ngọc Diễm</t>
  </si>
  <si>
    <t>14/01/1982</t>
  </si>
  <si>
    <t>FDNVT217</t>
  </si>
  <si>
    <t>hieuvt003</t>
  </si>
  <si>
    <t>22C7102H2792</t>
  </si>
  <si>
    <t>Văn Trung Hiếu</t>
  </si>
  <si>
    <t>Văn Trung</t>
  </si>
  <si>
    <t>25/04/1982</t>
  </si>
  <si>
    <t>thuydt043</t>
  </si>
  <si>
    <t>22C7102H2779</t>
  </si>
  <si>
    <t>Đoàn Thị Thúy</t>
  </si>
  <si>
    <t>Đoàn Thị</t>
  </si>
  <si>
    <t>29/06/1995</t>
  </si>
  <si>
    <t>hieuptx</t>
  </si>
  <si>
    <t>1301/2022/QĐ-ĐHM</t>
  </si>
  <si>
    <t>04/05/2022</t>
  </si>
  <si>
    <t>04/05/2028</t>
  </si>
  <si>
    <t>22C7101H1455</t>
  </si>
  <si>
    <t>Phan Thị Xuân Hiếu</t>
  </si>
  <si>
    <t>Phan Thị Xuân</t>
  </si>
  <si>
    <t>19/06/1993</t>
  </si>
  <si>
    <t>FDNVT417</t>
  </si>
  <si>
    <t>hopt</t>
  </si>
  <si>
    <t>22C7102H1789</t>
  </si>
  <si>
    <t>Phạm Trọng Họ</t>
  </si>
  <si>
    <t>Phạm Trọng</t>
  </si>
  <si>
    <t>Họ</t>
  </si>
  <si>
    <t>dungttp003</t>
  </si>
  <si>
    <t>22C7102H1801</t>
  </si>
  <si>
    <t>Tô Thị Phương Dung</t>
  </si>
  <si>
    <t>Tô Thị Phương</t>
  </si>
  <si>
    <t>17/10/1995</t>
  </si>
  <si>
    <t>mainas</t>
  </si>
  <si>
    <t>22C7102H1805</t>
  </si>
  <si>
    <t>Nguyễn Ánh Sao Mai</t>
  </si>
  <si>
    <t>Nguyễn Ánh Sao</t>
  </si>
  <si>
    <t>hienntt043</t>
  </si>
  <si>
    <t>22C7102H2806</t>
  </si>
  <si>
    <t>28/11/1989</t>
  </si>
  <si>
    <t>uyennvt</t>
  </si>
  <si>
    <t>22C7102H2815</t>
  </si>
  <si>
    <t>Nguyễn Văn Thùy Uyên</t>
  </si>
  <si>
    <t>Nguyễn Văn Thùy</t>
  </si>
  <si>
    <t>28/11/1998</t>
  </si>
  <si>
    <t>yennh016</t>
  </si>
  <si>
    <t>22C7102H2817</t>
  </si>
  <si>
    <t>Nguyễn Hải Yến</t>
  </si>
  <si>
    <t>17/10/1997</t>
  </si>
  <si>
    <t>anhkh002</t>
  </si>
  <si>
    <t>22C7102H2780</t>
  </si>
  <si>
    <t>Kiều Hà Anh</t>
  </si>
  <si>
    <t>Kiều Hà</t>
  </si>
  <si>
    <t>hieplt</t>
  </si>
  <si>
    <t>22C7102H1811</t>
  </si>
  <si>
    <t>Lê Thị Hiệp</t>
  </si>
  <si>
    <t>11/04/1996</t>
  </si>
  <si>
    <t>tuannv041</t>
  </si>
  <si>
    <t>22C7101H1453</t>
  </si>
  <si>
    <t>05/11/1996</t>
  </si>
  <si>
    <t>nhanld</t>
  </si>
  <si>
    <t>22C7102H2769</t>
  </si>
  <si>
    <t>Lê Duy Nhân</t>
  </si>
  <si>
    <t>05/10/2002</t>
  </si>
  <si>
    <t>FDNVT517</t>
  </si>
  <si>
    <t>luuptp</t>
  </si>
  <si>
    <t>22C7102H1140</t>
  </si>
  <si>
    <t>Phạm Thị Phương Lưu</t>
  </si>
  <si>
    <t>27/10/1994</t>
  </si>
  <si>
    <t>tamtt015</t>
  </si>
  <si>
    <t>22C7102H2776</t>
  </si>
  <si>
    <t>Trần Thanh Tâm</t>
  </si>
  <si>
    <t>21/10/1996</t>
  </si>
  <si>
    <t>hungtd015</t>
  </si>
  <si>
    <t>22C7102H0494</t>
  </si>
  <si>
    <t>Trương Đức Hưng</t>
  </si>
  <si>
    <t>Trương Đức</t>
  </si>
  <si>
    <t>07/03/1993</t>
  </si>
  <si>
    <t>FDNVT617</t>
  </si>
  <si>
    <t>linhpt016</t>
  </si>
  <si>
    <t>22C7102H1135</t>
  </si>
  <si>
    <t>Phan Thị Linh</t>
  </si>
  <si>
    <t>20/10/1995</t>
  </si>
  <si>
    <t>vytk</t>
  </si>
  <si>
    <t>22C7102H1137</t>
  </si>
  <si>
    <t>Trần Khánh Vy</t>
  </si>
  <si>
    <t>05/10/2003</t>
  </si>
  <si>
    <t>quyenvtt003</t>
  </si>
  <si>
    <t>22C7102H1138</t>
  </si>
  <si>
    <t>Võ Thị Tố Quyên</t>
  </si>
  <si>
    <t>Võ Thị Tố</t>
  </si>
  <si>
    <t>21/08/1998</t>
  </si>
  <si>
    <t>yennh015</t>
  </si>
  <si>
    <t>22C7102H2804</t>
  </si>
  <si>
    <t>15/11/1995</t>
  </si>
  <si>
    <t>anhtth007</t>
  </si>
  <si>
    <t>22C7102H2808</t>
  </si>
  <si>
    <t>Trần Thị Hồng Anh</t>
  </si>
  <si>
    <t>11/09/1989</t>
  </si>
  <si>
    <t>ngant040</t>
  </si>
  <si>
    <t>22C7102H2811</t>
  </si>
  <si>
    <t>Nguyễn Thị Nga</t>
  </si>
  <si>
    <t>11/05/1990</t>
  </si>
  <si>
    <t>hont003</t>
  </si>
  <si>
    <t>22C7102H1816</t>
  </si>
  <si>
    <t>Nguyễn Thái Hồ</t>
  </si>
  <si>
    <t>Hồ</t>
  </si>
  <si>
    <t>16/08/1996</t>
  </si>
  <si>
    <t>quypv003</t>
  </si>
  <si>
    <t>22C7102H1819</t>
  </si>
  <si>
    <t>Phạm Văn Quý</t>
  </si>
  <si>
    <t>20/10/1983</t>
  </si>
  <si>
    <t>maidtt008</t>
  </si>
  <si>
    <t>22C7102H2771</t>
  </si>
  <si>
    <t>Đặng Thị Tuyết Mai</t>
  </si>
  <si>
    <t>Đặng Thị Tuyết</t>
  </si>
  <si>
    <t>02/10/2001</t>
  </si>
  <si>
    <t>mainh</t>
  </si>
  <si>
    <t>22C7102H2782</t>
  </si>
  <si>
    <t>Nguyễn Huỳnh Mai</t>
  </si>
  <si>
    <t>Nguyễn Huỳnh</t>
  </si>
  <si>
    <t>31/03/1991</t>
  </si>
  <si>
    <t>vannp</t>
  </si>
  <si>
    <t>22C7102H2790</t>
  </si>
  <si>
    <t>Nguyễn Phi Vân</t>
  </si>
  <si>
    <t>09/02/1998</t>
  </si>
  <si>
    <t>huynd023</t>
  </si>
  <si>
    <t>22C7102H1142</t>
  </si>
  <si>
    <t>Nguyễn Duyệt Huy</t>
  </si>
  <si>
    <t>Nguyễn Duyệt</t>
  </si>
  <si>
    <t>14/04/1982</t>
  </si>
  <si>
    <t>vandth006</t>
  </si>
  <si>
    <t>22C7102H1781</t>
  </si>
  <si>
    <t>Đoàn Thị Hồng Vân</t>
  </si>
  <si>
    <t>Đoàn Thị Hồng</t>
  </si>
  <si>
    <t>26/10/1998</t>
  </si>
  <si>
    <t>namng</t>
  </si>
  <si>
    <t>22C7102H1783</t>
  </si>
  <si>
    <t>Nguyễn Giang Nam</t>
  </si>
  <si>
    <t>Nguyễn Giang</t>
  </si>
  <si>
    <t>30/07/1978</t>
  </si>
  <si>
    <t>vietnq006</t>
  </si>
  <si>
    <t>22C7102H1797</t>
  </si>
  <si>
    <t>Nguyễn Quốc Việt</t>
  </si>
  <si>
    <t>Nguyễn Quốc</t>
  </si>
  <si>
    <t>07/07/1993</t>
  </si>
  <si>
    <t>yentb</t>
  </si>
  <si>
    <t>22C7102H1798</t>
  </si>
  <si>
    <t>Thái Bảo Yến</t>
  </si>
  <si>
    <t>Thái Bảo</t>
  </si>
  <si>
    <t>08/05/1997</t>
  </si>
  <si>
    <t>anhttv014</t>
  </si>
  <si>
    <t>22C7102H1806</t>
  </si>
  <si>
    <t>Trịnh Thị Vân Anh</t>
  </si>
  <si>
    <t>Trịnh Thị Vân</t>
  </si>
  <si>
    <t>15/05/1997</t>
  </si>
  <si>
    <t>anhntn041</t>
  </si>
  <si>
    <t>22C7102H1786</t>
  </si>
  <si>
    <t>Nguyễn Thị Ngọc Anh</t>
  </si>
  <si>
    <t>09/06/1992</t>
  </si>
  <si>
    <t>daodth002</t>
  </si>
  <si>
    <t>22C7102H1804</t>
  </si>
  <si>
    <t>Đàm Thị Hồng Đào</t>
  </si>
  <si>
    <t>Đàm Thị Hồng</t>
  </si>
  <si>
    <t>Đào</t>
  </si>
  <si>
    <t>07/10/1990</t>
  </si>
  <si>
    <t>taivb</t>
  </si>
  <si>
    <t>22C7102H2793</t>
  </si>
  <si>
    <t>Võ Bá Tài</t>
  </si>
  <si>
    <t>Võ Bá</t>
  </si>
  <si>
    <t>19/05/1992</t>
  </si>
  <si>
    <t>sanhq</t>
  </si>
  <si>
    <t>22C4602H2855</t>
  </si>
  <si>
    <t>Hồ Quang San</t>
  </si>
  <si>
    <t>Hồ Quang</t>
  </si>
  <si>
    <t>San</t>
  </si>
  <si>
    <t>05/09/1987</t>
  </si>
  <si>
    <t>GDNVT317</t>
  </si>
  <si>
    <t>khoihn002</t>
  </si>
  <si>
    <t>22C4602H2857</t>
  </si>
  <si>
    <t>Hồ Nguyên Khôi</t>
  </si>
  <si>
    <t>Hồ Nguyên</t>
  </si>
  <si>
    <t>Khôi</t>
  </si>
  <si>
    <t>15/02/1995</t>
  </si>
  <si>
    <t>GDNVT417</t>
  </si>
  <si>
    <t>haunt014</t>
  </si>
  <si>
    <t>22C4602H2276</t>
  </si>
  <si>
    <t>Nguyễn Tăng Hậu</t>
  </si>
  <si>
    <t>Nguyễn Tăng</t>
  </si>
  <si>
    <t>26/07/1993</t>
  </si>
  <si>
    <t>GDNVT617</t>
  </si>
  <si>
    <t>phatht003</t>
  </si>
  <si>
    <t>22C5002H1111</t>
  </si>
  <si>
    <t>Huỳnh Thuận Phát</t>
  </si>
  <si>
    <t>Huỳnh Thuận</t>
  </si>
  <si>
    <t>11/08/1993</t>
  </si>
  <si>
    <t>HDNVT317</t>
  </si>
  <si>
    <t>tuanta025</t>
  </si>
  <si>
    <t>22C5002H2827</t>
  </si>
  <si>
    <t>Trần Anh Tuấn</t>
  </si>
  <si>
    <t>04/03/1976</t>
  </si>
  <si>
    <t>tranghth005</t>
  </si>
  <si>
    <t>22C5002H1110</t>
  </si>
  <si>
    <t>Hoàng Thị Huyền Trang</t>
  </si>
  <si>
    <t>Hoàng Thị Huyền</t>
  </si>
  <si>
    <t>20/09/1999</t>
  </si>
  <si>
    <t>HDNVT417</t>
  </si>
  <si>
    <t>nganhtt004</t>
  </si>
  <si>
    <t>22C5002H2839</t>
  </si>
  <si>
    <t>Huỳnh Thị Thanh Ngân</t>
  </si>
  <si>
    <t>27/06/2001</t>
  </si>
  <si>
    <t>HDNVT517</t>
  </si>
  <si>
    <t>roham</t>
  </si>
  <si>
    <t>22C5002H1117</t>
  </si>
  <si>
    <t>A Mi Roh</t>
  </si>
  <si>
    <t>A Mi</t>
  </si>
  <si>
    <t>Roh</t>
  </si>
  <si>
    <t>thanhlbc</t>
  </si>
  <si>
    <t>22C5002H1112</t>
  </si>
  <si>
    <t>Lê Bạch Chí Thành</t>
  </si>
  <si>
    <t>Lê Bạch Chí</t>
  </si>
  <si>
    <t>21/05/1995</t>
  </si>
  <si>
    <t>HDNVT617</t>
  </si>
  <si>
    <t>huynn006</t>
  </si>
  <si>
    <t>22C5002H1113</t>
  </si>
  <si>
    <t>Nguyễn Nhật Huy</t>
  </si>
  <si>
    <t>11/11/1995</t>
  </si>
  <si>
    <t>thamnth008</t>
  </si>
  <si>
    <t>22C5002H1114</t>
  </si>
  <si>
    <t>09/10/1994</t>
  </si>
  <si>
    <t>phuongvtb002</t>
  </si>
  <si>
    <t>22C5002H1119</t>
  </si>
  <si>
    <t>Văn Thị Bích Phượng</t>
  </si>
  <si>
    <t>Văn Thị Bích</t>
  </si>
  <si>
    <t>15/07/1981</t>
  </si>
  <si>
    <t>haipt012</t>
  </si>
  <si>
    <t>22C5002H1821</t>
  </si>
  <si>
    <t>Phan Thị Hải</t>
  </si>
  <si>
    <t>16/04/1978</t>
  </si>
  <si>
    <t>lamhb</t>
  </si>
  <si>
    <t>22C5002H2831</t>
  </si>
  <si>
    <t>Hoàng Bá Lâm</t>
  </si>
  <si>
    <t>Hoàng Bá</t>
  </si>
  <si>
    <t>17/03/1987</t>
  </si>
  <si>
    <t>tinhnp</t>
  </si>
  <si>
    <t>22C5002H2833</t>
  </si>
  <si>
    <t>Nguyễn Phương Tình</t>
  </si>
  <si>
    <t>Tình</t>
  </si>
  <si>
    <t>12/07/1991</t>
  </si>
  <si>
    <t>hoangpt004</t>
  </si>
  <si>
    <t>22C5002H2835</t>
  </si>
  <si>
    <t>Phạm Thái Hoàng</t>
  </si>
  <si>
    <t>Phạm Thái</t>
  </si>
  <si>
    <t>13/10/1990</t>
  </si>
  <si>
    <t>locnth</t>
  </si>
  <si>
    <t>22C5002H2836</t>
  </si>
  <si>
    <t>Nguyễn Thị Hồng Lộc</t>
  </si>
  <si>
    <t>10/08/1989</t>
  </si>
  <si>
    <t>thanhhtn002</t>
  </si>
  <si>
    <t>22C5002H1822</t>
  </si>
  <si>
    <t>Huỳnh Thị Ngọc Thanh</t>
  </si>
  <si>
    <t>Huỳnh Thị Ngọc</t>
  </si>
  <si>
    <t>16/03/1986</t>
  </si>
  <si>
    <t>ngocdt013</t>
  </si>
  <si>
    <t>22C5002H1828</t>
  </si>
  <si>
    <t>Đàm Thị Ngọc</t>
  </si>
  <si>
    <t>Đàm Thị</t>
  </si>
  <si>
    <t>24/04/1993</t>
  </si>
  <si>
    <t>khuongndd</t>
  </si>
  <si>
    <t>22C5002H2818</t>
  </si>
  <si>
    <t>Nguyễn Đỗ Đình Khương</t>
  </si>
  <si>
    <t>Nguyễn Đỗ Đình</t>
  </si>
  <si>
    <t>Khương</t>
  </si>
  <si>
    <t>07/06/1996</t>
  </si>
  <si>
    <t>anhtt041</t>
  </si>
  <si>
    <t>22C5002H2819</t>
  </si>
  <si>
    <t>Trần Tuấn Anh</t>
  </si>
  <si>
    <t>25/08/1988</t>
  </si>
  <si>
    <t>koongtl</t>
  </si>
  <si>
    <t>22C5002H2828</t>
  </si>
  <si>
    <t>Trần Lang Koông</t>
  </si>
  <si>
    <t>Trần Lang</t>
  </si>
  <si>
    <t>Koông</t>
  </si>
  <si>
    <t>16/03/1991</t>
  </si>
  <si>
    <t>anhvv009</t>
  </si>
  <si>
    <t>22C5002H2830</t>
  </si>
  <si>
    <t>Võ Vân Anh</t>
  </si>
  <si>
    <t>Võ Vân</t>
  </si>
  <si>
    <t>08/10/2003</t>
  </si>
  <si>
    <t>chiennv007</t>
  </si>
  <si>
    <t>22C5002H1827</t>
  </si>
  <si>
    <t>08/07/1994</t>
  </si>
  <si>
    <t>thonghm002</t>
  </si>
  <si>
    <t>23C4102H0812</t>
  </si>
  <si>
    <t>Hoàng Minh Thông</t>
  </si>
  <si>
    <t>Hoàng Minh</t>
  </si>
  <si>
    <t>20/12/1998</t>
  </si>
  <si>
    <t>ADNVT221</t>
  </si>
  <si>
    <t>vyvth003</t>
  </si>
  <si>
    <t>24C4102H4351</t>
  </si>
  <si>
    <t>Vũ Thị Hoàng Vy</t>
  </si>
  <si>
    <t>Vũ Thị Hoàng</t>
  </si>
  <si>
    <t>29/04/1996</t>
  </si>
  <si>
    <t>anhdlt</t>
  </si>
  <si>
    <t>24C4102H1701</t>
  </si>
  <si>
    <t>Đỗ Lê Thục Anh</t>
  </si>
  <si>
    <t>Đỗ Lê Thục</t>
  </si>
  <si>
    <t>02/03/2002</t>
  </si>
  <si>
    <t>thentn</t>
  </si>
  <si>
    <t>24C4102H1698</t>
  </si>
  <si>
    <t>Nguyễn Thị Như Thế</t>
  </si>
  <si>
    <t>Thế</t>
  </si>
  <si>
    <t>21/05/1986</t>
  </si>
  <si>
    <t>ADNVT321</t>
  </si>
  <si>
    <t>thanhvtx002</t>
  </si>
  <si>
    <t>24C4102H3560</t>
  </si>
  <si>
    <t>Võ Thị Xuân Thanh</t>
  </si>
  <si>
    <t>Võ Thị Xuân</t>
  </si>
  <si>
    <t>20/06/1985</t>
  </si>
  <si>
    <t>ngant055</t>
  </si>
  <si>
    <t>24C4102H3564</t>
  </si>
  <si>
    <t>tuyenptt004</t>
  </si>
  <si>
    <t>24C4102H4352</t>
  </si>
  <si>
    <t>Phạm Thị Thanh Tuyền</t>
  </si>
  <si>
    <t>07/12/2000</t>
  </si>
  <si>
    <t>phungtd</t>
  </si>
  <si>
    <t>2747/2022/QĐ-ĐHM</t>
  </si>
  <si>
    <t>09/08/2022</t>
  </si>
  <si>
    <t>09/08/2028</t>
  </si>
  <si>
    <t>22C4102H3538</t>
  </si>
  <si>
    <t>Trình Dì Phùng</t>
  </si>
  <si>
    <t>Trình Dì</t>
  </si>
  <si>
    <t>Phùng</t>
  </si>
  <si>
    <t>21/04/1995</t>
  </si>
  <si>
    <t>tuttc003</t>
  </si>
  <si>
    <t>24C4102H1699</t>
  </si>
  <si>
    <t>Trần Thị Cẩm Tú</t>
  </si>
  <si>
    <t>Trần Thị Cẩm</t>
  </si>
  <si>
    <t>19/01/1993</t>
  </si>
  <si>
    <t>ADNVT421</t>
  </si>
  <si>
    <t>thuynt172</t>
  </si>
  <si>
    <t>24C4102H3180</t>
  </si>
  <si>
    <t>Nguyễn Thị Thuý</t>
  </si>
  <si>
    <t>Thuý</t>
  </si>
  <si>
    <t>09/11/1983</t>
  </si>
  <si>
    <t>cuchtk003</t>
  </si>
  <si>
    <t>24C4102H3175</t>
  </si>
  <si>
    <t>Huỳnh Thị Kim Cúc</t>
  </si>
  <si>
    <t>16/07/1982</t>
  </si>
  <si>
    <t>muoittn</t>
  </si>
  <si>
    <t>24C4102H3178</t>
  </si>
  <si>
    <t>Trần Thị Ngọc Mười</t>
  </si>
  <si>
    <t>Mười</t>
  </si>
  <si>
    <t>16/02/1983</t>
  </si>
  <si>
    <t>hangnt105</t>
  </si>
  <si>
    <t>24C4102H3173</t>
  </si>
  <si>
    <t>Nguyễn Thị Hằng</t>
  </si>
  <si>
    <t>khanhntp</t>
  </si>
  <si>
    <t>24C4102H3563</t>
  </si>
  <si>
    <t>Nguyễn Thị Phương Khanh</t>
  </si>
  <si>
    <t>08/02/1985</t>
  </si>
  <si>
    <t>ngocctt</t>
  </si>
  <si>
    <t>24C4102H3980</t>
  </si>
  <si>
    <t>Cao Thị Tuyết Ngọc</t>
  </si>
  <si>
    <t>Cao Thị Tuyết</t>
  </si>
  <si>
    <t>09/03/1993</t>
  </si>
  <si>
    <t>kieuttt002</t>
  </si>
  <si>
    <t>24C4102H1000</t>
  </si>
  <si>
    <t>Trần Thị Thúy Kiều</t>
  </si>
  <si>
    <t>05/06/1985</t>
  </si>
  <si>
    <t>ADNVT521</t>
  </si>
  <si>
    <t>phungnk</t>
  </si>
  <si>
    <t>24C4102H1005</t>
  </si>
  <si>
    <t>Nguyễn Kim Phụng</t>
  </si>
  <si>
    <t>yenthh</t>
  </si>
  <si>
    <t>24C4102H3982</t>
  </si>
  <si>
    <t>Trần Huỳnh Hoàng Yến</t>
  </si>
  <si>
    <t>Trần Huỳnh Hoàng</t>
  </si>
  <si>
    <t>14/05/1992</t>
  </si>
  <si>
    <t>baodq004</t>
  </si>
  <si>
    <t>24C4102H3179</t>
  </si>
  <si>
    <t>Đào Quốc Bảo</t>
  </si>
  <si>
    <t>Đào Quốc</t>
  </si>
  <si>
    <t>26/02/1991</t>
  </si>
  <si>
    <t>huongltt020</t>
  </si>
  <si>
    <t>24C4102H3983</t>
  </si>
  <si>
    <t>Lê Thị Thiên Hương</t>
  </si>
  <si>
    <t>Lê Thị Thiên</t>
  </si>
  <si>
    <t>02/06/1990</t>
  </si>
  <si>
    <t>trangdt041</t>
  </si>
  <si>
    <t>24C4102H1706</t>
  </si>
  <si>
    <t>Đặng Thị Trang</t>
  </si>
  <si>
    <t>Đặng Thị</t>
  </si>
  <si>
    <t>22/02/1999</t>
  </si>
  <si>
    <t>ADNVT621</t>
  </si>
  <si>
    <t>dieuvt003</t>
  </si>
  <si>
    <t>24C4102H1004</t>
  </si>
  <si>
    <t>Văn Thị Diệu</t>
  </si>
  <si>
    <t>Văn Thị</t>
  </si>
  <si>
    <t>thuyntt072</t>
  </si>
  <si>
    <t>24C4102H2410</t>
  </si>
  <si>
    <t>23/04/1987</t>
  </si>
  <si>
    <t>dungdtt012</t>
  </si>
  <si>
    <t>24C4102H2408</t>
  </si>
  <si>
    <t>Dư Thị Thùy Dung</t>
  </si>
  <si>
    <t>Dư Thị Thùy</t>
  </si>
  <si>
    <t>25/12/1992</t>
  </si>
  <si>
    <t>uyenht003</t>
  </si>
  <si>
    <t>24C4102H1704</t>
  </si>
  <si>
    <t>Hoàng Thị Uyên</t>
  </si>
  <si>
    <t>15/08/1996</t>
  </si>
  <si>
    <t>hoaint021</t>
  </si>
  <si>
    <t>24C4102H1002</t>
  </si>
  <si>
    <t>17/08/1997</t>
  </si>
  <si>
    <t>tuanba007</t>
  </si>
  <si>
    <t>24C4102H1700</t>
  </si>
  <si>
    <t>Bùi Anh Tuấn</t>
  </si>
  <si>
    <t>Bùi Anh</t>
  </si>
  <si>
    <t>ailtv</t>
  </si>
  <si>
    <t>24C4102H1911</t>
  </si>
  <si>
    <t>Lê Thị Vị Ái</t>
  </si>
  <si>
    <t>Lê Thị Vị</t>
  </si>
  <si>
    <t>20/03/1985</t>
  </si>
  <si>
    <t>thaontt048</t>
  </si>
  <si>
    <t>24C4102H2412</t>
  </si>
  <si>
    <t>23/05/2003</t>
  </si>
  <si>
    <t>viltt006</t>
  </si>
  <si>
    <t>24C4102H3981</t>
  </si>
  <si>
    <t>Lê Thị Tường Vi</t>
  </si>
  <si>
    <t>Lê Thị Tường</t>
  </si>
  <si>
    <t>29/01/2001</t>
  </si>
  <si>
    <t>thoattk008</t>
  </si>
  <si>
    <t>24C4102H3561</t>
  </si>
  <si>
    <t>Tôn Thị Kim Thoa</t>
  </si>
  <si>
    <t>Tôn Thị Kim</t>
  </si>
  <si>
    <t>Thoa</t>
  </si>
  <si>
    <t>05/02/2000</t>
  </si>
  <si>
    <t>thaoltt015</t>
  </si>
  <si>
    <t>24C4102H3562</t>
  </si>
  <si>
    <t>Lương Thị Thu Thảo</t>
  </si>
  <si>
    <t>Lương Thị Thu</t>
  </si>
  <si>
    <t>19/10/2000</t>
  </si>
  <si>
    <t>vyptk</t>
  </si>
  <si>
    <t>24C4102H3979</t>
  </si>
  <si>
    <t>Phan Trần Khánh Vy</t>
  </si>
  <si>
    <t>Phan Trần Khánh</t>
  </si>
  <si>
    <t>16/05/2001</t>
  </si>
  <si>
    <t>tienpnt</t>
  </si>
  <si>
    <t>24C4102H1703</t>
  </si>
  <si>
    <t>Phạm Ngọc Thuỷ Tiên</t>
  </si>
  <si>
    <t>Phạm Ngọc Thuỷ</t>
  </si>
  <si>
    <t>16/12/2004</t>
  </si>
  <si>
    <t>xuanttt004</t>
  </si>
  <si>
    <t>24C4102H1702</t>
  </si>
  <si>
    <t>Trần Thị Thanh Xuân</t>
  </si>
  <si>
    <t>30/04/1993</t>
  </si>
  <si>
    <t>vyntt009</t>
  </si>
  <si>
    <t>23C4102H5082</t>
  </si>
  <si>
    <t>Nguyễn Thị Tường Vy</t>
  </si>
  <si>
    <t>Nguyễn Thị Tường</t>
  </si>
  <si>
    <t>13/04/2003</t>
  </si>
  <si>
    <t>daopt002</t>
  </si>
  <si>
    <t>24C4102H3177</t>
  </si>
  <si>
    <t>Phạm Thị Đào</t>
  </si>
  <si>
    <t>19/04/1985</t>
  </si>
  <si>
    <t>huyendtn007</t>
  </si>
  <si>
    <t>24C4102H3176</t>
  </si>
  <si>
    <t>Dương Thị Ngọc Huyến</t>
  </si>
  <si>
    <t>Huyến</t>
  </si>
  <si>
    <t>04/12/1994</t>
  </si>
  <si>
    <t>myht006</t>
  </si>
  <si>
    <t>24C4102H3174</t>
  </si>
  <si>
    <t>Huỳnh Thanh Mỹ</t>
  </si>
  <si>
    <t>Huỳnh Thanh</t>
  </si>
  <si>
    <t>Mỹ</t>
  </si>
  <si>
    <t>19/02/1977</t>
  </si>
  <si>
    <t>dungdtt013</t>
  </si>
  <si>
    <t>24C4102H2405</t>
  </si>
  <si>
    <t>Đồng Thị Thuỳ Dung</t>
  </si>
  <si>
    <t>Đồng Thị Thuỳ</t>
  </si>
  <si>
    <t>10/10/1994</t>
  </si>
  <si>
    <t>hoanth006</t>
  </si>
  <si>
    <t>24C4102H2411</t>
  </si>
  <si>
    <t>Nguyễn Thị Huyền Hoa</t>
  </si>
  <si>
    <t>02/02/1998</t>
  </si>
  <si>
    <t>taint022</t>
  </si>
  <si>
    <t>24C4102H1001</t>
  </si>
  <si>
    <t>Nguyễn Tuấn Tài</t>
  </si>
  <si>
    <t>24/07/1982</t>
  </si>
  <si>
    <t>thaolnt</t>
  </si>
  <si>
    <t>24C4102H2409</t>
  </si>
  <si>
    <t>Lâm Nguyễn Thu Thảo</t>
  </si>
  <si>
    <t>Lâm Nguyễn Thu</t>
  </si>
  <si>
    <t>22/01/1990</t>
  </si>
  <si>
    <t>thanhlnv</t>
  </si>
  <si>
    <t>24C4102H2407</t>
  </si>
  <si>
    <t>Lý Ngọc Vân Thanh</t>
  </si>
  <si>
    <t>Lý Ngọc Vân</t>
  </si>
  <si>
    <t>30/06/1997</t>
  </si>
  <si>
    <t>tuyenttk003</t>
  </si>
  <si>
    <t>24C4102H1932</t>
  </si>
  <si>
    <t>Tăng Thị Kim Tuyền</t>
  </si>
  <si>
    <t>Tăng Thị Kim</t>
  </si>
  <si>
    <t>thuynt169</t>
  </si>
  <si>
    <t>24C4102H1707</t>
  </si>
  <si>
    <t>20/04/1989</t>
  </si>
  <si>
    <t>dieuvtt</t>
  </si>
  <si>
    <t>24C4102H3172</t>
  </si>
  <si>
    <t>Võ Thị Thúy Diệu</t>
  </si>
  <si>
    <t>Võ Thị Thúy</t>
  </si>
  <si>
    <t>19/11/1992</t>
  </si>
  <si>
    <t>toanvv004</t>
  </si>
  <si>
    <t>24C4102H4353</t>
  </si>
  <si>
    <t>Võ Văn Toàn</t>
  </si>
  <si>
    <t>19/02/1995</t>
  </si>
  <si>
    <t>phuongnt128</t>
  </si>
  <si>
    <t>24C4202H3994</t>
  </si>
  <si>
    <t>Nhâm Thị Phương</t>
  </si>
  <si>
    <t>Nhâm Thị</t>
  </si>
  <si>
    <t>26/12/1992</t>
  </si>
  <si>
    <t>BDNVT221</t>
  </si>
  <si>
    <t>linhnq006</t>
  </si>
  <si>
    <t>24C4202H2416</t>
  </si>
  <si>
    <t>Nguyễn Quang Linh</t>
  </si>
  <si>
    <t>20/09/1990</t>
  </si>
  <si>
    <t>BDNVT321</t>
  </si>
  <si>
    <t>suongntt004</t>
  </si>
  <si>
    <t>24C4202H3995</t>
  </si>
  <si>
    <t>Nguyễn Thị Thảo Sương</t>
  </si>
  <si>
    <t>Sương</t>
  </si>
  <si>
    <t>07/12/1994</t>
  </si>
  <si>
    <t>cuongnm022</t>
  </si>
  <si>
    <t>24C4202H2419</t>
  </si>
  <si>
    <t>thuannvt</t>
  </si>
  <si>
    <t>22C7102H3619</t>
  </si>
  <si>
    <t>Nguyễn Vương Thành Thuận</t>
  </si>
  <si>
    <t>Nguyễn Vương Thành</t>
  </si>
  <si>
    <t>09/11/1987</t>
  </si>
  <si>
    <t>duyenntc003</t>
  </si>
  <si>
    <t>24C4202H3568</t>
  </si>
  <si>
    <t>Nguyễn Thị Cẩm Duyên</t>
  </si>
  <si>
    <t>Nguyễn Thị Cẩm</t>
  </si>
  <si>
    <t>16/11/2003</t>
  </si>
  <si>
    <t>phongnv013</t>
  </si>
  <si>
    <t>24C4202H3985</t>
  </si>
  <si>
    <t>Nguyễn Văn Phong</t>
  </si>
  <si>
    <t>07/08/1998</t>
  </si>
  <si>
    <t>khangnh003</t>
  </si>
  <si>
    <t>24C4202H1681</t>
  </si>
  <si>
    <t>Nguyễn Hoàng Khang</t>
  </si>
  <si>
    <t>16/05/1997</t>
  </si>
  <si>
    <t>phuongdtk005</t>
  </si>
  <si>
    <t>24C4202H3163</t>
  </si>
  <si>
    <t>Đặng Thị Khánh Phượng</t>
  </si>
  <si>
    <t>Đặng Thị Khánh</t>
  </si>
  <si>
    <t>11/02/1997</t>
  </si>
  <si>
    <t>vandh004</t>
  </si>
  <si>
    <t>24C4202H2415</t>
  </si>
  <si>
    <t>Đinh Hồng Vấn</t>
  </si>
  <si>
    <t>Đinh Hồng</t>
  </si>
  <si>
    <t>Vấn</t>
  </si>
  <si>
    <t>20/10/1990</t>
  </si>
  <si>
    <t>nguyetpt005</t>
  </si>
  <si>
    <t>24C4202H3997</t>
  </si>
  <si>
    <t>Phạm Thị Nguyệt</t>
  </si>
  <si>
    <t>30/05/1996</t>
  </si>
  <si>
    <t>trilt002</t>
  </si>
  <si>
    <t>24C4202H3998</t>
  </si>
  <si>
    <t>Lê Thiện Trí</t>
  </si>
  <si>
    <t>Lê Thiện</t>
  </si>
  <si>
    <t>17/02/1994</t>
  </si>
  <si>
    <t>trangtth024</t>
  </si>
  <si>
    <t>24C4202H3574</t>
  </si>
  <si>
    <t>Trần Thị Huyền Trang</t>
  </si>
  <si>
    <t>Trần Thị Huyền</t>
  </si>
  <si>
    <t>21/04/1997</t>
  </si>
  <si>
    <t>vint011</t>
  </si>
  <si>
    <t>24C4202H4362</t>
  </si>
  <si>
    <t>Nguyễn Thị Vi</t>
  </si>
  <si>
    <t>20/01/1997</t>
  </si>
  <si>
    <t>trangttt028</t>
  </si>
  <si>
    <t>24C4202H3569</t>
  </si>
  <si>
    <t>Trương Thị Thùy Trang</t>
  </si>
  <si>
    <t>Trương Thị Thùy</t>
  </si>
  <si>
    <t>sanglhn</t>
  </si>
  <si>
    <t>23C4202H0748</t>
  </si>
  <si>
    <t>Lương Huỳnh Ngọc Sang</t>
  </si>
  <si>
    <t>Lương Huỳnh Ngọc</t>
  </si>
  <si>
    <t>01/12/2000</t>
  </si>
  <si>
    <t>BDNVT421</t>
  </si>
  <si>
    <t>thaovt014</t>
  </si>
  <si>
    <t>24C4202H2422</t>
  </si>
  <si>
    <t>28/10/1993</t>
  </si>
  <si>
    <t>vanntp</t>
  </si>
  <si>
    <t>24C4202H3986</t>
  </si>
  <si>
    <t>Ngô Thị Phương Vân</t>
  </si>
  <si>
    <t>Ngô Thị Phương</t>
  </si>
  <si>
    <t>08/07/1977</t>
  </si>
  <si>
    <t>khoinm005</t>
  </si>
  <si>
    <t>24C4202H3571</t>
  </si>
  <si>
    <t>Nguyễn Minh Khôi</t>
  </si>
  <si>
    <t>08/08/2000</t>
  </si>
  <si>
    <t>lucnv006</t>
  </si>
  <si>
    <t>24C4202H3160</t>
  </si>
  <si>
    <t>Nguyễn Văn Lực</t>
  </si>
  <si>
    <t>22/02/1994</t>
  </si>
  <si>
    <t>hoangbv004</t>
  </si>
  <si>
    <t>24C4202H3580</t>
  </si>
  <si>
    <t>Bùi Văn Hoàng</t>
  </si>
  <si>
    <t>Bùi Văn</t>
  </si>
  <si>
    <t>20/02/1988</t>
  </si>
  <si>
    <t>longlb</t>
  </si>
  <si>
    <t>23C4202H3852</t>
  </si>
  <si>
    <t>Lê Bảo Long</t>
  </si>
  <si>
    <t>Lê Bảo</t>
  </si>
  <si>
    <t>19/05/1997</t>
  </si>
  <si>
    <t>toanla</t>
  </si>
  <si>
    <t>24C4202H3161</t>
  </si>
  <si>
    <t>Lê Anh Toàn</t>
  </si>
  <si>
    <t>nhivtb</t>
  </si>
  <si>
    <t>24C4202H4365</t>
  </si>
  <si>
    <t>Võ Thị Bích Nhi</t>
  </si>
  <si>
    <t>Võ Thị Bích</t>
  </si>
  <si>
    <t>24/08/1997</t>
  </si>
  <si>
    <t>trongta</t>
  </si>
  <si>
    <t>24C4202H1694</t>
  </si>
  <si>
    <t>Trần Anh Trọng</t>
  </si>
  <si>
    <t>anhttt011</t>
  </si>
  <si>
    <t>24C4202H1685</t>
  </si>
  <si>
    <t>Trần Thị Tú Anh</t>
  </si>
  <si>
    <t>Trần Thị Tú</t>
  </si>
  <si>
    <t>15/07/1990</t>
  </si>
  <si>
    <t>lienntk008</t>
  </si>
  <si>
    <t>24C4202H3579</t>
  </si>
  <si>
    <t>Nguyễn Thị Kim Liên</t>
  </si>
  <si>
    <t>03/03/1995</t>
  </si>
  <si>
    <t>huonghtc</t>
  </si>
  <si>
    <t>24C4202H3578</t>
  </si>
  <si>
    <t>Huỳnh Thị Cẩm Hương</t>
  </si>
  <si>
    <t>Huỳnh Thị Cẩm</t>
  </si>
  <si>
    <t>21/07/2003</t>
  </si>
  <si>
    <t>phuonghtk006</t>
  </si>
  <si>
    <t>24C4202H3990</t>
  </si>
  <si>
    <t>Huỳnh Thị Kim Phượng</t>
  </si>
  <si>
    <t>10/08/1992</t>
  </si>
  <si>
    <t>linhktm002</t>
  </si>
  <si>
    <t>24C4202H1010</t>
  </si>
  <si>
    <t>Kim Thị Mỹ Linh</t>
  </si>
  <si>
    <t>Kim Thị Mỹ</t>
  </si>
  <si>
    <t>28/10/2001</t>
  </si>
  <si>
    <t>BDNVT521</t>
  </si>
  <si>
    <t>tuanpa018</t>
  </si>
  <si>
    <t>24C4202H3993</t>
  </si>
  <si>
    <t>Phan Anh Tuấn</t>
  </si>
  <si>
    <t>Phan Anh</t>
  </si>
  <si>
    <t>06/11/1997</t>
  </si>
  <si>
    <t>quyennt024</t>
  </si>
  <si>
    <t>24C4202H1007</t>
  </si>
  <si>
    <t>Nguyễn Thúy Quyên</t>
  </si>
  <si>
    <t>21/07/2000</t>
  </si>
  <si>
    <t>ngocmln</t>
  </si>
  <si>
    <t>24C4202H3573</t>
  </si>
  <si>
    <t>Mai Lê Như Ngọc</t>
  </si>
  <si>
    <t>Mai Lê Như</t>
  </si>
  <si>
    <t>trangndtq</t>
  </si>
  <si>
    <t>24C4202H1686</t>
  </si>
  <si>
    <t>Nguyễn Đặng Thị Quế Trang</t>
  </si>
  <si>
    <t>Nguyễn Đặng Thị Quế</t>
  </si>
  <si>
    <t>13/11/1988</t>
  </si>
  <si>
    <t>maipn005</t>
  </si>
  <si>
    <t>24C4202H2430</t>
  </si>
  <si>
    <t>Phan Ngọc Mai</t>
  </si>
  <si>
    <t>Phan Ngọc</t>
  </si>
  <si>
    <t>09/08/1994</t>
  </si>
  <si>
    <t>linhtd008</t>
  </si>
  <si>
    <t>23C4202H0737</t>
  </si>
  <si>
    <t>Trần Duy Linh</t>
  </si>
  <si>
    <t>21/02/1993</t>
  </si>
  <si>
    <t>dungntm015</t>
  </si>
  <si>
    <t>24C4202H1690</t>
  </si>
  <si>
    <t>06/04/1985</t>
  </si>
  <si>
    <t>BDNVT621</t>
  </si>
  <si>
    <t>trieuvm002</t>
  </si>
  <si>
    <t>24C4202H3577</t>
  </si>
  <si>
    <t>Vũ Minh Triệu</t>
  </si>
  <si>
    <t>Vũ Minh</t>
  </si>
  <si>
    <t>Triệu</t>
  </si>
  <si>
    <t>03/03/1989</t>
  </si>
  <si>
    <t>hoangpn006</t>
  </si>
  <si>
    <t>24C4202H3992</t>
  </si>
  <si>
    <t>Phạm Nhật Hoàng</t>
  </si>
  <si>
    <t>Phạm Nhật</t>
  </si>
  <si>
    <t>15/08/1997</t>
  </si>
  <si>
    <t>tungtt030</t>
  </si>
  <si>
    <t>24C4202H3991</t>
  </si>
  <si>
    <t>28/11/2000</t>
  </si>
  <si>
    <t>ngannld</t>
  </si>
  <si>
    <t>24C4202H3996</t>
  </si>
  <si>
    <t>Nguyễn Lý Diễm Ngân</t>
  </si>
  <si>
    <t>Nguyễn Lý Diễm</t>
  </si>
  <si>
    <t>09/11/2000</t>
  </si>
  <si>
    <t>vintt011</t>
  </si>
  <si>
    <t>24C4202H3167</t>
  </si>
  <si>
    <t>Nguyễn Thị Tường Vi</t>
  </si>
  <si>
    <t>quanlm003</t>
  </si>
  <si>
    <t>24C4202H2418</t>
  </si>
  <si>
    <t>Lục Minh Quân</t>
  </si>
  <si>
    <t>Lục Minh</t>
  </si>
  <si>
    <t>29/12/2004</t>
  </si>
  <si>
    <t>namnt026</t>
  </si>
  <si>
    <t>24C4202H1018</t>
  </si>
  <si>
    <t>Nguyễn Thành Nam</t>
  </si>
  <si>
    <t>27/12/1994</t>
  </si>
  <si>
    <t>linhlq004</t>
  </si>
  <si>
    <t>24C4202H1689</t>
  </si>
  <si>
    <t>Lê Quang Linh</t>
  </si>
  <si>
    <t>10/06/2000</t>
  </si>
  <si>
    <t>anhnd036</t>
  </si>
  <si>
    <t>24C4202H1014</t>
  </si>
  <si>
    <t>Nguyễn Duy Anh</t>
  </si>
  <si>
    <t>16/11/1992</t>
  </si>
  <si>
    <t>datnv014</t>
  </si>
  <si>
    <t>24C4202H1011</t>
  </si>
  <si>
    <t>Nguyễn Văn Đạt</t>
  </si>
  <si>
    <t>17/07/1996</t>
  </si>
  <si>
    <t>nganptx002</t>
  </si>
  <si>
    <t>24C4202H1021</t>
  </si>
  <si>
    <t>Phan Thị Xuân Ngân</t>
  </si>
  <si>
    <t>leca</t>
  </si>
  <si>
    <t>24C4202H4358</t>
  </si>
  <si>
    <t>Chiêu Ái Lê</t>
  </si>
  <si>
    <t>Chiêu Ái</t>
  </si>
  <si>
    <t>06/10/1982</t>
  </si>
  <si>
    <t>nghimt</t>
  </si>
  <si>
    <t>24C4202H4361</t>
  </si>
  <si>
    <t>Mạc Tố Nghi</t>
  </si>
  <si>
    <t>Mạc Tố</t>
  </si>
  <si>
    <t>07/09/1983</t>
  </si>
  <si>
    <t>nhidt003</t>
  </si>
  <si>
    <t>24C4202H4356</t>
  </si>
  <si>
    <t>Đàm Thảo Nhi</t>
  </si>
  <si>
    <t>Đàm Thảo</t>
  </si>
  <si>
    <t>13/11/2001</t>
  </si>
  <si>
    <t>hanhntm017</t>
  </si>
  <si>
    <t>24C4202H4357</t>
  </si>
  <si>
    <t>Nguyễn Thị Mỹ Hạnh</t>
  </si>
  <si>
    <t>24/11/2005</t>
  </si>
  <si>
    <t>lamnt033</t>
  </si>
  <si>
    <t>24C4202H4359</t>
  </si>
  <si>
    <t>Nguyễn Thị Lắm</t>
  </si>
  <si>
    <t>Lắm</t>
  </si>
  <si>
    <t>06/06/1991</t>
  </si>
  <si>
    <t>trucnv</t>
  </si>
  <si>
    <t>24C4202H4363</t>
  </si>
  <si>
    <t>Nguyễn Văn Trúc</t>
  </si>
  <si>
    <t>24/11/1994</t>
  </si>
  <si>
    <t>hiepnh012</t>
  </si>
  <si>
    <t>24C4202H4360</t>
  </si>
  <si>
    <t>Nguyễn Hoàng Hiệp</t>
  </si>
  <si>
    <t>25/11/1996</t>
  </si>
  <si>
    <t>duyenpth004</t>
  </si>
  <si>
    <t>24C4202H4355</t>
  </si>
  <si>
    <t>Phan Thị Hiền Duyên</t>
  </si>
  <si>
    <t>Phan Thị Hiền</t>
  </si>
  <si>
    <t>hieuttt003</t>
  </si>
  <si>
    <t>24C4202H4364</t>
  </si>
  <si>
    <t>Trịnh Thị Thu Hiếu</t>
  </si>
  <si>
    <t>Trịnh Thị Thu</t>
  </si>
  <si>
    <t>12/02/1998</t>
  </si>
  <si>
    <t>huyenntm003</t>
  </si>
  <si>
    <t>24C4202H4354</t>
  </si>
  <si>
    <t>Nguyễn Thị Mỹ Huyền</t>
  </si>
  <si>
    <t>15/11/2002</t>
  </si>
  <si>
    <t>phuongptt009</t>
  </si>
  <si>
    <t>24C4202H3566</t>
  </si>
  <si>
    <t>Phạm Thị Thuý Phương</t>
  </si>
  <si>
    <t>Phạm Thị Thuý</t>
  </si>
  <si>
    <t>thutta005</t>
  </si>
  <si>
    <t>24C4202H3984</t>
  </si>
  <si>
    <t>Trần Thị Anh Thư</t>
  </si>
  <si>
    <t>Trần Thị Anh</t>
  </si>
  <si>
    <t>25/10/2003</t>
  </si>
  <si>
    <t>trinhnth004</t>
  </si>
  <si>
    <t>24C4202H3567</t>
  </si>
  <si>
    <t>Nguyễn Thụy Hoàng Trinh</t>
  </si>
  <si>
    <t>Nguyễn Thụy Hoàng</t>
  </si>
  <si>
    <t>03/05/1997</t>
  </si>
  <si>
    <t>loannth010</t>
  </si>
  <si>
    <t>24C4202H3988</t>
  </si>
  <si>
    <t>Nguyễn Thị Hồng Loan</t>
  </si>
  <si>
    <t>20/04/1991</t>
  </si>
  <si>
    <t>khanhdd010</t>
  </si>
  <si>
    <t>24C4202H3581</t>
  </si>
  <si>
    <t>Đặng Duy Khánh</t>
  </si>
  <si>
    <t>Đặng Duy</t>
  </si>
  <si>
    <t>23/09/1999</t>
  </si>
  <si>
    <t>cuongnm024</t>
  </si>
  <si>
    <t>24C4202H3572</t>
  </si>
  <si>
    <t>11/05/2003</t>
  </si>
  <si>
    <t>anhvv012</t>
  </si>
  <si>
    <t>24C4202H3565</t>
  </si>
  <si>
    <t>05/05/1998</t>
  </si>
  <si>
    <t>haova</t>
  </si>
  <si>
    <t>24C4202H3570</t>
  </si>
  <si>
    <t>Vương Anh Hào</t>
  </si>
  <si>
    <t>Vương Anh</t>
  </si>
  <si>
    <t>Hào</t>
  </si>
  <si>
    <t>19/08/2004</t>
  </si>
  <si>
    <t>thinhnp003</t>
  </si>
  <si>
    <t>24C4202H3989</t>
  </si>
  <si>
    <t>Nguyễn Phúc Thịnh</t>
  </si>
  <si>
    <t>Nguyễn Phúc</t>
  </si>
  <si>
    <t>20/01/2005</t>
  </si>
  <si>
    <t>anhptp009</t>
  </si>
  <si>
    <t>24C4202H3171</t>
  </si>
  <si>
    <t>Phạm Thị Phương Anh</t>
  </si>
  <si>
    <t>31/07/2000</t>
  </si>
  <si>
    <t>phuongnn007</t>
  </si>
  <si>
    <t>24C4202H3166</t>
  </si>
  <si>
    <t>Nguyễn Ngọc Phượng</t>
  </si>
  <si>
    <t>05/06/1984</t>
  </si>
  <si>
    <t>thongtn</t>
  </si>
  <si>
    <t>24C4202H3159</t>
  </si>
  <si>
    <t>Trần Nhất Thống</t>
  </si>
  <si>
    <t>Trần Nhất</t>
  </si>
  <si>
    <t>01/09/1997</t>
  </si>
  <si>
    <t>giangtn003</t>
  </si>
  <si>
    <t>24C4202H3575</t>
  </si>
  <si>
    <t>Trần Ngọc Giang</t>
  </si>
  <si>
    <t>18/10/1989</t>
  </si>
  <si>
    <t>yptn003</t>
  </si>
  <si>
    <t>24C4202H3987</t>
  </si>
  <si>
    <t>Phạm Thị Như Ý</t>
  </si>
  <si>
    <t>Phạm Thị Như</t>
  </si>
  <si>
    <t>22/01/2003</t>
  </si>
  <si>
    <t>sangnp</t>
  </si>
  <si>
    <t>24C4202H3576</t>
  </si>
  <si>
    <t>Nguyễn Phương Sang</t>
  </si>
  <si>
    <t>29/04/2002</t>
  </si>
  <si>
    <t>myhtk002</t>
  </si>
  <si>
    <t>24C4202H3162</t>
  </si>
  <si>
    <t>Hoàng Thị Kiều My</t>
  </si>
  <si>
    <t>Hoàng Thị Kiều</t>
  </si>
  <si>
    <t>03/08/1998</t>
  </si>
  <si>
    <t>kiennt040</t>
  </si>
  <si>
    <t>24C4202H3165</t>
  </si>
  <si>
    <t>Nguyễn Trung Kiên</t>
  </si>
  <si>
    <t>quynhntn019</t>
  </si>
  <si>
    <t>24C4202H3168</t>
  </si>
  <si>
    <t>Nguyễn Thị Như Quỳnh</t>
  </si>
  <si>
    <t>kimr</t>
  </si>
  <si>
    <t>24C4202H3157</t>
  </si>
  <si>
    <t>Rmah Kim</t>
  </si>
  <si>
    <t>Rmah</t>
  </si>
  <si>
    <t>chinhtd003</t>
  </si>
  <si>
    <t>24C4202H3164</t>
  </si>
  <si>
    <t>Trương Đức Chính</t>
  </si>
  <si>
    <t>01/08/1996</t>
  </si>
  <si>
    <t>baonpn</t>
  </si>
  <si>
    <t>24C4202H3158</t>
  </si>
  <si>
    <t>Nguyễn Phúc Nguyên Bảo</t>
  </si>
  <si>
    <t>Nguyễn Phúc Nguyên</t>
  </si>
  <si>
    <t>20/12/2001</t>
  </si>
  <si>
    <t>anptv</t>
  </si>
  <si>
    <t>24C4202H2427</t>
  </si>
  <si>
    <t>Phan Thị Vĩnh An</t>
  </si>
  <si>
    <t>Phan Thị Vĩnh</t>
  </si>
  <si>
    <t>13/07/2005</t>
  </si>
  <si>
    <t>ngannqk</t>
  </si>
  <si>
    <t>24C4202H1687</t>
  </si>
  <si>
    <t>Ngô Quốc Kim Ngân</t>
  </si>
  <si>
    <t>Ngô Quốc Kim</t>
  </si>
  <si>
    <t>09/01/1994</t>
  </si>
  <si>
    <t>chauqn</t>
  </si>
  <si>
    <t>24C4202H3169</t>
  </si>
  <si>
    <t>Quách Ngọc Châu</t>
  </si>
  <si>
    <t>Quách Ngọc</t>
  </si>
  <si>
    <t>15/09/1985</t>
  </si>
  <si>
    <t>nhuth002</t>
  </si>
  <si>
    <t>24C4202H3170</t>
  </si>
  <si>
    <t>Tạ Huỳnh Như</t>
  </si>
  <si>
    <t>Tạ Huỳnh</t>
  </si>
  <si>
    <t>07/02/1995</t>
  </si>
  <si>
    <t>nganptk005</t>
  </si>
  <si>
    <t>24C4202H1020</t>
  </si>
  <si>
    <t>Phan Thị Kim Ngân</t>
  </si>
  <si>
    <t>Phan Thị Kim</t>
  </si>
  <si>
    <t>13/08/2003</t>
  </si>
  <si>
    <t>anhlvh002</t>
  </si>
  <si>
    <t>24C4202H1008</t>
  </si>
  <si>
    <t>Lương Văn Hồng Anh</t>
  </si>
  <si>
    <t>Lương Văn Hồng</t>
  </si>
  <si>
    <t>12/12/1983</t>
  </si>
  <si>
    <t>haotn003</t>
  </si>
  <si>
    <t>24C4202H1012</t>
  </si>
  <si>
    <t>Trịnh Ngọc Hảo</t>
  </si>
  <si>
    <t>Trịnh Ngọc</t>
  </si>
  <si>
    <t>13/04/1998</t>
  </si>
  <si>
    <t>tuptc002</t>
  </si>
  <si>
    <t>24C4202H1684</t>
  </si>
  <si>
    <t>Phạm Thị Cẩm Tú</t>
  </si>
  <si>
    <t>Phạm Thị Cẩm</t>
  </si>
  <si>
    <t>28/01/2003</t>
  </si>
  <si>
    <t>datdt012</t>
  </si>
  <si>
    <t>24C4202H1688</t>
  </si>
  <si>
    <t>Đào Tấn Đạt</t>
  </si>
  <si>
    <t>Đào Tấn</t>
  </si>
  <si>
    <t>16/11/1998</t>
  </si>
  <si>
    <t>traintn</t>
  </si>
  <si>
    <t>24C4202H1019</t>
  </si>
  <si>
    <t>Nguyễn Thị Ngọc Trai</t>
  </si>
  <si>
    <t>Trai</t>
  </si>
  <si>
    <t>ducnq002</t>
  </si>
  <si>
    <t>24C4202H1009</t>
  </si>
  <si>
    <t>Nguyễn Quang Đức</t>
  </si>
  <si>
    <t>thaottt018</t>
  </si>
  <si>
    <t>24C4202H2424</t>
  </si>
  <si>
    <t>Thạch Thị Thu Thảo</t>
  </si>
  <si>
    <t>Thạch Thị Thu</t>
  </si>
  <si>
    <t>28/02/1997</t>
  </si>
  <si>
    <t>linhnhp002</t>
  </si>
  <si>
    <t>24C4202H2429</t>
  </si>
  <si>
    <t>Ngô Hà Phương Linh</t>
  </si>
  <si>
    <t>Ngô Hà Phương</t>
  </si>
  <si>
    <t>19/07/1993</t>
  </si>
  <si>
    <t>duyenlm002</t>
  </si>
  <si>
    <t>24C4202H2428</t>
  </si>
  <si>
    <t>Lữ Mỹ Duyên</t>
  </si>
  <si>
    <t>Lữ Mỹ</t>
  </si>
  <si>
    <t>20/09/1998</t>
  </si>
  <si>
    <t>myntn002</t>
  </si>
  <si>
    <t>24C4202H2423</t>
  </si>
  <si>
    <t>Nguyễn Thị Ngọc Mỹ</t>
  </si>
  <si>
    <t>07/09/2002</t>
  </si>
  <si>
    <t>khoatd006</t>
  </si>
  <si>
    <t>24C4202H1682</t>
  </si>
  <si>
    <t>Trần Đỗ Khoa</t>
  </si>
  <si>
    <t>Trần Đỗ</t>
  </si>
  <si>
    <t>trannm</t>
  </si>
  <si>
    <t>24C4202H2426</t>
  </si>
  <si>
    <t>Nguyễn Mỹ Trân</t>
  </si>
  <si>
    <t>Nguyễn Mỹ</t>
  </si>
  <si>
    <t>20/10/1999</t>
  </si>
  <si>
    <t>diepnt008</t>
  </si>
  <si>
    <t>24C4202H1015</t>
  </si>
  <si>
    <t>Nguyễn Thanh Điệp</t>
  </si>
  <si>
    <t>Điệp</t>
  </si>
  <si>
    <t>11/04/1991</t>
  </si>
  <si>
    <t>lamnv007</t>
  </si>
  <si>
    <t>24C4202H0260</t>
  </si>
  <si>
    <t>Nguyễn Văn Lâm</t>
  </si>
  <si>
    <t>03/09/1997</t>
  </si>
  <si>
    <t>trangdtt026</t>
  </si>
  <si>
    <t>24C4202H1695</t>
  </si>
  <si>
    <t>Đào Thị Thu Trang</t>
  </si>
  <si>
    <t>Đào Thị Thu</t>
  </si>
  <si>
    <t>thaont074</t>
  </si>
  <si>
    <t>24C4202H2420</t>
  </si>
  <si>
    <t>18/12/2000</t>
  </si>
  <si>
    <t>nuongntm002</t>
  </si>
  <si>
    <t>24C4202H1016</t>
  </si>
  <si>
    <t>Nguyễn Thị Mỹ Nương</t>
  </si>
  <si>
    <t>10/10/2000</t>
  </si>
  <si>
    <t>danpt002</t>
  </si>
  <si>
    <t>24C4202H1017</t>
  </si>
  <si>
    <t>Phạm Trúc Đan</t>
  </si>
  <si>
    <t>Phạm Trúc</t>
  </si>
  <si>
    <t>04/07/2005</t>
  </si>
  <si>
    <t>sangdq</t>
  </si>
  <si>
    <t>24C4202H1692</t>
  </si>
  <si>
    <t>Đỗ Quang Sang</t>
  </si>
  <si>
    <t>22/06/1999</t>
  </si>
  <si>
    <t>thaontt047</t>
  </si>
  <si>
    <t>24C4202H1691</t>
  </si>
  <si>
    <t>27/07/1996</t>
  </si>
  <si>
    <t>xuyenht002</t>
  </si>
  <si>
    <t>24C4202H1696</t>
  </si>
  <si>
    <t>Hoà Thị Xuyên</t>
  </si>
  <si>
    <t>Hoà Thị</t>
  </si>
  <si>
    <t>Xuyên</t>
  </si>
  <si>
    <t>20/01/2001</t>
  </si>
  <si>
    <t>hanhnt065</t>
  </si>
  <si>
    <t>24C4202H2425</t>
  </si>
  <si>
    <t>Nông Thị Hạnh</t>
  </si>
  <si>
    <t>Nông Thị</t>
  </si>
  <si>
    <t>12/09/1995</t>
  </si>
  <si>
    <t>huongdtt028</t>
  </si>
  <si>
    <t>24C4202H1013</t>
  </si>
  <si>
    <t>Đặng Thị Thanh Hương</t>
  </si>
  <si>
    <t>06/06/1995</t>
  </si>
  <si>
    <t>ngoctk002</t>
  </si>
  <si>
    <t>24C4202H2421</t>
  </si>
  <si>
    <t>Trịnh Khánh Ngọc</t>
  </si>
  <si>
    <t>Trịnh Khánh</t>
  </si>
  <si>
    <t>12/08/2004</t>
  </si>
  <si>
    <t>lenta</t>
  </si>
  <si>
    <t>24C4202H2417</t>
  </si>
  <si>
    <t>Nguyễn Thị Anh Lê</t>
  </si>
  <si>
    <t>25/02/1990</t>
  </si>
  <si>
    <t>thilh003</t>
  </si>
  <si>
    <t>24C4202H1697</t>
  </si>
  <si>
    <t>Lê Hoàng Thi</t>
  </si>
  <si>
    <t>04/08/2000</t>
  </si>
  <si>
    <t>thaopdd</t>
  </si>
  <si>
    <t>24C4202H1693</t>
  </si>
  <si>
    <t>Phan Dạ Diệu Thảo</t>
  </si>
  <si>
    <t>Phan Dạ Diệu</t>
  </si>
  <si>
    <t>15/08/1998</t>
  </si>
  <si>
    <t>hoana</t>
  </si>
  <si>
    <t>24C4202H2414</t>
  </si>
  <si>
    <t>Nguyễn Anh Hòa</t>
  </si>
  <si>
    <t>27/02/2002</t>
  </si>
  <si>
    <t>hiepld002</t>
  </si>
  <si>
    <t>4266/2022/QĐ-ĐHM</t>
  </si>
  <si>
    <t>28/11/2022</t>
  </si>
  <si>
    <t>28/11/2028</t>
  </si>
  <si>
    <t>22C1002H5366</t>
  </si>
  <si>
    <t>Lê Đại Hiệp</t>
  </si>
  <si>
    <t>Lê Đại</t>
  </si>
  <si>
    <t>12/01/1997</t>
  </si>
  <si>
    <t>CDNVT321</t>
  </si>
  <si>
    <t>nhuthlq</t>
  </si>
  <si>
    <t>24C1002H2396</t>
  </si>
  <si>
    <t>Huỳnh Lê Quan Nhựt</t>
  </si>
  <si>
    <t>Huỳnh Lê Quan</t>
  </si>
  <si>
    <t>28/12/1998</t>
  </si>
  <si>
    <t>hoanlv007</t>
  </si>
  <si>
    <t>24C1002H3650</t>
  </si>
  <si>
    <t>Lê Việt Hoàn</t>
  </si>
  <si>
    <t>Lê Việt</t>
  </si>
  <si>
    <t>Hoàn</t>
  </si>
  <si>
    <t>29/08/2002</t>
  </si>
  <si>
    <t>CDNVT421</t>
  </si>
  <si>
    <t>huyenvm003</t>
  </si>
  <si>
    <t>24C1002H3643</t>
  </si>
  <si>
    <t>Võ Minh Huyền</t>
  </si>
  <si>
    <t>10/06/2001</t>
  </si>
  <si>
    <t>quyenpt011</t>
  </si>
  <si>
    <t>24C1002H1674</t>
  </si>
  <si>
    <t>Phan Thị Quyên</t>
  </si>
  <si>
    <t>20/06/1998</t>
  </si>
  <si>
    <t>vannt056</t>
  </si>
  <si>
    <t>24C1002H0966</t>
  </si>
  <si>
    <t>Nguyễn Thị Vân</t>
  </si>
  <si>
    <t>06/06/2001</t>
  </si>
  <si>
    <t>CDNVT521</t>
  </si>
  <si>
    <t>tuyenntt013</t>
  </si>
  <si>
    <t>24C1002H1910</t>
  </si>
  <si>
    <t>Nguyễn Thị Thanh Tuyền</t>
  </si>
  <si>
    <t>09/07/1991</t>
  </si>
  <si>
    <t>phipq</t>
  </si>
  <si>
    <t>24C1002H3248</t>
  </si>
  <si>
    <t>Phan Quí Phi</t>
  </si>
  <si>
    <t>Phan Quí</t>
  </si>
  <si>
    <t>07/08/1991</t>
  </si>
  <si>
    <t>quoclb</t>
  </si>
  <si>
    <t>24C1002H2401</t>
  </si>
  <si>
    <t>Lưu Bảo Quốc</t>
  </si>
  <si>
    <t>08/12/1994</t>
  </si>
  <si>
    <t>phonglh013</t>
  </si>
  <si>
    <t>24C1002H3651</t>
  </si>
  <si>
    <t>Lâm Hoàng Phong</t>
  </si>
  <si>
    <t>Lâm Hoàng</t>
  </si>
  <si>
    <t>30/10/1999</t>
  </si>
  <si>
    <t>toantp</t>
  </si>
  <si>
    <t>24C1002H0970</t>
  </si>
  <si>
    <t>Thái Phúc Toàn</t>
  </si>
  <si>
    <t>Thái Phúc</t>
  </si>
  <si>
    <t>luandc</t>
  </si>
  <si>
    <t>24C1002H3642</t>
  </si>
  <si>
    <t>Đặng Chí Luận</t>
  </si>
  <si>
    <t>Đặng Chí</t>
  </si>
  <si>
    <t>04/12/1987</t>
  </si>
  <si>
    <t>phatot</t>
  </si>
  <si>
    <t>24C1002H4348</t>
  </si>
  <si>
    <t>Ông Tấn Phát</t>
  </si>
  <si>
    <t>Ông Tấn</t>
  </si>
  <si>
    <t>20/11/1982</t>
  </si>
  <si>
    <t>nguyendcd</t>
  </si>
  <si>
    <t>24C1002H1678</t>
  </si>
  <si>
    <t>Đinh Công Duy Nguyên</t>
  </si>
  <si>
    <t>Đinh Công Duy</t>
  </si>
  <si>
    <t>15/05/2000</t>
  </si>
  <si>
    <t>CDNVT621</t>
  </si>
  <si>
    <t>trangln003</t>
  </si>
  <si>
    <t>24C1002H2403</t>
  </si>
  <si>
    <t>Lê Nha Trang</t>
  </si>
  <si>
    <t>Lê Nha</t>
  </si>
  <si>
    <t>18/01/1998</t>
  </si>
  <si>
    <t>hoapv003</t>
  </si>
  <si>
    <t>24C1002H1673</t>
  </si>
  <si>
    <t>Phạm Văn Hòa</t>
  </si>
  <si>
    <t>26/02/1998</t>
  </si>
  <si>
    <t>haidn005</t>
  </si>
  <si>
    <t>24C1002H2404</t>
  </si>
  <si>
    <t>Đỗ Ngọc Hải</t>
  </si>
  <si>
    <t>Đỗ Ngọc</t>
  </si>
  <si>
    <t>thienph004</t>
  </si>
  <si>
    <t>24C1002H4350</t>
  </si>
  <si>
    <t>Phạm Hoàng Thiện</t>
  </si>
  <si>
    <t>19/07/1988</t>
  </si>
  <si>
    <t>truongpv009</t>
  </si>
  <si>
    <t>24C1002H3978</t>
  </si>
  <si>
    <t>Phạm Văn Trường</t>
  </si>
  <si>
    <t>16/04/1983</t>
  </si>
  <si>
    <t>minhth006</t>
  </si>
  <si>
    <t>24C1002H3647</t>
  </si>
  <si>
    <t>Trà Hữu Minh</t>
  </si>
  <si>
    <t>Trà Hữu</t>
  </si>
  <si>
    <t>11/07/2001</t>
  </si>
  <si>
    <t>minhdtq003</t>
  </si>
  <si>
    <t>24C1002H3646</t>
  </si>
  <si>
    <t>Đặng Trần Quang Minh</t>
  </si>
  <si>
    <t>Đặng Trần Quang</t>
  </si>
  <si>
    <t>11/10/1985</t>
  </si>
  <si>
    <t>thangpn004</t>
  </si>
  <si>
    <t>24C1002H3652</t>
  </si>
  <si>
    <t>Phạm Ngọc Thắng</t>
  </si>
  <si>
    <t>08/10/1990</t>
  </si>
  <si>
    <t>congnhl</t>
  </si>
  <si>
    <t>24C1002H3644</t>
  </si>
  <si>
    <t>Nguyễn Hoàng Lê Công</t>
  </si>
  <si>
    <t>Nguyễn Hoàng Lê</t>
  </si>
  <si>
    <t>29/03/1998</t>
  </si>
  <si>
    <t>chungnv011</t>
  </si>
  <si>
    <t>24C1002H4349</t>
  </si>
  <si>
    <t>21/08/1993</t>
  </si>
  <si>
    <t>huypk002</t>
  </si>
  <si>
    <t>24C1002H3249</t>
  </si>
  <si>
    <t>Phạm Khắc Huy</t>
  </si>
  <si>
    <t>Phạm Khắc</t>
  </si>
  <si>
    <t>01/01/2000</t>
  </si>
  <si>
    <t>giaps</t>
  </si>
  <si>
    <t>24C1002H3246</t>
  </si>
  <si>
    <t>Phan Sô Gia</t>
  </si>
  <si>
    <t>Phan Sô</t>
  </si>
  <si>
    <t>Gia</t>
  </si>
  <si>
    <t>28/12/2003</t>
  </si>
  <si>
    <t>tiennm013</t>
  </si>
  <si>
    <t>24C1002H3649</t>
  </si>
  <si>
    <t>Nguyễn Mạnh Tiến</t>
  </si>
  <si>
    <t>30/10/1995</t>
  </si>
  <si>
    <t>duynd014</t>
  </si>
  <si>
    <t>24C1002H3975</t>
  </si>
  <si>
    <t>Nguyễn Đức Duy</t>
  </si>
  <si>
    <t>06/07/2002</t>
  </si>
  <si>
    <t>sonnp003</t>
  </si>
  <si>
    <t>24C1002H3645</t>
  </si>
  <si>
    <t>Nguyễn Phi Sơn</t>
  </si>
  <si>
    <t>13/06/1995</t>
  </si>
  <si>
    <t>baolq005</t>
  </si>
  <si>
    <t>24C1002H3977</t>
  </si>
  <si>
    <t>Lê Quốc Bảo</t>
  </si>
  <si>
    <t>27/05/2001</t>
  </si>
  <si>
    <t>thanhtv020</t>
  </si>
  <si>
    <t>24C1002H1680</t>
  </si>
  <si>
    <t>Trần Việt Thanh</t>
  </si>
  <si>
    <t>Trần Việt</t>
  </si>
  <si>
    <t>03/01/1979</t>
  </si>
  <si>
    <t>minhnd019</t>
  </si>
  <si>
    <t>24C1002H3254</t>
  </si>
  <si>
    <t>Nguyễn Đức Minh</t>
  </si>
  <si>
    <t>dangpt003</t>
  </si>
  <si>
    <t>24C1002H3252</t>
  </si>
  <si>
    <t>Phạm Tấn Dăng</t>
  </si>
  <si>
    <t>Dăng</t>
  </si>
  <si>
    <t>ducnv035</t>
  </si>
  <si>
    <t>24C1002H3253</t>
  </si>
  <si>
    <t>Nguyễn Văn Đức</t>
  </si>
  <si>
    <t>20/11/1997</t>
  </si>
  <si>
    <t>trungpb005</t>
  </si>
  <si>
    <t>24C1002H3247</t>
  </si>
  <si>
    <t>Phạm Bảo Trung</t>
  </si>
  <si>
    <t>Phạm Bảo</t>
  </si>
  <si>
    <t>17/04/2003</t>
  </si>
  <si>
    <t>ngocn002</t>
  </si>
  <si>
    <t>24C1002H3245</t>
  </si>
  <si>
    <t>07/07/1994</t>
  </si>
  <si>
    <t>sangch</t>
  </si>
  <si>
    <t>24C1002H2395</t>
  </si>
  <si>
    <t>Cao Hoàng Sang</t>
  </si>
  <si>
    <t>17/09/1996</t>
  </si>
  <si>
    <t>hoanvd</t>
  </si>
  <si>
    <t>24C1002H0965</t>
  </si>
  <si>
    <t>Vũ Đức Hoàn</t>
  </si>
  <si>
    <t>quyetbln</t>
  </si>
  <si>
    <t>24C1002H1679</t>
  </si>
  <si>
    <t>Bùi Lê Nam Quyết</t>
  </si>
  <si>
    <t>Bùi Lê Nam</t>
  </si>
  <si>
    <t>Quyết</t>
  </si>
  <si>
    <t>26/10/2002</t>
  </si>
  <si>
    <t>tienntk005</t>
  </si>
  <si>
    <t>24C1002H2397</t>
  </si>
  <si>
    <t>chuonghk</t>
  </si>
  <si>
    <t>24C1002H2400</t>
  </si>
  <si>
    <t>Huỳnh Kim Chương</t>
  </si>
  <si>
    <t>Chương</t>
  </si>
  <si>
    <t>02/01/1992</t>
  </si>
  <si>
    <t>phatht004</t>
  </si>
  <si>
    <t>24C1002H1677</t>
  </si>
  <si>
    <t>Huỳnh Tấn Phát</t>
  </si>
  <si>
    <t>Huỳnh Tấn</t>
  </si>
  <si>
    <t>28/09/1993</t>
  </si>
  <si>
    <t>thanhhd005</t>
  </si>
  <si>
    <t>24C1002H2399</t>
  </si>
  <si>
    <t>Hoàng Đại Thanh</t>
  </si>
  <si>
    <t>Hoàng Đại</t>
  </si>
  <si>
    <t>20/10/1994</t>
  </si>
  <si>
    <t>ducnt036</t>
  </si>
  <si>
    <t>24C1002H0969</t>
  </si>
  <si>
    <t>Nguyễn Thành Đức</t>
  </si>
  <si>
    <t>donnt</t>
  </si>
  <si>
    <t>24C1002H1676</t>
  </si>
  <si>
    <t>Nguyễn Thành Đôn</t>
  </si>
  <si>
    <t>Đôn</t>
  </si>
  <si>
    <t>14/06/2003</t>
  </si>
  <si>
    <t>baodg002</t>
  </si>
  <si>
    <t>24C1002H2398</t>
  </si>
  <si>
    <t>Dương Gia Bảo</t>
  </si>
  <si>
    <t>Dương Gia</t>
  </si>
  <si>
    <t>14/04/2002</t>
  </si>
  <si>
    <t>vunmh</t>
  </si>
  <si>
    <t>24C1002H1675</t>
  </si>
  <si>
    <t>Nguyễn Mai Hoàng Vũ</t>
  </si>
  <si>
    <t>Nguyễn Mai Hoàng</t>
  </si>
  <si>
    <t>01/01/1995</t>
  </si>
  <si>
    <t>lochvc</t>
  </si>
  <si>
    <t>24C1002H3460</t>
  </si>
  <si>
    <t>Hồ Viết Công Lộc</t>
  </si>
  <si>
    <t>Hồ Viết Công</t>
  </si>
  <si>
    <t>21/06/1993</t>
  </si>
  <si>
    <t>trangnt131</t>
  </si>
  <si>
    <t>24C1002H3250</t>
  </si>
  <si>
    <t>Nguyễn Thuỳ Trang</t>
  </si>
  <si>
    <t>Nguyễn Thuỳ</t>
  </si>
  <si>
    <t>08/03/1993</t>
  </si>
  <si>
    <t>langh</t>
  </si>
  <si>
    <t>24C1002H0967</t>
  </si>
  <si>
    <t>Hồng Lạng</t>
  </si>
  <si>
    <t>Lạng</t>
  </si>
  <si>
    <t>02/03/1983</t>
  </si>
  <si>
    <t>minhkt004</t>
  </si>
  <si>
    <t>24C1002H3976</t>
  </si>
  <si>
    <t>Kiều Tuấn Minh</t>
  </si>
  <si>
    <t>Kiều Tuấn</t>
  </si>
  <si>
    <t>27/01/1991</t>
  </si>
  <si>
    <t>vuongnvh</t>
  </si>
  <si>
    <t>24C1002H3648</t>
  </si>
  <si>
    <t>Nguyễn Văn Hùng Vương</t>
  </si>
  <si>
    <t>Nguyễn Văn Hùng</t>
  </si>
  <si>
    <t>01/09/2001</t>
  </si>
  <si>
    <t>trangdt040</t>
  </si>
  <si>
    <t>24C1002H0968</t>
  </si>
  <si>
    <t>Đỗ Thị Trang</t>
  </si>
  <si>
    <t>17/10/1994</t>
  </si>
  <si>
    <t>linhpt032</t>
  </si>
  <si>
    <t>24C1002H0971</t>
  </si>
  <si>
    <t>Phạm Thị Linh</t>
  </si>
  <si>
    <t>16/02/1985</t>
  </si>
  <si>
    <t>bienpq002</t>
  </si>
  <si>
    <t>24C1002H3653</t>
  </si>
  <si>
    <t>Phan Quốc Biên</t>
  </si>
  <si>
    <t>Phan Quốc</t>
  </si>
  <si>
    <t>Biên</t>
  </si>
  <si>
    <t>hungnv067</t>
  </si>
  <si>
    <t>24C4502H1025</t>
  </si>
  <si>
    <t>DDNVT121</t>
  </si>
  <si>
    <t>trungnn010</t>
  </si>
  <si>
    <t>24C4502H1022</t>
  </si>
  <si>
    <t>Nguyễn Ngọc Trung</t>
  </si>
  <si>
    <t>13/12/1994</t>
  </si>
  <si>
    <t>haont022</t>
  </si>
  <si>
    <t>24C4502H3263</t>
  </si>
  <si>
    <t>19/08/1993</t>
  </si>
  <si>
    <t>taittn</t>
  </si>
  <si>
    <t>24C4502H3259</t>
  </si>
  <si>
    <t>Trần Trọng Nhân Tài</t>
  </si>
  <si>
    <t>Trần Trọng Nhân</t>
  </si>
  <si>
    <t>25/04/1989</t>
  </si>
  <si>
    <t>tamtd</t>
  </si>
  <si>
    <t>24C4502H3270</t>
  </si>
  <si>
    <t>Trần Đức Tâm</t>
  </si>
  <si>
    <t>01/04/1991</t>
  </si>
  <si>
    <t>ngannam</t>
  </si>
  <si>
    <t>24C4502H3265</t>
  </si>
  <si>
    <t>Nguyễn Anh Minh Ngân</t>
  </si>
  <si>
    <t>Nguyễn Anh Minh</t>
  </si>
  <si>
    <t>DDNVT221</t>
  </si>
  <si>
    <t>lienvth</t>
  </si>
  <si>
    <t>24C4502H0271</t>
  </si>
  <si>
    <t>Võ Thị Hồng Liên</t>
  </si>
  <si>
    <t>Võ Thị Hồng</t>
  </si>
  <si>
    <t>16/09/1991</t>
  </si>
  <si>
    <t>suongnth</t>
  </si>
  <si>
    <t>24C4502H1024</t>
  </si>
  <si>
    <t>Nguyễn Thị Hồng Sương</t>
  </si>
  <si>
    <t>06/07/1990</t>
  </si>
  <si>
    <t>taint024</t>
  </si>
  <si>
    <t>24C4502H3262</t>
  </si>
  <si>
    <t>Nguyễn Thành Tài</t>
  </si>
  <si>
    <t>DDNVT321</t>
  </si>
  <si>
    <t>trinhntm007</t>
  </si>
  <si>
    <t>24C4502H2436</t>
  </si>
  <si>
    <t>15/09/1996</t>
  </si>
  <si>
    <t>haucnx</t>
  </si>
  <si>
    <t>24C4502H2432</t>
  </si>
  <si>
    <t>Cam Ngọc Xuân Hậu</t>
  </si>
  <si>
    <t>Cam Ngọc Xuân</t>
  </si>
  <si>
    <t>31/12/1997</t>
  </si>
  <si>
    <t>tunt030</t>
  </si>
  <si>
    <t>24C4502H4035</t>
  </si>
  <si>
    <t>Nguyễn Thanh Tứ</t>
  </si>
  <si>
    <t>Tứ</t>
  </si>
  <si>
    <t>thiennn008</t>
  </si>
  <si>
    <t>24C4502H3258</t>
  </si>
  <si>
    <t>08/08/1998</t>
  </si>
  <si>
    <t>DDNVT421</t>
  </si>
  <si>
    <t>phungtlk</t>
  </si>
  <si>
    <t>24C4502H3257</t>
  </si>
  <si>
    <t>Tống Lê Khánh Phụng</t>
  </si>
  <si>
    <t>Tống Lê Khánh</t>
  </si>
  <si>
    <t>30/11/1988</t>
  </si>
  <si>
    <t>haidm006</t>
  </si>
  <si>
    <t>24C4502H3268</t>
  </si>
  <si>
    <t>Đinh Mạnh Hải</t>
  </si>
  <si>
    <t>05/08/2000</t>
  </si>
  <si>
    <t>nguyetntm017</t>
  </si>
  <si>
    <t>24C4502H3255</t>
  </si>
  <si>
    <t>Nguyễn Trần Minh Nguyệt</t>
  </si>
  <si>
    <t>22/11/1989</t>
  </si>
  <si>
    <t>DDNVT521</t>
  </si>
  <si>
    <t>namtv010</t>
  </si>
  <si>
    <t>24C4502H3266</t>
  </si>
  <si>
    <t>Trương Văn Nam</t>
  </si>
  <si>
    <t>10/12/1988</t>
  </si>
  <si>
    <t>danva002</t>
  </si>
  <si>
    <t>24C4501S3071</t>
  </si>
  <si>
    <t>Vũ Anh Dân</t>
  </si>
  <si>
    <t>Vũ Anh</t>
  </si>
  <si>
    <t>10/07/1996</t>
  </si>
  <si>
    <t>uyenntp002</t>
  </si>
  <si>
    <t>24C4502H2433</t>
  </si>
  <si>
    <t>Nguyễn Thị Phương Uyên</t>
  </si>
  <si>
    <t>31/03/1994</t>
  </si>
  <si>
    <t>DDNVT621</t>
  </si>
  <si>
    <t>hungtq010</t>
  </si>
  <si>
    <t>24C4502H1708</t>
  </si>
  <si>
    <t>Trần Quốc Hùng</t>
  </si>
  <si>
    <t>Trần Quốc</t>
  </si>
  <si>
    <t>datcv002</t>
  </si>
  <si>
    <t>24C4502H4037</t>
  </si>
  <si>
    <t>Cù Văn Đạt</t>
  </si>
  <si>
    <t>Cù Văn</t>
  </si>
  <si>
    <t>04/02/1998</t>
  </si>
  <si>
    <t>nhatbm</t>
  </si>
  <si>
    <t>24C4502H4395</t>
  </si>
  <si>
    <t>Bùi Minh Nhật</t>
  </si>
  <si>
    <t>03/03/1994</t>
  </si>
  <si>
    <t>ngapt012</t>
  </si>
  <si>
    <t>24C4502H3606</t>
  </si>
  <si>
    <t>Phạm Thị Nga</t>
  </si>
  <si>
    <t>06/11/1994</t>
  </si>
  <si>
    <t>danhnt006</t>
  </si>
  <si>
    <t>24C4502H1023</t>
  </si>
  <si>
    <t>Nguyễn Thành Danh</t>
  </si>
  <si>
    <t>Danh</t>
  </si>
  <si>
    <t>18/01/2000</t>
  </si>
  <si>
    <t>lydth005</t>
  </si>
  <si>
    <t>24C4502H2434</t>
  </si>
  <si>
    <t>Đào Thị Hương Ly</t>
  </si>
  <si>
    <t>Đào Thị Hương</t>
  </si>
  <si>
    <t>anhnt138</t>
  </si>
  <si>
    <t>24C4502H2431</t>
  </si>
  <si>
    <t>Huỳnh Nguyễn Thanh Ân</t>
  </si>
  <si>
    <t>Huỳnh Nguyễn Thanh</t>
  </si>
  <si>
    <t>Ân</t>
  </si>
  <si>
    <t>02/07/1989</t>
  </si>
  <si>
    <t>cuongnv038</t>
  </si>
  <si>
    <t>24C4502H1027</t>
  </si>
  <si>
    <t>Nguyễn Văn Cường</t>
  </si>
  <si>
    <t>24/08/1993</t>
  </si>
  <si>
    <t>anhlt040</t>
  </si>
  <si>
    <t>24C4502H1026</t>
  </si>
  <si>
    <t>Lê Tuấn Anh</t>
  </si>
  <si>
    <t>11/12/1996</t>
  </si>
  <si>
    <t>ngaltt010</t>
  </si>
  <si>
    <t>24C4502H2435</t>
  </si>
  <si>
    <t>Lê Thị Thúy Nga</t>
  </si>
  <si>
    <t>27/05/2000</t>
  </si>
  <si>
    <t>thienlh002</t>
  </si>
  <si>
    <t>24C4502H3604</t>
  </si>
  <si>
    <t>Lê Hùng Thiện</t>
  </si>
  <si>
    <t>Lê Hùng</t>
  </si>
  <si>
    <t>18/01/2003</t>
  </si>
  <si>
    <t>tuanlt007</t>
  </si>
  <si>
    <t>24C4502H3609</t>
  </si>
  <si>
    <t>Lê Trọng Tuấn</t>
  </si>
  <si>
    <t>29/04/1991</t>
  </si>
  <si>
    <t>kieuntt009</t>
  </si>
  <si>
    <t>24C4502H4033</t>
  </si>
  <si>
    <t>Nguyễn Thị Thúy Kiều</t>
  </si>
  <si>
    <t>13/12/1981</t>
  </si>
  <si>
    <t>khaidn</t>
  </si>
  <si>
    <t>24C4502H3256</t>
  </si>
  <si>
    <t>Đỗ Nguyên</t>
  </si>
  <si>
    <t>haipt022</t>
  </si>
  <si>
    <t>24C4502H3603</t>
  </si>
  <si>
    <t>Phạm Trung Hải</t>
  </si>
  <si>
    <t>Phạm Trung</t>
  </si>
  <si>
    <t>quyenctb</t>
  </si>
  <si>
    <t>24C4502H4036</t>
  </si>
  <si>
    <t>Cù Thị Bích Quyên</t>
  </si>
  <si>
    <t>Cù Thị Bích</t>
  </si>
  <si>
    <t>19/06/1995</t>
  </si>
  <si>
    <t>binhpd004</t>
  </si>
  <si>
    <t>24C4502H4034</t>
  </si>
  <si>
    <t>Phan Đức</t>
  </si>
  <si>
    <t>trinhttt004</t>
  </si>
  <si>
    <t>24C4502H3605</t>
  </si>
  <si>
    <t>Tăng Thị Tú Trinh</t>
  </si>
  <si>
    <t>Tăng Thị Tú</t>
  </si>
  <si>
    <t>09/06/1993</t>
  </si>
  <si>
    <t>thylhm</t>
  </si>
  <si>
    <t>24C4502H3607</t>
  </si>
  <si>
    <t>Lê Hồ Minh Thy</t>
  </si>
  <si>
    <t>Lê Hồ Minh</t>
  </si>
  <si>
    <t>14/07/2001</t>
  </si>
  <si>
    <t>taihd</t>
  </si>
  <si>
    <t>24C4502H1028</t>
  </si>
  <si>
    <t>Hứa Dương Tài</t>
  </si>
  <si>
    <t>Hứa Dương</t>
  </si>
  <si>
    <t>04/02/1993</t>
  </si>
  <si>
    <t>annv014</t>
  </si>
  <si>
    <t>24C4502H3261</t>
  </si>
  <si>
    <t>Nguyễn Văn An</t>
  </si>
  <si>
    <t>thamlt006</t>
  </si>
  <si>
    <t>24C4502H3269</t>
  </si>
  <si>
    <t>Lương Thị Thắm</t>
  </si>
  <si>
    <t>19/02/1994</t>
  </si>
  <si>
    <t>tramdhb</t>
  </si>
  <si>
    <t>24C4502H3264</t>
  </si>
  <si>
    <t>Dương Hoàng Bảo Trâm</t>
  </si>
  <si>
    <t>Dương Hoàng Bảo</t>
  </si>
  <si>
    <t>15/01/2002</t>
  </si>
  <si>
    <t>hanln003</t>
  </si>
  <si>
    <t>24C4502H3267</t>
  </si>
  <si>
    <t>Lê Ngọc Hân</t>
  </si>
  <si>
    <t>Lê Ngọc</t>
  </si>
  <si>
    <t>04/06/1992</t>
  </si>
  <si>
    <t>trungdd008</t>
  </si>
  <si>
    <t>24C4502H3271</t>
  </si>
  <si>
    <t>Dương Duy Trung</t>
  </si>
  <si>
    <t>longnh021</t>
  </si>
  <si>
    <t>24C4702H1033</t>
  </si>
  <si>
    <t>Nguyễn Hải Long</t>
  </si>
  <si>
    <t>29/04/1995</t>
  </si>
  <si>
    <t>NDNVT221</t>
  </si>
  <si>
    <t>yennth034</t>
  </si>
  <si>
    <t>24C4702H3272</t>
  </si>
  <si>
    <t>Nguyễn Thị Hoàng Yến</t>
  </si>
  <si>
    <t>24/07/1991</t>
  </si>
  <si>
    <t>quyendnt</t>
  </si>
  <si>
    <t>24C4702H3273</t>
  </si>
  <si>
    <t>Dương Ngọc Tú Quyên</t>
  </si>
  <si>
    <t>Dương Ngọc Tú</t>
  </si>
  <si>
    <t>07/09/2001</t>
  </si>
  <si>
    <t>NDNVT321</t>
  </si>
  <si>
    <t>anhbv008</t>
  </si>
  <si>
    <t>24C4702H4394</t>
  </si>
  <si>
    <t>Bùi Vân Anh</t>
  </si>
  <si>
    <t>Bùi Vân</t>
  </si>
  <si>
    <t>18/04/1982</t>
  </si>
  <si>
    <t>nidth</t>
  </si>
  <si>
    <t>24C4702H4041</t>
  </si>
  <si>
    <t>Đỗ Thị Hằng Ni</t>
  </si>
  <si>
    <t>Đỗ Thị Hằng</t>
  </si>
  <si>
    <t>09/01/1991</t>
  </si>
  <si>
    <t>nghiatt008</t>
  </si>
  <si>
    <t>24C4702H1030</t>
  </si>
  <si>
    <t>Trần Thái Nghĩa</t>
  </si>
  <si>
    <t>Trần Thái</t>
  </si>
  <si>
    <t>25/03/2001</t>
  </si>
  <si>
    <t>NDNVT421</t>
  </si>
  <si>
    <t>thuybt013</t>
  </si>
  <si>
    <t>24C4702H4039</t>
  </si>
  <si>
    <t>Bùi Thanh Thúy</t>
  </si>
  <si>
    <t>Bùi Thanh</t>
  </si>
  <si>
    <t>22/01/1992</t>
  </si>
  <si>
    <t>thanhvh006</t>
  </si>
  <si>
    <t>24C4702H3658</t>
  </si>
  <si>
    <t>Võ Hồng Thanh</t>
  </si>
  <si>
    <t>Võ Hồng</t>
  </si>
  <si>
    <t>21/01/1997</t>
  </si>
  <si>
    <t>NDNVT521</t>
  </si>
  <si>
    <t>huyvq007</t>
  </si>
  <si>
    <t>24C4702H1031</t>
  </si>
  <si>
    <t>Vũ Quốc Huy</t>
  </si>
  <si>
    <t>Vũ Quốc</t>
  </si>
  <si>
    <t>NDNVT621</t>
  </si>
  <si>
    <t>duongphm</t>
  </si>
  <si>
    <t>24C4702H1032</t>
  </si>
  <si>
    <t>Phạm Huyền Minh Dương</t>
  </si>
  <si>
    <t>Phạm Huyền Minh</t>
  </si>
  <si>
    <t>10/04/2002</t>
  </si>
  <si>
    <t>longht004</t>
  </si>
  <si>
    <t>24C4702H1712</t>
  </si>
  <si>
    <t>Hồ Thanh Long</t>
  </si>
  <si>
    <t>Hồ Thanh</t>
  </si>
  <si>
    <t>22/03/1994</t>
  </si>
  <si>
    <t>quantv008</t>
  </si>
  <si>
    <t>24C4702H2440</t>
  </si>
  <si>
    <t>Trần Văn Quân</t>
  </si>
  <si>
    <t>14/08/1995</t>
  </si>
  <si>
    <t>dungnt118</t>
  </si>
  <si>
    <t>24C4702H1716</t>
  </si>
  <si>
    <t>Nguyễn Thị Dung</t>
  </si>
  <si>
    <t>09/11/2001</t>
  </si>
  <si>
    <t>phucdh005</t>
  </si>
  <si>
    <t>24C4702H3655</t>
  </si>
  <si>
    <t>Đỗ Hoàng Phúc</t>
  </si>
  <si>
    <t>tuna021</t>
  </si>
  <si>
    <t>24C4702H4040</t>
  </si>
  <si>
    <t>Nguyễn Anh Tú</t>
  </si>
  <si>
    <t>16/08/1999</t>
  </si>
  <si>
    <t>anhnh054</t>
  </si>
  <si>
    <t>24C4702H3654</t>
  </si>
  <si>
    <t>Nguyễn Hoàng Anh</t>
  </si>
  <si>
    <t>phuocdlh</t>
  </si>
  <si>
    <t>24C4702H1715</t>
  </si>
  <si>
    <t>Đặng Lưu Hồng Phước</t>
  </si>
  <si>
    <t>Đặng Lưu Hồng</t>
  </si>
  <si>
    <t>16/12/1989</t>
  </si>
  <si>
    <t>thiennln</t>
  </si>
  <si>
    <t>24C4702H2438</t>
  </si>
  <si>
    <t>Nguyễn Lý Nhựt Thiên</t>
  </si>
  <si>
    <t>Nguyễn Lý Nhựt</t>
  </si>
  <si>
    <t>24/12/2000</t>
  </si>
  <si>
    <t>anhttp012</t>
  </si>
  <si>
    <t>24C4702H1717</t>
  </si>
  <si>
    <t>Trần Thị Phương Anh</t>
  </si>
  <si>
    <t>10/09/1996</t>
  </si>
  <si>
    <t>chivtk003</t>
  </si>
  <si>
    <t>24C4702H1711</t>
  </si>
  <si>
    <t>Vương Thị Kim Chi</t>
  </si>
  <si>
    <t>Vương Thị Kim</t>
  </si>
  <si>
    <t>03/10/1999</t>
  </si>
  <si>
    <t>binhtv008</t>
  </si>
  <si>
    <t>24C4702H3274</t>
  </si>
  <si>
    <t>Trần Văn Bình</t>
  </si>
  <si>
    <t>19/10/1980</t>
  </si>
  <si>
    <t>huyenqtm</t>
  </si>
  <si>
    <t>24C4702H3656</t>
  </si>
  <si>
    <t>Quách Thị Mỹ Huyền</t>
  </si>
  <si>
    <t>Quách Thị Mỹ</t>
  </si>
  <si>
    <t>20/02/1999</t>
  </si>
  <si>
    <t>aicd</t>
  </si>
  <si>
    <t>24C4702H1713</t>
  </si>
  <si>
    <t>Cao Diệu Ái</t>
  </si>
  <si>
    <t>Cao Diệu</t>
  </si>
  <si>
    <t>27/12/1997</t>
  </si>
  <si>
    <t>huyendm002</t>
  </si>
  <si>
    <t>24C4702H1718</t>
  </si>
  <si>
    <t>Đào Mỹ Huyền</t>
  </si>
  <si>
    <t>Đào Mỹ</t>
  </si>
  <si>
    <t>08/05/2000</t>
  </si>
  <si>
    <t>giaodtq</t>
  </si>
  <si>
    <t>24C4702H1714</t>
  </si>
  <si>
    <t>Đoàn Thiều Quỳnh Giao</t>
  </si>
  <si>
    <t>Đoàn Thiều Quỳnh</t>
  </si>
  <si>
    <t>26/08/2000</t>
  </si>
  <si>
    <t>hungnh018</t>
  </si>
  <si>
    <t>24C4702H2439</t>
  </si>
  <si>
    <t>Nguyễn Huy Hùng</t>
  </si>
  <si>
    <t>Nguyễn Huy</t>
  </si>
  <si>
    <t>14/09/1982</t>
  </si>
  <si>
    <t>hoangnv022</t>
  </si>
  <si>
    <t>24C4702H1029</t>
  </si>
  <si>
    <t>Nguyễn Viết Hoàng</t>
  </si>
  <si>
    <t>11/04/1987</t>
  </si>
  <si>
    <t>tuannh019</t>
  </si>
  <si>
    <t>24C4702H3657</t>
  </si>
  <si>
    <t>Nguyễn Hoàng Tuấn</t>
  </si>
  <si>
    <t>17/03/1979</t>
  </si>
  <si>
    <t>tambt006</t>
  </si>
  <si>
    <t>22C4102H1748</t>
  </si>
  <si>
    <t>Bùi Thị Tâm</t>
  </si>
  <si>
    <t>Bùi Thị</t>
  </si>
  <si>
    <t>13/04/1995</t>
  </si>
  <si>
    <t>ADNVT317</t>
  </si>
  <si>
    <t>Yenth</t>
  </si>
  <si>
    <t>Ngocnt</t>
  </si>
  <si>
    <t>anhnd055</t>
  </si>
  <si>
    <t>25C7101U5864</t>
  </si>
  <si>
    <t>KTM</t>
  </si>
  <si>
    <t>Trường Trung cấp Kinh tế, Kỹ thuật, Thương mại</t>
  </si>
  <si>
    <t>anhntq014</t>
  </si>
  <si>
    <t>3865/2023/QĐ-ĐHM</t>
  </si>
  <si>
    <t>Nguyễn Thị Quỳnh</t>
  </si>
  <si>
    <t>4270/2023/QĐ-ĐHM</t>
  </si>
  <si>
    <t>Nguyễn Thị Hiệp</t>
  </si>
  <si>
    <t>1037/2024/QĐ-ĐHM</t>
  </si>
  <si>
    <t>luyentt004</t>
  </si>
  <si>
    <t>Luyện</t>
  </si>
  <si>
    <t>hanhvb002</t>
  </si>
  <si>
    <t>Vũ Bích</t>
  </si>
  <si>
    <t>anhbtm004</t>
  </si>
  <si>
    <t>Bùi Thị Mai</t>
  </si>
  <si>
    <t>anhdth005</t>
  </si>
  <si>
    <t>Đồng Thị Hà</t>
  </si>
  <si>
    <t>hangnt135</t>
  </si>
  <si>
    <t>1895/2024/QĐ-ĐHM</t>
  </si>
  <si>
    <t>binhlv003</t>
  </si>
  <si>
    <t>25C4201U5322</t>
  </si>
  <si>
    <t>dungdc004</t>
  </si>
  <si>
    <t>25C5001U5312</t>
  </si>
  <si>
    <t>datdt016</t>
  </si>
  <si>
    <t>25C5001U5314</t>
  </si>
  <si>
    <t>huyenntt074</t>
  </si>
  <si>
    <t>25C5001U5316</t>
  </si>
  <si>
    <t>Nguyễn Thị Thanh Huyền</t>
  </si>
  <si>
    <t>phongnd007</t>
  </si>
  <si>
    <t>25C5001U5313</t>
  </si>
  <si>
    <t>toanhd</t>
  </si>
  <si>
    <t>25C5001U5315</t>
  </si>
  <si>
    <t>hongbt007</t>
  </si>
  <si>
    <t>25C7101U5324</t>
  </si>
  <si>
    <t>tungvt016</t>
  </si>
  <si>
    <t>25C7101U5323</t>
  </si>
  <si>
    <t>haind017</t>
  </si>
  <si>
    <t>25C7201U5318</t>
  </si>
  <si>
    <t>linhnt134</t>
  </si>
  <si>
    <t>25C7201U5317</t>
  </si>
  <si>
    <t>Nguyễn Thùy Linh</t>
  </si>
  <si>
    <t>nguyettt015</t>
  </si>
  <si>
    <t>25C7201U5321</t>
  </si>
  <si>
    <t>oanhhn</t>
  </si>
  <si>
    <t>25C7201U5320</t>
  </si>
  <si>
    <t>songht002</t>
  </si>
  <si>
    <t>25C7201U5319</t>
  </si>
  <si>
    <t>Sóng</t>
  </si>
  <si>
    <t>dungtt067</t>
  </si>
  <si>
    <t>25C5001U5117</t>
  </si>
  <si>
    <t>khaihh</t>
  </si>
  <si>
    <t>25C5001U5116</t>
  </si>
  <si>
    <t>phulv004</t>
  </si>
  <si>
    <t>25C5001U5115</t>
  </si>
  <si>
    <t>anhlt051</t>
  </si>
  <si>
    <t>25C5101U5124</t>
  </si>
  <si>
    <t>giangnh048</t>
  </si>
  <si>
    <t>25C7101U5119</t>
  </si>
  <si>
    <t>minhnd026</t>
  </si>
  <si>
    <t>25C7101U5118</t>
  </si>
  <si>
    <t>hieunt087</t>
  </si>
  <si>
    <t>25C7201U5121</t>
  </si>
  <si>
    <t>Nguyễn Trung Hiếu</t>
  </si>
  <si>
    <t>mailtn003</t>
  </si>
  <si>
    <t>25C7201U5122</t>
  </si>
  <si>
    <t>oanhltk014</t>
  </si>
  <si>
    <t>25C7201U5123</t>
  </si>
  <si>
    <t>thuyltp005</t>
  </si>
  <si>
    <t>25C7201U5120</t>
  </si>
  <si>
    <t>nhungtt032</t>
  </si>
  <si>
    <t>25C5001U5007</t>
  </si>
  <si>
    <t>trangntt126</t>
  </si>
  <si>
    <t>25C5001U5008</t>
  </si>
  <si>
    <t>dunghv010</t>
  </si>
  <si>
    <t>25C7101U5006</t>
  </si>
  <si>
    <t>thaoqp002</t>
  </si>
  <si>
    <t>25C7101U5005</t>
  </si>
  <si>
    <t>lylt008</t>
  </si>
  <si>
    <t>25C7201U5009</t>
  </si>
  <si>
    <t>ngattt024</t>
  </si>
  <si>
    <t>25C7201U5011</t>
  </si>
  <si>
    <t>Ngát</t>
  </si>
  <si>
    <t>quynhbd</t>
  </si>
  <si>
    <t>25C7201U5010</t>
  </si>
  <si>
    <t>dattx</t>
  </si>
  <si>
    <t>25C1001U4931</t>
  </si>
  <si>
    <t>longnh027</t>
  </si>
  <si>
    <t>25C1001U4934</t>
  </si>
  <si>
    <t>Nguyễn Hoàng Long</t>
  </si>
  <si>
    <t>manhtq006</t>
  </si>
  <si>
    <t>25C1001U4932</t>
  </si>
  <si>
    <t>thuymt005</t>
  </si>
  <si>
    <t>25C1001U4933</t>
  </si>
  <si>
    <t>tiennv033</t>
  </si>
  <si>
    <t>25C4201U4935</t>
  </si>
  <si>
    <t>Nguyễn Văn Tiến</t>
  </si>
  <si>
    <t>tienpq002</t>
  </si>
  <si>
    <t>25C4201U4936</t>
  </si>
  <si>
    <t>nhunght014</t>
  </si>
  <si>
    <t>25C4701U4939</t>
  </si>
  <si>
    <t>bachdv004</t>
  </si>
  <si>
    <t>25C5001U4937</t>
  </si>
  <si>
    <t>Bách</t>
  </si>
  <si>
    <t>hanhbt008</t>
  </si>
  <si>
    <t>25C5001U4938</t>
  </si>
  <si>
    <t>nhungnnt</t>
  </si>
  <si>
    <t>25C5101U4940</t>
  </si>
  <si>
    <t>hoaktp</t>
  </si>
  <si>
    <t>25C7101U4930</t>
  </si>
  <si>
    <t>hoangpn007</t>
  </si>
  <si>
    <t>25C7101U4927</t>
  </si>
  <si>
    <t>phuonght037</t>
  </si>
  <si>
    <t>25C7101U4928</t>
  </si>
  <si>
    <t>Hoàng Thị Phương</t>
  </si>
  <si>
    <t>thuvm004</t>
  </si>
  <si>
    <t>25C7101U4929</t>
  </si>
  <si>
    <t>anhvp005</t>
  </si>
  <si>
    <t>25C7201U4912</t>
  </si>
  <si>
    <t>anhhtn011</t>
  </si>
  <si>
    <t>25C7201U4916</t>
  </si>
  <si>
    <t>anhbtm003</t>
  </si>
  <si>
    <t>25C7201U4910</t>
  </si>
  <si>
    <t>duyenpth005</t>
  </si>
  <si>
    <t>25C7201U4911</t>
  </si>
  <si>
    <t>Duyến</t>
  </si>
  <si>
    <t>huelt021</t>
  </si>
  <si>
    <t>25C7201U4918</t>
  </si>
  <si>
    <t>huonglt072</t>
  </si>
  <si>
    <t>25C7201U4915</t>
  </si>
  <si>
    <t>huyennn014</t>
  </si>
  <si>
    <t>25C7201U4923</t>
  </si>
  <si>
    <t>Nguyễn Ngọc Huyền</t>
  </si>
  <si>
    <t>kieucth</t>
  </si>
  <si>
    <t>25C7201U4919</t>
  </si>
  <si>
    <t>longnx004</t>
  </si>
  <si>
    <t>25C7201U4922</t>
  </si>
  <si>
    <t>luuhg</t>
  </si>
  <si>
    <t>25C7201U4926</t>
  </si>
  <si>
    <t>maibtn003</t>
  </si>
  <si>
    <t>25C7201U4920</t>
  </si>
  <si>
    <t>minhlq009</t>
  </si>
  <si>
    <t>25C7201U4925</t>
  </si>
  <si>
    <t>nganntk032</t>
  </si>
  <si>
    <t>25C7201U4907</t>
  </si>
  <si>
    <t>ngoclb011</t>
  </si>
  <si>
    <t>25C7201U4924</t>
  </si>
  <si>
    <t>phuongph007</t>
  </si>
  <si>
    <t>25C7201U4906</t>
  </si>
  <si>
    <t>quynhntn026</t>
  </si>
  <si>
    <t>25C7201U4917</t>
  </si>
  <si>
    <t>sangvt003</t>
  </si>
  <si>
    <t>25C7201U4908</t>
  </si>
  <si>
    <t>sennt010</t>
  </si>
  <si>
    <t>25C7201U4921</t>
  </si>
  <si>
    <t>Nguyễn Thị Sen</t>
  </si>
  <si>
    <t>Sen</t>
  </si>
  <si>
    <t>thanhvtt002</t>
  </si>
  <si>
    <t>25C7201U4914</t>
  </si>
  <si>
    <t>thuylt062</t>
  </si>
  <si>
    <t>Lê Thị Thủy</t>
  </si>
  <si>
    <t>uyenttn</t>
  </si>
  <si>
    <t>25C7201U4913</t>
  </si>
  <si>
    <t>thuvda</t>
  </si>
  <si>
    <t>25C4601U5699</t>
  </si>
  <si>
    <t>tamnh010</t>
  </si>
  <si>
    <t>25C4801U5700</t>
  </si>
  <si>
    <t>dongpd004</t>
  </si>
  <si>
    <t>25C7101U5696</t>
  </si>
  <si>
    <t>lientt013</t>
  </si>
  <si>
    <t>25C7101U5697</t>
  </si>
  <si>
    <t>trangntt128</t>
  </si>
  <si>
    <t>25C7201U5698</t>
  </si>
  <si>
    <t>anhld026</t>
  </si>
  <si>
    <t>25C1001U5625</t>
  </si>
  <si>
    <t>luongdx</t>
  </si>
  <si>
    <t>25C1001U5623</t>
  </si>
  <si>
    <t>Lương</t>
  </si>
  <si>
    <t>tamnd003</t>
  </si>
  <si>
    <t>25C1001U5622</t>
  </si>
  <si>
    <t>tuandm028</t>
  </si>
  <si>
    <t>25C1001U5624</t>
  </si>
  <si>
    <t>anhbvh</t>
  </si>
  <si>
    <t>25C4201U5633</t>
  </si>
  <si>
    <t>oanhnt032</t>
  </si>
  <si>
    <t>25C4201U5632</t>
  </si>
  <si>
    <t>Nguyễn Thị Oanh</t>
  </si>
  <si>
    <t>longlb003</t>
  </si>
  <si>
    <t>25C4601U5629</t>
  </si>
  <si>
    <t>thuhm003</t>
  </si>
  <si>
    <t>25C4601U5630</t>
  </si>
  <si>
    <t>lamnv011</t>
  </si>
  <si>
    <t>25C4701U5631</t>
  </si>
  <si>
    <t>dungpvt</t>
  </si>
  <si>
    <t>25C5001U5628</t>
  </si>
  <si>
    <t>duynn011</t>
  </si>
  <si>
    <t>25C5001U5626</t>
  </si>
  <si>
    <t>ngocnl002</t>
  </si>
  <si>
    <t>25C5001U5627</t>
  </si>
  <si>
    <t>maitt030</t>
  </si>
  <si>
    <t>25C5101U5634</t>
  </si>
  <si>
    <t>ngant069</t>
  </si>
  <si>
    <t>25C5101U5635</t>
  </si>
  <si>
    <t>anhdt059</t>
  </si>
  <si>
    <t>25C7101U5621</t>
  </si>
  <si>
    <t>nguyenvht002</t>
  </si>
  <si>
    <t>25C7101U5620</t>
  </si>
  <si>
    <t>duongpt015</t>
  </si>
  <si>
    <t>25C7201U5619</t>
  </si>
  <si>
    <t>doanht004</t>
  </si>
  <si>
    <t>25C7201U5614</t>
  </si>
  <si>
    <t>Đoàn</t>
  </si>
  <si>
    <t>hangntt082</t>
  </si>
  <si>
    <t>25C7201U5618</t>
  </si>
  <si>
    <t>ngocvt006</t>
  </si>
  <si>
    <t>25C7201U5617</t>
  </si>
  <si>
    <t>thanhlt034</t>
  </si>
  <si>
    <t>25C7201U5615</t>
  </si>
  <si>
    <t>thaodp017</t>
  </si>
  <si>
    <t>25C7201U5616</t>
  </si>
  <si>
    <t>khoipm002</t>
  </si>
  <si>
    <t>25C5101U5366</t>
  </si>
  <si>
    <t>Phạm Minh Khôi</t>
  </si>
  <si>
    <t>dungtq010</t>
  </si>
  <si>
    <t>25C7101U5365</t>
  </si>
  <si>
    <t>dungns</t>
  </si>
  <si>
    <t>25C7101U5362</t>
  </si>
  <si>
    <t>longtd007</t>
  </si>
  <si>
    <t>25C7101U5364</t>
  </si>
  <si>
    <t>yendd002</t>
  </si>
  <si>
    <t>25C7101U5363</t>
  </si>
  <si>
    <t>chidth</t>
  </si>
  <si>
    <t>25C7201U5357</t>
  </si>
  <si>
    <t>giangphn</t>
  </si>
  <si>
    <t>25C7201U5360</t>
  </si>
  <si>
    <t>hieplt003</t>
  </si>
  <si>
    <t>25C7201U5358</t>
  </si>
  <si>
    <t>lannt062</t>
  </si>
  <si>
    <t>25C7201U5359</t>
  </si>
  <si>
    <t>linhntd016</t>
  </si>
  <si>
    <t>25C7201U5356</t>
  </si>
  <si>
    <t>thanhtt036</t>
  </si>
  <si>
    <t>25C7201U5361</t>
  </si>
  <si>
    <t>22/05/1998</t>
  </si>
  <si>
    <t>huongbt021</t>
  </si>
  <si>
    <t>25C4101U5761</t>
  </si>
  <si>
    <t>Bùi Thị Hương</t>
  </si>
  <si>
    <t>25/07/1990</t>
  </si>
  <si>
    <t>anhntp030</t>
  </si>
  <si>
    <t>25C7201U6410</t>
  </si>
  <si>
    <t>trucnt007</t>
  </si>
  <si>
    <t>25C7201U6409</t>
  </si>
  <si>
    <t>valt</t>
  </si>
  <si>
    <t>25C7101U6412</t>
  </si>
  <si>
    <t>La Thị</t>
  </si>
  <si>
    <t>Va</t>
  </si>
  <si>
    <t>hienntt075</t>
  </si>
  <si>
    <t>25C7201U6404</t>
  </si>
  <si>
    <t>thaonp047</t>
  </si>
  <si>
    <t>25C4101U6423</t>
  </si>
  <si>
    <t>haont026</t>
  </si>
  <si>
    <t>25C7101U6413</t>
  </si>
  <si>
    <t>dungnt152</t>
  </si>
  <si>
    <t>25C1001U6416</t>
  </si>
  <si>
    <t>duongntt030</t>
  </si>
  <si>
    <t>25C7201U6405</t>
  </si>
  <si>
    <t>trangnt173</t>
  </si>
  <si>
    <t>25C1001U6418</t>
  </si>
  <si>
    <t>hieupv012</t>
  </si>
  <si>
    <t>25C7201U6407</t>
  </si>
  <si>
    <t>binhnk004</t>
  </si>
  <si>
    <t>25C5001U6431</t>
  </si>
  <si>
    <t>Nguyễn Khuông</t>
  </si>
  <si>
    <t>trangptk005</t>
  </si>
  <si>
    <t>25C7201U6401</t>
  </si>
  <si>
    <t>Phạm Thị Kiều</t>
  </si>
  <si>
    <t>phuongnnl</t>
  </si>
  <si>
    <t>25C4801U6429</t>
  </si>
  <si>
    <t>Nguyễn Ngọc Lan</t>
  </si>
  <si>
    <t>Quản trị Khách sạn</t>
  </si>
  <si>
    <t>trinhnnt003</t>
  </si>
  <si>
    <t>25C4201U6419</t>
  </si>
  <si>
    <t>Nguyễn Ngô Thục</t>
  </si>
  <si>
    <t>hantt103</t>
  </si>
  <si>
    <t>25C4201U6420</t>
  </si>
  <si>
    <t>giangnt072</t>
  </si>
  <si>
    <t>25C7101U6411</t>
  </si>
  <si>
    <t>thanhnt133</t>
  </si>
  <si>
    <t>25C7101U6414</t>
  </si>
  <si>
    <t>quynhtn004</t>
  </si>
  <si>
    <t>25C7201U6402</t>
  </si>
  <si>
    <t>Tạ Như</t>
  </si>
  <si>
    <t>mienct</t>
  </si>
  <si>
    <t>25C7201U6406</t>
  </si>
  <si>
    <t>Chu Thị</t>
  </si>
  <si>
    <t>Miền</t>
  </si>
  <si>
    <t>huongnt204</t>
  </si>
  <si>
    <t>25C7201U6408</t>
  </si>
  <si>
    <t>nhunght015</t>
  </si>
  <si>
    <t>25C4701U6430</t>
  </si>
  <si>
    <t>Thương mại Điện tử</t>
  </si>
  <si>
    <t>oanhdl</t>
  </si>
  <si>
    <t>25C4201U6421</t>
  </si>
  <si>
    <t>Đinh Lan</t>
  </si>
  <si>
    <t>tuanpm022</t>
  </si>
  <si>
    <t>25C4501U6427</t>
  </si>
  <si>
    <t>Tài chính ngân hàng</t>
  </si>
  <si>
    <t>anhnlt002</t>
  </si>
  <si>
    <t>25C4501U6426</t>
  </si>
  <si>
    <t>Nguyễn Lê Tuấn</t>
  </si>
  <si>
    <t>duongnt068</t>
  </si>
  <si>
    <t>25C4201U6422</t>
  </si>
  <si>
    <t>linhnt139</t>
  </si>
  <si>
    <t>25C1001U6417</t>
  </si>
  <si>
    <t>sonct004</t>
  </si>
  <si>
    <t>25C4101U6425</t>
  </si>
  <si>
    <t>Son</t>
  </si>
  <si>
    <t>tulh004</t>
  </si>
  <si>
    <t>25C4101U6424</t>
  </si>
  <si>
    <t>Lương Hạnh</t>
  </si>
  <si>
    <t>hoalv007</t>
  </si>
  <si>
    <t>25C4501U6428</t>
  </si>
  <si>
    <t>thanhnt134</t>
  </si>
  <si>
    <t>25C7201U6403</t>
  </si>
  <si>
    <t>chinhnd010</t>
  </si>
  <si>
    <t>25C1001U6415</t>
  </si>
  <si>
    <t>ngatt029</t>
  </si>
  <si>
    <t>25C4202D6928</t>
  </si>
  <si>
    <t>hieuntt005</t>
  </si>
  <si>
    <t>25C5048E6472</t>
  </si>
  <si>
    <t>Trung tâm Đại học Mở Hà Nội tại Đà Nẵng - TT GDNN-GDTX Huyện Trảng Bom</t>
  </si>
  <si>
    <t>tynahieu.123@gmail.com</t>
  </si>
  <si>
    <t>datlt019</t>
  </si>
  <si>
    <t>25C1001U6487</t>
  </si>
  <si>
    <t>Lưu Tuấn</t>
  </si>
  <si>
    <t>haltp</t>
  </si>
  <si>
    <t>25C7202D6927</t>
  </si>
  <si>
    <t>ngadtn006</t>
  </si>
  <si>
    <t>25C5002D6925</t>
  </si>
  <si>
    <t>Đặng Thị Ngọc</t>
  </si>
  <si>
    <t>daohta003</t>
  </si>
  <si>
    <t>25C7201U6898</t>
  </si>
  <si>
    <t>Hoàng Thị Anh</t>
  </si>
  <si>
    <t>thangvv005</t>
  </si>
  <si>
    <t>25C7101U6900</t>
  </si>
  <si>
    <t>huonglt074</t>
  </si>
  <si>
    <t>25C7201U6904</t>
  </si>
  <si>
    <t>anhltq004</t>
  </si>
  <si>
    <t>25C4101U6896</t>
  </si>
  <si>
    <t>Lại Thị Quỳnh</t>
  </si>
  <si>
    <t>tamdh</t>
  </si>
  <si>
    <t>25C7201U6902</t>
  </si>
  <si>
    <t>Đỗ Huyền</t>
  </si>
  <si>
    <t>chinhhx</t>
  </si>
  <si>
    <t>25C7101U6895</t>
  </si>
  <si>
    <t>Chinh</t>
  </si>
  <si>
    <t>anhltt011</t>
  </si>
  <si>
    <t>25C7101U6893</t>
  </si>
  <si>
    <t>Lương Thị Tú</t>
  </si>
  <si>
    <t>binhct007</t>
  </si>
  <si>
    <t>25C1001U6894</t>
  </si>
  <si>
    <t>Cao Thanh</t>
  </si>
  <si>
    <t>longnt041</t>
  </si>
  <si>
    <t>25C1001U6891</t>
  </si>
  <si>
    <t>anhnt185</t>
  </si>
  <si>
    <t>25C1001U6897</t>
  </si>
  <si>
    <t>manhhd004</t>
  </si>
  <si>
    <t>25C4201U6892</t>
  </si>
  <si>
    <t>dongnd002</t>
  </si>
  <si>
    <t>25C1001U6903</t>
  </si>
  <si>
    <t>kiendt019</t>
  </si>
  <si>
    <t>SV KO ĐƯỢC DUYỆT NHẬP HỌC</t>
  </si>
  <si>
    <t>Đặng Trung</t>
  </si>
  <si>
    <t>manhtc</t>
  </si>
  <si>
    <t>25C7101U6901</t>
  </si>
  <si>
    <t>Trần Công</t>
  </si>
  <si>
    <t>trangbt011</t>
  </si>
  <si>
    <t>25C7101U6899</t>
  </si>
  <si>
    <t>huanlh</t>
  </si>
  <si>
    <t>25C4202D6926</t>
  </si>
  <si>
    <t>Lê Huỳnh</t>
  </si>
  <si>
    <t>Huân</t>
  </si>
  <si>
    <t>thuyltt029</t>
  </si>
  <si>
    <t>25C7102D6930</t>
  </si>
  <si>
    <t>Lê Thị Thanh</t>
  </si>
  <si>
    <t>Thuỷ</t>
  </si>
  <si>
    <t>ngocvt007</t>
  </si>
  <si>
    <t>25C7202D6929</t>
  </si>
  <si>
    <t>hiennt133</t>
  </si>
  <si>
    <t>25C7102D6931</t>
  </si>
  <si>
    <t>suotnx</t>
  </si>
  <si>
    <t>25C1001U6905</t>
  </si>
  <si>
    <t>Suốt</t>
  </si>
  <si>
    <t>tuyetnv</t>
  </si>
  <si>
    <t>25C7101U6907</t>
  </si>
  <si>
    <t>trieulq</t>
  </si>
  <si>
    <t>25C1001U6911</t>
  </si>
  <si>
    <t>Lưu Quang</t>
  </si>
  <si>
    <t>hoangth018</t>
  </si>
  <si>
    <t>25C7201U6912</t>
  </si>
  <si>
    <t>Trần Huy</t>
  </si>
  <si>
    <t>lamnh011</t>
  </si>
  <si>
    <t>25C1001U6909</t>
  </si>
  <si>
    <t>giangcdt</t>
  </si>
  <si>
    <t>25C1001U6910</t>
  </si>
  <si>
    <t>Cù Đăng Trường</t>
  </si>
  <si>
    <t>quangld005</t>
  </si>
  <si>
    <t>25C7101U6906</t>
  </si>
  <si>
    <t>vanpth008</t>
  </si>
  <si>
    <t>25C7101U6908</t>
  </si>
  <si>
    <t>Phạm Thái Hà</t>
  </si>
  <si>
    <t>yennt064</t>
  </si>
  <si>
    <t>25C4101U6913</t>
  </si>
  <si>
    <t>thaicv002</t>
  </si>
  <si>
    <t>25C5001U6914</t>
  </si>
  <si>
    <t>Cao Việt</t>
  </si>
  <si>
    <t>hatt054</t>
  </si>
  <si>
    <t>25C7102D6933</t>
  </si>
  <si>
    <t>lyntt011</t>
  </si>
  <si>
    <t>25C4202D6932</t>
  </si>
  <si>
    <t>Nguyễn Thị Trúc</t>
  </si>
  <si>
    <t>linhnk032</t>
  </si>
  <si>
    <t>25C5001U6915</t>
  </si>
  <si>
    <t>QLSV</t>
  </si>
  <si>
    <t>Trạm</t>
  </si>
  <si>
    <t>Khoá</t>
  </si>
  <si>
    <t>Ngành</t>
  </si>
  <si>
    <t>Lớp</t>
  </si>
  <si>
    <t>Thẩm định bằng</t>
  </si>
  <si>
    <t>Trạng thái xét CN T12/25</t>
  </si>
  <si>
    <t>THÔNG TIN NHẬP HỌC</t>
  </si>
  <si>
    <t>THỜI GIAN KẾT THÚC CHƯƠNG TRÌNH ĐÀO TẠO</t>
  </si>
  <si>
    <t>Loại TN</t>
  </si>
  <si>
    <t>Đợt xét ETK200</t>
  </si>
  <si>
    <t>QLSV phản hồi nguyện vọng</t>
  </si>
  <si>
    <t>QLSV lấy nguyện vọng xét TN của SV</t>
  </si>
  <si>
    <t>Điểm toàn khóa</t>
  </si>
  <si>
    <t>Ghi chú điểm toàn khóa</t>
  </si>
  <si>
    <t>Phản hồi của QLSV về điểm</t>
  </si>
  <si>
    <t>Số tiền phải Tuy thu SV</t>
  </si>
  <si>
    <t>QLSV điền chứng từ Truy thu</t>
  </si>
  <si>
    <t>QLSV xác nhận chốt DS dự kiến đủ ĐK TN</t>
  </si>
  <si>
    <t>SV đăng ký trên hệ thống</t>
  </si>
  <si>
    <t>Quản lý</t>
  </si>
  <si>
    <t>Ghi chú</t>
  </si>
  <si>
    <t>Thời gian QĐ đầu vào</t>
  </si>
  <si>
    <t>Số TC MM</t>
  </si>
  <si>
    <t>Tháng học theo QĐ</t>
  </si>
  <si>
    <t>Thời gian TN theo QĐ</t>
  </si>
  <si>
    <t>TG chờ TN (số tháng)</t>
  </si>
  <si>
    <t>Số tiền nộp</t>
  </si>
  <si>
    <t>Số tham chiếu trên sao kê</t>
  </si>
  <si>
    <t>Ngày nộp</t>
  </si>
  <si>
    <t>A</t>
  </si>
  <si>
    <t>Hợp lệ</t>
  </si>
  <si>
    <t>T3.26</t>
  </si>
  <si>
    <t>Có nguyện vọng</t>
  </si>
  <si>
    <t>Đã HTCT</t>
  </si>
  <si>
    <t>Dự kiến đủ điều kiện</t>
  </si>
  <si>
    <t>ĐN</t>
  </si>
  <si>
    <t>B</t>
  </si>
  <si>
    <t>Chưa TĐB</t>
  </si>
  <si>
    <t>F</t>
  </si>
  <si>
    <t>H</t>
  </si>
  <si>
    <t>Nợ môn_Không TN</t>
  </si>
  <si>
    <t>EL14</t>
  </si>
  <si>
    <t>Không đủ điều kiện</t>
  </si>
  <si>
    <t>KH CŨ</t>
  </si>
  <si>
    <t>Nợ nhiều</t>
  </si>
  <si>
    <t>EN56,EN48,EN37</t>
  </si>
  <si>
    <t>ELC</t>
  </si>
  <si>
    <t>Chờ hoàn thiện</t>
  </si>
  <si>
    <t>C</t>
  </si>
  <si>
    <t>AC11,EG09.3</t>
  </si>
  <si>
    <t>EG43,IT11,IT59,IT60</t>
  </si>
  <si>
    <t>G</t>
  </si>
  <si>
    <t>IT40,IT43</t>
  </si>
  <si>
    <t>D</t>
  </si>
  <si>
    <t>EN39</t>
  </si>
  <si>
    <t>E</t>
  </si>
  <si>
    <t>Nợ môn</t>
  </si>
  <si>
    <t>Nợ BA03, EG35, EG38, EG41</t>
  </si>
  <si>
    <t>Nợ EG09.1, EG09.3</t>
  </si>
  <si>
    <t>Nợ BA19</t>
  </si>
  <si>
    <t>Nợ BA09, BA28, EG21</t>
  </si>
  <si>
    <t>Nợ IT43</t>
  </si>
  <si>
    <t>Nợ IT43, IT60, EG11, EG45</t>
  </si>
  <si>
    <t>Nợ IT43, IT60</t>
  </si>
  <si>
    <t>Nợ EG39</t>
  </si>
  <si>
    <t>Nợ EL72</t>
  </si>
  <si>
    <t>Nợ EL14, EL18, EL24, EL27</t>
  </si>
  <si>
    <t>Nợ EG09.3, EL27, EL52</t>
  </si>
  <si>
    <t>Nợ EL70</t>
  </si>
  <si>
    <t>Nợ EN31, EN35, EN39</t>
  </si>
  <si>
    <t>Nợ EN29</t>
  </si>
  <si>
    <t>Nợ EN23, EG46</t>
  </si>
  <si>
    <t>Nợ EN25, EN44</t>
  </si>
  <si>
    <t>Nợ EG46</t>
  </si>
  <si>
    <t>Nợ SL09, SL41</t>
  </si>
  <si>
    <t>Nợ SL03, EG41</t>
  </si>
  <si>
    <t>Nợ EG47, EL13, SL02, SL09, SL41</t>
  </si>
  <si>
    <t>Không nguyện vọng</t>
  </si>
  <si>
    <t>FSG514</t>
  </si>
  <si>
    <t>CDNVT217</t>
  </si>
  <si>
    <t>EDNVT117</t>
  </si>
  <si>
    <t>HDNVT117</t>
  </si>
  <si>
    <t>Trạng thái QLSV dự kiến T12/2025</t>
  </si>
  <si>
    <t>Đã có đơn scan</t>
  </si>
  <si>
    <t>Bản cứng</t>
  </si>
  <si>
    <t>Trường hợp trước 10h sáng mai chưa có bản cứng. Tự cá nhân QLSV báo cáo Ban Lãnh đạo Viện.</t>
  </si>
  <si>
    <t>Anhlt</t>
  </si>
  <si>
    <t>lamvn</t>
  </si>
  <si>
    <t>20C-50-55.0-03293</t>
  </si>
  <si>
    <t>Võ Ngọc</t>
  </si>
  <si>
    <t>HDNP513</t>
  </si>
  <si>
    <t>TH</t>
  </si>
  <si>
    <t>hienhh002</t>
  </si>
  <si>
    <t>21C7102H0573</t>
  </si>
  <si>
    <t>FDNVT516</t>
  </si>
  <si>
    <t>locddx</t>
  </si>
  <si>
    <t>21C-50-55.4-04204</t>
  </si>
  <si>
    <t>Đặng Đoàn Xuân</t>
  </si>
  <si>
    <t>HDNVT516</t>
  </si>
  <si>
    <t>Hungdv</t>
  </si>
  <si>
    <t>Trinhptt</t>
  </si>
  <si>
    <t>24C7201P1189</t>
  </si>
  <si>
    <t>TQ24(CĐCT)</t>
  </si>
  <si>
    <t>TX - KTM</t>
  </si>
  <si>
    <t>Huongdt</t>
  </si>
  <si>
    <t>Dungnt</t>
  </si>
  <si>
    <t>hanght013</t>
  </si>
  <si>
    <t>23C4119D5004</t>
  </si>
  <si>
    <t>ABN520</t>
  </si>
  <si>
    <t>BN</t>
  </si>
  <si>
    <t>Trung tâm GDTX Bắc Ninh</t>
  </si>
  <si>
    <t>Nhungntt</t>
  </si>
  <si>
    <t>trangntt097</t>
  </si>
  <si>
    <t>24C4101U5492</t>
  </si>
  <si>
    <t>AKTM422</t>
  </si>
  <si>
    <t>minhln014</t>
  </si>
  <si>
    <t>24C1001U8108</t>
  </si>
  <si>
    <t>Lê Nho</t>
  </si>
  <si>
    <t>CKTM422</t>
  </si>
  <si>
    <t>toanbs</t>
  </si>
  <si>
    <t>24C1001U7788</t>
  </si>
  <si>
    <t>Bùi Song</t>
  </si>
  <si>
    <t>CKTM622</t>
  </si>
  <si>
    <t>mailt018</t>
  </si>
  <si>
    <t>24C7201U4857</t>
  </si>
  <si>
    <t>OKTM422</t>
  </si>
  <si>
    <t>maint060</t>
  </si>
  <si>
    <t>24C7201U4856</t>
  </si>
  <si>
    <t>mytlt</t>
  </si>
  <si>
    <t>24C7201U5481</t>
  </si>
  <si>
    <t>Trương Lê Trà</t>
  </si>
  <si>
    <t>OKTM522</t>
  </si>
  <si>
    <t>tuyetdt012</t>
  </si>
  <si>
    <t>21C5001H1438</t>
  </si>
  <si>
    <t>HHTM516</t>
  </si>
  <si>
    <t>NT</t>
  </si>
  <si>
    <t>Trường Trung cấp Ngoại thương</t>
  </si>
  <si>
    <t>andt011</t>
  </si>
  <si>
    <t>24C4101S8261</t>
  </si>
  <si>
    <t>ANT522</t>
  </si>
  <si>
    <t>quyetlv004</t>
  </si>
  <si>
    <t>24C1001S8232</t>
  </si>
  <si>
    <t>CNT522</t>
  </si>
  <si>
    <t>loanntb002</t>
  </si>
  <si>
    <t>24C7101S7338</t>
  </si>
  <si>
    <t>FNT322</t>
  </si>
  <si>
    <t>hangttt026</t>
  </si>
  <si>
    <t>24C7101S7346</t>
  </si>
  <si>
    <t>Tạ Thị Thanh</t>
  </si>
  <si>
    <t>phuongbm005</t>
  </si>
  <si>
    <t>24C7101S7300</t>
  </si>
  <si>
    <t>FNT422</t>
  </si>
  <si>
    <t>anhbh008</t>
  </si>
  <si>
    <t>24C7101S7325</t>
  </si>
  <si>
    <t>Bùi Hiếu</t>
  </si>
  <si>
    <t>FNT522</t>
  </si>
  <si>
    <t>maipt016</t>
  </si>
  <si>
    <t>24C7101S7310</t>
  </si>
  <si>
    <t>Phàn Thị</t>
  </si>
  <si>
    <t>FNT622</t>
  </si>
  <si>
    <t>quangbt002</t>
  </si>
  <si>
    <t>24C5001S7237</t>
  </si>
  <si>
    <t>Bùi Tuấn</t>
  </si>
  <si>
    <t>HNT322</t>
  </si>
  <si>
    <t>minhtt015</t>
  </si>
  <si>
    <t>24C5001S7266</t>
  </si>
  <si>
    <t>Trương Thu</t>
  </si>
  <si>
    <t>HNT422</t>
  </si>
  <si>
    <t>giangpv002</t>
  </si>
  <si>
    <t>24C5001S8382</t>
  </si>
  <si>
    <t>chudh</t>
  </si>
  <si>
    <t>24C5001S7239</t>
  </si>
  <si>
    <t>Chu</t>
  </si>
  <si>
    <t>HNT622</t>
  </si>
  <si>
    <t>datnc006</t>
  </si>
  <si>
    <t>24C5001S8363</t>
  </si>
  <si>
    <t>longnv029</t>
  </si>
  <si>
    <t>24C5001S8373</t>
  </si>
  <si>
    <t>hoict</t>
  </si>
  <si>
    <t>24C5001S8409</t>
  </si>
  <si>
    <t>Cao Thị</t>
  </si>
  <si>
    <t>Hồi</t>
  </si>
  <si>
    <t>phuongtdm</t>
  </si>
  <si>
    <t>24C4701S7480</t>
  </si>
  <si>
    <t>Trương Đức Minh</t>
  </si>
  <si>
    <t>NNT622</t>
  </si>
  <si>
    <t>hieunv029</t>
  </si>
  <si>
    <t>24C4701S8332</t>
  </si>
  <si>
    <t>linhntt046</t>
  </si>
  <si>
    <t>24C4701S8330</t>
  </si>
  <si>
    <t>quynhdt016</t>
  </si>
  <si>
    <t>24C7201S8548</t>
  </si>
  <si>
    <t>Đặng Thu</t>
  </si>
  <si>
    <t>ONT322</t>
  </si>
  <si>
    <t>dunglt036</t>
  </si>
  <si>
    <t>24C7201S8552</t>
  </si>
  <si>
    <t>ONT422</t>
  </si>
  <si>
    <t>Chuyển ĐT rồi</t>
  </si>
  <si>
    <t>tranglk002</t>
  </si>
  <si>
    <t>24C7201S7357</t>
  </si>
  <si>
    <t>Lê Kiều</t>
  </si>
  <si>
    <t>ONT622</t>
  </si>
  <si>
    <t>huonghtd</t>
  </si>
  <si>
    <t>24C7201S7356</t>
  </si>
  <si>
    <t>Hồ Trần Diệu</t>
  </si>
  <si>
    <t>quyenttk</t>
  </si>
  <si>
    <t>24C7201S7396</t>
  </si>
  <si>
    <t>linhltt013</t>
  </si>
  <si>
    <t>24C7201S8554</t>
  </si>
  <si>
    <t>huongmt004</t>
  </si>
  <si>
    <t>24C7201S8530</t>
  </si>
  <si>
    <t>Ma Thị</t>
  </si>
  <si>
    <t>tuyenlt005</t>
  </si>
  <si>
    <t>24C7201S8573</t>
  </si>
  <si>
    <t>Lý Thị</t>
  </si>
  <si>
    <t>Tuyên</t>
  </si>
  <si>
    <t>menht003</t>
  </si>
  <si>
    <t>24C7201S8586</t>
  </si>
  <si>
    <t>Mến</t>
  </si>
  <si>
    <t>phuongttm012</t>
  </si>
  <si>
    <t>24C7201S8543</t>
  </si>
  <si>
    <t>Trịnh Thị Mai</t>
  </si>
  <si>
    <t>khanhdx002</t>
  </si>
  <si>
    <t>24C7201S8550</t>
  </si>
  <si>
    <t>phuongntl010</t>
  </si>
  <si>
    <t>24C7201S8590</t>
  </si>
  <si>
    <t>Nguyễn Thị Lê</t>
  </si>
  <si>
    <t>Nhungnt</t>
  </si>
  <si>
    <t>tranglt033</t>
  </si>
  <si>
    <t>25C7101T2191</t>
  </si>
  <si>
    <t>Lê Thu</t>
  </si>
  <si>
    <t>FSPH123</t>
  </si>
  <si>
    <t>SPH</t>
  </si>
  <si>
    <t>Trường Cao đẳng Sư phạm Trung Ương (Hà Nội)</t>
  </si>
  <si>
    <t>thuydtt033</t>
  </si>
  <si>
    <t>24C7101S8452</t>
  </si>
  <si>
    <t>Lytth</t>
  </si>
  <si>
    <t>nguyendht</t>
  </si>
  <si>
    <t>22C1001P4704</t>
  </si>
  <si>
    <t>Đàm Hà Thảo</t>
  </si>
  <si>
    <t>CHDN518</t>
  </si>
  <si>
    <t>trongvv</t>
  </si>
  <si>
    <t>24C5108D2354</t>
  </si>
  <si>
    <t>Vi Văn</t>
  </si>
  <si>
    <t>ELCA521</t>
  </si>
  <si>
    <t>LCA</t>
  </si>
  <si>
    <t>Trung tâm KTTH - HNDN và GDTX Lào Cai</t>
  </si>
  <si>
    <t>Travtl</t>
  </si>
  <si>
    <t>lamlh004</t>
  </si>
  <si>
    <t>24C5001S1443</t>
  </si>
  <si>
    <t>Lò Hoàng</t>
  </si>
  <si>
    <t>HNT421</t>
  </si>
  <si>
    <t>Ngabt</t>
  </si>
  <si>
    <t>toannc003</t>
  </si>
  <si>
    <t>24C4138D0233</t>
  </si>
  <si>
    <t>AGL620</t>
  </si>
  <si>
    <t>GL</t>
  </si>
  <si>
    <t>Trung tâm Giáo dục thường xuyên tỉnh Gia Lai</t>
  </si>
  <si>
    <t>giangmtb</t>
  </si>
  <si>
    <t>24C7138D8732</t>
  </si>
  <si>
    <t>Mai Thị Bình</t>
  </si>
  <si>
    <t>FGL422</t>
  </si>
  <si>
    <t>saosh</t>
  </si>
  <si>
    <t>25C7138D5711</t>
  </si>
  <si>
    <t>Siu H'</t>
  </si>
  <si>
    <t>Sao</t>
  </si>
  <si>
    <t>FGL324</t>
  </si>
  <si>
    <t>Rút HP</t>
  </si>
  <si>
    <t>hongdb</t>
  </si>
  <si>
    <t>25C7238D5713</t>
  </si>
  <si>
    <t>Diệp Bảo</t>
  </si>
  <si>
    <t>OGL524</t>
  </si>
  <si>
    <t>Lyntn</t>
  </si>
  <si>
    <t>nghianv008</t>
  </si>
  <si>
    <t>24C5001R5921</t>
  </si>
  <si>
    <t>Ngô Văn</t>
  </si>
  <si>
    <t>HNT123</t>
  </si>
  <si>
    <t>miennt003</t>
  </si>
  <si>
    <t>25C4101S1670</t>
  </si>
  <si>
    <t>ANT323</t>
  </si>
  <si>
    <t>thaovp008</t>
  </si>
  <si>
    <t>25C4101S0568</t>
  </si>
  <si>
    <t>Vi Phương</t>
  </si>
  <si>
    <t>ANT523</t>
  </si>
  <si>
    <t>kiendt016</t>
  </si>
  <si>
    <t>25C4201S0587</t>
  </si>
  <si>
    <t>BNT523</t>
  </si>
  <si>
    <t>haht017</t>
  </si>
  <si>
    <t>25C4201S0589</t>
  </si>
  <si>
    <t>maibt009</t>
  </si>
  <si>
    <t>25C1001S1427</t>
  </si>
  <si>
    <t>CNT323</t>
  </si>
  <si>
    <t>anhlt046</t>
  </si>
  <si>
    <t>25C1001S0512</t>
  </si>
  <si>
    <t>CNT523</t>
  </si>
  <si>
    <t>chiuntm</t>
  </si>
  <si>
    <t>25C1001S0538</t>
  </si>
  <si>
    <t>Chìu</t>
  </si>
  <si>
    <t>cuongpm008</t>
  </si>
  <si>
    <t>25C1001S0521</t>
  </si>
  <si>
    <t>chienpx003</t>
  </si>
  <si>
    <t>25C1001S0504</t>
  </si>
  <si>
    <t>locct003</t>
  </si>
  <si>
    <t>25C1001S1428</t>
  </si>
  <si>
    <t>Chang Tuấn</t>
  </si>
  <si>
    <t>tamnv011</t>
  </si>
  <si>
    <t>25C5101S1660</t>
  </si>
  <si>
    <t>ENT323</t>
  </si>
  <si>
    <t>saicd</t>
  </si>
  <si>
    <t>25C5101S0738</t>
  </si>
  <si>
    <t>Chú Dỉ</t>
  </si>
  <si>
    <t>Sài</t>
  </si>
  <si>
    <t>ENT523</t>
  </si>
  <si>
    <t>tuantm015</t>
  </si>
  <si>
    <t>25C4601S1744</t>
  </si>
  <si>
    <t>GNT523</t>
  </si>
  <si>
    <t>dungvp004</t>
  </si>
  <si>
    <t>25C4601S1745</t>
  </si>
  <si>
    <t>Vũ Phương</t>
  </si>
  <si>
    <t>phucpv</t>
  </si>
  <si>
    <t>25C5001S0685</t>
  </si>
  <si>
    <t>Phạm Viết</t>
  </si>
  <si>
    <t>thanhhv012</t>
  </si>
  <si>
    <t>25C5001S0691</t>
  </si>
  <si>
    <t>linhnv020</t>
  </si>
  <si>
    <t>25C5001S0682</t>
  </si>
  <si>
    <t>thuydtt034</t>
  </si>
  <si>
    <t>25C5001S0645</t>
  </si>
  <si>
    <t>hanhlt016</t>
  </si>
  <si>
    <t>25C5001S0693</t>
  </si>
  <si>
    <t>dienlv003</t>
  </si>
  <si>
    <t>25C5001S0676</t>
  </si>
  <si>
    <t>Lò Văn</t>
  </si>
  <si>
    <t>Diện</t>
  </si>
  <si>
    <t>dungdh003</t>
  </si>
  <si>
    <t>25C5001S0690</t>
  </si>
  <si>
    <t>Đinh Hữu</t>
  </si>
  <si>
    <t>HNT523</t>
  </si>
  <si>
    <t>huent077</t>
  </si>
  <si>
    <t>25C5001S1613</t>
  </si>
  <si>
    <t>toantd004</t>
  </si>
  <si>
    <t>25C5001S1627</t>
  </si>
  <si>
    <t>Tạ Duy</t>
  </si>
  <si>
    <t>huongptx003</t>
  </si>
  <si>
    <t>25C4701S0917</t>
  </si>
  <si>
    <t>Phạm Thị Xim</t>
  </si>
  <si>
    <t>NNT323</t>
  </si>
  <si>
    <t>loandtk003</t>
  </si>
  <si>
    <t>25C5001S2736</t>
  </si>
  <si>
    <t>Đoàn Thị Kim</t>
  </si>
  <si>
    <t>HNT323</t>
  </si>
  <si>
    <t>chientq002</t>
  </si>
  <si>
    <t>25C4201S2613</t>
  </si>
  <si>
    <t>Tạ Quốc</t>
  </si>
  <si>
    <t>trangntt111</t>
  </si>
  <si>
    <t>25C4501S2702</t>
  </si>
  <si>
    <t>DNT123</t>
  </si>
  <si>
    <t>thaontp048</t>
  </si>
  <si>
    <t>25C5001S2745</t>
  </si>
  <si>
    <t>chuongdv</t>
  </si>
  <si>
    <t>25C5001S2763</t>
  </si>
  <si>
    <t>tamlt013</t>
  </si>
  <si>
    <t>25C1001S2593</t>
  </si>
  <si>
    <t>hanhph006</t>
  </si>
  <si>
    <t>25C4701S2724</t>
  </si>
  <si>
    <t>Phan Hồng</t>
  </si>
  <si>
    <t>NNT523</t>
  </si>
  <si>
    <t>anhntn070</t>
  </si>
  <si>
    <t>25C4101S2691</t>
  </si>
  <si>
    <t>duydm</t>
  </si>
  <si>
    <t>25C1001S2554</t>
  </si>
  <si>
    <t>Đức Minh</t>
  </si>
  <si>
    <t>CNT423</t>
  </si>
  <si>
    <t>thuyhtb003</t>
  </si>
  <si>
    <t>25C5001S2731</t>
  </si>
  <si>
    <t>Hoàng Thị Bích</t>
  </si>
  <si>
    <t>cuongnh018</t>
  </si>
  <si>
    <t>25C4501S2693</t>
  </si>
  <si>
    <t>DNT523</t>
  </si>
  <si>
    <t>phuonglt047</t>
  </si>
  <si>
    <t>25C1001S3511</t>
  </si>
  <si>
    <t>datdt015</t>
  </si>
  <si>
    <t>25C4201S3540</t>
  </si>
  <si>
    <t>Dương Tuấn</t>
  </si>
  <si>
    <t>BNT323</t>
  </si>
  <si>
    <t>tunt035</t>
  </si>
  <si>
    <t>25C4601S3701</t>
  </si>
  <si>
    <t>Tư</t>
  </si>
  <si>
    <t>GNT323</t>
  </si>
  <si>
    <t>huongttt040</t>
  </si>
  <si>
    <t>25C5101S3599</t>
  </si>
  <si>
    <t>hungdn011</t>
  </si>
  <si>
    <t>25C1001S3927</t>
  </si>
  <si>
    <t>Dương Ngọc</t>
  </si>
  <si>
    <t>tiennc005</t>
  </si>
  <si>
    <t>25C1001S3930</t>
  </si>
  <si>
    <t>xuyenht003</t>
  </si>
  <si>
    <t>25C4201S3971</t>
  </si>
  <si>
    <t>BNT423</t>
  </si>
  <si>
    <t>anhlv014</t>
  </si>
  <si>
    <t>25C5001S4005</t>
  </si>
  <si>
    <t>HNT223</t>
  </si>
  <si>
    <t>hanttt002</t>
  </si>
  <si>
    <t>25C5001S4010</t>
  </si>
  <si>
    <t>Hàn</t>
  </si>
  <si>
    <t>thulx</t>
  </si>
  <si>
    <t>25C5001S4011</t>
  </si>
  <si>
    <t>Lò Xuân</t>
  </si>
  <si>
    <t>HNT423</t>
  </si>
  <si>
    <t>anhtn022</t>
  </si>
  <si>
    <t>25C1001S4300</t>
  </si>
  <si>
    <t>hapn007</t>
  </si>
  <si>
    <t>25C1001S4293</t>
  </si>
  <si>
    <t>datlt016</t>
  </si>
  <si>
    <t>25C4201S4311</t>
  </si>
  <si>
    <t>Lý Tiến</t>
  </si>
  <si>
    <t>maict003</t>
  </si>
  <si>
    <t>25C5001S4331</t>
  </si>
  <si>
    <t>duongqt</t>
  </si>
  <si>
    <t>24C1001R6504</t>
  </si>
  <si>
    <t>Quách Thùy</t>
  </si>
  <si>
    <t>CLHT522</t>
  </si>
  <si>
    <t>LHT</t>
  </si>
  <si>
    <t>Trường Trung cấp Y Dược Lê Hữu Trác</t>
  </si>
  <si>
    <t>Namnh</t>
  </si>
  <si>
    <t>24C4119E7735</t>
  </si>
  <si>
    <t>Sim</t>
  </si>
  <si>
    <t>K26KT QV</t>
  </si>
  <si>
    <t>TX - QVBN</t>
  </si>
  <si>
    <t>Trung tâm GDNN - GDTX Bắc Ninh</t>
  </si>
  <si>
    <t>Phuongbm</t>
  </si>
  <si>
    <t>thuongbn</t>
  </si>
  <si>
    <t>23C5018D6082</t>
  </si>
  <si>
    <t>Bùi Ngọc</t>
  </si>
  <si>
    <t>Thường</t>
  </si>
  <si>
    <t>HBG420</t>
  </si>
  <si>
    <t>BG</t>
  </si>
  <si>
    <t>Trung tâm GDTX - Ngoại ngữ, Tin học tỉnh Bắc Ninh</t>
  </si>
  <si>
    <t>Thanhdt</t>
  </si>
  <si>
    <t>tuyentth002</t>
  </si>
  <si>
    <t>25C4501G4222</t>
  </si>
  <si>
    <t>DHCT423</t>
  </si>
  <si>
    <t>HCT</t>
  </si>
  <si>
    <t>Trường Trung cấp Công nghệ và Kinh tế Đối ngoại</t>
  </si>
  <si>
    <t>thuydtm002</t>
  </si>
  <si>
    <t>25C7103D2513</t>
  </si>
  <si>
    <t>Đoàn Thị Minh</t>
  </si>
  <si>
    <t>FHPH323</t>
  </si>
  <si>
    <t>HPH</t>
  </si>
  <si>
    <t>Trung tâm Giáo dục thường xuyên Hải Phòng</t>
  </si>
  <si>
    <t>Dungbn</t>
  </si>
  <si>
    <t>namnv036</t>
  </si>
  <si>
    <t>25C7101K3799</t>
  </si>
  <si>
    <t>FVC123</t>
  </si>
  <si>
    <t>VC</t>
  </si>
  <si>
    <t>Trường Cao đẳng Công thương Việt Nam</t>
  </si>
  <si>
    <t>tuyendtt005</t>
  </si>
  <si>
    <t>24C4116D7688</t>
  </si>
  <si>
    <t>AVP522</t>
  </si>
  <si>
    <t>VP</t>
  </si>
  <si>
    <t>Trung tâm GDTX Vĩnh Phúc</t>
  </si>
  <si>
    <t>Thuongptm</t>
  </si>
  <si>
    <t>viettt003</t>
  </si>
  <si>
    <t>23C5048E3794</t>
  </si>
  <si>
    <t>Trần Tiến</t>
  </si>
  <si>
    <t>HDNTB620</t>
  </si>
  <si>
    <t>Trangttq</t>
  </si>
  <si>
    <t>hieupqv</t>
  </si>
  <si>
    <t>24C7101S1533</t>
  </si>
  <si>
    <t>Phùng Quang Vũ</t>
  </si>
  <si>
    <t>FNT321</t>
  </si>
  <si>
    <t>chill003</t>
  </si>
  <si>
    <t>24C7101S1482</t>
  </si>
  <si>
    <t>Lê Linh</t>
  </si>
  <si>
    <t>FNT421</t>
  </si>
  <si>
    <t>huyendtn005</t>
  </si>
  <si>
    <t>22C7117D5763</t>
  </si>
  <si>
    <t>FQN618</t>
  </si>
  <si>
    <t>QN</t>
  </si>
  <si>
    <t>Trường Đào tạo Cán bộ Nguyễn Văn Cừ Quảng Ninh</t>
  </si>
  <si>
    <t>lent026</t>
  </si>
  <si>
    <t>25C7217D3203</t>
  </si>
  <si>
    <t>Lệ</t>
  </si>
  <si>
    <t>OQN523</t>
  </si>
  <si>
    <t>Myntd</t>
  </si>
  <si>
    <t>dungkm</t>
  </si>
  <si>
    <t>22C1001J1647</t>
  </si>
  <si>
    <t>Khưu Mạnh</t>
  </si>
  <si>
    <t>CDT517</t>
  </si>
  <si>
    <t>DT</t>
  </si>
  <si>
    <t>Viện Đào tạo và Phát triển Giáo dục Việt Nam</t>
  </si>
  <si>
    <t>hainn006</t>
  </si>
  <si>
    <t>21C-50-50.2-05765</t>
  </si>
  <si>
    <t>HDT517</t>
  </si>
  <si>
    <t>laica</t>
  </si>
  <si>
    <t>19C-51-49.4-03179</t>
  </si>
  <si>
    <t>Chảo A</t>
  </si>
  <si>
    <t>Lai</t>
  </si>
  <si>
    <t>ELC512</t>
  </si>
  <si>
    <t>LC</t>
  </si>
  <si>
    <t>Trung tâm Giáo dục thường xuyên Hướng nghiệp tỉnh Lai Châu</t>
  </si>
  <si>
    <t>hoangnm004</t>
  </si>
  <si>
    <t>17C-10-42.0-02318</t>
  </si>
  <si>
    <t>C17</t>
  </si>
  <si>
    <t>EL</t>
  </si>
  <si>
    <t>Trung tâm ĐT Trực tuyến</t>
  </si>
  <si>
    <t>binhtt005</t>
  </si>
  <si>
    <t>17C-45-42.0-03941</t>
  </si>
  <si>
    <t>Trương Thanh</t>
  </si>
  <si>
    <t>DTC18</t>
  </si>
  <si>
    <t>thomnt017</t>
  </si>
  <si>
    <t>24C7101I1167</t>
  </si>
  <si>
    <t>Thơm</t>
  </si>
  <si>
    <t>FTL321</t>
  </si>
  <si>
    <t>TL</t>
  </si>
  <si>
    <t>Trường Trung cấp Kinh tế - Kỹ thuật Bắc Thăng Long</t>
  </si>
  <si>
    <t>khanhnv014</t>
  </si>
  <si>
    <t>24C1001S1336</t>
  </si>
  <si>
    <t>CNT421</t>
  </si>
  <si>
    <t>hienbtm</t>
  </si>
  <si>
    <t>24C5001S3805</t>
  </si>
  <si>
    <t>Bùi Thị Minh</t>
  </si>
  <si>
    <t>HNT321</t>
  </si>
  <si>
    <t>truongkv</t>
  </si>
  <si>
    <t>23C4116D0017</t>
  </si>
  <si>
    <t>Khổng Văn</t>
  </si>
  <si>
    <t>AVP519</t>
  </si>
  <si>
    <t>tuandd003</t>
  </si>
  <si>
    <t>19C-71-55.1-02795</t>
  </si>
  <si>
    <t>Đào Duy</t>
  </si>
  <si>
    <t>FDNAV312</t>
  </si>
  <si>
    <t>lienntt003</t>
  </si>
  <si>
    <t>21C-45-55.1-03347</t>
  </si>
  <si>
    <t>Nguyễn Trần Thùy</t>
  </si>
  <si>
    <t>DDNAV515</t>
  </si>
  <si>
    <t>ducbdm</t>
  </si>
  <si>
    <t>23C1002J3816</t>
  </si>
  <si>
    <t>Bùi Doãn Minh</t>
  </si>
  <si>
    <t>CDNCN520</t>
  </si>
  <si>
    <t>haottn</t>
  </si>
  <si>
    <t>21C-41-55.4-02494</t>
  </si>
  <si>
    <t>ADNVT415</t>
  </si>
  <si>
    <t>trangntt056</t>
  </si>
  <si>
    <t>21C-41-55.4-04514</t>
  </si>
  <si>
    <t>vietlv006</t>
  </si>
  <si>
    <t>23C7102H5776</t>
  </si>
  <si>
    <t>FDNVT420</t>
  </si>
  <si>
    <t>thuongdm003</t>
  </si>
  <si>
    <t>23C5001S4839</t>
  </si>
  <si>
    <t>Đinh Minh</t>
  </si>
  <si>
    <t>Thượng</t>
  </si>
  <si>
    <t>HDNVT520</t>
  </si>
  <si>
    <t>hieutd007</t>
  </si>
  <si>
    <t>24C7101S3020</t>
  </si>
  <si>
    <t>Tô Đức</t>
  </si>
  <si>
    <t>FNT521</t>
  </si>
  <si>
    <t>Sẽ thay bản cứng mới</t>
  </si>
  <si>
    <t>hoanghm002</t>
  </si>
  <si>
    <t>16A10010250</t>
  </si>
  <si>
    <t>CDT119</t>
  </si>
  <si>
    <t>phucvq</t>
  </si>
  <si>
    <t>17C-71-43.7-04190</t>
  </si>
  <si>
    <t>Võ Quang</t>
  </si>
  <si>
    <t>FDN57</t>
  </si>
  <si>
    <t>thuyvtb</t>
  </si>
  <si>
    <t>21C-41-49.4-03784</t>
  </si>
  <si>
    <t>ALC515</t>
  </si>
  <si>
    <t>hungtd009</t>
  </si>
  <si>
    <t>19C-42-55.0-03576</t>
  </si>
  <si>
    <t>27/10/1981</t>
  </si>
  <si>
    <t>BDNP112</t>
  </si>
  <si>
    <t>tuhd</t>
  </si>
  <si>
    <t>24C7113D0382</t>
  </si>
  <si>
    <t>Hoàng Đình</t>
  </si>
  <si>
    <t>09/04/1984</t>
  </si>
  <si>
    <t>FYB220</t>
  </si>
  <si>
    <t>Ngành học</t>
  </si>
  <si>
    <t>Mã SV</t>
  </si>
  <si>
    <t>Họ và</t>
  </si>
  <si>
    <t>Giới</t>
  </si>
  <si>
    <t>Đối
 tượng</t>
  </si>
  <si>
    <t>Số TC đã tích lũy</t>
  </si>
  <si>
    <t>Số môn còn nợ</t>
  </si>
  <si>
    <t>Số tín chỉ còn nợ</t>
  </si>
  <si>
    <t>Thời gian có QĐ</t>
  </si>
  <si>
    <t>Lý do xét vớt</t>
  </si>
  <si>
    <t>GV</t>
  </si>
  <si>
    <t>Thời gian hết TGĐT</t>
  </si>
  <si>
    <t>Thời gian xét TN dự kiến</t>
  </si>
  <si>
    <t>QLSV phản hồi lý do không đăng ký TC kỳ 2</t>
  </si>
  <si>
    <t>ĐH</t>
  </si>
  <si>
    <t>Hết TGĐT</t>
  </si>
  <si>
    <t>Chưa học lại IT10 và IT15. Kỳ 2 không đăng ký học</t>
  </si>
  <si>
    <t>Hệ thống uni thiếu MM</t>
  </si>
  <si>
    <t>SV xin đăng ký bổ sung 2 môn còn nợ</t>
  </si>
  <si>
    <t>THPT</t>
  </si>
  <si>
    <t>SV TN Tháng 1/2026</t>
  </si>
  <si>
    <t>CĐCN</t>
  </si>
  <si>
    <t>CB2-BTH</t>
  </si>
  <si>
    <t>Không đăng ký tín chỉ kỳ 2/2025-2026</t>
  </si>
  <si>
    <t>SV đang làm đơn BL ngày 19/12/2025</t>
  </si>
  <si>
    <t>Phòng ko tiếp nhận đơn</t>
  </si>
  <si>
    <t>Có đăng ký tín chỉ kỳ 2 bổ sung</t>
  </si>
  <si>
    <t>xin đăng kí bổ sung</t>
  </si>
  <si>
    <t>SV làm đơn bảo lưu ngày 20/12/2025</t>
  </si>
  <si>
    <t>TC</t>
  </si>
  <si>
    <t>Có đăng ký tín chỉ kỳ 2/2025-2026</t>
  </si>
  <si>
    <t>CĐKN</t>
  </si>
  <si>
    <t>SV CHỈ CÒN THI TRẢ NỢ MÔN</t>
  </si>
  <si>
    <t>TCCN</t>
  </si>
  <si>
    <t>Sinh viên đang học năm cuối ĐH Xây dựng. Đơn không có dấu đỏ</t>
  </si>
  <si>
    <t>SV đã học xong hoãn thi - xin thi ghép</t>
  </si>
  <si>
    <t>Sv còn nợ 17 HP chưa tích luỹ - Đã học 10 HP chờ thi, 6 HP xin học ghép kỳ 2 bổ sung, 1 học phần xin ghép kỳ 3 do ĐKTQ</t>
  </si>
  <si>
    <t>`</t>
  </si>
  <si>
    <t>SV chưa đăng ký do đang thất nghiệp, xin học từ kì sau</t>
  </si>
  <si>
    <t>Đại học</t>
  </si>
  <si>
    <t>EDNVT315</t>
  </si>
  <si>
    <t>21C-51-55.4-04462</t>
  </si>
  <si>
    <t>Nghiêm Quốc</t>
  </si>
  <si>
    <t>Chuyển BTH</t>
  </si>
  <si>
    <t>Mã ĐVPH</t>
  </si>
  <si>
    <t>Tách file theo tên này</t>
  </si>
  <si>
    <t>ĐV PHĐT</t>
  </si>
  <si>
    <t>Quy mô tổng dưới 2 năm</t>
  </si>
  <si>
    <t>Quy mô tổng (1)</t>
  </si>
  <si>
    <t>Đang học dưới 2 năm</t>
  </si>
  <si>
    <t>Đang học (2)</t>
  </si>
  <si>
    <t>Bảo lưu dưới 2 năm</t>
  </si>
  <si>
    <t>Bảo lưu (3)</t>
  </si>
  <si>
    <t>Cảnh báo KLHT dưới 2 năm</t>
  </si>
  <si>
    <t>Cảnh báo KLHT (4)</t>
  </si>
  <si>
    <t>Cảnh báo KQHT dưới 2 năm</t>
  </si>
  <si>
    <t>Cảnh báo KQHT (5)</t>
  </si>
  <si>
    <t>Xét vớt dưới 2 năm</t>
  </si>
  <si>
    <t>Xét vớt (6)</t>
  </si>
  <si>
    <t>BTH (7)</t>
  </si>
  <si>
    <t>XT (8)</t>
  </si>
  <si>
    <t>Thôi học (9)</t>
  </si>
  <si>
    <t>Quy mô còn lại sau xét</t>
  </si>
  <si>
    <t>HTCT (11)</t>
  </si>
  <si>
    <t>Trong đó số mới tuyển kỳ 1/2025-2026</t>
  </si>
  <si>
    <t>Do cảnh báo</t>
  </si>
  <si>
    <t>Do hết thời gian</t>
  </si>
  <si>
    <t>Đang học</t>
  </si>
  <si>
    <t>HT-CBKL1</t>
  </si>
  <si>
    <t>HT-CBKQ1</t>
  </si>
  <si>
    <t>BTH-CB</t>
  </si>
  <si>
    <t>BTH-HTG</t>
  </si>
  <si>
    <t>XT</t>
  </si>
  <si>
    <t>Thôi học</t>
  </si>
  <si>
    <t>10=(1)-(7)-(8)-(9)</t>
  </si>
  <si>
    <t>AyunPa</t>
  </si>
  <si>
    <t>1.TK.AyunPa</t>
  </si>
  <si>
    <t>Trung tâm GDNN - GDTX AyunPa</t>
  </si>
  <si>
    <t>2.TK.BG</t>
  </si>
  <si>
    <t>BK</t>
  </si>
  <si>
    <t>3.TK.BK</t>
  </si>
  <si>
    <t>Trung tâm GDTX Bắc Kạn</t>
  </si>
  <si>
    <t>TX - BK</t>
  </si>
  <si>
    <t>4.TK.BN</t>
  </si>
  <si>
    <t>TX - BN</t>
  </si>
  <si>
    <t>BP</t>
  </si>
  <si>
    <t>5.TK.BP</t>
  </si>
  <si>
    <t>Trường Trung cấp Miền Nam</t>
  </si>
  <si>
    <t>6.TK.DN.CT</t>
  </si>
  <si>
    <t>DN - LH</t>
  </si>
  <si>
    <t>7.TK.DN.LH</t>
  </si>
  <si>
    <t>Trung tâm GDNN - GDTX Lâm Hà</t>
  </si>
  <si>
    <t>DNA</t>
  </si>
  <si>
    <t>8.TK.DNA</t>
  </si>
  <si>
    <t>Trung tâm GDNN-GDTX tỉnh Đồng Nai</t>
  </si>
  <si>
    <t>9.TK.DNAG</t>
  </si>
  <si>
    <t>10.TK.DNAV</t>
  </si>
  <si>
    <t>11.TK.DNBD</t>
  </si>
  <si>
    <t>12.TK.DNCN</t>
  </si>
  <si>
    <t>13.TK.DNDH</t>
  </si>
  <si>
    <t>14.TK.DNDL</t>
  </si>
  <si>
    <t>15.TK.DNKH</t>
  </si>
  <si>
    <t>16.TK.DNNT</t>
  </si>
  <si>
    <t>17.TK.DNTB</t>
  </si>
  <si>
    <t>18.TK.DNTH</t>
  </si>
  <si>
    <t>19.TK.DNVT</t>
  </si>
  <si>
    <t>20.TK.DT</t>
  </si>
  <si>
    <t>21.TK.GL</t>
  </si>
  <si>
    <t>HB</t>
  </si>
  <si>
    <t>22.TK.HB</t>
  </si>
  <si>
    <t>Trung tâm GDTX Hòa Bình</t>
  </si>
  <si>
    <t>HCM</t>
  </si>
  <si>
    <t>23.TK.HCM</t>
  </si>
  <si>
    <t>Trường Trung cấp Nghề Kỹ thuật Nghiệp vụ Tôn Đức Thắng</t>
  </si>
  <si>
    <t>DN - HCM</t>
  </si>
  <si>
    <t>24.TK.HCT</t>
  </si>
  <si>
    <t>HD</t>
  </si>
  <si>
    <t>25.TK.HD</t>
  </si>
  <si>
    <t>Trung tâm GDTX - Ngoại ngữ, Tin học Hải Dương</t>
  </si>
  <si>
    <t>HG</t>
  </si>
  <si>
    <t>26.TK.HG</t>
  </si>
  <si>
    <t>Trung tâm GDTX Hà Giang</t>
  </si>
  <si>
    <t>HIC</t>
  </si>
  <si>
    <t>27.TK.HIC</t>
  </si>
  <si>
    <t>Trường CĐ Quốc tế HN</t>
  </si>
  <si>
    <t>HP</t>
  </si>
  <si>
    <t>28.TK.HP</t>
  </si>
  <si>
    <t>Trường Cao đẳng Kỹ thuật Hải Phòng</t>
  </si>
  <si>
    <t>29.TK.HPH</t>
  </si>
  <si>
    <t>TX - HPH</t>
  </si>
  <si>
    <t>KDN</t>
  </si>
  <si>
    <t>30.TK.KDN</t>
  </si>
  <si>
    <t>Trường Trung cấp Kỹ thuật Đa ngành Hà Nội</t>
  </si>
  <si>
    <t>Krông Pa</t>
  </si>
  <si>
    <t>31.TK.Krông Pa</t>
  </si>
  <si>
    <t>Trung tâm GDNN - GDTX Krông Pa</t>
  </si>
  <si>
    <t>KTH</t>
  </si>
  <si>
    <t>32.TK.KTH</t>
  </si>
  <si>
    <t>Trưởng Trung cấp Kỹ thuật Tin học Hà Nội</t>
  </si>
  <si>
    <t>33.TK.KTM</t>
  </si>
  <si>
    <t>34.TK.LC</t>
  </si>
  <si>
    <t>35.TK.LCA</t>
  </si>
  <si>
    <t>36.TK.LHT</t>
  </si>
  <si>
    <t>ML</t>
  </si>
  <si>
    <t>37.TK.ML</t>
  </si>
  <si>
    <t>Trường Trung cấp Mai Linh</t>
  </si>
  <si>
    <t>NA</t>
  </si>
  <si>
    <t>38.TK.NA</t>
  </si>
  <si>
    <t>Trường Cao đẳng Việt - Đức Nghệ An</t>
  </si>
  <si>
    <t>NB</t>
  </si>
  <si>
    <t>39.TK.NB</t>
  </si>
  <si>
    <t>Trường Trung cấp Kinh tế - Kỹ thuật và Du lịch Ninh Bình</t>
  </si>
  <si>
    <t>40.TK.NT</t>
  </si>
  <si>
    <t>PT</t>
  </si>
  <si>
    <t>41.TK.PT</t>
  </si>
  <si>
    <t>Trung tâm Giáo dục thường xuyên tỉnh Phú Thọ</t>
  </si>
  <si>
    <t>PY</t>
  </si>
  <si>
    <t>42.TK.PY</t>
  </si>
  <si>
    <t>Trung tâm Giáo dục thường xuyên tỉnh Phú Yên</t>
  </si>
  <si>
    <t>43.TK.QB</t>
  </si>
  <si>
    <t>44.TK.QN</t>
  </si>
  <si>
    <t>TX - QN</t>
  </si>
  <si>
    <t>TX - QYQN</t>
  </si>
  <si>
    <t>Trường Đào tạo cán bộ Nguyễn Văn Cừ (CS Quảng Yên) (Quảng Ninh)</t>
  </si>
  <si>
    <t>TX - DHQN</t>
  </si>
  <si>
    <t>Trung tâm BDCT Đầm Hà, Quảng Ninh</t>
  </si>
  <si>
    <t>TX - BCQN</t>
  </si>
  <si>
    <t>Trung tâm Bồi dưỡng chính trị huyện Ba Chẽ (Quảng Ninh)</t>
  </si>
  <si>
    <t>45.TK.SG</t>
  </si>
  <si>
    <t>46.TK.SPH</t>
  </si>
  <si>
    <t>TB</t>
  </si>
  <si>
    <t>47.TK.TB</t>
  </si>
  <si>
    <t>Trung tâm Dịch vụ Việc làm</t>
  </si>
  <si>
    <t>TX - TB</t>
  </si>
  <si>
    <t>TBD</t>
  </si>
  <si>
    <t>48.TK.TBD</t>
  </si>
  <si>
    <t>Trường Đại học Thái Bình</t>
  </si>
  <si>
    <t>49.TK.TH</t>
  </si>
  <si>
    <t>Trung tâm Giáo dục thường xuyên - Kỹ thuật Tổng hợp Thanh Hóa</t>
  </si>
  <si>
    <t>50.TK.TL</t>
  </si>
  <si>
    <t>TT</t>
  </si>
  <si>
    <t>51.TK.TT</t>
  </si>
  <si>
    <t>Trung tâm GDNN - GDTX Thanh Trì</t>
  </si>
  <si>
    <t>TX - TT</t>
  </si>
  <si>
    <t>TX - CDLC</t>
  </si>
  <si>
    <t>52.TK.TX.CDLC</t>
  </si>
  <si>
    <t>Trường Cao đẳng Lai Châu</t>
  </si>
  <si>
    <t>TX - CDSL</t>
  </si>
  <si>
    <t>53.TK.TX.CDSL</t>
  </si>
  <si>
    <t>Trường CĐ Sơn La</t>
  </si>
  <si>
    <t>TX - CN</t>
  </si>
  <si>
    <t>54.TK.TX.CN</t>
  </si>
  <si>
    <t>Trường Cao Đẳng Kinh Tế Công Nghệ Hà Nội</t>
  </si>
  <si>
    <t>TX - CNTQ</t>
  </si>
  <si>
    <t>55.TK.TX.CNTQ</t>
  </si>
  <si>
    <t>Trường CĐ nghề kỹ thuật - công nghệ Tuyên Quang</t>
  </si>
  <si>
    <t>TX - DP</t>
  </si>
  <si>
    <t>56.TK.TX.DP</t>
  </si>
  <si>
    <t>Trung tâm GDNN - GDTX Đan Phượng</t>
  </si>
  <si>
    <t>TX - GL</t>
  </si>
  <si>
    <t>57.TK.TX.GL</t>
  </si>
  <si>
    <t>Trung tâm GDNN - GDTX Gia Lâm</t>
  </si>
  <si>
    <t>TX - HD</t>
  </si>
  <si>
    <t>58.TK.TX.HD</t>
  </si>
  <si>
    <t>Trung tâm GDNN - GDTX Hà Đông</t>
  </si>
  <si>
    <t>TX - MCQN</t>
  </si>
  <si>
    <t>59.TK.TX.MCQN</t>
  </si>
  <si>
    <t>Trung tâm GDNN - GDTX tỉnh Quảng Ninh - Phân hiệu Móng Cái</t>
  </si>
  <si>
    <t>TX - MLSL</t>
  </si>
  <si>
    <t>60.TK.TX.MLSL</t>
  </si>
  <si>
    <t>Trung tâm GDTX Mường La (Sơn La)</t>
  </si>
  <si>
    <t>TX - ND</t>
  </si>
  <si>
    <t>61.TK.TX.ND</t>
  </si>
  <si>
    <t>Trung tâm GDTX Nam Định</t>
  </si>
  <si>
    <t>62.TK.TX.QVBN</t>
  </si>
  <si>
    <t>TX - TTBN</t>
  </si>
  <si>
    <t>63.TK.TX.TTBN</t>
  </si>
  <si>
    <t>Trung tâm GDTX thị xã Thuận Thành (Bắc Ninh)</t>
  </si>
  <si>
    <t>TX - VDHT</t>
  </si>
  <si>
    <t>64.TK.TX.VDHT</t>
  </si>
  <si>
    <t>Trường CĐ Kỹ thuật Việt - Đức Hà Tĩnh</t>
  </si>
  <si>
    <t>65.TK.VC</t>
  </si>
  <si>
    <t>66.TK.VP</t>
  </si>
  <si>
    <t>TX - VP</t>
  </si>
  <si>
    <t>XD</t>
  </si>
  <si>
    <t>67.TK.XD</t>
  </si>
  <si>
    <t>Trường Trung cấp Nghề Kỹ thuật và Nghiệp vụ Xây dựng Hà Nội</t>
  </si>
  <si>
    <t>YB</t>
  </si>
  <si>
    <t>68.TK.YB</t>
  </si>
  <si>
    <t>Trường Cao đẳng Nghề Yên Bái</t>
  </si>
  <si>
    <t>69.TK.DNP</t>
  </si>
  <si>
    <t>70.TK.EL</t>
  </si>
  <si>
    <t>TX</t>
  </si>
  <si>
    <t>71.TK.TX</t>
  </si>
  <si>
    <t>Khoa Đào tạo Từ Xa</t>
  </si>
  <si>
    <t>VLVH</t>
  </si>
  <si>
    <t>72.TK.VLVH</t>
  </si>
  <si>
    <t>Edutop</t>
  </si>
  <si>
    <t>73.TK.Edutop</t>
  </si>
  <si>
    <t>TTĐT Đà Nẵng - Edutop</t>
  </si>
  <si>
    <t>TỔNG</t>
  </si>
  <si>
    <t>ACC</t>
  </si>
  <si>
    <t>Email</t>
  </si>
  <si>
    <t>Di động</t>
  </si>
  <si>
    <t>phuongth007</t>
  </si>
  <si>
    <t>cuphuong77@gmail.com</t>
  </si>
  <si>
    <t>lamnh002</t>
  </si>
  <si>
    <t>hoanglam25494@gmail.com</t>
  </si>
  <si>
    <t>hanhdn</t>
  </si>
  <si>
    <t>hanhdn@sacombank.com</t>
  </si>
  <si>
    <t>phamthihueqb2703@gmail.com</t>
  </si>
  <si>
    <t>hangptt009</t>
  </si>
  <si>
    <t>hangpham9713@gmail.com</t>
  </si>
  <si>
    <t>tinhnv017</t>
  </si>
  <si>
    <t>nguyenvantinh5656@gmail.com</t>
  </si>
  <si>
    <t>huyenht013</t>
  </si>
  <si>
    <t>behuyen.197@gmail.com</t>
  </si>
  <si>
    <t>canine871@gmail.com</t>
  </si>
  <si>
    <t>tanld002</t>
  </si>
  <si>
    <t>npstanle@gmail.com</t>
  </si>
  <si>
    <t>tranlinhchi1111998@gmail.com</t>
  </si>
  <si>
    <t>nguyenhungdho@gmail.com</t>
  </si>
  <si>
    <t>tranthuyhuyen051199@gmail.com</t>
  </si>
  <si>
    <t>ngoctrinhbui523@gmail.com</t>
  </si>
  <si>
    <t>vanna5632@gmail.com</t>
  </si>
  <si>
    <t>tranbichngoc1412@gmail.com</t>
  </si>
  <si>
    <t>Dangdaingon80@gmail.com</t>
  </si>
  <si>
    <t>thuphanvbsp@gmail.com</t>
  </si>
  <si>
    <t>camtuhoangqb@gmail.com</t>
  </si>
  <si>
    <t>dinhthuylinh1999@gmail.com</t>
  </si>
  <si>
    <t>ngale4059@gmail.com</t>
  </si>
  <si>
    <t>lekieuanh2911@gmail.com</t>
  </si>
  <si>
    <t>thuynguyen10630@gmail.com</t>
  </si>
  <si>
    <t>nguyenthuthao92hajko@gmail.com</t>
  </si>
  <si>
    <t>lingjingxiang99@gmail.com</t>
  </si>
  <si>
    <t>thaohtt008</t>
  </si>
  <si>
    <t>hoangthithuthao12hdh@gmail.com</t>
  </si>
  <si>
    <t>thanhnd025</t>
  </si>
  <si>
    <t>thanhqxc1@gmail.com</t>
  </si>
  <si>
    <t>ngocdtt002</t>
  </si>
  <si>
    <t>diepthuyngoc@gmail.com</t>
  </si>
  <si>
    <t>tuanna043</t>
  </si>
  <si>
    <t>nguyenanhtuan_thcsdh@quangbinh.edu.vn</t>
  </si>
  <si>
    <t>anhttt010</t>
  </si>
  <si>
    <t>tranthituanhqb@gmail.com</t>
  </si>
  <si>
    <t>nvhaqbh@gmail.com</t>
  </si>
  <si>
    <t>binhvtth1@gmail.com</t>
  </si>
  <si>
    <t>chungqbh86@gmail.com</t>
  </si>
  <si>
    <t>thaonguyen.146qb@gmail.com</t>
  </si>
  <si>
    <t>maithuyvnpt1983@gmail.com</t>
  </si>
  <si>
    <t>tuhongphongc500@gmail.com</t>
  </si>
  <si>
    <t>maithudho@gmail.com</t>
  </si>
  <si>
    <t>tranthiphuongvbsp@gmail.com</t>
  </si>
  <si>
    <t>dinhthithuydungqb249@gmail.com</t>
  </si>
  <si>
    <t>quangbinhphatgiao@gmail.com</t>
  </si>
  <si>
    <t>manhtan8871@gmail.com</t>
  </si>
  <si>
    <t>strawberry.tran@gmail.com</t>
  </si>
  <si>
    <t>bangnt005</t>
  </si>
  <si>
    <t>bangnguyen1312@gmail.com</t>
  </si>
  <si>
    <t>ngovietphudxbp@gmail.com</t>
  </si>
  <si>
    <t>kimchi401781@gmail.com</t>
  </si>
  <si>
    <t>dtmydungcnn@gmail.com</t>
  </si>
  <si>
    <t>hanhlv004</t>
  </si>
  <si>
    <t>hanhle430@gmail.com</t>
  </si>
  <si>
    <t>ntt.hai1709@yahoo.com</t>
  </si>
  <si>
    <t>thanhhangbr@gmail.com</t>
  </si>
  <si>
    <t>maitatsoi2017@gmail.com</t>
  </si>
  <si>
    <t>nhont141019@gmail.com</t>
  </si>
  <si>
    <t>ntat2010@gmail.com</t>
  </si>
  <si>
    <t>nguyen.duyen1bt@gmail.com</t>
  </si>
  <si>
    <t>luan.huynh992@gmail.com</t>
  </si>
  <si>
    <t>buivinh11991@gmail.com</t>
  </si>
  <si>
    <t>nghiempq@pathway.edu.vn</t>
  </si>
  <si>
    <t>phong300999@gmail.com</t>
  </si>
  <si>
    <t>ptnoutpro110@gmail.com</t>
  </si>
  <si>
    <t>phamthilien310@gmail.com</t>
  </si>
  <si>
    <t>vanelearning@gmail.com</t>
  </si>
  <si>
    <t>huonghue426@gmail.com</t>
  </si>
  <si>
    <t>nttnga.hn92@gmail.com</t>
  </si>
  <si>
    <t>duoctruc0602@gmail.com</t>
  </si>
  <si>
    <t>nguyenhoaithuong79pro@gmail.com</t>
  </si>
  <si>
    <t>hv96083@gmail.com</t>
  </si>
  <si>
    <t>kate1985.han@yahoo.com.vn</t>
  </si>
  <si>
    <t>hieunm.bc@binhduong.gov.vn</t>
  </si>
  <si>
    <t>duc0hoang@gmail.com</t>
  </si>
  <si>
    <t>majhuong@gmail.com</t>
  </si>
  <si>
    <t>huynhnguyenhole@gmail.com</t>
  </si>
  <si>
    <t>phuongkhanhla@gmail.com</t>
  </si>
  <si>
    <t>0943 864 445</t>
  </si>
  <si>
    <t>lannguyenhoang@gmail.com</t>
  </si>
  <si>
    <t>ngocnguyenthi.ueh@gmail.com</t>
  </si>
  <si>
    <t>chuotchanhche@yahoo.com.vn</t>
  </si>
  <si>
    <t>nguyentham09kt@gmail.com</t>
  </si>
  <si>
    <t>7764eya@gmail.com</t>
  </si>
  <si>
    <t>vothuthao2505@gmail.com</t>
  </si>
  <si>
    <t>13125473@st.hcmuaf.edu.vn</t>
  </si>
  <si>
    <t>n.tthuong100490@gmail.com</t>
  </si>
  <si>
    <t>thanhthuy241089@gmail.com</t>
  </si>
  <si>
    <t>thytran.lioa@gmail.com</t>
  </si>
  <si>
    <t>aitrinhbk11@gmail.com</t>
  </si>
  <si>
    <t>tuanhs24@yahoo.com</t>
  </si>
  <si>
    <t>quangtuan.ex1988@gmail.com</t>
  </si>
  <si>
    <t>xuantvt2015@gmail.com</t>
  </si>
  <si>
    <t>0908 730 207</t>
  </si>
  <si>
    <t>piso.fs81@gmail.com</t>
  </si>
  <si>
    <t>nguyenhao1501kt@gmail.com</t>
  </si>
  <si>
    <t>liemfordhcm@gmail.com</t>
  </si>
  <si>
    <t>phuongtran1811.pt@gmail.com</t>
  </si>
  <si>
    <t>tankt0311@gmail.com</t>
  </si>
  <si>
    <t> thy.le.k3sba@gmail.com</t>
  </si>
  <si>
    <t>nguyenthong463@gmail.com</t>
  </si>
  <si>
    <t>duanchelsea1992@gmail.com</t>
  </si>
  <si>
    <t>hoa.tk911@gmail.com</t>
  </si>
  <si>
    <t>baphuocnct@gmail.com</t>
  </si>
  <si>
    <t>lethiphuongthao213@gmail.com</t>
  </si>
  <si>
    <t>thanhtam.vnmilk11@gmail.com</t>
  </si>
  <si>
    <t>caohoangthang93@gmail.com</t>
  </si>
  <si>
    <t>vongoc244@gmail.com</t>
  </si>
  <si>
    <t>nhanh.phan@yahoo.com.vn</t>
  </si>
  <si>
    <t>0907 500 587</t>
  </si>
  <si>
    <t>baoloctruanang@gmail.com</t>
  </si>
  <si>
    <t>thaolam199587@gmail.com</t>
  </si>
  <si>
    <t>thutu.160297@gmail.com</t>
  </si>
  <si>
    <t>phongluu2809@gmail.com</t>
  </si>
  <si>
    <t>nganntbt@gmail.com</t>
  </si>
  <si>
    <t>quyen.nguyenmy@yahoo.com</t>
  </si>
  <si>
    <t>ruanmingshun@gmail.com</t>
  </si>
  <si>
    <t>tuyet.dtlx25@gmail.com</t>
  </si>
  <si>
    <t>uyenpham8899@gmail.com</t>
  </si>
  <si>
    <t>nhungvuvu36@gmail.com</t>
  </si>
  <si>
    <t>minhthuymt0524@gmail.com</t>
  </si>
  <si>
    <t>chinvanha@gmail.com</t>
  </si>
  <si>
    <t>laudang86@gmail.com</t>
  </si>
  <si>
    <t>dvhoangphung@gmail.com</t>
  </si>
  <si>
    <t>thanhthuypham1696@gmail.com</t>
  </si>
  <si>
    <t>nguyenvantrong20111990@gmail.com</t>
  </si>
  <si>
    <t>chaulady2811@gmail.com</t>
  </si>
  <si>
    <t>ngocquyen170384@gmail.com</t>
  </si>
  <si>
    <t>lambinhyen68@gmail.com</t>
  </si>
  <si>
    <t>lenguyenbaongoc021999@gmail.com</t>
  </si>
  <si>
    <t>hovantien62@gmail.com</t>
  </si>
  <si>
    <t>hangntt.158e@ou.edu.vn</t>
  </si>
  <si>
    <t>chuvanminhcvm@gmail.com</t>
  </si>
  <si>
    <t>drvantan@yahoo.com</t>
  </si>
  <si>
    <t>dothithanhhuyen201299@gmail.com</t>
  </si>
  <si>
    <t>thuvannguyen2011@gmail.com</t>
  </si>
  <si>
    <t>diemvo964@gmail.com</t>
  </si>
  <si>
    <t>0362 818 964</t>
  </si>
  <si>
    <t>cmnghia1516@gmail.com</t>
  </si>
  <si>
    <t>hungthinh9000@gmail.com</t>
  </si>
  <si>
    <t>letannhat2017@gmail.com</t>
  </si>
  <si>
    <t>thuyuyen1102@gmail.com</t>
  </si>
  <si>
    <t>adamhuy1409@gmail.com</t>
  </si>
  <si>
    <t>trainv76@yahoo.com</t>
  </si>
  <si>
    <t>ngoctt005</t>
  </si>
  <si>
    <t>tranthingoc11906@gmail.com</t>
  </si>
  <si>
    <t>viet.nguyen@stravel.vn</t>
  </si>
  <si>
    <t>tadinhphuong98@gmail.com</t>
  </si>
  <si>
    <t>ngocy.nguyen0301@gmail.com</t>
  </si>
  <si>
    <t>hoangductruong89@icloud.com, sirmanshion89@gmail.com</t>
  </si>
  <si>
    <t>thuyvi1902@gmail.com</t>
  </si>
  <si>
    <t>xuanquy.pg@gmail.com</t>
  </si>
  <si>
    <t>nguyenykhoa@gmail.com</t>
  </si>
  <si>
    <t>hongngoc1077@gmail.com</t>
  </si>
  <si>
    <t>nuibadenhttn@yahoo.com.vn</t>
  </si>
  <si>
    <t>mrdzung2007@gmail.com</t>
  </si>
  <si>
    <t>dinhvanminh86@gmail.com</t>
  </si>
  <si>
    <t>orthertran1@gmail.com</t>
  </si>
  <si>
    <t>tamsiam102013@gmail.com</t>
  </si>
  <si>
    <t>0978948704; 0817725672</t>
  </si>
  <si>
    <t>thanhtruc171096@gmail.com</t>
  </si>
  <si>
    <t>loantn1983@yahoo.com</t>
  </si>
  <si>
    <t>tienlv004</t>
  </si>
  <si>
    <t>viettienspkt@gmail.com</t>
  </si>
  <si>
    <t>tridv</t>
  </si>
  <si>
    <t>damtri63@gmail.com</t>
  </si>
  <si>
    <t>hmtan@ttgdqp.edu.vn</t>
  </si>
  <si>
    <t>anheo19961@gmail.com</t>
  </si>
  <si>
    <t>hungnguyen8986@gmail.com</t>
  </si>
  <si>
    <t>luanpt.vietanhschool@gmail.com</t>
  </si>
  <si>
    <t>ngododuyngan@gmail.com</t>
  </si>
  <si>
    <t>trithanminh@gmail.com</t>
  </si>
  <si>
    <t>nguyenben@vinatexvsc.com</t>
  </si>
  <si>
    <t>nhungnguyendang@gmail.com</t>
  </si>
  <si>
    <t>linhntc002</t>
  </si>
  <si>
    <t>linhnguyenns1989@gmail.com</t>
  </si>
  <si>
    <t>luantm003</t>
  </si>
  <si>
    <t>minhluanxd@gmail.com</t>
  </si>
  <si>
    <t>ngocnnm</t>
  </si>
  <si>
    <t>ngocngathuydanhthai@gmail.com</t>
  </si>
  <si>
    <t>thuynt129</t>
  </si>
  <si>
    <t>ngocngathuydanh@gmail.com</t>
  </si>
  <si>
    <t>non326328@gmail.com</t>
  </si>
  <si>
    <t>vylvtt</t>
  </si>
  <si>
    <t>vylvtt@gmail.com</t>
  </si>
  <si>
    <t>huongnt115</t>
  </si>
  <si>
    <t>annahuong2508@gmail.com</t>
  </si>
  <si>
    <t>locnd003</t>
  </si>
  <si>
    <t>drnguyenducloc@gmail.com</t>
  </si>
  <si>
    <t>hoatv004</t>
  </si>
  <si>
    <t>haihoa155@gmail.com</t>
  </si>
  <si>
    <t>hongltu</t>
  </si>
  <si>
    <t>uyenhu@gmail.com</t>
  </si>
  <si>
    <t>kaytran2612@gmail.com</t>
  </si>
  <si>
    <t>sontx004</t>
  </si>
  <si>
    <t>xuansona13@gmail.com</t>
  </si>
  <si>
    <t>ngocthu.quang@gmail.com</t>
  </si>
  <si>
    <t>noithatthanhnguyen@gmail.com</t>
  </si>
  <si>
    <t>anhht019</t>
  </si>
  <si>
    <t>anh.tien.50789@gmail.com</t>
  </si>
  <si>
    <t>nhungtth013</t>
  </si>
  <si>
    <t>tranthihoangnhung.240995@gmail.com</t>
  </si>
  <si>
    <t>huentl</t>
  </si>
  <si>
    <t>linhhue.ntk01@gmail.com</t>
  </si>
  <si>
    <t>nyls002</t>
  </si>
  <si>
    <t>sony75222@gmail.com</t>
  </si>
  <si>
    <t>congdt006</t>
  </si>
  <si>
    <t>thanhcongdang132@gmail.com</t>
  </si>
  <si>
    <t>lampt007</t>
  </si>
  <si>
    <t>lamphamtung8@gmail.com</t>
  </si>
  <si>
    <t>philmq</t>
  </si>
  <si>
    <t>lemaiquynhphi2306@gmail.com</t>
  </si>
  <si>
    <t>truchnpq</t>
  </si>
  <si>
    <t>truchoang86@gmail.com</t>
  </si>
  <si>
    <t>vinhph</t>
  </si>
  <si>
    <t>huuvinhoto@gmail.com</t>
  </si>
  <si>
    <t>huyence@gmail.com</t>
  </si>
  <si>
    <t>dtt1196@gmail.com</t>
  </si>
  <si>
    <t>quynhtrang07101994@gmail.com</t>
  </si>
  <si>
    <t>huyentt024</t>
  </si>
  <si>
    <t>huyentt3071990@gmail.com</t>
  </si>
  <si>
    <t>vmk5695@gmail.com</t>
  </si>
  <si>
    <t>yenbth005</t>
  </si>
  <si>
    <t>buihaiyen27@gmail.com</t>
  </si>
  <si>
    <t>castlebeex@gmail.com</t>
  </si>
  <si>
    <t>thuyntb006</t>
  </si>
  <si>
    <t>bichthuy0410@gmail.com</t>
  </si>
  <si>
    <t>kimoanh9728@gmail.com</t>
  </si>
  <si>
    <t>kietpt003</t>
  </si>
  <si>
    <t>phamtuankiet988@gmail.com</t>
  </si>
  <si>
    <t>thithanhhienhuynh2@gmail.com</t>
  </si>
  <si>
    <t>dongbq003</t>
  </si>
  <si>
    <t>quangdong.hutech@gmail.com</t>
  </si>
  <si>
    <t>vohoanglong9999dd@gmail.com</t>
  </si>
  <si>
    <t>binhtvt</t>
  </si>
  <si>
    <t>tranvuthanhbinh0802@gmail.com</t>
  </si>
  <si>
    <t>ngantt032</t>
  </si>
  <si>
    <t>thanhngak35a@gmail.com</t>
  </si>
  <si>
    <t>tamtt016</t>
  </si>
  <si>
    <t>truongthitampy1982@gmail.com</t>
  </si>
  <si>
    <t>k3inguyen@gmail.com</t>
  </si>
  <si>
    <t>hana.hoctap@gmail.com</t>
  </si>
  <si>
    <t>hattt019</t>
  </si>
  <si>
    <t>tranha0122699@gmail.com</t>
  </si>
  <si>
    <t>cannguyenle@gmail.com</t>
  </si>
  <si>
    <t>dieuhthner@gmail.com</t>
  </si>
  <si>
    <t>theutran19@gmail.com</t>
  </si>
  <si>
    <t>maitienvu.hcm@gmail.com</t>
  </si>
  <si>
    <t>nguyenhanh12122014@gmail.com</t>
  </si>
  <si>
    <t>yen179853@gmail.com</t>
  </si>
  <si>
    <t>nhuhao9x@gmail.com</t>
  </si>
  <si>
    <t>jamebondhung@gmail.com</t>
  </si>
  <si>
    <t>vyt110580@gmail.com</t>
  </si>
  <si>
    <t>hoangngocminh0964154235@gmail.com</t>
  </si>
  <si>
    <t>hangnghia93@gmail.com</t>
  </si>
  <si>
    <t>ngocyennguyen588@gmail.com</t>
  </si>
  <si>
    <t>vananhnguyenngoc2709@gmail.com</t>
  </si>
  <si>
    <t>quynhnhuvy159@gmail.com</t>
  </si>
  <si>
    <t>lamthanhthuy2017@gmail.com</t>
  </si>
  <si>
    <t>phungphung992tuyet@gmail.com</t>
  </si>
  <si>
    <t>haolt006</t>
  </si>
  <si>
    <t>lehao7576@gmail.com</t>
  </si>
  <si>
    <t>meas18401@gmail.com</t>
  </si>
  <si>
    <t>buikimyen0205@gmail.com</t>
  </si>
  <si>
    <t>mr.kentick@gmail.com</t>
  </si>
  <si>
    <t>nchm810@gmail.com</t>
  </si>
  <si>
    <t>phuctruongk5@gmail.com</t>
  </si>
  <si>
    <t>anhthithi86@gmail.com</t>
  </si>
  <si>
    <t>thuongle.1502@gmail.com</t>
  </si>
  <si>
    <t>Lethithuy20101982.hcm@gmail.com</t>
  </si>
  <si>
    <t>kimhangtrac@gmail.com</t>
  </si>
  <si>
    <t>dinhthaihung9999@gmail.com</t>
  </si>
  <si>
    <t>0915680079 </t>
  </si>
  <si>
    <t>trangptt109@gmail.com</t>
  </si>
  <si>
    <t>nmnghia2525@yahoo.com</t>
  </si>
  <si>
    <t>nguyenphuongtthcmlq2@gmail.com</t>
  </si>
  <si>
    <t>kimxinh3112@gmail.com</t>
  </si>
  <si>
    <t>tiendung17393@gmail.com</t>
  </si>
  <si>
    <t>nguyendoni1970@gmail.com</t>
  </si>
  <si>
    <t>thaotran2060@gmail.com</t>
  </si>
  <si>
    <t>binbin88bonbon@gmail.com</t>
  </si>
  <si>
    <t>mientt</t>
  </si>
  <si>
    <t>mien.tt@swpoc.vn</t>
  </si>
  <si>
    <t>lethithemphuong@gmail.com</t>
  </si>
  <si>
    <t>phuongdenxitrum@gmail.com</t>
  </si>
  <si>
    <t>tranletuongvy20102000@gmail.com</t>
  </si>
  <si>
    <t>tankhoanguyen933@gmail.com</t>
  </si>
  <si>
    <t>william.truong1990@gmail.com</t>
  </si>
  <si>
    <t>vonguyenanhthu2311@gmail.com</t>
  </si>
  <si>
    <t>trungducminh@gmail.com</t>
  </si>
  <si>
    <t>thaodangvithanh@gmail.com</t>
  </si>
  <si>
    <t>truongtham1190@gmail.com</t>
  </si>
  <si>
    <t>marikle0809@gmail.com</t>
  </si>
  <si>
    <t>lenguyentuyetngan192@gmail.com</t>
  </si>
  <si>
    <t>nguyenngajp@gmail.com</t>
  </si>
  <si>
    <t>luunguyenphong.no1@gmail.com</t>
  </si>
  <si>
    <t>lehongphi20826@gmail.com</t>
  </si>
  <si>
    <t>duynguyen.mailbox@gmail.com</t>
  </si>
  <si>
    <t>vongvankien@gmail.com</t>
  </si>
  <si>
    <t>nvthi88@gmail.com</t>
  </si>
  <si>
    <t>kevinkhanhhhll@gmail.com</t>
  </si>
  <si>
    <t>khiempham.010196@gmail.com</t>
  </si>
  <si>
    <t>nguyenthanhnhut15@gmail.com</t>
  </si>
  <si>
    <t>thanhduocddjc@gmail.com</t>
  </si>
  <si>
    <t>nguyenthanh12082002@gmail.com</t>
  </si>
  <si>
    <t>phianh26061993@gmail.com</t>
  </si>
  <si>
    <t>lethiquyen167@gmail.com</t>
  </si>
  <si>
    <t>tramhpp25@gmail.com</t>
  </si>
  <si>
    <t>nguyenbichha2429@gmail.com</t>
  </si>
  <si>
    <t>chautruong2834@gmail.com</t>
  </si>
  <si>
    <t>thuykhanh041020@gmail.com</t>
  </si>
  <si>
    <t>tanvo1288@gmail.com</t>
  </si>
  <si>
    <t>huyentranga88@gmail.com</t>
  </si>
  <si>
    <t>toanatradingco.ltd@gmail.com</t>
  </si>
  <si>
    <t>hang.nguyenthuy1303@gmail.com</t>
  </si>
  <si>
    <t>lehuongdhl1994@gmail.com</t>
  </si>
  <si>
    <t>tranlevient@gmail.com</t>
  </si>
  <si>
    <t>hoangquochuy1990@gmail.com</t>
  </si>
  <si>
    <t>baonamnguyenphuoc85@gmail.com</t>
  </si>
  <si>
    <t>thuthao39nguyen@gmail.com</t>
  </si>
  <si>
    <t>dangngocthuy2712@gmail.com</t>
  </si>
  <si>
    <t>trungpham45@gmail.com</t>
  </si>
  <si>
    <t>hoangthihaiyen265@gmail.com</t>
  </si>
  <si>
    <t>kiennt1512@gmail.com</t>
  </si>
  <si>
    <t>nckhanhaaa@gmail.com</t>
  </si>
  <si>
    <t>thanhlan.duong22@gmail.com</t>
  </si>
  <si>
    <t>chanhhuy82@gmail.com</t>
  </si>
  <si>
    <t>tranthuanthanh157@gmail.com</t>
  </si>
  <si>
    <t>manhvuduc89@gmail.com</t>
  </si>
  <si>
    <t>khasilly456@gmail.com</t>
  </si>
  <si>
    <t>quyo3000@gmail.com</t>
  </si>
  <si>
    <t>hieutrung20011990@gmail.com</t>
  </si>
  <si>
    <t>zuilenmasong@gmail.com</t>
  </si>
  <si>
    <t>tuyethang1225@gmail.com</t>
  </si>
  <si>
    <t>hlhuong.nguyen@gmail.com</t>
  </si>
  <si>
    <t>lethingocanh4563@gmail.com</t>
  </si>
  <si>
    <t>nhuly26@gmail.com</t>
  </si>
  <si>
    <t>nguyenvietsangpn@gmail.com</t>
  </si>
  <si>
    <t>anhvan2571997@gmail.com</t>
  </si>
  <si>
    <t>thuyduy211092@gmail.com</t>
  </si>
  <si>
    <t>kimhien151085@gmail.com</t>
  </si>
  <si>
    <t>khuefan@gmail.com</t>
  </si>
  <si>
    <t>phuong.avail@gmail.com</t>
  </si>
  <si>
    <t>trannguyendulichviet@gmail.com</t>
  </si>
  <si>
    <t>linhltk9@gmail.com</t>
  </si>
  <si>
    <t>huynhmy181195@gmail.com</t>
  </si>
  <si>
    <t>phuongtran9788@gmail.com</t>
  </si>
  <si>
    <t>tonhi.yn208@gmail.com</t>
  </si>
  <si>
    <t>cogiau0936962330@gmail.com</t>
  </si>
  <si>
    <t>lengocnhuhuynh@gmail.com</t>
  </si>
  <si>
    <t>ngan.le081086@gmail.com; jenny@youngilco.com</t>
  </si>
  <si>
    <t>minhnhutg99@gmail.com</t>
  </si>
  <si>
    <t>sonnguyen0711lon@gmail.com</t>
  </si>
  <si>
    <t>dinhthithuy071197@gmail.com</t>
  </si>
  <si>
    <t>lantp</t>
  </si>
  <si>
    <t>phuonglan.gvth@gmail.com</t>
  </si>
  <si>
    <t>truonghn003</t>
  </si>
  <si>
    <t>truonghuynhpt@gmail.com</t>
  </si>
  <si>
    <t>trang120@vietnamairlines.com</t>
  </si>
  <si>
    <t>tiendungyoyo@gmail.com</t>
  </si>
  <si>
    <t>giacbao175@gmail.com</t>
  </si>
  <si>
    <t>hieugon1995@gmail.com</t>
  </si>
  <si>
    <t>linpeo91@gmail.com</t>
  </si>
  <si>
    <t>nhi.nhxn.1996@gmail.com</t>
  </si>
  <si>
    <t>sonheungmin190391@gmail.com</t>
  </si>
  <si>
    <t>bechang002@gmail.com</t>
  </si>
  <si>
    <t>dohuuhaidang@gmail.com</t>
  </si>
  <si>
    <t>hung.leduckhc@gmail.com</t>
  </si>
  <si>
    <t>nguyenkhoa7512@gmail.com</t>
  </si>
  <si>
    <t>nhatkhue779@gmail.com</t>
  </si>
  <si>
    <t>khangpa01@gmail.com</t>
  </si>
  <si>
    <t>nguyenanhdung02092001@gmail.com</t>
  </si>
  <si>
    <t>ngocquyenex1989@gmail.com</t>
  </si>
  <si>
    <t>ngocthach20042002@gmail.com</t>
  </si>
  <si>
    <t>hoangltp.0994@gmail.com</t>
  </si>
  <si>
    <t>smilevirgo25@gmail.com</t>
  </si>
  <si>
    <t>hongcam14041997@gmail.com</t>
  </si>
  <si>
    <t>vietnv.it93@gmail.com</t>
  </si>
  <si>
    <t>hsvs217@gmail.com</t>
  </si>
  <si>
    <t>quachvinhtoai23695@gmail.com</t>
  </si>
  <si>
    <t>quyenhnq</t>
  </si>
  <si>
    <t>hnqquyen@gmail.com</t>
  </si>
  <si>
    <t>cr7mu91@gmail.com</t>
  </si>
  <si>
    <t>honganh151094@gmail.com</t>
  </si>
  <si>
    <t>lovestory364@gmail.com</t>
  </si>
  <si>
    <t>doduymen@gmail.com</t>
  </si>
  <si>
    <t>trannth@centralcons.vn</t>
  </si>
  <si>
    <t>thiennn006</t>
  </si>
  <si>
    <t>nguyenngocthien270505@gmail.com</t>
  </si>
  <si>
    <t>kientt019</t>
  </si>
  <si>
    <t>trungkienthan1972@gmail.com</t>
  </si>
  <si>
    <t>suvq002</t>
  </si>
  <si>
    <t>vanquocsu106@gmail.com</t>
  </si>
  <si>
    <t>nguyenthanhbdu@gmail.com</t>
  </si>
  <si>
    <t>tronghieu092014@gmail.com</t>
  </si>
  <si>
    <t>phuongltm88@gmail.com</t>
  </si>
  <si>
    <t>triandy993@gmail.com</t>
  </si>
  <si>
    <t>buianhtuyetqtvpk5b@gmail.com</t>
  </si>
  <si>
    <t>lhoanghieu2783@gmail.com</t>
  </si>
  <si>
    <t>thanhlp005</t>
  </si>
  <si>
    <t>thichthuongninh@gmail.com</t>
  </si>
  <si>
    <t>yennh022</t>
  </si>
  <si>
    <t>nhyen189@gmail.com</t>
  </si>
  <si>
    <t>truongthihoahao@gmail.com</t>
  </si>
  <si>
    <t>phanminhbaochau0594@gmail.com</t>
  </si>
  <si>
    <t>nguyen.dang.hung2005@gmail.com</t>
  </si>
  <si>
    <t>vanvu9510@gmail.com</t>
  </si>
  <si>
    <t>dat.b.phan6494@gmail.com</t>
  </si>
  <si>
    <t>truonglinh166@gmail.com</t>
  </si>
  <si>
    <t>nguyenphuong92hcm@gmail.com</t>
  </si>
  <si>
    <t>hienthao1110@gmail.com</t>
  </si>
  <si>
    <t>ngochtl002</t>
  </si>
  <si>
    <t>ngochatl1102@gmail.com</t>
  </si>
  <si>
    <t>nguyenthanhson.9287@gmail.com</t>
  </si>
  <si>
    <t>yunpark733@gmail.com</t>
  </si>
  <si>
    <t>quangtrungleloi@gmail.com</t>
  </si>
  <si>
    <t>trandiemvy123@gmail.com</t>
  </si>
  <si>
    <t>dung.anh.tran1992@gmail.com</t>
  </si>
  <si>
    <t>ttbichlieu@gmail.com</t>
  </si>
  <si>
    <t>tytran5508@gmail.com</t>
  </si>
  <si>
    <t>duocvv002</t>
  </si>
  <si>
    <t>vanduoc201293@gmail.com</t>
  </si>
  <si>
    <t>truongphuonghexa@gmail.com</t>
  </si>
  <si>
    <t>samlee1308@gmail.com</t>
  </si>
  <si>
    <t>linhldt002</t>
  </si>
  <si>
    <t>letuyenfiso254@gmail.com</t>
  </si>
  <si>
    <t>thanhlam2k14@gmail.com</t>
  </si>
  <si>
    <t>lynguyen1510.ln@gmail.com</t>
  </si>
  <si>
    <t>baohan180801@gmail.com</t>
  </si>
  <si>
    <t>thuha110580@gmail.com</t>
  </si>
  <si>
    <t>tranduyen020493@gmail.com</t>
  </si>
  <si>
    <t>casshyns@gmail.com</t>
  </si>
  <si>
    <t>tra74452@gmail.com</t>
  </si>
  <si>
    <t>linhtran1112k@gmail.com</t>
  </si>
  <si>
    <t>marri.nguyenanh@gmail.com</t>
  </si>
  <si>
    <t>vuthuan2003@gmail.com</t>
  </si>
  <si>
    <t>phuhoangmkt@gmail.com</t>
  </si>
  <si>
    <t>trankhuongminhtkm@gmail.com</t>
  </si>
  <si>
    <t>nhakhuyen30031991@gmail.com</t>
  </si>
  <si>
    <t>hoagio3570@gmail.com</t>
  </si>
  <si>
    <t>tranphuong2903@gmail.com</t>
  </si>
  <si>
    <t>nguyenbuiminhtri1997@gmail.com</t>
  </si>
  <si>
    <t>thuydiemnb99@gmail.com</t>
  </si>
  <si>
    <t>quaiquai1997@gmail.com</t>
  </si>
  <si>
    <t>trinhthituyet06081992@gmail.com</t>
  </si>
  <si>
    <t>tranthihoa06081981@gmail.com</t>
  </si>
  <si>
    <t>kennychuc1997@gmail.com</t>
  </si>
  <si>
    <t>nguyenhuyen001612@gmail.com</t>
  </si>
  <si>
    <t>hthaonguyen268@gmail.com</t>
  </si>
  <si>
    <t>minhtienvb@gmail.com</t>
  </si>
  <si>
    <t>buidinhhai37@gmail.com</t>
  </si>
  <si>
    <t>myai062001@gmail.com</t>
  </si>
  <si>
    <t>nguyenphuphong868@gmail.com</t>
  </si>
  <si>
    <t>thanhhau101299@gmail.com</t>
  </si>
  <si>
    <t>phuquyofficial@gmail.com</t>
  </si>
  <si>
    <t>diennguyendev99@gmail.com</t>
  </si>
  <si>
    <t>letmtuyen2509@gmail.com</t>
  </si>
  <si>
    <t>hanglee206@gmail.com</t>
  </si>
  <si>
    <t>vankiem.010196@gmail.com,kiempv002@ehou.edu.vn</t>
  </si>
  <si>
    <t>ngquoc200714@gmail.com</t>
  </si>
  <si>
    <t>nguyenkhacqui1999@gmail.com</t>
  </si>
  <si>
    <t>leminh1205edu@gmail.com</t>
  </si>
  <si>
    <t>dt.utha@gmail.com</t>
  </si>
  <si>
    <t>thuytrang95.bd@gmail.com</t>
  </si>
  <si>
    <t>nguyenthituyen5276@gmail.com</t>
  </si>
  <si>
    <t>thuytrang.lecturers@gmail.com</t>
  </si>
  <si>
    <t>yennhannguyen1211@gmail.com</t>
  </si>
  <si>
    <t>maithitrang1705@gmail.com</t>
  </si>
  <si>
    <t>vuquang250499@gmail.com</t>
  </si>
  <si>
    <t>gvkieutien@gmail.com</t>
  </si>
  <si>
    <t>myloan351806@gmail.com</t>
  </si>
  <si>
    <t>ngannguyen010192@gmail.com</t>
  </si>
  <si>
    <t>thaongonnguanh@gmail.com</t>
  </si>
  <si>
    <t>baotramnguyen2804@gmail.com</t>
  </si>
  <si>
    <t>vuthingocthuy20@gmail.com</t>
  </si>
  <si>
    <t>meixingg.98@gmail.com</t>
  </si>
  <si>
    <t>tuannguyen.phan@gmail.com</t>
  </si>
  <si>
    <t>maihuyen2004tqk@gmail.com</t>
  </si>
  <si>
    <t>mandyvalson3005@gmail.com</t>
  </si>
  <si>
    <t>tonkhanh225@gmail.com</t>
  </si>
  <si>
    <t>tranchaudlsg@gmail.com</t>
  </si>
  <si>
    <t>vietvatruong95@gmail.com</t>
  </si>
  <si>
    <t>tbat1702@gmail.com</t>
  </si>
  <si>
    <t>nguyennthaovy0410@gmail.com</t>
  </si>
  <si>
    <t>thaothanhtran249@gmail.com</t>
  </si>
  <si>
    <t>hotien04022004@gmail.com</t>
  </si>
  <si>
    <t>thuhang.gw@gmail.com</t>
  </si>
  <si>
    <t>tranthinhumai2k3@gmail.com</t>
  </si>
  <si>
    <t>huynhluuhan23@gmail.com</t>
  </si>
  <si>
    <t>aothanhtin@gmail.com</t>
  </si>
  <si>
    <t>hongtrannd17101981@gmail.com</t>
  </si>
  <si>
    <t>ohoang960@gmail.com</t>
  </si>
  <si>
    <t>tranthihangni2701@gmail.com</t>
  </si>
  <si>
    <t>tamdn@viettel.com.vn</t>
  </si>
  <si>
    <t>diensv</t>
  </si>
  <si>
    <t>suvandienbaclieu@gmail.com</t>
  </si>
  <si>
    <t>nguyentrongphuc1076@gmail.com</t>
  </si>
  <si>
    <t>duchuy8221@gmail.com</t>
  </si>
  <si>
    <t>tongnghia1979@gmail.com</t>
  </si>
  <si>
    <t>hauqueho57@gmail.com</t>
  </si>
  <si>
    <t>0919 093 157</t>
  </si>
  <si>
    <t>leducthien040271@gmail.com</t>
  </si>
  <si>
    <t>trungtruc1002@gmail.com</t>
  </si>
  <si>
    <t>tranquangliemnhks120883@gmail.com</t>
  </si>
  <si>
    <t>baophuongphungthi@gmail.com</t>
  </si>
  <si>
    <t>spoon.241@gmail.com</t>
  </si>
  <si>
    <t>0905 303 232</t>
  </si>
  <si>
    <t>ngoclinh240994@gmail.com</t>
  </si>
  <si>
    <t>thanhngoc1984@gmail.com</t>
  </si>
  <si>
    <t>vuhongvy149@gmail.com</t>
  </si>
  <si>
    <t>hungmfi@gmail.com</t>
  </si>
  <si>
    <t>tramy.dn.1202@gmail.com</t>
  </si>
  <si>
    <t>tungb981@gmail.com</t>
  </si>
  <si>
    <t>tranduyen120201@icloud.com</t>
  </si>
  <si>
    <t>khuedaint@gmail.com</t>
  </si>
  <si>
    <t>tunguyen041102@gmail.com</t>
  </si>
  <si>
    <t>thanhnd.tb17@gmail.com</t>
  </si>
  <si>
    <t>hhoangpham1123@gmail.com</t>
  </si>
  <si>
    <t>ngoctran4548@gmail.com</t>
  </si>
  <si>
    <t>lenhvu1119@gmail.com</t>
  </si>
  <si>
    <t>Tanvo1288@gmail.com</t>
  </si>
  <si>
    <t>voxuanthao97@gmail.com</t>
  </si>
  <si>
    <t>annguyen8450@gmail.com</t>
  </si>
  <si>
    <t>tphuong130491@gmail.com</t>
  </si>
  <si>
    <t>nguyenchau05368@gmail.com</t>
  </si>
  <si>
    <t>tuanvinhledinh14@gmail.com</t>
  </si>
  <si>
    <t>vothuyvan2803@gmail.com</t>
  </si>
  <si>
    <t>longluu0212@gmail.com</t>
  </si>
  <si>
    <t>minhchau31.10.05@gmail.com</t>
  </si>
  <si>
    <t>dungtt037</t>
  </si>
  <si>
    <t>dungtruong200184@gmail.com</t>
  </si>
  <si>
    <t>lesytai1105@gmail.com</t>
  </si>
  <si>
    <t>nguyenducanhtuan07@gmail.com</t>
  </si>
  <si>
    <t>manhlv004</t>
  </si>
  <si>
    <t>lemanhtac.csb@gmail.com</t>
  </si>
  <si>
    <t>tambp</t>
  </si>
  <si>
    <t>tambp0408@gmail.com</t>
  </si>
  <si>
    <t>tritt002</t>
  </si>
  <si>
    <t>trantri230497@gmail.com</t>
  </si>
  <si>
    <t>bilv002</t>
  </si>
  <si>
    <t>kupo2511@gmail.com</t>
  </si>
  <si>
    <t>duongthingocthuybd9@gmail.com</t>
  </si>
  <si>
    <t>mittq</t>
  </si>
  <si>
    <t>quynhmi512@gmail.com</t>
  </si>
  <si>
    <t>duyhh</t>
  </si>
  <si>
    <t>yui12125447a31@gmail.com</t>
  </si>
  <si>
    <t>dunglt018</t>
  </si>
  <si>
    <t>tandung1314@gmail.com</t>
  </si>
  <si>
    <t>nttn1996tn@gmail.com</t>
  </si>
  <si>
    <t>thedarkforest1809@gmail.com</t>
  </si>
  <si>
    <t>anhnguyen199a@gmail.com</t>
  </si>
  <si>
    <t>longpxt</t>
  </si>
  <si>
    <t>thanhlong26102000@gmail.com</t>
  </si>
  <si>
    <t>nhutnu</t>
  </si>
  <si>
    <t>trannguyenuyennhu11@gmail.com</t>
  </si>
  <si>
    <t>congvv</t>
  </si>
  <si>
    <t>vucong998@gmail.com</t>
  </si>
  <si>
    <t>huynhnhuttan3q@gmail.com</t>
  </si>
  <si>
    <t>doanconghieuxd72@gmail.com</t>
  </si>
  <si>
    <t>thuy1581980@gmail.com</t>
  </si>
  <si>
    <t>linhnt066</t>
  </si>
  <si>
    <t>1985nguyentuanlinh@gmail.com</t>
  </si>
  <si>
    <t>hungnv046</t>
  </si>
  <si>
    <t>Johnbradshaw1122@gmail.com</t>
  </si>
  <si>
    <t>kimhung250820@gmail.com</t>
  </si>
  <si>
    <t>tamph</t>
  </si>
  <si>
    <t>alofunx1@yahoo.com</t>
  </si>
  <si>
    <t>thienchihl@gmail.com</t>
  </si>
  <si>
    <t>huyenntn008</t>
  </si>
  <si>
    <t>huyennguyen81083@gmail.com</t>
  </si>
  <si>
    <t>kquoc364@gmail.com</t>
  </si>
  <si>
    <t>trungcln</t>
  </si>
  <si>
    <t>futurenew2014@gmail.com</t>
  </si>
  <si>
    <t>tuannv033</t>
  </si>
  <si>
    <t>tuandhnv95@gmail.com</t>
  </si>
  <si>
    <t>tannd010</t>
  </si>
  <si>
    <t>tannd.hiday@gmail.com</t>
  </si>
  <si>
    <t>huutuan.1988qt@gmail.com</t>
  </si>
  <si>
    <t>truongthcstbag@gmail.com</t>
  </si>
  <si>
    <t>khoatv004</t>
  </si>
  <si>
    <t>tvinhkhoa91@gmail.com</t>
  </si>
  <si>
    <t>anhtt040</t>
  </si>
  <si>
    <t>tuongtheanh20101997@gmail.com</t>
  </si>
  <si>
    <t>vunm002</t>
  </si>
  <si>
    <t>nguyenvu4680@gmail.com</t>
  </si>
  <si>
    <t>huent1784@gmail.com</t>
  </si>
  <si>
    <t>duonghvt</t>
  </si>
  <si>
    <t>yunchan9696@gmail.com</t>
  </si>
  <si>
    <t>luongdd</t>
  </si>
  <si>
    <t>dangdinhluong1991@gmail.com</t>
  </si>
  <si>
    <t>ngocdt012</t>
  </si>
  <si>
    <t>tanngocvnet@gmail.com</t>
  </si>
  <si>
    <t>chinhvh</t>
  </si>
  <si>
    <t>vohuuchinh@gmail.com</t>
  </si>
  <si>
    <t>quanlm</t>
  </si>
  <si>
    <t>quanluu666@gmail.com</t>
  </si>
  <si>
    <t>khangpva</t>
  </si>
  <si>
    <t>phanvuankhang@gmail.com</t>
  </si>
  <si>
    <t>sangvv</t>
  </si>
  <si>
    <t>vovansang133@gmail.com</t>
  </si>
  <si>
    <t>tuandm018</t>
  </si>
  <si>
    <t>tuanminh16081990@gmail.com</t>
  </si>
  <si>
    <t>minhdn004</t>
  </si>
  <si>
    <t>duongminh198@gmail.com</t>
  </si>
  <si>
    <t>tqtruong230796@gmail.com</t>
  </si>
  <si>
    <t>anhntv035</t>
  </si>
  <si>
    <t>vananh3510@gmail.com</t>
  </si>
  <si>
    <t>giangtran1294@gmail.com</t>
  </si>
  <si>
    <t>chinhdc</t>
  </si>
  <si>
    <t>chinhdc@vietinbank.vn</t>
  </si>
  <si>
    <t>anhkhoa.phamle@gmail.com</t>
  </si>
  <si>
    <t>tuanpt008</t>
  </si>
  <si>
    <t>sinhvienit25@gmail.com</t>
  </si>
  <si>
    <t>thinhvn</t>
  </si>
  <si>
    <t>ngocthinh86@gmail.com</t>
  </si>
  <si>
    <t>quyennt016</t>
  </si>
  <si>
    <t>quyen0108@gmail.com</t>
  </si>
  <si>
    <t>chanhnd</t>
  </si>
  <si>
    <t>dinhchanhvnpt@gmail.com</t>
  </si>
  <si>
    <t>trongdv</t>
  </si>
  <si>
    <t>dovantrong12@gmail.com</t>
  </si>
  <si>
    <t>hungnm043</t>
  </si>
  <si>
    <t>minhhungvnptmc@gmail.com</t>
  </si>
  <si>
    <t>trungpt002</t>
  </si>
  <si>
    <t>phantrung180181@gmail.com</t>
  </si>
  <si>
    <t>namcxr7539@gmail.com</t>
  </si>
  <si>
    <t>sohuong234@gmail.com</t>
  </si>
  <si>
    <t>trinhairport@gmail.com</t>
  </si>
  <si>
    <t>nhanhnguyentien796@gmail.com</t>
  </si>
  <si>
    <t>duongpt007</t>
  </si>
  <si>
    <t>duongpham.cnqp@gmail.com</t>
  </si>
  <si>
    <t>uyennn</t>
  </si>
  <si>
    <t>nhat_uyen23@yahoo.com</t>
  </si>
  <si>
    <t>binh.phan0289@gmail.com</t>
  </si>
  <si>
    <t>nguyetkt2023@gmail.com</t>
  </si>
  <si>
    <t>chicong.ec@gmail.com</t>
  </si>
  <si>
    <t>hoaql</t>
  </si>
  <si>
    <t>quachlehoa750@gmail.com</t>
  </si>
  <si>
    <t>hongql</t>
  </si>
  <si>
    <t>quachlehong756@gmail.com</t>
  </si>
  <si>
    <t>doanbichhienxm@gmail.com</t>
  </si>
  <si>
    <t>daicp</t>
  </si>
  <si>
    <t>caophuocdai12345@gmail.com</t>
  </si>
  <si>
    <t>luadt002</t>
  </si>
  <si>
    <t>dtlua88@gmail.com</t>
  </si>
  <si>
    <t>22c4102h1105@students.hou.edu.vn</t>
  </si>
  <si>
    <t>hoantb</t>
  </si>
  <si>
    <t>bichhoa1984@gmail.com</t>
  </si>
  <si>
    <t>vanthanhmyhang@gmail.com</t>
  </si>
  <si>
    <t>giangttt</t>
  </si>
  <si>
    <t>giangtran8616@gmail.com</t>
  </si>
  <si>
    <t>nhienbtk</t>
  </si>
  <si>
    <t>annhienvietnam@gmail.com</t>
  </si>
  <si>
    <t>baodt</t>
  </si>
  <si>
    <t>thbaodg@gmail.com</t>
  </si>
  <si>
    <t>hongntb003</t>
  </si>
  <si>
    <t>bichhongn3@gmail.com</t>
  </si>
  <si>
    <t>ytnn</t>
  </si>
  <si>
    <t>trinhngocnhuy@gmail.com</t>
  </si>
  <si>
    <t>vokimhan1911@gmail.com</t>
  </si>
  <si>
    <t>giangntt013</t>
  </si>
  <si>
    <t>tragiangnguyen21012010@gmail.com</t>
  </si>
  <si>
    <t>tienntm003</t>
  </si>
  <si>
    <t>mytien081994@gmail.com</t>
  </si>
  <si>
    <t>binhnht</t>
  </si>
  <si>
    <t>thanhbinhtdgdn@gmail.com</t>
  </si>
  <si>
    <t>tamtit1101@gmail.com</t>
  </si>
  <si>
    <t>thinhlt</t>
  </si>
  <si>
    <t>lethithinhc10qt3@gmail.com</t>
  </si>
  <si>
    <t>thuntt003</t>
  </si>
  <si>
    <t>thanhthu20qn@gmail.com</t>
  </si>
  <si>
    <t>kimnnt2607@gmail.com</t>
  </si>
  <si>
    <t>queanhvientim@gmail.com</t>
  </si>
  <si>
    <t>minhnq009</t>
  </si>
  <si>
    <t>minhnguyen06051993@gmail.com</t>
  </si>
  <si>
    <t>thuongdt004</t>
  </si>
  <si>
    <t>thuongdang2712@gmail.com</t>
  </si>
  <si>
    <t>ngocanh.vo1912@gmail.com</t>
  </si>
  <si>
    <t>hoanggiaont@gmail.com</t>
  </si>
  <si>
    <t>ngoctt012</t>
  </si>
  <si>
    <t>ngockt1991@gmail.com</t>
  </si>
  <si>
    <t>dungttt009</t>
  </si>
  <si>
    <t>thuydung0892@gmail.com</t>
  </si>
  <si>
    <t>dungvtk002</t>
  </si>
  <si>
    <t>kimdungtk99@gmail.com</t>
  </si>
  <si>
    <t>NGUYENMAITRINH672@GMAIL.COM</t>
  </si>
  <si>
    <t>nguyennhatha9991@gmail.com</t>
  </si>
  <si>
    <t>caomyhien79@gmail.com</t>
  </si>
  <si>
    <t>linh67937@gmail.com</t>
  </si>
  <si>
    <t>thuongtt005</t>
  </si>
  <si>
    <t>tranthithuong159@gmail.com</t>
  </si>
  <si>
    <t>loanlt008</t>
  </si>
  <si>
    <t>loan200189@gmail.com</t>
  </si>
  <si>
    <t>binhdn</t>
  </si>
  <si>
    <t>kupinmh26@gmail.com</t>
  </si>
  <si>
    <t>haun003</t>
  </si>
  <si>
    <t>nguyenhau050297@gmail.com</t>
  </si>
  <si>
    <t>vilm</t>
  </si>
  <si>
    <t>leminhvi.bd38@gmail.com</t>
  </si>
  <si>
    <t>truantg</t>
  </si>
  <si>
    <t>tonggiantruan@gmail.com</t>
  </si>
  <si>
    <t>doannv005</t>
  </si>
  <si>
    <t>vandoan.120981@gmail.com</t>
  </si>
  <si>
    <t>thachntb</t>
  </si>
  <si>
    <t>thachnguyen0893@gmail.com</t>
  </si>
  <si>
    <t>lmhanhpc@gmail.com</t>
  </si>
  <si>
    <t>yenptm@vst.gov.vn</t>
  </si>
  <si>
    <t>thittd</t>
  </si>
  <si>
    <t>trandanthy2510@gmail.com</t>
  </si>
  <si>
    <t>nhintb</t>
  </si>
  <si>
    <t>trangsaphia127@gmail.com</t>
  </si>
  <si>
    <t>nguyenphuc10389@gmail.com</t>
  </si>
  <si>
    <t>henridt.nguyen@gmail.com</t>
  </si>
  <si>
    <t>duongntt012</t>
  </si>
  <si>
    <t>nguyenthuyduong.banker@gmail.com</t>
  </si>
  <si>
    <t>thuynt124</t>
  </si>
  <si>
    <t>thanhthuy100410@gmail.com</t>
  </si>
  <si>
    <t>vannt035</t>
  </si>
  <si>
    <t>bachthao01.abc@gmail.com</t>
  </si>
  <si>
    <t>tidocarom@gmail.com</t>
  </si>
  <si>
    <t>lamdang0857@gmail.com</t>
  </si>
  <si>
    <t>hongptc</t>
  </si>
  <si>
    <t>ptchdragon@gmail.com</t>
  </si>
  <si>
    <t>tainguyen11332244@gmail.com</t>
  </si>
  <si>
    <t>kiennnt</t>
  </si>
  <si>
    <t>trungkien05052000@gmail.com</t>
  </si>
  <si>
    <t>tamnm010</t>
  </si>
  <si>
    <t>nguyenminhtam20694@gmail.com</t>
  </si>
  <si>
    <t>tuancty98@gmail.com</t>
  </si>
  <si>
    <t>dmanhhung01@gmail.com</t>
  </si>
  <si>
    <t>nguyenle20.08.88@gmail.com</t>
  </si>
  <si>
    <t>dunglv015</t>
  </si>
  <si>
    <t>mrdungdavid@gmail.com</t>
  </si>
  <si>
    <t>dongnh006</t>
  </si>
  <si>
    <t>dongcodon.pto@gmail.com</t>
  </si>
  <si>
    <t>tungtt024</t>
  </si>
  <si>
    <t>dstthanhtung@gmail.com</t>
  </si>
  <si>
    <t>ngattth</t>
  </si>
  <si>
    <t>hongngat190796@gmail.com</t>
  </si>
  <si>
    <t>anhmth002</t>
  </si>
  <si>
    <t>anh.mth90@gmail.com</t>
  </si>
  <si>
    <t>yenmb</t>
  </si>
  <si>
    <t>maibachyen1988@gmail.com</t>
  </si>
  <si>
    <t>truonghr85@gmail.com</t>
  </si>
  <si>
    <t>haith005</t>
  </si>
  <si>
    <t>hai12000161@gmail.com</t>
  </si>
  <si>
    <t>coquyen92@gmail.com</t>
  </si>
  <si>
    <t>lydhu</t>
  </si>
  <si>
    <t>dienhonguyenly@gmail.com</t>
  </si>
  <si>
    <t>xuantung.viettien@gmail.com</t>
  </si>
  <si>
    <t>huynhtthao357@gmail.com</t>
  </si>
  <si>
    <t>hangnt065</t>
  </si>
  <si>
    <t>nguyhang37@gmail.com</t>
  </si>
  <si>
    <t>hainh021</t>
  </si>
  <si>
    <t>hainguyen49933@gmail.com</t>
  </si>
  <si>
    <t>tienpm005</t>
  </si>
  <si>
    <t>tphan061989@gmail.com</t>
  </si>
  <si>
    <t>phongnh007</t>
  </si>
  <si>
    <t>phongnguyenak83@gmail.com</t>
  </si>
  <si>
    <t>vanttk</t>
  </si>
  <si>
    <t>khanhvan1830417@gmail.com</t>
  </si>
  <si>
    <t>duongkimphu1977@gmail.com</t>
  </si>
  <si>
    <t>hoangnv013</t>
  </si>
  <si>
    <t>nvh01091999@gmail.com</t>
  </si>
  <si>
    <t>tuanphong0301@gmail.com</t>
  </si>
  <si>
    <t>truongddq04@gmail.com</t>
  </si>
  <si>
    <t>thanhhuongtranbui@gmail.com</t>
  </si>
  <si>
    <t>vul43780@gmail.com</t>
  </si>
  <si>
    <t>anhnn031</t>
  </si>
  <si>
    <t>andrei.nguyen3031@gmail.com</t>
  </si>
  <si>
    <t>tubt003</t>
  </si>
  <si>
    <t>tubui060994@gmail.com</t>
  </si>
  <si>
    <t>dangthiphiyen175@gmail.com</t>
  </si>
  <si>
    <t>ngoclk</t>
  </si>
  <si>
    <t>kngoc929292@gmail.com</t>
  </si>
  <si>
    <t>ngannnk</t>
  </si>
  <si>
    <t>kimngan061199@gmail.com</t>
  </si>
  <si>
    <t>taiht002</t>
  </si>
  <si>
    <t>huynhtai7071@gmail.com</t>
  </si>
  <si>
    <t>ngonhutvy6404@gmail.com</t>
  </si>
  <si>
    <t>khanhnc003</t>
  </si>
  <si>
    <t>congkhanh0405@gmail.com</t>
  </si>
  <si>
    <t>thinhnguyen6769@gmail.com</t>
  </si>
  <si>
    <t>luctd</t>
  </si>
  <si>
    <t>trandinhluc456@gmail.com</t>
  </si>
  <si>
    <t>ngoctt013</t>
  </si>
  <si>
    <t>trongngocthaco@gmail.com</t>
  </si>
  <si>
    <t>nhuptt</t>
  </si>
  <si>
    <t>phamthithuynhu061195@gmail.com</t>
  </si>
  <si>
    <t>dattq006</t>
  </si>
  <si>
    <t>long.427672@gmail.com</t>
  </si>
  <si>
    <t>longlx</t>
  </si>
  <si>
    <t>longx0635@gmail.com</t>
  </si>
  <si>
    <t>hathuybhld@gmail.com</t>
  </si>
  <si>
    <t>anhtt039</t>
  </si>
  <si>
    <t>huynhgiakhanh49@gmail.com</t>
  </si>
  <si>
    <t>nampt005</t>
  </si>
  <si>
    <t>hathuy15101981@gmail.com</t>
  </si>
  <si>
    <t>hunght009</t>
  </si>
  <si>
    <t>thanhhung20222012@gmail.com</t>
  </si>
  <si>
    <t>thanhnt065</t>
  </si>
  <si>
    <t>thanhdanguy2012@gmail.com</t>
  </si>
  <si>
    <t>ngant038</t>
  </si>
  <si>
    <t>ngant1@danang.gov.vn</t>
  </si>
  <si>
    <t>duongld004</t>
  </si>
  <si>
    <t>duongle.dinh3004@gmail.com</t>
  </si>
  <si>
    <t>anhntt016</t>
  </si>
  <si>
    <t>tramanhnguyenhk@gmail.com</t>
  </si>
  <si>
    <t>mthong2596@gmail.com</t>
  </si>
  <si>
    <t>daithanh061192@gmail.com</t>
  </si>
  <si>
    <t>badc</t>
  </si>
  <si>
    <t>lethiy881963@gmail.com</t>
  </si>
  <si>
    <t>phipv</t>
  </si>
  <si>
    <t>vanphi2502@gmail.com</t>
  </si>
  <si>
    <t>huyennt076</t>
  </si>
  <si>
    <t>huyennguyenkute1992@gmail.com</t>
  </si>
  <si>
    <t>huynhloihkl610@gmail.com</t>
  </si>
  <si>
    <t>thuyen4161@gmail.com</t>
  </si>
  <si>
    <t>namhp003</t>
  </si>
  <si>
    <t>huynhphuocnam450@gmail.com</t>
  </si>
  <si>
    <t>trangtlk</t>
  </si>
  <si>
    <t>khanhtrang2501@gmail.com</t>
  </si>
  <si>
    <t>liendtm002</t>
  </si>
  <si>
    <t>liendo995@gmail.com</t>
  </si>
  <si>
    <t>hieuvv</t>
  </si>
  <si>
    <t>vovanhieu1010@gmail.com</t>
  </si>
  <si>
    <t>anhnth017</t>
  </si>
  <si>
    <t>honganh10.dng@gmail.com</t>
  </si>
  <si>
    <t>danhtn</t>
  </si>
  <si>
    <t>truongngocdanh2412@gmail.com</t>
  </si>
  <si>
    <t>dieuvt002</t>
  </si>
  <si>
    <t>vothidieu10011987@gmail.com</t>
  </si>
  <si>
    <t>chinhnd005</t>
  </si>
  <si>
    <t>nguyenvanchinhkien@gmail.com</t>
  </si>
  <si>
    <t>trungmt002</t>
  </si>
  <si>
    <t>trungmochacoffee@gmail.com</t>
  </si>
  <si>
    <t>Hung26121985@gmail.com</t>
  </si>
  <si>
    <t>nampq</t>
  </si>
  <si>
    <t>quangnamst84@gmail.com</t>
  </si>
  <si>
    <t>thuhadana@gmail.com</t>
  </si>
  <si>
    <t>nhanttt008</t>
  </si>
  <si>
    <t>ngankim103@gmail.com</t>
  </si>
  <si>
    <t>hienntb002</t>
  </si>
  <si>
    <t>ngobichhien91@gmail.com</t>
  </si>
  <si>
    <t>campt</t>
  </si>
  <si>
    <t>campham151289@gmail.com</t>
  </si>
  <si>
    <t>phamxuantoandhkt@gmail.com</t>
  </si>
  <si>
    <t>taynq</t>
  </si>
  <si>
    <t>quoctaynguyen1989@gmail.com</t>
  </si>
  <si>
    <t>tstqtsvd@gmail.com</t>
  </si>
  <si>
    <t>nguyenthenhatduy040@gmail.com</t>
  </si>
  <si>
    <t>tuyenntm002</t>
  </si>
  <si>
    <t>mytuyen27102002@gmail.com</t>
  </si>
  <si>
    <t>quitn</t>
  </si>
  <si>
    <t>tnqui091@gmail.com</t>
  </si>
  <si>
    <t>chihtk002</t>
  </si>
  <si>
    <t>kimchitaichinh@gmail.com</t>
  </si>
  <si>
    <t>loihh</t>
  </si>
  <si>
    <t>huuloi1992@gmail.com</t>
  </si>
  <si>
    <t>chinhtd002</t>
  </si>
  <si>
    <t>trandinhchinh98@gmail.com</t>
  </si>
  <si>
    <t>nhint004</t>
  </si>
  <si>
    <t>nhint2@hdbank.com.vn</t>
  </si>
  <si>
    <t>khoahv004</t>
  </si>
  <si>
    <t>vankhoa4979@gmail.com</t>
  </si>
  <si>
    <t>sonnt033</t>
  </si>
  <si>
    <t>tanson.tegaco7@gmail.com</t>
  </si>
  <si>
    <t>hungnguyenmanh1001@gmail.com</t>
  </si>
  <si>
    <t>vunt010</t>
  </si>
  <si>
    <t>mygreatguardian@gmail.com</t>
  </si>
  <si>
    <t>duybe31997@gmail.com</t>
  </si>
  <si>
    <t>phonglt009</t>
  </si>
  <si>
    <t>phongle203@gmail.com</t>
  </si>
  <si>
    <t>truonghongnam95@gmail.com</t>
  </si>
  <si>
    <t>ngaht011</t>
  </si>
  <si>
    <t>ngahtmailbox@gmail.com</t>
  </si>
  <si>
    <t>anhtho.tys@gmail.com</t>
  </si>
  <si>
    <t>khoihd</t>
  </si>
  <si>
    <t>dangkhoi10061005@gmail.com</t>
  </si>
  <si>
    <t>nhientd</t>
  </si>
  <si>
    <t>dinhnhienqn1988@gmail.com</t>
  </si>
  <si>
    <t>nguyenlanldg@gmail.com</t>
  </si>
  <si>
    <t>ngant039</t>
  </si>
  <si>
    <t>luluxuxu.190495@gmail.com</t>
  </si>
  <si>
    <t>tuanthanh2295@gmail.com</t>
  </si>
  <si>
    <t>tuend</t>
  </si>
  <si>
    <t>vivanguyen4235@gmail.com</t>
  </si>
  <si>
    <t>nhannt034</t>
  </si>
  <si>
    <t>thanhnhannguyen1111@gmail.com</t>
  </si>
  <si>
    <t>xuannla</t>
  </si>
  <si>
    <t>nguyenlamaixuan19052000@gmail.com</t>
  </si>
  <si>
    <t>tuananhmakeup@gmail.com</t>
  </si>
  <si>
    <t>vudx</t>
  </si>
  <si>
    <t>daovu.sms.vatm@gmail.com</t>
  </si>
  <si>
    <t>giangnk</t>
  </si>
  <si>
    <t>fx.khanhgiang@gmail.com</t>
  </si>
  <si>
    <t>contact.lilytran@gmail.com</t>
  </si>
  <si>
    <t>tuandv009</t>
  </si>
  <si>
    <t>vnchef80@gmail.com</t>
  </si>
  <si>
    <t>phucnpk</t>
  </si>
  <si>
    <t>nguyenphamkieuphuc@gmail.com</t>
  </si>
  <si>
    <t>phuongpnh</t>
  </si>
  <si>
    <t>seventiger.86@gmail.com</t>
  </si>
  <si>
    <t>dongln</t>
  </si>
  <si>
    <t>hoainhontour@gmail.com</t>
  </si>
  <si>
    <t>thunguyet555@gmail.com</t>
  </si>
  <si>
    <t>daipa</t>
  </si>
  <si>
    <t>anhdaipham22@gmail.com</t>
  </si>
  <si>
    <t>haiaunguyen.22101994@gmail.com</t>
  </si>
  <si>
    <t>quangdinhpham82@gmail.com</t>
  </si>
  <si>
    <t>minhphuvt8@gmail.com</t>
  </si>
  <si>
    <t>duyenhtm005</t>
  </si>
  <si>
    <t>htmduyen2604@gmail.com</t>
  </si>
  <si>
    <t>huyentrangg1420@gmail.com</t>
  </si>
  <si>
    <t>doanthanhnienbc@gmail.com</t>
  </si>
  <si>
    <t>ericpeace215@gmail.com</t>
  </si>
  <si>
    <t>huy1995969@gmail.com</t>
  </si>
  <si>
    <t>thamnguyensav@gmail.com</t>
  </si>
  <si>
    <t>tuyenntn003</t>
  </si>
  <si>
    <t>nguyenthingoctuyen6299@gmail.com</t>
  </si>
  <si>
    <t>cuongt002</t>
  </si>
  <si>
    <t>trancuongbqllc@gmail.com</t>
  </si>
  <si>
    <t>amiroh992@gmail.com</t>
  </si>
  <si>
    <t>hatv005</t>
  </si>
  <si>
    <t>toha2021.bhk@gmail.com</t>
  </si>
  <si>
    <t>bichphuongvoh@gmail.com</t>
  </si>
  <si>
    <t>huynhthingocthanh1603@gmail.com</t>
  </si>
  <si>
    <t>nguyenltt003</t>
  </si>
  <si>
    <t>peuyen92@gmail.com</t>
  </si>
  <si>
    <t>quangnt010</t>
  </si>
  <si>
    <t>mytien@gmail.com</t>
  </si>
  <si>
    <t>phuongtqt</t>
  </si>
  <si>
    <t>truongthuyphuong16@gmail.com</t>
  </si>
  <si>
    <t>nhantdh</t>
  </si>
  <si>
    <t>huunhanthaidoan@gmail.com</t>
  </si>
  <si>
    <t>chiennguyen1268994@gmail.com</t>
  </si>
  <si>
    <t>damngan9595@gmail.com</t>
  </si>
  <si>
    <t>tuyetnta006</t>
  </si>
  <si>
    <t>ntanhtuyetdh10kt@gmail.com</t>
  </si>
  <si>
    <t>phamhieutri@yahoo.com</t>
  </si>
  <si>
    <t>hoailt008</t>
  </si>
  <si>
    <t>lehoaiphong3979@gmail.com</t>
  </si>
  <si>
    <t>baonqg</t>
  </si>
  <si>
    <t>nqgb123@gmail.com</t>
  </si>
  <si>
    <t>baonqg002</t>
  </si>
  <si>
    <t>tiennx004</t>
  </si>
  <si>
    <t>xtiennapa@gmail.com</t>
  </si>
  <si>
    <t>kimson270512@gmail.com</t>
  </si>
  <si>
    <t>xuan133193@gmail.com</t>
  </si>
  <si>
    <t>huynd022</t>
  </si>
  <si>
    <t>nguyendinhhuy103@gmail.com</t>
  </si>
  <si>
    <t>hanhnguyen28796@gmail.com</t>
  </si>
  <si>
    <t>danang.bch@gmail.com</t>
  </si>
  <si>
    <t>thaht</t>
  </si>
  <si>
    <t>thattqn96@gmail.com</t>
  </si>
  <si>
    <t>khoitv</t>
  </si>
  <si>
    <t>truongkhoifarmer@gmail.com</t>
  </si>
  <si>
    <t>hantn010</t>
  </si>
  <si>
    <t>nguyenngochaqs@gmail.com</t>
  </si>
  <si>
    <t>thuydtt020</t>
  </si>
  <si>
    <t>thuydo.870101@gmail.com</t>
  </si>
  <si>
    <t>ptbtram2908@gmail.com</t>
  </si>
  <si>
    <t>uyenttt005</t>
  </si>
  <si>
    <t>trantuonguyen2010@gmail.com</t>
  </si>
  <si>
    <t>thanhvtl</t>
  </si>
  <si>
    <t>thanhtoaanbtm@gmail.com</t>
  </si>
  <si>
    <t>congnc005</t>
  </si>
  <si>
    <t>nccong1996@gmail.com</t>
  </si>
  <si>
    <t>thaothaotamnghia@gmail.com</t>
  </si>
  <si>
    <t>thohh002</t>
  </si>
  <si>
    <t>thohh.nhs@gmail.com</t>
  </si>
  <si>
    <t>tramttt003</t>
  </si>
  <si>
    <t>hoipnphohoa@gmail.com</t>
  </si>
  <si>
    <t>huynhvienms@gmail.com</t>
  </si>
  <si>
    <t>thaontt036</t>
  </si>
  <si>
    <t>tusthao@gmail.com</t>
  </si>
  <si>
    <t>thuylanphohoa@gmail.com</t>
  </si>
  <si>
    <t>gann</t>
  </si>
  <si>
    <t>gan.nguyen15061982@gmail.com</t>
  </si>
  <si>
    <t>haint1004@gmail.com</t>
  </si>
  <si>
    <t>ngonntt</t>
  </si>
  <si>
    <t>ngonqng@gmail.com</t>
  </si>
  <si>
    <t>viethq005</t>
  </si>
  <si>
    <t>quangvietdck@gmail.com</t>
  </si>
  <si>
    <t>yenpt007</t>
  </si>
  <si>
    <t>thiyen0588@gmail.com</t>
  </si>
  <si>
    <t>danghuuy99@gmail.com</t>
  </si>
  <si>
    <t>phungpm002</t>
  </si>
  <si>
    <t>phamphung1407@gmail.com</t>
  </si>
  <si>
    <t>thanga002</t>
  </si>
  <si>
    <t>anhthang0514@gmail.com</t>
  </si>
  <si>
    <t>sauvt</t>
  </si>
  <si>
    <t>cobeminhon5211@gmail.com</t>
  </si>
  <si>
    <t>thanhnq006</t>
  </si>
  <si>
    <t>nqthanh301295@gmail.com</t>
  </si>
  <si>
    <t>chinhtv003</t>
  </si>
  <si>
    <t>chinhcht@gmail.com</t>
  </si>
  <si>
    <t>hoaivanle1991@gmail.com</t>
  </si>
  <si>
    <t>xuana</t>
  </si>
  <si>
    <t>axuan101092@gmail.com</t>
  </si>
  <si>
    <t>nguyetnguyen29112015@gmail.com</t>
  </si>
  <si>
    <t>kimdung2493@gmail.com</t>
  </si>
  <si>
    <t>phuongnth012</t>
  </si>
  <si>
    <t>phuongnth13@ocb.com.vn</t>
  </si>
  <si>
    <t>namnv017</t>
  </si>
  <si>
    <t>namnv1978@gmail.com</t>
  </si>
  <si>
    <t>tamtt012</t>
  </si>
  <si>
    <t>tranthitam050586@gmail.com</t>
  </si>
  <si>
    <t>hoaipham19051990@gmail.com</t>
  </si>
  <si>
    <t>trungphuc.88@gmail.com</t>
  </si>
  <si>
    <t>nganha177@gmail.com</t>
  </si>
  <si>
    <t>thuanhs002</t>
  </si>
  <si>
    <t>nguoiban1000@gmail.com</t>
  </si>
  <si>
    <t>anhntv034</t>
  </si>
  <si>
    <t>vananhnguyenminnie@gmail.com</t>
  </si>
  <si>
    <t>loveyoutb1810@gmail.com</t>
  </si>
  <si>
    <t>tamtt014</t>
  </si>
  <si>
    <t>kingtomjuly@gmail.com</t>
  </si>
  <si>
    <t>vuongho995@gmail.com</t>
  </si>
  <si>
    <t>khanhhd002</t>
  </si>
  <si>
    <t>khanh198333@gmail.com</t>
  </si>
  <si>
    <t>tanhd002</t>
  </si>
  <si>
    <t>hoangtanbr@gmail.com</t>
  </si>
  <si>
    <t>leduy20061993@gmail.com</t>
  </si>
  <si>
    <t>thaolk</t>
  </si>
  <si>
    <t>lkthao91@gmail.com</t>
  </si>
  <si>
    <t>nguyenhoaphuong26.299@gmail.com</t>
  </si>
  <si>
    <t>mrdungdangluu@gmail.com</t>
  </si>
  <si>
    <t>nhiltt</t>
  </si>
  <si>
    <t>luongnhi3010@gmail.com</t>
  </si>
  <si>
    <t>dinhtantung0582@gmail.com</t>
  </si>
  <si>
    <t>Tranhoaithanh241985@gmail.com</t>
  </si>
  <si>
    <t>nguyenthingochang6999@gmail.com</t>
  </si>
  <si>
    <t>22C5102H1833@students.hou.edu.vn</t>
  </si>
  <si>
    <t>hienltt014</t>
  </si>
  <si>
    <t>lethithuhienhatinh@gmail.com</t>
  </si>
  <si>
    <t>congdq</t>
  </si>
  <si>
    <t>congdinhquoc@gmail.com</t>
  </si>
  <si>
    <t>tamnt024</t>
  </si>
  <si>
    <t>nguyentam100595.la@gmail.com</t>
  </si>
  <si>
    <t>phuongthi0996@gmail.com</t>
  </si>
  <si>
    <t>duonghtt005</t>
  </si>
  <si>
    <t>thuyduong489@gmail.com</t>
  </si>
  <si>
    <t>lanttn003</t>
  </si>
  <si>
    <t>tathingoclan2707@gmail.com</t>
  </si>
  <si>
    <t>phattx11@gmail.com</t>
  </si>
  <si>
    <t>johnnash23@yahoo.com</t>
  </si>
  <si>
    <t>anhnth016</t>
  </si>
  <si>
    <t>anhtran220923@gmail.com</t>
  </si>
  <si>
    <t>nguyenvanlong8395@gmail.com</t>
  </si>
  <si>
    <t>dieunt005</t>
  </si>
  <si>
    <t>ntdieudn@gmail.com</t>
  </si>
  <si>
    <t>minhhuong231299@gmail.com</t>
  </si>
  <si>
    <t>vuth006</t>
  </si>
  <si>
    <t>vutruonghoai1994@gmail.com</t>
  </si>
  <si>
    <t>ngoc6060@gmail.com</t>
  </si>
  <si>
    <t>trangdh006</t>
  </si>
  <si>
    <t>trang.dienvu@gmail.com</t>
  </si>
  <si>
    <t>anhlt030</t>
  </si>
  <si>
    <t>tuananhlkt12345@gmail.com</t>
  </si>
  <si>
    <t>daipt002</t>
  </si>
  <si>
    <t>phamtrongdaihumg@gmail.com</t>
  </si>
  <si>
    <t>tronght</t>
  </si>
  <si>
    <t>tronghuynhhtqn@gmail.com</t>
  </si>
  <si>
    <t>huonghtt008</t>
  </si>
  <si>
    <t>hoanghuong281298@gmail.com</t>
  </si>
  <si>
    <t>hohuudunge25@gmail.com</t>
  </si>
  <si>
    <t>thaovtt003</t>
  </si>
  <si>
    <t>vuthao060298@gmail.com</t>
  </si>
  <si>
    <t>utln</t>
  </si>
  <si>
    <t>lungocut2020tnmttp@gmail.com</t>
  </si>
  <si>
    <t>tvnguyenqddq@gmail.com</t>
  </si>
  <si>
    <t>quyennth003</t>
  </si>
  <si>
    <t>nguyen.quyen22@gmail.com</t>
  </si>
  <si>
    <t>dinha</t>
  </si>
  <si>
    <t>adinh91dakronga@gmail.com</t>
  </si>
  <si>
    <t>nguyenxuanduc96@gmail.com</t>
  </si>
  <si>
    <t>nhanlt007</t>
  </si>
  <si>
    <t>nhanth.atd@gmail.com</t>
  </si>
  <si>
    <t>anhnt096</t>
  </si>
  <si>
    <t>nguyentuananhphuson@gmail.com</t>
  </si>
  <si>
    <t>phuongnt083</t>
  </si>
  <si>
    <t>nthanhphuong891@gmail.com</t>
  </si>
  <si>
    <t>tailt006</t>
  </si>
  <si>
    <t>lethetai2945@gmail.com</t>
  </si>
  <si>
    <t>hueht005</t>
  </si>
  <si>
    <t>huehoangdl@gmail.com</t>
  </si>
  <si>
    <t>yenptn004</t>
  </si>
  <si>
    <t>jennaphan43@gmail.com</t>
  </si>
  <si>
    <t>chauthehuuftu2@gmail.com</t>
  </si>
  <si>
    <t>tungnt039</t>
  </si>
  <si>
    <t>ntt.08021999@gmail.com</t>
  </si>
  <si>
    <t>thuyntp012</t>
  </si>
  <si>
    <t>nguyenthiphuongthuy250299@gmail.com</t>
  </si>
  <si>
    <t>thanhnx004</t>
  </si>
  <si>
    <t>thanh.nxt@outlook.com</t>
  </si>
  <si>
    <t>huongntl012</t>
  </si>
  <si>
    <t>lanhuongktdn2005@gmail.com</t>
  </si>
  <si>
    <t>bichhong511@gmail.com</t>
  </si>
  <si>
    <t>kimyenubndphuong17@gmail.com</t>
  </si>
  <si>
    <t>thophan.rabbit@gmail.com</t>
  </si>
  <si>
    <t>tienduong7386@gmail.com</t>
  </si>
  <si>
    <t>hungtruong0703@gmail.com</t>
  </si>
  <si>
    <t>loandtp</t>
  </si>
  <si>
    <t>phuongloan.pl91@gmail.com</t>
  </si>
  <si>
    <t>dieultk</t>
  </si>
  <si>
    <t>luuthikieudieu@gmail.com</t>
  </si>
  <si>
    <t>phuongnta</t>
  </si>
  <si>
    <t>phuongnguyen7483@gmail.com</t>
  </si>
  <si>
    <t>tramntb005</t>
  </si>
  <si>
    <t>ntbtr98@gmail.com</t>
  </si>
  <si>
    <t>datct002</t>
  </si>
  <si>
    <t>datcao1201@gmail.com</t>
  </si>
  <si>
    <t>linhdt010</t>
  </si>
  <si>
    <t>linh5668@gmail.com</t>
  </si>
  <si>
    <t>anhnt098</t>
  </si>
  <si>
    <t>thuy.anhtvtt17@gmail.com</t>
  </si>
  <si>
    <t>linh130@vietnamairlines.com</t>
  </si>
  <si>
    <t>phitty@pathway.edu.vn</t>
  </si>
  <si>
    <t>22C7102H1137@students.hou.edu.vn</t>
  </si>
  <si>
    <t>voquyen980821@gmail.com</t>
  </si>
  <si>
    <t>tuanvla</t>
  </si>
  <si>
    <t>tuanvla28@gmail.com</t>
  </si>
  <si>
    <t>phamphuongluu@gmail.com</t>
  </si>
  <si>
    <t>duongltt006</t>
  </si>
  <si>
    <t>duongltt2309@gmail.com</t>
  </si>
  <si>
    <t>nguyenhuyvideo1@gmail.com</t>
  </si>
  <si>
    <t>thinhnd011</t>
  </si>
  <si>
    <t>drdinhthinh93@gmail.com</t>
  </si>
  <si>
    <t>tranhnln</t>
  </si>
  <si>
    <t>nguyenlengantranh@gmail.com</t>
  </si>
  <si>
    <t>elynt</t>
  </si>
  <si>
    <t>eli.nguyen6381@gmail.com</t>
  </si>
  <si>
    <t>quanllt</t>
  </si>
  <si>
    <t>quanlelutrung@gmail.com</t>
  </si>
  <si>
    <t>thaoldp</t>
  </si>
  <si>
    <t>thaoluu0596@gmail.com</t>
  </si>
  <si>
    <t>doanthihongvan02@gmail.com</t>
  </si>
  <si>
    <t>hiennt070</t>
  </si>
  <si>
    <t>bosshienme@gmail.com</t>
  </si>
  <si>
    <t>giangnam.mkl@gmail.com</t>
  </si>
  <si>
    <t>thuynh002</t>
  </si>
  <si>
    <t>nguyenthuytn11@gmail.com</t>
  </si>
  <si>
    <t>damnt002</t>
  </si>
  <si>
    <t>thanhdamanim@gmail.com</t>
  </si>
  <si>
    <t>janienguyen5480@gmail.com</t>
  </si>
  <si>
    <t>dungntp005</t>
  </si>
  <si>
    <t>fdragon288@gmail.com</t>
  </si>
  <si>
    <t>nhipty003</t>
  </si>
  <si>
    <t>yeenhi5100@gmail.com</t>
  </si>
  <si>
    <t>phamtrongho994@gmail.com</t>
  </si>
  <si>
    <t>dongpn002</t>
  </si>
  <si>
    <t>ngocdong635@gmail.com</t>
  </si>
  <si>
    <t>ngattk002</t>
  </si>
  <si>
    <t>ngatrankt93@gmail.com</t>
  </si>
  <si>
    <t>trangttn</t>
  </si>
  <si>
    <t>ngoctrangtran998@gmail.com</t>
  </si>
  <si>
    <t>trinhvty</t>
  </si>
  <si>
    <t>vothiytrinh@gmail.com</t>
  </si>
  <si>
    <t>molt</t>
  </si>
  <si>
    <t>ltmo@hcmulaw.edu.vn</t>
  </si>
  <si>
    <t>anhpt020</t>
  </si>
  <si>
    <t>phamtheanh2006@gmail.com</t>
  </si>
  <si>
    <t>thuta003</t>
  </si>
  <si>
    <t>kico0804@gmail.com</t>
  </si>
  <si>
    <t>vietnguyen9q@gmail.com</t>
  </si>
  <si>
    <t>yenthai789@gmail.com</t>
  </si>
  <si>
    <t>thuyph</t>
  </si>
  <si>
    <t>thuyph87@gmail.com</t>
  </si>
  <si>
    <t>nghidq</t>
  </si>
  <si>
    <t>quynhnghidang@gmail.com</t>
  </si>
  <si>
    <t>phuongdung1710vn@gmail.com</t>
  </si>
  <si>
    <t>hanhtn004</t>
  </si>
  <si>
    <t>hanhqh14@gmail.com</t>
  </si>
  <si>
    <t>phuongnt084</t>
  </si>
  <si>
    <t>ngthanhphuong74@gmail.com</t>
  </si>
  <si>
    <t>damhongdao1990@gmail.com</t>
  </si>
  <si>
    <t>nasaomai@gmail.com</t>
  </si>
  <si>
    <t>trang051597@gmail.com</t>
  </si>
  <si>
    <t>tramctt</t>
  </si>
  <si>
    <t>tramqt06@gmail.com</t>
  </si>
  <si>
    <t>toanpt003</t>
  </si>
  <si>
    <t>toandhnh@gmail.com</t>
  </si>
  <si>
    <t>trucntl</t>
  </si>
  <si>
    <t>nguyenthilantruc@gmail.com</t>
  </si>
  <si>
    <t>oanhdtk008</t>
  </si>
  <si>
    <t>dokimoanh0110@gmail.com</t>
  </si>
  <si>
    <t>hieplt1104@gmail.com</t>
  </si>
  <si>
    <t>trangctb</t>
  </si>
  <si>
    <t>trangcap.minh@gmail.com</t>
  </si>
  <si>
    <t>quanglv004</t>
  </si>
  <si>
    <t>a01656268186@gmail.com</t>
  </si>
  <si>
    <t>vindd</t>
  </si>
  <si>
    <t>nguyendinhdiemvy.coca@gmail.com</t>
  </si>
  <si>
    <t>sonnd009</t>
  </si>
  <si>
    <t>ndsonkg@gmail.com</t>
  </si>
  <si>
    <t>leeshinnguyen001@gmail.com</t>
  </si>
  <si>
    <t>tamnt025</t>
  </si>
  <si>
    <t>mariaxuantam@gmail.com</t>
  </si>
  <si>
    <t>khanhnt007</t>
  </si>
  <si>
    <t>thkhanhiu@gmail.com</t>
  </si>
  <si>
    <t>songphamngocquy@gmail.com</t>
  </si>
  <si>
    <t>tuyetvlm</t>
  </si>
  <si>
    <t>vulamtuyet@gmail.com</t>
  </si>
  <si>
    <t>lanvh.ulsa2@gmail.com</t>
  </si>
  <si>
    <t>huync002</t>
  </si>
  <si>
    <t>huyhamho@gmail.com</t>
  </si>
  <si>
    <t>dangkhanhnhu@gmail.com</t>
  </si>
  <si>
    <t>oanhhoangthi1804@gmail.com</t>
  </si>
  <si>
    <t>dttuyendhvh@gmail.com</t>
  </si>
  <si>
    <t>thuyngan16012021@gmail.com</t>
  </si>
  <si>
    <t>thaoptt006</t>
  </si>
  <si>
    <t>phanthao96lg@gmail.com</t>
  </si>
  <si>
    <t>vytt002</t>
  </si>
  <si>
    <t>vyttqn123@gmail.com</t>
  </si>
  <si>
    <t>duytb003</t>
  </si>
  <si>
    <t>tranbaduy911@gmail.com</t>
  </si>
  <si>
    <t>thanhtung91dn@gmail.com</t>
  </si>
  <si>
    <t>tannd009</t>
  </si>
  <si>
    <t>dangtanbgtnt@gmail.com</t>
  </si>
  <si>
    <t>chiben262@gmail.com</t>
  </si>
  <si>
    <t>luongnt008</t>
  </si>
  <si>
    <t>luongbqldn@gmail.com</t>
  </si>
  <si>
    <t>trinhntn003</t>
  </si>
  <si>
    <t>trinhcbq196@gmail.com</t>
  </si>
  <si>
    <t>bacnc</t>
  </si>
  <si>
    <t>bacnguyen0510001@gmail.com</t>
  </si>
  <si>
    <t>chungba</t>
  </si>
  <si>
    <t>buianhchung@gmail.com</t>
  </si>
  <si>
    <t>duongntt013</t>
  </si>
  <si>
    <t>nguyenthuyduong8912dad@gmail.com</t>
  </si>
  <si>
    <t>hienntm005</t>
  </si>
  <si>
    <t>ngothimyhien2612@gmail.com</t>
  </si>
  <si>
    <t>nguyenlehuy7gnss@gmail.com</t>
  </si>
  <si>
    <t>hangvtt012</t>
  </si>
  <si>
    <t>thanhhang10696@gmail.com</t>
  </si>
  <si>
    <t>khoacny</t>
  </si>
  <si>
    <t>ykhoachau@gmail.com</t>
  </si>
  <si>
    <t>haoltt</t>
  </si>
  <si>
    <t>lethitohao398@gmail.com</t>
  </si>
  <si>
    <t>vipth</t>
  </si>
  <si>
    <t>viphan1307@gmail.com</t>
  </si>
  <si>
    <t>vihtn</t>
  </si>
  <si>
    <t>ngocvi1994@gmail.com</t>
  </si>
  <si>
    <t>tuyennn004</t>
  </si>
  <si>
    <t>nguyennhutuyen2610@gmail.com</t>
  </si>
  <si>
    <t>phangiatuong97@gmail.com</t>
  </si>
  <si>
    <t>tuoipt006</t>
  </si>
  <si>
    <t>lienthiepls@gmail.com</t>
  </si>
  <si>
    <t>hoanghamy.m@gmail.com</t>
  </si>
  <si>
    <t>maipth002</t>
  </si>
  <si>
    <t>phamhongmai89@gmail.com</t>
  </si>
  <si>
    <t>thaoltt007</t>
  </si>
  <si>
    <t>lethanhthao1504@gmail.com</t>
  </si>
  <si>
    <t>ankh</t>
  </si>
  <si>
    <t>khonghongan@gmail.com</t>
  </si>
  <si>
    <t>tamntm006</t>
  </si>
  <si>
    <t>tam.nguyen94py@gmail.com</t>
  </si>
  <si>
    <t>nghiadh</t>
  </si>
  <si>
    <t>nghiadangktvn@gmail.com</t>
  </si>
  <si>
    <t>thaoth002</t>
  </si>
  <si>
    <t>pech04042001@gmail.com</t>
  </si>
  <si>
    <t>hannn004</t>
  </si>
  <si>
    <t>hannguyen2122@gmail.com</t>
  </si>
  <si>
    <t>huynhkimhoai1990@gmail.com</t>
  </si>
  <si>
    <t>haihualon0482@gmail.com</t>
  </si>
  <si>
    <t>lykin1987@gmail.com</t>
  </si>
  <si>
    <t>quanta</t>
  </si>
  <si>
    <t>trananhquan30111992@gmail.com</t>
  </si>
  <si>
    <t>tuvt003</t>
  </si>
  <si>
    <t>vothanhtu7@gmail.com</t>
  </si>
  <si>
    <t>binhtc002</t>
  </si>
  <si>
    <t>binhtc7572@sacombank.com</t>
  </si>
  <si>
    <t>trucmlt</t>
  </si>
  <si>
    <t>trucmailethanh@gmail.com</t>
  </si>
  <si>
    <t>introbanhmi@gmail.com</t>
  </si>
  <si>
    <t>chivt</t>
  </si>
  <si>
    <t>vantranchi221095@gmail.com</t>
  </si>
  <si>
    <t>tainh</t>
  </si>
  <si>
    <t>tainh@itc.edu.vn</t>
  </si>
  <si>
    <t>truongduynhat091998@gmail.com</t>
  </si>
  <si>
    <t>huongdth002</t>
  </si>
  <si>
    <t>duonghoaihuong.1@gmail.com</t>
  </si>
  <si>
    <t>thopt003</t>
  </si>
  <si>
    <t>phamthitho10121992@gmail.com</t>
  </si>
  <si>
    <t>hauphanqb156@gmail.com</t>
  </si>
  <si>
    <t>hungtt007</t>
  </si>
  <si>
    <t>nammyhungccb@gmail.com</t>
  </si>
  <si>
    <t>xuanttt003</t>
  </si>
  <si>
    <t>thanhxuanqn259@gmail.com</t>
  </si>
  <si>
    <t>thaovtn</t>
  </si>
  <si>
    <t>nguyenthaovt1101@gmail.com</t>
  </si>
  <si>
    <t>ngocltk003</t>
  </si>
  <si>
    <t>kimngoc10594@gmail.com</t>
  </si>
  <si>
    <t>dona</t>
  </si>
  <si>
    <t>lukenguyen2708@gmail.com</t>
  </si>
  <si>
    <t>thucnghinguyenkhoa@gmail.com</t>
  </si>
  <si>
    <t>tuyenhltn</t>
  </si>
  <si>
    <t>tuyendn85@gmail.com</t>
  </si>
  <si>
    <t>tuannt017</t>
  </si>
  <si>
    <t>thetuan2591993@gmail.com</t>
  </si>
  <si>
    <t>nsh1995tn@gmail.com</t>
  </si>
  <si>
    <t>hanm009</t>
  </si>
  <si>
    <t>hangomanh511@gmail.com</t>
  </si>
  <si>
    <t>huongdtt023</t>
  </si>
  <si>
    <t>mariadothuhuong@gmail.com</t>
  </si>
  <si>
    <t>quangtrung285@gmail.com</t>
  </si>
  <si>
    <t>longdnd</t>
  </si>
  <si>
    <t>dinhnguyenduylong22072000@gmail.com</t>
  </si>
  <si>
    <t>minhnt022</t>
  </si>
  <si>
    <t>nguyentriminh87@gmail.com</t>
  </si>
  <si>
    <t>phunghdt</t>
  </si>
  <si>
    <t>hdtphung.dan@vietcombank.com.vn</t>
  </si>
  <si>
    <t>haipt013</t>
  </si>
  <si>
    <t>haiphamtrung1990@gmail.com</t>
  </si>
  <si>
    <t>sanght002</t>
  </si>
  <si>
    <t>sanghe555@gmail.com</t>
  </si>
  <si>
    <t>tuannha002</t>
  </si>
  <si>
    <t>ngocthoa270@gmail.com</t>
  </si>
  <si>
    <t>minhccb</t>
  </si>
  <si>
    <t>minhchung211@gmail.com</t>
  </si>
  <si>
    <t>tuantv014</t>
  </si>
  <si>
    <t>tuan1788@gmail.com</t>
  </si>
  <si>
    <t>lamsung89501@gmail.com</t>
  </si>
  <si>
    <t>hautt007</t>
  </si>
  <si>
    <t>thanhhau2092@gmail.com</t>
  </si>
  <si>
    <t>huylq008</t>
  </si>
  <si>
    <t>quanghuy056156@gmail.com</t>
  </si>
  <si>
    <t>tongtv</t>
  </si>
  <si>
    <t>tavantong@gmail.com</t>
  </si>
  <si>
    <t>truongtron2017@gmail.com</t>
  </si>
  <si>
    <t>datpt020</t>
  </si>
  <si>
    <t>tandat.phung1996@gmail.com</t>
  </si>
  <si>
    <t>dungdoan204@gmail.com</t>
  </si>
  <si>
    <t>uyenpdb</t>
  </si>
  <si>
    <t>uyenphan1711@gmail.com</t>
  </si>
  <si>
    <t>laivuminh1979@gmail.com</t>
  </si>
  <si>
    <t>ncadbouncer@gmail.com</t>
  </si>
  <si>
    <t>diemthl</t>
  </si>
  <si>
    <t>truonghoanglediem200986@gmail.com</t>
  </si>
  <si>
    <t>duyenvtm</t>
  </si>
  <si>
    <t>duyenvo2223@gmail.com</t>
  </si>
  <si>
    <t>hothanh10827@gmail.com</t>
  </si>
  <si>
    <t>myntu</t>
  </si>
  <si>
    <t>my.uyen.it@gmail.com</t>
  </si>
  <si>
    <t>yhn002</t>
  </si>
  <si>
    <t>nhuy.tdp@gmail.com</t>
  </si>
  <si>
    <t>thaobvm@gmail.com</t>
  </si>
  <si>
    <t>tult005</t>
  </si>
  <si>
    <t>thanhtucv1@gmail.com</t>
  </si>
  <si>
    <t>tuyendtt003</t>
  </si>
  <si>
    <t>duongtuyen9399@gmail.com</t>
  </si>
  <si>
    <t>lehaiyen.cn.93@gmail.com</t>
  </si>
  <si>
    <t>hienlt022</t>
  </si>
  <si>
    <t>thanhthanhhien18@gmail.com</t>
  </si>
  <si>
    <t>thinnb</t>
  </si>
  <si>
    <t>thibaongo92@gmail.com</t>
  </si>
  <si>
    <t>landt008</t>
  </si>
  <si>
    <t>doanphuonglan85@gmail.com</t>
  </si>
  <si>
    <t>duong190820@gmail.com</t>
  </si>
  <si>
    <t>thunth020</t>
  </si>
  <si>
    <t>hoaithunguyen24101991@gmail.com</t>
  </si>
  <si>
    <t>dongdtp002</t>
  </si>
  <si>
    <t>dothiphuongdong030298@gmail.com</t>
  </si>
  <si>
    <t>thuongmtq</t>
  </si>
  <si>
    <t>maithiquynhthuong281195@gmail.com</t>
  </si>
  <si>
    <t>1854070018chuc@ou.edu.vn</t>
  </si>
  <si>
    <t>huongnt108</t>
  </si>
  <si>
    <t>hiepphuong3011@gmail.com</t>
  </si>
  <si>
    <t>trangntt063</t>
  </si>
  <si>
    <t>annieyuen.nguyen@gmail.com</t>
  </si>
  <si>
    <t>maipn004</t>
  </si>
  <si>
    <t>phongngocyen1989@gmail.com</t>
  </si>
  <si>
    <t>duongtt012</t>
  </si>
  <si>
    <t>tranthiduong1992.kt@gmail.com</t>
  </si>
  <si>
    <t>nhakhuyen27021994@gmail.com</t>
  </si>
  <si>
    <t>cuongdang@orico.vn</t>
  </si>
  <si>
    <t>lannt034</t>
  </si>
  <si>
    <t>lannguyen181187@gmail.com</t>
  </si>
  <si>
    <t>tuyetpham.ip8plus@gmail.com</t>
  </si>
  <si>
    <t>thuyttn003</t>
  </si>
  <si>
    <t>ttnthuy15984@gmail.com</t>
  </si>
  <si>
    <t>lekhanhngan97@gmail.com</t>
  </si>
  <si>
    <t>hanhntt003</t>
  </si>
  <si>
    <t>thuyhanh3497@gmail.com</t>
  </si>
  <si>
    <t>hoangnt017</t>
  </si>
  <si>
    <t>tohoang070897@gmail.com</t>
  </si>
  <si>
    <t>huypc003</t>
  </si>
  <si>
    <t>conghuyphan42@yahoo.com</t>
  </si>
  <si>
    <t>ntunglinhlinh@gmail.com</t>
  </si>
  <si>
    <t>hothidan1982danang@gmail.com</t>
  </si>
  <si>
    <t>khanhptk</t>
  </si>
  <si>
    <t>kimkhanhbenhai@gmail.com</t>
  </si>
  <si>
    <t>luyenkimthao@gmail.com</t>
  </si>
  <si>
    <t>quynhdtn008</t>
  </si>
  <si>
    <t>duongngocquynh92@gmail.com</t>
  </si>
  <si>
    <t>minhlai2008@gmail.com</t>
  </si>
  <si>
    <t>hungpc</t>
  </si>
  <si>
    <t>phamhunghiltondanang@gmail.com</t>
  </si>
  <si>
    <t>khanhdd004</t>
  </si>
  <si>
    <t>duykhanhkl@gmail.com</t>
  </si>
  <si>
    <t>yenltk002</t>
  </si>
  <si>
    <t>kimyen111289@gmail.com</t>
  </si>
  <si>
    <t>yenttk003</t>
  </si>
  <si>
    <t>kimyen009@gmail.com</t>
  </si>
  <si>
    <t>hoavtn</t>
  </si>
  <si>
    <t>hoanhonhai.qtd@gmail.com</t>
  </si>
  <si>
    <t>linhtn010</t>
  </si>
  <si>
    <t>linhnhat0803@gmail.com</t>
  </si>
  <si>
    <t>tampdh</t>
  </si>
  <si>
    <t>phungdohoaitam@gmail.com</t>
  </si>
  <si>
    <t>huynhphuoctrang799@gmail.com</t>
  </si>
  <si>
    <t>hoanglong.ashe@gmail.com</t>
  </si>
  <si>
    <t>nhunn</t>
  </si>
  <si>
    <t>nhinngocnhu30@gmail.com</t>
  </si>
  <si>
    <t>tramtran130993@gmail.com</t>
  </si>
  <si>
    <t>tinhtp</t>
  </si>
  <si>
    <t>tranphuongtinh35@gmail.com</t>
  </si>
  <si>
    <t>tuandv010</t>
  </si>
  <si>
    <t>adbdangvutuan@gmail.com</t>
  </si>
  <si>
    <t>info01.hitechnews@gmail.com</t>
  </si>
  <si>
    <t>sonnn013</t>
  </si>
  <si>
    <t>sondesign0202@gmail.com</t>
  </si>
  <si>
    <t>hanhnt048</t>
  </si>
  <si>
    <t>hanhnguyen2304@gmail.com</t>
  </si>
  <si>
    <t>minhhieuht19@gmail.com</t>
  </si>
  <si>
    <t>nhidny</t>
  </si>
  <si>
    <t>doannhi1206@gmail.com</t>
  </si>
  <si>
    <t>bao.huynhho7272@yahoo.com.vn</t>
  </si>
  <si>
    <t>thudiepchaungan.edu@gmail.com</t>
  </si>
  <si>
    <t>thang.hoson@gmail.com</t>
  </si>
  <si>
    <t>nganltk009</t>
  </si>
  <si>
    <t>kimnganlt19894@gmail.com</t>
  </si>
  <si>
    <t>vandonghdu@gmail.com</t>
  </si>
  <si>
    <t>linhntt034</t>
  </si>
  <si>
    <t>linhboon1612@gmail.com</t>
  </si>
  <si>
    <t>annv007</t>
  </si>
  <si>
    <t>vanan12a6@gmail.com</t>
  </si>
  <si>
    <t>quynhntn013</t>
  </si>
  <si>
    <t>ruby.nguyen970@gmail.com</t>
  </si>
  <si>
    <t>thanhqn</t>
  </si>
  <si>
    <t>quachngocthanh.pst@gmail.com</t>
  </si>
  <si>
    <t>thients</t>
  </si>
  <si>
    <t>thienst995@gmail.com</t>
  </si>
  <si>
    <t>vivvt</t>
  </si>
  <si>
    <t>tuvi7595@gmail.com</t>
  </si>
  <si>
    <t>thaopham.fpoly@gmail.com</t>
  </si>
  <si>
    <t>minhpeter20@gmail.com</t>
  </si>
  <si>
    <t>camtrinhtran0906@gmail.com</t>
  </si>
  <si>
    <t>di.hodinh@gmail.com</t>
  </si>
  <si>
    <t>nttcooling@gmail.com</t>
  </si>
  <si>
    <t>tramltq002</t>
  </si>
  <si>
    <t>quynhtram7598@gmail.com</t>
  </si>
  <si>
    <t>lexuannam061096@gmail.com</t>
  </si>
  <si>
    <t>thanhngan115@gmail.com</t>
  </si>
  <si>
    <t>hienttk</t>
  </si>
  <si>
    <t>tranthikimhien.1991@gmail.com</t>
  </si>
  <si>
    <t>doanvantan.ntcstg@gmail.com</t>
  </si>
  <si>
    <t>chitny</t>
  </si>
  <si>
    <t>chitran2203@gmail.com</t>
  </si>
  <si>
    <t>trungsonvnpt@gmail.com</t>
  </si>
  <si>
    <t>tranvanthanh051098kt@gmail.com</t>
  </si>
  <si>
    <t>sonht007</t>
  </si>
  <si>
    <t>hoangthaisonctt@gmail.com</t>
  </si>
  <si>
    <t>ngoctt014</t>
  </si>
  <si>
    <t>truongthengoc18494@gmail.com</t>
  </si>
  <si>
    <t>cuongnn004</t>
  </si>
  <si>
    <t>cuongnguyennt2807@gmail.com</t>
  </si>
  <si>
    <t>phungptk</t>
  </si>
  <si>
    <t>phungoanh210718@gmail.com</t>
  </si>
  <si>
    <t>khuyennt006</t>
  </si>
  <si>
    <t>nguyentankhuyenkute@gmail.com</t>
  </si>
  <si>
    <t>tuanna038</t>
  </si>
  <si>
    <t>hotboy2k3ink1@gmail.com</t>
  </si>
  <si>
    <t>quocpdb</t>
  </si>
  <si>
    <t>quocphamagg@gmail.com</t>
  </si>
  <si>
    <t>phuongnth013</t>
  </si>
  <si>
    <t>nguyenhaphuong121096@gmail.com</t>
  </si>
  <si>
    <t>ngocanh102109@gmail.com</t>
  </si>
  <si>
    <t>chinhln002</t>
  </si>
  <si>
    <t>lengocchinh2901@gmail.com</t>
  </si>
  <si>
    <t>hadm004</t>
  </si>
  <si>
    <t>dmha.thdd@gmail.com</t>
  </si>
  <si>
    <t>khanhkh</t>
  </si>
  <si>
    <t>kimhuukhanh8@gmail.com</t>
  </si>
  <si>
    <t>tinhhoangvan0203@gmail.com</t>
  </si>
  <si>
    <t>thoalt003</t>
  </si>
  <si>
    <t>thoalam12@gmail.com</t>
  </si>
  <si>
    <t>nganvtb</t>
  </si>
  <si>
    <t>bichnganvo91@gmail.com</t>
  </si>
  <si>
    <t>phongnt014</t>
  </si>
  <si>
    <t>ngothanhphong2020tn@gmail.com</t>
  </si>
  <si>
    <t>hqsantourguide@gmail.com</t>
  </si>
  <si>
    <t>hungph006</t>
  </si>
  <si>
    <t>phamhung8799@gmail.com</t>
  </si>
  <si>
    <t>honguyenkhoi@gmail.com</t>
  </si>
  <si>
    <t>nhungptk002</t>
  </si>
  <si>
    <t>phamthikimnhung@tcktnvkg.edu.vn</t>
  </si>
  <si>
    <t>minhtq008</t>
  </si>
  <si>
    <t>daylaminh2301@gmail.com</t>
  </si>
  <si>
    <t>giangttt002</t>
  </si>
  <si>
    <t>tttrgiang83@gmail.com</t>
  </si>
  <si>
    <t>trucpnt</t>
  </si>
  <si>
    <t>ptruc2810@gmail.com</t>
  </si>
  <si>
    <t>tuyen121286@gmail.com</t>
  </si>
  <si>
    <t>trangptk003</t>
  </si>
  <si>
    <t>trangkhanhnt@gmail.com</t>
  </si>
  <si>
    <t>ngoandv</t>
  </si>
  <si>
    <t>dinhvan.ngoan78@gmail.com</t>
  </si>
  <si>
    <t>haont015</t>
  </si>
  <si>
    <t>phamtuyetnhi2001st@gmail.com</t>
  </si>
  <si>
    <t>nguyendodinhkhuong@gmail.com</t>
  </si>
  <si>
    <t>trantuananh25888@gmail.com</t>
  </si>
  <si>
    <t>giangdt012</t>
  </si>
  <si>
    <t>dinhthigiang120291@gmail.com</t>
  </si>
  <si>
    <t>tungph</t>
  </si>
  <si>
    <t>huytungacm@gmail.com</t>
  </si>
  <si>
    <t>chaunnm</t>
  </si>
  <si>
    <t>bbomiuu@gmail.com</t>
  </si>
  <si>
    <t>chaudhh</t>
  </si>
  <si>
    <t>bbchaukt@gmail.com</t>
  </si>
  <si>
    <t>tungdv008</t>
  </si>
  <si>
    <t>dinhvantung156@gmail.com</t>
  </si>
  <si>
    <t>giangntc002</t>
  </si>
  <si>
    <t>giangntc2007@gmail.com</t>
  </si>
  <si>
    <t>thanhqtn</t>
  </si>
  <si>
    <t>cuong.thanh7584@gmail.com</t>
  </si>
  <si>
    <t>22C5002H2827@students.hou.edu.vn</t>
  </si>
  <si>
    <t>lankoong@gmail.com</t>
  </si>
  <si>
    <t>hanhvtm004</t>
  </si>
  <si>
    <t>vanhanh200013@gmail.com</t>
  </si>
  <si>
    <t>vananh0810tb@gmail.com</t>
  </si>
  <si>
    <t>hoanglamkkvhla@gmail.com</t>
  </si>
  <si>
    <t>thult016</t>
  </si>
  <si>
    <t>l_thi2000@icloud.com</t>
  </si>
  <si>
    <t>phuongtinh1207binhduong@gmail.com</t>
  </si>
  <si>
    <t>kynt002</t>
  </si>
  <si>
    <t>thanhkyy28@gmail.com</t>
  </si>
  <si>
    <t>duyhoang13979@gmail.com</t>
  </si>
  <si>
    <t>loc.nth89@gmail.com</t>
  </si>
  <si>
    <t>hangntt043</t>
  </si>
  <si>
    <t>hangnguyenkt1203@gmail.com</t>
  </si>
  <si>
    <t>thutt016</t>
  </si>
  <si>
    <t>tran.thuhcns@gmail.com</t>
  </si>
  <si>
    <t>thanhngan3026@gmail.com</t>
  </si>
  <si>
    <t>dungbt007</t>
  </si>
  <si>
    <t>langtu02vn@gmail.com</t>
  </si>
  <si>
    <t>khanhlbn</t>
  </si>
  <si>
    <t>lbnkhanh.vpdk@tphcm.gov.vn</t>
  </si>
  <si>
    <t>thanghm005</t>
  </si>
  <si>
    <t>thanghuynh2409@gmail.com</t>
  </si>
  <si>
    <t>truongnm007</t>
  </si>
  <si>
    <t>emlamgivay@gmail.com</t>
  </si>
  <si>
    <t>nguyenphuhoa40@gmail.com</t>
  </si>
  <si>
    <t>thanhlp003</t>
  </si>
  <si>
    <t>lephanthanh4198@gmail.com</t>
  </si>
  <si>
    <t>lvphong1993@gmail.com</t>
  </si>
  <si>
    <t>nguyenkimanhkhct48@gmail.com</t>
  </si>
  <si>
    <t>nghiavhttdienan@gmail.com</t>
  </si>
  <si>
    <t>longhm002</t>
  </si>
  <si>
    <t>xukasushi1315@gmail.com</t>
  </si>
  <si>
    <t>tranhavy.qlxd@gmail.com</t>
  </si>
  <si>
    <t>toant002</t>
  </si>
  <si>
    <t>trantoanqld@gmail.com</t>
  </si>
  <si>
    <t>duanbb</t>
  </si>
  <si>
    <t>duan.inkco@gmail.com</t>
  </si>
  <si>
    <t>linhlx002</t>
  </si>
  <si>
    <t>linhdonghanh@gmail.com</t>
  </si>
  <si>
    <t>nguyenhuuquynh231085@gmail.com</t>
  </si>
  <si>
    <t>sondt007</t>
  </si>
  <si>
    <t>dinhtheson0311@gmail.com</t>
  </si>
  <si>
    <t>tsuiyukying888@gmail.com</t>
  </si>
  <si>
    <t>khuyencd</t>
  </si>
  <si>
    <t>caodangkhuyen@gmail.com</t>
  </si>
  <si>
    <t>linhln005</t>
  </si>
  <si>
    <t>lamnhatlinh308@gmail.com</t>
  </si>
  <si>
    <t>leanhthu422@gmail.com</t>
  </si>
  <si>
    <t>lienltm</t>
  </si>
  <si>
    <t>ltm.lien1983@gmail.com</t>
  </si>
  <si>
    <t>vunhk</t>
  </si>
  <si>
    <t>khanhvu8893@gmail.com</t>
  </si>
  <si>
    <t>tuyetpt006</t>
  </si>
  <si>
    <t>pham.ttuyet04@gmail.com</t>
  </si>
  <si>
    <t>nguyetptt</t>
  </si>
  <si>
    <t>thanhnguyet857@gmail.com</t>
  </si>
  <si>
    <t>binhlt006</t>
  </si>
  <si>
    <t>orion7stars@gmail.com</t>
  </si>
  <si>
    <t>khuyennpb</t>
  </si>
  <si>
    <t>nguyenphanbaokhuyen@gmail.com</t>
  </si>
  <si>
    <t>vuongpt</t>
  </si>
  <si>
    <t>vuongpt257@gmail.com</t>
  </si>
  <si>
    <t>baolinhtp@gmail.com</t>
  </si>
  <si>
    <t>hungpn003</t>
  </si>
  <si>
    <t>hunghoctuxa@gmail.com</t>
  </si>
  <si>
    <t>ngocanqn87@gmail.com</t>
  </si>
  <si>
    <t>khanhhn002</t>
  </si>
  <si>
    <t>hangockhanh200996@gmail.com</t>
  </si>
  <si>
    <t>hoahb</t>
  </si>
  <si>
    <t>huynhbichhoa@gmail.com</t>
  </si>
  <si>
    <t>maintt017</t>
  </si>
  <si>
    <t>tuyetmaianluclong@gmail.com</t>
  </si>
  <si>
    <t>dattt006</t>
  </si>
  <si>
    <t>tangtuandat1995@gmail.com</t>
  </si>
  <si>
    <t>duynhanle0510@gmail.com</t>
  </si>
  <si>
    <t>vytt003</t>
  </si>
  <si>
    <t>tranvy.17041995@gmail.com</t>
  </si>
  <si>
    <t>dangmai02102001@gmail.com</t>
  </si>
  <si>
    <t>thuyntt049</t>
  </si>
  <si>
    <t>nttthuy92@gmail.com</t>
  </si>
  <si>
    <t>hienlt023</t>
  </si>
  <si>
    <t>luuhiencdtp12k@gmail.com</t>
  </si>
  <si>
    <t>huehg</t>
  </si>
  <si>
    <t>lilyhue2712@gmail.com</t>
  </si>
  <si>
    <t>sangla002</t>
  </si>
  <si>
    <t>lauasang328@gmail.com</t>
  </si>
  <si>
    <t>tranthanhtambr@gmail.com</t>
  </si>
  <si>
    <t>tuonglpc</t>
  </si>
  <si>
    <t>tuong.le1906@gmail.com</t>
  </si>
  <si>
    <t>kypv</t>
  </si>
  <si>
    <t>dientruong.ketoan@gmail.com</t>
  </si>
  <si>
    <t>huongthuy4455@gmail.com</t>
  </si>
  <si>
    <t>kieuhaanh.153@gmail.com</t>
  </si>
  <si>
    <t>huynq029</t>
  </si>
  <si>
    <t>nqh30101988@gmail.com</t>
  </si>
  <si>
    <t>chrismai.dm@gmail.com</t>
  </si>
  <si>
    <t>huongttt026</t>
  </si>
  <si>
    <t>tranhuong82dhnh@gmail.com</t>
  </si>
  <si>
    <t>nhitty</t>
  </si>
  <si>
    <t>trinhnhi5996@gmail.com</t>
  </si>
  <si>
    <t>anhvth003</t>
  </si>
  <si>
    <t>vohuynhanh01@gmail.com</t>
  </si>
  <si>
    <t>linhntt033</t>
  </si>
  <si>
    <t>thulinh7101984@gmail.com</t>
  </si>
  <si>
    <t>giangtl003</t>
  </si>
  <si>
    <t>tranlonggiangscj@gmail.com</t>
  </si>
  <si>
    <t>csdiemnguyen@gmail.com</t>
  </si>
  <si>
    <t>phonglt010</t>
  </si>
  <si>
    <t>lephong2430@gmail.com</t>
  </si>
  <si>
    <t>nphivan9298@gmail.com</t>
  </si>
  <si>
    <t>thuyttt017</t>
  </si>
  <si>
    <t>thuytran.dasaragri@gmail.com</t>
  </si>
  <si>
    <t>vantrunghieu.sggp@gmail.com</t>
  </si>
  <si>
    <t>vobatai1905@gmail.com</t>
  </si>
  <si>
    <t>phungdvp</t>
  </si>
  <si>
    <t>doanvophiphung@gmail.com</t>
  </si>
  <si>
    <t>thoadt006</t>
  </si>
  <si>
    <t>baybi151092@gmail.com</t>
  </si>
  <si>
    <t>ngoannt003</t>
  </si>
  <si>
    <t>cutync@gmail.com</t>
  </si>
  <si>
    <t>oanhntn004</t>
  </si>
  <si>
    <t>oanhntn@vinhtan4tpp.evn.vn</t>
  </si>
  <si>
    <t>khanhnvq</t>
  </si>
  <si>
    <t>khanhgeopet0109@gmail.com</t>
  </si>
  <si>
    <t>lamtb</t>
  </si>
  <si>
    <t>bichlamtran280@gmail.com</t>
  </si>
  <si>
    <t>vuongtm</t>
  </si>
  <si>
    <t>rimitran@gmail.com</t>
  </si>
  <si>
    <t>duyenqv</t>
  </si>
  <si>
    <t>duyenquan8@gmail.com</t>
  </si>
  <si>
    <t>thukt</t>
  </si>
  <si>
    <t>kimtrungthu20032000@gmail.com</t>
  </si>
  <si>
    <t>thaolt016</t>
  </si>
  <si>
    <t>ablethithao@gmail.com</t>
  </si>
  <si>
    <t>hai.yen.nov@gmail.com</t>
  </si>
  <si>
    <t>lanhnt006</t>
  </si>
  <si>
    <t>lanhhung8883@gmail.com</t>
  </si>
  <si>
    <t>thuhienkhtn@gmail.com</t>
  </si>
  <si>
    <t>huyenntt039</t>
  </si>
  <si>
    <t>thuhuyen091091@gmail.com</t>
  </si>
  <si>
    <t>honganh1109@gmail.com</t>
  </si>
  <si>
    <t>hoattq</t>
  </si>
  <si>
    <t>tranquynhhoa2110@gmail.com</t>
  </si>
  <si>
    <t>hangttt015</t>
  </si>
  <si>
    <t>thuhang.tran27@gmail.com</t>
  </si>
  <si>
    <t>nhuhieu1906@gmail.com</t>
  </si>
  <si>
    <t>huongvtt011</t>
  </si>
  <si>
    <t>vuthanhhuong277@gmail.com</t>
  </si>
  <si>
    <t>nhutty</t>
  </si>
  <si>
    <t>tranthiyennhu0209@gmail.com</t>
  </si>
  <si>
    <t>anhttv015</t>
  </si>
  <si>
    <t>vat2211@gmail.com</t>
  </si>
  <si>
    <t>uyen85405@gmail.com</t>
  </si>
  <si>
    <t>maipts002</t>
  </si>
  <si>
    <t>saomai1344@gmail.com</t>
  </si>
  <si>
    <t>nguyenhaiyen17101997@gmail.com</t>
  </si>
  <si>
    <t>anhntk013</t>
  </si>
  <si>
    <t>kimanh.160789@gmail.com</t>
  </si>
  <si>
    <t>hienlt021</t>
  </si>
  <si>
    <t>hienluong110518@gmail.com</t>
  </si>
  <si>
    <t>hoangnn007</t>
  </si>
  <si>
    <t>hoangbql78@gmail.com</t>
  </si>
  <si>
    <t>oanhlt005</t>
  </si>
  <si>
    <t>oanh.luong@madison-technology.com</t>
  </si>
  <si>
    <t>luctv002</t>
  </si>
  <si>
    <t>tranluc309@gmail.com</t>
  </si>
  <si>
    <t>lantbxhsongtrau@gmail.com</t>
  </si>
  <si>
    <t>lymt.pnv@gmail.com</t>
  </si>
  <si>
    <t>nhuquynhkd@gmail.com</t>
  </si>
  <si>
    <t>huongdtn002</t>
  </si>
  <si>
    <t>ngochuongaz1905@gmail.com</t>
  </si>
  <si>
    <t>diepvth</t>
  </si>
  <si>
    <t>vothihongdiep310@gmail.com</t>
  </si>
  <si>
    <t>minhducbr95@gmail.com</t>
  </si>
  <si>
    <t>minhda</t>
  </si>
  <si>
    <t>tuantaikevin041096@gmail.com</t>
  </si>
  <si>
    <t>nhungtth011</t>
  </si>
  <si>
    <t>tonhung1813@gmail.com</t>
  </si>
  <si>
    <t>kimvan0110@gmail.com</t>
  </si>
  <si>
    <t>nguyenvutai1121@gmail.com</t>
  </si>
  <si>
    <t>thaottt012</t>
  </si>
  <si>
    <t>tranthuthao10041985@gmail.com</t>
  </si>
  <si>
    <t>mynk</t>
  </si>
  <si>
    <t>nguyenmimi103@gmail.com</t>
  </si>
  <si>
    <t>thaottk002</t>
  </si>
  <si>
    <t>kimthaocgt2135v@gmail.com</t>
  </si>
  <si>
    <t>trangltt009</t>
  </si>
  <si>
    <t>lenatrang.dn@gmail.com</t>
  </si>
  <si>
    <t>habt010</t>
  </si>
  <si>
    <t>thuhabui2021@gmail.com</t>
  </si>
  <si>
    <t>trungnguyenquocanh@gmail.com</t>
  </si>
  <si>
    <t>blackfire2903@gmail.com</t>
  </si>
  <si>
    <t>vutck</t>
  </si>
  <si>
    <t>benogasu1@gmail.com</t>
  </si>
  <si>
    <t>hattt015</t>
  </si>
  <si>
    <t>t3h.hacoi@gmail.com</t>
  </si>
  <si>
    <t>dinhhieutr19@gmail.com</t>
  </si>
  <si>
    <t>tranght014</t>
  </si>
  <si>
    <t>joliepetitfleur@gmail.com</t>
  </si>
  <si>
    <t>lyphongnguyen1011@gmail.com</t>
  </si>
  <si>
    <t>tuyennb003</t>
  </si>
  <si>
    <t>thaolinhnguyen284@gmail.com</t>
  </si>
  <si>
    <t>hieplx</t>
  </si>
  <si>
    <t>hiepht95@gmail.com</t>
  </si>
  <si>
    <t>trangth009</t>
  </si>
  <si>
    <t>Hoangtrang123dn@gmail.com</t>
  </si>
  <si>
    <t>hungvm009</t>
  </si>
  <si>
    <t>Vumanhhungmk@gmail.com</t>
  </si>
  <si>
    <t>khiemnhudung@gmail.com</t>
  </si>
  <si>
    <t>trungtm002</t>
  </si>
  <si>
    <t>tmttk88@gmail.com</t>
  </si>
  <si>
    <t>quyentt004</t>
  </si>
  <si>
    <t>kieuphuong170392@gmail.com</t>
  </si>
  <si>
    <t>thucnguyenphi@gmail.com</t>
  </si>
  <si>
    <t>lethuyhuong1104@gmail.com</t>
  </si>
  <si>
    <t>phuongmai.hau@gmail.com</t>
  </si>
  <si>
    <t>vantuan224@gmail.com</t>
  </si>
  <si>
    <t>phanxuanhieubmt@gmail.com</t>
  </si>
  <si>
    <t>daclucviettel@gmail.com</t>
  </si>
  <si>
    <t>hohuuhungatd7@gmail.com</t>
  </si>
  <si>
    <t>baotvn</t>
  </si>
  <si>
    <t>black61002911@gmail.com</t>
  </si>
  <si>
    <t>hailt003</t>
  </si>
  <si>
    <t>thanhhai7884@gmail.com</t>
  </si>
  <si>
    <t>haint020</t>
  </si>
  <si>
    <t>nguyenthanhhai180119812013@gmail.com</t>
  </si>
  <si>
    <t>logarit12a13kt@gmail.com</t>
  </si>
  <si>
    <t>haitq37@gmail.com</t>
  </si>
  <si>
    <t>minhlonghk@gmail.com</t>
  </si>
  <si>
    <t>hoatranbcvt@gmail.com</t>
  </si>
  <si>
    <t>saudinhvan33@gmail.com</t>
  </si>
  <si>
    <t>phungquochuy76@gmail.com</t>
  </si>
  <si>
    <t>nholatentoi@gmail.com</t>
  </si>
  <si>
    <t>khanhnd006</t>
  </si>
  <si>
    <t>duykhanh26052001@gmail.com</t>
  </si>
  <si>
    <t>quannv008</t>
  </si>
  <si>
    <t>nguyenvinhquang.st@gmail.com</t>
  </si>
  <si>
    <t>nguyentruonggiang25051982@gmail.com</t>
  </si>
  <si>
    <t>triennguyen2105@gmail.com</t>
  </si>
  <si>
    <t>khanhtd003</t>
  </si>
  <si>
    <t>duykhanhtran1989@gmail.com</t>
  </si>
  <si>
    <t>lequang1811@gmail.com</t>
  </si>
  <si>
    <t>lyle080201@gmail.com</t>
  </si>
  <si>
    <t>tuyethtg</t>
  </si>
  <si>
    <t>huynhthigiangtuyet@gmail.com</t>
  </si>
  <si>
    <t>manhtq003</t>
  </si>
  <si>
    <t>manhtruongquoc@gmail.com</t>
  </si>
  <si>
    <t>tunv009</t>
  </si>
  <si>
    <t>nguyentu1010@gmail.com</t>
  </si>
  <si>
    <t>khanhtn003</t>
  </si>
  <si>
    <t>khanhtn.qnm@gmail.com</t>
  </si>
  <si>
    <t>43x63366@gmail.com</t>
  </si>
  <si>
    <t>truongvantay27101988@gmail.com</t>
  </si>
  <si>
    <t>hungtd010</t>
  </si>
  <si>
    <t>duchungvcl@gmail.com</t>
  </si>
  <si>
    <t>thupt010</t>
  </si>
  <si>
    <t>bechi271989@gmail.com</t>
  </si>
  <si>
    <t>thuylinh141218@gmail.com</t>
  </si>
  <si>
    <t>Thinhho2788@gmail.com</t>
  </si>
  <si>
    <t>dungho12phl@gmail.com</t>
  </si>
  <si>
    <t>dotandungtg1988@gmail.com</t>
  </si>
  <si>
    <t>myuyen103@gmail.com</t>
  </si>
  <si>
    <t>quanlt</t>
  </si>
  <si>
    <t>quanlevcb06@gmail.com</t>
  </si>
  <si>
    <t>nguyenthebao1708@gmail.com</t>
  </si>
  <si>
    <t>ns.vnpt@gmail.com</t>
  </si>
  <si>
    <t>hunglqict@gmail.com</t>
  </si>
  <si>
    <t>havtt011</t>
  </si>
  <si>
    <t>ha.vothuha@gmail.com</t>
  </si>
  <si>
    <t>ngocloan902000@gmail.com</t>
  </si>
  <si>
    <t>liemxh</t>
  </si>
  <si>
    <t>hoangliemhat@gmail.com</t>
  </si>
  <si>
    <t>haunc</t>
  </si>
  <si>
    <t>conghauidc@gmail.com</t>
  </si>
  <si>
    <t>anhltm003</t>
  </si>
  <si>
    <t>thimyanh.le@hanes.com</t>
  </si>
  <si>
    <t>vonguyen_vietanh@yahoo.com.vn</t>
  </si>
  <si>
    <t>tuanlong0406@gmail.com</t>
  </si>
  <si>
    <t>uihtiz@gmail.com</t>
  </si>
  <si>
    <t>nhuntq005</t>
  </si>
  <si>
    <t>quynhnhuhsc@gmail.com</t>
  </si>
  <si>
    <t>tinhnh</t>
  </si>
  <si>
    <t>huutinh2001@gmail.com</t>
  </si>
  <si>
    <t>chittk002</t>
  </si>
  <si>
    <t>tranchi115164@gmail.com</t>
  </si>
  <si>
    <t>chautt004</t>
  </si>
  <si>
    <t>tranchautran168@gmail.com</t>
  </si>
  <si>
    <t>EMAIL HOU</t>
  </si>
  <si>
    <t>24C4104D2879@students.hou.edu.vn</t>
  </si>
  <si>
    <t>khanhha.tt3dn@gmail.com</t>
  </si>
  <si>
    <t>24C4104D3679@students.hou.edu.vn</t>
  </si>
  <si>
    <t>cucwhite@gmail.com</t>
  </si>
  <si>
    <t>24C4104D1178@students.hou.edu.vn</t>
  </si>
  <si>
    <t>linh.tk2@seabank.com.vn</t>
  </si>
  <si>
    <t>24C4104D1794@students.hou.edu.vn</t>
  </si>
  <si>
    <t>hanhluong027@gmail.com</t>
  </si>
  <si>
    <t>24C4104D1797@students.hou.edu.vn</t>
  </si>
  <si>
    <t>lethithuydung2406@gmail.com</t>
  </si>
  <si>
    <t>24C4102H1701@students.hou.edu.vn</t>
  </si>
  <si>
    <t>dlthucanh@gmail.com</t>
  </si>
  <si>
    <t>24C4104D1893@students.hou.edu.vn</t>
  </si>
  <si>
    <t>nguyensuongtrang94@gmail.com</t>
  </si>
  <si>
    <t>24C4104D1894@students.hou.edu.vn</t>
  </si>
  <si>
    <t>trinhmy1985@gmail.com</t>
  </si>
  <si>
    <t>24C4137D3363@students.hou.edu.vn</t>
  </si>
  <si>
    <t>nguyenthithuthuymc@gmail.com</t>
  </si>
  <si>
    <t>24C4137D4420@students.hou.edu.vn</t>
  </si>
  <si>
    <t>tutran.bd1990@gmail.com</t>
  </si>
  <si>
    <t>24C4102H4351@students.hou.edu.vn</t>
  </si>
  <si>
    <t>hoangvy294@gmail.com</t>
  </si>
  <si>
    <t>24C4104D4510@students.hou.edu.vn</t>
  </si>
  <si>
    <t>hiennamsan2019@gmail.com</t>
  </si>
  <si>
    <t>phuonghtt007</t>
  </si>
  <si>
    <t>24C4155D4530@students.hou.edu.vn</t>
  </si>
  <si>
    <t>httphuong13kq@gmail.com</t>
  </si>
  <si>
    <t>23C4102H0812@students.hou.edu.vn</t>
  </si>
  <si>
    <t>thongminhhoang2012@gmail.com</t>
  </si>
  <si>
    <t>24C4102H1003@students.hou.edu.vn</t>
  </si>
  <si>
    <t>huynhhuong0988@gmail.com</t>
  </si>
  <si>
    <t>24C4137D1183@students.hou.edu.vn</t>
  </si>
  <si>
    <t>mailechi16@gmail.com</t>
  </si>
  <si>
    <t>24C4104D1793@students.hou.edu.vn</t>
  </si>
  <si>
    <t>phngth.nguyen@gmail.com</t>
  </si>
  <si>
    <t>24C4102E1817@students.hou.edu.vn</t>
  </si>
  <si>
    <t>nguyenthikimyen.260393@gmail.com</t>
  </si>
  <si>
    <t>24C4104D1795@students.hou.edu.vn</t>
  </si>
  <si>
    <t>lethimythuan104@gmail.com</t>
  </si>
  <si>
    <t>24C4104D1796@students.hou.edu.vn</t>
  </si>
  <si>
    <t>hathihuong175@gmail.com</t>
  </si>
  <si>
    <t>24C4102H1698@students.hou.edu.vn</t>
  </si>
  <si>
    <t>nhuthenguyen2105@gmail.com</t>
  </si>
  <si>
    <t>myltt004</t>
  </si>
  <si>
    <t>24C4102H1705@students.hou.edu.vn</t>
  </si>
  <si>
    <t>arden.mie@gmail.com</t>
  </si>
  <si>
    <t>24C4104D3355@students.hou.edu.vn</t>
  </si>
  <si>
    <t>nganguyen88.dn@gmail.com</t>
  </si>
  <si>
    <t>24C4104D3452@students.hou.edu.vn</t>
  </si>
  <si>
    <t>dothucuyenna@gmail.com</t>
  </si>
  <si>
    <t>24C4137D3692@students.hou.edu.vn</t>
  </si>
  <si>
    <t>dinh1982kt@gmail.com</t>
  </si>
  <si>
    <t>24C4133D3900@students.hou.edu.vn</t>
  </si>
  <si>
    <t>angiang2001@gmail.com</t>
  </si>
  <si>
    <t>24C4102H3564@students.hou.edu.vn</t>
  </si>
  <si>
    <t>nganguyenthi336@gmail.com</t>
  </si>
  <si>
    <t>24C4102H3560@students.hou.edu.vn</t>
  </si>
  <si>
    <t>vothixuanthanh85@gmail.com</t>
  </si>
  <si>
    <t>24C4104D4045@students.hou.edu.vn</t>
  </si>
  <si>
    <t>hothidieu206@gmail.com</t>
  </si>
  <si>
    <t>24C4104D4402@students.hou.edu.vn</t>
  </si>
  <si>
    <t>minhthuypt2807@gmail.com</t>
  </si>
  <si>
    <t>24C4102H4352@students.hou.edu.vn</t>
  </si>
  <si>
    <t>thanhtuyenqng00@gmail.com</t>
  </si>
  <si>
    <t>24C4104D4509@students.hou.edu.vn</t>
  </si>
  <si>
    <t>td26102001@gmail.com</t>
  </si>
  <si>
    <t>hiennb002</t>
  </si>
  <si>
    <t>24C4155D4531@students.hou.edu.vn</t>
  </si>
  <si>
    <t>bichhien191098@gmail.com</t>
  </si>
  <si>
    <t>22C4102H3538@students.hou.edu.vn</t>
  </si>
  <si>
    <t>phungtd95@gmail.com</t>
  </si>
  <si>
    <t>thanhltn002</t>
  </si>
  <si>
    <t>24C4137D1821@students.hou.edu.vn</t>
  </si>
  <si>
    <t>thocan.quynhon@gmail.com</t>
  </si>
  <si>
    <t>24C4102H1699@students.hou.edu.vn</t>
  </si>
  <si>
    <t>trantuvp1973@gmail.com</t>
  </si>
  <si>
    <t>24C4155D1814@students.hou.edu.vn</t>
  </si>
  <si>
    <t>nguyennuong905@gmail.com</t>
  </si>
  <si>
    <t>24C4155F2561@students.hou.edu.vn</t>
  </si>
  <si>
    <t>honggamsgtcd@gmail.com</t>
  </si>
  <si>
    <t>24C4155F2562@students.hou.edu.vn</t>
  </si>
  <si>
    <t>dungtrant89@gmail.com</t>
  </si>
  <si>
    <t>24C4104D2544@students.hou.edu.vn</t>
  </si>
  <si>
    <t>anhhong280884@gmail.com</t>
  </si>
  <si>
    <t>24C4104D3356@students.hou.edu.vn</t>
  </si>
  <si>
    <t>tuanle.hoian2001@gmail.com</t>
  </si>
  <si>
    <t>24C4102H3173@students.hou.edu.vn</t>
  </si>
  <si>
    <t>hangnguyenpq85@gmail.com</t>
  </si>
  <si>
    <t>24C4102H3175@students.hou.edu.vn</t>
  </si>
  <si>
    <t>kimcucpq1982@gmail.com</t>
  </si>
  <si>
    <t>24C4102H3180@students.hou.edu.vn</t>
  </si>
  <si>
    <t>nguyenthithuy091181@gmail.com</t>
  </si>
  <si>
    <t>24C4102H3178@students.hou.edu.vn</t>
  </si>
  <si>
    <t>ngocmuoipq1983@gmail.com</t>
  </si>
  <si>
    <t>24C4104D3453@students.hou.edu.vn</t>
  </si>
  <si>
    <t>haketoantruong@gmail.com</t>
  </si>
  <si>
    <t>24C4137D3691@students.hou.edu.vn</t>
  </si>
  <si>
    <t>hienphuongnguyen1011@gmail.com</t>
  </si>
  <si>
    <t>24C4137D3693@students.hou.edu.vn</t>
  </si>
  <si>
    <t>tranquangminhkhoa@gmail.com</t>
  </si>
  <si>
    <t>24C4102H3563@students.hou.edu.vn</t>
  </si>
  <si>
    <t>khanhnguyen1010@gmail.com</t>
  </si>
  <si>
    <t>24C4102H3980@students.hou.edu.vn</t>
  </si>
  <si>
    <t>caothituyetngoc003@gmail.com</t>
  </si>
  <si>
    <t>thudt007</t>
  </si>
  <si>
    <t>22C4104D3326@students.hou.edu.vn</t>
  </si>
  <si>
    <t>dothuthu123@gmail.com</t>
  </si>
  <si>
    <t>24C4102H1000@students.hou.edu.vn</t>
  </si>
  <si>
    <t>stekieu85@gmail.com</t>
  </si>
  <si>
    <t>24C4102H1005@students.hou.edu.vn</t>
  </si>
  <si>
    <t>phungteukie@gmail.com</t>
  </si>
  <si>
    <t>24C4155D1813@students.hou.edu.vn</t>
  </si>
  <si>
    <t>mainguyen11051988@gmail.com</t>
  </si>
  <si>
    <t>24C4140D1831@students.hou.edu.vn</t>
  </si>
  <si>
    <t>ketvan27052011@gmail.com</t>
  </si>
  <si>
    <t>24C4137D1931@students.hou.edu.vn</t>
  </si>
  <si>
    <t>hongvan97qn@gmail.com</t>
  </si>
  <si>
    <t>24C4133D1934@students.hou.edu.vn</t>
  </si>
  <si>
    <t>hienn898989@gmail.com</t>
  </si>
  <si>
    <t>thyntm002</t>
  </si>
  <si>
    <t>24C4102H2406@students.hou.edu.vn</t>
  </si>
  <si>
    <t>maithy15011988@gmail.com</t>
  </si>
  <si>
    <t>24C4104D2878@students.hou.edu.vn</t>
  </si>
  <si>
    <t>thanhtienhd93@gmail.com</t>
  </si>
  <si>
    <t>24C4102H3179@students.hou.edu.vn</t>
  </si>
  <si>
    <t>quocbaodao77@gmail.com</t>
  </si>
  <si>
    <t>24C4104D3680@students.hou.edu.vn</t>
  </si>
  <si>
    <t>nguyenmylien85@gmail.com</t>
  </si>
  <si>
    <t>trucntt009</t>
  </si>
  <si>
    <t>24C4102H3559@students.hou.edu.vn</t>
  </si>
  <si>
    <t>thanhtruc3338@gmail.com</t>
  </si>
  <si>
    <t>24C4102H3982@students.hou.edu.vn</t>
  </si>
  <si>
    <t>tranyen140592@gmail.com</t>
  </si>
  <si>
    <t>24C4102H3983@students.hou.edu.vn</t>
  </si>
  <si>
    <t>kumiko2690@gmail.com</t>
  </si>
  <si>
    <t>24C4104D4401@students.hou.edu.vn</t>
  </si>
  <si>
    <t>ntqvsdn@gmail.com</t>
  </si>
  <si>
    <t>24C4140D4534@students.hou.edu.vn</t>
  </si>
  <si>
    <t>ngatrinh1007@gmail.com</t>
  </si>
  <si>
    <t>24C4102H1001@students.hou.edu.vn</t>
  </si>
  <si>
    <t>tuantai2407@gmail.com</t>
  </si>
  <si>
    <t>24C4102H1002@students.hou.edu.vn</t>
  </si>
  <si>
    <t>hoainguyenthi544@gmail.com</t>
  </si>
  <si>
    <t>24C4102H1004@students.hou.edu.vn</t>
  </si>
  <si>
    <t>vanthidieu1982@gmail.com</t>
  </si>
  <si>
    <t>24C4137D1820@students.hou.edu.vn</t>
  </si>
  <si>
    <t>duythvs@gmail.com</t>
  </si>
  <si>
    <t>thongnv006</t>
  </si>
  <si>
    <t>24C4102E1818@students.hou.edu.vn</t>
  </si>
  <si>
    <t>nguyenvanthong2406@gmail.com</t>
  </si>
  <si>
    <t>24C4102H1700@students.hou.edu.vn</t>
  </si>
  <si>
    <t>tuan127260@gmail.com</t>
  </si>
  <si>
    <t>24C4102H1707@students.hou.edu.vn</t>
  </si>
  <si>
    <t>nguyentracy204@gmail.com</t>
  </si>
  <si>
    <t>24C4102H1702@students.hou.edu.vn</t>
  </si>
  <si>
    <t>annatran30414@gmail.com</t>
  </si>
  <si>
    <t>24C4102H1703@students.hou.edu.vn</t>
  </si>
  <si>
    <t>ttien161204@gmail.com</t>
  </si>
  <si>
    <t>24C4102H1706@students.hou.edu.vn</t>
  </si>
  <si>
    <t>dtt227199@gmail.com</t>
  </si>
  <si>
    <t>24C4102H1704@students.hou.edu.vn</t>
  </si>
  <si>
    <t>banglbv@gmail.com</t>
  </si>
  <si>
    <t>24C4102H1911@students.hou.edu.vn</t>
  </si>
  <si>
    <t>ks.tranvanty@gmail.com</t>
  </si>
  <si>
    <t>24C4137D1930@students.hou.edu.vn</t>
  </si>
  <si>
    <t>tranthi08111995@gmail.com</t>
  </si>
  <si>
    <t>24C4102H1932@students.hou.edu.vn</t>
  </si>
  <si>
    <t>Tangtuyen273@gmail.com</t>
  </si>
  <si>
    <t>24C4155F2560@students.hou.edu.vn</t>
  </si>
  <si>
    <t>nguyenthithanh20071990@gmail.com</t>
  </si>
  <si>
    <t>24C4133D2551@students.hou.edu.vn</t>
  </si>
  <si>
    <t>hailevpct@gmail.com</t>
  </si>
  <si>
    <t>24C4102H2412@students.hou.edu.vn</t>
  </si>
  <si>
    <t>thuthao7723@gmail.com</t>
  </si>
  <si>
    <t>yenqn</t>
  </si>
  <si>
    <t>24C4102H2413@students.hou.edu.vn</t>
  </si>
  <si>
    <t>quachngocyen1911@gmail.com</t>
  </si>
  <si>
    <t>24C4102H2411@students.hou.edu.vn</t>
  </si>
  <si>
    <t>skyblue020298@gmail.com</t>
  </si>
  <si>
    <t>24C4102H2410@students.hou.edu.vn</t>
  </si>
  <si>
    <t>thuyntt239@gmail.com</t>
  </si>
  <si>
    <t>24C4102H2409@students.hou.edu.vn</t>
  </si>
  <si>
    <t>bibolin22011990@gmail.com</t>
  </si>
  <si>
    <t>24C4102H2408@students.hou.edu.vn</t>
  </si>
  <si>
    <t>thuydung251210@gmail.com</t>
  </si>
  <si>
    <t>24C4102H2407@students.hou.edu.vn</t>
  </si>
  <si>
    <t>thanh.lnv.fm300697@gmail.com</t>
  </si>
  <si>
    <t>24C4102H2405@students.hou.edu.vn</t>
  </si>
  <si>
    <t>dongtthuydung@gmail.com</t>
  </si>
  <si>
    <t>24C4104D2880@students.hou.edu.vn</t>
  </si>
  <si>
    <t>vinhhoangng@gmail.com</t>
  </si>
  <si>
    <t>24C4104D3357@students.hou.edu.vn</t>
  </si>
  <si>
    <t>sadtl@bidv.com.vn</t>
  </si>
  <si>
    <t>24C4102H3172@students.hou.edu.vn</t>
  </si>
  <si>
    <t>vothuydieukame@gmail.com</t>
  </si>
  <si>
    <t>24C4102H3174@students.hou.edu.vn</t>
  </si>
  <si>
    <t>huynhthanhmy@gmail.com</t>
  </si>
  <si>
    <t>24C4102H3176@students.hou.edu.vn</t>
  </si>
  <si>
    <t>duongngocthienhan@gmail.com</t>
  </si>
  <si>
    <t>24C4102H3177@students.hou.edu.vn</t>
  </si>
  <si>
    <t>bichdao1941985@gmail.com</t>
  </si>
  <si>
    <t>24C4104D3678@students.hou.edu.vn</t>
  </si>
  <si>
    <t>ngochien275@gmail.com</t>
  </si>
  <si>
    <t>24C4137D3694@students.hou.edu.vn</t>
  </si>
  <si>
    <t>hoatansat@gmail.com</t>
  </si>
  <si>
    <t>24C4102H3562@students.hou.edu.vn</t>
  </si>
  <si>
    <t>luongthuthao191020@gmail.com</t>
  </si>
  <si>
    <t>24C4102H3561@students.hou.edu.vn</t>
  </si>
  <si>
    <t>thoamup05@gmail.com</t>
  </si>
  <si>
    <t>24C4102E3970@students.hou.edu.vn</t>
  </si>
  <si>
    <t>trangminh0101@gmail.com</t>
  </si>
  <si>
    <t>24C4104D4046@students.hou.edu.vn</t>
  </si>
  <si>
    <t>thuyna86@gmail.com</t>
  </si>
  <si>
    <t>24C4102H3979@students.hou.edu.vn</t>
  </si>
  <si>
    <t>phantrankhanhvy@gmail.com</t>
  </si>
  <si>
    <t>24C4102H3981@students.hou.edu.vn</t>
  </si>
  <si>
    <t>tuongvi2901pm@gmail.com</t>
  </si>
  <si>
    <t>24C4104D4403@students.hou.edu.vn</t>
  </si>
  <si>
    <t>nguyenthinhuy.yk93@gmail.com</t>
  </si>
  <si>
    <t>24C4104D4404@students.hou.edu.vn</t>
  </si>
  <si>
    <t>96.minhtai@gmail.com</t>
  </si>
  <si>
    <t>24C4102H4353@students.hou.edu.vn</t>
  </si>
  <si>
    <t>hutieumi7041@gmail.com</t>
  </si>
  <si>
    <t>24C4141E4535@students.hou.edu.vn</t>
  </si>
  <si>
    <t>ldnang74@gmail.com</t>
  </si>
  <si>
    <t>23C4137D3811@students.hou.edu.vn</t>
  </si>
  <si>
    <t>23C4102H5082@students.hou.edu.vn</t>
  </si>
  <si>
    <t>23C4104D1493@students.hou.edu.vn</t>
  </si>
  <si>
    <t>23C4104D5968@students.hou.edu.vn</t>
  </si>
  <si>
    <t>24C4241E2901@students.hou.edu.vn</t>
  </si>
  <si>
    <t>tienanh.6191@gmail.com</t>
  </si>
  <si>
    <t>24C4240D3321@students.hou.edu.vn</t>
  </si>
  <si>
    <t>hoalehoa259@gmail.com</t>
  </si>
  <si>
    <t>24C4202H3994@students.hou.edu.vn</t>
  </si>
  <si>
    <t>phuongnham.26@gmail.com</t>
  </si>
  <si>
    <t>24C4204D4515@students.hou.edu.vn</t>
  </si>
  <si>
    <t>giangtdtc@gmail.com</t>
  </si>
  <si>
    <t>24C4204D1062@students.hou.edu.vn</t>
  </si>
  <si>
    <t>thienvy2608@gmail.com</t>
  </si>
  <si>
    <t>24C4233D1184@students.hou.edu.vn</t>
  </si>
  <si>
    <t>thaouyen0311@gmail.com</t>
  </si>
  <si>
    <t>24C4204D1172@students.hou.edu.vn</t>
  </si>
  <si>
    <t>lequyhientam@gmail.com</t>
  </si>
  <si>
    <t>24C4204D1803@students.hou.edu.vn</t>
  </si>
  <si>
    <t>yennhipham57@gmail.com</t>
  </si>
  <si>
    <t>24C4202H1681@students.hou.edu.vn</t>
  </si>
  <si>
    <t>nguyenhoangkhang.megas@gmail.com</t>
  </si>
  <si>
    <t>24C4202H1683@students.hou.edu.vn</t>
  </si>
  <si>
    <t>trongnguyen0705@gmail.com</t>
  </si>
  <si>
    <t>24C4204D1892@students.hou.edu.vn</t>
  </si>
  <si>
    <t>nguyentthinh2510@gmail.com</t>
  </si>
  <si>
    <t>24C4204D2744@students.hou.edu.vn</t>
  </si>
  <si>
    <t>nguyenthihoa741512@gmail.com</t>
  </si>
  <si>
    <t>24C4202H2415@students.hou.edu.vn</t>
  </si>
  <si>
    <t>vandh.pvcombank@gmail.com</t>
  </si>
  <si>
    <t>24C4202H2416@students.hou.edu.vn</t>
  </si>
  <si>
    <t>linhnguyen.vid@gmail.com</t>
  </si>
  <si>
    <t>24C4202H2419@students.hou.edu.vn</t>
  </si>
  <si>
    <t>2022raquann@gmail.com</t>
  </si>
  <si>
    <t>24C4204D2875@students.hou.edu.vn</t>
  </si>
  <si>
    <t>nhatpt28276@gmail.com</t>
  </si>
  <si>
    <t>24C4241E3326@students.hou.edu.vn</t>
  </si>
  <si>
    <t>phamduynguyen62016@gmail.com</t>
  </si>
  <si>
    <t>24C4202H3163@students.hou.edu.vn</t>
  </si>
  <si>
    <t>phuong01256200@gmail.com</t>
  </si>
  <si>
    <t>24C4204D3342@students.hou.edu.vn</t>
  </si>
  <si>
    <t>DuyPhiBk@gmail.com</t>
  </si>
  <si>
    <t>24C4202H3574@students.hou.edu.vn</t>
  </si>
  <si>
    <t>tranghuyen21041997@gmail.com</t>
  </si>
  <si>
    <t>24C4202H3569@students.hou.edu.vn</t>
  </si>
  <si>
    <t>thuytrang.truongtran@gmail.com</t>
  </si>
  <si>
    <t>24C4202H3568@students.hou.edu.vn</t>
  </si>
  <si>
    <t>camduyen1171@gmail.com</t>
  </si>
  <si>
    <t>24C4202H3997@students.hou.edu.vn</t>
  </si>
  <si>
    <t>phamthinguyet1111@gmail.com</t>
  </si>
  <si>
    <t>24C4202H3985@students.hou.edu.vn</t>
  </si>
  <si>
    <t>phong545402@gmail.com</t>
  </si>
  <si>
    <t>24C4202H3998@students.hou.edu.vn</t>
  </si>
  <si>
    <t>lethientri123@gmail.com</t>
  </si>
  <si>
    <t>24C4202H3995@students.hou.edu.vn</t>
  </si>
  <si>
    <t>zun0712@gmail.com</t>
  </si>
  <si>
    <t>24C4240D4425@students.hou.edu.vn</t>
  </si>
  <si>
    <t>quangtran101099@gmail.com</t>
  </si>
  <si>
    <t>24C4202H4362@students.hou.edu.vn</t>
  </si>
  <si>
    <t>thivinguyen201@gmail.com</t>
  </si>
  <si>
    <t>22C7102H3619@students.hou.edu.vn</t>
  </si>
  <si>
    <t>thanhthuannguyennvtt@gmail.com</t>
  </si>
  <si>
    <t>24C4204D4513@students.hou.edu.vn</t>
  </si>
  <si>
    <t>trinhho8871@gmail.com</t>
  </si>
  <si>
    <t>24C4237D1064@students.hou.edu.vn</t>
  </si>
  <si>
    <t>tranthuongvinh10@gmail.com</t>
  </si>
  <si>
    <t>24C4204D1061@students.hou.edu.vn</t>
  </si>
  <si>
    <t>nguyenmanh29011994@gmail.com</t>
  </si>
  <si>
    <t>thaod</t>
  </si>
  <si>
    <t>24C4202H1006@students.hou.edu.vn</t>
  </si>
  <si>
    <t>thaodps16013@gmail.com</t>
  </si>
  <si>
    <t>24C4204D1168@students.hou.edu.vn</t>
  </si>
  <si>
    <t>lethithuyphuong140707@gmail.com</t>
  </si>
  <si>
    <t>24C4202H1685@students.hou.edu.vn</t>
  </si>
  <si>
    <t>trananh22198@gmail.com</t>
  </si>
  <si>
    <t>24C4202H1694@students.hou.edu.vn</t>
  </si>
  <si>
    <t>trananhtronggialai@gmail.com</t>
  </si>
  <si>
    <t>24C4204D1888@students.hou.edu.vn</t>
  </si>
  <si>
    <t>tranvandungitc@gmail.com</t>
  </si>
  <si>
    <t>24C4202H2422@students.hou.edu.vn</t>
  </si>
  <si>
    <t>thaok40a@gmail.com</t>
  </si>
  <si>
    <t>24C4204D3343@students.hou.edu.vn</t>
  </si>
  <si>
    <t>quanghang1507@gmail.com</t>
  </si>
  <si>
    <t>24C4204D3345@students.hou.edu.vn</t>
  </si>
  <si>
    <t>ngoctamksxdpro@gmail.com</t>
  </si>
  <si>
    <t>24C4241E3327@students.hou.edu.vn</t>
  </si>
  <si>
    <t>nguyentrungtan200289@gmail.com</t>
  </si>
  <si>
    <t>24C4202H3161@students.hou.edu.vn</t>
  </si>
  <si>
    <t>mailcuatoanle@gmail.com</t>
  </si>
  <si>
    <t>24C4202H3160@students.hou.edu.vn</t>
  </si>
  <si>
    <t>lucnv.8668@gmail.com</t>
  </si>
  <si>
    <t>24C4204D3444@students.hou.edu.vn</t>
  </si>
  <si>
    <t>lengocha30061993@gmail.com</t>
  </si>
  <si>
    <t>24C4202H3578@students.hou.edu.vn</t>
  </si>
  <si>
    <t>huynhnguyenthienhuong03@gmail.com</t>
  </si>
  <si>
    <t>24C4202H3579@students.hou.edu.vn</t>
  </si>
  <si>
    <t>liennguyen3395@gmail.com</t>
  </si>
  <si>
    <t>24C4202H3580@students.hou.edu.vn</t>
  </si>
  <si>
    <t>buihoangacjc@gmail.com</t>
  </si>
  <si>
    <t>24C4202H3571@students.hou.edu.vn</t>
  </si>
  <si>
    <t>nguyenminhkhoi91dvt@gmail.com</t>
  </si>
  <si>
    <t>24C4204D3683@students.hou.edu.vn</t>
  </si>
  <si>
    <t>quysushi@gmail.com</t>
  </si>
  <si>
    <t>24C4202H3986@students.hou.edu.vn</t>
  </si>
  <si>
    <t>phuongvan112369@gmail.com</t>
  </si>
  <si>
    <t>24C4202H3990@students.hou.edu.vn</t>
  </si>
  <si>
    <t>kimphuong.kdtm@gmail.com</t>
  </si>
  <si>
    <t>24C4202H4365@students.hou.edu.vn</t>
  </si>
  <si>
    <t>bichnhi248@gmail.com</t>
  </si>
  <si>
    <t>23C4202H0748@students.hou.edu.vn</t>
  </si>
  <si>
    <t>sangsang59989@gmail.com</t>
  </si>
  <si>
    <t>23C4202H3852@students.hou.edu.vn</t>
  </si>
  <si>
    <t>24C4202H1010@students.hou.edu.vn</t>
  </si>
  <si>
    <t>kimmylinh2001@gmail.com</t>
  </si>
  <si>
    <t>24C4202H1007@students.hou.edu.vn</t>
  </si>
  <si>
    <t>thuyquyentq8@gmail.com</t>
  </si>
  <si>
    <t>24C4241E1181@students.hou.edu.vn</t>
  </si>
  <si>
    <t>huynhngoctuan135@gmail.com</t>
  </si>
  <si>
    <t>24C4202E1819@students.hou.edu.vn</t>
  </si>
  <si>
    <t>phantuyetnhung2012@gmail.com</t>
  </si>
  <si>
    <t>24C4202H1686@students.hou.edu.vn</t>
  </si>
  <si>
    <t>quetrang.1113@gmail.com</t>
  </si>
  <si>
    <t>24C4204D1890@students.hou.edu.vn</t>
  </si>
  <si>
    <t>nguyencongdat9a4@gmail.com</t>
  </si>
  <si>
    <t>24C4233D2548@students.hou.edu.vn</t>
  </si>
  <si>
    <t>dhanh708@gmail.com</t>
  </si>
  <si>
    <t>24C4202H2430@students.hou.edu.vn</t>
  </si>
  <si>
    <t>langkinh94@gmail.com</t>
  </si>
  <si>
    <t>24C4236D2894@students.hou.edu.vn</t>
  </si>
  <si>
    <t>duykhanhth01@gmail.com</t>
  </si>
  <si>
    <t>24C4233D3366@students.hou.edu.vn</t>
  </si>
  <si>
    <t>phanhungviettel@gmail.com</t>
  </si>
  <si>
    <t>24C4241E3329@students.hou.edu.vn</t>
  </si>
  <si>
    <t>nhiphagia192@gmail.com</t>
  </si>
  <si>
    <t>24C4204D3443@students.hou.edu.vn</t>
  </si>
  <si>
    <t>bichny0605@gmail.com</t>
  </si>
  <si>
    <t>24C4202H3573@students.hou.edu.vn</t>
  </si>
  <si>
    <t>mailenhungoc123@gmail.com</t>
  </si>
  <si>
    <t>24C4202H3993@students.hou.edu.vn</t>
  </si>
  <si>
    <t>tuanphan0611@gmail.com</t>
  </si>
  <si>
    <t>24C4236D4538@students.hou.edu.vn</t>
  </si>
  <si>
    <t>nguyenxuanhuyxd37a@gmail.com</t>
  </si>
  <si>
    <t>24C4202H1008@students.hou.edu.vn</t>
  </si>
  <si>
    <t>honganh61194@gmail.com</t>
  </si>
  <si>
    <t>24C4202H1009@students.hou.edu.vn</t>
  </si>
  <si>
    <t>ngquangduc18@gmail.com</t>
  </si>
  <si>
    <t>24C4202H1011@students.hou.edu.vn</t>
  </si>
  <si>
    <t>nguyenvandatiuh@gmail.com</t>
  </si>
  <si>
    <t>24C4202H1012@students.hou.edu.vn</t>
  </si>
  <si>
    <t>hao.hcm3713@gmail.com</t>
  </si>
  <si>
    <t>24C4202H1013@students.hou.edu.vn</t>
  </si>
  <si>
    <t>thanhhuong6695@gmail.com</t>
  </si>
  <si>
    <t>24C4202H1014@students.hou.edu.vn</t>
  </si>
  <si>
    <t>nda1611@gmail.com</t>
  </si>
  <si>
    <t>24C4202H1015@students.hou.edu.vn</t>
  </si>
  <si>
    <t>diepden141@gmail.com</t>
  </si>
  <si>
    <t>24C4202H1016@students.hou.edu.vn</t>
  </si>
  <si>
    <t>mynuong18041999@gmail.com</t>
  </si>
  <si>
    <t>24C4202H1017@students.hou.edu.vn</t>
  </si>
  <si>
    <t>trucdan050705@gmail.com</t>
  </si>
  <si>
    <t>24C4202H1021@students.hou.edu.vn</t>
  </si>
  <si>
    <t>phanxuanngan@gmail.com</t>
  </si>
  <si>
    <t>24C4202H1018@students.hou.edu.vn</t>
  </si>
  <si>
    <t>namnguyensbpt@gmail.com</t>
  </si>
  <si>
    <t>24C4202H1019@students.hou.edu.vn</t>
  </si>
  <si>
    <t>trainguyen2010@gmail.com</t>
  </si>
  <si>
    <t>24C4202H1020@students.hou.edu.vn</t>
  </si>
  <si>
    <t>kimmngann131313@gmail.com</t>
  </si>
  <si>
    <t>24C4204D1169@students.hou.edu.vn</t>
  </si>
  <si>
    <t>yphihuynh@gmail.com</t>
  </si>
  <si>
    <t>24C4204D1170@students.hou.edu.vn</t>
  </si>
  <si>
    <t>989345852/931989020</t>
  </si>
  <si>
    <t>phamtanlap21@gmail.com</t>
  </si>
  <si>
    <t>24C4204D1171@students.hou.edu.vn</t>
  </si>
  <si>
    <t>kimthong030900@gmail.com</t>
  </si>
  <si>
    <t>24C4204D1798@students.hou.edu.vn</t>
  </si>
  <si>
    <t>Chauchitoan24111999@gmail.com</t>
  </si>
  <si>
    <t>24C4204D1799@students.hou.edu.vn</t>
  </si>
  <si>
    <t>phanduy3010@gmail.com</t>
  </si>
  <si>
    <t>24C4204D1800@students.hou.edu.vn</t>
  </si>
  <si>
    <t>nguyendinhsong127@gmail.com</t>
  </si>
  <si>
    <t>24C4202J1866@students.hou.edu.vn</t>
  </si>
  <si>
    <t>minhtuanqk7@gmail.com</t>
  </si>
  <si>
    <t>24C4204D1801@students.hou.edu.vn</t>
  </si>
  <si>
    <t>nttk211094@gmail.com</t>
  </si>
  <si>
    <t>24C4204D1802@students.hou.edu.vn</t>
  </si>
  <si>
    <t>lexuanduongdn301187@gmail.com</t>
  </si>
  <si>
    <t>24C4202H1682@students.hou.edu.vn</t>
  </si>
  <si>
    <t>trandokhoa@gmail.com</t>
  </si>
  <si>
    <t>24C4202H1684@students.hou.edu.vn</t>
  </si>
  <si>
    <t>phamthicamtuvl2020@gmail.com</t>
  </si>
  <si>
    <t>24C4202H1687@students.hou.edu.vn</t>
  </si>
  <si>
    <t>kimnganngoquoc@gmail.com</t>
  </si>
  <si>
    <t>24C4202H1688@students.hou.edu.vn</t>
  </si>
  <si>
    <t>dat1998dongthap@gmail.com</t>
  </si>
  <si>
    <t>24C4202H1689@students.hou.edu.vn</t>
  </si>
  <si>
    <t>cambeo106@gmail.com</t>
  </si>
  <si>
    <t>24C4202H1690@students.hou.edu.vn</t>
  </si>
  <si>
    <t>mydung85qp@gmail.com</t>
  </si>
  <si>
    <t>24C4202H1691@students.hou.edu.vn</t>
  </si>
  <si>
    <t>thao.nguyenmtgroup@gmail.com</t>
  </si>
  <si>
    <t>24C4202H1692@students.hou.edu.vn</t>
  </si>
  <si>
    <t>dohoangbao555@gmail.com</t>
  </si>
  <si>
    <t>24C4202H1693@students.hou.edu.vn</t>
  </si>
  <si>
    <t>thao82329@gmail.com</t>
  </si>
  <si>
    <t>24C4202H1697@students.hou.edu.vn</t>
  </si>
  <si>
    <t>thihoangle2000@gmail.com</t>
  </si>
  <si>
    <t>24C4202H1695@students.hou.edu.vn</t>
  </si>
  <si>
    <t>daotrang111222@gmail.com</t>
  </si>
  <si>
    <t>24C4202H1696@students.hou.edu.vn</t>
  </si>
  <si>
    <t>xuyen20012001@gmail.com</t>
  </si>
  <si>
    <t>24C4255D1815@students.hou.edu.vn</t>
  </si>
  <si>
    <t>giaphat909221@gmail.com</t>
  </si>
  <si>
    <t>24C4255D1816@students.hou.edu.vn</t>
  </si>
  <si>
    <t>quangvinhcscd@gmail.com</t>
  </si>
  <si>
    <t>24C4204D1891@students.hou.edu.vn</t>
  </si>
  <si>
    <t>nhuyp1804@gmail.com</t>
  </si>
  <si>
    <t>24C4241E1926@students.hou.edu.vn</t>
  </si>
  <si>
    <t>tiendung251020@gmail.com</t>
  </si>
  <si>
    <t>24C4241E1927@students.hou.edu.vn</t>
  </si>
  <si>
    <t>ngotiencuong114@gmail.com</t>
  </si>
  <si>
    <t>24C4204D1889@students.hou.edu.vn</t>
  </si>
  <si>
    <t>ndangvinh2@gmail.com</t>
  </si>
  <si>
    <t>24C4202H2414@students.hou.edu.vn</t>
  </si>
  <si>
    <t>nguyenanhhoa0383050341@gmail.com</t>
  </si>
  <si>
    <t>24C4233D2549@students.hou.edu.vn</t>
  </si>
  <si>
    <t>tamnguyenqtd1507@gmail.com</t>
  </si>
  <si>
    <t>24C4233D2550@students.hou.edu.vn</t>
  </si>
  <si>
    <t>thaovoqtd@gmail.com</t>
  </si>
  <si>
    <t>24C4202E2547@students.hou.edu.vn</t>
  </si>
  <si>
    <t>nkim30955@gmail.com</t>
  </si>
  <si>
    <t>24C4202H2429@students.hou.edu.vn</t>
  </si>
  <si>
    <t>louis.linhngo@gmail.com</t>
  </si>
  <si>
    <t>24C4202H2417@students.hou.edu.vn</t>
  </si>
  <si>
    <t>lenguyenthianh02@gmail.com</t>
  </si>
  <si>
    <t>24C4202H2428@students.hou.edu.vn</t>
  </si>
  <si>
    <t>mdduyen.98@gmail.com</t>
  </si>
  <si>
    <t>24C4202H2427@students.hou.edu.vn</t>
  </si>
  <si>
    <t>violetly28@gmail.com</t>
  </si>
  <si>
    <t>24C4202H2426@students.hou.edu.vn</t>
  </si>
  <si>
    <t>mytranngoc99@gmail.com</t>
  </si>
  <si>
    <t>24C4202H2425@students.hou.edu.vn</t>
  </si>
  <si>
    <t>hah1209995@gmail.com</t>
  </si>
  <si>
    <t>24C4202H2424@students.hou.edu.vn</t>
  </si>
  <si>
    <t>thachthao9003@gmail.com</t>
  </si>
  <si>
    <t>24C4202H2423@students.hou.edu.vn</t>
  </si>
  <si>
    <t>ngocmynguyen7902@gmail.com</t>
  </si>
  <si>
    <t>24C4202H2421@students.hou.edu.vn</t>
  </si>
  <si>
    <t>nt6364359@gmail.com</t>
  </si>
  <si>
    <t>24C4202H2420@students.hou.edu.vn</t>
  </si>
  <si>
    <t>nkthaokim@gmail.com</t>
  </si>
  <si>
    <t>24C4202H2418@students.hou.edu.vn</t>
  </si>
  <si>
    <t>lucminhquan29@gmail.com</t>
  </si>
  <si>
    <t>24C4255D2566@students.hou.edu.vn</t>
  </si>
  <si>
    <t>hathengoclx2022@gmail.com</t>
  </si>
  <si>
    <t>24C4236D2890@students.hou.edu.vn</t>
  </si>
  <si>
    <t>chxd30.kt.btn@petrolimex.com.vn</t>
  </si>
  <si>
    <t>24C4236D2892@students.hou.edu.vn</t>
  </si>
  <si>
    <t>tranvanhiepktu@gmail.com</t>
  </si>
  <si>
    <t>24C4236D2893@students.hou.edu.vn</t>
  </si>
  <si>
    <t>phamvanhockt@gmail.com</t>
  </si>
  <si>
    <t>24C4236D2895@students.hou.edu.vn</t>
  </si>
  <si>
    <t>maipetrolimexkt@gmail.com</t>
  </si>
  <si>
    <t>24C4236D2896@students.hou.edu.vn</t>
  </si>
  <si>
    <t>trucdatktgl@gmail.com</t>
  </si>
  <si>
    <t>24C4236D2897@students.hou.edu.vn</t>
  </si>
  <si>
    <t>chxd08.kt.btn@petrolimex.com.vn</t>
  </si>
  <si>
    <t>24C4236D2898@students.hou.edu.vn</t>
  </si>
  <si>
    <t>phamankt1307@gmail.com</t>
  </si>
  <si>
    <t>24C4236D2899@students.hou.edu.vn</t>
  </si>
  <si>
    <t>chxd02.kt.btn@petrolimex.com.vn</t>
  </si>
  <si>
    <t>24C4236D2900@students.hou.edu.vn</t>
  </si>
  <si>
    <t>trungph04@gmail.com</t>
  </si>
  <si>
    <t>24C4204D2873@students.hou.edu.vn</t>
  </si>
  <si>
    <t>vanhuy988@gmail.com</t>
  </si>
  <si>
    <t>24C4204D2874@students.hou.edu.vn</t>
  </si>
  <si>
    <t>hanhuynh25072003@gmail.com</t>
  </si>
  <si>
    <t>24C4204D2871@students.hou.edu.vn</t>
  </si>
  <si>
    <t>tranngocly.0211@gmail.com</t>
  </si>
  <si>
    <t>24C4204D2872@students.hou.edu.vn</t>
  </si>
  <si>
    <t>hanhnguyendn1982@gmail.com</t>
  </si>
  <si>
    <t>24C4204D2870@students.hou.edu.vn</t>
  </si>
  <si>
    <t>tranthianhtuyet@thaco.com.vn</t>
  </si>
  <si>
    <t>24C4236D2891@students.hou.edu.vn</t>
  </si>
  <si>
    <t>24C4204D3340@students.hou.edu.vn</t>
  </si>
  <si>
    <t>kimhuyen280801@gmail.com</t>
  </si>
  <si>
    <t>24C4248E3302@students.hou.edu.vn</t>
  </si>
  <si>
    <t>oficcer98@gmail.com</t>
  </si>
  <si>
    <t>24C4248E3303@students.hou.edu.vn</t>
  </si>
  <si>
    <t>thaibaminhtrii@gmail.com</t>
  </si>
  <si>
    <t>24C4202E3304@students.hou.edu.vn</t>
  </si>
  <si>
    <t>ngoduylinh221@gmail.com</t>
  </si>
  <si>
    <t>24C4204D3346@students.hou.edu.vn</t>
  </si>
  <si>
    <t>tuyetnga84dn@gmail.com</t>
  </si>
  <si>
    <t>24C4204D3347@students.hou.edu.vn</t>
  </si>
  <si>
    <t>vanchinh160398@gmail.com</t>
  </si>
  <si>
    <t>24C4204D3344@students.hou.edu.vn</t>
  </si>
  <si>
    <t>huynhvanhieu261105@gmail.com</t>
  </si>
  <si>
    <t>24C4240D3322@students.hou.edu.vn</t>
  </si>
  <si>
    <t>baominh.2707@gmail.com</t>
  </si>
  <si>
    <t>24C4241E3325@students.hou.edu.vn</t>
  </si>
  <si>
    <t>nguyenminhthan98@gmail.com</t>
  </si>
  <si>
    <t>24C4241E3328@students.hou.edu.vn</t>
  </si>
  <si>
    <t>tranthanhthuy0914@gmail.com</t>
  </si>
  <si>
    <t>24C4241E3330@students.hou.edu.vn</t>
  </si>
  <si>
    <t>phuongtnt92@gmail.com</t>
  </si>
  <si>
    <t>24C4202H3168@students.hou.edu.vn</t>
  </si>
  <si>
    <t>nguyenthinhuquynh281099@gmail.com</t>
  </si>
  <si>
    <t>24C4202H3167@students.hou.edu.vn</t>
  </si>
  <si>
    <t>nguyenthituongvi1796@gmail.com</t>
  </si>
  <si>
    <t>24C4202H3166@students.hou.edu.vn</t>
  </si>
  <si>
    <t>jasm84vn@gmail.com</t>
  </si>
  <si>
    <t>24C4202H3170@students.hou.edu.vn</t>
  </si>
  <si>
    <t>nhu0702@gmail.com</t>
  </si>
  <si>
    <t>24C4202H3165@students.hou.edu.vn</t>
  </si>
  <si>
    <t>kien0986198138@gmail.com</t>
  </si>
  <si>
    <t>24C4202H3169@students.hou.edu.vn</t>
  </si>
  <si>
    <t>chau9192@gmail.com</t>
  </si>
  <si>
    <t>24C4202H3164@students.hou.edu.vn</t>
  </si>
  <si>
    <t>truongducchinhcn@gmail.com</t>
  </si>
  <si>
    <t>24C4202H3171@students.hou.edu.vn</t>
  </si>
  <si>
    <t>phamthiphuonganh.31072000@gmail.com</t>
  </si>
  <si>
    <t>24C4202H3162@students.hou.edu.vn</t>
  </si>
  <si>
    <t>qiaomeii98@gmail.com</t>
  </si>
  <si>
    <t>24C4202H3157@students.hou.edu.vn</t>
  </si>
  <si>
    <t>romantuin91@gmail.com</t>
  </si>
  <si>
    <t>24C4202H3158@students.hou.edu.vn</t>
  </si>
  <si>
    <t>nguyenbao201201@gmail.com</t>
  </si>
  <si>
    <t>24C4202H3159@students.hou.edu.vn</t>
  </si>
  <si>
    <t>nhatthong197@gmail.com</t>
  </si>
  <si>
    <t>24C4204D3341@students.hou.edu.vn</t>
  </si>
  <si>
    <t>phongtavisco@gmail.com</t>
  </si>
  <si>
    <t>24C4204D3445@students.hou.edu.vn</t>
  </si>
  <si>
    <t>nhn160696@gmail.com</t>
  </si>
  <si>
    <t>24C4204D3446@students.hou.edu.vn</t>
  </si>
  <si>
    <t>ngohoaithuong1905@gmail.com</t>
  </si>
  <si>
    <t>24C4204D3684@students.hou.edu.vn</t>
  </si>
  <si>
    <t>thienbaoduong1402@gmail.com</t>
  </si>
  <si>
    <t>24C4202H3577@students.hou.edu.vn</t>
  </si>
  <si>
    <t>vutrieu33@gmail.com</t>
  </si>
  <si>
    <t>24C4202H3576@students.hou.edu.vn</t>
  </si>
  <si>
    <t>sangng.ph@gmail.com</t>
  </si>
  <si>
    <t>24C4202H3575@students.hou.edu.vn</t>
  </si>
  <si>
    <t>giangtn3@gmail.com</t>
  </si>
  <si>
    <t>24C4202H3572@students.hou.edu.vn</t>
  </si>
  <si>
    <t>tnguyenmanhcuong121@gmail.com</t>
  </si>
  <si>
    <t>24C4202H3570@students.hou.edu.vn</t>
  </si>
  <si>
    <t>anhhao090904@gmail.com</t>
  </si>
  <si>
    <t>24C4202H3581@students.hou.edu.vn</t>
  </si>
  <si>
    <t>tonykhanh55555@gmail.com</t>
  </si>
  <si>
    <t>24C4202H3567@students.hou.edu.vn</t>
  </si>
  <si>
    <t>karrytrinh321@gmail.com</t>
  </si>
  <si>
    <t>24C4202H3566@students.hou.edu.vn</t>
  </si>
  <si>
    <t>phamphuong240793@gmail.com</t>
  </si>
  <si>
    <t>24C4202H3565@students.hou.edu.vn</t>
  </si>
  <si>
    <t>anhanhvo9598@gmail.com</t>
  </si>
  <si>
    <t>24C4240D3701@students.hou.edu.vn</t>
  </si>
  <si>
    <t>mo10meo11@gmail.com</t>
  </si>
  <si>
    <t>24C4204D4047@students.hou.edu.vn</t>
  </si>
  <si>
    <t>duckcnth@gmail.com</t>
  </si>
  <si>
    <t>24C4204D4051@students.hou.edu.vn</t>
  </si>
  <si>
    <t>thangvandn@gmail.com</t>
  </si>
  <si>
    <t>minhnlc</t>
  </si>
  <si>
    <t>24C4204D4049@students.hou.edu.vn</t>
  </si>
  <si>
    <t>congminh.credent@gmail.com</t>
  </si>
  <si>
    <t>24C4202E3974@students.hou.edu.vn</t>
  </si>
  <si>
    <t>ntho0464@gmail.com</t>
  </si>
  <si>
    <t>24C4204D4050@students.hou.edu.vn</t>
  </si>
  <si>
    <t>macminhthu20@gmail.com</t>
  </si>
  <si>
    <t>24C4204D4048@students.hou.edu.vn</t>
  </si>
  <si>
    <t>maihanh101003@gmail.com</t>
  </si>
  <si>
    <t>24C4202H3991@students.hou.edu.vn</t>
  </si>
  <si>
    <t>tungtran281100@gmail.com</t>
  </si>
  <si>
    <t>24C4202H3996@students.hou.edu.vn</t>
  </si>
  <si>
    <t>nguyenlydiemngan@gmail.com</t>
  </si>
  <si>
    <t>24C4202H3989@students.hou.edu.vn</t>
  </si>
  <si>
    <t>tranthibaothanh76@gmail.com</t>
  </si>
  <si>
    <t>24C4202H3987@students.hou.edu.vn</t>
  </si>
  <si>
    <t>ynhupham22012003@gmail.com</t>
  </si>
  <si>
    <t>24C4202H3984@students.hou.edu.vn</t>
  </si>
  <si>
    <t>tranthianhthu251@gmail.com</t>
  </si>
  <si>
    <t>24C4202H3992@students.hou.edu.vn</t>
  </si>
  <si>
    <t>phamnhathoang150897@gmail.com</t>
  </si>
  <si>
    <t>24C4202H3988@students.hou.edu.vn</t>
  </si>
  <si>
    <t>loannguyenpq@gmail.com</t>
  </si>
  <si>
    <t>24C4241E4422@students.hou.edu.vn</t>
  </si>
  <si>
    <t>baoanh_vinhle@yahoo.com</t>
  </si>
  <si>
    <t>24C4241E4423@students.hou.edu.vn</t>
  </si>
  <si>
    <t>diepletrunqhi3u@gmail.com</t>
  </si>
  <si>
    <t>24C4202H4354@students.hou.edu.vn</t>
  </si>
  <si>
    <t>ntmyhuyen02@gmail.com</t>
  </si>
  <si>
    <t>24C4202H4355@students.hou.edu.vn</t>
  </si>
  <si>
    <t>hienduyen1401@gmail.com</t>
  </si>
  <si>
    <t>24C4202H4356@students.hou.edu.vn</t>
  </si>
  <si>
    <t>damnhi13112001@gmail.com</t>
  </si>
  <si>
    <t>24C4202H4357@students.hou.edu.vn</t>
  </si>
  <si>
    <t>myhanh02985@gmail.com</t>
  </si>
  <si>
    <t>24C4202H4358@students.hou.edu.vn</t>
  </si>
  <si>
    <t>chieuaile@gmail.com</t>
  </si>
  <si>
    <t>24C4202H4359@students.hou.edu.vn</t>
  </si>
  <si>
    <t>lamnguyen024291@gmail.com</t>
  </si>
  <si>
    <t>24C4202H4360@students.hou.edu.vn</t>
  </si>
  <si>
    <t>quynh31072017@gmail.com</t>
  </si>
  <si>
    <t>24C4202H4361@students.hou.edu.vn</t>
  </si>
  <si>
    <t>mactonghi@gmail.com</t>
  </si>
  <si>
    <t>24C4202H4363@students.hou.edu.vn</t>
  </si>
  <si>
    <t>truc24chungkhoan@gmail.com</t>
  </si>
  <si>
    <t>24C4202H4364@students.hou.edu.vn</t>
  </si>
  <si>
    <t>trinhthithuhieu97@gmail.com</t>
  </si>
  <si>
    <t>24C4204D4511@students.hou.edu.vn</t>
  </si>
  <si>
    <t>hovansy29012000@gmail.com</t>
  </si>
  <si>
    <t>24C4202E4524@students.hou.edu.vn</t>
  </si>
  <si>
    <t>tuanmai@miraihuman.com</t>
  </si>
  <si>
    <t>24C4204D4514@students.hou.edu.vn</t>
  </si>
  <si>
    <t>nguyenphanhuuthangdn@gmail.com</t>
  </si>
  <si>
    <t>24C4236D4537@students.hou.edu.vn</t>
  </si>
  <si>
    <t>tohieuzapato@gmail.com</t>
  </si>
  <si>
    <t>24C4204D4512@students.hou.edu.vn</t>
  </si>
  <si>
    <t>Trungmochacoffee@gmail.com</t>
  </si>
  <si>
    <t>23C4202E3930@students.hou.edu.vn</t>
  </si>
  <si>
    <t>haipt019</t>
  </si>
  <si>
    <t>23C4202H5070@students.hou.edu.vn</t>
  </si>
  <si>
    <t>24C4202H0260@students.hou.edu.vn</t>
  </si>
  <si>
    <t>24C1004D1881@students.hou.edu.vn</t>
  </si>
  <si>
    <t>ngoctuannguyen1995@gmail.com</t>
  </si>
  <si>
    <t>24C1002H2396@students.hou.edu.vn</t>
  </si>
  <si>
    <t>nhuthuynhdev@gmail.com</t>
  </si>
  <si>
    <t>24C1004D4405@students.hou.edu.vn</t>
  </si>
  <si>
    <t>thuanann.nguyen@gmail.com</t>
  </si>
  <si>
    <t>22C1002H5366@students.hou.edu.vn</t>
  </si>
  <si>
    <t>ledaihiep121@gmail.com</t>
  </si>
  <si>
    <t>24C1004D1805@students.hou.edu.vn</t>
  </si>
  <si>
    <t>jiea021192@gmail.com</t>
  </si>
  <si>
    <t>24C1041E1867@students.hou.edu.vn</t>
  </si>
  <si>
    <t>nguyetquan7979@gmail.com</t>
  </si>
  <si>
    <t>24C1004D1806@students.hou.edu.vn</t>
  </si>
  <si>
    <t>lethidiemphuc08@gmail.com</t>
  </si>
  <si>
    <t>24C1002H1674@students.hou.edu.vn</t>
  </si>
  <si>
    <t>phanthiquyen66@gmail.com</t>
  </si>
  <si>
    <t>24C1040D2552@students.hou.edu.vn</t>
  </si>
  <si>
    <t>nguyenhung10101996@gmail.com</t>
  </si>
  <si>
    <t>24C1037D2906@students.hou.edu.vn</t>
  </si>
  <si>
    <t>thanhnhan.htxthuonggiang@gmail.com</t>
  </si>
  <si>
    <t>24C1040D3318@students.hou.edu.vn</t>
  </si>
  <si>
    <t>ndinhcuu@gmail.com</t>
  </si>
  <si>
    <t>24C1002H3650@students.hou.edu.vn</t>
  </si>
  <si>
    <t>leviethoan2080@gmail.com</t>
  </si>
  <si>
    <t>24C1002H3643@students.hou.edu.vn</t>
  </si>
  <si>
    <t>mhuyen106@gmail.com</t>
  </si>
  <si>
    <t>24C1004D4500@students.hou.edu.vn</t>
  </si>
  <si>
    <t>ngoclong.nd88@gmail.com</t>
  </si>
  <si>
    <t>24C1004D4501@students.hou.edu.vn</t>
  </si>
  <si>
    <t>vanhoanght2003@gmail.com</t>
  </si>
  <si>
    <t>24C1002H0966@students.hou.edu.vn</t>
  </si>
  <si>
    <t>nvan12a4@gmail.com</t>
  </si>
  <si>
    <t>24C1002H0970@students.hou.edu.vn</t>
  </si>
  <si>
    <t>thaiphuctoan.vn@gmail.com</t>
  </si>
  <si>
    <t>24C1037D1822@students.hou.edu.vn</t>
  </si>
  <si>
    <t>quocthanh1179@gmail.com</t>
  </si>
  <si>
    <t>24C1002H1910@students.hou.edu.vn</t>
  </si>
  <si>
    <t>tuyen0774884164@gmail.com</t>
  </si>
  <si>
    <t>24C1004D1882@students.hou.edu.vn</t>
  </si>
  <si>
    <t>dongbinhdn89@gmail.com</t>
  </si>
  <si>
    <t>24C1004D2523@students.hou.edu.vn</t>
  </si>
  <si>
    <t>nont3@danang.gov.vn</t>
  </si>
  <si>
    <t>24C1002H2401@students.hou.edu.vn</t>
  </si>
  <si>
    <t>bquoc.luu@gmail.com</t>
  </si>
  <si>
    <t>24C1002H3248@students.hou.edu.vn</t>
  </si>
  <si>
    <t>phipq4536@gmail.com</t>
  </si>
  <si>
    <t>24C1002H3651@students.hou.edu.vn</t>
  </si>
  <si>
    <t>dieuthaonguyen3010@gmail.com</t>
  </si>
  <si>
    <t>24C1002H3642@students.hou.edu.vn</t>
  </si>
  <si>
    <t>tv.cdkt@gmail.com</t>
  </si>
  <si>
    <t>24C1055F3704@students.hou.edu.vn</t>
  </si>
  <si>
    <t>nhatholam@gmail.com</t>
  </si>
  <si>
    <t>24C1002E4408@students.hou.edu.vn</t>
  </si>
  <si>
    <t>txhoanldg@gmail.com</t>
  </si>
  <si>
    <t>24C1002H4348@students.hou.edu.vn</t>
  </si>
  <si>
    <t>ongtanphat@gmail.com</t>
  </si>
  <si>
    <t>24C1040D4533@students.hou.edu.vn</t>
  </si>
  <si>
    <t>xuanbao12081996@gmail.com</t>
  </si>
  <si>
    <t>24C1037D1065@students.hou.edu.vn</t>
  </si>
  <si>
    <t>minhtuyenthainguyen68@gmail.com</t>
  </si>
  <si>
    <t>24C1002H0965@students.hou.edu.vn</t>
  </si>
  <si>
    <t>hoanvtct@gmail.com</t>
  </si>
  <si>
    <t>24C1002H0971@students.hou.edu.vn</t>
  </si>
  <si>
    <t>hs.linhptl@gmail.com</t>
  </si>
  <si>
    <t>24C1002H0967@students.hou.edu.vn</t>
  </si>
  <si>
    <t>langcc.pgdphutan@camau.edu.vn</t>
  </si>
  <si>
    <t>24C1002H0968@students.hou.edu.vn</t>
  </si>
  <si>
    <t>dothitrang17.10.1994@gmail.com</t>
  </si>
  <si>
    <t>24C1002H0969@students.hou.edu.vn</t>
  </si>
  <si>
    <t>ntd26.it@gmail.com</t>
  </si>
  <si>
    <t>24C1055D1179@students.hou.edu.vn</t>
  </si>
  <si>
    <t>hongxa205@gmail.com</t>
  </si>
  <si>
    <t>24C1002H1673@students.hou.edu.vn</t>
  </si>
  <si>
    <t>phamvanhoa262@gmail.com</t>
  </si>
  <si>
    <t>24C1004D1804@students.hou.edu.vn</t>
  </si>
  <si>
    <t>nguyenquanghuu2010@gmail.com</t>
  </si>
  <si>
    <t>24C1002H1679@students.hou.edu.vn</t>
  </si>
  <si>
    <t>artemis26100@gmail.com</t>
  </si>
  <si>
    <t>24C1002H1675@students.hou.edu.vn</t>
  </si>
  <si>
    <t>hvu8823@gmail.com</t>
  </si>
  <si>
    <t>24C1002H1676@students.hou.edu.vn</t>
  </si>
  <si>
    <t>nguyenthanhdon9a1@gmail.com</t>
  </si>
  <si>
    <t>24C1002H1677@students.hou.edu.vn</t>
  </si>
  <si>
    <t>huynhphat.caphemuoichulong@gmail.com</t>
  </si>
  <si>
    <t>24C1002H1678@students.hou.edu.vn</t>
  </si>
  <si>
    <t>duynguyendinhcong@gmail.com</t>
  </si>
  <si>
    <t>24C1002H1680@students.hou.edu.vn</t>
  </si>
  <si>
    <t>anhphanngochiencm79@gmail.com</t>
  </si>
  <si>
    <t>24C1004D1883@students.hou.edu.vn</t>
  </si>
  <si>
    <t>tunghenzi11@gmail.com</t>
  </si>
  <si>
    <t>24C1040D1918@students.hou.edu.vn</t>
  </si>
  <si>
    <t>tranhunganhqk@gmail.com</t>
  </si>
  <si>
    <t>24C1040D1915@students.hou.edu.vn</t>
  </si>
  <si>
    <t>quocnghiavnptdn@gmail.com</t>
  </si>
  <si>
    <t>24C1040D1916@students.hou.edu.vn</t>
  </si>
  <si>
    <t>vietnam.dtvt2@gmail.com</t>
  </si>
  <si>
    <t>24C1040D1917@students.hou.edu.vn</t>
  </si>
  <si>
    <t>trongtai2906@gmail.com</t>
  </si>
  <si>
    <t>24C1004D2527@students.hou.edu.vn</t>
  </si>
  <si>
    <t>minhhien.qlb@gmail.com</t>
  </si>
  <si>
    <t>24C1004D2525@students.hou.edu.vn</t>
  </si>
  <si>
    <t>anhnm.iworking@gmail.com</t>
  </si>
  <si>
    <t>24C1004D2526@students.hou.edu.vn</t>
  </si>
  <si>
    <t>ndzung79@gmail.com</t>
  </si>
  <si>
    <t>24C1004D2524@students.hou.edu.vn</t>
  </si>
  <si>
    <t>chaule1345@gmail.com</t>
  </si>
  <si>
    <t>linhpd010</t>
  </si>
  <si>
    <t>24C1002E2545@students.hou.edu.vn</t>
  </si>
  <si>
    <t>linhpd199855@gmail.com</t>
  </si>
  <si>
    <t>24C1004D2522@students.hou.edu.vn</t>
  </si>
  <si>
    <t>ndvuong1996@gmail.com</t>
  </si>
  <si>
    <t>24C1002H2395@students.hou.edu.vn</t>
  </si>
  <si>
    <t>sanghoang0996@gmail.com</t>
  </si>
  <si>
    <t>24C1002H2397@students.hou.edu.vn</t>
  </si>
  <si>
    <t>kieuutienn2811@gmail.com</t>
  </si>
  <si>
    <t>24C1002H2398@students.hou.edu.vn</t>
  </si>
  <si>
    <t>baoktvn2002@gmail.com</t>
  </si>
  <si>
    <t>24C1002H2404@students.hou.edu.vn</t>
  </si>
  <si>
    <t>dohoangcsb@gmail.com</t>
  </si>
  <si>
    <t>24C1002H2399@students.hou.edu.vn</t>
  </si>
  <si>
    <t>01256744183thanh@gmail.com</t>
  </si>
  <si>
    <t>24C1002H2400@students.hou.edu.vn</t>
  </si>
  <si>
    <t>huynhkimchuongtg@gmail.com</t>
  </si>
  <si>
    <t>24C1002H2402@students.hou.edu.vn</t>
  </si>
  <si>
    <t>hathanhi321@gmail.com</t>
  </si>
  <si>
    <t>24C1002H2403@students.hou.edu.vn</t>
  </si>
  <si>
    <t>lucas.le3306@gmail.com</t>
  </si>
  <si>
    <t>24C1041E2568@students.hou.edu.vn</t>
  </si>
  <si>
    <t>thaiquoctruong5596@gmail.com</t>
  </si>
  <si>
    <t>24C1004D2884@students.hou.edu.vn</t>
  </si>
  <si>
    <t>dev.linhlv@gmail.com</t>
  </si>
  <si>
    <t>24C1037D3361@students.hou.edu.vn</t>
  </si>
  <si>
    <t>vinguyenvt3008@gmail.com</t>
  </si>
  <si>
    <t>24C1040D3319@students.hou.edu.vn</t>
  </si>
  <si>
    <t>maiquocicloud123@gmail.com</t>
  </si>
  <si>
    <t>24C1002H3245@students.hou.edu.vn</t>
  </si>
  <si>
    <t>nguyenngocktck@gmail.com</t>
  </si>
  <si>
    <t>24C1002H3246@students.hou.edu.vn</t>
  </si>
  <si>
    <t>phansogia2003@gmail.com</t>
  </si>
  <si>
    <t>24C1002H3247@students.hou.edu.vn</t>
  </si>
  <si>
    <t>phambaotrung18052016@gmail.com</t>
  </si>
  <si>
    <t>24C1002H3252@students.hou.edu.vn</t>
  </si>
  <si>
    <t>phamtandang@gmail.com</t>
  </si>
  <si>
    <t>nampt010</t>
  </si>
  <si>
    <t>24C1002H3251@students.hou.edu.vn</t>
  </si>
  <si>
    <t>namphamthanh2112@gmail.com</t>
  </si>
  <si>
    <t>24C1002H3250@students.hou.edu.vn</t>
  </si>
  <si>
    <t>nguyenthienan002@gmail.com</t>
  </si>
  <si>
    <t>24C1002H3249@students.hou.edu.vn</t>
  </si>
  <si>
    <t>pkh.nashk@gmail.com</t>
  </si>
  <si>
    <t>24C1002H3254@students.hou.edu.vn</t>
  </si>
  <si>
    <t>uzonevp@gmail.com</t>
  </si>
  <si>
    <t>24C1002H3253@students.hou.edu.vn</t>
  </si>
  <si>
    <t>you.mekiss97@gmail.com</t>
  </si>
  <si>
    <t>24C1055F3465@students.hou.edu.vn</t>
  </si>
  <si>
    <t>nxquynh.91@gmail.com</t>
  </si>
  <si>
    <t>24C1002H3460@students.hou.edu.vn</t>
  </si>
  <si>
    <t>locvietho@gmail.com</t>
  </si>
  <si>
    <t>24C1004D3682@students.hou.edu.vn</t>
  </si>
  <si>
    <t>phongsp97@gmail.com</t>
  </si>
  <si>
    <t>24C1002H3652@students.hou.edu.vn</t>
  </si>
  <si>
    <t>thangpn8@gmail.com</t>
  </si>
  <si>
    <t>24C1002H3649@students.hou.edu.vn</t>
  </si>
  <si>
    <t>itkenly.1995@gmail.com</t>
  </si>
  <si>
    <t>24C1002H3648@students.hou.edu.vn</t>
  </si>
  <si>
    <t>kinguvuong55@gmail.com</t>
  </si>
  <si>
    <t>24C1002H3647@students.hou.edu.vn</t>
  </si>
  <si>
    <t>trahuuminh@gmail.com</t>
  </si>
  <si>
    <t>24C1002H3646@students.hou.edu.vn</t>
  </si>
  <si>
    <t>dangquangminh110@gmail.com</t>
  </si>
  <si>
    <t>24C1002H3645@students.hou.edu.vn</t>
  </si>
  <si>
    <t>phison130695@gmail.com</t>
  </si>
  <si>
    <t>24C1002H3644@students.hou.edu.vn</t>
  </si>
  <si>
    <t>lecong290398@gmail.com</t>
  </si>
  <si>
    <t>24C1002H3653@students.hou.edu.vn</t>
  </si>
  <si>
    <t>phanquocbien0202@gmail.com</t>
  </si>
  <si>
    <t>24C1002J4100@students.hou.edu.vn</t>
  </si>
  <si>
    <t>tuankhang7713@gmail.com</t>
  </si>
  <si>
    <t>24C1002H3976@students.hou.edu.vn</t>
  </si>
  <si>
    <t>minhkt2701@gmail.com</t>
  </si>
  <si>
    <t>24C1002H3975@students.hou.edu.vn</t>
  </si>
  <si>
    <t>duyvh864@gmail.com</t>
  </si>
  <si>
    <t>24C1002H3977@students.hou.edu.vn</t>
  </si>
  <si>
    <t>lequocbao8700@gmail.com</t>
  </si>
  <si>
    <t>24C1002H3978@students.hou.edu.vn</t>
  </si>
  <si>
    <t>truongdakruco@gmail.com</t>
  </si>
  <si>
    <t>24C1004D4063@students.hou.edu.vn</t>
  </si>
  <si>
    <t>vohau03615@gmail.com</t>
  </si>
  <si>
    <t>24C1002E4409@students.hou.edu.vn</t>
  </si>
  <si>
    <t>daongoctan@siu.edu.vn</t>
  </si>
  <si>
    <t>24C1002E4410@students.hou.edu.vn</t>
  </si>
  <si>
    <t>sanhtai008@gmail.com</t>
  </si>
  <si>
    <t>24C1002H4349@students.hou.edu.vn</t>
  </si>
  <si>
    <t>vanchungn@gmail.com</t>
  </si>
  <si>
    <t>24C1002H4350@students.hou.edu.vn</t>
  </si>
  <si>
    <t>phamthieninfo@gmail.com</t>
  </si>
  <si>
    <t>24C1004D4499@students.hou.edu.vn</t>
  </si>
  <si>
    <t>duonghaiseo@gmail.com</t>
  </si>
  <si>
    <t>24C1055D4532@students.hou.edu.vn</t>
  </si>
  <si>
    <t>duongbaotoan060285@gmail.com</t>
  </si>
  <si>
    <t>23C1004D5964@students.hou.edu.vn</t>
  </si>
  <si>
    <t>23C1002E4403@students.hou.edu.vn</t>
  </si>
  <si>
    <t>24C4502H1022@students.hou.edu.vn</t>
  </si>
  <si>
    <t>trungngoc1312@gmail.com</t>
  </si>
  <si>
    <t>24C4502H1025@students.hou.edu.vn</t>
  </si>
  <si>
    <t>hung6350@gmail.com</t>
  </si>
  <si>
    <t>24C4502H3259@students.hou.edu.vn</t>
  </si>
  <si>
    <t>taitran8119@gmail.com</t>
  </si>
  <si>
    <t>24C4502H3263@students.hou.edu.vn</t>
  </si>
  <si>
    <t>haonguyenpq@gmail.com</t>
  </si>
  <si>
    <t>24C4502H3270@students.hou.edu.vn</t>
  </si>
  <si>
    <t>trantam0104@gmail.com</t>
  </si>
  <si>
    <t>tuandv017</t>
  </si>
  <si>
    <t>24C4502E3971@students.hou.edu.vn</t>
  </si>
  <si>
    <t>anhtuanlh7979@gmail.com</t>
  </si>
  <si>
    <t>24C4502H1024@students.hou.edu.vn</t>
  </si>
  <si>
    <t>nguyenhongsuong2014@gmail.com</t>
  </si>
  <si>
    <t>24C4504D2537@students.hou.edu.vn</t>
  </si>
  <si>
    <t>minhtu11692@gmail.com</t>
  </si>
  <si>
    <t>24C4502H3265@students.hou.edu.vn</t>
  </si>
  <si>
    <t>ngannguyen.nn92@gmail.com</t>
  </si>
  <si>
    <t>23C4504D3782@students.hou.edu.vn</t>
  </si>
  <si>
    <t>camhien2425@gmail.com</t>
  </si>
  <si>
    <t>24C4502H0271@students.hou.edu.vn</t>
  </si>
  <si>
    <t>24C4502H2436@students.hou.edu.vn</t>
  </si>
  <si>
    <t>trohyuk2009@gmail.com</t>
  </si>
  <si>
    <t>24C4502H2432@students.hou.edu.vn</t>
  </si>
  <si>
    <t>camngocxuanhau3112@gmail.com</t>
  </si>
  <si>
    <t>24C4502H3262@students.hou.edu.vn</t>
  </si>
  <si>
    <t>thanhtai.techcombank@gmail.com</t>
  </si>
  <si>
    <t>24C4502E3305@students.hou.edu.vn</t>
  </si>
  <si>
    <t>hungnguyen080896spkt@gmail.com</t>
  </si>
  <si>
    <t>24C4504D3358@students.hou.edu.vn</t>
  </si>
  <si>
    <t>phanquangthoi73@gmail.com</t>
  </si>
  <si>
    <t>23C4504D0716@students.hou.edu.vn</t>
  </si>
  <si>
    <t>nguyenducdung037@gmail.com</t>
  </si>
  <si>
    <t>24C4502H4035@students.hou.edu.vn</t>
  </si>
  <si>
    <t>thanhtu09mt111@gmail.com</t>
  </si>
  <si>
    <t>24C4504D4061@students.hou.edu.vn</t>
  </si>
  <si>
    <t>hunglt.vbsp@gmail.com</t>
  </si>
  <si>
    <t>phuongtt049</t>
  </si>
  <si>
    <t>24C4502H1709@students.hou.edu.vn</t>
  </si>
  <si>
    <t>phuongtt1978@gmail.com</t>
  </si>
  <si>
    <t>24C4504D1906@students.hou.edu.vn</t>
  </si>
  <si>
    <t>chientamduy@gmail.com</t>
  </si>
  <si>
    <t>24C4540D3323@students.hou.edu.vn</t>
  </si>
  <si>
    <t>hienanhkimhue@gmail.com</t>
  </si>
  <si>
    <t>24C4541E3332@students.hou.edu.vn</t>
  </si>
  <si>
    <t>saigonkyniem2009@gmail.com</t>
  </si>
  <si>
    <t>24C4502H3268@students.hou.edu.vn</t>
  </si>
  <si>
    <t>haidinh050800@gmail.com</t>
  </si>
  <si>
    <t>24C4502H3257@students.hou.edu.vn</t>
  </si>
  <si>
    <t>phungtongh1212@gmail.com</t>
  </si>
  <si>
    <t>24C4502H3258@students.hou.edu.vn</t>
  </si>
  <si>
    <t>nguyenngocthien080898@gmail.com</t>
  </si>
  <si>
    <t>24C4502H3255@students.hou.edu.vn</t>
  </si>
  <si>
    <t>jessienguyen2211@gmail.com</t>
  </si>
  <si>
    <t>24C4502H3266@students.hou.edu.vn</t>
  </si>
  <si>
    <t>thanhtrang0101@gmail.com</t>
  </si>
  <si>
    <t>24C4504D4516@students.hou.edu.vn</t>
  </si>
  <si>
    <t>maithanhphat2001@gmail.com</t>
  </si>
  <si>
    <t>24C4502H1023@students.hou.edu.vn</t>
  </si>
  <si>
    <t>nguyenthanhdanh.nvd@gmail.com</t>
  </si>
  <si>
    <t>24C4502H1028@students.hou.edu.vn</t>
  </si>
  <si>
    <t>duongthanhtai2000@gmail.com</t>
  </si>
  <si>
    <t>24C4502H1026@students.hou.edu.vn</t>
  </si>
  <si>
    <t>leanh00100@gmail.com</t>
  </si>
  <si>
    <t>24C4502H1027@students.hou.edu.vn</t>
  </si>
  <si>
    <t>lukepic93@gmail.com</t>
  </si>
  <si>
    <t>24C4504D1809@students.hou.edu.vn</t>
  </si>
  <si>
    <t>lethikieuoanh07122005@gmail.com</t>
  </si>
  <si>
    <t>24C4502H1708@students.hou.edu.vn</t>
  </si>
  <si>
    <t>tranquochung0601@gmail.com</t>
  </si>
  <si>
    <t>24C4504D2538@students.hou.edu.vn</t>
  </si>
  <si>
    <t>dkd970426@gmail.com</t>
  </si>
  <si>
    <t>24C4502H2431@students.hou.edu.vn</t>
  </si>
  <si>
    <t>huynhnguyenthanhan@gmail.com</t>
  </si>
  <si>
    <t>24C4502H2433@students.hou.edu.vn</t>
  </si>
  <si>
    <t>phuonguyen313@gmail.com</t>
  </si>
  <si>
    <t>24C4502H2434@students.hou.edu.vn</t>
  </si>
  <si>
    <t>daothihuongly0264@gmail.com</t>
  </si>
  <si>
    <t>24C4502H2435@students.hou.edu.vn</t>
  </si>
  <si>
    <t>ngale6636@gmail.com</t>
  </si>
  <si>
    <t>24C4504D2883@students.hou.edu.vn</t>
  </si>
  <si>
    <t>khanh29nguyen@gmail.com</t>
  </si>
  <si>
    <t>24C4504D2882@students.hou.edu.vn</t>
  </si>
  <si>
    <t>haxuansinhsn1995@gmail.com</t>
  </si>
  <si>
    <t>24C4502H3256@students.hou.edu.vn</t>
  </si>
  <si>
    <t>nguyenkhai081000@gmail.com</t>
  </si>
  <si>
    <t>24C4540D3324@students.hou.edu.vn</t>
  </si>
  <si>
    <t>nguyenkhanhhoang39@gmail.com</t>
  </si>
  <si>
    <t>24C4541E3333@students.hou.edu.vn</t>
  </si>
  <si>
    <t>quan.td.tvc@gmail.com</t>
  </si>
  <si>
    <t>24C4502H3269@students.hou.edu.vn</t>
  </si>
  <si>
    <t>tham9402@gmail.com</t>
  </si>
  <si>
    <t>khanhdnn</t>
  </si>
  <si>
    <t>24C4502H3260@students.hou.edu.vn</t>
  </si>
  <si>
    <t>khanh310300@gmail.com</t>
  </si>
  <si>
    <t>24C4502H3261@students.hou.edu.vn</t>
  </si>
  <si>
    <t>nguyenvanan93.nd@gmail.com</t>
  </si>
  <si>
    <t>24C4502H3271@students.hou.edu.vn</t>
  </si>
  <si>
    <t>trunglienviet123@gmail.com</t>
  </si>
  <si>
    <t>24C4502H3264@students.hou.edu.vn</t>
  </si>
  <si>
    <t>baotram.fpt2015@gmail.com</t>
  </si>
  <si>
    <t>24C4502H3267@students.hou.edu.vn</t>
  </si>
  <si>
    <t>ngochan0406@gmail.com</t>
  </si>
  <si>
    <t>24C4504D3449@students.hou.edu.vn</t>
  </si>
  <si>
    <t>dungnt10363@sacombank.com</t>
  </si>
  <si>
    <t>huongnt164</t>
  </si>
  <si>
    <t>24C4502E3454@students.hou.edu.vn</t>
  </si>
  <si>
    <t>huongyaly1992@gmail.com</t>
  </si>
  <si>
    <t>24C4502H3609@students.hou.edu.vn</t>
  </si>
  <si>
    <t>ltt.go@outlook.com</t>
  </si>
  <si>
    <t>hannn009</t>
  </si>
  <si>
    <t>24C4502H3608@students.hou.edu.vn</t>
  </si>
  <si>
    <t>ngochannguyen292@gmail.com</t>
  </si>
  <si>
    <t>24C4502H3607@students.hou.edu.vn</t>
  </si>
  <si>
    <t>minhthyyeu123@gmail.com</t>
  </si>
  <si>
    <t>24C4502H3606@students.hou.edu.vn</t>
  </si>
  <si>
    <t>phamnga199494@gmail.com</t>
  </si>
  <si>
    <t>24C4502H3604@students.hou.edu.vn</t>
  </si>
  <si>
    <t>thien0163626@gmail.com</t>
  </si>
  <si>
    <t>24C4502H3603@students.hou.edu.vn</t>
  </si>
  <si>
    <t>haipham031192@gmail.com</t>
  </si>
  <si>
    <t>24C4502H3605@students.hou.edu.vn</t>
  </si>
  <si>
    <t>tangtutrinh1993@gmail.com</t>
  </si>
  <si>
    <t>24C4504D4062@students.hou.edu.vn</t>
  </si>
  <si>
    <t>maitay9712@gmail.com</t>
  </si>
  <si>
    <t>24C4502H4033@students.hou.edu.vn</t>
  </si>
  <si>
    <t>kieu131281@gmail.com</t>
  </si>
  <si>
    <t>24C4502H4036@students.hou.edu.vn</t>
  </si>
  <si>
    <t>ctbquyen190696@gmail.com</t>
  </si>
  <si>
    <t>24C4502H4034@students.hou.edu.vn</t>
  </si>
  <si>
    <t>phanducbinh0352@gmail.com</t>
  </si>
  <si>
    <t>24C4502H4037@students.hou.edu.vn</t>
  </si>
  <si>
    <t>cuvandatldk@gmail.com</t>
  </si>
  <si>
    <t>24C4502H4395@students.hou.edu.vn</t>
  </si>
  <si>
    <t>nhatbm3103@gmail.com</t>
  </si>
  <si>
    <t>23C4502E3931@students.hou.edu.vn</t>
  </si>
  <si>
    <t>letu101205@gmail.com</t>
  </si>
  <si>
    <t>24C4702H1033@students.hou.edu.vn</t>
  </si>
  <si>
    <t>nguyenlong29041995@gmail.com</t>
  </si>
  <si>
    <t>24C4702H3272@students.hou.edu.vn</t>
  </si>
  <si>
    <t>nguyenyen247@gmail.com</t>
  </si>
  <si>
    <t>24C4702H3273@students.hou.edu.vn</t>
  </si>
  <si>
    <t>duongquyen070901@gmail.com</t>
  </si>
  <si>
    <t>24C4702H4041@students.hou.edu.vn</t>
  </si>
  <si>
    <t>dothihangni@gmail.com</t>
  </si>
  <si>
    <t>24C4733D4426@students.hou.edu.vn</t>
  </si>
  <si>
    <t>phuongdung230200@gmail.com</t>
  </si>
  <si>
    <t>24C4702H4394@students.hou.edu.vn</t>
  </si>
  <si>
    <t>bvanhtthl@gmail.com</t>
  </si>
  <si>
    <t>24C4702H1030@students.hou.edu.vn</t>
  </si>
  <si>
    <t>nghia.vnetmedia@gmail.com</t>
  </si>
  <si>
    <t>24C4704D1807@students.hou.edu.vn</t>
  </si>
  <si>
    <t>tranthihaiyen.910@gmail.com</t>
  </si>
  <si>
    <t>24C4702H4039@students.hou.edu.vn</t>
  </si>
  <si>
    <t>buithanhthuy181109@gmail.com</t>
  </si>
  <si>
    <t>24C4702H3658@students.hou.edu.vn</t>
  </si>
  <si>
    <t>vohongthanhzip@gmail.com</t>
  </si>
  <si>
    <t>24C4702H1029@students.hou.edu.vn</t>
  </si>
  <si>
    <t>nguyenviethoang110487@gmail.com</t>
  </si>
  <si>
    <t>24C4702H1031@students.hou.edu.vn</t>
  </si>
  <si>
    <t>vqh1102@gmail.com</t>
  </si>
  <si>
    <t>thovv002</t>
  </si>
  <si>
    <t>24C4704D1059@students.hou.edu.vn</t>
  </si>
  <si>
    <t>vo.tho25@gmail.com</t>
  </si>
  <si>
    <t>24C4702H1032@students.hou.edu.vn</t>
  </si>
  <si>
    <t>mduong104136@gmail.com</t>
  </si>
  <si>
    <t>24C4704D1808@students.hou.edu.vn</t>
  </si>
  <si>
    <t>namvilla6868@gmail.com</t>
  </si>
  <si>
    <t>24C4702H1713@students.hou.edu.vn</t>
  </si>
  <si>
    <t>caoai272@gmail.com</t>
  </si>
  <si>
    <t>24C4702H1712@students.hou.edu.vn</t>
  </si>
  <si>
    <t>longquydau68@gmail.com</t>
  </si>
  <si>
    <t>24C4702H1710@students.hou.edu.vn</t>
  </si>
  <si>
    <t>tung.phuochuuduyen@gmail.com</t>
  </si>
  <si>
    <t>24C4702H1714@students.hou.edu.vn</t>
  </si>
  <si>
    <t>qgiao268@gmail.com</t>
  </si>
  <si>
    <t>24C4702H1715@students.hou.edu.vn</t>
  </si>
  <si>
    <t>ntt.hong7878@gmail.com</t>
  </si>
  <si>
    <t>24C4702H1716@students.hou.edu.vn</t>
  </si>
  <si>
    <t>dung9th11@gmail.com</t>
  </si>
  <si>
    <t>24C4702H1717@students.hou.edu.vn</t>
  </si>
  <si>
    <t>bunntran.orig@gmail.com</t>
  </si>
  <si>
    <t>24C4702H1718@students.hou.edu.vn</t>
  </si>
  <si>
    <t>dmhuyen0805@gmail.com</t>
  </si>
  <si>
    <t>24C4702H1711@students.hou.edu.vn</t>
  </si>
  <si>
    <t>vuongthikimchi310@gmail.com</t>
  </si>
  <si>
    <t>annv013</t>
  </si>
  <si>
    <t>24C4702H2437@students.hou.edu.vn</t>
  </si>
  <si>
    <t>ngovian0810@gmail.com</t>
  </si>
  <si>
    <t>24C4702H2438@students.hou.edu.vn</t>
  </si>
  <si>
    <t>nhutthien213@gmail.com</t>
  </si>
  <si>
    <t>24C4702H2440@students.hou.edu.vn</t>
  </si>
  <si>
    <t>quantran140895@gmail.com</t>
  </si>
  <si>
    <t>24C4702H2439@students.hou.edu.vn</t>
  </si>
  <si>
    <t>hung10scm1@gmail.com</t>
  </si>
  <si>
    <t>24C4702H3274@students.hou.edu.vn</t>
  </si>
  <si>
    <t>binhtv.vina@gmail.com</t>
  </si>
  <si>
    <t>24C4704D3681@students.hou.edu.vn</t>
  </si>
  <si>
    <t>thanhthao30100@gmail.com</t>
  </si>
  <si>
    <t>24C4702H3655@students.hou.edu.vn</t>
  </si>
  <si>
    <t>phucdo51093@gmail.com</t>
  </si>
  <si>
    <t>24C4702H3657@students.hou.edu.vn</t>
  </si>
  <si>
    <t>nguyenhoangtuanbd@gmail.com</t>
  </si>
  <si>
    <t>24C4702H3654@students.hou.edu.vn</t>
  </si>
  <si>
    <t>aanh200515@gmail.com</t>
  </si>
  <si>
    <t>24C4702H3656@students.hou.edu.vn</t>
  </si>
  <si>
    <t>huyenmyquach2112@gmail.com</t>
  </si>
  <si>
    <t>24C4702H4040@students.hou.edu.vn</t>
  </si>
  <si>
    <t>anhtu.nguyen5609@gmail.com</t>
  </si>
  <si>
    <t>phuongtht</t>
  </si>
  <si>
    <t>24C4702H4038@students.hou.edu.vn</t>
  </si>
  <si>
    <t>anna2862335@gmail.com</t>
  </si>
  <si>
    <t>24C4704D4407@students.hou.edu.vn</t>
  </si>
  <si>
    <t>hongson18092005@gmail.com</t>
  </si>
  <si>
    <t>24C4704D4523@students.hou.edu.vn</t>
  </si>
  <si>
    <t>bipdeptrai157@gmail.com</t>
  </si>
  <si>
    <t>linhvm003&gt;&gt;chuyen nganh Luat</t>
  </si>
  <si>
    <t>24C4240D2553@students.hou.edu.vn</t>
  </si>
  <si>
    <t>vomanhlinh.acl@gmail.com</t>
  </si>
  <si>
    <t>23C4202H0737@students.hou.edu.vn</t>
  </si>
  <si>
    <t>baotramnguyen1311@gmail.com</t>
  </si>
  <si>
    <t>24C4501S3071@students.hou.edu.vn</t>
  </si>
  <si>
    <t>vuanhdan123@gmail.com</t>
  </si>
  <si>
    <t>letienhuyquangbinh98@gmail.com</t>
  </si>
  <si>
    <t>nhatanhdtr@gmail.com</t>
  </si>
  <si>
    <t>legiatuankiet2003@gmail.com</t>
  </si>
  <si>
    <t>tuannguyen20011990@gmail.com</t>
  </si>
  <si>
    <t>thuthu.hlp@gmail.com</t>
  </si>
  <si>
    <t>kimlien1328@gmail.com</t>
  </si>
  <si>
    <t>nguyentrungkiencmr89@gmail.com</t>
  </si>
  <si>
    <t>sunnynguyenhavy1302@gmail.com</t>
  </si>
  <si>
    <t>thaithikimngan0489@gmail.com</t>
  </si>
  <si>
    <t>hanhnguyen161022@gmail.com</t>
  </si>
  <si>
    <t>hodangnghia1006@gmail.com</t>
  </si>
  <si>
    <t>nguyet.nguyen.263@gmail.com</t>
  </si>
  <si>
    <t>kellynguyen.hieu@gmail.com</t>
  </si>
  <si>
    <t>tanthuanminh.sales6@gmail.com</t>
  </si>
  <si>
    <t>hoangthingochan2000@gmail.com</t>
  </si>
  <si>
    <t>ngobuuthi@gmail.com</t>
  </si>
  <si>
    <t>touyengarment99@gmail.com</t>
  </si>
  <si>
    <t>khanhvui4497@gmail.com</t>
  </si>
  <si>
    <t>khanhlinh3004004@gmail.com</t>
  </si>
  <si>
    <t>Nyenvy09@gmail.com</t>
  </si>
  <si>
    <t>thanhva0903@gmail.com</t>
  </si>
  <si>
    <t>Kyuhong2010@gmail.com</t>
  </si>
  <si>
    <t>lieuthaobui@gmail.com</t>
  </si>
  <si>
    <t>yla44663@gmail.com</t>
  </si>
  <si>
    <t>nguyenhoangluc.cd@gmail.com</t>
  </si>
  <si>
    <t>trangthudang29@gmail.com</t>
  </si>
  <si>
    <t>chloenguyenthuhang@gmail.com</t>
  </si>
  <si>
    <t>haiyennguyen221290@gmail.com</t>
  </si>
  <si>
    <t>qnhu270999@gmail.com</t>
  </si>
  <si>
    <t>duongnhung.mastercoach@gmail.com</t>
  </si>
  <si>
    <t>chungvanvang1991@gmail.com</t>
  </si>
  <si>
    <t>Truchuynhzinko@gmail.com</t>
  </si>
  <si>
    <t>ngoanngo.hd87@gmail.com</t>
  </si>
  <si>
    <t>vivanchuyen818@gmail.com</t>
  </si>
  <si>
    <t>hanatrancv@gmail.com</t>
  </si>
  <si>
    <t>asmbita86@gmail.com</t>
  </si>
  <si>
    <t>thaomini1987@gmail.com</t>
  </si>
  <si>
    <t>thuthao0329078702@gmail.com</t>
  </si>
  <si>
    <t>ms.dungdiudang@gmail.com</t>
  </si>
  <si>
    <t>Practicalenglishcenter@gmail.com</t>
  </si>
  <si>
    <t>minhngoc20021999@gmail.com</t>
  </si>
  <si>
    <t>thuyvi6701@gmail.com</t>
  </si>
  <si>
    <t>phamngocvanthanh92@gmail.com</t>
  </si>
  <si>
    <t>bienthianhhang88@gmail.com</t>
  </si>
  <si>
    <t>phupham21092@gmail.com</t>
  </si>
  <si>
    <t>minhtrang.tranthi90@gmail.com</t>
  </si>
  <si>
    <t>linhthieu0109@gmail.com</t>
  </si>
  <si>
    <t>thanhphan3805@gmail.com</t>
  </si>
  <si>
    <t>lucasmasrider@duck.com</t>
  </si>
  <si>
    <t>hoant280672@gmail.com</t>
  </si>
  <si>
    <t>kendy6254@gmail.com</t>
  </si>
  <si>
    <t>huudai.pacama@gmail.com</t>
  </si>
  <si>
    <t>tuyettuyet061193@gmail.com</t>
  </si>
  <si>
    <t>nguyennhuquynh15021996@gmail.com</t>
  </si>
  <si>
    <t>ngocquoc200783@gmail.com</t>
  </si>
  <si>
    <t>lieuleuvongoc@gmail.com</t>
  </si>
  <si>
    <t>lauren.lanho@gmail.com</t>
  </si>
  <si>
    <t>ngockin3004@gmail.com</t>
  </si>
  <si>
    <t>chiennguyen050220@gmail.com</t>
  </si>
  <si>
    <t>quangvu1892004@gmail.com</t>
  </si>
  <si>
    <t>bachdongvan28@gmail.com</t>
  </si>
  <si>
    <t>nguyenngocquynh261203@gmail.com</t>
  </si>
  <si>
    <t>ngann2182002@gmail.com</t>
  </si>
  <si>
    <t>quangmanh31121999@gmail.com</t>
  </si>
  <si>
    <t>tien312003@gmail.com</t>
  </si>
  <si>
    <t>phuongpham06122006@gmail.com</t>
  </si>
  <si>
    <t>hoangphanht94@gmail.com</t>
  </si>
  <si>
    <t>vup21493@gmail.com</t>
  </si>
  <si>
    <t>ngocuyen15082001@gmail.com</t>
  </si>
  <si>
    <t>minhanhhp20@gmail.com</t>
  </si>
  <si>
    <t>lehue0993@gmail.com</t>
  </si>
  <si>
    <t>thanhthanhvu3112002@gmail.com</t>
  </si>
  <si>
    <t>sangvy071@gmail.com</t>
  </si>
  <si>
    <t>hathingocanh26102000@gmail.com</t>
  </si>
  <si>
    <t>nhungdshp565@gmail.com</t>
  </si>
  <si>
    <t>lathihuong00@gmail.com</t>
  </si>
  <si>
    <t>hoangphuongg0311@gmail.com</t>
  </si>
  <si>
    <t>vuthu8577@gmail.com</t>
  </si>
  <si>
    <t>xuanlong.wrk@gmail.com</t>
  </si>
  <si>
    <t>tientanchau1999@gmail.com</t>
  </si>
  <si>
    <t>hkieu4346@gmail.com</t>
  </si>
  <si>
    <t>ckieu6878@gmail.com</t>
  </si>
  <si>
    <t>tranxuandat.dev@gmail.com</t>
  </si>
  <si>
    <t>chameinguyen@gmail.com</t>
  </si>
  <si>
    <t>nguyentuonganhthu74@gmail.com</t>
  </si>
  <si>
    <t>yphong23@gmail.com</t>
  </si>
  <si>
    <t>ngocmai01dt@gmail.com</t>
  </si>
  <si>
    <t>lacoi17032004@gmail.com</t>
  </si>
  <si>
    <t>tnhung290601@gmail.com</t>
  </si>
  <si>
    <t>phamduyen2000bg@gmail.com</t>
  </si>
  <si>
    <t>heomapxinhxinh97@gmail.com</t>
  </si>
  <si>
    <t>nguyenlong1010yb@gmail.com</t>
  </si>
  <si>
    <t>nguyenngochuyen0403@gmail.com</t>
  </si>
  <si>
    <t>luug9630@gmail.com</t>
  </si>
  <si>
    <t>mathuy1511@gmail.com</t>
  </si>
  <si>
    <t>leminh1232004@gmail.com</t>
  </si>
  <si>
    <t>bhanh6924@gmail.com</t>
  </si>
  <si>
    <t>thuthuy04091992nb@gmail.com</t>
  </si>
  <si>
    <t>quachthao5103@gmail.com</t>
  </si>
  <si>
    <t>trang.tt198@gmail.com</t>
  </si>
  <si>
    <t>ngat.susu.2001@gmail.com</t>
  </si>
  <si>
    <t>luongthily2403@gmail.com</t>
  </si>
  <si>
    <t>nhungsvhhn@gmail.com</t>
  </si>
  <si>
    <t>leanhh0911@gmail.com</t>
  </si>
  <si>
    <t>dangvo2305@gmail.com</t>
  </si>
  <si>
    <t>ntknga92@gmail.com</t>
  </si>
  <si>
    <t>nguyenphuctamcba2509@gmail.com</t>
  </si>
  <si>
    <t>thuhuynh25122007@gmail.com</t>
  </si>
  <si>
    <t>havandung06062001@gmail.com</t>
  </si>
  <si>
    <t>quynhbuidiem121@gmail.com</t>
  </si>
  <si>
    <t>ngophuongnguyen0111@gmail.com</t>
  </si>
  <si>
    <t>tranghiphuoctam@gmail.com</t>
  </si>
  <si>
    <t>hoanghuukhaidc18@gmail.com</t>
  </si>
  <si>
    <t>ngocamquyen2025@gmail.com</t>
  </si>
  <si>
    <t>laivietphu29y1@gmail.com</t>
  </si>
  <si>
    <t>anhtun1786@gmail.com</t>
  </si>
  <si>
    <t>minhnghiem271026@gmail.com</t>
  </si>
  <si>
    <t>lethiphuongthuy14092007@gmail.com</t>
  </si>
  <si>
    <t>nguyentrunghieuktnb@gmail.com</t>
  </si>
  <si>
    <t>luongthingocmai2005@gmail.com</t>
  </si>
  <si>
    <t>dungmoc.dt@gmail.com</t>
  </si>
  <si>
    <t>lethikieuoanh7298@gmail.com</t>
  </si>
  <si>
    <t>nghonggiang.w@gmail.com</t>
  </si>
  <si>
    <t>xuanlannguyen10x@gmail.com</t>
  </si>
  <si>
    <t>hoangnhuy60@gmail.com</t>
  </si>
  <si>
    <t>th739092@gmail.com</t>
  </si>
  <si>
    <t>ntminhhang.24@gmail.com</t>
  </si>
  <si>
    <t>phanhoangdung1203@gmail.com</t>
  </si>
  <si>
    <t>tranquocduong63@gmail.com</t>
  </si>
  <si>
    <t>htoan7611@gmail.com</t>
  </si>
  <si>
    <t>k7duyphong@gmail.com</t>
  </si>
  <si>
    <t>congdung10807@gmail.com</t>
  </si>
  <si>
    <t>hoangthisong0704@gmail.com</t>
  </si>
  <si>
    <t>haifiquanba@gmail.com</t>
  </si>
  <si>
    <t>nguyenlinh020820022002@gmail.com</t>
  </si>
  <si>
    <t>thuhong3a@gmail.com</t>
  </si>
  <si>
    <t>ysimmliy@gmail.com</t>
  </si>
  <si>
    <t>daotrongdat06092004@gmail.com</t>
  </si>
  <si>
    <t>tthilinh1309@gmail.com</t>
  </si>
  <si>
    <t>lemoon10296@gmail.com</t>
  </si>
  <si>
    <t>hoangngocoanh23012005@gmail.com</t>
  </si>
  <si>
    <t>levanbinh070999@gmail.com</t>
  </si>
  <si>
    <t>nguyenhuyen198781@gmail.com</t>
  </si>
  <si>
    <t>sydung12012006@gmail.com</t>
  </si>
  <si>
    <t>nguyenthihongtham060898@gmail.com</t>
  </si>
  <si>
    <t>quynhbuinguyen412@gmail.com</t>
  </si>
  <si>
    <t>huyhoangvokhuyet@gmail.com</t>
  </si>
  <si>
    <t>tuan0986856367@gmail.com</t>
  </si>
  <si>
    <t>huyhoang270897@gmail.com</t>
  </si>
  <si>
    <t>t0978907419@gmail.com</t>
  </si>
  <si>
    <t>luulan84@gmail.com</t>
  </si>
  <si>
    <t>nguyenlann250994@gmail.com</t>
  </si>
  <si>
    <t>yendao742001@gmail.com</t>
  </si>
  <si>
    <t>nzieng2353@gmail.com</t>
  </si>
  <si>
    <t>hiepamo10127@gmail.com</t>
  </si>
  <si>
    <t>quangdungtran1610@gmail.com</t>
  </si>
  <si>
    <t>longtd2001@gmail.com</t>
  </si>
  <si>
    <t>dothihongchi692004@gmail.com</t>
  </si>
  <si>
    <t>khoimc1231@gmail.com</t>
  </si>
  <si>
    <t>lindajin966@gmail.com</t>
  </si>
  <si>
    <t>phuanh41197@gmail.com</t>
  </si>
  <si>
    <t>tienvm92@gmail.com</t>
  </si>
  <si>
    <t>tytrong06@gmail.com</t>
  </si>
  <si>
    <t>anthonynguyen1512@gmail.com</t>
  </si>
  <si>
    <t>giangbeo020301@gmail.com</t>
  </si>
  <si>
    <t>lentv443@gmail.com</t>
  </si>
  <si>
    <t>samtron244@gmail.com</t>
  </si>
  <si>
    <t>tieumai4747@gmail.com</t>
  </si>
  <si>
    <t>dothaolc2003@gmail.com</t>
  </si>
  <si>
    <t>tieungocnhi09062000@gmail.com</t>
  </si>
  <si>
    <t>tinasyhr@gmail.com</t>
  </si>
  <si>
    <t>xiaoqingthanhthanh2572@gmail.com</t>
  </si>
  <si>
    <t>dangminhtuan.arwen@gmail.com</t>
  </si>
  <si>
    <t>lamnguyen.79204@gmail.com</t>
  </si>
  <si>
    <t>diepanh.tn2002@gmail.com</t>
  </si>
  <si>
    <t>milan121294@gmail.com</t>
  </si>
  <si>
    <t>hoathaonguyen006@gmail.com</t>
  </si>
  <si>
    <t>nga971108@gmail.com</t>
  </si>
  <si>
    <t>luong20012611@gmail.com</t>
  </si>
  <si>
    <t>phamthuyduong260194@gmail.com</t>
  </si>
  <si>
    <t>lda1852004@gmail.com</t>
  </si>
  <si>
    <t>duynguyen200217@gmail.com</t>
  </si>
  <si>
    <t>mai310896@gmail.com</t>
  </si>
  <si>
    <t>hoangminhthu132004@gmail.com</t>
  </si>
  <si>
    <t>hoaianhbui05@gmail.com</t>
  </si>
  <si>
    <t>trungdu12401@gmail.com</t>
  </si>
  <si>
    <t>doanhoan11a12@gmail.com</t>
  </si>
  <si>
    <t>haruayaka032@gmail.com</t>
  </si>
  <si>
    <t>lebaolong2007nd@gmail.com</t>
  </si>
  <si>
    <t>tamnd.business@gmail.com</t>
  </si>
  <si>
    <t>nguyenthitrang102004@gmail.com</t>
  </si>
  <si>
    <t>phamdongbeo2k4@gmail.com</t>
  </si>
  <si>
    <t>vothimyngoc05101992@gmail.com</t>
  </si>
  <si>
    <t>tamhoangamazinghotel@gmail.com</t>
  </si>
  <si>
    <t>linlin72779@gmail.com</t>
  </si>
  <si>
    <t>anhthunehi58@gmail.com</t>
  </si>
  <si>
    <t>nguyenthanhdong868686@gmail.com</t>
  </si>
  <si>
    <t>sea831991@gmail.com</t>
  </si>
  <si>
    <t>huong90.ketoan@gmail.com</t>
  </si>
  <si>
    <t>anhnguyen72200@gmail.com</t>
  </si>
  <si>
    <t>hangnguyenbg2106@gmail.com</t>
  </si>
  <si>
    <t>chenshilian2000@gmail.com</t>
  </si>
  <si>
    <t>vbhaznh@gmail.com</t>
  </si>
  <si>
    <t>torinom.babu113@gmail.com</t>
  </si>
  <si>
    <t>pmthuthao3d@gmail.com</t>
  </si>
  <si>
    <t>dangngocanh.0902@gmail.com</t>
  </si>
  <si>
    <t>ntl525352@gmail.com</t>
  </si>
  <si>
    <t>thanhhuy.baolinhhomes@gmail.com</t>
  </si>
  <si>
    <t>ging.nguyen29@gmail.com</t>
  </si>
  <si>
    <t>thaoxukare@gmail.com</t>
  </si>
  <si>
    <t>phanhnguyen15060708@gmail.com</t>
  </si>
  <si>
    <t>ntquynhtruc@gmail.com</t>
  </si>
  <si>
    <t>lathiva06@gmail.com</t>
  </si>
  <si>
    <t>Caixukunloveme@gmail.com</t>
  </si>
  <si>
    <t>phuongthao248@gmail.com</t>
  </si>
  <si>
    <t>haont.1012@gmail.com</t>
  </si>
  <si>
    <t>dainam20061998@gmail.com</t>
  </si>
  <si>
    <t>thuyduong81199@gmail.com</t>
  </si>
  <si>
    <t>boss33xxx@gmail.com</t>
  </si>
  <si>
    <t>phieu6336@gmail.com</t>
  </si>
  <si>
    <t>binhnguyenkhuong71@gmail.com</t>
  </si>
  <si>
    <t>tieuthuanam@gmail.com</t>
  </si>
  <si>
    <t>nguyenngoclanphuong1606@gmail.com</t>
  </si>
  <si>
    <t>22a7201d0287@students.hou.edu.vn</t>
  </si>
  <si>
    <t>thuhacp02@gmail.com</t>
  </si>
  <si>
    <t>giangnt235@gmail.com</t>
  </si>
  <si>
    <t>nguyenthanhvbhp230204@gmail.com</t>
  </si>
  <si>
    <t>tanhuquynh0609@gmail.com</t>
  </si>
  <si>
    <t>mienchu536@gmail.com</t>
  </si>
  <si>
    <t>nguyenhuong752000@gmail.com</t>
  </si>
  <si>
    <t>nhunggghoang2004@gmail.com</t>
  </si>
  <si>
    <t>lanoanhyee@gmail.com</t>
  </si>
  <si>
    <t>phamtuankiath@gmail.com</t>
  </si>
  <si>
    <t>tuananh726@gmail.com</t>
  </si>
  <si>
    <t>nguyenduong090693@gmail.com</t>
  </si>
  <si>
    <t>linh7432@gmail.com</t>
  </si>
  <si>
    <t>chuson2707vn@gmail.com</t>
  </si>
  <si>
    <t>luonghanhtu@gmail.com</t>
  </si>
  <si>
    <t>nguyenducanh3377@gmail.com</t>
  </si>
  <si>
    <t>leviethoa94@gmail.com</t>
  </si>
  <si>
    <t>nguyenthanhqm89@gmail.com</t>
  </si>
  <si>
    <t>ngducchinh21@gmail.com</t>
  </si>
  <si>
    <t>nguyenthehoa1601@gmail.com</t>
  </si>
  <si>
    <t>ngctrm342002@gmail.com</t>
  </si>
  <si>
    <t>dinhthuyha1605@gmail.com</t>
  </si>
  <si>
    <t>huynhtanphuc0799@gmail.com</t>
  </si>
  <si>
    <t>nguyenvietquang2412@gmail.com</t>
  </si>
  <si>
    <t>huynhxuan1992@gmail.com</t>
  </si>
  <si>
    <t>nga281644@gmail.com</t>
  </si>
  <si>
    <t>lethimyhanh981995@gmail.com</t>
  </si>
  <si>
    <t>dthaanh11@gmail.com</t>
  </si>
  <si>
    <t>huelinh.phung1997@gmail.com</t>
  </si>
  <si>
    <t>hathithuha120220@gmail.com</t>
  </si>
  <si>
    <t>lenguyenhuonggiang1508@gmail.com</t>
  </si>
  <si>
    <t>tuandatx1234567@gmail.com</t>
  </si>
  <si>
    <t>phuongha1828@gmail.com</t>
  </si>
  <si>
    <t>dangtngocnga@gmail.com</t>
  </si>
  <si>
    <t>htadaoc4tantrao2017@gmail.com</t>
  </si>
  <si>
    <t>vuthang261096@gmail.com</t>
  </si>
  <si>
    <t>lethihuongtspt@gmail.com</t>
  </si>
  <si>
    <t>laithiquynhanh0606@gmail.com</t>
  </si>
  <si>
    <t>dohuyentam96@gmail.com</t>
  </si>
  <si>
    <t>hoangxuanchinh95@gmail.com</t>
  </si>
  <si>
    <t>tuanh.baoplvn@gmail.com</t>
  </si>
  <si>
    <t>cth.binh@gmail.com</t>
  </si>
  <si>
    <t>nguyenthanhlongvn03@gmail.com</t>
  </si>
  <si>
    <t>anhnt1906.work@gmail.com</t>
  </si>
  <si>
    <t>manhh0912@gmail.com</t>
  </si>
  <si>
    <t>girlchuayeu1994@gmail.com</t>
  </si>
  <si>
    <t>bibifood188@gmail.com</t>
  </si>
  <si>
    <t>vtcongmanh2003@gmail.com</t>
  </si>
  <si>
    <t>buitrang1028@gmail.com</t>
  </si>
  <si>
    <t>huanlh27081995@gmail.com</t>
  </si>
  <si>
    <t>sumosusi0217@gmail.com</t>
  </si>
  <si>
    <t>vminhngoc2001@gmail.com</t>
  </si>
  <si>
    <t>thihiennguyen368@gmail.com</t>
  </si>
  <si>
    <t>suotroll@gmail.com</t>
  </si>
  <si>
    <t>nguyenvantuyethx@gmail.com</t>
  </si>
  <si>
    <t>annawooddhdk@gmail.com</t>
  </si>
  <si>
    <t>hhoang1189@gmail.com</t>
  </si>
  <si>
    <t>zenika2k4@gmail.com</t>
  </si>
  <si>
    <t>giangcdt0209@gmail.com</t>
  </si>
  <si>
    <t>quangld@hup.edu.vn</t>
  </si>
  <si>
    <t>havan264thuykhue@gmail.com</t>
  </si>
  <si>
    <t>nguyenyen0584@gmail.com</t>
  </si>
  <si>
    <t>caothai051293@gmail.com</t>
  </si>
  <si>
    <t>tranha.bk07@gmail.com</t>
  </si>
  <si>
    <t>trucly112004@gmail.com</t>
  </si>
  <si>
    <t>linhlila2309@gmail.com</t>
  </si>
  <si>
    <t>mã sinh viên</t>
  </si>
  <si>
    <t>Mã học viên</t>
  </si>
  <si>
    <t>Ngày tạo</t>
  </si>
  <si>
    <t>Địa điểm học</t>
  </si>
  <si>
    <t>Ngành đào tạo</t>
  </si>
  <si>
    <t>Đối tượng</t>
  </si>
  <si>
    <t>Lớp quản lý</t>
  </si>
  <si>
    <t>Mật khẩu</t>
  </si>
  <si>
    <t>Nơi sinh</t>
  </si>
  <si>
    <t>Số điện thoại</t>
  </si>
  <si>
    <t>Địa chỉ liên hệ</t>
  </si>
  <si>
    <t>Địa điểm</t>
  </si>
  <si>
    <t>Trung học phổ thông</t>
  </si>
  <si>
    <t>0625.HSG524A</t>
  </si>
  <si>
    <t>Dương Tiến</t>
  </si>
  <si>
    <t>Đồng Nai</t>
  </si>
  <si>
    <t>33 Võ Nguyên Giáp, Tân Bình, Bình Minh, Đồng Nai</t>
  </si>
  <si>
    <t>18. Sài Gòn</t>
  </si>
  <si>
    <t>R</t>
  </si>
  <si>
    <t>0625.ESG524A</t>
  </si>
  <si>
    <t>Vỏ Ngọc</t>
  </si>
  <si>
    <t>Kiên Giang</t>
  </si>
  <si>
    <t>793/28/1/12C1 Trần Xuân Soạn, phường Tân Hưng, quận 7, TP HCM</t>
  </si>
  <si>
    <t>0625.OSG524A</t>
  </si>
  <si>
    <t>Hồ Nhì</t>
  </si>
  <si>
    <t>Xuân Lộc - Đồng Nai</t>
  </si>
  <si>
    <t>Khu nhà ở TMDV cao tầng Lê Phong, kp Bình Hòa, p. Lái Thêu, tp. HCM</t>
  </si>
  <si>
    <t>Kóng Ngọc</t>
  </si>
  <si>
    <t>Bà Rịa Vũng Tàu</t>
  </si>
  <si>
    <t>C7-13, khu DTA, tổ 8, Ấp Vũng Gấm, xã Phước An, Đồng Nai</t>
  </si>
  <si>
    <t>Cao đẳng cùng ngành</t>
  </si>
  <si>
    <t>0625.CSG224A</t>
  </si>
  <si>
    <t>Thanh Hoá</t>
  </si>
  <si>
    <t>1041/62/20 Trần Xuân Soạn, Phường Tân Hưng, TP HCM</t>
  </si>
  <si>
    <t>Thái Lê Quang</t>
  </si>
  <si>
    <t>TP HCM</t>
  </si>
  <si>
    <t>65/4 Phường Tân Thới Hiệp, TP HCM</t>
  </si>
  <si>
    <t>R/M</t>
  </si>
  <si>
    <t>Trường Trung cấp Kinh tế Kỹ thuật Thương mại</t>
  </si>
  <si>
    <t>0125.HKTM124A</t>
  </si>
  <si>
    <t>Đông Văn</t>
  </si>
  <si>
    <t>Hà Nội</t>
  </si>
  <si>
    <t>Cụm 9, xã Ô Diên, TP Hà Nội</t>
  </si>
  <si>
    <t>Thương Mại</t>
  </si>
  <si>
    <t>0125.OKTM524A</t>
  </si>
  <si>
    <t>Lào Cai</t>
  </si>
  <si>
    <t>25 Trần Quốc Hoàn, Cầu Giấy, Hà Nội</t>
  </si>
  <si>
    <t>Hưng Yên</t>
  </si>
  <si>
    <t>Thôn Thu Cúc, Thụy Hương, Thái Thụy, Thái Bình</t>
  </si>
  <si>
    <t>0125.CKTM524A</t>
  </si>
  <si>
    <t>Triệu Quang</t>
  </si>
  <si>
    <t>Ninh Bình</t>
  </si>
  <si>
    <t>Tiến Phong 1, Phường Vị Khê, Tỉnh Ninh Bình</t>
  </si>
  <si>
    <t>0125.BKTM524A</t>
  </si>
  <si>
    <t>Quảng Ninh</t>
  </si>
  <si>
    <t>Tổ 70, khu 6A, phường Cửa Ông, tỉnh Quảng Ninh</t>
  </si>
  <si>
    <t>Phạm Hà</t>
  </si>
  <si>
    <t>Hải Dương</t>
  </si>
  <si>
    <t>Số 8 ngõ 1 Ngọc Lâm, phường Ngọc Lâm, Long Biên, Hà Nội</t>
  </si>
  <si>
    <t>Cao đẳng khác ngành</t>
  </si>
  <si>
    <t>0125.FKTM324A</t>
  </si>
  <si>
    <t>Phan Nguyễn</t>
  </si>
  <si>
    <t>Hà Tĩnh</t>
  </si>
  <si>
    <t>Tổ 14, P. Yên Nghĩa, Hà Nội</t>
  </si>
  <si>
    <t>37 ngõ 424 Trần Khát Chân, phố Huế, Hai Bà Trưng, Hà Nội</t>
  </si>
  <si>
    <t>Tạ Thị Ngọc</t>
  </si>
  <si>
    <t>TP. Hải Phòng</t>
  </si>
  <si>
    <t>TDP Đình Trà Sơn, phường Lưu Kiếm, TP Hải Phòng</t>
  </si>
  <si>
    <t>xã Kiến Hải , TP Hải Phòng</t>
  </si>
  <si>
    <t>0125.OKTM124A</t>
  </si>
  <si>
    <t>Thanh Hóa</t>
  </si>
  <si>
    <t>Thôn Tứ thôn, Nga Vịnh, Nga Sơn, Thanh Hóa</t>
  </si>
  <si>
    <t>Vũ Thị Thanh</t>
  </si>
  <si>
    <t>TDP 5 , Xã Hải Thịnh , Ninh Bình</t>
  </si>
  <si>
    <t>Vy Thị</t>
  </si>
  <si>
    <t>Lạng Sơn</t>
  </si>
  <si>
    <t>Thôn Quảng Liên II, Phường Lương Văn Tri, Tỉnh Lạng Sơn</t>
  </si>
  <si>
    <t>Hà Thị Ngọc</t>
  </si>
  <si>
    <t>Phú Thọ</t>
  </si>
  <si>
    <t>Xã K Rông Nô, huyện Lắc, tỉnh Đắk Lắk</t>
  </si>
  <si>
    <t>0125.NKTM524A</t>
  </si>
  <si>
    <t>TDP Đoài, phường Đồ Sơn, TP. Hải Phòng</t>
  </si>
  <si>
    <t>TP. Hà Nội</t>
  </si>
  <si>
    <t>Tiên Tảo, Đa Phúc, Hà Nội</t>
  </si>
  <si>
    <t>0125.FKTM524A</t>
  </si>
  <si>
    <t>Thôn Xuân Lai, xã Đa Phúc, TP. Hà Nội</t>
  </si>
  <si>
    <t>Thôn 8, Hùng Thắng, Tiên Lãng, Hải Phòng</t>
  </si>
  <si>
    <t>TDP 14, Phường Phú Diễn, TP. Hà Nội</t>
  </si>
  <si>
    <t>0125.BKTM324A</t>
  </si>
  <si>
    <t>Xóm 10, Xuân Hưng, Ninh Bình</t>
  </si>
  <si>
    <t>Kiều Thị Phương</t>
  </si>
  <si>
    <t>Thôn Phú Lễ, xã Hạ Bằng, TP. Hà Nội</t>
  </si>
  <si>
    <t>Cao Thị Hoàng</t>
  </si>
  <si>
    <t>Lâm Đồng</t>
  </si>
  <si>
    <t>Xã Hiền Quan, tỉnh Phú Thọ</t>
  </si>
  <si>
    <t>Trần Xuân</t>
  </si>
  <si>
    <t>Khu Hùng Thao, Hà Thạch, Thị xã Phú Thọ, Phú Thọ</t>
  </si>
  <si>
    <t>0625.OSG324A</t>
  </si>
  <si>
    <t>Đắk Lắk</t>
  </si>
  <si>
    <t>10B Hai Bà Trưng, phường Tăng Nhơn Phú, TP. HCM</t>
  </si>
  <si>
    <t>Nguyễn Tường Anh</t>
  </si>
  <si>
    <t>38/4 Tô Vĩnh Diện, Phường Cam Ly, Đà Lạt, tỉnh Lâm Đồng</t>
  </si>
  <si>
    <t>0625.OSG124A</t>
  </si>
  <si>
    <t>Lê Trần Hồng</t>
  </si>
  <si>
    <t>Khánh Hoà</t>
  </si>
  <si>
    <t>113 Trần Quang Diệu, khu phố 10, p Phan Rang, Tỉnh Khánh Hoà</t>
  </si>
  <si>
    <t>Thôn Hoành 1, xã Phúc Sơn, Hà Nội</t>
  </si>
  <si>
    <t>Lã Bích</t>
  </si>
  <si>
    <t>Bản Roọc, Cao Lộc, Lạng Sơn</t>
  </si>
  <si>
    <t>0125.EKTM124A</t>
  </si>
  <si>
    <t>Nguyễn Ngọc Trang</t>
  </si>
  <si>
    <t>Thôn Đồng Mít 1, xã Phúc Sơn, Hà Nội</t>
  </si>
  <si>
    <t>Phạm Thị Hồng</t>
  </si>
  <si>
    <t>Ngọ Phúc, Xuân Cẩm, Bắc Ninh</t>
  </si>
  <si>
    <t>Bắc Ninh</t>
  </si>
  <si>
    <t>Mẫu Sơn, Lục Nam, Bắc Ninh</t>
  </si>
  <si>
    <t>TDP số 6, phường Văn Phú, tỉnh Lào Cai</t>
  </si>
  <si>
    <t>Tổ 20B, Khu 4, Phường Vàng Danh, Tỉnh Quảng Ninh</t>
  </si>
  <si>
    <t>Hứa Giang</t>
  </si>
  <si>
    <t>Khun Bủng, Thành Hòa, Văn Lãng, Lạng Sơn</t>
  </si>
  <si>
    <t>0125.CKTM224A</t>
  </si>
  <si>
    <t>Ma Thu</t>
  </si>
  <si>
    <t>Khu 3, Thanh Minh, TX. Phú Thọ, Phú Thọ</t>
  </si>
  <si>
    <t>Khu 3, Đồng Xuân, Thanh Ba, Phú Thọ</t>
  </si>
  <si>
    <t>Bế Thị</t>
  </si>
  <si>
    <t>Khu phố Quản Vuông, Bình Khê, Quảng Ninh</t>
  </si>
  <si>
    <t>Xóm 2 Thượng Hòa, Xã Gia Thanh, Huyện Gia Viễn, Tỉnh Ninh Bình</t>
  </si>
  <si>
    <t>0125.FKTM124A</t>
  </si>
  <si>
    <t>Quách Phương</t>
  </si>
  <si>
    <t>Cao Bằng</t>
  </si>
  <si>
    <t>Tổ 7 phường Tân Giang, tỉnh Cao Bằng</t>
  </si>
  <si>
    <t>Căn 2005, HH2 chung cư 90 Nguyễn Tuân, Thanh Xuân, Hà Nội</t>
  </si>
  <si>
    <t>Triệu Thị</t>
  </si>
  <si>
    <t>Thôn Thống Nhất, xã Lạng Giang, tỉnh Bắc Ninh</t>
  </si>
  <si>
    <t>TDP Vân Cốc 1, phường Nếnh, tỉnh Bắc Ninh</t>
  </si>
  <si>
    <t>P2748 CT12A KĐT Kim Văn Kim Lũ, Đại Kim, Hoàng Mai, Hà Nội</t>
  </si>
  <si>
    <t>R_thiếu CCCD</t>
  </si>
  <si>
    <t>Bình Phước</t>
  </si>
  <si>
    <t>Xã Thọ Sơn, tỉnh Đồng Nai</t>
  </si>
  <si>
    <t>Võ Trương Khánh</t>
  </si>
  <si>
    <t>Thọ Sơn, Đồng Nai</t>
  </si>
  <si>
    <t>0625.FSG124A</t>
  </si>
  <si>
    <t>Quảng Ngãi</t>
  </si>
  <si>
    <t>888/87/11 Lạc Long Quân, P Tân Hoà, TP HCM</t>
  </si>
  <si>
    <t>Tổ 8 Vĩnh Châu, Vĩnh Châu, Vĩnh Hiệp, TP Nha Trang</t>
  </si>
  <si>
    <t>0625.ASG524A</t>
  </si>
  <si>
    <t>Huỳnh Thị Anh</t>
  </si>
  <si>
    <t>Ấp Bình Tiền 2, xã Đức Hòa, tỉnh Tây Ninh</t>
  </si>
  <si>
    <t>Cụm 3, thôn Lục Độ, Đặc khu Cát Hải, TP Hải Phòng</t>
  </si>
  <si>
    <t>Bùi Diễm</t>
  </si>
  <si>
    <t>An Biên I, phường Hoành Bồ, Quảng Ninh</t>
  </si>
  <si>
    <t>0625.OSG224A</t>
  </si>
  <si>
    <t>Ngô Phương</t>
  </si>
  <si>
    <t>Bình Thuận</t>
  </si>
  <si>
    <t>số nhà 13, đường 17, phường Thông Tây Hội, Quang Trung, Gò Vấp, TP HCM</t>
  </si>
  <si>
    <t>0625.FSG524A</t>
  </si>
  <si>
    <t>Nguyễn Thị Thuỳ</t>
  </si>
  <si>
    <t>Bình Dương</t>
  </si>
  <si>
    <t>9/13 Khu phố Bình Quới A, Bình Chuẩn, Thuận An, Bình Dương</t>
  </si>
  <si>
    <t>Trung cấp khác ngành</t>
  </si>
  <si>
    <t>0125.HKTM524A</t>
  </si>
  <si>
    <t>Hoàng Hữu</t>
  </si>
  <si>
    <t>35 Hồ Mễ Trì, Đại Mỗ, Nam Từ Liêm, TP. Hà Nội</t>
  </si>
  <si>
    <t>Ngô Thị Cẩm</t>
  </si>
  <si>
    <t>Tiền Giang</t>
  </si>
  <si>
    <t>37/1 Lý Thường Kiệt, phường Đạo Thanh, tỉnh Đồng Tháp</t>
  </si>
  <si>
    <t>Lại Việt</t>
  </si>
  <si>
    <t>Xóm 16, Thôn Tiên Mai, Xã Hương Sơn, Thành phố Hà Nội</t>
  </si>
  <si>
    <t>0125.EKTM524A</t>
  </si>
  <si>
    <t>Tập thể Công ty Nhựa, Đường Trưng Nhị , phường Phố Hiến , Hưng Yên</t>
  </si>
  <si>
    <t>Nghiêm Đăng</t>
  </si>
  <si>
    <t>Thôn Tri Chỉ, xã Phượng Dực, TP. Hà Nội</t>
  </si>
  <si>
    <t>Tuyên Quang</t>
  </si>
  <si>
    <t>Thôn Cầu Đá, xã Hồng Sơn, tỉnh Tuyên Quang</t>
  </si>
  <si>
    <t>0125.OKTM324A</t>
  </si>
  <si>
    <t>Số 03, ngõ 1109 đường Trần Hưng Đạo, phố 14, phường Hoa Lư, tỉnh Ninh Bình</t>
  </si>
  <si>
    <t>Lương Thị Ngọc</t>
  </si>
  <si>
    <t>Trung Thịnh, Chi Lăng, Chi Lăng, Lạng Sơn</t>
  </si>
  <si>
    <t>Tống Thị</t>
  </si>
  <si>
    <t>Thôn Lạc Chính, phường Trần Lãm, tỉnh Hưng Yên</t>
  </si>
  <si>
    <t>Thôn Xuân Đào, xã Đại Đồng, tỉnh Hưng Yên</t>
  </si>
  <si>
    <t>Tổ 18B, phường Đống Đa, thành phố Hà Nội</t>
  </si>
  <si>
    <t>0625.FSG224A</t>
  </si>
  <si>
    <t>Khánh Hòa</t>
  </si>
  <si>
    <t>38 Hải Thượng Lãn Ông - Cam Đức - Cam Lâm - Khánh Hòa</t>
  </si>
  <si>
    <t>Hoàng Thị Như</t>
  </si>
  <si>
    <t>70 đường số1, kp 31, p Tân Tạo, TP HCM</t>
  </si>
  <si>
    <t>Huỳnh Đức</t>
  </si>
  <si>
    <t>Tây Ninh</t>
  </si>
  <si>
    <t>Ấp Đông Tiến, Xã Tân Đông, Tỉnh Tây Ninh</t>
  </si>
  <si>
    <t>77 Lam Sơn, Tân Sơn Hoà, Tân Bình, TP.Hồ Chí Minh</t>
  </si>
  <si>
    <t>Phú Yên</t>
  </si>
  <si>
    <t>Chung cư Picity, KP 31, p Thới An, Q 12,TP HCM</t>
  </si>
  <si>
    <t>Hà Đức</t>
  </si>
  <si>
    <t>Thôn Bảo Vệ 2, Xã Phúc Thọ, TP. Hà Nội</t>
  </si>
  <si>
    <t>Xã Nhã Nam, Tỉnh Bắc Ninh</t>
  </si>
  <si>
    <t>Đỗ Công</t>
  </si>
  <si>
    <t>thôn Bến Huyện, xã Nam Dương, tỉnh Bắc Ninh</t>
  </si>
  <si>
    <t>Thôn Tam Sơn 3, xã Quản Bạ, tỉnh Tuyên Quang</t>
  </si>
  <si>
    <t>R/M_sv xin nghỉ vì ko theo dc ct</t>
  </si>
  <si>
    <t>Thôn Trung Thành, xã Hưng Phú, tỉnh Hưng Yên</t>
  </si>
  <si>
    <t>Tổ 7, Minh Khai, thành phố Phủ Lý, Hà Nam</t>
  </si>
  <si>
    <t>Vũ Thế</t>
  </si>
  <si>
    <t>SN 22 ngõ 132, Đinh Tiên Hoàng, tổ 1, Trần Hưng Đạo, Phủ Lý</t>
  </si>
  <si>
    <t>Đào Trọng</t>
  </si>
  <si>
    <t>Thôn Cổ Miếu, Phật Tích, Tiên Du, Bắc Ninh</t>
  </si>
  <si>
    <t>Yên Lạc 1, Đồng Văn, Yên Lạc, Vĩnh Phúc</t>
  </si>
  <si>
    <t>Thôn 3, xã Biên Thượng, Tỉnh Thanh Hóa</t>
  </si>
  <si>
    <t>Bản Khính, Khánh Lê, Lạng Sơn</t>
  </si>
  <si>
    <t>Khu 6, Cao Xanh, Hạ Long, Quảng Ninh</t>
  </si>
  <si>
    <t>SN 03, Ngách 2, Ngõ 11, Thôn Tế Tiêu, Xã Đại Nghĩa, TP. Hà Nội</t>
  </si>
  <si>
    <t>M</t>
  </si>
  <si>
    <t>Nhữ Sỹ</t>
  </si>
  <si>
    <t>Nghệ An</t>
  </si>
  <si>
    <t>Số 59 ngõ 230 Đường Ỷ La, Dương Kinh, Hà Đông, Hà Nội</t>
  </si>
  <si>
    <t>Tổ 8, khu phố Cầu Sắt, p Bến Cát, TP HCM</t>
  </si>
  <si>
    <t>Bùi Nguyễn Như</t>
  </si>
  <si>
    <t>Tp Hồ Chí Minh</t>
  </si>
  <si>
    <t>37 Đống Đa, phường Rạch Dừa, Tp HCM</t>
  </si>
  <si>
    <t>1560/7/26/2A1 tỉnh lộ 10, KP2, Bình Tân, TP. HCM</t>
  </si>
  <si>
    <t>2925.HDNTB524A</t>
  </si>
  <si>
    <t>241/b ấp Phúc Nhạc 1, xã Gia Kiệm, tỉnh Đồng Nai</t>
  </si>
  <si>
    <t>8.Trảng Bom</t>
  </si>
  <si>
    <t>2925.HDNTB324A</t>
  </si>
  <si>
    <t>Chu Huy</t>
  </si>
  <si>
    <t>Ấp Thuận Hòa, xã Bàu Hàm, tỉnh Đồng Nai</t>
  </si>
  <si>
    <t>Đồng Tháp</t>
  </si>
  <si>
    <t>Ấp Tân Phát, xã An Viễn, tỉnh Đồng Nai</t>
  </si>
  <si>
    <t>2925.HDNTB124A</t>
  </si>
  <si>
    <t>Hải Phòng</t>
  </si>
  <si>
    <t>Phòng PC07 - Công an Đồng Nai</t>
  </si>
  <si>
    <t>TDP Quang Biểu, phường Nếnh, tỉnh Bắc Ninh</t>
  </si>
  <si>
    <t>Đào Đức</t>
  </si>
  <si>
    <t>Thái Nguyên</t>
  </si>
  <si>
    <t>Phú Bình, Thái Nguyên</t>
  </si>
  <si>
    <t>R/M/phí 300</t>
  </si>
  <si>
    <t>Phạm Hoàng Ngân</t>
  </si>
  <si>
    <t>12 Ngõ Trạm , Hàng Bông , Hoàn Kiếm , Hà Nội</t>
  </si>
  <si>
    <t>Thôn Cốc Lầu, Xã Cốc Lầu, Tỉnh Lào Cai</t>
  </si>
  <si>
    <t>Khu phố Vân Trì, Xã Phúc Thịnh, TP. Hà Nội</t>
  </si>
  <si>
    <t>35A, Ngõ 86 Phố Hào Nam, Phường Ô Chợ Dừa, TP. Hà Nội</t>
  </si>
  <si>
    <t>Đỗ Thị Hồng</t>
  </si>
  <si>
    <t>174 Lý Thường Kiệt, Vĩnh Yên, Phú Thọ</t>
  </si>
  <si>
    <t>Sơn La</t>
  </si>
  <si>
    <t>Tổ 6, Phường Mộc Sơn, TX Mộc Châu, Sơn La</t>
  </si>
  <si>
    <t>Phòng 1605, No 11A, Khu Đô Thị Mới Sài Đồng, Phường Phúc Lợi, TP Hà Nội</t>
  </si>
  <si>
    <t>2925.HDNTB324B</t>
  </si>
  <si>
    <t>Ấp Quảng Phát, xã Trảng Bom, tỉnh Đồng Nai</t>
  </si>
  <si>
    <t>0625.BSG324B</t>
  </si>
  <si>
    <t>Vũ Mạnh</t>
  </si>
  <si>
    <t>21 Phạm Đình Hổ, P Hai Bà Trưng, TP Hà Nội</t>
  </si>
  <si>
    <t>0625.BSG224B</t>
  </si>
  <si>
    <t>Diệp Nghĩa</t>
  </si>
  <si>
    <t>Cà Mau</t>
  </si>
  <si>
    <t>Ấp Cửu Hoà, xã Châu Thành, tỉnh Đồng Tháp</t>
  </si>
  <si>
    <t>0625.MSG524B</t>
  </si>
  <si>
    <t>TP Hồ Chí Minh</t>
  </si>
  <si>
    <t>7/2 Đồng Đen, Phường 12, Q Tân Bình, TP HCM</t>
  </si>
  <si>
    <t>Quản trị Dịch vụ Du lịch và Lữ hành</t>
  </si>
  <si>
    <t>0625.GSG524B</t>
  </si>
  <si>
    <t>Thái Bình</t>
  </si>
  <si>
    <t>ấp Nhân Trí, xã Xuyên Mộc, TP HCM</t>
  </si>
  <si>
    <t>0625.MSG224B</t>
  </si>
  <si>
    <t>296D, Ấp Trung, xã Tân Long, tỉnh Đồng Tháp</t>
  </si>
  <si>
    <t>118/162 D2 Bạch Đằng, P. Bình Thạnh, TP. HCM</t>
  </si>
  <si>
    <t>M_phí 300k</t>
  </si>
  <si>
    <t>Trung cấp cùng ngành</t>
  </si>
  <si>
    <t>0625.GSG424B</t>
  </si>
  <si>
    <t>59/54C đường số 8, phương Thủ Đức, TP HCM</t>
  </si>
  <si>
    <t>0125.OKTM524B</t>
  </si>
  <si>
    <t>Đỗ Phương</t>
  </si>
  <si>
    <t>Thôn Vàng, Gia Phú, Lào Cai</t>
  </si>
  <si>
    <t>Thôn Giảm Me , Xã Ninh Giang, TP. Hải Phòng</t>
  </si>
  <si>
    <t>Nông Thị Thúy</t>
  </si>
  <si>
    <t>Xóm Đôn Chương , Xã Trường Hà , Tỉnh Cao Bằng</t>
  </si>
  <si>
    <t>Thôn số 5, xã Sơn Động, Bắc Ninh</t>
  </si>
  <si>
    <t>0125.CKTM524B</t>
  </si>
  <si>
    <t>Căn hộ 2415 tòa S202, TDP10, Tây Mỗ Hà Nội</t>
  </si>
  <si>
    <t>0125.NKTM324B</t>
  </si>
  <si>
    <t>Cụm 9 , Xã Ô Diên , Hà Nội</t>
  </si>
  <si>
    <t>0125.FKTM524B</t>
  </si>
  <si>
    <t>Diệp Thị</t>
  </si>
  <si>
    <t>Vạn Phú, Thành Công, Phổ Yên, Thái Nguyên</t>
  </si>
  <si>
    <t>0125.BKTM224B</t>
  </si>
  <si>
    <t>Phù Mã, Sóc Sơn, Hà Nội</t>
  </si>
  <si>
    <t>Vũ Hoa Thảo</t>
  </si>
  <si>
    <t>Tổ 9, Phường Đống Đa, TP. Hà Nội</t>
  </si>
  <si>
    <t>0125.EKTM524B</t>
  </si>
  <si>
    <t>Yên Bái</t>
  </si>
  <si>
    <t>thôn Yên Thịnh , Yên Hợp , Văn Yên , Yên Bái</t>
  </si>
  <si>
    <t>Đinh Xuân</t>
  </si>
  <si>
    <t>Hương Ninh, Trung Giã, Hà Nội</t>
  </si>
  <si>
    <t>0125.OKTM124B</t>
  </si>
  <si>
    <t>Phạm Thùy</t>
  </si>
  <si>
    <t>Thôn Hải Bình, xã Đồng Thịnh, tỉnh Ninh Bình</t>
  </si>
  <si>
    <t>0125.CKTM224B</t>
  </si>
  <si>
    <t>Thôn Đồng Thanh, Xã Triệu Toán, Tỉnh Thanh Hóa</t>
  </si>
  <si>
    <t>0125.HKTM524B</t>
  </si>
  <si>
    <t>Tổ 4 Xuân Phương , Nam Từ Liêm , Hà Nội</t>
  </si>
  <si>
    <t>0125.EKTM124B</t>
  </si>
  <si>
    <t>Thôn Phủ Yên 1, Xã Vĩnh Hưng, Tỉnh Phú Thọ</t>
  </si>
  <si>
    <t>0125.GKTM224B</t>
  </si>
  <si>
    <t>102 E4 Thành Công , Ba Đình , Hà Nội</t>
  </si>
  <si>
    <t>0125.BKTM524B</t>
  </si>
  <si>
    <t>Bùi Vũ Hoài</t>
  </si>
  <si>
    <t>Phú Lương, Hà Đông, Hà Nội</t>
  </si>
  <si>
    <t>Phùng Viết Trung</t>
  </si>
  <si>
    <t>Số 40/294 Ngô Gia Tự, Tổ 7, Phường Việt Hưng, TP. Hà Nội</t>
  </si>
  <si>
    <t>Hoàng Trung</t>
  </si>
  <si>
    <t>Bắc Giang</t>
  </si>
  <si>
    <t>Thôn Bình Nội, xã Trù Hựu, huyện Lục Ngạn, tỉnh Bắc Giang</t>
  </si>
  <si>
    <t>Tổ 14, Tân Thịnh, Hòa Bình, Tỉnh Phú Thọ</t>
  </si>
  <si>
    <t>0125.GKTM524B</t>
  </si>
  <si>
    <t>4/190 Lương Thế Vinh, phường Nam Định, tỉnh Ninh Bình</t>
  </si>
  <si>
    <t>Tổ 2, Phường Cầu Giấy, Thành phố Hà Nội</t>
  </si>
  <si>
    <t>0125.OKTM324B</t>
  </si>
  <si>
    <t>Đông Hưng, Nghĩa Sơn, Ninh Bình</t>
  </si>
  <si>
    <t>Phạm Đức</t>
  </si>
  <si>
    <t>Tu Lễ- Ứng Hòa- Hà Nội</t>
  </si>
  <si>
    <t>0625.FSG124B</t>
  </si>
  <si>
    <t>196/6/1 đường 11 KP 21, P Thủ Đức, TP HCM</t>
  </si>
  <si>
    <t>KO HỌC XIN NGHỈ</t>
  </si>
  <si>
    <t>0125.MKTM124B</t>
  </si>
  <si>
    <t>Tổ 4 phố Phong Châu, Phường Thanh Miếu, Phú Thọ</t>
  </si>
  <si>
    <t>xã Long Hưng, Hưng Yên</t>
  </si>
  <si>
    <t>Vũ Đỗ Anh</t>
  </si>
  <si>
    <t>TP. HCM</t>
  </si>
  <si>
    <t>Tổ 4 phường Quan Triều , tỉnh Thái Nguyên</t>
  </si>
  <si>
    <t>0925.HQB324B</t>
  </si>
  <si>
    <t>Thôn Mỹ Yên, xã Tứ Mỹ, tỉnh Hà Tĩnh</t>
  </si>
  <si>
    <t>14. Quảng Bình</t>
  </si>
  <si>
    <t>0625.ASG524B</t>
  </si>
  <si>
    <t>129/6 đường số 27, phường 6, Gò Vấp, TP HCM</t>
  </si>
  <si>
    <t>0125.AKTM224B</t>
  </si>
  <si>
    <t>Số 3A, ngõ 75 Tổ dân phố Phượng Bối, Phường Biên Giang, Hà Đông, TP Hà Nội</t>
  </si>
  <si>
    <t>sv chuyển hệ</t>
  </si>
  <si>
    <t>chuyển hệ</t>
  </si>
  <si>
    <t>SV chuyển hệ</t>
  </si>
  <si>
    <t>0625.OSG324B</t>
  </si>
  <si>
    <t>Phạm Thu</t>
  </si>
  <si>
    <t>CC Linh Tây Tower, Đào Trinh Nhật, đường D1, phường Linh Xuân, tp HCM</t>
  </si>
  <si>
    <t>0625.OSG524B</t>
  </si>
  <si>
    <t>tổ 12 khu phố Phú Hưng, phường An Lộc, tỉnh Đồng Nai</t>
  </si>
  <si>
    <t>0625.CSG524C</t>
  </si>
  <si>
    <t>Tổ 1, khu phố Phú Trung II, Phường Bình Long, tỉnh Đồng Nai</t>
  </si>
  <si>
    <t>0625.FSG524C</t>
  </si>
  <si>
    <t>Đắk Nông</t>
  </si>
  <si>
    <t>92B đường 339 Phước Long B, Thủ Đức, TP HCM</t>
  </si>
  <si>
    <t>0625.MSG524C</t>
  </si>
  <si>
    <t>Nguyễn Đỗ Hồng</t>
  </si>
  <si>
    <t>Tp HCM</t>
  </si>
  <si>
    <t>199 Lê Văn Lương, phường Tân Hưng, Q7, tp HCM</t>
  </si>
  <si>
    <t>0625.OSG124C</t>
  </si>
  <si>
    <t>311 đường Võ Nguyên Giáp, tổ 10, khu phố Tân Cang, phường Phước Tân, Đồng Nai</t>
  </si>
  <si>
    <t>0125.OKTM524C</t>
  </si>
  <si>
    <t>Phường Vân Hà, Tỉnh Bắc Ninh</t>
  </si>
  <si>
    <t>thôn Mỹ Sơn , xã Cẩm Duệ , tỉnh Hà Tĩnh</t>
  </si>
  <si>
    <t>M_phí 100K R</t>
  </si>
  <si>
    <t>0125.FKTM124C</t>
  </si>
  <si>
    <t>thôn Pàn Dáo , xã Tân Tiến , tỉnh Lạng Sơn</t>
  </si>
  <si>
    <t>KĐT Hải Nam Giang , phường Móng Cái 1 , tỉnh Quảng Ninh</t>
  </si>
  <si>
    <t>0125.AKTM224C</t>
  </si>
  <si>
    <t>Số 1/7/25/103 đường Đệ Tứ, Phường Thiên Trường, Tỉnh Ninh Bình</t>
  </si>
  <si>
    <t>0125.FKTM324C</t>
  </si>
  <si>
    <t>Phố Môi, Phường Quảng Phú, Thanh Hóa</t>
  </si>
  <si>
    <t>0125.CKTM524C</t>
  </si>
  <si>
    <t>Tuân Lễ, Xã Phúc Thịnh, Hà Nội</t>
  </si>
  <si>
    <t>0125.OKTM124C</t>
  </si>
  <si>
    <t>Thôn Đông Tây, Phường Hòa Bình , TP Hải Phòng</t>
  </si>
  <si>
    <t>Lộc Xá, Kiến Hải, Hải Phòng</t>
  </si>
  <si>
    <t>TDL Thượng Hải, phường Gia Tĩnh, tỉnh Thanh Hóa</t>
  </si>
  <si>
    <t>sv xin hoãn thi kì 1, nhập NVCA</t>
  </si>
  <si>
    <t>0125.HKTM524C</t>
  </si>
  <si>
    <t>Thôn Quang Long Đoài , Xã Thái Thụy, Tỉnh Hưng Yên</t>
  </si>
  <si>
    <t>Số 10C ngõ 48 Phương Lưu, Đông Hải, TP. Hải Phòng</t>
  </si>
  <si>
    <t>R/m</t>
  </si>
  <si>
    <t>0125.MKTM324C</t>
  </si>
  <si>
    <t>TDP Trại , phường Đường Hào, Tỉnh Hưng Yên</t>
  </si>
  <si>
    <t>0125.BKTM524C</t>
  </si>
  <si>
    <t>TDP Trại Giữa, phường Tân An, Bắc Ninh</t>
  </si>
  <si>
    <t>Khu phố Đồng Chuế, phường Nhân Hòa, tỉnh Bắc Ninh</t>
  </si>
  <si>
    <t>TDP 12 Nhân Mỹ , phường Mỹ Đình 1, Nam Từ Liêm Hà Nội</t>
  </si>
  <si>
    <t>0125.FKTM524C</t>
  </si>
  <si>
    <t>Thôn 2, xã Vĩnh Thịnh, TP. Hải Phòng</t>
  </si>
  <si>
    <t>M/phí 100k</t>
  </si>
  <si>
    <t>0125.OKTM224C</t>
  </si>
  <si>
    <t>Trung Thành, Hợp Thịnh, Bắc Ninh</t>
  </si>
  <si>
    <t>Cầu Sài , Lục Ngạn , Bắc Ninh</t>
  </si>
  <si>
    <t>0125.OKTM324C</t>
  </si>
  <si>
    <t>Xã Hải Anh, Tỉnh Ninh Bình</t>
  </si>
  <si>
    <t>0125.NKTM524C</t>
  </si>
  <si>
    <t>Xuân Giang, Thọ Xuân, Thanh Hóa</t>
  </si>
  <si>
    <t>Xóm Cương Lăng, Xã Tân Cương, Tỉnh Thái Nguyên</t>
  </si>
  <si>
    <t>0125.DKTM124C</t>
  </si>
  <si>
    <t>Phố Mới , phường Quảng Phú , tỉnh Thanh Hóa</t>
  </si>
  <si>
    <t>SN 9a/14 Trần Bình Trọng , phường Hạc Thành , tỉnh Thanh Hóa</t>
  </si>
  <si>
    <t>0125.BKTM224C</t>
  </si>
  <si>
    <t>Thôn 3, Phù Lưu Tế, Mỹ Đức, Hà Nội</t>
  </si>
  <si>
    <t>Căn hộ chung cư số 01, tầng 1 đơn nguyên 1 tập thể công ty Len, Hà Đông, Hà Nội</t>
  </si>
  <si>
    <t>0125.AKTM524C</t>
  </si>
  <si>
    <t>Phường Thành Công, Ba Đình, Hà Nội</t>
  </si>
  <si>
    <t>Thanh Xuân Bắc, Thanh Xuân, Hà Nội</t>
  </si>
  <si>
    <t>Phường Ô Chợ Dừa, TP. Hà Nội</t>
  </si>
  <si>
    <t>105 Trịnh Ngọc Điệt, phường Đông Quan, tỉnh Thanh Hóa</t>
  </si>
  <si>
    <t>Tân Dân , Sóc Sơn, Hà Nội</t>
  </si>
  <si>
    <t>M_PHÍ 400K R</t>
  </si>
  <si>
    <t>0125.CKTM224C</t>
  </si>
  <si>
    <t>Thôn Hòa bình 2, xã Trần Phú , Chương Mỹ, Hà Nội</t>
  </si>
  <si>
    <t>0625.BSG224C</t>
  </si>
  <si>
    <t>Gia Lai</t>
  </si>
  <si>
    <t>616/61/11B Lê Đức Thọ, phường 15, q Gò Vấp, TPHCM</t>
  </si>
  <si>
    <t>153 A quốc lộ 22A, ấp Trâm Vàng, xã Thanh Phuóc, huyện Cù Dầu, Tây Ninh</t>
  </si>
  <si>
    <t>M_phí 700k</t>
  </si>
  <si>
    <t>0625.OSG524C</t>
  </si>
  <si>
    <t>Đinh Thuý</t>
  </si>
  <si>
    <t>43/32/8 Vườn Lai Anh Phú Đông, quận 12,TP HCM</t>
  </si>
  <si>
    <t>25A Phạm Hữu Lầu, kp Thống Nhất 1, Dĩ An, Bình Dương</t>
  </si>
  <si>
    <t>0625.HSG124C</t>
  </si>
  <si>
    <t>Nguyễn Võ Việt</t>
  </si>
  <si>
    <t>Vĩnh Long</t>
  </si>
  <si>
    <t>71/6/17 Lê Tấn Bê, phường An Lạc, tp Hồ Chí Minh</t>
  </si>
  <si>
    <t>0625.NSG524C</t>
  </si>
  <si>
    <t>Lê Trần Thu</t>
  </si>
  <si>
    <t>Đà Nẵng</t>
  </si>
  <si>
    <t>15/19 đường C1, p Tân Bình, TP HCM</t>
  </si>
  <si>
    <t>0625.HSG524C</t>
  </si>
  <si>
    <t>Bạc Liêu</t>
  </si>
  <si>
    <t>118/127A/106 Phan Huy Ích, p15, quận Tân Bình, tp HCM</t>
  </si>
  <si>
    <t>0625.DSG324C</t>
  </si>
  <si>
    <t>D37A cư xá Phú Lâm, phường 13, quận 6, TP HCM</t>
  </si>
  <si>
    <t>0625.BSG324C</t>
  </si>
  <si>
    <t>Xã KrongNang, ĐakLak</t>
  </si>
  <si>
    <t>0925.FQB224C</t>
  </si>
  <si>
    <t>Lê Thị Mỹ</t>
  </si>
  <si>
    <t>Quý Hương, Bình Quý, Thăng Bình, Quảng Nam</t>
  </si>
  <si>
    <t>2925.HDNTB124C</t>
  </si>
  <si>
    <t>Ấp 12A, xã Trảng Bom, tỉnh Đồng Nai</t>
  </si>
  <si>
    <t>0625.OSG224C</t>
  </si>
  <si>
    <t>Phùng Huệ</t>
  </si>
  <si>
    <t>24/7 Trần Bình Trọng, phường Bình Lợi Trung, TP Hồ Chí Minh</t>
  </si>
  <si>
    <t>Hà Thị Thu</t>
  </si>
  <si>
    <t>Thôn 3 Bến Điệp, xã Long Sơn, TP Hồ Chí Minh</t>
  </si>
  <si>
    <t>Lê Nguyễn Hương</t>
  </si>
  <si>
    <t>Khu phố 6 An Thới, Đặc khu Phú Quốc, Tỉnh An Giang</t>
  </si>
  <si>
    <t>Xóm 20 - xã Trực Hùng - Huyện Trực Ninh - Nam Định</t>
  </si>
  <si>
    <t>0625.OSG324C</t>
  </si>
  <si>
    <t>Thị Trấn Eat'Ling, Cư Jút, Đắk Nông</t>
  </si>
  <si>
    <t>Hồ Chí Minh</t>
  </si>
  <si>
    <t>T12 Hồng Lĩnh, Phường 15, Quận 10, Tp Hồ Chí Minh</t>
  </si>
  <si>
    <t>M_Phí R 1000k</t>
  </si>
  <si>
    <t>Xã Hoài Đức, TP. Hà Nội</t>
  </si>
  <si>
    <t>Tổ 3, Xóm Trung, Phường Gia Viên, TP. Hải Phòng</t>
  </si>
  <si>
    <t>Xóm Hồng Phong, Xã Minh Đài, Tỉnh Phú Thọ</t>
  </si>
  <si>
    <t>Tổ 4, phường Phủ Lý, tỉnh Ninh Bình</t>
  </si>
  <si>
    <t>Thôn Trung Lập 3, xã Xuân Hợp, tỉnh Thanh Hóa</t>
  </si>
  <si>
    <t>Xã Đồng Lương Tỉnh Phú Thọ</t>
  </si>
  <si>
    <t>Hải Hưng, Tỉnh Ninh Bình</t>
  </si>
  <si>
    <t>hôn Đức Cơ, Xã Đồng Châu, Tỉnh Hưng Yên</t>
  </si>
  <si>
    <t>0125.CKTM124C</t>
  </si>
  <si>
    <t>Số 21/399/22 Ngọc Lâm, Bồ Đề, Hà Nội</t>
  </si>
  <si>
    <t>Thôn Nghĩa Lộ, Xã Lạc Đạo, Tỉnh Hưng Yên</t>
  </si>
  <si>
    <t>TDP Viên 6, đường Cổ Nhuế, phường Đông Ngạc, Hà Nội</t>
  </si>
  <si>
    <t>Thượng Khê , Cấn Hữu , Quốc Oai, Hà Nội</t>
  </si>
  <si>
    <t>TDP số 4, phường Chí Linh, TP. Hải Phòng</t>
  </si>
  <si>
    <t>Số nhà 19 Cự Lộc, Thanh Xuân, Hà Nội</t>
  </si>
  <si>
    <t>Đẩu Sơn 1 , phường Phù Liễn , Hải Phòng</t>
  </si>
  <si>
    <t>M_phí 900k R</t>
  </si>
  <si>
    <t>Kp Tiến Hưng 4, phường Bình Phước, tỉnh Đồng Nai</t>
  </si>
  <si>
    <t>0625.FSG324C</t>
  </si>
  <si>
    <t>17/6 Bình Đường 2, đường An Bình, phường Dĩ An, tp Hồ Chí Minh</t>
  </si>
  <si>
    <t>169 Trần Văn Đang, phường Nhiêu Lộc, Tp Hồ Chí Minh</t>
  </si>
  <si>
    <t>0625.FSG224C</t>
  </si>
  <si>
    <t>Thôn 1, xã Dang Kang, tỉnh Đắk Lắk</t>
  </si>
  <si>
    <t>Thôn Nho Lâm Tây, Đông Lâm, Tiền Hải, Thái Bình</t>
  </si>
  <si>
    <t>Khu 19, Xã Tu Vũ, Tỉnh Phú Thọ</t>
  </si>
  <si>
    <t>Đa Hội, Phù Khè, Bắc Ninh</t>
  </si>
  <si>
    <t>Số 1/30 tổ 10 Đại Lộ TDP An Dương , An Hải , Hải Phòng</t>
  </si>
  <si>
    <t>M_PHÍ 200K</t>
  </si>
  <si>
    <t>Thôn Mậu Lâm, Xã Thần Khê, Tỉnh Hưng Yên</t>
  </si>
  <si>
    <t>Số 21 ngõ 22 Nguyễn Đức Cảnh, Tương Mai, Hoàng Mai, Hà Nội</t>
  </si>
  <si>
    <t>Tổ 16, cụm 2, phường Tây Hồ, Thành phố Hà Nội</t>
  </si>
  <si>
    <t>số 9, ngõ 127/32, đường Lạc Long Quân, phường Tây Hồ, thành phố Hà Nội</t>
  </si>
  <si>
    <t>sv muốn chuyển học NNTQ</t>
  </si>
  <si>
    <t>Văn Quan, Trí Quả, Thuận Thành, Bắc Ninh</t>
  </si>
  <si>
    <t>33 Nguyễn Hiền , phường Nam Định, tỉnh Ninh Bình</t>
  </si>
  <si>
    <t>M_100k phí</t>
  </si>
  <si>
    <t>0625.FSG124C</t>
  </si>
  <si>
    <t>242, đường Bàu Ao, tổ 4, Khu phố 1, xã Phú Giáo, Tp Hồ Chí Minh</t>
  </si>
  <si>
    <t>1116 Quang Trung, phường Thông Tây Hội, tp Hồ Chí Minh</t>
  </si>
  <si>
    <t>Ngõ 649, phường Cự Khối, Long Biên, Hà Nội</t>
  </si>
  <si>
    <t>5</t>
  </si>
  <si>
    <t>10</t>
  </si>
  <si>
    <t>17</t>
  </si>
  <si>
    <t>THEO DS THEO DÕI QUẢN LÝ</t>
  </si>
  <si>
    <t>THEO UNI</t>
  </si>
  <si>
    <t>Đếm MSSV</t>
  </si>
  <si>
    <t>Trạng thái dự kiến T12/2025</t>
  </si>
  <si>
    <t>Giáo vụ xác nhận có tích lũy điểm trong kỳ</t>
  </si>
  <si>
    <t>Trà note</t>
  </si>
  <si>
    <t>QLSV phản hồi lại</t>
  </si>
  <si>
    <t>16C-42-40.0-06325</t>
  </si>
  <si>
    <t>95/2016/QĐ-ĐHM</t>
  </si>
  <si>
    <t>07/12/2016</t>
  </si>
  <si>
    <t>07/12/2024</t>
  </si>
  <si>
    <t>Đặng Thị Mỹ Duyên</t>
  </si>
  <si>
    <t>Đặng Thị Mỹ</t>
  </si>
  <si>
    <t>26/04/1994</t>
  </si>
  <si>
    <t>OD66</t>
  </si>
  <si>
    <t>#ERROR!</t>
  </si>
  <si>
    <t>TN T8.2025</t>
  </si>
  <si>
    <t>nhatnv007</t>
  </si>
  <si>
    <t>4860/2021/QĐ-ĐHM</t>
  </si>
  <si>
    <t>07/10/2021</t>
  </si>
  <si>
    <t>07/10/2027</t>
  </si>
  <si>
    <t>21C4218D0039</t>
  </si>
  <si>
    <t>Nghiêm Văn Nhất</t>
  </si>
  <si>
    <t>Nghiêm Văn</t>
  </si>
  <si>
    <t>18/09/1988</t>
  </si>
  <si>
    <t>BBG516</t>
  </si>
  <si>
    <t>kiennc002</t>
  </si>
  <si>
    <t>5038/2021/QĐ-ĐHM</t>
  </si>
  <si>
    <t>22/10/2021</t>
  </si>
  <si>
    <t>22/10/2027</t>
  </si>
  <si>
    <t>21C4218D0359</t>
  </si>
  <si>
    <t>Ngô Cao Kiên</t>
  </si>
  <si>
    <t>Ngô Cao</t>
  </si>
  <si>
    <t>02/08/1993</t>
  </si>
  <si>
    <t>huynq032</t>
  </si>
  <si>
    <t>5901/2021/QĐ-ĐHM</t>
  </si>
  <si>
    <t>24/12/2021</t>
  </si>
  <si>
    <t>24/12/2027</t>
  </si>
  <si>
    <t>21C4218D1775</t>
  </si>
  <si>
    <t>Ngọ Quang Huy</t>
  </si>
  <si>
    <t>Ngọ Quang</t>
  </si>
  <si>
    <t>vandt008</t>
  </si>
  <si>
    <t>21C7119D0032</t>
  </si>
  <si>
    <t>Đỗ Thị Vân</t>
  </si>
  <si>
    <t>30/08/1979</t>
  </si>
  <si>
    <t>FBG416</t>
  </si>
  <si>
    <t>TN T10.2025</t>
  </si>
  <si>
    <t>ngocnv006</t>
  </si>
  <si>
    <t>22C1018D2902</t>
  </si>
  <si>
    <t>Nguyễn Văn Ngọc</t>
  </si>
  <si>
    <t>08/12/1993</t>
  </si>
  <si>
    <t>CBG417</t>
  </si>
  <si>
    <t>tuannv038</t>
  </si>
  <si>
    <t>22C5118D2432</t>
  </si>
  <si>
    <t>05/12/1989</t>
  </si>
  <si>
    <t>EBG417</t>
  </si>
  <si>
    <t>quynhnn008</t>
  </si>
  <si>
    <t>22C4618D2159</t>
  </si>
  <si>
    <t>14/10/1988</t>
  </si>
  <si>
    <t>GBG417</t>
  </si>
  <si>
    <t>hanhgt</t>
  </si>
  <si>
    <t>22C5018D1668</t>
  </si>
  <si>
    <t>Giáp Thị Hạnh</t>
  </si>
  <si>
    <t>Giáp Thị</t>
  </si>
  <si>
    <t>HBG317</t>
  </si>
  <si>
    <t>hangnt067</t>
  </si>
  <si>
    <t>22C5018D2430</t>
  </si>
  <si>
    <t>HBG417</t>
  </si>
  <si>
    <t>minhnhh002</t>
  </si>
  <si>
    <t>20C-51-49.7-02991</t>
  </si>
  <si>
    <t>Nguyễn Huy Hoàng Minh</t>
  </si>
  <si>
    <t>Nguyễn Huy Hoàng</t>
  </si>
  <si>
    <t>27/09/2000</t>
  </si>
  <si>
    <t>EBN513</t>
  </si>
  <si>
    <t>huynq027</t>
  </si>
  <si>
    <t>4593/2021/QĐ-ĐHM</t>
  </si>
  <si>
    <t>17/09/2021</t>
  </si>
  <si>
    <t>17/09/2027</t>
  </si>
  <si>
    <t>21C-51-49.7-05449</t>
  </si>
  <si>
    <t>Nguyễn Quang Huy</t>
  </si>
  <si>
    <t>30/01/1993</t>
  </si>
  <si>
    <t>EBN315</t>
  </si>
  <si>
    <t>hungnx013</t>
  </si>
  <si>
    <t>2364/2021/QĐ-ĐHM</t>
  </si>
  <si>
    <t>11/05/2021</t>
  </si>
  <si>
    <t>11/05/2029</t>
  </si>
  <si>
    <t>21C-50-49.7-03205</t>
  </si>
  <si>
    <t>Ngô Xuân Hưng</t>
  </si>
  <si>
    <t>Ngô Xuân</t>
  </si>
  <si>
    <t>23/02/1987</t>
  </si>
  <si>
    <t>HBN515</t>
  </si>
  <si>
    <t>namnn002</t>
  </si>
  <si>
    <t>21C5119D1831</t>
  </si>
  <si>
    <t>Nguyễn Ngọc Nam</t>
  </si>
  <si>
    <t>28/10/1998</t>
  </si>
  <si>
    <t>EBN516</t>
  </si>
  <si>
    <t>loind003</t>
  </si>
  <si>
    <t>21C5019D0759</t>
  </si>
  <si>
    <t>Nguyễn Đình Lợi</t>
  </si>
  <si>
    <t>HBN516</t>
  </si>
  <si>
    <t>quangnv031</t>
  </si>
  <si>
    <t>22C5119D1219</t>
  </si>
  <si>
    <t>Nguyễn Văn Quang</t>
  </si>
  <si>
    <t>EBN317</t>
  </si>
  <si>
    <t>manhvt</t>
  </si>
  <si>
    <t>22C5019D1220</t>
  </si>
  <si>
    <t>Vũ Tài Mạnh</t>
  </si>
  <si>
    <t>Vũ Tài</t>
  </si>
  <si>
    <t>08/08/1993</t>
  </si>
  <si>
    <t>HBN317</t>
  </si>
  <si>
    <t>anhnn032</t>
  </si>
  <si>
    <t>22C5019D3287</t>
  </si>
  <si>
    <t>Nguyễn Ngọc Anh</t>
  </si>
  <si>
    <t>20/09/1996</t>
  </si>
  <si>
    <t>thangtv012</t>
  </si>
  <si>
    <t>22C5019D2447</t>
  </si>
  <si>
    <t>Trương Văn Thắng</t>
  </si>
  <si>
    <t>27/05/1999</t>
  </si>
  <si>
    <t>HBN417</t>
  </si>
  <si>
    <t>haont016</t>
  </si>
  <si>
    <t>22C5019D2978</t>
  </si>
  <si>
    <t>13/10/1991</t>
  </si>
  <si>
    <t>loipth</t>
  </si>
  <si>
    <t>22C4143E2972</t>
  </si>
  <si>
    <t>Phan Thị Hồng Lợi</t>
  </si>
  <si>
    <t>Phan Thị Hồng</t>
  </si>
  <si>
    <t>16/09/1995</t>
  </si>
  <si>
    <t>ABP417</t>
  </si>
  <si>
    <t>tuann002</t>
  </si>
  <si>
    <t>22C4543D1253</t>
  </si>
  <si>
    <t>Nguyễn Tuân</t>
  </si>
  <si>
    <t>Tuân</t>
  </si>
  <si>
    <t>25/12/1988</t>
  </si>
  <si>
    <t>DBP317</t>
  </si>
  <si>
    <t>hoant059</t>
  </si>
  <si>
    <t>2479/2022/QĐ-ĐHM</t>
  </si>
  <si>
    <t>22/07/2022</t>
  </si>
  <si>
    <t>22/07/2028</t>
  </si>
  <si>
    <t>22C7143E3243</t>
  </si>
  <si>
    <t>Nguyễn Thị Hòa</t>
  </si>
  <si>
    <t>06/06/1989</t>
  </si>
  <si>
    <t>FBP417</t>
  </si>
  <si>
    <t>hungnm044</t>
  </si>
  <si>
    <t>21C7148D2337</t>
  </si>
  <si>
    <t>Nguyễn Minh Hùng</t>
  </si>
  <si>
    <t>19/08/1995</t>
  </si>
  <si>
    <t>FDNA516</t>
  </si>
  <si>
    <t xml:space="preserve">Trung tâm GDNN-GDTX tỉnh Đồng Nai </t>
  </si>
  <si>
    <t>22C4155D2688</t>
  </si>
  <si>
    <t>Trương Nhật Linh</t>
  </si>
  <si>
    <t>Trương Nhật</t>
  </si>
  <si>
    <t>08/03/1998</t>
  </si>
  <si>
    <t>ADNAG317</t>
  </si>
  <si>
    <t>Không phát sinh điểm</t>
  </si>
  <si>
    <t>20C-10-55.1-01499</t>
  </si>
  <si>
    <t>Nguyễn Vinh Quan</t>
  </si>
  <si>
    <t>Quan</t>
  </si>
  <si>
    <t>11/11/1992</t>
  </si>
  <si>
    <t>20C-10-55.1-03310</t>
  </si>
  <si>
    <t>Trần Duy Khánh</t>
  </si>
  <si>
    <t>10/10/1989</t>
  </si>
  <si>
    <t>chantt</t>
  </si>
  <si>
    <t>20C-51-55.1-05179</t>
  </si>
  <si>
    <t>Trần Tiểu Chân</t>
  </si>
  <si>
    <t>Trần Tiểu</t>
  </si>
  <si>
    <t>Chân</t>
  </si>
  <si>
    <t>06/03/1995</t>
  </si>
  <si>
    <t>EDNAV114</t>
  </si>
  <si>
    <t>sangtm003</t>
  </si>
  <si>
    <t>21C-10-55.1-02658</t>
  </si>
  <si>
    <t>Trần Minh Sáng</t>
  </si>
  <si>
    <t>Sáng</t>
  </si>
  <si>
    <t>CDNAV515</t>
  </si>
  <si>
    <t>thaontt034</t>
  </si>
  <si>
    <t>21C-45-55.1-01720</t>
  </si>
  <si>
    <t>16/12/1993</t>
  </si>
  <si>
    <t>DDNAV415</t>
  </si>
  <si>
    <t>lienttk004</t>
  </si>
  <si>
    <t>21C-71-55.1-01711</t>
  </si>
  <si>
    <t>Tạ Thị Kim Liên</t>
  </si>
  <si>
    <t>Tạ Thị Kim</t>
  </si>
  <si>
    <t>05/04/1993</t>
  </si>
  <si>
    <t>FDNAV515</t>
  </si>
  <si>
    <t>linhlt012</t>
  </si>
  <si>
    <t>1877/2021/QĐ-ĐHM</t>
  </si>
  <si>
    <t>14/04/2021</t>
  </si>
  <si>
    <t>14/04/2029</t>
  </si>
  <si>
    <t>21C-71-55.1-01843</t>
  </si>
  <si>
    <t>Lương Thùy Linh</t>
  </si>
  <si>
    <t>Lương Thùy</t>
  </si>
  <si>
    <t>21/12/1993</t>
  </si>
  <si>
    <t>haolg</t>
  </si>
  <si>
    <t>22C1002E0146</t>
  </si>
  <si>
    <t>Lương Gia Hào</t>
  </si>
  <si>
    <t>Lương Gia</t>
  </si>
  <si>
    <t>CDNAV416</t>
  </si>
  <si>
    <t>tuyenhtt002</t>
  </si>
  <si>
    <t>21C7102E0560</t>
  </si>
  <si>
    <t>Huỳnh Thị Thanh Tuyền</t>
  </si>
  <si>
    <t>09/08/1983</t>
  </si>
  <si>
    <t>FDNAV516</t>
  </si>
  <si>
    <t>ngoctq002</t>
  </si>
  <si>
    <t>21C5002E1872</t>
  </si>
  <si>
    <t>Trần Quốc Ngọc</t>
  </si>
  <si>
    <t>12/04/1992</t>
  </si>
  <si>
    <t>HDNAV416</t>
  </si>
  <si>
    <t>nhuvnh</t>
  </si>
  <si>
    <t>21C5002E0563</t>
  </si>
  <si>
    <t>Võ Nguyễn Huỳnh Như</t>
  </si>
  <si>
    <t>Võ Nguyễn Huỳnh</t>
  </si>
  <si>
    <t>HDNAV516</t>
  </si>
  <si>
    <t>22C7102E1166</t>
  </si>
  <si>
    <t>Hoàng Thị Huệ</t>
  </si>
  <si>
    <t>26/06/1995</t>
  </si>
  <si>
    <t>FDNAV217</t>
  </si>
  <si>
    <t>22C7102E1363</t>
  </si>
  <si>
    <t>Nguyễn Thị Phương Thủy</t>
  </si>
  <si>
    <t>25/02/1999</t>
  </si>
  <si>
    <t>linhtm009</t>
  </si>
  <si>
    <t>22C7102E5234</t>
  </si>
  <si>
    <t>Trần Mỹ Linh</t>
  </si>
  <si>
    <t>Trần Mỹ</t>
  </si>
  <si>
    <t>FDNAV118</t>
  </si>
  <si>
    <t>nguyetntn</t>
  </si>
  <si>
    <t>3029/2022/QĐ-ĐHM</t>
  </si>
  <si>
    <t>25/08/2022</t>
  </si>
  <si>
    <t>25/08/2028</t>
  </si>
  <si>
    <t>22C7102E3837</t>
  </si>
  <si>
    <t>Nguyễn Thị Ngọc Nguyệt</t>
  </si>
  <si>
    <t>12/11/1990</t>
  </si>
  <si>
    <t>linhhtp002</t>
  </si>
  <si>
    <t>22C7102E3800</t>
  </si>
  <si>
    <t>Huỳnh Thị Phương Linh</t>
  </si>
  <si>
    <t>30/04/1986</t>
  </si>
  <si>
    <t>FDNAV218</t>
  </si>
  <si>
    <t>tungbdt</t>
  </si>
  <si>
    <t>22C5002E3362</t>
  </si>
  <si>
    <t>Bùi Dương Thanh Tùng</t>
  </si>
  <si>
    <t>Bùi Dương Thanh</t>
  </si>
  <si>
    <t>30/01/1977</t>
  </si>
  <si>
    <t>HDNAV318</t>
  </si>
  <si>
    <t>hieulht</t>
  </si>
  <si>
    <t>5817/2019/QĐ-ĐHM</t>
  </si>
  <si>
    <t>20/12/2019</t>
  </si>
  <si>
    <t>20/12/2027</t>
  </si>
  <si>
    <t>19C-41-49.6-03855</t>
  </si>
  <si>
    <t>Lê Hồ Trung Hiếu</t>
  </si>
  <si>
    <t>Lê Hồ Trung</t>
  </si>
  <si>
    <t>26/09/1995</t>
  </si>
  <si>
    <t>ADNBD512</t>
  </si>
  <si>
    <t>tampcd</t>
  </si>
  <si>
    <t>21C-51-49.6-04168</t>
  </si>
  <si>
    <t>Phan Cao Đức Tâm</t>
  </si>
  <si>
    <t>Phan Cao Đức</t>
  </si>
  <si>
    <t>29/12/1996</t>
  </si>
  <si>
    <t>EDNBD515</t>
  </si>
  <si>
    <t>22C4137D1032</t>
  </si>
  <si>
    <t>Lương Thị Loan</t>
  </si>
  <si>
    <t>ADNBD417</t>
  </si>
  <si>
    <t>22C4137D2897</t>
  </si>
  <si>
    <t>Trương Thị Kim Yến</t>
  </si>
  <si>
    <t>Trương Thị Kim</t>
  </si>
  <si>
    <t>06/11/1988</t>
  </si>
  <si>
    <t>22C1037D1390</t>
  </si>
  <si>
    <t>Phạm Thành Tuân</t>
  </si>
  <si>
    <t>Phạm Thành</t>
  </si>
  <si>
    <t>02/03/1994</t>
  </si>
  <si>
    <t>CDNBD417</t>
  </si>
  <si>
    <t>22C7137D0498</t>
  </si>
  <si>
    <t>Lê Thị Thanh Thảo</t>
  </si>
  <si>
    <t>15/04/1995</t>
  </si>
  <si>
    <t>FDNBD417</t>
  </si>
  <si>
    <t>22C7137D2262</t>
  </si>
  <si>
    <t>Nguyễn Thị Minh Tâm</t>
  </si>
  <si>
    <t>25/07/1994</t>
  </si>
  <si>
    <t>22C4637D1699</t>
  </si>
  <si>
    <t>Lê Ngọc Đông</t>
  </si>
  <si>
    <t>28/10/1982</t>
  </si>
  <si>
    <t>GDNBD417</t>
  </si>
  <si>
    <t>aint002</t>
  </si>
  <si>
    <t>4556/2022/QĐ-ĐHM</t>
  </si>
  <si>
    <t>15/12/2022</t>
  </si>
  <si>
    <t>15/12/2028</t>
  </si>
  <si>
    <t>22C4137D5649</t>
  </si>
  <si>
    <t>Nguyễn Thị Ái</t>
  </si>
  <si>
    <t>20/05/1992</t>
  </si>
  <si>
    <t>ADNBD218</t>
  </si>
  <si>
    <t>tamtt009</t>
  </si>
  <si>
    <t>2206/2021/QĐ-ĐHM</t>
  </si>
  <si>
    <t>07/05/2021</t>
  </si>
  <si>
    <t>07/05/2029</t>
  </si>
  <si>
    <t>21C-50-55.3-03072</t>
  </si>
  <si>
    <t>04/11/1981</t>
  </si>
  <si>
    <t>HDNCN315</t>
  </si>
  <si>
    <t>doanhpd</t>
  </si>
  <si>
    <t>22C7102J0153</t>
  </si>
  <si>
    <t>Phan Doãn Doanh</t>
  </si>
  <si>
    <t>Phan Doãn</t>
  </si>
  <si>
    <t>Doanh</t>
  </si>
  <si>
    <t>01/01/1983</t>
  </si>
  <si>
    <t>FDNCN116</t>
  </si>
  <si>
    <t>22C5002J1026</t>
  </si>
  <si>
    <t>Lê Thanh Hoài</t>
  </si>
  <si>
    <t>31/10/1983</t>
  </si>
  <si>
    <t>HDNCN417</t>
  </si>
  <si>
    <t>duongntt016</t>
  </si>
  <si>
    <t>3607/2022/QĐ-ĐHM</t>
  </si>
  <si>
    <t>04/10/2022</t>
  </si>
  <si>
    <t>04/10/2028</t>
  </si>
  <si>
    <t>22C4502J4690</t>
  </si>
  <si>
    <t>Nguyễn Thị Thùy Dương</t>
  </si>
  <si>
    <t>DDNCN218</t>
  </si>
  <si>
    <t>20C-10-55.0-01464</t>
  </si>
  <si>
    <t>Lưu Thanh Hải</t>
  </si>
  <si>
    <t>07/08/1984</t>
  </si>
  <si>
    <t>vanlth</t>
  </si>
  <si>
    <t>5443/2020/QĐ-ĐHM</t>
  </si>
  <si>
    <t>01/12/2020</t>
  </si>
  <si>
    <t>01/12/2028</t>
  </si>
  <si>
    <t>20C-46-36.1-06963</t>
  </si>
  <si>
    <t>Lê Thị Hải Vân</t>
  </si>
  <si>
    <t>Lê Thị Hải</t>
  </si>
  <si>
    <t>20/09/1989</t>
  </si>
  <si>
    <t>GDNDH214</t>
  </si>
  <si>
    <t>phuongdnm</t>
  </si>
  <si>
    <t>2607/2021/QĐ-ĐHM</t>
  </si>
  <si>
    <t>26/05/2021</t>
  </si>
  <si>
    <t>21C-71-36.1-03441</t>
  </si>
  <si>
    <t>Đinh Ngọc Minh Phượng</t>
  </si>
  <si>
    <t>Đinh Ngọc Minh</t>
  </si>
  <si>
    <t>20/01/1995</t>
  </si>
  <si>
    <t>FDNDH515</t>
  </si>
  <si>
    <t>chienhq002</t>
  </si>
  <si>
    <t>21C4236D0366</t>
  </si>
  <si>
    <t>Hoàng Quốc Chiến</t>
  </si>
  <si>
    <t>07/09/1995</t>
  </si>
  <si>
    <t>BDNDH516</t>
  </si>
  <si>
    <t>22C5136D1392</t>
  </si>
  <si>
    <t>Nguyễn Thị Hoài Quyên</t>
  </si>
  <si>
    <t>22/05/1989</t>
  </si>
  <si>
    <t>EDNDH417</t>
  </si>
  <si>
    <t>22C5036D1394</t>
  </si>
  <si>
    <t>Nguyễn Quang Thành</t>
  </si>
  <si>
    <t>30/12/1995</t>
  </si>
  <si>
    <t>HDNDH417</t>
  </si>
  <si>
    <t>quanglh002</t>
  </si>
  <si>
    <t>20C-50-48.5-03694</t>
  </si>
  <si>
    <t>Lê Huy Quang</t>
  </si>
  <si>
    <t>Lê Huy</t>
  </si>
  <si>
    <t>05/01/1996</t>
  </si>
  <si>
    <t>HDNKH113</t>
  </si>
  <si>
    <t>22C4141E0499</t>
  </si>
  <si>
    <t>Trần Thị Đan Thi</t>
  </si>
  <si>
    <t>Trần Thị Đan</t>
  </si>
  <si>
    <t>26/09/1989</t>
  </si>
  <si>
    <t>ADNKH417</t>
  </si>
  <si>
    <t>22C4641E2704</t>
  </si>
  <si>
    <t>Phạm Thị Khánh Trang</t>
  </si>
  <si>
    <t>Phạm Thị Khánh</t>
  </si>
  <si>
    <t>06/08/1979</t>
  </si>
  <si>
    <t>GDNKH417</t>
  </si>
  <si>
    <t>22C5041E0317</t>
  </si>
  <si>
    <t>Trần Thị Tâm</t>
  </si>
  <si>
    <t>05/05/1986</t>
  </si>
  <si>
    <t>khantt</t>
  </si>
  <si>
    <t>22C7141E4688</t>
  </si>
  <si>
    <t>Nguyễn Thị Tuyết Kha</t>
  </si>
  <si>
    <t>FDNKH218</t>
  </si>
  <si>
    <t>anhbnp</t>
  </si>
  <si>
    <t>21C-41-55.6-03817</t>
  </si>
  <si>
    <t>Báo Nữ Phương Anh</t>
  </si>
  <si>
    <t>Báo Nữ Phương</t>
  </si>
  <si>
    <t>28/10/1997</t>
  </si>
  <si>
    <t>ADNNT515</t>
  </si>
  <si>
    <t>phuongltk004</t>
  </si>
  <si>
    <t>21C-42-55.6-04045</t>
  </si>
  <si>
    <t>Lưu Thị Kim Phượng</t>
  </si>
  <si>
    <t>Lưu Thị Kim</t>
  </si>
  <si>
    <t>14/02/1994</t>
  </si>
  <si>
    <t>BDNNT515</t>
  </si>
  <si>
    <t>hanhlntm</t>
  </si>
  <si>
    <t>21C-10-55.6-03815</t>
  </si>
  <si>
    <t>Lê Ngọc Thị Mỹ Hạnh</t>
  </si>
  <si>
    <t>Lê Ngọc Thị Mỹ</t>
  </si>
  <si>
    <t>21/10/1985</t>
  </si>
  <si>
    <t>CDNNT515</t>
  </si>
  <si>
    <t>22C4145D2663</t>
  </si>
  <si>
    <t>Võ Thị Như Hoa</t>
  </si>
  <si>
    <t>Võ Thị Như</t>
  </si>
  <si>
    <t>01/01/1987</t>
  </si>
  <si>
    <t>ADNNT417</t>
  </si>
  <si>
    <t>22C4545D2894</t>
  </si>
  <si>
    <t>Võ Thị Bích Ngân</t>
  </si>
  <si>
    <t>07/11/1992</t>
  </si>
  <si>
    <t>DDNNT217</t>
  </si>
  <si>
    <t>toantv005</t>
  </si>
  <si>
    <t>2405/2019/QĐ-ĐHM</t>
  </si>
  <si>
    <t>05/06/2019</t>
  </si>
  <si>
    <t>05/06/2027</t>
  </si>
  <si>
    <t>19C-42-55.0-01618</t>
  </si>
  <si>
    <t>Trình Văn Toàn</t>
  </si>
  <si>
    <t>Trình Văn</t>
  </si>
  <si>
    <t>13/09/1991</t>
  </si>
  <si>
    <t>BDNP511</t>
  </si>
  <si>
    <t>20C-42-55.0-01478</t>
  </si>
  <si>
    <t>Nguyễn Văn Tú</t>
  </si>
  <si>
    <t>10/10/1984</t>
  </si>
  <si>
    <t>20C-42-55.0-01985</t>
  </si>
  <si>
    <t>Trần Ngọc Khanh</t>
  </si>
  <si>
    <t>Trần Ngọc</t>
  </si>
  <si>
    <t>20C-42-55.0-03271</t>
  </si>
  <si>
    <t>Trịnh Đức Hùng</t>
  </si>
  <si>
    <t>Trịnh Đức</t>
  </si>
  <si>
    <t>20/08/1982</t>
  </si>
  <si>
    <t>20C-10-55.0-01462</t>
  </si>
  <si>
    <t>Trần Văn Nguyễn Bão</t>
  </si>
  <si>
    <t>Trần Văn Nguyễn</t>
  </si>
  <si>
    <t>29/11/1985</t>
  </si>
  <si>
    <t>khoavd002</t>
  </si>
  <si>
    <t>21C-42-55.0-03105</t>
  </si>
  <si>
    <t>Võ Duy Khoa</t>
  </si>
  <si>
    <t>Võ Duy</t>
  </si>
  <si>
    <t>22/06/1992</t>
  </si>
  <si>
    <t>BDNP215</t>
  </si>
  <si>
    <t>lyphmu</t>
  </si>
  <si>
    <t>21C-51-55.0-03801</t>
  </si>
  <si>
    <t>Phạm Hoàng Mai Uyên Ly</t>
  </si>
  <si>
    <t>Phạm Hoàng Mai Uyên</t>
  </si>
  <si>
    <t>EDNP315</t>
  </si>
  <si>
    <t>linhntn005</t>
  </si>
  <si>
    <t>21C-71-55.0-01876</t>
  </si>
  <si>
    <t>Nguyễn Thị Nhật Linh</t>
  </si>
  <si>
    <t>Nguyễn Thị Nhật</t>
  </si>
  <si>
    <t>FDNP515</t>
  </si>
  <si>
    <t>ninhhnh</t>
  </si>
  <si>
    <t>21C-50-55.0-04037</t>
  </si>
  <si>
    <t>Huỳnh Nguyễn Hòa Ninh</t>
  </si>
  <si>
    <t>Huỳnh Nguyễn Hòa</t>
  </si>
  <si>
    <t>Ninh</t>
  </si>
  <si>
    <t>HDNP515</t>
  </si>
  <si>
    <t>dungtt033</t>
  </si>
  <si>
    <t>4727/2021/QĐ-ĐHM</t>
  </si>
  <si>
    <t>28/09/2021</t>
  </si>
  <si>
    <t>28/09/2027</t>
  </si>
  <si>
    <t>21C-41-55.0-05707</t>
  </si>
  <si>
    <t>Trần Tiến Dũng</t>
  </si>
  <si>
    <t>16/07/1995</t>
  </si>
  <si>
    <t>BDNP516</t>
  </si>
  <si>
    <t>22C4104D3192</t>
  </si>
  <si>
    <t>Nguyễn Kiều My</t>
  </si>
  <si>
    <t>Nguyễn Kiều</t>
  </si>
  <si>
    <t>02/11/1991</t>
  </si>
  <si>
    <t>374/2022/QĐ-ĐHM</t>
  </si>
  <si>
    <t>11/02/2022</t>
  </si>
  <si>
    <t>11/02/2028</t>
  </si>
  <si>
    <t>22C4204D0200</t>
  </si>
  <si>
    <t>Trương Công Khánh Vũ</t>
  </si>
  <si>
    <t>Trương Công Khánh</t>
  </si>
  <si>
    <t>01/07/2000</t>
  </si>
  <si>
    <t>22C4204D0306</t>
  </si>
  <si>
    <t>Dương Công Bá</t>
  </si>
  <si>
    <t>Dương Công</t>
  </si>
  <si>
    <t>Bá</t>
  </si>
  <si>
    <t>22C4204D1173</t>
  </si>
  <si>
    <t>Võ Văn Hiếu</t>
  </si>
  <si>
    <t>08/06/1996</t>
  </si>
  <si>
    <t>22C4204D1174</t>
  </si>
  <si>
    <t>Nguyễn Thị Hồng Ánh</t>
  </si>
  <si>
    <t>14/09/1974</t>
  </si>
  <si>
    <t>22C4204D2213</t>
  </si>
  <si>
    <t>Ngô Thị Bích Hiền</t>
  </si>
  <si>
    <t>Ngô Thị Bích</t>
  </si>
  <si>
    <t>22C4204D1001</t>
  </si>
  <si>
    <t>18/06/1992</t>
  </si>
  <si>
    <t>22C4204D2214</t>
  </si>
  <si>
    <t>15/12/1989</t>
  </si>
  <si>
    <t>22C4204D2644</t>
  </si>
  <si>
    <t>Trần Thị Kim Hiền</t>
  </si>
  <si>
    <t>20/11/1991</t>
  </si>
  <si>
    <t>BDNP517</t>
  </si>
  <si>
    <t>22C1004D1690</t>
  </si>
  <si>
    <t>Võ Văn Sáng</t>
  </si>
  <si>
    <t>13/12/1987</t>
  </si>
  <si>
    <t>CDNP417</t>
  </si>
  <si>
    <t>22C1004D2654</t>
  </si>
  <si>
    <t>Võ Thị Mỹ Duyên</t>
  </si>
  <si>
    <t>23/11/1990</t>
  </si>
  <si>
    <t>22C1004D2875</t>
  </si>
  <si>
    <t>Nguyễn Thị Uyễn My</t>
  </si>
  <si>
    <t>Nguyễn Thị Uyễn</t>
  </si>
  <si>
    <t>26/11/1994</t>
  </si>
  <si>
    <t>22C5104D1383</t>
  </si>
  <si>
    <t>Phạm Trọng Đại</t>
  </si>
  <si>
    <t>22C5104D2221</t>
  </si>
  <si>
    <t>Lữ Ngọc Út</t>
  </si>
  <si>
    <t>Lữ Ngọc</t>
  </si>
  <si>
    <t>Út</t>
  </si>
  <si>
    <t>10/03/1971</t>
  </si>
  <si>
    <t>22C5104D2339</t>
  </si>
  <si>
    <t>Dương Thị Hoài Hương</t>
  </si>
  <si>
    <t>Dương Thị Hoài</t>
  </si>
  <si>
    <t>26/01/1989</t>
  </si>
  <si>
    <t>22C7104D1170</t>
  </si>
  <si>
    <t>Nguyễn Đăng Tân</t>
  </si>
  <si>
    <t>25/11/1979</t>
  </si>
  <si>
    <t>22C7104D1172</t>
  </si>
  <si>
    <t>Nguyễn Trọng Lượng</t>
  </si>
  <si>
    <t>Lượng</t>
  </si>
  <si>
    <t>10/09/1977</t>
  </si>
  <si>
    <t>22C7104D1375</t>
  </si>
  <si>
    <t>Ngô Thị Mỹ Hiền</t>
  </si>
  <si>
    <t>Ngô Thị Mỹ</t>
  </si>
  <si>
    <t>26/12/1996</t>
  </si>
  <si>
    <t>22C7104D2656</t>
  </si>
  <si>
    <t>Ngô Thị Kim Anh</t>
  </si>
  <si>
    <t>Ngô Thị Kim</t>
  </si>
  <si>
    <t>16/07/1989</t>
  </si>
  <si>
    <t>22C7104D1689</t>
  </si>
  <si>
    <t>Hồ Thị Ngọc Vi</t>
  </si>
  <si>
    <t>Hồ Thị Ngọc</t>
  </si>
  <si>
    <t>10/09/1994</t>
  </si>
  <si>
    <t>22C4604D2433</t>
  </si>
  <si>
    <t>Đỗ Thị Thu Hương</t>
  </si>
  <si>
    <t>Đỗ Thị Thu</t>
  </si>
  <si>
    <t>26/10/1994</t>
  </si>
  <si>
    <t>GDNP417</t>
  </si>
  <si>
    <t>22C5004D0226</t>
  </si>
  <si>
    <t>Nguyễn Đình Huy</t>
  </si>
  <si>
    <t>10/03/1994</t>
  </si>
  <si>
    <t>22C5004D0484</t>
  </si>
  <si>
    <t>Nguyễn Thị Ngọc Hà</t>
  </si>
  <si>
    <t>20/08/1987</t>
  </si>
  <si>
    <t>22C5004D1685</t>
  </si>
  <si>
    <t>14/05/1988</t>
  </si>
  <si>
    <t>22C5004D2224</t>
  </si>
  <si>
    <t>Phạm Minh Phụng</t>
  </si>
  <si>
    <t>14/07/1995</t>
  </si>
  <si>
    <t>22C5004D2868</t>
  </si>
  <si>
    <t>Huỳnh Minh Long</t>
  </si>
  <si>
    <t>26/03/1987</t>
  </si>
  <si>
    <t>22C5004D2333</t>
  </si>
  <si>
    <t>22C5004D2438</t>
  </si>
  <si>
    <t>Ngô Mạnh Hà</t>
  </si>
  <si>
    <t>Ngô Mạnh</t>
  </si>
  <si>
    <t>05/11/1975</t>
  </si>
  <si>
    <t>22C5004D1381</t>
  </si>
  <si>
    <t>Nguyễn Thị Tú Thảo</t>
  </si>
  <si>
    <t>06/09/1983</t>
  </si>
  <si>
    <t>948/2021/QĐ-ĐHM</t>
  </si>
  <si>
    <t>02/02/2021</t>
  </si>
  <si>
    <t>02/02/2029</t>
  </si>
  <si>
    <t>21C-50-55.0-00590</t>
  </si>
  <si>
    <t>Trần Hoàng Trang</t>
  </si>
  <si>
    <t>Trần Hoàng</t>
  </si>
  <si>
    <t>21C-50-55.0-00591</t>
  </si>
  <si>
    <t>Lê Xuân Hiệp</t>
  </si>
  <si>
    <t>15/01/1995</t>
  </si>
  <si>
    <t>22C5004D2335</t>
  </si>
  <si>
    <t>Huỳnh Lê Thị Nhật Tuyền</t>
  </si>
  <si>
    <t>Huỳnh Lê Thị Nhật</t>
  </si>
  <si>
    <t>16/12/1985</t>
  </si>
  <si>
    <t>vint006</t>
  </si>
  <si>
    <t>3445/2022/QĐ-ĐHM</t>
  </si>
  <si>
    <t>23/09/2022</t>
  </si>
  <si>
    <t>23/09/2028</t>
  </si>
  <si>
    <t>22C4104D4487</t>
  </si>
  <si>
    <t>27/03/1989</t>
  </si>
  <si>
    <t>ADNP218</t>
  </si>
  <si>
    <t>diembt</t>
  </si>
  <si>
    <t>22C4104D5657</t>
  </si>
  <si>
    <t>Bùi Thị Điễm</t>
  </si>
  <si>
    <t>Điễm</t>
  </si>
  <si>
    <t>16/09/1992</t>
  </si>
  <si>
    <t>hienntt048</t>
  </si>
  <si>
    <t>22C4104D5055</t>
  </si>
  <si>
    <t>Nguyễn Thị Thái Hiền</t>
  </si>
  <si>
    <t>Nguyễn Thị Thái</t>
  </si>
  <si>
    <t>20/09/1987</t>
  </si>
  <si>
    <t>tuantcn</t>
  </si>
  <si>
    <t>22C4104D3324</t>
  </si>
  <si>
    <t>Trần Công Nguyễn Tuấn</t>
  </si>
  <si>
    <t>Trần Công Nguyễn</t>
  </si>
  <si>
    <t>04/06/1997</t>
  </si>
  <si>
    <t>thuongvt006</t>
  </si>
  <si>
    <t>22C4104D5220</t>
  </si>
  <si>
    <t>Võ Thị Thương</t>
  </si>
  <si>
    <t>21/02/1992</t>
  </si>
  <si>
    <t>tinhpm</t>
  </si>
  <si>
    <t>22C4204D3849</t>
  </si>
  <si>
    <t>Phạm Minh Tịnh</t>
  </si>
  <si>
    <t>02/09/1994</t>
  </si>
  <si>
    <t>BDNP218</t>
  </si>
  <si>
    <t>22C4204D0307</t>
  </si>
  <si>
    <t>Phan Văn Phi</t>
  </si>
  <si>
    <t>CDNP218</t>
  </si>
  <si>
    <t>thanhnx006</t>
  </si>
  <si>
    <t>22C1004D4674</t>
  </si>
  <si>
    <t>Nguyễn Xuân Thành</t>
  </si>
  <si>
    <t>26/07/1981</t>
  </si>
  <si>
    <t>lytt005</t>
  </si>
  <si>
    <t>22C4604D3854</t>
  </si>
  <si>
    <t>Trần Thị Lý</t>
  </si>
  <si>
    <t>22/12/2000</t>
  </si>
  <si>
    <t>GDNP218</t>
  </si>
  <si>
    <t>linhntt024</t>
  </si>
  <si>
    <t>20C-46-55.0-05144</t>
  </si>
  <si>
    <t>27/03/1995</t>
  </si>
  <si>
    <t>haintd</t>
  </si>
  <si>
    <t>22C5004D5048</t>
  </si>
  <si>
    <t>Nguyễn Thị Duyên Hải</t>
  </si>
  <si>
    <t>Nguyễn Thị Duyên</t>
  </si>
  <si>
    <t>HDNP218</t>
  </si>
  <si>
    <t>thongnm005</t>
  </si>
  <si>
    <t>3161/2022/QĐ-ĐHM</t>
  </si>
  <si>
    <t>31/08/2022</t>
  </si>
  <si>
    <t>31/08/2028</t>
  </si>
  <si>
    <t>22C5004D3992</t>
  </si>
  <si>
    <t>Nguyễn Minh Thông</t>
  </si>
  <si>
    <t>28/03/1986</t>
  </si>
  <si>
    <t>giangttc002</t>
  </si>
  <si>
    <t>22C5004D5470</t>
  </si>
  <si>
    <t>Thái Thị Cẩm Giang</t>
  </si>
  <si>
    <t>Thái Thị Cẩm</t>
  </si>
  <si>
    <t>linhltm004</t>
  </si>
  <si>
    <t>22C4504D3346</t>
  </si>
  <si>
    <t>Lê Thị Mỹ Linh</t>
  </si>
  <si>
    <t>04/03/1994</t>
  </si>
  <si>
    <t>DDNTH218</t>
  </si>
  <si>
    <t>Trung tâm GDTX TP Huế</t>
  </si>
  <si>
    <t>vyntt002</t>
  </si>
  <si>
    <t>20C-71-55.4-00448</t>
  </si>
  <si>
    <t>Nguyễn Thị Thúy Vy</t>
  </si>
  <si>
    <t>25/09/1998</t>
  </si>
  <si>
    <t>FDNVT512</t>
  </si>
  <si>
    <t>anhnb</t>
  </si>
  <si>
    <t>20C-10-55.4-05208</t>
  </si>
  <si>
    <t>Nguyễn Bảo Anh</t>
  </si>
  <si>
    <t>Nguyễn Bảo</t>
  </si>
  <si>
    <t>CDNVT514</t>
  </si>
  <si>
    <t>chautnm</t>
  </si>
  <si>
    <t>21C-41-55.4-03375</t>
  </si>
  <si>
    <t>Trương Ngọc Minh Châu</t>
  </si>
  <si>
    <t>Trương Ngọc Minh</t>
  </si>
  <si>
    <t>11/08/1990</t>
  </si>
  <si>
    <t>ADNVT115</t>
  </si>
  <si>
    <t>phungvl</t>
  </si>
  <si>
    <t>21C-41-55.4-02496</t>
  </si>
  <si>
    <t>Võ Linh Phụng</t>
  </si>
  <si>
    <t>Võ Linh</t>
  </si>
  <si>
    <t>31/12/1991</t>
  </si>
  <si>
    <t>minhtt005</t>
  </si>
  <si>
    <t>21C-41-55.4-03371</t>
  </si>
  <si>
    <t>Trần Thị Minh</t>
  </si>
  <si>
    <t>langnv002</t>
  </si>
  <si>
    <t>21C-42-55.4-02508</t>
  </si>
  <si>
    <t>Nguyễn Văn Lăng</t>
  </si>
  <si>
    <t>Lăng</t>
  </si>
  <si>
    <t>06/06/2000</t>
  </si>
  <si>
    <t>BDNVT515</t>
  </si>
  <si>
    <t>hangntt036</t>
  </si>
  <si>
    <t>21C-42-55.4-02509</t>
  </si>
  <si>
    <t>23/10/1989</t>
  </si>
  <si>
    <t>datnt028</t>
  </si>
  <si>
    <t>21C-42-55.4-03411</t>
  </si>
  <si>
    <t>Ngô Tiến Đạt</t>
  </si>
  <si>
    <t>20/10/1986</t>
  </si>
  <si>
    <t>thiennx002</t>
  </si>
  <si>
    <t>3559/2021/QĐ-ĐHM</t>
  </si>
  <si>
    <t>19/07/2021</t>
  </si>
  <si>
    <t>19/07/2029</t>
  </si>
  <si>
    <t>21C-42-55.4-04522</t>
  </si>
  <si>
    <t>Nguyễn Xuân Thiện</t>
  </si>
  <si>
    <t>08/03/1987</t>
  </si>
  <si>
    <t>minhdx</t>
  </si>
  <si>
    <t>21C-10-55.4-04424</t>
  </si>
  <si>
    <t>Đặng Xuân Minh</t>
  </si>
  <si>
    <t>01/05/1974</t>
  </si>
  <si>
    <t>CDNVT515</t>
  </si>
  <si>
    <t>truongdq003</t>
  </si>
  <si>
    <t>21C-10-55.4-04430</t>
  </si>
  <si>
    <t>Dương Quang Trường</t>
  </si>
  <si>
    <t>18/10/1982</t>
  </si>
  <si>
    <t>binhhq</t>
  </si>
  <si>
    <t>21C-50-55.4-04447</t>
  </si>
  <si>
    <t>Huỳnh Quang Bình</t>
  </si>
  <si>
    <t>Huỳnh Quang</t>
  </si>
  <si>
    <t>26/08/1994</t>
  </si>
  <si>
    <t>HDNVT515</t>
  </si>
  <si>
    <t>ngoclt008</t>
  </si>
  <si>
    <t>5276/2021/QĐ-ĐHM</t>
  </si>
  <si>
    <t>16/11/2021</t>
  </si>
  <si>
    <t>16/11/2027</t>
  </si>
  <si>
    <t>21C4102H1111</t>
  </si>
  <si>
    <t>Lâm Thúy Ngọc</t>
  </si>
  <si>
    <t>Lâm Thúy</t>
  </si>
  <si>
    <t>ADNVT216</t>
  </si>
  <si>
    <t>thovt003</t>
  </si>
  <si>
    <t>6122/2021/QĐ-ĐHM</t>
  </si>
  <si>
    <t>21C4102H1991</t>
  </si>
  <si>
    <t>Võ Thị Thơ</t>
  </si>
  <si>
    <t>06/08/1985</t>
  </si>
  <si>
    <t>ADNVT416</t>
  </si>
  <si>
    <t>senbt</t>
  </si>
  <si>
    <t>22C4102H0076</t>
  </si>
  <si>
    <t>Bùi Thị Sen</t>
  </si>
  <si>
    <t>23/03/1979</t>
  </si>
  <si>
    <t>hanntn005</t>
  </si>
  <si>
    <t>21C4102H1984</t>
  </si>
  <si>
    <t>Nguyễn Thị Ngọc Hân</t>
  </si>
  <si>
    <t>13/12/1997</t>
  </si>
  <si>
    <t>ADNVT516</t>
  </si>
  <si>
    <t>anntt014</t>
  </si>
  <si>
    <t>5667/2021/QĐ-ĐHM</t>
  </si>
  <si>
    <t>13/12/2021</t>
  </si>
  <si>
    <t>13/12/2027</t>
  </si>
  <si>
    <t>21C1002H1368</t>
  </si>
  <si>
    <t>Nguyễn Truyện Trường An</t>
  </si>
  <si>
    <t>Nguyễn Truyện Trường</t>
  </si>
  <si>
    <t>11/10/1994</t>
  </si>
  <si>
    <t>CDNVT516</t>
  </si>
  <si>
    <t>tunglv005</t>
  </si>
  <si>
    <t>21C5102H1996</t>
  </si>
  <si>
    <t>Lê Văn Tùng</t>
  </si>
  <si>
    <t>12/04/1985</t>
  </si>
  <si>
    <t>EDNVT116</t>
  </si>
  <si>
    <t>trangdnd</t>
  </si>
  <si>
    <t>21C7102H2034</t>
  </si>
  <si>
    <t>Đào Ngọc Diễm Trang</t>
  </si>
  <si>
    <t>Đào Ngọc Diễm</t>
  </si>
  <si>
    <t>27/04/1997</t>
  </si>
  <si>
    <t>22C4102H2730</t>
  </si>
  <si>
    <t>Mai Thị Quỳnh Thương</t>
  </si>
  <si>
    <t>Mai Thị Quỳnh</t>
  </si>
  <si>
    <t>28/11/1995</t>
  </si>
  <si>
    <t>22C4102H1103</t>
  </si>
  <si>
    <t>Cao Phước Đại</t>
  </si>
  <si>
    <t>Cao Phước</t>
  </si>
  <si>
    <t>27/06/1995</t>
  </si>
  <si>
    <t>22C4102H2725</t>
  </si>
  <si>
    <t>Ngô Ngô Bảo Thi</t>
  </si>
  <si>
    <t>Ngô Ngô Bảo</t>
  </si>
  <si>
    <t>22C4102H2726</t>
  </si>
  <si>
    <t>Đoàn Thị Lan</t>
  </si>
  <si>
    <t>18/01/1985</t>
  </si>
  <si>
    <t>22C4102H3530</t>
  </si>
  <si>
    <t>Bùi Thị Hà</t>
  </si>
  <si>
    <t>22C4201H1531</t>
  </si>
  <si>
    <t>Vũ Mạnh Hùng</t>
  </si>
  <si>
    <t>05/07/1998</t>
  </si>
  <si>
    <t>BDNVT317</t>
  </si>
  <si>
    <t>22C4202H1148</t>
  </si>
  <si>
    <t>Nguyễn Minh Tâm</t>
  </si>
  <si>
    <t>22C4202H1154</t>
  </si>
  <si>
    <t>24/06/1995</t>
  </si>
  <si>
    <t>22C4202H1153</t>
  </si>
  <si>
    <t>Nguyễn Hữu Đồng</t>
  </si>
  <si>
    <t>Đồng</t>
  </si>
  <si>
    <t>22C4202H1753</t>
  </si>
  <si>
    <t>Điền Hồng Uyên Ly</t>
  </si>
  <si>
    <t>Điền Hồng Uyên</t>
  </si>
  <si>
    <t>29/10/1990</t>
  </si>
  <si>
    <t>22C4202H1756</t>
  </si>
  <si>
    <t>Ngụy Thị Hằng</t>
  </si>
  <si>
    <t>Ngụy Thị</t>
  </si>
  <si>
    <t>22/08/1991</t>
  </si>
  <si>
    <t>22C4202H2745</t>
  </si>
  <si>
    <t>Trần Phương Tính</t>
  </si>
  <si>
    <t>Trần Phương</t>
  </si>
  <si>
    <t>Tính</t>
  </si>
  <si>
    <t>17/04/1989</t>
  </si>
  <si>
    <t>22C4202H1771</t>
  </si>
  <si>
    <t>Nguyễn Ngọc Kim Ngân</t>
  </si>
  <si>
    <t>Nguyễn Ngọc Kim</t>
  </si>
  <si>
    <t>06/11/1999</t>
  </si>
  <si>
    <t>22C4202H1330</t>
  </si>
  <si>
    <t>Trần Hoàng Hải</t>
  </si>
  <si>
    <t>03/04/1984</t>
  </si>
  <si>
    <t>22C4202H1762</t>
  </si>
  <si>
    <t>Nguyễn Việt Hoàng</t>
  </si>
  <si>
    <t>Nguyễn Việt</t>
  </si>
  <si>
    <t>01/09/1999</t>
  </si>
  <si>
    <t>22C1004D1367</t>
  </si>
  <si>
    <t>Đào Tấn Ngọc</t>
  </si>
  <si>
    <t>22C1002H2709</t>
  </si>
  <si>
    <t>Huỳnh Tấn Sang</t>
  </si>
  <si>
    <t>12/07/1996</t>
  </si>
  <si>
    <t>22C1002H1730</t>
  </si>
  <si>
    <t>Phạm Hoàng Tâm</t>
  </si>
  <si>
    <t>05/02/1985</t>
  </si>
  <si>
    <t>22C4502H2861</t>
  </si>
  <si>
    <t>Nguyễn Thị Hà Phường</t>
  </si>
  <si>
    <t>Nguyễn Thị Hà</t>
  </si>
  <si>
    <t>Phường</t>
  </si>
  <si>
    <t>12/10/1996</t>
  </si>
  <si>
    <t>22C4502H2863</t>
  </si>
  <si>
    <t>Lê Ngọc Chinh</t>
  </si>
  <si>
    <t>06/10/1987</t>
  </si>
  <si>
    <t>22C5102H1124</t>
  </si>
  <si>
    <t>Lương Kim Thảo</t>
  </si>
  <si>
    <t>Lương Kim</t>
  </si>
  <si>
    <t>05/10/1991</t>
  </si>
  <si>
    <t>22C5102H2273</t>
  </si>
  <si>
    <t>Hoàng Thị Thùy Dương</t>
  </si>
  <si>
    <t>Hoàng Thị Thùy</t>
  </si>
  <si>
    <t>08/04/1990</t>
  </si>
  <si>
    <t>22C5102H2846</t>
  </si>
  <si>
    <t>Lê Thị Mỹ Liên</t>
  </si>
  <si>
    <t>18/03/1983</t>
  </si>
  <si>
    <t>22C5102H1836</t>
  </si>
  <si>
    <t>Nguyễn Thanh Tâm</t>
  </si>
  <si>
    <t>10/05/1995</t>
  </si>
  <si>
    <t>22C5102H2274</t>
  </si>
  <si>
    <t>Tạ Thị Ngọc Lan</t>
  </si>
  <si>
    <t>10/07/1991</t>
  </si>
  <si>
    <t>22C5102H2843</t>
  </si>
  <si>
    <t>Cao Đăng Khuyên</t>
  </si>
  <si>
    <t>Cao Đăng</t>
  </si>
  <si>
    <t>12/04/1994</t>
  </si>
  <si>
    <t>22C5102H2847</t>
  </si>
  <si>
    <t>Nguyễn Hoàng Khánh Vũ</t>
  </si>
  <si>
    <t>Nguyễn Hoàng Khánh</t>
  </si>
  <si>
    <t>22C5102H2852</t>
  </si>
  <si>
    <t>Phạm Thế Vương</t>
  </si>
  <si>
    <t>Phạm Thế</t>
  </si>
  <si>
    <t>22C7102H1817</t>
  </si>
  <si>
    <t>Nguyễn Thị Tâm</t>
  </si>
  <si>
    <t>21/09/1990</t>
  </si>
  <si>
    <t>22C7102H2773</t>
  </si>
  <si>
    <t>Lưu Thị Hiền</t>
  </si>
  <si>
    <t>22C7102H2781</t>
  </si>
  <si>
    <t>30/10/1988</t>
  </si>
  <si>
    <t>22C7102H2798</t>
  </si>
  <si>
    <t>Nguyễn Vũ Quốc Khánh</t>
  </si>
  <si>
    <t>Nguyễn Vũ Quốc</t>
  </si>
  <si>
    <t>01/09/1991</t>
  </si>
  <si>
    <t>22C7102H1803</t>
  </si>
  <si>
    <t>Nguyễn Thanh Phương</t>
  </si>
  <si>
    <t>16/05/1974</t>
  </si>
  <si>
    <t>22C7102H2768</t>
  </si>
  <si>
    <t>Tăng Tuấn Đạt</t>
  </si>
  <si>
    <t>Tăng Tuấn</t>
  </si>
  <si>
    <t>22C7102H1130</t>
  </si>
  <si>
    <t>Nguyễn Thị Ánh Phương</t>
  </si>
  <si>
    <t>08/02/1995</t>
  </si>
  <si>
    <t>22C7102H1132</t>
  </si>
  <si>
    <t>Cao Thành Đạt</t>
  </si>
  <si>
    <t>Cao Thành</t>
  </si>
  <si>
    <t>12/01/1995</t>
  </si>
  <si>
    <t>22C7102H1139</t>
  </si>
  <si>
    <t>Vũ Lê Anh Tuấn</t>
  </si>
  <si>
    <t>Vũ Lê Anh</t>
  </si>
  <si>
    <t>28/11/1994</t>
  </si>
  <si>
    <t>22C7102H1787</t>
  </si>
  <si>
    <t>Nguyễn Thị Phương Dung</t>
  </si>
  <si>
    <t>28/08/1988</t>
  </si>
  <si>
    <t>22C7102H1794</t>
  </si>
  <si>
    <t>Lê Thị Mơ</t>
  </si>
  <si>
    <t>09/02/1985</t>
  </si>
  <si>
    <t>22C7102H1795</t>
  </si>
  <si>
    <t>Phạm Thế Anh</t>
  </si>
  <si>
    <t>22C4602H2858</t>
  </si>
  <si>
    <t>Phạm Thị Kim Nhung</t>
  </si>
  <si>
    <t>22C5002H2840</t>
  </si>
  <si>
    <t>Bùi Tiến Dũng</t>
  </si>
  <si>
    <t>Bùi Tiến</t>
  </si>
  <si>
    <t>25/01/1987</t>
  </si>
  <si>
    <t>22C5002H2841</t>
  </si>
  <si>
    <t>Lê Bạch Ngọc Khánh</t>
  </si>
  <si>
    <t>Lê Bạch Ngọc</t>
  </si>
  <si>
    <t>25/07/1989</t>
  </si>
  <si>
    <t>22C5002H1115</t>
  </si>
  <si>
    <t>06/02/1999</t>
  </si>
  <si>
    <t>22C5002H1829</t>
  </si>
  <si>
    <t>Nguyễn Thị Ánh Tuyết</t>
  </si>
  <si>
    <t>05/05/1991</t>
  </si>
  <si>
    <t>22C5002H2270</t>
  </si>
  <si>
    <t>Đinh Văn Ngoan</t>
  </si>
  <si>
    <t>Ngoan</t>
  </si>
  <si>
    <t>29/05/1977</t>
  </si>
  <si>
    <t>22C5002H2837</t>
  </si>
  <si>
    <t>12/03/1988</t>
  </si>
  <si>
    <t>22C5002H1826</t>
  </si>
  <si>
    <t>Thái Đoàn Hữu Nhân</t>
  </si>
  <si>
    <t>Thái Đoàn Hữu</t>
  </si>
  <si>
    <t>12/10/1991</t>
  </si>
  <si>
    <t>ngocttb003</t>
  </si>
  <si>
    <t>22C4102H3548</t>
  </si>
  <si>
    <t>08/05/1988</t>
  </si>
  <si>
    <t>ADNVT218</t>
  </si>
  <si>
    <t>myntt011</t>
  </si>
  <si>
    <t>22C4202H3562</t>
  </si>
  <si>
    <t>Nguyễn Thị Trà My</t>
  </si>
  <si>
    <t>Nguyễn Thị Trà</t>
  </si>
  <si>
    <t>05/03/1990</t>
  </si>
  <si>
    <t>BDNVT218</t>
  </si>
  <si>
    <t>hangnt079</t>
  </si>
  <si>
    <t>22C4202H3923</t>
  </si>
  <si>
    <t>27/11/1991</t>
  </si>
  <si>
    <t>nhanpm002</t>
  </si>
  <si>
    <t>22C1002H5364</t>
  </si>
  <si>
    <t>Phạm Minh Nhân</t>
  </si>
  <si>
    <t>CDNVT218</t>
  </si>
  <si>
    <t>vivt002</t>
  </si>
  <si>
    <t>22C4502H4632</t>
  </si>
  <si>
    <t>Võ Thành Vị</t>
  </si>
  <si>
    <t>Võ Thành</t>
  </si>
  <si>
    <t>Vị</t>
  </si>
  <si>
    <t>01/10/1993</t>
  </si>
  <si>
    <t>DDNVT118</t>
  </si>
  <si>
    <t>myptd</t>
  </si>
  <si>
    <t>22C4502H5449</t>
  </si>
  <si>
    <t>Phùng Thị Diễm My</t>
  </si>
  <si>
    <t>Phùng Thị Diễm</t>
  </si>
  <si>
    <t>25/09/1991</t>
  </si>
  <si>
    <t>DDNVT218</t>
  </si>
  <si>
    <t>locth002</t>
  </si>
  <si>
    <t>22C4502H3976</t>
  </si>
  <si>
    <t>Trần Hữu Lộc</t>
  </si>
  <si>
    <t>diemblm</t>
  </si>
  <si>
    <t>386/2023/QĐ-ĐHM</t>
  </si>
  <si>
    <t>15/02/2023</t>
  </si>
  <si>
    <t>15/02/2029</t>
  </si>
  <si>
    <t>23C4502H0244</t>
  </si>
  <si>
    <t>Bùi Lê Minh Diễm</t>
  </si>
  <si>
    <t>Bùi Lê Minh</t>
  </si>
  <si>
    <t>02/09/1989</t>
  </si>
  <si>
    <t>parkjm</t>
  </si>
  <si>
    <t>22C7102H5323</t>
  </si>
  <si>
    <t>Jong Myung Park</t>
  </si>
  <si>
    <t>Jong Myung</t>
  </si>
  <si>
    <t>Park</t>
  </si>
  <si>
    <t>21/06/1996</t>
  </si>
  <si>
    <t>FDNVT118</t>
  </si>
  <si>
    <t>nganvt003</t>
  </si>
  <si>
    <t>22C7102H3634</t>
  </si>
  <si>
    <t>Vũ Thị Ngân</t>
  </si>
  <si>
    <t>FDNVT218</t>
  </si>
  <si>
    <t>linhltm005</t>
  </si>
  <si>
    <t>22C7102H4639</t>
  </si>
  <si>
    <t>Lưu Thị Mỹ Linh</t>
  </si>
  <si>
    <t>Lưu Thị Mỹ</t>
  </si>
  <si>
    <t>19/08/1998</t>
  </si>
  <si>
    <t>thuytt048</t>
  </si>
  <si>
    <t>22C7102H5317</t>
  </si>
  <si>
    <t>05/04/1990</t>
  </si>
  <si>
    <t>vitt005</t>
  </si>
  <si>
    <t>22C7102H3641</t>
  </si>
  <si>
    <t>Trương Thảo Vi</t>
  </si>
  <si>
    <t>Trương Thảo</t>
  </si>
  <si>
    <t>05/05/2001</t>
  </si>
  <si>
    <t>thultm004</t>
  </si>
  <si>
    <t>22C7102H3653</t>
  </si>
  <si>
    <t>Lê Thị Minh Thu</t>
  </si>
  <si>
    <t>02/09/1987</t>
  </si>
  <si>
    <t>dainp002</t>
  </si>
  <si>
    <t>22C4602H3977</t>
  </si>
  <si>
    <t>Nguyễn Phú Đại</t>
  </si>
  <si>
    <t>24/11/1989</t>
  </si>
  <si>
    <t>GDNVT218</t>
  </si>
  <si>
    <t>anhnth010</t>
  </si>
  <si>
    <t>20C-71-50.2-05560</t>
  </si>
  <si>
    <t>Nguyễn Thị Hải Anh</t>
  </si>
  <si>
    <t>04/10/1989</t>
  </si>
  <si>
    <t>FDT113</t>
  </si>
  <si>
    <t>minhnbn002</t>
  </si>
  <si>
    <t>20C-71-49.9-02380</t>
  </si>
  <si>
    <t>Nguyễn Bá Nhật Minh</t>
  </si>
  <si>
    <t>Nguyễn Bá Nhật</t>
  </si>
  <si>
    <t>07/10/1997</t>
  </si>
  <si>
    <t>FDT513</t>
  </si>
  <si>
    <t>tamhtm</t>
  </si>
  <si>
    <t>1166/2021/QĐ-ĐHM</t>
  </si>
  <si>
    <t>02/03/2021</t>
  </si>
  <si>
    <t>02/03/2029</t>
  </si>
  <si>
    <t>21C-71-50.2-01135</t>
  </si>
  <si>
    <t>Hà Thị Minh Tâm</t>
  </si>
  <si>
    <t>Hà Thị Minh</t>
  </si>
  <si>
    <t>10/08/1987</t>
  </si>
  <si>
    <t>FDT114</t>
  </si>
  <si>
    <t>maipt009</t>
  </si>
  <si>
    <t>786/2021/QĐ-ĐHM</t>
  </si>
  <si>
    <t>26/01/2021</t>
  </si>
  <si>
    <t>26/01/2029</t>
  </si>
  <si>
    <t>21C-71-50.2-00397</t>
  </si>
  <si>
    <t>Phạm Thanh Mai</t>
  </si>
  <si>
    <t>29/11/1997</t>
  </si>
  <si>
    <t>FDT514</t>
  </si>
  <si>
    <t>Haudth</t>
  </si>
  <si>
    <t>hungnm035</t>
  </si>
  <si>
    <t>2026/2021/QĐ-ĐHM</t>
  </si>
  <si>
    <t>23/04/2021</t>
  </si>
  <si>
    <t>23/04/2029</t>
  </si>
  <si>
    <t>21C-41-50.7-02079</t>
  </si>
  <si>
    <t>19/08/1997</t>
  </si>
  <si>
    <t>CHF515</t>
  </si>
  <si>
    <t>TN T8/2025</t>
  </si>
  <si>
    <t>hoattt003</t>
  </si>
  <si>
    <t>21C5001N0067</t>
  </si>
  <si>
    <t>Trịnh Thị Thanh Hoà</t>
  </si>
  <si>
    <t>Trịnh Thị Thanh</t>
  </si>
  <si>
    <t>17/12/1987</t>
  </si>
  <si>
    <t>HHF215</t>
  </si>
  <si>
    <t>duydn002</t>
  </si>
  <si>
    <t>21C-10-42.4-03153</t>
  </si>
  <si>
    <t>Đặng Ngọc Duy</t>
  </si>
  <si>
    <t>10/10/2001</t>
  </si>
  <si>
    <t>CDT515</t>
  </si>
  <si>
    <t>bachlx004</t>
  </si>
  <si>
    <t>3621/2021/QĐ-ĐHM</t>
  </si>
  <si>
    <t>22/07/2021</t>
  </si>
  <si>
    <t>22/07/2029</t>
  </si>
  <si>
    <t>21C-10-50.2-04774</t>
  </si>
  <si>
    <t>Lê Xuân Bách</t>
  </si>
  <si>
    <t>30/08/1996</t>
  </si>
  <si>
    <t>anhbn006</t>
  </si>
  <si>
    <t>3994/2021/QĐ-ĐHM</t>
  </si>
  <si>
    <t>09/08/2021</t>
  </si>
  <si>
    <t>09/08/2029</t>
  </si>
  <si>
    <t>21C-10-50.2-05087</t>
  </si>
  <si>
    <t>Bùi Như Anh</t>
  </si>
  <si>
    <t>Bùi Như</t>
  </si>
  <si>
    <t>11/10/1996</t>
  </si>
  <si>
    <t>CDT315</t>
  </si>
  <si>
    <t>thanhpv005</t>
  </si>
  <si>
    <t>21C-51-50.2-01831</t>
  </si>
  <si>
    <t>Phạm Văn Thanh</t>
  </si>
  <si>
    <t>EDT515</t>
  </si>
  <si>
    <t>huynd020</t>
  </si>
  <si>
    <t>21C-51-50.2-04617</t>
  </si>
  <si>
    <t>Nghiêm Đức Huy</t>
  </si>
  <si>
    <t>Nghiêm Đức</t>
  </si>
  <si>
    <t>phuongbtl</t>
  </si>
  <si>
    <t>21C-71-50.2-01807</t>
  </si>
  <si>
    <t>Bùi Thị Lan Phương</t>
  </si>
  <si>
    <t>Bùi Thị Lan</t>
  </si>
  <si>
    <t>06/10/1985</t>
  </si>
  <si>
    <t>FDT215</t>
  </si>
  <si>
    <t>hoant054</t>
  </si>
  <si>
    <t>3826/2021/QĐ-ĐHM</t>
  </si>
  <si>
    <t>02/08/2021</t>
  </si>
  <si>
    <t>02/08/2029</t>
  </si>
  <si>
    <t>21C-71-50.2-04896</t>
  </si>
  <si>
    <t>Nguyễn Thị Hoà</t>
  </si>
  <si>
    <t>FDT515</t>
  </si>
  <si>
    <t>nhungnt034</t>
  </si>
  <si>
    <t>21C-46-50.2-04310</t>
  </si>
  <si>
    <t>Nguyễn Thị Nhung</t>
  </si>
  <si>
    <t>09/02/1991</t>
  </si>
  <si>
    <t>GDT315</t>
  </si>
  <si>
    <t>vyhh</t>
  </si>
  <si>
    <t>21C-50-50.2-05085</t>
  </si>
  <si>
    <t>Hoàng Hà Vy</t>
  </si>
  <si>
    <t>Hoàng Hà</t>
  </si>
  <si>
    <t>25/12/1998</t>
  </si>
  <si>
    <t>HDT215</t>
  </si>
  <si>
    <t>vanlth003</t>
  </si>
  <si>
    <t>21C-50-50.2-02065</t>
  </si>
  <si>
    <t>Lê Thị Hồng Vân</t>
  </si>
  <si>
    <t>13/04/1974</t>
  </si>
  <si>
    <t>HDT515</t>
  </si>
  <si>
    <t>sonvqt</t>
  </si>
  <si>
    <t>21C5101N1904</t>
  </si>
  <si>
    <t>Vi Quang Trường Sơn</t>
  </si>
  <si>
    <t>Vi Quang Trường</t>
  </si>
  <si>
    <t>EHF516</t>
  </si>
  <si>
    <t>nhatdv002</t>
  </si>
  <si>
    <t>21C5001N2387</t>
  </si>
  <si>
    <t>Đỗ Văn Nhất</t>
  </si>
  <si>
    <t>Đỗ Văn</t>
  </si>
  <si>
    <t>04/07/1985</t>
  </si>
  <si>
    <t>HHF516</t>
  </si>
  <si>
    <t>thainth002</t>
  </si>
  <si>
    <t>21C-42-50.2-04760</t>
  </si>
  <si>
    <t>Nguyễn Thị Hồng Thái</t>
  </si>
  <si>
    <t>04/09/1990</t>
  </si>
  <si>
    <t>BDT316</t>
  </si>
  <si>
    <t>trongnd007</t>
  </si>
  <si>
    <t>21C-42-50.2-05359</t>
  </si>
  <si>
    <t>Nông Đức Trọng</t>
  </si>
  <si>
    <t>Nông Đức</t>
  </si>
  <si>
    <t>06/05/1999</t>
  </si>
  <si>
    <t>BDT516</t>
  </si>
  <si>
    <t>thuybt009</t>
  </si>
  <si>
    <t>21C4201J1696</t>
  </si>
  <si>
    <t>Bùi Thị Thuý</t>
  </si>
  <si>
    <t>hant081</t>
  </si>
  <si>
    <t>21C4201J2412</t>
  </si>
  <si>
    <t>Nguyễn Thanh Hà</t>
  </si>
  <si>
    <t>tuannh011</t>
  </si>
  <si>
    <t>21C1001J0664</t>
  </si>
  <si>
    <t>Nguyễn Hữu Tuân</t>
  </si>
  <si>
    <t>04/12/1995</t>
  </si>
  <si>
    <t>CDT316</t>
  </si>
  <si>
    <t>huynn007</t>
  </si>
  <si>
    <t>5090/2021/QĐ-ĐHM</t>
  </si>
  <si>
    <t>28/10/2021</t>
  </si>
  <si>
    <t>28/10/2027</t>
  </si>
  <si>
    <t>21C1001J0409</t>
  </si>
  <si>
    <t>Nguyễn Như Huy</t>
  </si>
  <si>
    <t>03/02/1999</t>
  </si>
  <si>
    <t>CDT516</t>
  </si>
  <si>
    <t>hanhbt005</t>
  </si>
  <si>
    <t>21C1001J1688</t>
  </si>
  <si>
    <t>Bùi Thị Hạnh</t>
  </si>
  <si>
    <t>22/10/1993</t>
  </si>
  <si>
    <t>thuydn002</t>
  </si>
  <si>
    <t>21C5101J0432</t>
  </si>
  <si>
    <t>Đặng Ngọc Thuỷ</t>
  </si>
  <si>
    <t>20/05/1984</t>
  </si>
  <si>
    <t>EDT316</t>
  </si>
  <si>
    <t>linhpd006</t>
  </si>
  <si>
    <t>21C5101J0661</t>
  </si>
  <si>
    <t>Phạm Duy Linh</t>
  </si>
  <si>
    <t>19/08/1983</t>
  </si>
  <si>
    <t>thudh002</t>
  </si>
  <si>
    <t>21C5101J0431</t>
  </si>
  <si>
    <t>Đào Hà Thu</t>
  </si>
  <si>
    <t>Đào Hà</t>
  </si>
  <si>
    <t>24/03/1999</t>
  </si>
  <si>
    <t>EDT516</t>
  </si>
  <si>
    <t>huonglq</t>
  </si>
  <si>
    <t>3350/QĐ-ĐHM</t>
  </si>
  <si>
    <t>12/09/2018</t>
  </si>
  <si>
    <t>12/09/2026</t>
  </si>
  <si>
    <t>18A10010361</t>
  </si>
  <si>
    <t>Lê Quỳnh Hương</t>
  </si>
  <si>
    <t>Lê Quỳnh</t>
  </si>
  <si>
    <t>13/03/2000</t>
  </si>
  <si>
    <t>FDT116</t>
  </si>
  <si>
    <t>anhdt031</t>
  </si>
  <si>
    <t>21C-71-50.2-05345</t>
  </si>
  <si>
    <t>Đào Tuấn Anh</t>
  </si>
  <si>
    <t>Đào Tuấn</t>
  </si>
  <si>
    <t>26/06/1987</t>
  </si>
  <si>
    <t>FDT316</t>
  </si>
  <si>
    <t>cucht003</t>
  </si>
  <si>
    <t>21C-71-50.2-05745</t>
  </si>
  <si>
    <t>Hoàng Thị Cúc</t>
  </si>
  <si>
    <t>17/11/1988</t>
  </si>
  <si>
    <t>tuyetvt</t>
  </si>
  <si>
    <t>21C7101J1666</t>
  </si>
  <si>
    <t>Vũ Thị Tuyết</t>
  </si>
  <si>
    <t>26/11/1989</t>
  </si>
  <si>
    <t>duyenpt009</t>
  </si>
  <si>
    <t>21C7101J0636</t>
  </si>
  <si>
    <t>Phan Thị Duyên</t>
  </si>
  <si>
    <t>19/02/1986</t>
  </si>
  <si>
    <t>loanlt009</t>
  </si>
  <si>
    <t>5405/2021/QĐ-ĐHM</t>
  </si>
  <si>
    <t>26/11/2021</t>
  </si>
  <si>
    <t>26/11/2027</t>
  </si>
  <si>
    <t>21C7101J1265</t>
  </si>
  <si>
    <t>Lê Thị Loan</t>
  </si>
  <si>
    <t>FDT416</t>
  </si>
  <si>
    <t>linhntt036</t>
  </si>
  <si>
    <t>21C7101J1660</t>
  </si>
  <si>
    <t>Nguyễn Thị Thảo Linh</t>
  </si>
  <si>
    <t>16/01/1999</t>
  </si>
  <si>
    <t>oanhtt007</t>
  </si>
  <si>
    <t>21C7101J2404</t>
  </si>
  <si>
    <t>Trần Thảo Oanh</t>
  </si>
  <si>
    <t>Trần Thảo</t>
  </si>
  <si>
    <t>datvc</t>
  </si>
  <si>
    <t>21C7101J0420</t>
  </si>
  <si>
    <t>Vũ Công Đạt</t>
  </si>
  <si>
    <t>Vũ Công</t>
  </si>
  <si>
    <t>29/09/2001</t>
  </si>
  <si>
    <t>FDT516</t>
  </si>
  <si>
    <t>ngocdt015</t>
  </si>
  <si>
    <t>21C5001J0429</t>
  </si>
  <si>
    <t>02/08/1996</t>
  </si>
  <si>
    <t>HDT516</t>
  </si>
  <si>
    <t>hoantm002</t>
  </si>
  <si>
    <t>21C5001J0627</t>
  </si>
  <si>
    <t>Nguyễn Thị Minh Hòa</t>
  </si>
  <si>
    <t>23/07/1992</t>
  </si>
  <si>
    <t>tranglt025</t>
  </si>
  <si>
    <t>22C4101J2197</t>
  </si>
  <si>
    <t>Lê Thúy Trang</t>
  </si>
  <si>
    <t>21/10/1990</t>
  </si>
  <si>
    <t>ADT317</t>
  </si>
  <si>
    <t>trangdt032</t>
  </si>
  <si>
    <t>22C4101J3232</t>
  </si>
  <si>
    <t>Đỗ Thu Trang</t>
  </si>
  <si>
    <t>Đỗ Thu</t>
  </si>
  <si>
    <t>31/03/1981</t>
  </si>
  <si>
    <t>hoangnh021</t>
  </si>
  <si>
    <t>22C1001J0259</t>
  </si>
  <si>
    <t>16/01/1988</t>
  </si>
  <si>
    <t>CDT317</t>
  </si>
  <si>
    <t>duqh</t>
  </si>
  <si>
    <t>22C1001J0400</t>
  </si>
  <si>
    <t>Quách Huy Du</t>
  </si>
  <si>
    <t>Quách Huy</t>
  </si>
  <si>
    <t>Du</t>
  </si>
  <si>
    <t>13/09/1987</t>
  </si>
  <si>
    <t>thunk</t>
  </si>
  <si>
    <t>22C1001J0401</t>
  </si>
  <si>
    <t>Nguyễn Kim Thu</t>
  </si>
  <si>
    <t>09/06/1978</t>
  </si>
  <si>
    <t>linhdm006</t>
  </si>
  <si>
    <t>22C1001J3233</t>
  </si>
  <si>
    <t>Đặng Mỹ Linh</t>
  </si>
  <si>
    <t>Đặng Mỹ</t>
  </si>
  <si>
    <t>08/11/1995</t>
  </si>
  <si>
    <t>anhvth004</t>
  </si>
  <si>
    <t>22C1001J3270</t>
  </si>
  <si>
    <t>Văn Thị Hồng Anh</t>
  </si>
  <si>
    <t>Văn Thị Hồng</t>
  </si>
  <si>
    <t>23/03/1977</t>
  </si>
  <si>
    <t>thupd003</t>
  </si>
  <si>
    <t>22C7101J3272</t>
  </si>
  <si>
    <t>Phạm Diễm Thu</t>
  </si>
  <si>
    <t>Phạm Diễm</t>
  </si>
  <si>
    <t>13/09/1984</t>
  </si>
  <si>
    <t>FDT317</t>
  </si>
  <si>
    <t>duyentt003</t>
  </si>
  <si>
    <t>22C7101J1851</t>
  </si>
  <si>
    <t>01/06/1982</t>
  </si>
  <si>
    <t>uyenntt009</t>
  </si>
  <si>
    <t>22C7101J1350</t>
  </si>
  <si>
    <t>Nguyễn Thị Tố Uyên</t>
  </si>
  <si>
    <t>Nguyễn Thị Tố</t>
  </si>
  <si>
    <t>13/10/1995</t>
  </si>
  <si>
    <t>FDT417</t>
  </si>
  <si>
    <t>hailc007</t>
  </si>
  <si>
    <t>22C7101J1351</t>
  </si>
  <si>
    <t>Lê Chí Hải</t>
  </si>
  <si>
    <t>Lê Chí</t>
  </si>
  <si>
    <t>09/11/1975</t>
  </si>
  <si>
    <t>ngaht013</t>
  </si>
  <si>
    <t>22C7101J1352</t>
  </si>
  <si>
    <t>Hoàng Thu Nga</t>
  </si>
  <si>
    <t>Hoàng Thu</t>
  </si>
  <si>
    <t>24/11/1978</t>
  </si>
  <si>
    <t>baoh0</t>
  </si>
  <si>
    <t>22C7101J1650</t>
  </si>
  <si>
    <t>Hoàng Bảo</t>
  </si>
  <si>
    <t>25/10/1993</t>
  </si>
  <si>
    <t>maidth002</t>
  </si>
  <si>
    <t>22C7101J2133</t>
  </si>
  <si>
    <t>Đào Thị Hoa Mai</t>
  </si>
  <si>
    <t>Đào Thị Hoa</t>
  </si>
  <si>
    <t>17/09/1982</t>
  </si>
  <si>
    <t>huyenntt040</t>
  </si>
  <si>
    <t>22C7101J2190</t>
  </si>
  <si>
    <t>05/03/1998</t>
  </si>
  <si>
    <t>thoantm</t>
  </si>
  <si>
    <t>22C7101J3226</t>
  </si>
  <si>
    <t>Nguyễn Thị Minh Thoa</t>
  </si>
  <si>
    <t>19/01/1991</t>
  </si>
  <si>
    <t>22C7104D2657</t>
  </si>
  <si>
    <t>Lương Thu Hiền</t>
  </si>
  <si>
    <t>Lương Thu</t>
  </si>
  <si>
    <t>20/02/1997</t>
  </si>
  <si>
    <t>tuta003</t>
  </si>
  <si>
    <t>22C5001J2194</t>
  </si>
  <si>
    <t>Trịnh Anh Tú</t>
  </si>
  <si>
    <t>Trịnh Anh</t>
  </si>
  <si>
    <t>HDT317</t>
  </si>
  <si>
    <t>thamht011</t>
  </si>
  <si>
    <t>22C5001J2145</t>
  </si>
  <si>
    <t>Hoàng Thị Thắm</t>
  </si>
  <si>
    <t>02/06/1988</t>
  </si>
  <si>
    <t>HDT417</t>
  </si>
  <si>
    <t>anhnn039</t>
  </si>
  <si>
    <t>4104/2020/QĐ-ĐHM</t>
  </si>
  <si>
    <t>04/10/2020</t>
  </si>
  <si>
    <t>20A41010046</t>
  </si>
  <si>
    <t>Nguyễn Ngọc Ánh</t>
  </si>
  <si>
    <t>01/02/2002</t>
  </si>
  <si>
    <t>ADT118</t>
  </si>
  <si>
    <t>huongntl018</t>
  </si>
  <si>
    <t>22C4101J5190</t>
  </si>
  <si>
    <t>Nguyễn Thị Lan Hương</t>
  </si>
  <si>
    <t>26/11/1974</t>
  </si>
  <si>
    <t>ADT218</t>
  </si>
  <si>
    <t>anhbq004</t>
  </si>
  <si>
    <t>22C4201J4503</t>
  </si>
  <si>
    <t>Bùi Quang Anh</t>
  </si>
  <si>
    <t>05/11/2000</t>
  </si>
  <si>
    <t>BDT218</t>
  </si>
  <si>
    <t>thaont059</t>
  </si>
  <si>
    <t>22C5101J3743</t>
  </si>
  <si>
    <t>Nguyễn Thanh Thảo</t>
  </si>
  <si>
    <t>13/01/1997</t>
  </si>
  <si>
    <t>EDT218</t>
  </si>
  <si>
    <t>linhnt080</t>
  </si>
  <si>
    <t>22C5101J3744</t>
  </si>
  <si>
    <t>25/04/1999</t>
  </si>
  <si>
    <t>chink007</t>
  </si>
  <si>
    <t>22C5101J3745</t>
  </si>
  <si>
    <t>Nguyễn Khánh Chi</t>
  </si>
  <si>
    <t>binhtt012</t>
  </si>
  <si>
    <t>4310/2020/QĐ-ĐHM</t>
  </si>
  <si>
    <t>20C-71-17.3-05906</t>
  </si>
  <si>
    <t>Trịnh Thanh Bình</t>
  </si>
  <si>
    <t>Trịnh Thanh</t>
  </si>
  <si>
    <t>21/10/2002</t>
  </si>
  <si>
    <t>FDT118</t>
  </si>
  <si>
    <t>vinhhq003</t>
  </si>
  <si>
    <t>22C7101J3389</t>
  </si>
  <si>
    <t>Hà Quang Vinh</t>
  </si>
  <si>
    <t>Hà Quang</t>
  </si>
  <si>
    <t>24/10/1999</t>
  </si>
  <si>
    <t>FDT218</t>
  </si>
  <si>
    <t>hoavc</t>
  </si>
  <si>
    <t>22C7101J5187</t>
  </si>
  <si>
    <t>Vũ Chí Hòa</t>
  </si>
  <si>
    <t>Vũ Chí</t>
  </si>
  <si>
    <t>02/09/1985</t>
  </si>
  <si>
    <t>FDT318</t>
  </si>
  <si>
    <t>Hanhttm</t>
  </si>
  <si>
    <t>hungtq004</t>
  </si>
  <si>
    <t>31/2020/QĐ-ĐHM</t>
  </si>
  <si>
    <t>06/01/2020</t>
  </si>
  <si>
    <t>06/01/2028</t>
  </si>
  <si>
    <t>20C-71-55.0-00087</t>
  </si>
  <si>
    <t>Trần Quang Hưng</t>
  </si>
  <si>
    <t>BTC312</t>
  </si>
  <si>
    <t>doanhtq</t>
  </si>
  <si>
    <t>21C-42-48.2-00532</t>
  </si>
  <si>
    <t>Trần Quốc Doanh</t>
  </si>
  <si>
    <t>01/04/1980</t>
  </si>
  <si>
    <t>BGL514</t>
  </si>
  <si>
    <t>datncd</t>
  </si>
  <si>
    <t>21C-71-48.2-00530</t>
  </si>
  <si>
    <t>Nguyễn Chu Đức Đạt</t>
  </si>
  <si>
    <t>Nguyễn Chu Đức</t>
  </si>
  <si>
    <t>05/09/1995</t>
  </si>
  <si>
    <t>FGL114</t>
  </si>
  <si>
    <t>hungdq004</t>
  </si>
  <si>
    <t>21C-10-48.2-03763</t>
  </si>
  <si>
    <t>Đỗ Quốc Hùng</t>
  </si>
  <si>
    <t>Đỗ Quốc</t>
  </si>
  <si>
    <t>09/08/1996</t>
  </si>
  <si>
    <t>CGL515</t>
  </si>
  <si>
    <t>bonglt</t>
  </si>
  <si>
    <t>21C4138D2418</t>
  </si>
  <si>
    <t>Lê Thị Bông</t>
  </si>
  <si>
    <t>Bông</t>
  </si>
  <si>
    <t>10/06/1979</t>
  </si>
  <si>
    <t>AGL116</t>
  </si>
  <si>
    <t>huuth002</t>
  </si>
  <si>
    <t>21C-42-48.2-05433</t>
  </si>
  <si>
    <t>Trần Hản Hữu</t>
  </si>
  <si>
    <t>Trần Hản</t>
  </si>
  <si>
    <t>12/01/2002</t>
  </si>
  <si>
    <t>BGL516</t>
  </si>
  <si>
    <t>thonghd003</t>
  </si>
  <si>
    <t>21C1038D1277</t>
  </si>
  <si>
    <t>Hoàng Đình Thông</t>
  </si>
  <si>
    <t>CGL516</t>
  </si>
  <si>
    <t>annnt</t>
  </si>
  <si>
    <t>22C4138D1092</t>
  </si>
  <si>
    <t>Ngô Ngọc Thùy An</t>
  </si>
  <si>
    <t>Ngô Ngọc Thùy</t>
  </si>
  <si>
    <t>19/08/1992</t>
  </si>
  <si>
    <t>AGL417</t>
  </si>
  <si>
    <t>nabnv</t>
  </si>
  <si>
    <t>22C4138D2084</t>
  </si>
  <si>
    <t>Bùi Nguyễn Vi Na</t>
  </si>
  <si>
    <t>Bùi Nguyễn Vi</t>
  </si>
  <si>
    <t>06/08/1994</t>
  </si>
  <si>
    <t>huytv004</t>
  </si>
  <si>
    <t>22C4138D2400</t>
  </si>
  <si>
    <t>Trần Văn Huy</t>
  </si>
  <si>
    <t>30/07/1979</t>
  </si>
  <si>
    <t>datnv011</t>
  </si>
  <si>
    <t>21C1038D1882</t>
  </si>
  <si>
    <t>Nguyễn Vũ Đạt</t>
  </si>
  <si>
    <t>CGL417</t>
  </si>
  <si>
    <t>khuent002</t>
  </si>
  <si>
    <t>22C7138D2672</t>
  </si>
  <si>
    <t>Nguyễn Thụy</t>
  </si>
  <si>
    <t>02/09/1992</t>
  </si>
  <si>
    <t>FGL317</t>
  </si>
  <si>
    <t>tunsc</t>
  </si>
  <si>
    <t>22C7138D2673</t>
  </si>
  <si>
    <t>Nguyễn Song Cẩm Tú</t>
  </si>
  <si>
    <t>Nguyễn Song Cẩm</t>
  </si>
  <si>
    <t>FGL417</t>
  </si>
  <si>
    <t>hiepnt014</t>
  </si>
  <si>
    <t>22C7138D2674</t>
  </si>
  <si>
    <t>01/10/1976</t>
  </si>
  <si>
    <t>thanhbtm002</t>
  </si>
  <si>
    <t>22C5038D0290</t>
  </si>
  <si>
    <t>Bùi Thị Minh Thạnh</t>
  </si>
  <si>
    <t>Thạnh</t>
  </si>
  <si>
    <t>16/11/1984</t>
  </si>
  <si>
    <t>HGL317</t>
  </si>
  <si>
    <t>thamvth</t>
  </si>
  <si>
    <t>22C5038D2086</t>
  </si>
  <si>
    <t>Vũ Thị Hồng Thắm</t>
  </si>
  <si>
    <t>24/04/1984</t>
  </si>
  <si>
    <t>HGL417</t>
  </si>
  <si>
    <t>daimq</t>
  </si>
  <si>
    <t>22C5038D2327</t>
  </si>
  <si>
    <t>Mai Quốc Đại</t>
  </si>
  <si>
    <t>30/08/1990</t>
  </si>
  <si>
    <t>chuanvv</t>
  </si>
  <si>
    <t>22C5038D2671</t>
  </si>
  <si>
    <t>Vi Văn Chuân</t>
  </si>
  <si>
    <t>Chuân</t>
  </si>
  <si>
    <t>26/06/1994</t>
  </si>
  <si>
    <t>dongdm002</t>
  </si>
  <si>
    <t>22C5038D2914</t>
  </si>
  <si>
    <t>Dương Minh Đồng</t>
  </si>
  <si>
    <t>huongpt044</t>
  </si>
  <si>
    <t>22C1038D3280</t>
  </si>
  <si>
    <t>Phạm Thị Hương</t>
  </si>
  <si>
    <t>28/02/1992</t>
  </si>
  <si>
    <t>CGL218</t>
  </si>
  <si>
    <t>vintt007</t>
  </si>
  <si>
    <t>22C7138D4967</t>
  </si>
  <si>
    <t>FGL218</t>
  </si>
  <si>
    <t>dungdt029</t>
  </si>
  <si>
    <t>22C5038D3296</t>
  </si>
  <si>
    <t>Đặng Thái Dũng</t>
  </si>
  <si>
    <t>Đặng Thái</t>
  </si>
  <si>
    <t>14/07/1992</t>
  </si>
  <si>
    <t>HGL218</t>
  </si>
  <si>
    <t>quyenbnt</t>
  </si>
  <si>
    <t>22C5038D3297</t>
  </si>
  <si>
    <t>Bùi Ngọc Tú Quyên</t>
  </si>
  <si>
    <t>Bùi Ngọc Tú</t>
  </si>
  <si>
    <t>04/09/1988</t>
  </si>
  <si>
    <t>nguyentk</t>
  </si>
  <si>
    <t>5665/2020/QĐ-ĐHM</t>
  </si>
  <si>
    <t>09/12/2020</t>
  </si>
  <si>
    <t>09/12/2028</t>
  </si>
  <si>
    <t>20C-71-42.5-07072</t>
  </si>
  <si>
    <t>Trương Khôi Nguyên</t>
  </si>
  <si>
    <t>Trương Khôi</t>
  </si>
  <si>
    <t>08/03/1985</t>
  </si>
  <si>
    <t>FHCM514</t>
  </si>
  <si>
    <t>hanhlt009</t>
  </si>
  <si>
    <t>21C-71-42.5-04846</t>
  </si>
  <si>
    <t>Lê Thị Hạnh</t>
  </si>
  <si>
    <t>04/10/1994</t>
  </si>
  <si>
    <t>FHCM515</t>
  </si>
  <si>
    <t>anltt005</t>
  </si>
  <si>
    <t>5236/2021/QĐ-ĐHM</t>
  </si>
  <si>
    <t>11/11/2021</t>
  </si>
  <si>
    <t>11/11/2027</t>
  </si>
  <si>
    <t>21C5002G0950</t>
  </si>
  <si>
    <t>Lê Thị Thúy An</t>
  </si>
  <si>
    <t>10/09/1989</t>
  </si>
  <si>
    <t>HHCM516</t>
  </si>
  <si>
    <t>chibtk</t>
  </si>
  <si>
    <t>22C4102G0985</t>
  </si>
  <si>
    <t>Bùi Thị Kim Chi</t>
  </si>
  <si>
    <t>Bùi Thị Kim</t>
  </si>
  <si>
    <t>01/01/1989</t>
  </si>
  <si>
    <t>AHCM217</t>
  </si>
  <si>
    <t>hiennt079</t>
  </si>
  <si>
    <t>22C5002G0433</t>
  </si>
  <si>
    <t>Nguyễn Trọng Hiền</t>
  </si>
  <si>
    <t>09/11/1982</t>
  </si>
  <si>
    <t>HHCM217</t>
  </si>
  <si>
    <t>yenth006</t>
  </si>
  <si>
    <t>22C5002G1188</t>
  </si>
  <si>
    <t>Trang Hải Yến</t>
  </si>
  <si>
    <t>Trang Hải</t>
  </si>
  <si>
    <t>08/07/1983</t>
  </si>
  <si>
    <t>HHCM417</t>
  </si>
  <si>
    <t>hoastn</t>
  </si>
  <si>
    <t>22C5002G1189</t>
  </si>
  <si>
    <t>Sơn Thị Ngọc Hoa</t>
  </si>
  <si>
    <t>Sơn Thị Ngọc</t>
  </si>
  <si>
    <t>06/01/1984</t>
  </si>
  <si>
    <t>diepdt003</t>
  </si>
  <si>
    <t>22C5002G1190</t>
  </si>
  <si>
    <t>Đỗ Thị Diệp</t>
  </si>
  <si>
    <t>Diệp</t>
  </si>
  <si>
    <t>01/06/1978</t>
  </si>
  <si>
    <t>thanhnhc002</t>
  </si>
  <si>
    <t>22C1002G4286</t>
  </si>
  <si>
    <t>Nguyễn Hữu Chân Thành</t>
  </si>
  <si>
    <t>Nguyễn Hữu Chân</t>
  </si>
  <si>
    <t>21/09/1979</t>
  </si>
  <si>
    <t>CHCM118</t>
  </si>
  <si>
    <t>duongvv</t>
  </si>
  <si>
    <t>22C7102G4290</t>
  </si>
  <si>
    <t>Vũ Văn Dương</t>
  </si>
  <si>
    <t>Vũ Văn</t>
  </si>
  <si>
    <t>FHCM118</t>
  </si>
  <si>
    <t>nhungpn</t>
  </si>
  <si>
    <t>22C7102F4323</t>
  </si>
  <si>
    <t>Phan Nguyên Nhung</t>
  </si>
  <si>
    <t>Phan Nguyên</t>
  </si>
  <si>
    <t>27/12/1977</t>
  </si>
  <si>
    <t>FHCM218</t>
  </si>
  <si>
    <t>maint009</t>
  </si>
  <si>
    <t>77/2017/QĐ-ĐHM</t>
  </si>
  <si>
    <t>07/11/2017</t>
  </si>
  <si>
    <t>17C-42-42.7-04136</t>
  </si>
  <si>
    <t>Ngô Thị Mai</t>
  </si>
  <si>
    <t>Ngô Thị</t>
  </si>
  <si>
    <t>14/04/1991</t>
  </si>
  <si>
    <t>BHCT58</t>
  </si>
  <si>
    <t>toannv009</t>
  </si>
  <si>
    <t>19C-41-49.3-01804</t>
  </si>
  <si>
    <t>Nguyễn Văn Toàn</t>
  </si>
  <si>
    <t>04/07/1979</t>
  </si>
  <si>
    <t>AHCT511</t>
  </si>
  <si>
    <t>anhntt008</t>
  </si>
  <si>
    <t>3592/2019/QĐ-ĐHM</t>
  </si>
  <si>
    <t>02/08/2019</t>
  </si>
  <si>
    <t>02/08/2027</t>
  </si>
  <si>
    <t>19C-71-42.7-02257</t>
  </si>
  <si>
    <t>Nguyễn Thị Thu Anh</t>
  </si>
  <si>
    <t>01/09/1986</t>
  </si>
  <si>
    <t>FHCT111</t>
  </si>
  <si>
    <t>hoadt012</t>
  </si>
  <si>
    <t>20C-10-42.7-00765</t>
  </si>
  <si>
    <t>Đỗ Thị Hoa</t>
  </si>
  <si>
    <t>03/04/1986</t>
  </si>
  <si>
    <t>CHCT412</t>
  </si>
  <si>
    <t>longdh003</t>
  </si>
  <si>
    <t>538/2018/QĐ-ĐHM</t>
  </si>
  <si>
    <t>20/03/2018</t>
  </si>
  <si>
    <t>20/03/2026</t>
  </si>
  <si>
    <t>18C-51-42.8-00464</t>
  </si>
  <si>
    <t>Đỗ Hải Long</t>
  </si>
  <si>
    <t>Đỗ Hải</t>
  </si>
  <si>
    <t>30/07/1988</t>
  </si>
  <si>
    <t>EHCT312</t>
  </si>
  <si>
    <t>manhhv004</t>
  </si>
  <si>
    <t>3369/2020/QĐ-ĐHM</t>
  </si>
  <si>
    <t>24/08/2020</t>
  </si>
  <si>
    <t>24/08/2028</t>
  </si>
  <si>
    <t>20C-71-42.7-04794</t>
  </si>
  <si>
    <t>Hoàng Văn Mạnh</t>
  </si>
  <si>
    <t>06/12/1994</t>
  </si>
  <si>
    <t>FHCT113</t>
  </si>
  <si>
    <t>hangnt050</t>
  </si>
  <si>
    <t>20C-71-42.7-04887</t>
  </si>
  <si>
    <t>08/10/2001</t>
  </si>
  <si>
    <t>FHCT513</t>
  </si>
  <si>
    <t>anhvh004</t>
  </si>
  <si>
    <t>20C-50-42.7-04891</t>
  </si>
  <si>
    <t>Vương Hùng Anh</t>
  </si>
  <si>
    <t>Vương Hùng</t>
  </si>
  <si>
    <t>29/05/1993</t>
  </si>
  <si>
    <t>HHCT513</t>
  </si>
  <si>
    <t>chienmx</t>
  </si>
  <si>
    <t>21C-41-42.7-02604</t>
  </si>
  <si>
    <t>Mai Xuân Chiến</t>
  </si>
  <si>
    <t>Mai Xuân</t>
  </si>
  <si>
    <t>21/08/1984</t>
  </si>
  <si>
    <t>AHCT515</t>
  </si>
  <si>
    <t>minhtq007</t>
  </si>
  <si>
    <t>21C-42-42.7-03184</t>
  </si>
  <si>
    <t>Trần Quốc Minh</t>
  </si>
  <si>
    <t>10/01/2000</t>
  </si>
  <si>
    <t>BHCT515</t>
  </si>
  <si>
    <t>vuivt</t>
  </si>
  <si>
    <t>21C-71-42.7-05038</t>
  </si>
  <si>
    <t>Vũ Thị Vui</t>
  </si>
  <si>
    <t>Vui</t>
  </si>
  <si>
    <t>GHCT515</t>
  </si>
  <si>
    <t>ngoctth005</t>
  </si>
  <si>
    <t>21C-45-42.7-05485</t>
  </si>
  <si>
    <t>Trần Thị Hồng Ngọc</t>
  </si>
  <si>
    <t>08/09/2003</t>
  </si>
  <si>
    <t>DHCT516</t>
  </si>
  <si>
    <t>ngocnh009</t>
  </si>
  <si>
    <t>21C4601G0732</t>
  </si>
  <si>
    <t>Nguyễn Hùng Ngọc</t>
  </si>
  <si>
    <t>12/10/1984</t>
  </si>
  <si>
    <t>GHCT516</t>
  </si>
  <si>
    <t>ducnv027</t>
  </si>
  <si>
    <t>21C-50-42.7-05483</t>
  </si>
  <si>
    <t>05/08/1984</t>
  </si>
  <si>
    <t>HHCT516</t>
  </si>
  <si>
    <t>tamhv003</t>
  </si>
  <si>
    <t>21C4201G2362</t>
  </si>
  <si>
    <t>Hoàng Văn Tâm</t>
  </si>
  <si>
    <t>02/06/1985</t>
  </si>
  <si>
    <t>BHCT417</t>
  </si>
  <si>
    <t>tungnt046</t>
  </si>
  <si>
    <t>22C5001G2153</t>
  </si>
  <si>
    <t>Nguyễn Thanh Tùng</t>
  </si>
  <si>
    <t>01/11/1984</t>
  </si>
  <si>
    <t>HHCT317</t>
  </si>
  <si>
    <t>cuongnv032</t>
  </si>
  <si>
    <t>22C5001G1053</t>
  </si>
  <si>
    <t>HHCT517</t>
  </si>
  <si>
    <t>huongbt016</t>
  </si>
  <si>
    <t>22C4201G5031</t>
  </si>
  <si>
    <t>Bùi Thị Hướng</t>
  </si>
  <si>
    <t>Hướng</t>
  </si>
  <si>
    <t>01/12/1981</t>
  </si>
  <si>
    <t>BHCT218</t>
  </si>
  <si>
    <t>huyhq012</t>
  </si>
  <si>
    <t>22C1001G5245</t>
  </si>
  <si>
    <t>Hà Quang Huy</t>
  </si>
  <si>
    <t>16/12/2001</t>
  </si>
  <si>
    <t>CHCT318</t>
  </si>
  <si>
    <t>oanhttx</t>
  </si>
  <si>
    <t>22C7101G5026</t>
  </si>
  <si>
    <t>Trần Thị Xuân Oanh</t>
  </si>
  <si>
    <t>13/02/1977</t>
  </si>
  <si>
    <t>FHCT418</t>
  </si>
  <si>
    <t>quyennd003</t>
  </si>
  <si>
    <t>14/2017/QĐ-ĐHM</t>
  </si>
  <si>
    <t>06/03/2017</t>
  </si>
  <si>
    <t>06/03/2025</t>
  </si>
  <si>
    <t>17C-51-43.0-00687</t>
  </si>
  <si>
    <t>Nguyễn Đình Quyện</t>
  </si>
  <si>
    <t>Quyện</t>
  </si>
  <si>
    <t>15/08/1994</t>
  </si>
  <si>
    <t>EHD57</t>
  </si>
  <si>
    <t>quynhnm</t>
  </si>
  <si>
    <t>21C-50-43.0-03176</t>
  </si>
  <si>
    <t>Nguyễn Mạnh Quỳnh</t>
  </si>
  <si>
    <t>15/08/1987</t>
  </si>
  <si>
    <t>HHD215</t>
  </si>
  <si>
    <t>habh</t>
  </si>
  <si>
    <t>21C7121D0963</t>
  </si>
  <si>
    <t>Bùi Hữu Hà</t>
  </si>
  <si>
    <t>Bùi Hữu</t>
  </si>
  <si>
    <t>30/10/1996</t>
  </si>
  <si>
    <t>FHD416</t>
  </si>
  <si>
    <t>toandv005</t>
  </si>
  <si>
    <t>21C7121D0042</t>
  </si>
  <si>
    <t>Đỗ Văn Toàn</t>
  </si>
  <si>
    <t>FHD516</t>
  </si>
  <si>
    <t>cuongnv029</t>
  </si>
  <si>
    <t>22C1021D2987</t>
  </si>
  <si>
    <t>05/04/1989</t>
  </si>
  <si>
    <t>CHD417</t>
  </si>
  <si>
    <t>anhdn014</t>
  </si>
  <si>
    <t>22C7121D2985</t>
  </si>
  <si>
    <t>11/04/1990</t>
  </si>
  <si>
    <t>FHD417</t>
  </si>
  <si>
    <t>nhungnh010</t>
  </si>
  <si>
    <t>22C7121D2986</t>
  </si>
  <si>
    <t>Nguyễn Huyền Nhung</t>
  </si>
  <si>
    <t>Nguyễn Huyền</t>
  </si>
  <si>
    <t>hainh016</t>
  </si>
  <si>
    <t>20C-50-52.1-06986</t>
  </si>
  <si>
    <t>Nguyễn Hồng Hải</t>
  </si>
  <si>
    <t>27/09/1978</t>
  </si>
  <si>
    <t>HHG514</t>
  </si>
  <si>
    <t>sonvm</t>
  </si>
  <si>
    <t>21C4505D1911</t>
  </si>
  <si>
    <t>Vừ Mí Sơn</t>
  </si>
  <si>
    <t>Vừ Mí</t>
  </si>
  <si>
    <t>DHG516</t>
  </si>
  <si>
    <t>huevtm002</t>
  </si>
  <si>
    <t>22C7105D3282</t>
  </si>
  <si>
    <t>Vũ Thị Minh Huệ</t>
  </si>
  <si>
    <t>Vũ Thị Minh</t>
  </si>
  <si>
    <t>22/04/1994</t>
  </si>
  <si>
    <t>FHG417</t>
  </si>
  <si>
    <t>hiendt026</t>
  </si>
  <si>
    <t>21C-42-42.2-05130</t>
  </si>
  <si>
    <t>Đỗ Thị Hiên</t>
  </si>
  <si>
    <t>Hiên</t>
  </si>
  <si>
    <t>27/05/1987</t>
  </si>
  <si>
    <t>BHP516</t>
  </si>
  <si>
    <t>phucv002</t>
  </si>
  <si>
    <t>21C-42-42.2-05473</t>
  </si>
  <si>
    <t>Cao Văn Phú</t>
  </si>
  <si>
    <t>Cao Văn</t>
  </si>
  <si>
    <t>xant</t>
  </si>
  <si>
    <t>21C4503F0692</t>
  </si>
  <si>
    <t>Nguyễn Thị Xá</t>
  </si>
  <si>
    <t>Xá</t>
  </si>
  <si>
    <t>20/05/1988</t>
  </si>
  <si>
    <t>DHP516</t>
  </si>
  <si>
    <t>huyenbt005</t>
  </si>
  <si>
    <t>21C4503F0693</t>
  </si>
  <si>
    <t>Bùi Thị Huyển</t>
  </si>
  <si>
    <t>Huyển</t>
  </si>
  <si>
    <t>12/11/1988</t>
  </si>
  <si>
    <t>duongntt015</t>
  </si>
  <si>
    <t>21C5003G1289</t>
  </si>
  <si>
    <t>19/07/1980</t>
  </si>
  <si>
    <t>HBC516</t>
  </si>
  <si>
    <t>hongtt014</t>
  </si>
  <si>
    <t>22C7103F3251</t>
  </si>
  <si>
    <t>FHP417</t>
  </si>
  <si>
    <t>hungpm005</t>
  </si>
  <si>
    <t>22C5003F2696</t>
  </si>
  <si>
    <t>Phạm Mạnh Hùng</t>
  </si>
  <si>
    <t>Phạm Mạnh</t>
  </si>
  <si>
    <t>29/12/1982</t>
  </si>
  <si>
    <t>HHP417</t>
  </si>
  <si>
    <t>huyenptt009</t>
  </si>
  <si>
    <t>22C5003F2697</t>
  </si>
  <si>
    <t>Phạm Thị Thanh Huyền</t>
  </si>
  <si>
    <t>24/10/1984</t>
  </si>
  <si>
    <t>lienpt008</t>
  </si>
  <si>
    <t>21C-41-49.1-05170</t>
  </si>
  <si>
    <t>09/09/1986</t>
  </si>
  <si>
    <t>AHPH316</t>
  </si>
  <si>
    <t>nhanntt013</t>
  </si>
  <si>
    <t>21C4103E0050</t>
  </si>
  <si>
    <t>Nguyễn Thị Thanh Nhàn</t>
  </si>
  <si>
    <t>Nhàn</t>
  </si>
  <si>
    <t>23/03/1999</t>
  </si>
  <si>
    <t>AHPH516</t>
  </si>
  <si>
    <t>quannd</t>
  </si>
  <si>
    <t>21C5103D0350</t>
  </si>
  <si>
    <t>Nguyễn Đình Quân</t>
  </si>
  <si>
    <t>01/08/1978</t>
  </si>
  <si>
    <t>EHPH416</t>
  </si>
  <si>
    <t>duongnt034</t>
  </si>
  <si>
    <t>21C7101L1006</t>
  </si>
  <si>
    <t>Nguyễn Thùy Dương</t>
  </si>
  <si>
    <t>06/06/1987</t>
  </si>
  <si>
    <t>FHPH516</t>
  </si>
  <si>
    <t>tuna012</t>
  </si>
  <si>
    <t>21C5003D0346</t>
  </si>
  <si>
    <t>03/08/1987</t>
  </si>
  <si>
    <t>HHPH516</t>
  </si>
  <si>
    <t>thamnt013</t>
  </si>
  <si>
    <t>22C4103D0511</t>
  </si>
  <si>
    <t>Ngô Thị Thắm</t>
  </si>
  <si>
    <t>12/12/1992</t>
  </si>
  <si>
    <t>AHPH417</t>
  </si>
  <si>
    <t>khanhbb002</t>
  </si>
  <si>
    <t>22C4101P4257</t>
  </si>
  <si>
    <t>Bùi Bảo Khánh</t>
  </si>
  <si>
    <t>Bùi Bảo</t>
  </si>
  <si>
    <t>AHDN218</t>
  </si>
  <si>
    <t>hangdt025</t>
  </si>
  <si>
    <t>22C4101P4699</t>
  </si>
  <si>
    <t>Đỗ Thanh Hằng</t>
  </si>
  <si>
    <t>Đỗ Thanh</t>
  </si>
  <si>
    <t>02/10/1991</t>
  </si>
  <si>
    <t>linhpt025</t>
  </si>
  <si>
    <t>3562/2022/QĐ-ĐHM</t>
  </si>
  <si>
    <t>30/09/2022</t>
  </si>
  <si>
    <t>30/09/2028</t>
  </si>
  <si>
    <t>22C1001P4537</t>
  </si>
  <si>
    <t>Phạm Thùy Linh</t>
  </si>
  <si>
    <t>27/11/1995</t>
  </si>
  <si>
    <t>CHDN218</t>
  </si>
  <si>
    <t>linhth004</t>
  </si>
  <si>
    <t>22C4501P5082</t>
  </si>
  <si>
    <t>Trịnh Hoài Linh</t>
  </si>
  <si>
    <t>Trịnh Hoài</t>
  </si>
  <si>
    <t>28/11/2002</t>
  </si>
  <si>
    <t>DHDN218</t>
  </si>
  <si>
    <t>hoanpk</t>
  </si>
  <si>
    <t>22C7101P4232</t>
  </si>
  <si>
    <t>Phạm Kim Hoàn</t>
  </si>
  <si>
    <t>Phạm Kim</t>
  </si>
  <si>
    <t>12/08/1988</t>
  </si>
  <si>
    <t>FHDN218</t>
  </si>
  <si>
    <t>thudq</t>
  </si>
  <si>
    <t>22C7101P4981</t>
  </si>
  <si>
    <t>Đỗ Quang Thụ</t>
  </si>
  <si>
    <t>Thụ</t>
  </si>
  <si>
    <t>hunglm011</t>
  </si>
  <si>
    <t>22C7101P4507</t>
  </si>
  <si>
    <t>Lê Mạnh Hùng</t>
  </si>
  <si>
    <t>Lê Mạnh</t>
  </si>
  <si>
    <t>18/09/1989</t>
  </si>
  <si>
    <t>FHDN318</t>
  </si>
  <si>
    <t>anptn</t>
  </si>
  <si>
    <t>22C4601P5689</t>
  </si>
  <si>
    <t>Phạm Thị Nhã An</t>
  </si>
  <si>
    <t>Phạm Thị Nhã</t>
  </si>
  <si>
    <t>09/01/2001</t>
  </si>
  <si>
    <t>GHDN218</t>
  </si>
  <si>
    <t>quynhtd004</t>
  </si>
  <si>
    <t>3966/2022/QĐ-ĐHM</t>
  </si>
  <si>
    <t>04/11/2022</t>
  </si>
  <si>
    <t>04/11/2028</t>
  </si>
  <si>
    <t>22C5001P5152</t>
  </si>
  <si>
    <t>Trương Diệu Quỳnh</t>
  </si>
  <si>
    <t>Trương Diệu</t>
  </si>
  <si>
    <t>18/03/1994</t>
  </si>
  <si>
    <t>HHDN218</t>
  </si>
  <si>
    <t>duyennt027</t>
  </si>
  <si>
    <t>22C5001P4509</t>
  </si>
  <si>
    <t>01/10/1992</t>
  </si>
  <si>
    <t>niemvth</t>
  </si>
  <si>
    <t>20C-10-49.4-05306</t>
  </si>
  <si>
    <t>Vũ Thị Hồng Niêm</t>
  </si>
  <si>
    <t>Niêm</t>
  </si>
  <si>
    <t>17/01/1983</t>
  </si>
  <si>
    <t>CLC513</t>
  </si>
  <si>
    <t>theult</t>
  </si>
  <si>
    <t>20C-50-49.4-05071</t>
  </si>
  <si>
    <t>Lý Thị Thêu</t>
  </si>
  <si>
    <t>HLC313</t>
  </si>
  <si>
    <t>vietnx002</t>
  </si>
  <si>
    <t>21C-42-49.4-03136</t>
  </si>
  <si>
    <t>Nguyễn Xuân Việt</t>
  </si>
  <si>
    <t>BLC515</t>
  </si>
  <si>
    <t>thoivt003</t>
  </si>
  <si>
    <t>21C-41-49.5-05405</t>
  </si>
  <si>
    <t>Vàng Thị Thời</t>
  </si>
  <si>
    <t>Vàng Thị</t>
  </si>
  <si>
    <t>27/03/1992</t>
  </si>
  <si>
    <t>ALC316</t>
  </si>
  <si>
    <t>hiennt076</t>
  </si>
  <si>
    <t>21C4107E1273</t>
  </si>
  <si>
    <t>Nguyễn Thị Hiên</t>
  </si>
  <si>
    <t>16/12/1987</t>
  </si>
  <si>
    <t>xintd</t>
  </si>
  <si>
    <t>21C4107E1271</t>
  </si>
  <si>
    <t>Thần Dâu Xìn</t>
  </si>
  <si>
    <t>Thần Dâu</t>
  </si>
  <si>
    <t>Xìn</t>
  </si>
  <si>
    <t>08/05/1987</t>
  </si>
  <si>
    <t>ALC516</t>
  </si>
  <si>
    <t>vinhnth</t>
  </si>
  <si>
    <t>21C4107E1839</t>
  </si>
  <si>
    <t>Nguyễn Thị Hồng Vinh</t>
  </si>
  <si>
    <t>13/04/1981</t>
  </si>
  <si>
    <t>thuylth</t>
  </si>
  <si>
    <t>21C1007E1837</t>
  </si>
  <si>
    <t>Lò Thị Hương Thủy</t>
  </si>
  <si>
    <t>Lò Thị Hương</t>
  </si>
  <si>
    <t>19/03/2002</t>
  </si>
  <si>
    <t>CLC516</t>
  </si>
  <si>
    <t>huynt015</t>
  </si>
  <si>
    <t>22C4107E0505</t>
  </si>
  <si>
    <t>Nguyễn Thị Huy</t>
  </si>
  <si>
    <t>ALC117</t>
  </si>
  <si>
    <t>huongnt133</t>
  </si>
  <si>
    <t>22C4107E1242</t>
  </si>
  <si>
    <t>Nguyễn Thị Hường</t>
  </si>
  <si>
    <t>12/05/1990</t>
  </si>
  <si>
    <t>ALC417</t>
  </si>
  <si>
    <t>linhpt024</t>
  </si>
  <si>
    <t>22C4107E3787</t>
  </si>
  <si>
    <t>14/01/1996</t>
  </si>
  <si>
    <t>ALC218</t>
  </si>
  <si>
    <t>thaontt037</t>
  </si>
  <si>
    <t>22C4108D2293</t>
  </si>
  <si>
    <t>09/07/1990</t>
  </si>
  <si>
    <t>ALCA117</t>
  </si>
  <si>
    <t>anhtq011</t>
  </si>
  <si>
    <t>22C4108D2292</t>
  </si>
  <si>
    <t>Trần Quỳnh Anh</t>
  </si>
  <si>
    <t>Trần Quỳnh</t>
  </si>
  <si>
    <t>ALCA317</t>
  </si>
  <si>
    <t>hongtt016</t>
  </si>
  <si>
    <t>22C4108D0957</t>
  </si>
  <si>
    <t>Trần Thu Hồng</t>
  </si>
  <si>
    <t>Trần Thu</t>
  </si>
  <si>
    <t>ALCA417</t>
  </si>
  <si>
    <t>hangvtt014</t>
  </si>
  <si>
    <t>22C7108D2915</t>
  </si>
  <si>
    <t>Vàng Thị Thanh Hằng</t>
  </si>
  <si>
    <t>Vàng Thị Thanh</t>
  </si>
  <si>
    <t>02/05/1993</t>
  </si>
  <si>
    <t>FLCA417</t>
  </si>
  <si>
    <t>linhhtk003</t>
  </si>
  <si>
    <t>22C7108D2916</t>
  </si>
  <si>
    <t>Hoàng Thị Khánh Linh</t>
  </si>
  <si>
    <t>Hoàng Thị Khánh</t>
  </si>
  <si>
    <t>02/11/1994</t>
  </si>
  <si>
    <t>thanhpt014</t>
  </si>
  <si>
    <t>22C5008D0471</t>
  </si>
  <si>
    <t>Phan Tiến Thành</t>
  </si>
  <si>
    <t>Phan Tiến</t>
  </si>
  <si>
    <t>HLCA417</t>
  </si>
  <si>
    <t>mungtt</t>
  </si>
  <si>
    <t>22C5008D2167</t>
  </si>
  <si>
    <t>Trần Thị Mừng</t>
  </si>
  <si>
    <t>Mừng</t>
  </si>
  <si>
    <t>26/03/1988</t>
  </si>
  <si>
    <t>nhungdt011</t>
  </si>
  <si>
    <t>22C4108D4354</t>
  </si>
  <si>
    <t>Đỗ Thị Nhung</t>
  </si>
  <si>
    <t>27/03/1991</t>
  </si>
  <si>
    <t>ALCA118</t>
  </si>
  <si>
    <t>thuyntk</t>
  </si>
  <si>
    <t>20C-50-42.8-04210</t>
  </si>
  <si>
    <t>Nguyễn Thi Kim Thùy</t>
  </si>
  <si>
    <t>Nguyễn Thi Kim</t>
  </si>
  <si>
    <t>03/09/1983</t>
  </si>
  <si>
    <t>HML113</t>
  </si>
  <si>
    <t>daont005</t>
  </si>
  <si>
    <t>21C-45-42.8-03976</t>
  </si>
  <si>
    <t>Nguyễn Thị Đạo</t>
  </si>
  <si>
    <t>Đạo</t>
  </si>
  <si>
    <t>DML515</t>
  </si>
  <si>
    <t>truclt</t>
  </si>
  <si>
    <t>21C7102F1301</t>
  </si>
  <si>
    <t>Lê Thanh Trúc</t>
  </si>
  <si>
    <t>17/03/1985</t>
  </si>
  <si>
    <t>FML516</t>
  </si>
  <si>
    <t>thangtt003</t>
  </si>
  <si>
    <t>22C4102F2106</t>
  </si>
  <si>
    <t>Trương Tử Thăng</t>
  </si>
  <si>
    <t>Trương Tử</t>
  </si>
  <si>
    <t>Thăng</t>
  </si>
  <si>
    <t>15/02/1978</t>
  </si>
  <si>
    <t>AML217</t>
  </si>
  <si>
    <t>phuochv</t>
  </si>
  <si>
    <t>22C7102F1216</t>
  </si>
  <si>
    <t>Huỳnh Vạng Phước</t>
  </si>
  <si>
    <t>Huỳnh Vạng</t>
  </si>
  <si>
    <t>FML317</t>
  </si>
  <si>
    <t>hunglv003</t>
  </si>
  <si>
    <t>41/2016/QĐ-ĐHM</t>
  </si>
  <si>
    <t>09/06/2016</t>
  </si>
  <si>
    <t>09/06/2024</t>
  </si>
  <si>
    <t>16C-41-42.8-02836</t>
  </si>
  <si>
    <t>Lê Văn Hùng</t>
  </si>
  <si>
    <t>12/07/1977</t>
  </si>
  <si>
    <t>AML19</t>
  </si>
  <si>
    <t>quynhtnh</t>
  </si>
  <si>
    <t>21C5030E1305</t>
  </si>
  <si>
    <t>Trần Nữ Hương Quỳnh</t>
  </si>
  <si>
    <t>Trần Nữ Hương</t>
  </si>
  <si>
    <t>19/08/1981</t>
  </si>
  <si>
    <t>HHT516</t>
  </si>
  <si>
    <t>nhaint004</t>
  </si>
  <si>
    <t>2534/2020/QĐ-ĐHM</t>
  </si>
  <si>
    <t>14/07/2020</t>
  </si>
  <si>
    <t>14/07/2028</t>
  </si>
  <si>
    <t>20C-45-43.1-03468</t>
  </si>
  <si>
    <t>Nguyễn Thị Nhài</t>
  </si>
  <si>
    <t>Nhài</t>
  </si>
  <si>
    <t>DNB513</t>
  </si>
  <si>
    <t>huongdt033</t>
  </si>
  <si>
    <t>20C-45-43.1-03909</t>
  </si>
  <si>
    <t>Đinh Thị Hương</t>
  </si>
  <si>
    <t>15/10/1988</t>
  </si>
  <si>
    <t>tuoiht002</t>
  </si>
  <si>
    <t>4814/2020/QĐ-ĐHM</t>
  </si>
  <si>
    <t>04/11/2020</t>
  </si>
  <si>
    <t>20C-51-43.1-06585</t>
  </si>
  <si>
    <t>Hoàng Thị Tươi</t>
  </si>
  <si>
    <t>Tươi</t>
  </si>
  <si>
    <t>06/12/1978</t>
  </si>
  <si>
    <t>ENB314</t>
  </si>
  <si>
    <t>phinh002</t>
  </si>
  <si>
    <t>20C-51-43.1-07083</t>
  </si>
  <si>
    <t>Nguyễn Hồng Phi</t>
  </si>
  <si>
    <t>phuongtt026</t>
  </si>
  <si>
    <t>21C-50-43.1-00570</t>
  </si>
  <si>
    <t>HNB314</t>
  </si>
  <si>
    <t>ngannt019</t>
  </si>
  <si>
    <t>21C-50-43.1-02837</t>
  </si>
  <si>
    <t>Nguyễn Thị Ngân</t>
  </si>
  <si>
    <t>17/08/2002</t>
  </si>
  <si>
    <t>HNB515</t>
  </si>
  <si>
    <t>kienvt008</t>
  </si>
  <si>
    <t>21C5127D0772</t>
  </si>
  <si>
    <t>Vũ Trung Kiên</t>
  </si>
  <si>
    <t>Vũ Trung</t>
  </si>
  <si>
    <t>16/11/1997</t>
  </si>
  <si>
    <t>ENB516</t>
  </si>
  <si>
    <t>hueht008</t>
  </si>
  <si>
    <t>22C5127D0437</t>
  </si>
  <si>
    <t>Hoàng Thị Huế</t>
  </si>
  <si>
    <t>03/10/1992</t>
  </si>
  <si>
    <t>ENB317</t>
  </si>
  <si>
    <t>trongtv003</t>
  </si>
  <si>
    <t>22C5127D1196</t>
  </si>
  <si>
    <t>Tống Văn Trọng</t>
  </si>
  <si>
    <t>Tống Văn</t>
  </si>
  <si>
    <t>15/09/1981</t>
  </si>
  <si>
    <t>ENB417</t>
  </si>
  <si>
    <t>thangbd003</t>
  </si>
  <si>
    <t>22C5027D3258</t>
  </si>
  <si>
    <t>Bùi Đức Thắng</t>
  </si>
  <si>
    <t>23/11/1988</t>
  </si>
  <si>
    <t>HNB417</t>
  </si>
  <si>
    <t>kiemlt</t>
  </si>
  <si>
    <t>22C4127D4975</t>
  </si>
  <si>
    <t>Lê Thanh Kiệm</t>
  </si>
  <si>
    <t>Kiệm</t>
  </si>
  <si>
    <t>05/02/1982</t>
  </si>
  <si>
    <t>ANB218</t>
  </si>
  <si>
    <t>hoalp</t>
  </si>
  <si>
    <t>22C5127D2942</t>
  </si>
  <si>
    <t>Lê Phương Hoa</t>
  </si>
  <si>
    <t>Lê Phương</t>
  </si>
  <si>
    <t>ENB218</t>
  </si>
  <si>
    <t>trangvtk003</t>
  </si>
  <si>
    <t>22C5127D3791</t>
  </si>
  <si>
    <t>Vũ Thị Kiều Trang</t>
  </si>
  <si>
    <t>Vũ Thị Kiều</t>
  </si>
  <si>
    <t>27/08/1999</t>
  </si>
  <si>
    <t>datnld</t>
  </si>
  <si>
    <t>3455/2018/QĐ-ĐHM</t>
  </si>
  <si>
    <t>28/09/2018</t>
  </si>
  <si>
    <t>28/09/2026</t>
  </si>
  <si>
    <t>18C-51-49.5-02943</t>
  </si>
  <si>
    <t>Nguyễn Lữ Đức Đạt</t>
  </si>
  <si>
    <t>Nguyễn Lữ Đức</t>
  </si>
  <si>
    <t>EHTM110</t>
  </si>
  <si>
    <t>linhny</t>
  </si>
  <si>
    <t>20C-42-49.5-00528</t>
  </si>
  <si>
    <t>Nguyễn Yến Linh</t>
  </si>
  <si>
    <t>Nguyễn Yến</t>
  </si>
  <si>
    <t>23/08/1998</t>
  </si>
  <si>
    <t>BHTM512</t>
  </si>
  <si>
    <t>huylv002</t>
  </si>
  <si>
    <t>17/2017/QĐ-ĐHM</t>
  </si>
  <si>
    <t>14/03/2017</t>
  </si>
  <si>
    <t>17C-71-43.3-00909</t>
  </si>
  <si>
    <t>Lương Văn Huy</t>
  </si>
  <si>
    <t>Lương Văn</t>
  </si>
  <si>
    <t>15/11/1975</t>
  </si>
  <si>
    <t>FHTM212</t>
  </si>
  <si>
    <t>kientt011</t>
  </si>
  <si>
    <t>20C-46-49.5-03784</t>
  </si>
  <si>
    <t>Trần Trung Kiên</t>
  </si>
  <si>
    <t>GHTM513</t>
  </si>
  <si>
    <t>anhdp009</t>
  </si>
  <si>
    <t>3278/2020/QĐ-ĐHM</t>
  </si>
  <si>
    <t>18/08/2020</t>
  </si>
  <si>
    <t>18/08/2028</t>
  </si>
  <si>
    <t>20C-50-49.5-04285</t>
  </si>
  <si>
    <t>Đồng Phương Anh</t>
  </si>
  <si>
    <t>Đồng Phương</t>
  </si>
  <si>
    <t>HHTM513</t>
  </si>
  <si>
    <t>chienvd002</t>
  </si>
  <si>
    <t>5741/2020/QĐ-ĐHM</t>
  </si>
  <si>
    <t>11/12/2020</t>
  </si>
  <si>
    <t>11/12/2028</t>
  </si>
  <si>
    <t>20C-42-49.5-07204</t>
  </si>
  <si>
    <t>Vũ Đình Chiến</t>
  </si>
  <si>
    <t>Vũ Đình</t>
  </si>
  <si>
    <t>23/09/1992</t>
  </si>
  <si>
    <t>BHTM514</t>
  </si>
  <si>
    <t>huyenntk004</t>
  </si>
  <si>
    <t>1082/2021/QĐ-ĐHM</t>
  </si>
  <si>
    <t>22/02/2021</t>
  </si>
  <si>
    <t>22/02/2029</t>
  </si>
  <si>
    <t>21C-42-49.5-01021</t>
  </si>
  <si>
    <t>Nguyễn Thị Khánh Huyền</t>
  </si>
  <si>
    <t>Nguyễn Thị Khánh</t>
  </si>
  <si>
    <t>01/11/1999</t>
  </si>
  <si>
    <t>lanntt006</t>
  </si>
  <si>
    <t>21C-42-49.5-01022</t>
  </si>
  <si>
    <t>Nguyễn Thị Thanh Lan</t>
  </si>
  <si>
    <t>26/05/2001</t>
  </si>
  <si>
    <t>manhpt003</t>
  </si>
  <si>
    <t>21C-10-49.5-00934</t>
  </si>
  <si>
    <t>Phạm Tiến Mạnh</t>
  </si>
  <si>
    <t>Phạm Tiến</t>
  </si>
  <si>
    <t>01/03/1993</t>
  </si>
  <si>
    <t>CHTM514</t>
  </si>
  <si>
    <t>phuonglt022</t>
  </si>
  <si>
    <t>4626/2020/QĐ-ĐHM</t>
  </si>
  <si>
    <t>26/10/2020</t>
  </si>
  <si>
    <t>26/10/2028</t>
  </si>
  <si>
    <t>20C-45-49.5-06343</t>
  </si>
  <si>
    <t>Lương Thị Phượng</t>
  </si>
  <si>
    <t>DHTM514</t>
  </si>
  <si>
    <t>linhnd012</t>
  </si>
  <si>
    <t>20C-45-49.5-07275</t>
  </si>
  <si>
    <t>Nguyễn Đăng Linh</t>
  </si>
  <si>
    <t>02/03/1993</t>
  </si>
  <si>
    <t>quynhnth</t>
  </si>
  <si>
    <t>20C-50-49.5-06311</t>
  </si>
  <si>
    <t>Nguyễn Thị Hương Quỳnh</t>
  </si>
  <si>
    <t>02/11/1995</t>
  </si>
  <si>
    <t>HHTM114</t>
  </si>
  <si>
    <t>phuongntt019</t>
  </si>
  <si>
    <t>2094/2021/QĐ-ĐHM</t>
  </si>
  <si>
    <t>28/04/2021</t>
  </si>
  <si>
    <t>28/04/2029</t>
  </si>
  <si>
    <t>21C-41-49.5-02357</t>
  </si>
  <si>
    <t>Nguyễn Thị Thu Phương</t>
  </si>
  <si>
    <t>27/05/1996</t>
  </si>
  <si>
    <t>AHTM515</t>
  </si>
  <si>
    <t>trangntt053</t>
  </si>
  <si>
    <t>21C-41-49.5-02363</t>
  </si>
  <si>
    <t>20/11/1998</t>
  </si>
  <si>
    <t>ngattt011</t>
  </si>
  <si>
    <t>21C-41-49.5-04999</t>
  </si>
  <si>
    <t>Trần Thị Thanh Nga</t>
  </si>
  <si>
    <t>25/11/1995</t>
  </si>
  <si>
    <t>ngantt029</t>
  </si>
  <si>
    <t>21C-41-49.5-03934</t>
  </si>
  <si>
    <t>nhilnu</t>
  </si>
  <si>
    <t>21C-42-49.5-02335</t>
  </si>
  <si>
    <t>Lê Ngọc Uyển Nhi</t>
  </si>
  <si>
    <t>Lê Ngọc Uyển</t>
  </si>
  <si>
    <t>20/09/2002</t>
  </si>
  <si>
    <t>BHTM515</t>
  </si>
  <si>
    <t>thaodtq</t>
  </si>
  <si>
    <t>21C-42-49.5-04973</t>
  </si>
  <si>
    <t>Đặng Thị Quỳnh Thảo</t>
  </si>
  <si>
    <t>01/12/1999</t>
  </si>
  <si>
    <t>anhttv012</t>
  </si>
  <si>
    <t>21C-42-49.5-03878</t>
  </si>
  <si>
    <t>Tạ Thị Vân Anh</t>
  </si>
  <si>
    <t>Tạ Thị Vân</t>
  </si>
  <si>
    <t>21/09/1998</t>
  </si>
  <si>
    <t>anhntv032</t>
  </si>
  <si>
    <t>21C-51-49.5-05024</t>
  </si>
  <si>
    <t>Nguyễn Thị Vân Anh</t>
  </si>
  <si>
    <t>EHTM515</t>
  </si>
  <si>
    <t>anhnd016</t>
  </si>
  <si>
    <t>21C-71-49.5-02237</t>
  </si>
  <si>
    <t>28/04/2002</t>
  </si>
  <si>
    <t>FHTM415</t>
  </si>
  <si>
    <t>linhnt062</t>
  </si>
  <si>
    <t>21C-71-49.5-03912</t>
  </si>
  <si>
    <t>Nguyễn Thị Linh</t>
  </si>
  <si>
    <t>28/01/2000</t>
  </si>
  <si>
    <t>FHTM515</t>
  </si>
  <si>
    <t>phuongnth009</t>
  </si>
  <si>
    <t>21C-46-49.5-02389</t>
  </si>
  <si>
    <t>Nguyễn Thị Hà Phương</t>
  </si>
  <si>
    <t>16/09/2002</t>
  </si>
  <si>
    <t>GHTM515</t>
  </si>
  <si>
    <t>yennh017</t>
  </si>
  <si>
    <t>21C4101H0842</t>
  </si>
  <si>
    <t>10/02/2000</t>
  </si>
  <si>
    <t>AHTM516</t>
  </si>
  <si>
    <t>cuongnc011</t>
  </si>
  <si>
    <t>21C-42-49.5-05567</t>
  </si>
  <si>
    <t>Nguyễn Chí Cường</t>
  </si>
  <si>
    <t>Nguyễn Chí</t>
  </si>
  <si>
    <t>27/10/1976</t>
  </si>
  <si>
    <t>BHTM416</t>
  </si>
  <si>
    <t>yennd</t>
  </si>
  <si>
    <t>21C4201H0228</t>
  </si>
  <si>
    <t>Nguyễn Đức Yên</t>
  </si>
  <si>
    <t>16/08/1983</t>
  </si>
  <si>
    <t>nganh002</t>
  </si>
  <si>
    <t>5816/2021/QĐ-ĐHM</t>
  </si>
  <si>
    <t>21/12/2021</t>
  </si>
  <si>
    <t>21/12/2027</t>
  </si>
  <si>
    <t>21C4201H1534</t>
  </si>
  <si>
    <t>Nguyễn Hồng Nga</t>
  </si>
  <si>
    <t>tuanhv008</t>
  </si>
  <si>
    <t>21C4201H2281</t>
  </si>
  <si>
    <t>Hoàng Văn Tuân</t>
  </si>
  <si>
    <t>25/08/1995</t>
  </si>
  <si>
    <t>BHTM516</t>
  </si>
  <si>
    <t>phuongst</t>
  </si>
  <si>
    <t>21C4201H2274</t>
  </si>
  <si>
    <t>Sái Thu Phương</t>
  </si>
  <si>
    <t>Sái Thu</t>
  </si>
  <si>
    <t>09/09/1998</t>
  </si>
  <si>
    <t>huytn002</t>
  </si>
  <si>
    <t>21C4201H1547</t>
  </si>
  <si>
    <t>Trần Nhật Huy</t>
  </si>
  <si>
    <t>Trần Nhật</t>
  </si>
  <si>
    <t>16/08/1997</t>
  </si>
  <si>
    <t>huynd025</t>
  </si>
  <si>
    <t>21C4201H0855</t>
  </si>
  <si>
    <t>Nguyễn Đức Huy</t>
  </si>
  <si>
    <t>09/05/1998</t>
  </si>
  <si>
    <t>longnh013</t>
  </si>
  <si>
    <t>21C4201H0230</t>
  </si>
  <si>
    <t>17/10/1992</t>
  </si>
  <si>
    <t>nhunt011</t>
  </si>
  <si>
    <t>21C4201H0212</t>
  </si>
  <si>
    <t>20/06/2003</t>
  </si>
  <si>
    <t>namld002</t>
  </si>
  <si>
    <t>21C4201H0205</t>
  </si>
  <si>
    <t>Lê Doãn Nam</t>
  </si>
  <si>
    <t>Lê Doãn</t>
  </si>
  <si>
    <t>phuongdt024</t>
  </si>
  <si>
    <t>21C4201H0202</t>
  </si>
  <si>
    <t>Dương Thị Phượng</t>
  </si>
  <si>
    <t>18/06/2003</t>
  </si>
  <si>
    <t>kiendv002</t>
  </si>
  <si>
    <t>21C4201H0203</t>
  </si>
  <si>
    <t>Dương Văn Kiên</t>
  </si>
  <si>
    <t>Dương Văn</t>
  </si>
  <si>
    <t>07/12/2003</t>
  </si>
  <si>
    <t>thanhdm003</t>
  </si>
  <si>
    <t>21C-45-49.5-05648</t>
  </si>
  <si>
    <t>Đào Minh Thành</t>
  </si>
  <si>
    <t>Đào Minh</t>
  </si>
  <si>
    <t>25/09/1993</t>
  </si>
  <si>
    <t>DHTM516</t>
  </si>
  <si>
    <t>anvt005</t>
  </si>
  <si>
    <t>21C4501H0301</t>
  </si>
  <si>
    <t>Vũ Thu An</t>
  </si>
  <si>
    <t>Vũ Thu</t>
  </si>
  <si>
    <t>24/08/1995</t>
  </si>
  <si>
    <t>datlq006</t>
  </si>
  <si>
    <t>21C4501H2307</t>
  </si>
  <si>
    <t>Lê Quang Đạt</t>
  </si>
  <si>
    <t>mungdt002</t>
  </si>
  <si>
    <t>21C-71-49.5-05586</t>
  </si>
  <si>
    <t>Đào Thị Mừng</t>
  </si>
  <si>
    <t>Đào Thị</t>
  </si>
  <si>
    <t>FHTM316</t>
  </si>
  <si>
    <t>dungptt005</t>
  </si>
  <si>
    <t>21C7101H0152</t>
  </si>
  <si>
    <t>Phạm Thị Thanh Dung</t>
  </si>
  <si>
    <t>05/03/1986</t>
  </si>
  <si>
    <t>thoaidv002</t>
  </si>
  <si>
    <t>21C7101H0104</t>
  </si>
  <si>
    <t>Đặng Văn Thoại</t>
  </si>
  <si>
    <t>Thoại</t>
  </si>
  <si>
    <t>10/08/1986</t>
  </si>
  <si>
    <t>huyenct002</t>
  </si>
  <si>
    <t>21C7101H0139</t>
  </si>
  <si>
    <t>Chử Thị Huyên</t>
  </si>
  <si>
    <t>Chử Thị</t>
  </si>
  <si>
    <t>20/03/1992</t>
  </si>
  <si>
    <t>mailt013</t>
  </si>
  <si>
    <t>21C7101H0144</t>
  </si>
  <si>
    <t>11/08/1991</t>
  </si>
  <si>
    <t>FHTM416</t>
  </si>
  <si>
    <t>tuntt</t>
  </si>
  <si>
    <t>21C7101H1474</t>
  </si>
  <si>
    <t>Nguyễn Thị Thanh Tú</t>
  </si>
  <si>
    <t>24/07/1992</t>
  </si>
  <si>
    <t>trangnt081</t>
  </si>
  <si>
    <t>21C7101H2177</t>
  </si>
  <si>
    <t>Nguyễn Thị Trang</t>
  </si>
  <si>
    <t>24/03/1981</t>
  </si>
  <si>
    <t>FHTM516</t>
  </si>
  <si>
    <t>myntv</t>
  </si>
  <si>
    <t>21C7101H2139</t>
  </si>
  <si>
    <t>Nguyễn Thị Việt Mỹ</t>
  </si>
  <si>
    <t>18/06/1998</t>
  </si>
  <si>
    <t>minhtn007</t>
  </si>
  <si>
    <t>21C7101H2126</t>
  </si>
  <si>
    <t>Trịnh Nhật Minh</t>
  </si>
  <si>
    <t>Trịnh Nhật</t>
  </si>
  <si>
    <t>10/07/2000</t>
  </si>
  <si>
    <t>lanbm002</t>
  </si>
  <si>
    <t>21C7101H0820</t>
  </si>
  <si>
    <t>Bùi Mai Lan</t>
  </si>
  <si>
    <t>Bùi Mai</t>
  </si>
  <si>
    <t>23/06/1999</t>
  </si>
  <si>
    <t>linhdn010</t>
  </si>
  <si>
    <t>21C7101H0823</t>
  </si>
  <si>
    <t>Đinh Ngọc Linh</t>
  </si>
  <si>
    <t>Đinh Ngọc</t>
  </si>
  <si>
    <t>18/10/2001</t>
  </si>
  <si>
    <t>tamnt028</t>
  </si>
  <si>
    <t>21C7101H1247</t>
  </si>
  <si>
    <t>12/06/1989</t>
  </si>
  <si>
    <t>tunglt016</t>
  </si>
  <si>
    <t>21C1001H1589</t>
  </si>
  <si>
    <t>Lương Thế Tùng</t>
  </si>
  <si>
    <t>Lương Thế</t>
  </si>
  <si>
    <t>21/08/1987</t>
  </si>
  <si>
    <t>CHTM416</t>
  </si>
  <si>
    <t>cuonghd005</t>
  </si>
  <si>
    <t>21C-10-49.5-05530</t>
  </si>
  <si>
    <t>Hà Duy Cường</t>
  </si>
  <si>
    <t>Hà Duy</t>
  </si>
  <si>
    <t>27/06/1986</t>
  </si>
  <si>
    <t>CHTM516</t>
  </si>
  <si>
    <t>chungnv010</t>
  </si>
  <si>
    <t>21C1001H2297</t>
  </si>
  <si>
    <t>26/03/1991</t>
  </si>
  <si>
    <t>tuannx004</t>
  </si>
  <si>
    <t>22C1001H0217</t>
  </si>
  <si>
    <t>Nguyễn Xuân Tuấn</t>
  </si>
  <si>
    <t>26/11/1997</t>
  </si>
  <si>
    <t>datdk</t>
  </si>
  <si>
    <t>21C1001H2293</t>
  </si>
  <si>
    <t>Đỗ Khánh Đạt</t>
  </si>
  <si>
    <t>Đỗ Khánh</t>
  </si>
  <si>
    <t>16/08/1994</t>
  </si>
  <si>
    <t>duongnq</t>
  </si>
  <si>
    <t>21C1001H2296</t>
  </si>
  <si>
    <t>Nguyễn Quý Dương</t>
  </si>
  <si>
    <t>Nguyễn Quý</t>
  </si>
  <si>
    <t>minhta003</t>
  </si>
  <si>
    <t>21C1001H1587</t>
  </si>
  <si>
    <t>Trần Anh Minh</t>
  </si>
  <si>
    <t>28/01/1988</t>
  </si>
  <si>
    <t>namth012</t>
  </si>
  <si>
    <t>21C1001H0914</t>
  </si>
  <si>
    <t>Trương Hoàng Nam</t>
  </si>
  <si>
    <t>Trương Hoàng</t>
  </si>
  <si>
    <t>31/08/2003</t>
  </si>
  <si>
    <t>anhnnt002</t>
  </si>
  <si>
    <t>21C-10-49.5-05536</t>
  </si>
  <si>
    <t>Nguyễn Ngọc Tuấn Anh</t>
  </si>
  <si>
    <t>20/07/1993</t>
  </si>
  <si>
    <t>nampd003</t>
  </si>
  <si>
    <t>21C-10-49.5-05537</t>
  </si>
  <si>
    <t>Phạm Đình Nam</t>
  </si>
  <si>
    <t>Phạm Đình</t>
  </si>
  <si>
    <t>29/08/1991</t>
  </si>
  <si>
    <t>tunt024</t>
  </si>
  <si>
    <t>21C-10-49.5-05540</t>
  </si>
  <si>
    <t>Nguyễn Thanh Tú</t>
  </si>
  <si>
    <t>05/11/1995</t>
  </si>
  <si>
    <t>kiennhh</t>
  </si>
  <si>
    <t>21C1001H0168</t>
  </si>
  <si>
    <t>Nguyễn Hữu Hưng Kiên</t>
  </si>
  <si>
    <t>Nguyễn Hữu Hưng</t>
  </si>
  <si>
    <t>31/10/1998</t>
  </si>
  <si>
    <t>tuyetnta007</t>
  </si>
  <si>
    <t>21C5101H0897</t>
  </si>
  <si>
    <t>20/06/1984</t>
  </si>
  <si>
    <t>EHTM416</t>
  </si>
  <si>
    <t>nhuvl</t>
  </si>
  <si>
    <t>21C5101H2226</t>
  </si>
  <si>
    <t>Vũ Lê Như</t>
  </si>
  <si>
    <t>Vũ Lê</t>
  </si>
  <si>
    <t>15/08/1992</t>
  </si>
  <si>
    <t>EHTM516</t>
  </si>
  <si>
    <t>vuint003</t>
  </si>
  <si>
    <t>21C5101H0905</t>
  </si>
  <si>
    <t>Nguyễn Thị Vui</t>
  </si>
  <si>
    <t>duongltt008</t>
  </si>
  <si>
    <t>21C5001H0255</t>
  </si>
  <si>
    <t>Lê Thị Thùy Dương</t>
  </si>
  <si>
    <t>HHTM416</t>
  </si>
  <si>
    <t>giangnn002</t>
  </si>
  <si>
    <t>21C5001H0272</t>
  </si>
  <si>
    <t>Nguyễn Nam Giang</t>
  </si>
  <si>
    <t>Nguyễn Nam</t>
  </si>
  <si>
    <t>20/10/1975</t>
  </si>
  <si>
    <t>thuyntt052</t>
  </si>
  <si>
    <t>21C-50-49.5-05633</t>
  </si>
  <si>
    <t>16/07/1992</t>
  </si>
  <si>
    <t>nghiadm002</t>
  </si>
  <si>
    <t>21C5001H0251</t>
  </si>
  <si>
    <t>Đào Mạnh Nghĩa</t>
  </si>
  <si>
    <t>Đào Mạnh</t>
  </si>
  <si>
    <t>hungnl</t>
  </si>
  <si>
    <t>21C5001H0256</t>
  </si>
  <si>
    <t>Nguyễn Lâm Hùng</t>
  </si>
  <si>
    <t>Nguyễn Lâm</t>
  </si>
  <si>
    <t>07/01/1997</t>
  </si>
  <si>
    <t>hyangk</t>
  </si>
  <si>
    <t>21C5001H2204</t>
  </si>
  <si>
    <t>Ksor HYang</t>
  </si>
  <si>
    <t>Ksor</t>
  </si>
  <si>
    <t>HYang</t>
  </si>
  <si>
    <t>tunm005</t>
  </si>
  <si>
    <t>21C5001H1425</t>
  </si>
  <si>
    <t>Nguyễn Minh Tú</t>
  </si>
  <si>
    <t>18/01/1971</t>
  </si>
  <si>
    <t>dinhtq</t>
  </si>
  <si>
    <t>21C5001H1427</t>
  </si>
  <si>
    <t>Trần Quang Định</t>
  </si>
  <si>
    <t>02/11/1976</t>
  </si>
  <si>
    <t>hieulv006</t>
  </si>
  <si>
    <t>21C5001H1429</t>
  </si>
  <si>
    <t>Lê Văn Hiếu</t>
  </si>
  <si>
    <t>13/02/1997</t>
  </si>
  <si>
    <t>hangnt068</t>
  </si>
  <si>
    <t>21C5001H0888</t>
  </si>
  <si>
    <t>02/02/1991</t>
  </si>
  <si>
    <t>huonglt039</t>
  </si>
  <si>
    <t>21C5001H1423</t>
  </si>
  <si>
    <t>Lê Thị Hường</t>
  </si>
  <si>
    <t>10/05/1986</t>
  </si>
  <si>
    <t>liendt005</t>
  </si>
  <si>
    <t>22C4101H3118</t>
  </si>
  <si>
    <t>Đinh Thị Liên</t>
  </si>
  <si>
    <t>AHTM317</t>
  </si>
  <si>
    <t>tuongbv</t>
  </si>
  <si>
    <t>836/2022/QĐ-ĐHM</t>
  </si>
  <si>
    <t>25/03/2022</t>
  </si>
  <si>
    <t>25/03/2028</t>
  </si>
  <si>
    <t>22C4101H0643</t>
  </si>
  <si>
    <t>Bùi Văn Tương</t>
  </si>
  <si>
    <t>Tương</t>
  </si>
  <si>
    <t>21/09/1995</t>
  </si>
  <si>
    <t>AHTM417</t>
  </si>
  <si>
    <t>thaont056</t>
  </si>
  <si>
    <t>22C4101H1537</t>
  </si>
  <si>
    <t>huanpd</t>
  </si>
  <si>
    <t>22C4101H1542</t>
  </si>
  <si>
    <t>Phùng Đức Huấn</t>
  </si>
  <si>
    <t>Phùng Đức</t>
  </si>
  <si>
    <t>Huấn</t>
  </si>
  <si>
    <t>06/02/1987</t>
  </si>
  <si>
    <t>trangctt003</t>
  </si>
  <si>
    <t>22C4101H2486</t>
  </si>
  <si>
    <t>Chắng Thị Thu Trang</t>
  </si>
  <si>
    <t>Chắng Thị Thu</t>
  </si>
  <si>
    <t>18/09/1993</t>
  </si>
  <si>
    <t>lamlt005</t>
  </si>
  <si>
    <t>22C4101H2491</t>
  </si>
  <si>
    <t>Lường Thị Lâm</t>
  </si>
  <si>
    <t>Lường Thị</t>
  </si>
  <si>
    <t>09/01/1995</t>
  </si>
  <si>
    <t>thanhnt068</t>
  </si>
  <si>
    <t>22C4101H3116</t>
  </si>
  <si>
    <t>30/06/1998</t>
  </si>
  <si>
    <t>trangct003</t>
  </si>
  <si>
    <t>22C4101H3122</t>
  </si>
  <si>
    <t>Cầm Thu Trang</t>
  </si>
  <si>
    <t>Cầm Thu</t>
  </si>
  <si>
    <t>22/08/2000</t>
  </si>
  <si>
    <t>hientm002</t>
  </si>
  <si>
    <t>22C4201H1929</t>
  </si>
  <si>
    <t>Trần Minh Hiện</t>
  </si>
  <si>
    <t>Hiện</t>
  </si>
  <si>
    <t>27/11/1985</t>
  </si>
  <si>
    <t>BHTM317</t>
  </si>
  <si>
    <t>hoailt010</t>
  </si>
  <si>
    <t>22C4201H0698</t>
  </si>
  <si>
    <t>Lê Thị Hoài</t>
  </si>
  <si>
    <t>BHTM417</t>
  </si>
  <si>
    <t>lydk002</t>
  </si>
  <si>
    <t>22C4201H0715</t>
  </si>
  <si>
    <t>Dương Khánh Ly</t>
  </si>
  <si>
    <t>Dương Khánh</t>
  </si>
  <si>
    <t>06/10/1999</t>
  </si>
  <si>
    <t>quyettv003</t>
  </si>
  <si>
    <t>22C4201H1529</t>
  </si>
  <si>
    <t>Trần Văn Quyết</t>
  </si>
  <si>
    <t>02/04/2001</t>
  </si>
  <si>
    <t>huynv018</t>
  </si>
  <si>
    <t>22C4201H1925</t>
  </si>
  <si>
    <t>05/05/1999</t>
  </si>
  <si>
    <t>thett002</t>
  </si>
  <si>
    <t>22C4201H2467</t>
  </si>
  <si>
    <t>Trần Thị Thế</t>
  </si>
  <si>
    <t>hoangnv018</t>
  </si>
  <si>
    <t>22C1001H1908</t>
  </si>
  <si>
    <t>Nguyễn Văn Hoàng</t>
  </si>
  <si>
    <t>04/02/1999</t>
  </si>
  <si>
    <t>CHTM317</t>
  </si>
  <si>
    <t>trangdtt016</t>
  </si>
  <si>
    <t>22C1001H3029</t>
  </si>
  <si>
    <t>Đỗ Thị Thu Trang</t>
  </si>
  <si>
    <t>CHTM417</t>
  </si>
  <si>
    <t>phuongvtt003</t>
  </si>
  <si>
    <t>22C4501H1608</t>
  </si>
  <si>
    <t>Võ Thị Thu Phương</t>
  </si>
  <si>
    <t>28/04/1994</t>
  </si>
  <si>
    <t>DHTM217</t>
  </si>
  <si>
    <t>duyenhm</t>
  </si>
  <si>
    <t>22C4501H1614</t>
  </si>
  <si>
    <t>Hoàng Mỹ Duyên</t>
  </si>
  <si>
    <t>Hoàng Mỹ</t>
  </si>
  <si>
    <t>30/06/1994</t>
  </si>
  <si>
    <t>DHTM317</t>
  </si>
  <si>
    <t>huongdt041</t>
  </si>
  <si>
    <t>21C4501H2312</t>
  </si>
  <si>
    <t>Đỗ Thị Hương</t>
  </si>
  <si>
    <t>07/03/1997</t>
  </si>
  <si>
    <t>DHTM417</t>
  </si>
  <si>
    <t>ngocntt003</t>
  </si>
  <si>
    <t>22C5101H2546</t>
  </si>
  <si>
    <t>Nguyễn Thị Thu Ngọc</t>
  </si>
  <si>
    <t>16/09/1989</t>
  </si>
  <si>
    <t>EHTM317</t>
  </si>
  <si>
    <t>lamdx</t>
  </si>
  <si>
    <t>22C5101H2032</t>
  </si>
  <si>
    <t>Đào Xuân Lâm</t>
  </si>
  <si>
    <t>Đào Xuân</t>
  </si>
  <si>
    <t>12/10/1992</t>
  </si>
  <si>
    <t>yenht005</t>
  </si>
  <si>
    <t>22C5101H1599</t>
  </si>
  <si>
    <t>Hoàng Thị Yến</t>
  </si>
  <si>
    <t>10/11/1980</t>
  </si>
  <si>
    <t>EHTM417</t>
  </si>
  <si>
    <t>thuyltt015</t>
  </si>
  <si>
    <t>22C5101H1602</t>
  </si>
  <si>
    <t>Lê Thị Thanh Thuý</t>
  </si>
  <si>
    <t>18/09/1995</t>
  </si>
  <si>
    <t>linhtt010</t>
  </si>
  <si>
    <t>22C5101H2542</t>
  </si>
  <si>
    <t>Trương Tiểu Linh</t>
  </si>
  <si>
    <t>Trương Tiểu</t>
  </si>
  <si>
    <t>04/10/1992</t>
  </si>
  <si>
    <t>tungbm</t>
  </si>
  <si>
    <t>22C5101H3102</t>
  </si>
  <si>
    <t>Bùi Mạnh Tùng</t>
  </si>
  <si>
    <t>Bùi Mạnh</t>
  </si>
  <si>
    <t>28/03/1987</t>
  </si>
  <si>
    <t>ngocpt007</t>
  </si>
  <si>
    <t>22C4601H1560</t>
  </si>
  <si>
    <t>Phùng Thị Ngọc</t>
  </si>
  <si>
    <t>Phùng Thị</t>
  </si>
  <si>
    <t>20/10/1981</t>
  </si>
  <si>
    <t>GHTM417</t>
  </si>
  <si>
    <t>nhungnt041</t>
  </si>
  <si>
    <t>22C4601H2041</t>
  </si>
  <si>
    <t>25/11/1986</t>
  </si>
  <si>
    <t>dungst</t>
  </si>
  <si>
    <t>22C4601H2042</t>
  </si>
  <si>
    <t>Sìn Thị Dung</t>
  </si>
  <si>
    <t>Sìn Thị</t>
  </si>
  <si>
    <t>20/12/1984</t>
  </si>
  <si>
    <t>phongnt017</t>
  </si>
  <si>
    <t>22C5001H0592</t>
  </si>
  <si>
    <t>Nguyễn Trung Phong</t>
  </si>
  <si>
    <t>24/09/1983</t>
  </si>
  <si>
    <t>HHTM217</t>
  </si>
  <si>
    <t>mynt012</t>
  </si>
  <si>
    <t>22C5001H0555</t>
  </si>
  <si>
    <t>05/02/1973</t>
  </si>
  <si>
    <t>HHTM317</t>
  </si>
  <si>
    <t>tinhdx</t>
  </si>
  <si>
    <t>22C5001H1580</t>
  </si>
  <si>
    <t>Đỗ Xuân Tình</t>
  </si>
  <si>
    <t>05/01/1976</t>
  </si>
  <si>
    <t>nhunglth007</t>
  </si>
  <si>
    <t>22C5001H1565</t>
  </si>
  <si>
    <t>Lê Thị Huyền Nhung</t>
  </si>
  <si>
    <t>Lê Thị Huyền</t>
  </si>
  <si>
    <t>07/05/1987</t>
  </si>
  <si>
    <t>hungtt008</t>
  </si>
  <si>
    <t>22C5001H0570</t>
  </si>
  <si>
    <t>Triệu Thanh Hùng</t>
  </si>
  <si>
    <t>Triệu Thanh</t>
  </si>
  <si>
    <t>dangnh009</t>
  </si>
  <si>
    <t>22C5001H0576</t>
  </si>
  <si>
    <t>Nguyễn Hải Đăng</t>
  </si>
  <si>
    <t>31/08/1989</t>
  </si>
  <si>
    <t>thunt029</t>
  </si>
  <si>
    <t>22C5001H0603</t>
  </si>
  <si>
    <t>08/06/1986</t>
  </si>
  <si>
    <t>nhungltt005</t>
  </si>
  <si>
    <t>22C5001H0562</t>
  </si>
  <si>
    <t>La Thị Tuyết Nhung</t>
  </si>
  <si>
    <t>La Thị Tuyết</t>
  </si>
  <si>
    <t>12/02/1987</t>
  </si>
  <si>
    <t>HHTM417</t>
  </si>
  <si>
    <t>nganltk010</t>
  </si>
  <si>
    <t>22C5001H1584</t>
  </si>
  <si>
    <t>Lê Thị Kim Ngân</t>
  </si>
  <si>
    <t>tramnn006</t>
  </si>
  <si>
    <t>22C5001H1589</t>
  </si>
  <si>
    <t>Nguyễn Ngọc Trâm</t>
  </si>
  <si>
    <t>01/06/1994</t>
  </si>
  <si>
    <t>doanlv002</t>
  </si>
  <si>
    <t>22C5001H2532</t>
  </si>
  <si>
    <t>Lã Văn Đoàn</t>
  </si>
  <si>
    <t>Lã Văn</t>
  </si>
  <si>
    <t>11/07/1984</t>
  </si>
  <si>
    <t>tongha</t>
  </si>
  <si>
    <t>22C5001H3092</t>
  </si>
  <si>
    <t>Hạng A Tồng</t>
  </si>
  <si>
    <t>Hạng A</t>
  </si>
  <si>
    <t>Tồng</t>
  </si>
  <si>
    <t>21/08/1991</t>
  </si>
  <si>
    <t>anhntv036</t>
  </si>
  <si>
    <t>22C5001H2503</t>
  </si>
  <si>
    <t>Nguyễn Thị Việt Anh</t>
  </si>
  <si>
    <t>Nguyễn Thị Việt</t>
  </si>
  <si>
    <t>02/12/1994</t>
  </si>
  <si>
    <t>khuongnt003</t>
  </si>
  <si>
    <t>22C7101H0739</t>
  </si>
  <si>
    <t>Nguyễn Tiến Khương</t>
  </si>
  <si>
    <t>05/08/1974</t>
  </si>
  <si>
    <t>FHTM317</t>
  </si>
  <si>
    <t>namtt007</t>
  </si>
  <si>
    <t>22C7101H0740</t>
  </si>
  <si>
    <t>Trần Thị Nam</t>
  </si>
  <si>
    <t>chiltk003</t>
  </si>
  <si>
    <t>22C7101H1957</t>
  </si>
  <si>
    <t>Lê Thị Kim Chi</t>
  </si>
  <si>
    <t>16/10/1979</t>
  </si>
  <si>
    <t>anhntt017</t>
  </si>
  <si>
    <t>22C7101H2565</t>
  </si>
  <si>
    <t>27/12/1995</t>
  </si>
  <si>
    <t>dattq007</t>
  </si>
  <si>
    <t>22C7101H1495</t>
  </si>
  <si>
    <t>Trương Quang Đạt</t>
  </si>
  <si>
    <t>16/10/1995</t>
  </si>
  <si>
    <t>trangdt034</t>
  </si>
  <si>
    <t>22C7101H0823</t>
  </si>
  <si>
    <t>Đinh Thu Trang</t>
  </si>
  <si>
    <t>Đinh Thu</t>
  </si>
  <si>
    <t>13/10/1993</t>
  </si>
  <si>
    <t>namhp004</t>
  </si>
  <si>
    <t>22C7101H0824</t>
  </si>
  <si>
    <t>Hoàng Phương Nam</t>
  </si>
  <si>
    <t>24/08/1998</t>
  </si>
  <si>
    <t>dungnt090</t>
  </si>
  <si>
    <t>22C7101H0798</t>
  </si>
  <si>
    <t>Ngô Thùy Dung</t>
  </si>
  <si>
    <t>Ngô Thùy</t>
  </si>
  <si>
    <t>18/07/1998</t>
  </si>
  <si>
    <t>haunt017</t>
  </si>
  <si>
    <t>22C7101H0781</t>
  </si>
  <si>
    <t>Nguyễn Thị Hậu</t>
  </si>
  <si>
    <t>10/08/1988</t>
  </si>
  <si>
    <t>binhln002</t>
  </si>
  <si>
    <t>22C7101H0791</t>
  </si>
  <si>
    <t>Lê Ngọc Bình</t>
  </si>
  <si>
    <t>04/09/1999</t>
  </si>
  <si>
    <t>vimt</t>
  </si>
  <si>
    <t>22C7101H0761</t>
  </si>
  <si>
    <t>Mai Tường Vi</t>
  </si>
  <si>
    <t>Mai Tường</t>
  </si>
  <si>
    <t>15/09/1997</t>
  </si>
  <si>
    <t>anhltk004</t>
  </si>
  <si>
    <t>22C7101H1448</t>
  </si>
  <si>
    <t>Lê Thị Kim Anh</t>
  </si>
  <si>
    <t>FHTM417</t>
  </si>
  <si>
    <t>ngocmb</t>
  </si>
  <si>
    <t>22C7101H1463</t>
  </si>
  <si>
    <t>Ma Bảo Ngọc</t>
  </si>
  <si>
    <t>Ma Bảo</t>
  </si>
  <si>
    <t>07/03/1998</t>
  </si>
  <si>
    <t>giangntt014</t>
  </si>
  <si>
    <t>22C7101H3069</t>
  </si>
  <si>
    <t>Nguyễn Thị Trà Giang</t>
  </si>
  <si>
    <t>15/05/1983</t>
  </si>
  <si>
    <t>thanhnv038</t>
  </si>
  <si>
    <t>22C7101H3071</t>
  </si>
  <si>
    <t>Nguyễn Việt Thành</t>
  </si>
  <si>
    <t>23/07/1990</t>
  </si>
  <si>
    <t>yentt005</t>
  </si>
  <si>
    <t>22C7101H3080</t>
  </si>
  <si>
    <t>Trịnh Thị Yến</t>
  </si>
  <si>
    <t>thaovt011</t>
  </si>
  <si>
    <t>22C7101H3260</t>
  </si>
  <si>
    <t>Vũ Thị Thảo</t>
  </si>
  <si>
    <t>30/04/1996</t>
  </si>
  <si>
    <t>tuyetlt007</t>
  </si>
  <si>
    <t>22C7101H2591</t>
  </si>
  <si>
    <t>Lê Thị Tuyết</t>
  </si>
  <si>
    <t>28/09/1987</t>
  </si>
  <si>
    <t>huongpt035</t>
  </si>
  <si>
    <t>22C7101H2600</t>
  </si>
  <si>
    <t>08/07/1986</t>
  </si>
  <si>
    <t>linhbd003</t>
  </si>
  <si>
    <t>22C7101H3056</t>
  </si>
  <si>
    <t>Bùi Diệu Linh</t>
  </si>
  <si>
    <t>Bùi Diệu</t>
  </si>
  <si>
    <t>11/08/1996</t>
  </si>
  <si>
    <t>langnv003</t>
  </si>
  <si>
    <t>22C7101H2583</t>
  </si>
  <si>
    <t>17/01/1990</t>
  </si>
  <si>
    <t>thaott019</t>
  </si>
  <si>
    <t>22C7101H2586</t>
  </si>
  <si>
    <t>Trương Thị Thảo</t>
  </si>
  <si>
    <t>Trương Thị</t>
  </si>
  <si>
    <t>23/12/1989</t>
  </si>
  <si>
    <t>hiendtt017</t>
  </si>
  <si>
    <t>22C7101H2589</t>
  </si>
  <si>
    <t>Đinh Thị Thu Hiền</t>
  </si>
  <si>
    <t>Đinh Thị Thu</t>
  </si>
  <si>
    <t>26/12/1990</t>
  </si>
  <si>
    <t>trangktt</t>
  </si>
  <si>
    <t>22C7101H2590</t>
  </si>
  <si>
    <t>Kiều Thị Thùy Trang</t>
  </si>
  <si>
    <t>Kiều Thị Thùy</t>
  </si>
  <si>
    <t>nguyetlm003</t>
  </si>
  <si>
    <t>22C7101H2559</t>
  </si>
  <si>
    <t>Lê Minh Nguyệt</t>
  </si>
  <si>
    <t>hanhnth017</t>
  </si>
  <si>
    <t>22C7101H2561</t>
  </si>
  <si>
    <t>Ngô Thị Hồng Hạnh</t>
  </si>
  <si>
    <t>03/09/1975</t>
  </si>
  <si>
    <t>trangnh017</t>
  </si>
  <si>
    <t>22C7101H2574</t>
  </si>
  <si>
    <t>Nguyễn Huyền Trang</t>
  </si>
  <si>
    <t>quanglh003</t>
  </si>
  <si>
    <t>22C7101H2580</t>
  </si>
  <si>
    <t>Lương Hồng Quảng</t>
  </si>
  <si>
    <t>Lương Hồng</t>
  </si>
  <si>
    <t>Quảng</t>
  </si>
  <si>
    <t>11/12/1980</t>
  </si>
  <si>
    <t>gianghtt002</t>
  </si>
  <si>
    <t>22C7101H2369</t>
  </si>
  <si>
    <t>Hoàng Thị Trà Giang</t>
  </si>
  <si>
    <t>Hoàng Thị Trà</t>
  </si>
  <si>
    <t>18/03/2001</t>
  </si>
  <si>
    <t>ngabt004</t>
  </si>
  <si>
    <t>22C7101H2550</t>
  </si>
  <si>
    <t>Bùi Thanh Nga</t>
  </si>
  <si>
    <t>01/05/1994</t>
  </si>
  <si>
    <t>duydt006</t>
  </si>
  <si>
    <t>22C7101H2553</t>
  </si>
  <si>
    <t>Đặng Trường Duy</t>
  </si>
  <si>
    <t>Đặng Trường</t>
  </si>
  <si>
    <t>11/08/1983</t>
  </si>
  <si>
    <t>thenm002</t>
  </si>
  <si>
    <t>22C7101H1963</t>
  </si>
  <si>
    <t>Nguyễn Mạnh Thế</t>
  </si>
  <si>
    <t>03/04/1991</t>
  </si>
  <si>
    <t>tuntp</t>
  </si>
  <si>
    <t>22C7101H1968</t>
  </si>
  <si>
    <t>Nguyễn Thị Phương Tú</t>
  </si>
  <si>
    <t>31/07/1980</t>
  </si>
  <si>
    <t>hongntt007</t>
  </si>
  <si>
    <t>22C7101H1970</t>
  </si>
  <si>
    <t>Nguyễn Thị Thu Hồng</t>
  </si>
  <si>
    <t>21/10/1989</t>
  </si>
  <si>
    <t>tamttm004</t>
  </si>
  <si>
    <t>22C7101H1976</t>
  </si>
  <si>
    <t>Trần Thị Minh Tâm</t>
  </si>
  <si>
    <t>04/04/1988</t>
  </si>
  <si>
    <t>thaitd004</t>
  </si>
  <si>
    <t>22C7101H1978</t>
  </si>
  <si>
    <t>Trương Đức Thái</t>
  </si>
  <si>
    <t>23/05/1993</t>
  </si>
  <si>
    <t>tranguth</t>
  </si>
  <si>
    <t>22C7101H1980</t>
  </si>
  <si>
    <t>Ứng Thị Hồng Trang</t>
  </si>
  <si>
    <t>Ứng Thị Hồng</t>
  </si>
  <si>
    <t>19/05/1987</t>
  </si>
  <si>
    <t>trangbtt005</t>
  </si>
  <si>
    <t>22C7101H1477</t>
  </si>
  <si>
    <t>04/11/1993</t>
  </si>
  <si>
    <t>chinm002</t>
  </si>
  <si>
    <t>22C7101H1486</t>
  </si>
  <si>
    <t>Nguyễn Mai Chi</t>
  </si>
  <si>
    <t>Nguyễn Mai</t>
  </si>
  <si>
    <t>huyenvtt008</t>
  </si>
  <si>
    <t>22C7101H1497</t>
  </si>
  <si>
    <t>Vũ Thị Thu Huyền</t>
  </si>
  <si>
    <t>Vũ Thị Thu</t>
  </si>
  <si>
    <t>27/07/1977</t>
  </si>
  <si>
    <t>hoattk005</t>
  </si>
  <si>
    <t>3212/2022/QĐ-ĐHM</t>
  </si>
  <si>
    <t>06/09/2022</t>
  </si>
  <si>
    <t>06/09/2028</t>
  </si>
  <si>
    <t>22C4101H4181</t>
  </si>
  <si>
    <t>Trịnh Thị Khánh Hòa</t>
  </si>
  <si>
    <t>Trịnh Thị Khánh</t>
  </si>
  <si>
    <t>21/11/1997</t>
  </si>
  <si>
    <t>AHTM118</t>
  </si>
  <si>
    <t>dungnk003</t>
  </si>
  <si>
    <t>22C4101H4171</t>
  </si>
  <si>
    <t>Nguyễn Khánh Dung</t>
  </si>
  <si>
    <t>02/04/2003</t>
  </si>
  <si>
    <t>AHTM218</t>
  </si>
  <si>
    <t>hiennt083</t>
  </si>
  <si>
    <t>22C4101H3435</t>
  </si>
  <si>
    <t>xuannt020</t>
  </si>
  <si>
    <t>22C4101H3436</t>
  </si>
  <si>
    <t>17/01/1987</t>
  </si>
  <si>
    <t>thanhdq004</t>
  </si>
  <si>
    <t>22C4201H3438</t>
  </si>
  <si>
    <t>Đồng Quốc Thành</t>
  </si>
  <si>
    <t>Đồng Quốc</t>
  </si>
  <si>
    <t>12/05/1988</t>
  </si>
  <si>
    <t>BHTM218</t>
  </si>
  <si>
    <t>ducnv028</t>
  </si>
  <si>
    <t>22C4201H3439</t>
  </si>
  <si>
    <t>19/03/1989</t>
  </si>
  <si>
    <t>dungnh013</t>
  </si>
  <si>
    <t>22C4201H3446</t>
  </si>
  <si>
    <t>Nguyễn Hạnh Dung</t>
  </si>
  <si>
    <t>Nguyễn Hạnh</t>
  </si>
  <si>
    <t>21/10/1991</t>
  </si>
  <si>
    <t>nhatvq</t>
  </si>
  <si>
    <t>22C4201H3455</t>
  </si>
  <si>
    <t>Vũ Quang Nhật</t>
  </si>
  <si>
    <t>Vũ Quang</t>
  </si>
  <si>
    <t>30/03/2002</t>
  </si>
  <si>
    <t>hieutt020</t>
  </si>
  <si>
    <t>22C4201H4191</t>
  </si>
  <si>
    <t>Trần Trung Hiếu</t>
  </si>
  <si>
    <t>03/11/1994</t>
  </si>
  <si>
    <t>synv004</t>
  </si>
  <si>
    <t>22C4201H4199</t>
  </si>
  <si>
    <t>Nghiêm Văn Sỹ</t>
  </si>
  <si>
    <t>12/12/1998</t>
  </si>
  <si>
    <t>anhdld</t>
  </si>
  <si>
    <t>22C1001H3420</t>
  </si>
  <si>
    <t>Đặng Lê Đức Anh</t>
  </si>
  <si>
    <t>Đặng Lê Đức</t>
  </si>
  <si>
    <t>15/01/2000</t>
  </si>
  <si>
    <t>CHTM118</t>
  </si>
  <si>
    <t>hanhlth006</t>
  </si>
  <si>
    <t>22C1001H4155</t>
  </si>
  <si>
    <t>Lê Thị Hồng Hạnh</t>
  </si>
  <si>
    <t>02/10/1995</t>
  </si>
  <si>
    <t>vinhhq002</t>
  </si>
  <si>
    <t>22C1001H3423</t>
  </si>
  <si>
    <t>Hoàng Quang Vinh</t>
  </si>
  <si>
    <t>Hoàng Quang</t>
  </si>
  <si>
    <t>CHTM218</t>
  </si>
  <si>
    <t>quangtd004</t>
  </si>
  <si>
    <t>22C1001H4147</t>
  </si>
  <si>
    <t>Trần Đăng Quang</t>
  </si>
  <si>
    <t>Trần Đăng</t>
  </si>
  <si>
    <t>28/07/1993</t>
  </si>
  <si>
    <t>manhdq002</t>
  </si>
  <si>
    <t>22C1001H4152</t>
  </si>
  <si>
    <t>Đinh Quang Mạnh</t>
  </si>
  <si>
    <t>Đinh Quang</t>
  </si>
  <si>
    <t>21/01/1990</t>
  </si>
  <si>
    <t>khoacd</t>
  </si>
  <si>
    <t>22C5101H4118</t>
  </si>
  <si>
    <t>Cao Đăng Khoa</t>
  </si>
  <si>
    <t>EHTM218</t>
  </si>
  <si>
    <t>linhnt081</t>
  </si>
  <si>
    <t>22C5101H4126</t>
  </si>
  <si>
    <t>19/10/1991</t>
  </si>
  <si>
    <t>huypq012</t>
  </si>
  <si>
    <t>22C5101H4140</t>
  </si>
  <si>
    <t>Phạm Quang Huy</t>
  </si>
  <si>
    <t>cuonghv005</t>
  </si>
  <si>
    <t>22C7101H3483</t>
  </si>
  <si>
    <t>Hà Văn Cương</t>
  </si>
  <si>
    <t>09/06/2001</t>
  </si>
  <si>
    <t>FHTM218</t>
  </si>
  <si>
    <t>chipt</t>
  </si>
  <si>
    <t>22C7101H3490</t>
  </si>
  <si>
    <t>Phan Thủy Chi</t>
  </si>
  <si>
    <t>Phan Thủy</t>
  </si>
  <si>
    <t>21/05/1997</t>
  </si>
  <si>
    <t>yenth007</t>
  </si>
  <si>
    <t>22C7101H3495</t>
  </si>
  <si>
    <t>Trần Hải Yến</t>
  </si>
  <si>
    <t>Trần Hải</t>
  </si>
  <si>
    <t>huongtt042</t>
  </si>
  <si>
    <t>22C7101H3497</t>
  </si>
  <si>
    <t>08/03/1968</t>
  </si>
  <si>
    <t>thuttm003</t>
  </si>
  <si>
    <t>22C7101H3499</t>
  </si>
  <si>
    <t>Trần Thị Minh Thư</t>
  </si>
  <si>
    <t>ducdm008</t>
  </si>
  <si>
    <t>22C7101H3504</t>
  </si>
  <si>
    <t>Đinh Minh Đức</t>
  </si>
  <si>
    <t>05/12/1997</t>
  </si>
  <si>
    <t>landt010</t>
  </si>
  <si>
    <t>22C7101H3507</t>
  </si>
  <si>
    <t>09/09/1987</t>
  </si>
  <si>
    <t>linhttt016</t>
  </si>
  <si>
    <t>22C7101H4066</t>
  </si>
  <si>
    <t>Trần Thị Thùy Linh</t>
  </si>
  <si>
    <t>Trần Thị Thùy</t>
  </si>
  <si>
    <t>17/03/1991</t>
  </si>
  <si>
    <t>yenhth004</t>
  </si>
  <si>
    <t>22C5001H4080</t>
  </si>
  <si>
    <t>22/01/1985</t>
  </si>
  <si>
    <t>HHTM118</t>
  </si>
  <si>
    <t>lambb</t>
  </si>
  <si>
    <t>22C5001H4100</t>
  </si>
  <si>
    <t>Bạch Bảo Lâm</t>
  </si>
  <si>
    <t>Bạch Bảo</t>
  </si>
  <si>
    <t>25/05/1999</t>
  </si>
  <si>
    <t>phuongnm019</t>
  </si>
  <si>
    <t>22C5001H3458</t>
  </si>
  <si>
    <t>Nguyễn Minh Phương</t>
  </si>
  <si>
    <t>24/05/1982</t>
  </si>
  <si>
    <t>HHTM218</t>
  </si>
  <si>
    <t>phuongbtt002</t>
  </si>
  <si>
    <t>22C5001H3463</t>
  </si>
  <si>
    <t>Bùi Thị Thu Phương</t>
  </si>
  <si>
    <t>07/01/1992</t>
  </si>
  <si>
    <t>phongpv004</t>
  </si>
  <si>
    <t>22C5001H3470</t>
  </si>
  <si>
    <t>Phạm Vũ Phong</t>
  </si>
  <si>
    <t>Phạm Vũ</t>
  </si>
  <si>
    <t>06/05/1982</t>
  </si>
  <si>
    <t>huongtt043</t>
  </si>
  <si>
    <t>22C5001H3471</t>
  </si>
  <si>
    <t>Trần Thu Hương</t>
  </si>
  <si>
    <t>12/07/1993</t>
  </si>
  <si>
    <t>trangtt041</t>
  </si>
  <si>
    <t>22C5001H3472</t>
  </si>
  <si>
    <t>Trương Thùy Trang</t>
  </si>
  <si>
    <t>Trương Thùy</t>
  </si>
  <si>
    <t>01/10/2000</t>
  </si>
  <si>
    <t>namnh037</t>
  </si>
  <si>
    <t>22C5001H4111</t>
  </si>
  <si>
    <t>Nguyễn Hoài Nam</t>
  </si>
  <si>
    <t>Nguyễn Hoài</t>
  </si>
  <si>
    <t>07/10/1988</t>
  </si>
  <si>
    <t>cungns</t>
  </si>
  <si>
    <t>22C5001H4113</t>
  </si>
  <si>
    <t>Nguyễn Sinh Cung</t>
  </si>
  <si>
    <t>Nguyễn Sinh</t>
  </si>
  <si>
    <t>Cung</t>
  </si>
  <si>
    <t>03/07/1977</t>
  </si>
  <si>
    <t>locpx</t>
  </si>
  <si>
    <t>22C5001H4099</t>
  </si>
  <si>
    <t>Phạm Xuân Lộc</t>
  </si>
  <si>
    <t>08/12/1984</t>
  </si>
  <si>
    <t>diudt003</t>
  </si>
  <si>
    <t>22C5001H4102</t>
  </si>
  <si>
    <t>Đỗ Thị Dịu</t>
  </si>
  <si>
    <t>Dịu</t>
  </si>
  <si>
    <t>18/11/1981</t>
  </si>
  <si>
    <t>chautt006</t>
  </si>
  <si>
    <t>22C5001H4105</t>
  </si>
  <si>
    <t>Trần Thị Châu</t>
  </si>
  <si>
    <t>hoaidtt002</t>
  </si>
  <si>
    <t>22C5001H4108</t>
  </si>
  <si>
    <t>Đỗ Thị Thu Hoài</t>
  </si>
  <si>
    <t>vietda</t>
  </si>
  <si>
    <t>22C5001H4076</t>
  </si>
  <si>
    <t>Đàm Anh Việt</t>
  </si>
  <si>
    <t>Đàm Anh</t>
  </si>
  <si>
    <t>22/08/1988</t>
  </si>
  <si>
    <t>denls</t>
  </si>
  <si>
    <t>22C5001H4081</t>
  </si>
  <si>
    <t>Lê Sơn Đen</t>
  </si>
  <si>
    <t>Lê Sơn</t>
  </si>
  <si>
    <t>Đen</t>
  </si>
  <si>
    <t>17/08/1982</t>
  </si>
  <si>
    <t>anhnh037</t>
  </si>
  <si>
    <t>22C5001H4084</t>
  </si>
  <si>
    <t>Nguyễn Hoàng Anh</t>
  </si>
  <si>
    <t>Nguyễn Hoàng</t>
  </si>
  <si>
    <t>24/02/1993</t>
  </si>
  <si>
    <t>hungnm050</t>
  </si>
  <si>
    <t>22C5001H4085</t>
  </si>
  <si>
    <t>02/09/1990</t>
  </si>
  <si>
    <t>ngocntb019</t>
  </si>
  <si>
    <t>22C5001H4087</t>
  </si>
  <si>
    <t>Nguyễn Thị Bích Ngọc</t>
  </si>
  <si>
    <t>27/11/1996</t>
  </si>
  <si>
    <t>themnt</t>
  </si>
  <si>
    <t>22C5001H4088</t>
  </si>
  <si>
    <t>Nguyễn Thị Thêm</t>
  </si>
  <si>
    <t>Thêm</t>
  </si>
  <si>
    <t>12/12/1990</t>
  </si>
  <si>
    <t>phuongkt004</t>
  </si>
  <si>
    <t>21C5115D0746</t>
  </si>
  <si>
    <t>Khổng Thị Phương</t>
  </si>
  <si>
    <t>Khổng Thị</t>
  </si>
  <si>
    <t>23/08/1990</t>
  </si>
  <si>
    <t>EPT516</t>
  </si>
  <si>
    <t>phuonghtm005</t>
  </si>
  <si>
    <t>22C5015D2677</t>
  </si>
  <si>
    <t>Hoàng Thị Minh Phương</t>
  </si>
  <si>
    <t>Hoàng Thị Minh</t>
  </si>
  <si>
    <t>14/04/1987</t>
  </si>
  <si>
    <t>HPT417</t>
  </si>
  <si>
    <t>yenttl</t>
  </si>
  <si>
    <t>4505/2020/QĐ-ĐHM</t>
  </si>
  <si>
    <t>20/10/2020</t>
  </si>
  <si>
    <t>20/10/2028</t>
  </si>
  <si>
    <t>20C-50-43.8-05968</t>
  </si>
  <si>
    <t>Trần Thị Lệ Yến</t>
  </si>
  <si>
    <t>20/08/1968</t>
  </si>
  <si>
    <t>HPY114</t>
  </si>
  <si>
    <t>thuanpv007</t>
  </si>
  <si>
    <t>21C-10-43.8-02091</t>
  </si>
  <si>
    <t>Phan Văn Thuận</t>
  </si>
  <si>
    <t>CPY215</t>
  </si>
  <si>
    <t>quynhdtm</t>
  </si>
  <si>
    <t>22C4139D1867</t>
  </si>
  <si>
    <t>Đỗ Thị Mộng Quỳnh</t>
  </si>
  <si>
    <t>Đỗ Thị Mộng</t>
  </si>
  <si>
    <t>04/06/1982</t>
  </si>
  <si>
    <t>APY117</t>
  </si>
  <si>
    <t>dungntp006</t>
  </si>
  <si>
    <t>22C4139D1869</t>
  </si>
  <si>
    <t>14/07/1989</t>
  </si>
  <si>
    <t>APY417</t>
  </si>
  <si>
    <t>tranghtt013</t>
  </si>
  <si>
    <t>22C4539D1239</t>
  </si>
  <si>
    <t>Hoàng Thị Thu Trang</t>
  </si>
  <si>
    <t>Hoàng Thị Thu</t>
  </si>
  <si>
    <t>20/07/1995</t>
  </si>
  <si>
    <t>DPY417</t>
  </si>
  <si>
    <t>longdv006</t>
  </si>
  <si>
    <t>22C5039D1407</t>
  </si>
  <si>
    <t>Đào Văn Long</t>
  </si>
  <si>
    <t>Đào Văn</t>
  </si>
  <si>
    <t>03/06/1981</t>
  </si>
  <si>
    <t>HPY417</t>
  </si>
  <si>
    <t>thuvn</t>
  </si>
  <si>
    <t>22C5039D1408</t>
  </si>
  <si>
    <t>Võ Nhiên Thư</t>
  </si>
  <si>
    <t>Võ Nhiên</t>
  </si>
  <si>
    <t>30/03/1996</t>
  </si>
  <si>
    <t>hoadt020</t>
  </si>
  <si>
    <t>22C5039D2160</t>
  </si>
  <si>
    <t>Đào Thị Hòa</t>
  </si>
  <si>
    <t>01/12/1989</t>
  </si>
  <si>
    <t>locnd004</t>
  </si>
  <si>
    <t>22C7139D4361</t>
  </si>
  <si>
    <t>Nguyễn Đăng Lộc</t>
  </si>
  <si>
    <t>17/02/1999</t>
  </si>
  <si>
    <t>FPY218</t>
  </si>
  <si>
    <t>anhdh012</t>
  </si>
  <si>
    <t>22C7139D5630</t>
  </si>
  <si>
    <t>Đặng Hoàng Anh</t>
  </si>
  <si>
    <t>Đặng Hoàng</t>
  </si>
  <si>
    <t>21C-45-43.9-04362</t>
  </si>
  <si>
    <t>Đinh Ngọc Hạnh</t>
  </si>
  <si>
    <t>02/09/1988</t>
  </si>
  <si>
    <t>DQB515</t>
  </si>
  <si>
    <t>21C7131D1015</t>
  </si>
  <si>
    <t>Phạm Thị Thúy Hằng</t>
  </si>
  <si>
    <t>Phạm Thị Thúy</t>
  </si>
  <si>
    <t>22/12/1997</t>
  </si>
  <si>
    <t>FQB316</t>
  </si>
  <si>
    <t>21C-50-49.5-05378</t>
  </si>
  <si>
    <t>Hồ Thị Huyền</t>
  </si>
  <si>
    <t>18/02/1997</t>
  </si>
  <si>
    <t>HQB516</t>
  </si>
  <si>
    <t>22C4131D4362</t>
  </si>
  <si>
    <t>Lê Duy Tân</t>
  </si>
  <si>
    <t>AQB218</t>
  </si>
  <si>
    <t>tuannt014</t>
  </si>
  <si>
    <t>20C-51-42.4-04353</t>
  </si>
  <si>
    <t>Nguyễn Thanh Tuấn</t>
  </si>
  <si>
    <t>14/06/1984</t>
  </si>
  <si>
    <t>HQN513</t>
  </si>
  <si>
    <t>phatnhh</t>
  </si>
  <si>
    <t>20C-71-42.4-06036</t>
  </si>
  <si>
    <t>Nguyễn Hữu Hoàng Phát</t>
  </si>
  <si>
    <t>28/01/2002</t>
  </si>
  <si>
    <t>FQN514</t>
  </si>
  <si>
    <t>senvt</t>
  </si>
  <si>
    <t>21C-41-42.4-05143</t>
  </si>
  <si>
    <t>Vi Thị Sen</t>
  </si>
  <si>
    <t>Vi Thị</t>
  </si>
  <si>
    <t>03/07/1997</t>
  </si>
  <si>
    <t>AQN515</t>
  </si>
  <si>
    <t>trungdd004</t>
  </si>
  <si>
    <t>21C-51-42.4-05285</t>
  </si>
  <si>
    <t>Đặng Đình Trung</t>
  </si>
  <si>
    <t>Đặng Đình</t>
  </si>
  <si>
    <t>01/06/1993</t>
  </si>
  <si>
    <t>EQN515</t>
  </si>
  <si>
    <t>kiendq</t>
  </si>
  <si>
    <t>21C5017D1897</t>
  </si>
  <si>
    <t>Đặng Quang Kiên</t>
  </si>
  <si>
    <t>Đặng Quang</t>
  </si>
  <si>
    <t>31/03/1983</t>
  </si>
  <si>
    <t>HQN416</t>
  </si>
  <si>
    <t>huyng002</t>
  </si>
  <si>
    <t>22C4217D1416</t>
  </si>
  <si>
    <t>Nguyễn Gia Huy</t>
  </si>
  <si>
    <t>Nguyễn Gia</t>
  </si>
  <si>
    <t>02/05/1998</t>
  </si>
  <si>
    <t>BQN317</t>
  </si>
  <si>
    <t>20C-10-48.1-01690</t>
  </si>
  <si>
    <t>Sử Văn Điện</t>
  </si>
  <si>
    <t>Sử Văn</t>
  </si>
  <si>
    <t>Điện</t>
  </si>
  <si>
    <t>06/10/1984</t>
  </si>
  <si>
    <t>CSG412</t>
  </si>
  <si>
    <t>21C-41-48.1-05494</t>
  </si>
  <si>
    <t>Nguyễn Thị Cẩm Linh</t>
  </si>
  <si>
    <t>ASG316</t>
  </si>
  <si>
    <t>21C4202D0082</t>
  </si>
  <si>
    <t>Lê So Ny</t>
  </si>
  <si>
    <t>Lê So</t>
  </si>
  <si>
    <t>06/01/1998</t>
  </si>
  <si>
    <t>BSG316</t>
  </si>
  <si>
    <t>21C4502D0705</t>
  </si>
  <si>
    <t>Bùi Thị Hải Yến</t>
  </si>
  <si>
    <t>Bùi Thị Hải</t>
  </si>
  <si>
    <t>07/05/1993</t>
  </si>
  <si>
    <t>22C7102D1249</t>
  </si>
  <si>
    <t>Trương Thị Tâm</t>
  </si>
  <si>
    <t>FSG417</t>
  </si>
  <si>
    <t>22C7102D2124</t>
  </si>
  <si>
    <t>01/08/1991</t>
  </si>
  <si>
    <t>22C7102D2959</t>
  </si>
  <si>
    <t>Trần Vũ Thanh Bình</t>
  </si>
  <si>
    <t>Trần Vũ Thanh</t>
  </si>
  <si>
    <t>08/02/1986</t>
  </si>
  <si>
    <t>22C4202D3284</t>
  </si>
  <si>
    <t>Trần Thị Miền</t>
  </si>
  <si>
    <t>01/11/1983</t>
  </si>
  <si>
    <t>BSG218</t>
  </si>
  <si>
    <t>22C5002D4308</t>
  </si>
  <si>
    <t>Lê Thị Hảo</t>
  </si>
  <si>
    <t>07/05/1976</t>
  </si>
  <si>
    <t>HSG218</t>
  </si>
  <si>
    <t>quyetdx</t>
  </si>
  <si>
    <t>20C-50-42.9-02588</t>
  </si>
  <si>
    <t>Đỗ Xuân Quyết</t>
  </si>
  <si>
    <t>17/09/1994</t>
  </si>
  <si>
    <t>HTB513</t>
  </si>
  <si>
    <t>ngattt010</t>
  </si>
  <si>
    <t>21C-42-42.9-00546</t>
  </si>
  <si>
    <t>BTB514</t>
  </si>
  <si>
    <t>dunghl</t>
  </si>
  <si>
    <t>21C-42-42.9-05115</t>
  </si>
  <si>
    <t>Hoàng Lê Dũng</t>
  </si>
  <si>
    <t>Hoàng Lê</t>
  </si>
  <si>
    <t>02/11/1987</t>
  </si>
  <si>
    <t>BTB515</t>
  </si>
  <si>
    <t>hangvt014</t>
  </si>
  <si>
    <t>21C-50-42.9-05057</t>
  </si>
  <si>
    <t>Vũ Thị Hằng</t>
  </si>
  <si>
    <t>18/11/1984</t>
  </si>
  <si>
    <t>HTB315</t>
  </si>
  <si>
    <t>hienht007</t>
  </si>
  <si>
    <t>2678/2021/QĐ-ĐHM</t>
  </si>
  <si>
    <t>31/05/2021</t>
  </si>
  <si>
    <t>31/05/2029</t>
  </si>
  <si>
    <t>21C-50-42.9-03584</t>
  </si>
  <si>
    <t>Hoàng Thị Hiền</t>
  </si>
  <si>
    <t>01/10/1988</t>
  </si>
  <si>
    <t>HTB515</t>
  </si>
  <si>
    <t>quanls002</t>
  </si>
  <si>
    <t>21C-50-42.9-04788</t>
  </si>
  <si>
    <t>Lê Sỹ Quân</t>
  </si>
  <si>
    <t>20/07/1975</t>
  </si>
  <si>
    <t>anhtq013</t>
  </si>
  <si>
    <t>21C4526D1721</t>
  </si>
  <si>
    <t>Tô Quang Anh</t>
  </si>
  <si>
    <t>Tô Quang</t>
  </si>
  <si>
    <t>07/12/1999</t>
  </si>
  <si>
    <t>DTB516</t>
  </si>
  <si>
    <t>huyenntn009</t>
  </si>
  <si>
    <t>21C7126D1722</t>
  </si>
  <si>
    <t>Nguyễn Thị Ngọc Huyền</t>
  </si>
  <si>
    <t>04/05/1986</t>
  </si>
  <si>
    <t>FTB516</t>
  </si>
  <si>
    <t>dungtt044</t>
  </si>
  <si>
    <t>21C5026D1250</t>
  </si>
  <si>
    <t>Trần Thị Dung</t>
  </si>
  <si>
    <t>18/10/1978</t>
  </si>
  <si>
    <t>HTB316</t>
  </si>
  <si>
    <t>yentt007</t>
  </si>
  <si>
    <t>21C5026D0086</t>
  </si>
  <si>
    <t>Trần Thị Yến</t>
  </si>
  <si>
    <t>20/10/1978</t>
  </si>
  <si>
    <t>HTB516</t>
  </si>
  <si>
    <t>huyenpt027</t>
  </si>
  <si>
    <t>22C7126D0978</t>
  </si>
  <si>
    <t>Phạm Thị Huyền</t>
  </si>
  <si>
    <t>07/12/1996</t>
  </si>
  <si>
    <t>FTB317</t>
  </si>
  <si>
    <t>liendt006</t>
  </si>
  <si>
    <t>22C5026D1866</t>
  </si>
  <si>
    <t>Đỗ Thị Liên</t>
  </si>
  <si>
    <t>21/07/1981</t>
  </si>
  <si>
    <t>HTB417</t>
  </si>
  <si>
    <t>dondt</t>
  </si>
  <si>
    <t>835/2022/QĐ-ĐHM</t>
  </si>
  <si>
    <t>22C5126D0526</t>
  </si>
  <si>
    <t>Đinh Thị Đơn</t>
  </si>
  <si>
    <t>Đơn</t>
  </si>
  <si>
    <t>06/03/1989</t>
  </si>
  <si>
    <t>yennt034</t>
  </si>
  <si>
    <t>22C5026D1260</t>
  </si>
  <si>
    <t>24/08/1985</t>
  </si>
  <si>
    <t>HTB517</t>
  </si>
  <si>
    <t>huept019</t>
  </si>
  <si>
    <t>22C4126D4765</t>
  </si>
  <si>
    <t>Phạm Thị Huệ</t>
  </si>
  <si>
    <t>29/04/1986</t>
  </si>
  <si>
    <t>ATB318</t>
  </si>
  <si>
    <t>huonglt046</t>
  </si>
  <si>
    <t>22C5026E0347</t>
  </si>
  <si>
    <t>Lương Thị Hường</t>
  </si>
  <si>
    <t>12/06/1985</t>
  </si>
  <si>
    <t>HTBD317</t>
  </si>
  <si>
    <t>hant084</t>
  </si>
  <si>
    <t>22C5026E0921</t>
  </si>
  <si>
    <t>26/08/1992</t>
  </si>
  <si>
    <t>anhdv009</t>
  </si>
  <si>
    <t>22C5026E0930</t>
  </si>
  <si>
    <t>Đoàn Văn Anh</t>
  </si>
  <si>
    <t>23/10/1988</t>
  </si>
  <si>
    <t>bichptx002</t>
  </si>
  <si>
    <t>22C5026E0915</t>
  </si>
  <si>
    <t>Phạm Thị Xuân Bích</t>
  </si>
  <si>
    <t>Phạm Thị Xuân</t>
  </si>
  <si>
    <t>10/07/1974</t>
  </si>
  <si>
    <t>tult007</t>
  </si>
  <si>
    <t>22C5026E1226</t>
  </si>
  <si>
    <t>Lê Thành Tú</t>
  </si>
  <si>
    <t>22/12/1985</t>
  </si>
  <si>
    <t>HTBD417</t>
  </si>
  <si>
    <t>hoanv014</t>
  </si>
  <si>
    <t>22C5026E2092</t>
  </si>
  <si>
    <t>Nguyễn Văn Hoá</t>
  </si>
  <si>
    <t>Hoá</t>
  </si>
  <si>
    <t>12/05/1984</t>
  </si>
  <si>
    <t>phuongdt029</t>
  </si>
  <si>
    <t>22C5026E2096</t>
  </si>
  <si>
    <t>Đỗ Thị Phương</t>
  </si>
  <si>
    <t>02/08/1986</t>
  </si>
  <si>
    <t>thugt002</t>
  </si>
  <si>
    <t>22C5026E0338</t>
  </si>
  <si>
    <t>Giang Thị Thu</t>
  </si>
  <si>
    <t>Giang Thị</t>
  </si>
  <si>
    <t>03/06/1984</t>
  </si>
  <si>
    <t>HTBD517</t>
  </si>
  <si>
    <t>thopt006</t>
  </si>
  <si>
    <t>22C5026E0343</t>
  </si>
  <si>
    <t>Phạm Thị Tho</t>
  </si>
  <si>
    <t>Tho</t>
  </si>
  <si>
    <t>ninhtt003</t>
  </si>
  <si>
    <t>22C4228D0295</t>
  </si>
  <si>
    <t>Trịnh Thị Ninh</t>
  </si>
  <si>
    <t>09/03/1988</t>
  </si>
  <si>
    <t>BTH417</t>
  </si>
  <si>
    <t>hungln</t>
  </si>
  <si>
    <t>22C4228D1628</t>
  </si>
  <si>
    <t>Lê Ngọc Hùng</t>
  </si>
  <si>
    <t>thoanv</t>
  </si>
  <si>
    <t>07/2017/QĐ-ĐHM</t>
  </si>
  <si>
    <t>08/02/2017</t>
  </si>
  <si>
    <t>08/02/2025</t>
  </si>
  <si>
    <t>17C-41-21.0-00366</t>
  </si>
  <si>
    <t>Nguyễn Văn Thỏa</t>
  </si>
  <si>
    <t>Thỏa</t>
  </si>
  <si>
    <t>ATL59</t>
  </si>
  <si>
    <t>phuonglq002</t>
  </si>
  <si>
    <t>20C-50-54.0-03001</t>
  </si>
  <si>
    <t>Lê Quang Phương</t>
  </si>
  <si>
    <t>15/04/1993</t>
  </si>
  <si>
    <t>HTL313</t>
  </si>
  <si>
    <t>oanhntk013</t>
  </si>
  <si>
    <t>21C5001I1892</t>
  </si>
  <si>
    <t>Nguyễn Thị Kim Oanh</t>
  </si>
  <si>
    <t>HTL316</t>
  </si>
  <si>
    <t>nguyetpta002</t>
  </si>
  <si>
    <t>22C4501I1417</t>
  </si>
  <si>
    <t>Phạm Thị Ánh Nguyệt</t>
  </si>
  <si>
    <t>Phạm Thị Ánh</t>
  </si>
  <si>
    <t>DTL317</t>
  </si>
  <si>
    <t>truongpn002</t>
  </si>
  <si>
    <t>21C-71-50.3-01033</t>
  </si>
  <si>
    <t>Phạm Ngọc Trưởng</t>
  </si>
  <si>
    <t>Trưởng</t>
  </si>
  <si>
    <t>10/07/1978</t>
  </si>
  <si>
    <t>FVC316</t>
  </si>
  <si>
    <t>sontc004</t>
  </si>
  <si>
    <t>22C7101K0423</t>
  </si>
  <si>
    <t>Trịnh Công Sơn</t>
  </si>
  <si>
    <t>Trịnh Công</t>
  </si>
  <si>
    <t>24/06/1998</t>
  </si>
  <si>
    <t>FVC317</t>
  </si>
  <si>
    <t>bichpt</t>
  </si>
  <si>
    <t>22C7101K1315</t>
  </si>
  <si>
    <t>Phạm Thị Bích</t>
  </si>
  <si>
    <t>03/11/1985</t>
  </si>
  <si>
    <t>huongntl015</t>
  </si>
  <si>
    <t>22C7101K1316</t>
  </si>
  <si>
    <t>13/01/1990</t>
  </si>
  <si>
    <t>truongpn003</t>
  </si>
  <si>
    <t>22C7101K2205</t>
  </si>
  <si>
    <t>Phan Ngọc Trường</t>
  </si>
  <si>
    <t>15/10/2001</t>
  </si>
  <si>
    <t>FVC417</t>
  </si>
  <si>
    <t>trangnth047</t>
  </si>
  <si>
    <t>22C4101K4989</t>
  </si>
  <si>
    <t>Nguyễn Thị Huyền Trang</t>
  </si>
  <si>
    <t>23/12/1990</t>
  </si>
  <si>
    <t>AVC218</t>
  </si>
  <si>
    <t>anhmh003</t>
  </si>
  <si>
    <t>22C5001K5156</t>
  </si>
  <si>
    <t>Mai Hải Anh</t>
  </si>
  <si>
    <t>Mai Hải</t>
  </si>
  <si>
    <t>04/08/1987</t>
  </si>
  <si>
    <t>HVC218</t>
  </si>
  <si>
    <t>phongdd004</t>
  </si>
  <si>
    <t>20C-51-42.3-01526</t>
  </si>
  <si>
    <t>Đỗ Đức Phong</t>
  </si>
  <si>
    <t>Đỗ Đức</t>
  </si>
  <si>
    <t>16/10/1972</t>
  </si>
  <si>
    <t>EVP113</t>
  </si>
  <si>
    <t>lieukt002</t>
  </si>
  <si>
    <t>21C-41-42.3-02125</t>
  </si>
  <si>
    <t>Kim Thị Liễu</t>
  </si>
  <si>
    <t>Kim Thị</t>
  </si>
  <si>
    <t>AVP515</t>
  </si>
  <si>
    <t>kienlv004</t>
  </si>
  <si>
    <t>21C-51-42.3-02139</t>
  </si>
  <si>
    <t>Lê Văn Kiên</t>
  </si>
  <si>
    <t>10/12/1993</t>
  </si>
  <si>
    <t>EVP515</t>
  </si>
  <si>
    <t>ngandt006</t>
  </si>
  <si>
    <t>21C7116D2443</t>
  </si>
  <si>
    <t>Dương Thị Ngân</t>
  </si>
  <si>
    <t>18/04/1998</t>
  </si>
  <si>
    <t>FVP516</t>
  </si>
  <si>
    <t>phuongnh024</t>
  </si>
  <si>
    <t>21C5116D1763</t>
  </si>
  <si>
    <t>Nguyễn Hồng Phương</t>
  </si>
  <si>
    <t>09/04/1975</t>
  </si>
  <si>
    <t>EVP416</t>
  </si>
  <si>
    <t>thubtm</t>
  </si>
  <si>
    <t>22C4116D0286</t>
  </si>
  <si>
    <t>Bùi Thị Minh Thu</t>
  </si>
  <si>
    <t>16/11/1988</t>
  </si>
  <si>
    <t>EVP217</t>
  </si>
  <si>
    <t>vunt011</t>
  </si>
  <si>
    <t>22C5116D1713</t>
  </si>
  <si>
    <t>Nguyễn Thị Vụ</t>
  </si>
  <si>
    <t>Vụ</t>
  </si>
  <si>
    <t>25/03/1976</t>
  </si>
  <si>
    <t>EVP417</t>
  </si>
  <si>
    <t>huyhq010</t>
  </si>
  <si>
    <t>22C5116D2667</t>
  </si>
  <si>
    <t>04/08/1997</t>
  </si>
  <si>
    <t>thuyntd006</t>
  </si>
  <si>
    <t>22C7116D1180</t>
  </si>
  <si>
    <t>FVP317</t>
  </si>
  <si>
    <t>thanglb</t>
  </si>
  <si>
    <t>22C7116D1181</t>
  </si>
  <si>
    <t>Lưu Bách Thắng</t>
  </si>
  <si>
    <t>Lưu Bách</t>
  </si>
  <si>
    <t>05/06/1980</t>
  </si>
  <si>
    <t>nguyennt011</t>
  </si>
  <si>
    <t>22C7116D2073</t>
  </si>
  <si>
    <t>Nguyễn Thảo Nguyên</t>
  </si>
  <si>
    <t>30/09/1974</t>
  </si>
  <si>
    <t>hanhntk</t>
  </si>
  <si>
    <t>22C7116D2898</t>
  </si>
  <si>
    <t>Nguyễn Thị Kiều Hạnh</t>
  </si>
  <si>
    <t>quyenlth002</t>
  </si>
  <si>
    <t>22C7116D2323</t>
  </si>
  <si>
    <t>Lưu Thị Hồng Quyên</t>
  </si>
  <si>
    <t>Lưu Thị Hồng</t>
  </si>
  <si>
    <t>FVP417</t>
  </si>
  <si>
    <t>tamntm007</t>
  </si>
  <si>
    <t>22C7116D2375</t>
  </si>
  <si>
    <t>lanhtp004</t>
  </si>
  <si>
    <t>22C7116D2899</t>
  </si>
  <si>
    <t>Hà Thị Phương Lan</t>
  </si>
  <si>
    <t>Hà Thị Phương</t>
  </si>
  <si>
    <t>14/03/1986</t>
  </si>
  <si>
    <t>yennth030</t>
  </si>
  <si>
    <t>22C4116D0359</t>
  </si>
  <si>
    <t>26/02/1984</t>
  </si>
  <si>
    <t>HVP217</t>
  </si>
  <si>
    <t>cuongtv013</t>
  </si>
  <si>
    <t>22C5016D0278</t>
  </si>
  <si>
    <t>Trần Văn Cường</t>
  </si>
  <si>
    <t>hadx</t>
  </si>
  <si>
    <t>22C5016D0160</t>
  </si>
  <si>
    <t>Đồng Xuân Hà</t>
  </si>
  <si>
    <t>Đồng Xuân</t>
  </si>
  <si>
    <t>13/09/1977</t>
  </si>
  <si>
    <t>HVP317</t>
  </si>
  <si>
    <t>hoplv002</t>
  </si>
  <si>
    <t>22C5016D1664</t>
  </si>
  <si>
    <t>Lê Văn Hợp</t>
  </si>
  <si>
    <t>Hợp</t>
  </si>
  <si>
    <t>16/05/1988</t>
  </si>
  <si>
    <t>HVP417</t>
  </si>
  <si>
    <t>toanbd004</t>
  </si>
  <si>
    <t>22C5016D2381</t>
  </si>
  <si>
    <t>Bùi Đức Toàn</t>
  </si>
  <si>
    <t>08/02/1987</t>
  </si>
  <si>
    <t>thenq002</t>
  </si>
  <si>
    <t>22C5016D2900</t>
  </si>
  <si>
    <t>Ngô Quốc Thể</t>
  </si>
  <si>
    <t>Ngô Quốc</t>
  </si>
  <si>
    <t>Thể</t>
  </si>
  <si>
    <t>31/08/1974</t>
  </si>
  <si>
    <t>thietdd</t>
  </si>
  <si>
    <t>22C5016D2901</t>
  </si>
  <si>
    <t>Dương Duy Thiết</t>
  </si>
  <si>
    <t>Thiết</t>
  </si>
  <si>
    <t>24/04/1980</t>
  </si>
  <si>
    <t>hoabtn</t>
  </si>
  <si>
    <t>22C4516D5149</t>
  </si>
  <si>
    <t>Bùi Thị Như Hoa</t>
  </si>
  <si>
    <t>Bùi Thị Như</t>
  </si>
  <si>
    <t>DVP218</t>
  </si>
  <si>
    <t>thodt002</t>
  </si>
  <si>
    <t>22C5116D4956</t>
  </si>
  <si>
    <t>Đỗ Thị Thơ</t>
  </si>
  <si>
    <t>28/05/1992</t>
  </si>
  <si>
    <t>EVP218</t>
  </si>
  <si>
    <t>chaunn002</t>
  </si>
  <si>
    <t>22C5016D3760</t>
  </si>
  <si>
    <t>Nguyễn Ngọc Châu</t>
  </si>
  <si>
    <t>17/04/1994</t>
  </si>
  <si>
    <t>HVP218</t>
  </si>
  <si>
    <t>hanhtv006</t>
  </si>
  <si>
    <t>22C5016D3762</t>
  </si>
  <si>
    <t>Tạ Văn Hạnh</t>
  </si>
  <si>
    <t>Tạ Văn</t>
  </si>
  <si>
    <t>25/06/1990</t>
  </si>
  <si>
    <t>haudt005</t>
  </si>
  <si>
    <t>22C5016D4962</t>
  </si>
  <si>
    <t>Dương Thị Hậu</t>
  </si>
  <si>
    <t>hoaiht003</t>
  </si>
  <si>
    <t>21C-71-50.8-03954</t>
  </si>
  <si>
    <t>Hoàng Thu Hoài</t>
  </si>
  <si>
    <t>23/09/2002</t>
  </si>
  <si>
    <t>FXD515</t>
  </si>
  <si>
    <t>ngadt012</t>
  </si>
  <si>
    <t>21C5001M0681</t>
  </si>
  <si>
    <t>Đoàn Thanh Nga</t>
  </si>
  <si>
    <t>Đoàn Thanh</t>
  </si>
  <si>
    <t>02/10/1988</t>
  </si>
  <si>
    <t>HXD516</t>
  </si>
  <si>
    <t>phuongtk004</t>
  </si>
  <si>
    <t>22C7101M2170</t>
  </si>
  <si>
    <t>Trần Kim Phượng</t>
  </si>
  <si>
    <t>FXD417</t>
  </si>
  <si>
    <t>hanx003</t>
  </si>
  <si>
    <t>22C4201M3406</t>
  </si>
  <si>
    <t>Nguyễn Xuân Hà</t>
  </si>
  <si>
    <t>01/08/1982</t>
  </si>
  <si>
    <t>BXD218</t>
  </si>
  <si>
    <t>cagt</t>
  </si>
  <si>
    <t>21C-71-06.3-01739</t>
  </si>
  <si>
    <t>Giàng Thị Ca</t>
  </si>
  <si>
    <t>Giàng Thị</t>
  </si>
  <si>
    <t>Ca</t>
  </si>
  <si>
    <t>08/04/1999</t>
  </si>
  <si>
    <t>FYB214</t>
  </si>
  <si>
    <t>nguyetbtm005</t>
  </si>
  <si>
    <t>21C-41-06.3-05725</t>
  </si>
  <si>
    <t>Bùi Thị Minh Nguyệt</t>
  </si>
  <si>
    <t>AYB216</t>
  </si>
  <si>
    <t>minhla</t>
  </si>
  <si>
    <t>22C1001M1872</t>
  </si>
  <si>
    <t>Lê Anh Minh</t>
  </si>
  <si>
    <t>20/01/1983</t>
  </si>
  <si>
    <t>CYB417</t>
  </si>
  <si>
    <t>nhungntt016</t>
  </si>
  <si>
    <t>22C1001M1873</t>
  </si>
  <si>
    <t>Nguyễn Thị Trang Nhung</t>
  </si>
  <si>
    <t>chinhpd</t>
  </si>
  <si>
    <t>22C1001M1874</t>
  </si>
  <si>
    <t>Phan Đức Chính</t>
  </si>
  <si>
    <t>29/10/1979</t>
  </si>
  <si>
    <t>khoinv005</t>
  </si>
  <si>
    <t>22C1001M1875</t>
  </si>
  <si>
    <t>Nông Việt Khôi</t>
  </si>
  <si>
    <t>Nông Việt</t>
  </si>
  <si>
    <t>23/05/1977</t>
  </si>
  <si>
    <t>22C5142D1070</t>
  </si>
  <si>
    <t>979/2022/QĐ-ĐHM</t>
  </si>
  <si>
    <t>K' Leh</t>
  </si>
  <si>
    <t>K'</t>
  </si>
  <si>
    <t>Leh</t>
  </si>
  <si>
    <t>22/10/1998</t>
  </si>
  <si>
    <t>TX22 Lâm Hà</t>
  </si>
  <si>
    <t>TXKH</t>
  </si>
  <si>
    <t>Có phát sinh điểm từ xét KQHT T5.2025</t>
  </si>
  <si>
    <t>22C5142D3695</t>
  </si>
  <si>
    <t>2973/2022/QĐ-ĐHM</t>
  </si>
  <si>
    <t>Nguyễn Minh Khang</t>
  </si>
  <si>
    <t>22C5142D1892</t>
  </si>
  <si>
    <t>1601/2022/QĐ-ĐHM</t>
  </si>
  <si>
    <t>Phạm Minh Liệu</t>
  </si>
  <si>
    <t>Liệu</t>
  </si>
  <si>
    <t>28/05/1974</t>
  </si>
  <si>
    <t>22C5142D3689</t>
  </si>
  <si>
    <t>Nguyễn Văn Danh</t>
  </si>
  <si>
    <t>16/05/1985</t>
  </si>
  <si>
    <t>22C5142D1889</t>
  </si>
  <si>
    <t>18/04/1983</t>
  </si>
  <si>
    <t>22C5142D3692</t>
  </si>
  <si>
    <t>Trần Thành Đạt</t>
  </si>
  <si>
    <t>Trần Thành</t>
  </si>
  <si>
    <t>06/04/1999</t>
  </si>
  <si>
    <t>22C5142D1062</t>
  </si>
  <si>
    <t>Hoàng Minh Đức</t>
  </si>
  <si>
    <t>22C5142D1055</t>
  </si>
  <si>
    <t>K' Soanh</t>
  </si>
  <si>
    <t>Soanh</t>
  </si>
  <si>
    <t>22C5142D4899</t>
  </si>
  <si>
    <t>3812/2022/QĐ-ĐHM</t>
  </si>
  <si>
    <t>Đặng Nhật Linh</t>
  </si>
  <si>
    <t>Đặng Nhật</t>
  </si>
  <si>
    <t>02/04/1994</t>
  </si>
  <si>
    <t>22C5142D2458</t>
  </si>
  <si>
    <t>2069/2022/QĐ-ĐHM</t>
  </si>
  <si>
    <t>Hoàng Thị Thuý Lanh</t>
  </si>
  <si>
    <t>Hoàng Thị Thuý</t>
  </si>
  <si>
    <t>13/01/1999</t>
  </si>
  <si>
    <t>22C5142D1059</t>
  </si>
  <si>
    <t>Trần Đại Hải</t>
  </si>
  <si>
    <t>22C5142D3698</t>
  </si>
  <si>
    <t>Trần Vươn Hậu</t>
  </si>
  <si>
    <t>Trần Vươn</t>
  </si>
  <si>
    <t>11/04/1992</t>
  </si>
  <si>
    <t>22C5142D5167</t>
  </si>
  <si>
    <t>4149/2022/QĐ-ĐHM</t>
  </si>
  <si>
    <t>Đặng Quyết Định</t>
  </si>
  <si>
    <t>Đặng Quyết</t>
  </si>
  <si>
    <t>08/04/1991</t>
  </si>
  <si>
    <t>22C5142D1068</t>
  </si>
  <si>
    <t>Lê Văn Hiền</t>
  </si>
  <si>
    <t>14/11/1981</t>
  </si>
  <si>
    <t>22C5142D3011</t>
  </si>
  <si>
    <t>2362/2022/QĐ-ĐHM</t>
  </si>
  <si>
    <t>Nguyễn Anh Chẩn</t>
  </si>
  <si>
    <t>Chẩn</t>
  </si>
  <si>
    <t>22/04/1988</t>
  </si>
  <si>
    <t>22C5142D4902</t>
  </si>
  <si>
    <t>Nguyễn Phương Nam</t>
  </si>
  <si>
    <t>22C5142D1065</t>
  </si>
  <si>
    <t>Đỗ Phi Diên</t>
  </si>
  <si>
    <t>Đỗ Phi</t>
  </si>
  <si>
    <t>Diên</t>
  </si>
  <si>
    <t>09/09/1982</t>
  </si>
  <si>
    <t>22C5142D3690</t>
  </si>
  <si>
    <t>Nguyễn Thị Thuỳ Dung</t>
  </si>
  <si>
    <t>22C5142D5804</t>
  </si>
  <si>
    <t>4931/2022/QĐ-ĐHM</t>
  </si>
  <si>
    <t>27/12/2022</t>
  </si>
  <si>
    <t>27/12/2028</t>
  </si>
  <si>
    <t>Lê Văn Vinh</t>
  </si>
  <si>
    <t>23/09/1985</t>
  </si>
  <si>
    <t>22C5142D1890</t>
  </si>
  <si>
    <t>Vi Văn Hà</t>
  </si>
  <si>
    <t>10/10/1986</t>
  </si>
  <si>
    <t>22C5142D3693</t>
  </si>
  <si>
    <t>Nguyễn Thị Thu Hương</t>
  </si>
  <si>
    <t>15/03/1999</t>
  </si>
  <si>
    <t>22C5142D1056</t>
  </si>
  <si>
    <t>Nông Thị Thu Huyền</t>
  </si>
  <si>
    <t>Nông Thị Thu</t>
  </si>
  <si>
    <t>06/08/1988</t>
  </si>
  <si>
    <t>22C5142D1071</t>
  </si>
  <si>
    <t>Trần Xuân Bắc</t>
  </si>
  <si>
    <t>Bắc</t>
  </si>
  <si>
    <t>02/10/1992</t>
  </si>
  <si>
    <t>22C5142D3696</t>
  </si>
  <si>
    <t>Nguyễn Đình Định</t>
  </si>
  <si>
    <t>22C5142D1893</t>
  </si>
  <si>
    <t>Đinh Trọng Long</t>
  </si>
  <si>
    <t>Đinh Trọng</t>
  </si>
  <si>
    <t>10/03/1996</t>
  </si>
  <si>
    <t>22C5142D1060</t>
  </si>
  <si>
    <t>10/10/1981</t>
  </si>
  <si>
    <t>22C5142D4903</t>
  </si>
  <si>
    <t>15/02/1987</t>
  </si>
  <si>
    <t>22C5142D3006</t>
  </si>
  <si>
    <t>Đàm Thanh Tú Uyên</t>
  </si>
  <si>
    <t>Đàm Thanh Tú</t>
  </si>
  <si>
    <t>31/03/1995</t>
  </si>
  <si>
    <t>22C5142D4897</t>
  </si>
  <si>
    <t>Nguyễn Văn Hạnh</t>
  </si>
  <si>
    <t>15/10/1983</t>
  </si>
  <si>
    <t>22C5142D1063</t>
  </si>
  <si>
    <t>Nguyễn Văn Hà</t>
  </si>
  <si>
    <t>15/07/1999</t>
  </si>
  <si>
    <t>22C5142D3009</t>
  </si>
  <si>
    <t>Nguyễn Mai Trang</t>
  </si>
  <si>
    <t>25/05/1994</t>
  </si>
  <si>
    <t>22C5142D1897</t>
  </si>
  <si>
    <t>Nguyễn Thành Tín</t>
  </si>
  <si>
    <t>26/10/1983</t>
  </si>
  <si>
    <t>22C5142D1066</t>
  </si>
  <si>
    <t>Nguyễn Nho Vàng</t>
  </si>
  <si>
    <t>Nguyễn Nho</t>
  </si>
  <si>
    <t>01/09/1974</t>
  </si>
  <si>
    <t>22C5142D1072</t>
  </si>
  <si>
    <t>08/09/1982</t>
  </si>
  <si>
    <t>22C5142D3691</t>
  </si>
  <si>
    <t>22C5142D1069</t>
  </si>
  <si>
    <t>Phạm Thanh Toàn</t>
  </si>
  <si>
    <t>16/05/1996</t>
  </si>
  <si>
    <t>22C5142D3012</t>
  </si>
  <si>
    <t>K' Sáng</t>
  </si>
  <si>
    <t>13/05/1995</t>
  </si>
  <si>
    <t>22C5142D1058</t>
  </si>
  <si>
    <t>Lương Viết Huỳnh</t>
  </si>
  <si>
    <t>Lương Viết</t>
  </si>
  <si>
    <t>26/12/1984</t>
  </si>
  <si>
    <t>22C5142D1898</t>
  </si>
  <si>
    <t>Trịnh Quang Trung</t>
  </si>
  <si>
    <t>Trịnh Quang</t>
  </si>
  <si>
    <t>27/02/1989</t>
  </si>
  <si>
    <t>22C5142D3697</t>
  </si>
  <si>
    <t>Lê Phan Tuấn Anh</t>
  </si>
  <si>
    <t>Lê Phan Tuấn</t>
  </si>
  <si>
    <t>22C5142D1895</t>
  </si>
  <si>
    <t>Nguyễn Lệ Thắm</t>
  </si>
  <si>
    <t>Nguyễn Lệ</t>
  </si>
  <si>
    <t>15/01/1986</t>
  </si>
  <si>
    <t>22C5142D1054</t>
  </si>
  <si>
    <t>Nguyễn Thị Thanh Nhung</t>
  </si>
  <si>
    <t>29/10/1978</t>
  </si>
  <si>
    <t>22C5142D1891</t>
  </si>
  <si>
    <t>Lê Minh Hiếu</t>
  </si>
  <si>
    <t>22C5142D3694</t>
  </si>
  <si>
    <t>Nguyễn Văn Tùng</t>
  </si>
  <si>
    <t>16/05/1982</t>
  </si>
  <si>
    <t>22C5142D3010</t>
  </si>
  <si>
    <t>Triệu Quang Huy</t>
  </si>
  <si>
    <t>06/05/1992</t>
  </si>
  <si>
    <t>22C5142D4901</t>
  </si>
  <si>
    <t>Vũ Tuấn Anh</t>
  </si>
  <si>
    <t>Vũ Tuấn</t>
  </si>
  <si>
    <t>20/10/1991</t>
  </si>
  <si>
    <t>22C5142D1064</t>
  </si>
  <si>
    <t>Đỗ Nguyễn Hưng</t>
  </si>
  <si>
    <t>Đỗ Nguyễn</t>
  </si>
  <si>
    <t>22C5142D3007</t>
  </si>
  <si>
    <t>Vi Văn Khải</t>
  </si>
  <si>
    <t>12/06/1992</t>
  </si>
  <si>
    <t>22C5142D1061</t>
  </si>
  <si>
    <t>21/11/1993</t>
  </si>
  <si>
    <t>22C5142D5166</t>
  </si>
  <si>
    <t>15/09/1986</t>
  </si>
  <si>
    <t>22C5142D1067</t>
  </si>
  <si>
    <t>Lê Thanh Chiến</t>
  </si>
  <si>
    <t>21C-51-16.6-04272</t>
  </si>
  <si>
    <t>3442/2021/QĐ-ĐHM</t>
  </si>
  <si>
    <t>Vương Thị Dung</t>
  </si>
  <si>
    <t>Vương Thị</t>
  </si>
  <si>
    <t>06/01/1992</t>
  </si>
  <si>
    <t>K18LKT -TX</t>
  </si>
  <si>
    <t>22C4201D1073</t>
  </si>
  <si>
    <t>Hoàng Anh Chung</t>
  </si>
  <si>
    <t>17/01/2001</t>
  </si>
  <si>
    <t>K22QTKD-TX</t>
  </si>
  <si>
    <t>21C4201D1320</t>
  </si>
  <si>
    <t>5510/2021/QĐ-ĐHM</t>
  </si>
  <si>
    <t>06/12/2021</t>
  </si>
  <si>
    <t>06/12/2027</t>
  </si>
  <si>
    <t>Đặng Thị Ngọc Trâm</t>
  </si>
  <si>
    <t>21C-51-05.0-05507</t>
  </si>
  <si>
    <t>4645/2021/QĐ-ĐHM</t>
  </si>
  <si>
    <t>22/09/2021</t>
  </si>
  <si>
    <t>22/09/2027</t>
  </si>
  <si>
    <t>Hứa Đình Kim</t>
  </si>
  <si>
    <t>Hứa Đình</t>
  </si>
  <si>
    <t>K21LKT(B.Kạn)</t>
  </si>
  <si>
    <t>21C-51-05.0-05503</t>
  </si>
  <si>
    <t>Vương Quốc Tuấn</t>
  </si>
  <si>
    <t>Vương Quốc</t>
  </si>
  <si>
    <t>07/04/1988</t>
  </si>
  <si>
    <t>21C-51-05.0-05291</t>
  </si>
  <si>
    <t>4352/2021/QĐ-ĐHM</t>
  </si>
  <si>
    <t>30/08/2021</t>
  </si>
  <si>
    <t>30/08/2029</t>
  </si>
  <si>
    <t>Lục Văn Tình</t>
  </si>
  <si>
    <t>Lục Văn</t>
  </si>
  <si>
    <t>20/01/1993</t>
  </si>
  <si>
    <t>22C5119D0914</t>
  </si>
  <si>
    <t>873/2022/QĐ-ĐHM</t>
  </si>
  <si>
    <t>Vũ Văn Hiếu</t>
  </si>
  <si>
    <t>12/10/1993</t>
  </si>
  <si>
    <t>K22LKT-BN1</t>
  </si>
  <si>
    <t>22C5119D0333</t>
  </si>
  <si>
    <t>771/2022/QĐ-ĐHM</t>
  </si>
  <si>
    <t>Lê Thị Ngọc Bích</t>
  </si>
  <si>
    <t>22C5119D2705</t>
  </si>
  <si>
    <t>2117/2022/QĐ-ĐHM</t>
  </si>
  <si>
    <t>Nguyễn Thị Tú Quỳnh</t>
  </si>
  <si>
    <t>02/03/1988</t>
  </si>
  <si>
    <t>22C5119D1303</t>
  </si>
  <si>
    <t>1181/2022/QĐ-ĐHM</t>
  </si>
  <si>
    <t>Tống Ngọc Sơn</t>
  </si>
  <si>
    <t>Tống Ngọc</t>
  </si>
  <si>
    <t>22/08/1990</t>
  </si>
  <si>
    <t>22C5119D3730</t>
  </si>
  <si>
    <t>Nguyễn Văn Minh</t>
  </si>
  <si>
    <t>22/12/1975</t>
  </si>
  <si>
    <t>22C5119D4398</t>
  </si>
  <si>
    <t>3344/2022/QĐ-ĐHM</t>
  </si>
  <si>
    <t>15/09/2022</t>
  </si>
  <si>
    <t>15/09/2028</t>
  </si>
  <si>
    <t>Nguyễn Văn Khải</t>
  </si>
  <si>
    <t>04/02/1983</t>
  </si>
  <si>
    <t>22C5119D5485</t>
  </si>
  <si>
    <t>4440/2022/QĐ-ĐHM</t>
  </si>
  <si>
    <t>07/12/2022</t>
  </si>
  <si>
    <t>07/12/2028</t>
  </si>
  <si>
    <t>Trần Thanh Hải</t>
  </si>
  <si>
    <t>22C5119D5490</t>
  </si>
  <si>
    <t>22C5119D5491</t>
  </si>
  <si>
    <t>Nguyễn Hồng Thạch</t>
  </si>
  <si>
    <t>15/12/1984</t>
  </si>
  <si>
    <t>22C5119D5487</t>
  </si>
  <si>
    <t>Nguyễn Văn Triển</t>
  </si>
  <si>
    <t>Triển</t>
  </si>
  <si>
    <t>26/02/1968</t>
  </si>
  <si>
    <t>22C5119D5488</t>
  </si>
  <si>
    <t>Nguyễn Văn Truyền</t>
  </si>
  <si>
    <t>Truyền</t>
  </si>
  <si>
    <t>15/08/1982</t>
  </si>
  <si>
    <t>22C5119D5489</t>
  </si>
  <si>
    <t>06/09/1986</t>
  </si>
  <si>
    <t>22C5007D3679</t>
  </si>
  <si>
    <t>2799/2022/QĐ-ĐHM</t>
  </si>
  <si>
    <t>12/08/2022</t>
  </si>
  <si>
    <t>12/08/2028</t>
  </si>
  <si>
    <t>Tẩn Thị Bói</t>
  </si>
  <si>
    <t>Tẩn Thị</t>
  </si>
  <si>
    <t>Bói</t>
  </si>
  <si>
    <t>28/09/1989</t>
  </si>
  <si>
    <t>K22L</t>
  </si>
  <si>
    <t>20C1017405878</t>
  </si>
  <si>
    <t>20C-10-17.4-05878</t>
  </si>
  <si>
    <t>Trần Thế Nhâm</t>
  </si>
  <si>
    <t>Trần Thế</t>
  </si>
  <si>
    <t>Nhâm</t>
  </si>
  <si>
    <t>03/11/2002</t>
  </si>
  <si>
    <t>2010C01</t>
  </si>
  <si>
    <t>TX - CQ</t>
  </si>
  <si>
    <t>Khoa chính quy</t>
  </si>
  <si>
    <t>20C1017405876</t>
  </si>
  <si>
    <t>20C-10-17.4-05876</t>
  </si>
  <si>
    <t>Vương Sỹ Tuấn</t>
  </si>
  <si>
    <t>Vương Sỹ</t>
  </si>
  <si>
    <t>27/07/2002</t>
  </si>
  <si>
    <t>20C-41-17.2-05921</t>
  </si>
  <si>
    <t>4383/2020/QĐ-ĐHM</t>
  </si>
  <si>
    <t>15/10/2020</t>
  </si>
  <si>
    <t>15/10/2028</t>
  </si>
  <si>
    <t>Phạm Thanh Hà</t>
  </si>
  <si>
    <t>19/08/2002</t>
  </si>
  <si>
    <t>20C4101</t>
  </si>
  <si>
    <t>20C-46-17.6-05919</t>
  </si>
  <si>
    <t>30/04/2002</t>
  </si>
  <si>
    <t>K28 TX</t>
  </si>
  <si>
    <t>Quản trị du lịch - khách sạn</t>
  </si>
  <si>
    <t>21C-46-17.6-00657</t>
  </si>
  <si>
    <t>994/2021/QĐ-ĐHM</t>
  </si>
  <si>
    <t>04/02/2021</t>
  </si>
  <si>
    <t>04/02/2029</t>
  </si>
  <si>
    <t>Đào Khánh Linh</t>
  </si>
  <si>
    <t>Đào Khánh</t>
  </si>
  <si>
    <t>17/07/2001</t>
  </si>
  <si>
    <t>Thaimtk</t>
  </si>
  <si>
    <t>22C5101F4786</t>
  </si>
  <si>
    <t>3731/2022/QĐ-ĐHM</t>
  </si>
  <si>
    <t>Trần Thị Lan Anh</t>
  </si>
  <si>
    <t>Trần Thị Lan</t>
  </si>
  <si>
    <t>K22LKT-ĐP</t>
  </si>
  <si>
    <t>22C5101F4452</t>
  </si>
  <si>
    <t>3369/2022/QĐ-ĐHM</t>
  </si>
  <si>
    <t>16/09/2022</t>
  </si>
  <si>
    <t>16/09/2028</t>
  </si>
  <si>
    <t>Trần Duy Đính</t>
  </si>
  <si>
    <t>Đính</t>
  </si>
  <si>
    <t>23/10/1971</t>
  </si>
  <si>
    <t>22C5101F4442</t>
  </si>
  <si>
    <t>Tạ Thị Ngọc Hân</t>
  </si>
  <si>
    <t>26/06/1989</t>
  </si>
  <si>
    <t>22C5101F4455</t>
  </si>
  <si>
    <t>Thế Thị Thanh Huyền</t>
  </si>
  <si>
    <t>Thế Thị Thanh</t>
  </si>
  <si>
    <t>07/03/1981</t>
  </si>
  <si>
    <t>22C5101F4447</t>
  </si>
  <si>
    <t>Thế Minh Khoa</t>
  </si>
  <si>
    <t>Thế Minh</t>
  </si>
  <si>
    <t>21/03/1983</t>
  </si>
  <si>
    <t>22C5101F4429</t>
  </si>
  <si>
    <t>Trần Thị Trang Linh</t>
  </si>
  <si>
    <t>Trần Thị Trang</t>
  </si>
  <si>
    <t>14/06/1992</t>
  </si>
  <si>
    <t>22C5101F4440</t>
  </si>
  <si>
    <t>Nguyễn Thị Thanh Phúc</t>
  </si>
  <si>
    <t>30/06/1984</t>
  </si>
  <si>
    <t>22C5101F4444</t>
  </si>
  <si>
    <t>Bùi Thái Thuỷ</t>
  </si>
  <si>
    <t>Bùi Thái</t>
  </si>
  <si>
    <t>22C5101F4430</t>
  </si>
  <si>
    <t>Lê Tuấn Vũ</t>
  </si>
  <si>
    <t>22C5101F4791</t>
  </si>
  <si>
    <t>Bùi Doãn Hùng</t>
  </si>
  <si>
    <t>Bùi Doãn</t>
  </si>
  <si>
    <t>19/03/1979</t>
  </si>
  <si>
    <t>22C5101F4793</t>
  </si>
  <si>
    <t>01/01/1980</t>
  </si>
  <si>
    <t>21C5001O1615</t>
  </si>
  <si>
    <t>5815/2021/QĐ-ĐHM</t>
  </si>
  <si>
    <t>Nguyễn Trần Hà Phương</t>
  </si>
  <si>
    <t>Nguyễn Trần Hà</t>
  </si>
  <si>
    <t>K21L</t>
  </si>
  <si>
    <t>21C5001O0504</t>
  </si>
  <si>
    <t>5173/2021/QĐ-ĐHM</t>
  </si>
  <si>
    <t>Dương Nhật Thành</t>
  </si>
  <si>
    <t>Dương Nhật</t>
  </si>
  <si>
    <t>01/01/2002</t>
  </si>
  <si>
    <t>19C-51-19.0-03964</t>
  </si>
  <si>
    <t>6100/2019/QĐ-ĐHM</t>
  </si>
  <si>
    <t>30/12/2019</t>
  </si>
  <si>
    <t>Trịnh Thị Hậu</t>
  </si>
  <si>
    <t>K19LKT-H.Đông</t>
  </si>
  <si>
    <t>21C5101E0392</t>
  </si>
  <si>
    <t>5089/2021/QĐ-ĐHM</t>
  </si>
  <si>
    <t>Vương Thị Thanh Sâm</t>
  </si>
  <si>
    <t>Vương Thị Thanh</t>
  </si>
  <si>
    <t>Sâm</t>
  </si>
  <si>
    <t>06/05/1979</t>
  </si>
  <si>
    <t>K22LKT-H.Đông</t>
  </si>
  <si>
    <t>21C5101E0094</t>
  </si>
  <si>
    <t>5037/2021/QĐ-ĐHM</t>
  </si>
  <si>
    <t>Nguyễn Văn Lộc</t>
  </si>
  <si>
    <t>25/11/1991</t>
  </si>
  <si>
    <t>22C5101E1284</t>
  </si>
  <si>
    <t>1027/2022/QĐ-ĐHM</t>
  </si>
  <si>
    <t>13/04/2022</t>
  </si>
  <si>
    <t>13/04/2028</t>
  </si>
  <si>
    <t>Phạm Đại Nghĩa</t>
  </si>
  <si>
    <t>Phạm Đại</t>
  </si>
  <si>
    <t>31/10/1991</t>
  </si>
  <si>
    <t>22C5101E2922</t>
  </si>
  <si>
    <t>Nguyễn Thị Bích Hảo</t>
  </si>
  <si>
    <t>04/09/1981</t>
  </si>
  <si>
    <t>22C5101E2920</t>
  </si>
  <si>
    <t>Vương Quốc Việt</t>
  </si>
  <si>
    <t>29/10/1980</t>
  </si>
  <si>
    <t>22C4117F1273</t>
  </si>
  <si>
    <t>Ngô Thị Quỳnh</t>
  </si>
  <si>
    <t>02/12/1997</t>
  </si>
  <si>
    <t>K26KT-QN</t>
  </si>
  <si>
    <t>TX - HNQN</t>
  </si>
  <si>
    <t>Trung tâm GDNN - GDTX tỉnh Quảng Ninh</t>
  </si>
  <si>
    <t>20C-51-09.0-06883</t>
  </si>
  <si>
    <t>5442/2020/QĐ-ĐHM</t>
  </si>
  <si>
    <t>20/04/1971</t>
  </si>
  <si>
    <t>K20LKT.HP</t>
  </si>
  <si>
    <t>20C-51-09.0-06882</t>
  </si>
  <si>
    <t>Ngô Quang Nghị</t>
  </si>
  <si>
    <t>Ngô Quang</t>
  </si>
  <si>
    <t>Nghị</t>
  </si>
  <si>
    <t>02/06/1983</t>
  </si>
  <si>
    <t>21C-51-09.0-00614</t>
  </si>
  <si>
    <t>947/2021/QĐ-ĐHM</t>
  </si>
  <si>
    <t>Nguyễn Anh Kông</t>
  </si>
  <si>
    <t>Kông</t>
  </si>
  <si>
    <t>28/03/1990</t>
  </si>
  <si>
    <t>K21LKT.HP</t>
  </si>
  <si>
    <t>21C-51-09.0-01441</t>
  </si>
  <si>
    <t>1706/2021/QĐ-ĐHM</t>
  </si>
  <si>
    <t>Phạm Văn Bảo</t>
  </si>
  <si>
    <t>30/01/1996</t>
  </si>
  <si>
    <t>21C-51-09.0-01449</t>
  </si>
  <si>
    <t>Trần Anh Đạt</t>
  </si>
  <si>
    <t>23C5103D2429</t>
  </si>
  <si>
    <t>1988/2023/QĐ-ĐHM</t>
  </si>
  <si>
    <t>06/10/1974</t>
  </si>
  <si>
    <t>K23LKT.HP</t>
  </si>
  <si>
    <t>23C7122E0580</t>
  </si>
  <si>
    <t>661/2023/QĐ-ĐHM</t>
  </si>
  <si>
    <t>TA21-NNA</t>
  </si>
  <si>
    <t>TX - HY</t>
  </si>
  <si>
    <t>Trung tâm GDTX Hưng Yên</t>
  </si>
  <si>
    <t>20C7217905899</t>
  </si>
  <si>
    <t>20C-72-17.9-05899</t>
  </si>
  <si>
    <t>2072C01</t>
  </si>
  <si>
    <t>TX - KTQ</t>
  </si>
  <si>
    <t>Khoa Tiếng Trung Quốc</t>
  </si>
  <si>
    <t>21C-41-14.2-04637</t>
  </si>
  <si>
    <t>3620/2021/QĐ-ĐHM</t>
  </si>
  <si>
    <t>Phạm Văn Liêm</t>
  </si>
  <si>
    <t>28/10/1994</t>
  </si>
  <si>
    <t>K25KT-L.Tai</t>
  </si>
  <si>
    <t>TX - LTBN</t>
  </si>
  <si>
    <t>Trung tâm GDNN - GDTX huyện Lương Tài (Bắc Ninh)</t>
  </si>
  <si>
    <t>21C5017E0003</t>
  </si>
  <si>
    <t>4859/2021/QĐ-ĐHM</t>
  </si>
  <si>
    <t>Lê Văn Toàn</t>
  </si>
  <si>
    <t>K20L_MC</t>
  </si>
  <si>
    <t>Trung tâm GDNN - GDTX Móng Cái</t>
  </si>
  <si>
    <t>22C5125F0540</t>
  </si>
  <si>
    <t>Đỗ Thị Giang</t>
  </si>
  <si>
    <t>23/08/1993</t>
  </si>
  <si>
    <t>K20LKT-HH</t>
  </si>
  <si>
    <t>21C-51-24.2-03640</t>
  </si>
  <si>
    <t>2826/2021/QĐ-ĐHM</t>
  </si>
  <si>
    <t>Đỗ Thị Mai</t>
  </si>
  <si>
    <t>13/04/1983</t>
  </si>
  <si>
    <t>22C5125F0539</t>
  </si>
  <si>
    <t>09/03/1974</t>
  </si>
  <si>
    <t>22C5125E1289</t>
  </si>
  <si>
    <t>Đặng Minh Khai</t>
  </si>
  <si>
    <t>Khai</t>
  </si>
  <si>
    <t>11/02/1986</t>
  </si>
  <si>
    <t>K20LKT-XT</t>
  </si>
  <si>
    <t>22C5125E3223</t>
  </si>
  <si>
    <t>2478/2022/QĐ-ĐHM</t>
  </si>
  <si>
    <t>Doãn Đình Du</t>
  </si>
  <si>
    <t>Doãn Đình</t>
  </si>
  <si>
    <t>21C5017D0001</t>
  </si>
  <si>
    <t>10/10/1978</t>
  </si>
  <si>
    <t>K22L_HL</t>
  </si>
  <si>
    <t>22C5119E0220</t>
  </si>
  <si>
    <t>487/2022/QĐ-ĐHM</t>
  </si>
  <si>
    <t>23/02/2022</t>
  </si>
  <si>
    <t>23/02/2028</t>
  </si>
  <si>
    <t>Nguyễn Thị Tình</t>
  </si>
  <si>
    <t>10/12/1983</t>
  </si>
  <si>
    <t>K21LKT-QV</t>
  </si>
  <si>
    <t>22C5119E1076</t>
  </si>
  <si>
    <t>Bạch Thanh Tùng</t>
  </si>
  <si>
    <t>Bạch Thanh</t>
  </si>
  <si>
    <t>17/06/1994</t>
  </si>
  <si>
    <t>22C5119E1279</t>
  </si>
  <si>
    <t>Trần Đình Minh</t>
  </si>
  <si>
    <t>Trần Đình</t>
  </si>
  <si>
    <t>14/12/1997</t>
  </si>
  <si>
    <t>22C5119E1075</t>
  </si>
  <si>
    <t>Cao Văn Liêm</t>
  </si>
  <si>
    <t>13/10/1997</t>
  </si>
  <si>
    <t>22C5119E3264</t>
  </si>
  <si>
    <t>2604/2022/QĐ-ĐHM</t>
  </si>
  <si>
    <t>Lê Đình Điệp</t>
  </si>
  <si>
    <t>14/07/1980</t>
  </si>
  <si>
    <t>22C5119E4472</t>
  </si>
  <si>
    <t>3444/2022/QĐ-ĐHM</t>
  </si>
  <si>
    <t>Dương Thị Toan</t>
  </si>
  <si>
    <t>Toan</t>
  </si>
  <si>
    <t>22C5119E4474</t>
  </si>
  <si>
    <t>Đỗ Quang Huy</t>
  </si>
  <si>
    <t>02/05/1983</t>
  </si>
  <si>
    <t>22C5119E4525</t>
  </si>
  <si>
    <t>3561/2022/QĐ-ĐHM</t>
  </si>
  <si>
    <t>Nguyễn Văn Thanh</t>
  </si>
  <si>
    <t>05/05/1978</t>
  </si>
  <si>
    <t>22C5119E5702</t>
  </si>
  <si>
    <t>4750/2022/QĐ-ĐHM</t>
  </si>
  <si>
    <t>Đinh Thị Thanh Hằng</t>
  </si>
  <si>
    <t>Đinh Thị Thanh</t>
  </si>
  <si>
    <t>15/04/1992</t>
  </si>
  <si>
    <t>22C5126D0514</t>
  </si>
  <si>
    <t>Doãn Khắc Hoằng</t>
  </si>
  <si>
    <t>Doãn Khắc</t>
  </si>
  <si>
    <t>Hoằng</t>
  </si>
  <si>
    <t>05/01/1973</t>
  </si>
  <si>
    <t>K22-LKT-TB</t>
  </si>
  <si>
    <t>22C5126D0517</t>
  </si>
  <si>
    <t>22C5126D0182</t>
  </si>
  <si>
    <t>373/2022/QĐ-ĐHM</t>
  </si>
  <si>
    <t>Vũ Hải Việt</t>
  </si>
  <si>
    <t>Vũ Hải</t>
  </si>
  <si>
    <t>11/10/1983</t>
  </si>
  <si>
    <t>22C5126D0524</t>
  </si>
  <si>
    <t>Nguyễn Thị Thanh Trung</t>
  </si>
  <si>
    <t>10/07/1977</t>
  </si>
  <si>
    <t>22C5126D1886</t>
  </si>
  <si>
    <t>Lê Văn Huy</t>
  </si>
  <si>
    <t>22C5126D1305</t>
  </si>
  <si>
    <t>13/05/1972</t>
  </si>
  <si>
    <t>22C5126D1636</t>
  </si>
  <si>
    <t>1400/2022/QĐ-ĐHM</t>
  </si>
  <si>
    <t>Hoàng Văn Thiêm</t>
  </si>
  <si>
    <t>Thiêm</t>
  </si>
  <si>
    <t>03/09/1980</t>
  </si>
  <si>
    <t>22C5126D1633</t>
  </si>
  <si>
    <t>Nguyễn Thanh Nghĩa</t>
  </si>
  <si>
    <t>22C5126D1629</t>
  </si>
  <si>
    <t>Nguyễn Văn Nam</t>
  </si>
  <si>
    <t>22/01/1983</t>
  </si>
  <si>
    <t>22C5126D1887</t>
  </si>
  <si>
    <t>Nguyễn Thị Loan</t>
  </si>
  <si>
    <t>15/02/1982</t>
  </si>
  <si>
    <t>22C5126D1882</t>
  </si>
  <si>
    <t>Lại Thị Thắm</t>
  </si>
  <si>
    <t>Lại Thị</t>
  </si>
  <si>
    <t>01/06/1989</t>
  </si>
  <si>
    <t>22C5126D2407</t>
  </si>
  <si>
    <t>2007/2022/QĐ-ĐHM</t>
  </si>
  <si>
    <t>Nguyễn Ngọc Lân</t>
  </si>
  <si>
    <t>12/09/1979</t>
  </si>
  <si>
    <t>22C5126D2451</t>
  </si>
  <si>
    <t>Bùi Đăng Tiến</t>
  </si>
  <si>
    <t>Bùi Đăng</t>
  </si>
  <si>
    <t>02/08/1990</t>
  </si>
  <si>
    <t>22C5126D3218</t>
  </si>
  <si>
    <t>Trương Văn Chinh</t>
  </si>
  <si>
    <t>23/08/1984</t>
  </si>
  <si>
    <t>22C5126D3217</t>
  </si>
  <si>
    <t>Bùi Thị Hòa</t>
  </si>
  <si>
    <t>01/12/1986</t>
  </si>
  <si>
    <t>21C5126D1720</t>
  </si>
  <si>
    <t>Tô Thị Nhâm</t>
  </si>
  <si>
    <t>Tô Thị</t>
  </si>
  <si>
    <t>15/11/1992</t>
  </si>
  <si>
    <t>22C4126D1637</t>
  </si>
  <si>
    <t>Ngô Thị Hiền</t>
  </si>
  <si>
    <t>10/12/1992</t>
  </si>
  <si>
    <t>K24-KT-TB</t>
  </si>
  <si>
    <t>22C4126D1306</t>
  </si>
  <si>
    <t>Phạm Thị Thanh Thùy</t>
  </si>
  <si>
    <t>21C-41-25.0-05207</t>
  </si>
  <si>
    <t>4147/2021/QĐ-ĐHM</t>
  </si>
  <si>
    <t>Phạm Ngọc Ánh</t>
  </si>
  <si>
    <t>29/10/2003</t>
  </si>
  <si>
    <t>K24-KT-TB-(mới)</t>
  </si>
  <si>
    <t>21C-41-25.0-05301</t>
  </si>
  <si>
    <t>Nguyễn Thị Quyên</t>
  </si>
  <si>
    <t>10/08/1981</t>
  </si>
  <si>
    <t>22C4126D0185</t>
  </si>
  <si>
    <t>06/05/1984</t>
  </si>
  <si>
    <t>20C-42-25.0-05943</t>
  </si>
  <si>
    <t>4504/2020/QĐ-ĐHM</t>
  </si>
  <si>
    <t>16/04/1992</t>
  </si>
  <si>
    <t>K24-QT-TB</t>
  </si>
  <si>
    <t>19C-42-25.0-01680</t>
  </si>
  <si>
    <t>2711/2019/QĐ-ĐHM</t>
  </si>
  <si>
    <t>19/06/2019</t>
  </si>
  <si>
    <t>19/06/2027</t>
  </si>
  <si>
    <t>Bùi Công Đức</t>
  </si>
  <si>
    <t>Bùi Công</t>
  </si>
  <si>
    <t>03/11/1996</t>
  </si>
  <si>
    <t>21C-41-14.5-04639</t>
  </si>
  <si>
    <t>Hoàng Thị Quyên</t>
  </si>
  <si>
    <t>21/02/2001</t>
  </si>
  <si>
    <t>K25KT-TS</t>
  </si>
  <si>
    <t>TX - TSBN</t>
  </si>
  <si>
    <t>Trung tâm GDNN - GDTX thành phố Từ Sơn (Bắc Ninh)</t>
  </si>
  <si>
    <t>21C-41-14.5-04638</t>
  </si>
  <si>
    <t>22/09/1998</t>
  </si>
  <si>
    <t>21C-41-14.5-05201</t>
  </si>
  <si>
    <t>Trần Văn Quang</t>
  </si>
  <si>
    <t>25/03/1990</t>
  </si>
  <si>
    <t>21C-51-14.1-04254</t>
  </si>
  <si>
    <t>Nguyễn Thị Nguyệt</t>
  </si>
  <si>
    <t>K21LKT-TT</t>
  </si>
  <si>
    <t>21C-51-10.0-01763</t>
  </si>
  <si>
    <t>1876/2021/QĐ-ĐHM</t>
  </si>
  <si>
    <t>Nguyễn Thanh Toản</t>
  </si>
  <si>
    <t>Toản</t>
  </si>
  <si>
    <t>27/05/1983</t>
  </si>
  <si>
    <t>K20LKT-VP</t>
  </si>
  <si>
    <t>21C5116D1623</t>
  </si>
  <si>
    <t>5900/2021/QĐ-ĐHM</t>
  </si>
  <si>
    <t>Đỗ Thị Phương Thùy</t>
  </si>
  <si>
    <t>03/09/1991</t>
  </si>
  <si>
    <t>22C5022D3216</t>
  </si>
  <si>
    <t>2400/2022/QĐ-ĐHM</t>
  </si>
  <si>
    <t>14/07/2022</t>
  </si>
  <si>
    <t>Trần Văn Quynh</t>
  </si>
  <si>
    <t>Quynh</t>
  </si>
  <si>
    <t>K21L-YM</t>
  </si>
  <si>
    <t>TX - YM</t>
  </si>
  <si>
    <t>Trung tâm GDNN - GDTX Huyện Yên Mỹ</t>
  </si>
  <si>
    <t>21C-71-63.0-01384</t>
  </si>
  <si>
    <t>1571/2021/QĐ-ĐHM</t>
  </si>
  <si>
    <t>29/03/2021</t>
  </si>
  <si>
    <t>29/03/2029</t>
  </si>
  <si>
    <t>Phạm Anh Dũng</t>
  </si>
  <si>
    <t>Phạm Anh</t>
  </si>
  <si>
    <t>03/12/1984</t>
  </si>
  <si>
    <t>TX - TCHN</t>
  </si>
  <si>
    <t>Trường TC Tài chính Hà Nội</t>
  </si>
  <si>
    <t>DHM HN Khoa Đào tạo Từ Xa</t>
  </si>
  <si>
    <t>Đã tốt nghiệp</t>
  </si>
  <si>
    <t>TGĐT còn &lt;=2 năm</t>
  </si>
  <si>
    <t>Giới tính QLSV đang quản lý</t>
  </si>
  <si>
    <t>Tên lớp QLSV đang quản lý</t>
  </si>
  <si>
    <t>So sánh</t>
  </si>
  <si>
    <t>Đơn vị cũ</t>
  </si>
  <si>
    <t>Tên hệ</t>
  </si>
  <si>
    <t>22B5045D0100</t>
  </si>
  <si>
    <t>Binhnv</t>
  </si>
  <si>
    <t>1529/2022/QĐ-ĐHM</t>
  </si>
  <si>
    <t>19 /05 /2022</t>
  </si>
  <si>
    <t>Tạ Yên Thị Xoan</t>
  </si>
  <si>
    <t>Tạ Yên Thị</t>
  </si>
  <si>
    <t>Xoan</t>
  </si>
  <si>
    <t>K11L</t>
  </si>
  <si>
    <t>Trung tâm GDNN - GDTX tỉnh Ninh Thuận</t>
  </si>
  <si>
    <t>TTĐN</t>
  </si>
  <si>
    <t>TTĐT Đà Nẵng - VLVH</t>
  </si>
  <si>
    <t>22B5045D0079</t>
  </si>
  <si>
    <t>Nguyễn Nhật Hữu</t>
  </si>
  <si>
    <t>22B5045D0116</t>
  </si>
  <si>
    <t>1700/2022/QĐ-ĐHM</t>
  </si>
  <si>
    <t>01/06 /2022</t>
  </si>
  <si>
    <t>Nguyễn Văn Hiển</t>
  </si>
  <si>
    <t>Hiển</t>
  </si>
  <si>
    <t>22B5045D0088</t>
  </si>
  <si>
    <t>Ô Rai Tro</t>
  </si>
  <si>
    <t>Ô Rai</t>
  </si>
  <si>
    <t>Tro</t>
  </si>
  <si>
    <t>22B5045D0122</t>
  </si>
  <si>
    <t>22B5045D0091</t>
  </si>
  <si>
    <t>Bùi Hiền Trâm</t>
  </si>
  <si>
    <t>Bùi Hiền</t>
  </si>
  <si>
    <t>22B5045D0080</t>
  </si>
  <si>
    <t>Đạo Dương Anh Trung</t>
  </si>
  <si>
    <t>Đạo Dương Anh</t>
  </si>
  <si>
    <t>22B5045D0086</t>
  </si>
  <si>
    <t>Trần Văn Lợi</t>
  </si>
  <si>
    <t>22B5045D0126</t>
  </si>
  <si>
    <t>22B5045D0118</t>
  </si>
  <si>
    <t>Cao Thắng</t>
  </si>
  <si>
    <t>Cao</t>
  </si>
  <si>
    <t>22B5045D0099</t>
  </si>
  <si>
    <t>Lữ Thanh Triều</t>
  </si>
  <si>
    <t>Lữ Thanh</t>
  </si>
  <si>
    <t>Triều</t>
  </si>
  <si>
    <t>22B5045D0130</t>
  </si>
  <si>
    <t>Võ Thị Hồng Nguyên</t>
  </si>
  <si>
    <t>22B5045D0081</t>
  </si>
  <si>
    <t>TGĐT</t>
  </si>
  <si>
    <t>18C-51-36.0-03668</t>
  </si>
  <si>
    <t>4579/2018/QĐ-ĐHM</t>
  </si>
  <si>
    <t>23/11/2018</t>
  </si>
  <si>
    <t>Còn dưới 1 năm là hết CTĐT</t>
  </si>
  <si>
    <t>Lê Xuân Ninh</t>
  </si>
  <si>
    <t>TX17</t>
  </si>
  <si>
    <t>Trung tâm GDNN - GDTX huyện Đắk Hà</t>
  </si>
  <si>
    <t>TTĐT Đà Nẵng - TXTT</t>
  </si>
  <si>
    <t>18C-51-36.0-00064</t>
  </si>
  <si>
    <t>92/2018/QĐ-ĐHM</t>
  </si>
  <si>
    <t>Y Liên</t>
  </si>
  <si>
    <t>Y</t>
  </si>
  <si>
    <t>18C-51-36.0-03822</t>
  </si>
  <si>
    <t>5505/2018/QĐ-ĐHM</t>
  </si>
  <si>
    <t>12/12/2018</t>
  </si>
  <si>
    <t>Lê Đức Vượng</t>
  </si>
  <si>
    <t>Vượng</t>
  </si>
  <si>
    <t>18C-51-36.0-00408</t>
  </si>
  <si>
    <t>537/2018/QĐ-ĐHM</t>
  </si>
  <si>
    <t>19/03/2018</t>
  </si>
  <si>
    <t>U Nhiếu</t>
  </si>
  <si>
    <t>U</t>
  </si>
  <si>
    <t>Nhiếu</t>
  </si>
  <si>
    <t>18C-71-55.0-00843</t>
  </si>
  <si>
    <t>phuongnh006</t>
  </si>
  <si>
    <t>828/2018/QĐ-ĐHM</t>
  </si>
  <si>
    <t>16/04/2018</t>
  </si>
  <si>
    <t>Nguyễn Hoàng Phương</t>
  </si>
  <si>
    <t>FDNAV513</t>
  </si>
  <si>
    <t>Trường trung cấp Âu Việt</t>
  </si>
  <si>
    <t>TTĐT Đà Nẵng - Trực tuyến</t>
  </si>
  <si>
    <t>17C-41-40.0-02254</t>
  </si>
  <si>
    <t>45/2017/QĐ-ĐHM</t>
  </si>
  <si>
    <t>25/05/2017</t>
  </si>
  <si>
    <t>Tháng 12/2025</t>
  </si>
  <si>
    <t>Lê Văn Quyên</t>
  </si>
  <si>
    <t>BCD13</t>
  </si>
  <si>
    <t>17C-41-40.1-02041</t>
  </si>
  <si>
    <t>42/2017/QĐ-ĐHM</t>
  </si>
  <si>
    <t>17/05/2017</t>
  </si>
  <si>
    <t>Nguyễn Thị Diễm My</t>
  </si>
  <si>
    <t>Nguyễn Thị Diễm</t>
  </si>
  <si>
    <t>FD14</t>
  </si>
  <si>
    <t>17C-41-40.1-04440</t>
  </si>
  <si>
    <t>78/2017/QĐ-ĐHM</t>
  </si>
  <si>
    <t>10/11/2017</t>
  </si>
  <si>
    <t>Lý Thị Ngân</t>
  </si>
  <si>
    <t>FD16</t>
  </si>
  <si>
    <t>17C-41-40.1-03669</t>
  </si>
  <si>
    <t>70/2017/QĐ-ĐHM</t>
  </si>
  <si>
    <t>16/08/2017</t>
  </si>
  <si>
    <t>Nguyễn Thị Mỹ Uyên</t>
  </si>
  <si>
    <t>17C-42-40.0-04222</t>
  </si>
  <si>
    <t>Nguyễn Hữu Phát</t>
  </si>
  <si>
    <t>DCD13</t>
  </si>
  <si>
    <t>17C-42-40.1-03632</t>
  </si>
  <si>
    <t>Ma Thị Nhung</t>
  </si>
  <si>
    <t>OD74</t>
  </si>
  <si>
    <t>17C-42-40.1-04298</t>
  </si>
  <si>
    <t>Huỳnh Minh Hùng</t>
  </si>
  <si>
    <t>OD76</t>
  </si>
  <si>
    <t>17C-42-40.1-03333</t>
  </si>
  <si>
    <t>65/2017/QĐ-ĐHM</t>
  </si>
  <si>
    <t>04/08/2017</t>
  </si>
  <si>
    <t>Nguyễn Trần Mỹ</t>
  </si>
  <si>
    <t>Nguyễn Trần</t>
  </si>
  <si>
    <t>17C-42-40.1-04233</t>
  </si>
  <si>
    <t>Phạm Duy Cường</t>
  </si>
  <si>
    <t>OD72</t>
  </si>
  <si>
    <t>17C-42-40.1-02281</t>
  </si>
  <si>
    <t>Ngô Thị Thu Thảo</t>
  </si>
  <si>
    <t>Ngô Thị Thu</t>
  </si>
  <si>
    <t>OD70</t>
  </si>
  <si>
    <t>17C-42-40.1-04416</t>
  </si>
  <si>
    <t>Nguyễn Thùy Trang</t>
  </si>
  <si>
    <t>17C-42-40.1-03558</t>
  </si>
  <si>
    <t>Lương Thúy Anh</t>
  </si>
  <si>
    <t>Lương Thúy</t>
  </si>
  <si>
    <t>17C-42-40.1-04279</t>
  </si>
  <si>
    <t>Nguyễn Duy Hùng</t>
  </si>
  <si>
    <t>17C-42-40.1-04374</t>
  </si>
  <si>
    <t>17C-42-40.1-03628</t>
  </si>
  <si>
    <t>Cao Quốc Minh</t>
  </si>
  <si>
    <t>Cao Quốc</t>
  </si>
  <si>
    <t>17C-42-40.1-04394</t>
  </si>
  <si>
    <t>Trịnh Xuân Thái</t>
  </si>
  <si>
    <t>Trịnh Xuân</t>
  </si>
  <si>
    <t>17C-42-40.1-02566</t>
  </si>
  <si>
    <t>52/2017/QĐ-ĐHM</t>
  </si>
  <si>
    <t>12/06/2017</t>
  </si>
  <si>
    <t>17C-42-40.1-03349</t>
  </si>
  <si>
    <t>Lạc Bé Thái</t>
  </si>
  <si>
    <t>Lạc Bé</t>
  </si>
  <si>
    <t>17C-42-40.1-04331</t>
  </si>
  <si>
    <t>Bùi Thị Trang Thanh</t>
  </si>
  <si>
    <t>Bùi Thị Trang</t>
  </si>
  <si>
    <t>17C-42-40.1-04409</t>
  </si>
  <si>
    <t>Trần Thuỵ Minh Uyên</t>
  </si>
  <si>
    <t>Trần Thuỵ Minh</t>
  </si>
  <si>
    <t>17C-42-40.1-03358</t>
  </si>
  <si>
    <t>Nguyễn Trần Phượng Vi</t>
  </si>
  <si>
    <t>Nguyễn Trần Phượng</t>
  </si>
  <si>
    <t>18C-42-40.1-00246</t>
  </si>
  <si>
    <t>197/2018/QĐ-ĐHM</t>
  </si>
  <si>
    <t>26/01/2018</t>
  </si>
  <si>
    <t>Lê Đặng Anh Khoa</t>
  </si>
  <si>
    <t>Lê Đặng Anh</t>
  </si>
  <si>
    <t>17C-45-40.1-03518</t>
  </si>
  <si>
    <t>68/2017/QĐ-ĐHM</t>
  </si>
  <si>
    <t>09/08/2017</t>
  </si>
  <si>
    <t>Hà Gia Tuấn</t>
  </si>
  <si>
    <t>Hà Gia</t>
  </si>
  <si>
    <t>TD14</t>
  </si>
  <si>
    <t>17C-45-40.1-04436</t>
  </si>
  <si>
    <t>Vũ Trần Nguyệt Nga</t>
  </si>
  <si>
    <t>Vũ Trần Nguyệt</t>
  </si>
  <si>
    <t>17C-45-40.1-03681</t>
  </si>
  <si>
    <t>Đinh Thị Hiền</t>
  </si>
  <si>
    <t>17C-45-40.1-02974</t>
  </si>
  <si>
    <t>58/2017/QĐ-ĐHM</t>
  </si>
  <si>
    <t>14/07/2017</t>
  </si>
  <si>
    <t>Nguyễn Hữu Trường</t>
  </si>
  <si>
    <t>18C-41-55.0-03474</t>
  </si>
  <si>
    <t>thaotcb</t>
  </si>
  <si>
    <t>4155/2018/QĐ-ĐHM</t>
  </si>
  <si>
    <t>07/11/2018</t>
  </si>
  <si>
    <t>Trần Châu Bích Thảo</t>
  </si>
  <si>
    <t>Trần Châu Bích</t>
  </si>
  <si>
    <t>ADNP416</t>
  </si>
  <si>
    <t>Trung tâm Giáo dục thường xuyên - Ngoại ngữ, Tin học tỉnh Hải Dương</t>
  </si>
  <si>
    <t>Trung tâm đào tạo Trực tuyến</t>
  </si>
  <si>
    <t>17C-41-42.8-03032</t>
  </si>
  <si>
    <t>huett003</t>
  </si>
  <si>
    <t>59/2017/QĐ-ĐHM</t>
  </si>
  <si>
    <t>17/07/2017</t>
  </si>
  <si>
    <t>Trần Thị Huế</t>
  </si>
  <si>
    <t>AHDN57</t>
  </si>
  <si>
    <t>18C-10-42.7-03741</t>
  </si>
  <si>
    <t>huydh003</t>
  </si>
  <si>
    <t>4862/2018/QĐ-ĐHM</t>
  </si>
  <si>
    <t>05/12/2018</t>
  </si>
  <si>
    <t>Đặng Hòa Huy</t>
  </si>
  <si>
    <t>Đặng Hòa</t>
  </si>
  <si>
    <t>CHCT117</t>
  </si>
  <si>
    <t>18C-41-28.0-02258</t>
  </si>
  <si>
    <t>2500/2018/QĐ-ĐHM</t>
  </si>
  <si>
    <t>30/07/2018</t>
  </si>
  <si>
    <t>Trần Thị Như Quỳnh</t>
  </si>
  <si>
    <t>K22</t>
  </si>
  <si>
    <t>K22_KT-N.An</t>
  </si>
  <si>
    <t>TX - NA</t>
  </si>
  <si>
    <t>Khoa Đào tạo từ xa</t>
  </si>
  <si>
    <t>16C-51-09.0-05786</t>
  </si>
  <si>
    <t>84/2016/QĐ-ĐHM</t>
  </si>
  <si>
    <t>27/10/2016</t>
  </si>
  <si>
    <t>Lê Văn Dũng</t>
  </si>
  <si>
    <t>K19</t>
  </si>
  <si>
    <t>K19LKT.HP</t>
  </si>
  <si>
    <t>18C-51-29.0-01684</t>
  </si>
  <si>
    <t>2114/2018/QĐ-ĐHM</t>
  </si>
  <si>
    <t>21/06/2018</t>
  </si>
  <si>
    <t>Ngô Văn Việt</t>
  </si>
  <si>
    <t>K17</t>
  </si>
  <si>
    <t>K17L-HT</t>
  </si>
  <si>
    <t>TX - VĐHT</t>
  </si>
  <si>
    <t>17C-51-51.0-03983</t>
  </si>
  <si>
    <t>76/2017/QĐ-ĐHM</t>
  </si>
  <si>
    <t>06/11/2017</t>
  </si>
  <si>
    <t>Ngọc Huy Hoàng</t>
  </si>
  <si>
    <t>Ngọc Huy</t>
  </si>
  <si>
    <t>K17 - LKT</t>
  </si>
  <si>
    <t>TX - BTBK</t>
  </si>
  <si>
    <t>Trung tâm GDNN - GDTX huyện Bạch Thông (Bắc Kạn)</t>
  </si>
  <si>
    <t>17C-51-51.0-03972</t>
  </si>
  <si>
    <t>Chu Thị Loan</t>
  </si>
  <si>
    <t>18C-71-42.7-03188</t>
  </si>
  <si>
    <t>luongpv</t>
  </si>
  <si>
    <t>Phạm Văn Lượng</t>
  </si>
  <si>
    <t>FHCT510</t>
  </si>
  <si>
    <t>18C-71-55.0-03465</t>
  </si>
  <si>
    <t>thanhnv018</t>
  </si>
  <si>
    <t>Nguyễn Viết Thành</t>
  </si>
  <si>
    <t>18C-71-49.3-03014</t>
  </si>
  <si>
    <t>phuonght012</t>
  </si>
  <si>
    <t>Hà Thảo Phương</t>
  </si>
  <si>
    <t>Hà Thảo</t>
  </si>
  <si>
    <t>18C-10-49.3-01967</t>
  </si>
  <si>
    <t>truongnv007</t>
  </si>
  <si>
    <t>2442/2018/QĐ-ĐHM</t>
  </si>
  <si>
    <t>23/07/2018</t>
  </si>
  <si>
    <t>CTC113</t>
  </si>
  <si>
    <t>47/2017/QĐ-ĐHM</t>
  </si>
  <si>
    <t>29/05/2017</t>
  </si>
  <si>
    <t>Nguyễn Mạnh Hoàng</t>
  </si>
  <si>
    <t>17C-10-42.7-01751</t>
  </si>
  <si>
    <t>khanhntt002</t>
  </si>
  <si>
    <t>38/2017/QĐ-ĐHM</t>
  </si>
  <si>
    <t>03/05/2017</t>
  </si>
  <si>
    <t>Nguyễn Thị Thúy Khanh</t>
  </si>
  <si>
    <t>CHCT17</t>
  </si>
  <si>
    <t>17C-71-42.7-02676</t>
  </si>
  <si>
    <t>thoaltk</t>
  </si>
  <si>
    <t>55/2017/QĐ-ĐHM</t>
  </si>
  <si>
    <t>29/06/2017</t>
  </si>
  <si>
    <t>Lê Thị Kim Thoa</t>
  </si>
  <si>
    <t>FHCT17</t>
  </si>
  <si>
    <t>17C-71-42.0-02313</t>
  </si>
  <si>
    <t>khoadm</t>
  </si>
  <si>
    <t>Đặng Minh Khoa</t>
  </si>
  <si>
    <t>FTC17</t>
  </si>
  <si>
    <t>17C-41-42.7-04143</t>
  </si>
  <si>
    <t>thuyctm</t>
  </si>
  <si>
    <t>Cấn Thị Minh Thúy</t>
  </si>
  <si>
    <t>Cấn Thị Minh</t>
  </si>
  <si>
    <t>AHCT18</t>
  </si>
  <si>
    <t>18C-41-42.7-00003</t>
  </si>
  <si>
    <t>nhannt011</t>
  </si>
  <si>
    <t>Nguyễn Thị Nhàn</t>
  </si>
  <si>
    <t>18C-41-49.3-00221</t>
  </si>
  <si>
    <t>xuyennt002</t>
  </si>
  <si>
    <t>196/2018/QĐ-ĐHM</t>
  </si>
  <si>
    <t>Nguyễn Thị Xuyến</t>
  </si>
  <si>
    <t>Xuyến</t>
  </si>
  <si>
    <t>ATC18</t>
  </si>
  <si>
    <t>17C-41-42.0-03938</t>
  </si>
  <si>
    <t>giangtt005</t>
  </si>
  <si>
    <t>75/2017/QĐ-ĐHM</t>
  </si>
  <si>
    <t>27/10/2017</t>
  </si>
  <si>
    <t>Trần Thị Giang</t>
  </si>
  <si>
    <t>17C-41-42.0-04049</t>
  </si>
  <si>
    <t>binhltt002</t>
  </si>
  <si>
    <t>Lê Thị Thanh Bình</t>
  </si>
  <si>
    <t>17C-45-42.7-04158</t>
  </si>
  <si>
    <t>sonpv004</t>
  </si>
  <si>
    <t>Phạm Văn Sơn</t>
  </si>
  <si>
    <t>DHCT18</t>
  </si>
  <si>
    <t>Trương Thanh Bình</t>
  </si>
  <si>
    <t>18C-45-49.3-00896</t>
  </si>
  <si>
    <t>luongnh</t>
  </si>
  <si>
    <t>Nguyễn Hoàng Lương</t>
  </si>
  <si>
    <t>17C-51-42.7-04112</t>
  </si>
  <si>
    <t>trungnt008</t>
  </si>
  <si>
    <t>Nguyễn Thành Trung</t>
  </si>
  <si>
    <t>EHCT18</t>
  </si>
  <si>
    <t>17C-51-42.0-03751</t>
  </si>
  <si>
    <t>khanhpp</t>
  </si>
  <si>
    <t>Phạm Phương Khanh</t>
  </si>
  <si>
    <t>Phạm Phương</t>
  </si>
  <si>
    <t>ETC18</t>
  </si>
  <si>
    <t>17C-71-42.7-04156</t>
  </si>
  <si>
    <t>anhntl009</t>
  </si>
  <si>
    <t>Nguyễn Thị Lan Anh</t>
  </si>
  <si>
    <t>FHCT18</t>
  </si>
  <si>
    <t>18C-71-42.7-00419</t>
  </si>
  <si>
    <t>trangtt014</t>
  </si>
  <si>
    <t>Trương Thu Trang</t>
  </si>
  <si>
    <t>18C-10-49.3-02176</t>
  </si>
  <si>
    <t>hoangpm</t>
  </si>
  <si>
    <t>2499/2018/QĐ-ĐHM</t>
  </si>
  <si>
    <t>Phạm Minh Hoàng</t>
  </si>
  <si>
    <t>CTC19</t>
  </si>
  <si>
    <t>18C-10-49.3-02575</t>
  </si>
  <si>
    <t>ninhnd</t>
  </si>
  <si>
    <t>Nguyễn Đăng Ninh</t>
  </si>
  <si>
    <t>18C-51-49.3-01447</t>
  </si>
  <si>
    <t>tientd</t>
  </si>
  <si>
    <t>Tiêu Duy Tiến</t>
  </si>
  <si>
    <t>Tiêu Duy</t>
  </si>
  <si>
    <t>ETC19</t>
  </si>
  <si>
    <t>18C-51-49.3-00714</t>
  </si>
  <si>
    <t>vinhvx002</t>
  </si>
  <si>
    <t>783/2018/QĐ-ĐHM</t>
  </si>
  <si>
    <t>05/04/2018</t>
  </si>
  <si>
    <t>Vũ Xuân Vinh</t>
  </si>
  <si>
    <t>Vũ Xuân</t>
  </si>
  <si>
    <t>18C-51-49.3-01723</t>
  </si>
  <si>
    <t>duongvth</t>
  </si>
  <si>
    <t>2115/2018/QĐ-ĐHM</t>
  </si>
  <si>
    <t>Vũ Thị Hải Đường</t>
  </si>
  <si>
    <t>Vũ Thị Hải</t>
  </si>
  <si>
    <t>Đường</t>
  </si>
  <si>
    <t>18C-71-49.3-02170</t>
  </si>
  <si>
    <t>phuongttl002</t>
  </si>
  <si>
    <t>Trịnh Thị Lan Phượng</t>
  </si>
  <si>
    <t>Trịnh Thị Lan</t>
  </si>
  <si>
    <t>FTC19</t>
  </si>
  <si>
    <t>17C-41-42.7-03893</t>
  </si>
  <si>
    <t>quyenpx</t>
  </si>
  <si>
    <t>Phùng Xuân Quyến</t>
  </si>
  <si>
    <t>Phùng Xuân</t>
  </si>
  <si>
    <t>Quyến</t>
  </si>
  <si>
    <t>AHCT57</t>
  </si>
  <si>
    <t>17C-41-42.0-02124</t>
  </si>
  <si>
    <t>hiennt016</t>
  </si>
  <si>
    <t>44/2017/QĐ-ĐHM</t>
  </si>
  <si>
    <t>19/05/2017</t>
  </si>
  <si>
    <t>ATC27</t>
  </si>
  <si>
    <t>17C-10-42.0-02484</t>
  </si>
  <si>
    <t>huyenvt003</t>
  </si>
  <si>
    <t>51/2017/QĐ-ĐHM</t>
  </si>
  <si>
    <t>09/06/2017</t>
  </si>
  <si>
    <t>Vũ Thị Huyền</t>
  </si>
  <si>
    <t>C27</t>
  </si>
  <si>
    <t>18C-42-48.1-00361</t>
  </si>
  <si>
    <t>ngant011</t>
  </si>
  <si>
    <t>BHCT28</t>
  </si>
  <si>
    <t>17C-10-42.0-03945</t>
  </si>
  <si>
    <t>toanbx</t>
  </si>
  <si>
    <t>Bùi Xuân Toàn</t>
  </si>
  <si>
    <t>Bùi Xuân</t>
  </si>
  <si>
    <t>CTC58</t>
  </si>
  <si>
    <t>18C-45-48.1-00374</t>
  </si>
  <si>
    <t>hoangth006</t>
  </si>
  <si>
    <t>Trần Huy Hoàng</t>
  </si>
  <si>
    <t>DHCT48</t>
  </si>
  <si>
    <t>17C-51-42.7-05026</t>
  </si>
  <si>
    <t>huongtt014</t>
  </si>
  <si>
    <t>89/2017/QĐ-ĐHM</t>
  </si>
  <si>
    <t>28/12/2017</t>
  </si>
  <si>
    <t>Thái Thu Hương</t>
  </si>
  <si>
    <t>Thái Thu</t>
  </si>
  <si>
    <t>EHCT58</t>
  </si>
  <si>
    <t>17C-51-42.0-04048</t>
  </si>
  <si>
    <t>tungdt006</t>
  </si>
  <si>
    <t>Đỗ Thanh Tùng</t>
  </si>
  <si>
    <t>ETC58</t>
  </si>
  <si>
    <t>17C-51-49.3-05068</t>
  </si>
  <si>
    <t>tungdn</t>
  </si>
  <si>
    <t>Đinh Ngọc Tùng</t>
  </si>
  <si>
    <t>18C-10-49.3-01719</t>
  </si>
  <si>
    <t>longtn002</t>
  </si>
  <si>
    <t>Tống Nhật Long</t>
  </si>
  <si>
    <t>Tống Nhật</t>
  </si>
  <si>
    <t>CTC59</t>
  </si>
  <si>
    <t>18C-71-49.2-02748</t>
  </si>
  <si>
    <t>thuvt004</t>
  </si>
  <si>
    <t>Vương Thị Thu</t>
  </si>
  <si>
    <t>FDA110</t>
  </si>
  <si>
    <t>17C-51-49.2-04064</t>
  </si>
  <si>
    <t>dinhnd002</t>
  </si>
  <si>
    <t>Nguyễn Đình Đính</t>
  </si>
  <si>
    <t>ETL317</t>
  </si>
  <si>
    <t>17C-42-49.2-04056</t>
  </si>
  <si>
    <t>sonnh006</t>
  </si>
  <si>
    <t>Nguyễn Hùng Sơn</t>
  </si>
  <si>
    <t>BDA58</t>
  </si>
  <si>
    <t>17C-51-49.2-04062</t>
  </si>
  <si>
    <t>khuongkd</t>
  </si>
  <si>
    <t>Khang Đức Khương</t>
  </si>
  <si>
    <t>Khang Đức</t>
  </si>
  <si>
    <t>EDA58</t>
  </si>
  <si>
    <t>18C-42-43.3-00577</t>
  </si>
  <si>
    <t>tuanlv002</t>
  </si>
  <si>
    <t>Lê Văn Tuấn</t>
  </si>
  <si>
    <t>BHDN48</t>
  </si>
  <si>
    <t>18C-51-03.6-01079</t>
  </si>
  <si>
    <t>nhungnt</t>
  </si>
  <si>
    <t>1361/2018/QĐ-ĐHM</t>
  </si>
  <si>
    <t>08/05/2018</t>
  </si>
  <si>
    <t>Lường Văn Muôn</t>
  </si>
  <si>
    <t>Lường Văn</t>
  </si>
  <si>
    <t>Muôn</t>
  </si>
  <si>
    <t>K17L_ML</t>
  </si>
  <si>
    <t>18C-72-08.0-02038</t>
  </si>
  <si>
    <t>2441/2018/QĐ-ĐHM</t>
  </si>
  <si>
    <t>Trần Văn Thiều</t>
  </si>
  <si>
    <t>Thiều</t>
  </si>
  <si>
    <t>TQ - 2</t>
  </si>
  <si>
    <t>18C-72-08.0-01590</t>
  </si>
  <si>
    <t>Đỗ Danh Hùng</t>
  </si>
  <si>
    <t>Đỗ Danh</t>
  </si>
  <si>
    <t>18C-72-08.0-02246</t>
  </si>
  <si>
    <t>Nguyễn Phi Hùng</t>
  </si>
  <si>
    <t>18C-72-08.0-03087</t>
  </si>
  <si>
    <t>3456/2018/QĐ-ĐHM</t>
  </si>
  <si>
    <t>Đinh Tiến Dũng</t>
  </si>
  <si>
    <t>Đinh Tiến</t>
  </si>
  <si>
    <t>TQ - 3</t>
  </si>
  <si>
    <t>18C-72-08.0-03361</t>
  </si>
  <si>
    <t>3831/2018/QĐ-ĐHM</t>
  </si>
  <si>
    <t>Bùi Đăng Tùng</t>
  </si>
  <si>
    <t>18C-50-10.0-03460</t>
  </si>
  <si>
    <t>4154/2018/QĐ-ĐHM</t>
  </si>
  <si>
    <t>Nguyễn Phú Huy</t>
  </si>
  <si>
    <t>K17LKT-VP</t>
  </si>
  <si>
    <t>Trung tâm Giáo dục thường xuyên tỉnh Vĩnh Phúc</t>
  </si>
  <si>
    <t>17C-42-42.7-01749</t>
  </si>
  <si>
    <t>gianglv</t>
  </si>
  <si>
    <t>Lê Văn Giang</t>
  </si>
  <si>
    <t>BHCT36</t>
  </si>
  <si>
    <t>18c-41-43.3-01057</t>
  </si>
  <si>
    <t>linhhh</t>
  </si>
  <si>
    <t>1362/2018/QĐ-ĐHM</t>
  </si>
  <si>
    <t>Hoàng Hồng Linh</t>
  </si>
  <si>
    <t>Hoàng Hồng</t>
  </si>
  <si>
    <t>AHTM110</t>
  </si>
  <si>
    <t>18C-42-43.3-01987</t>
  </si>
  <si>
    <t>ngocnt015</t>
  </si>
  <si>
    <t>BHTM110</t>
  </si>
  <si>
    <t>18C-42-49.5-02903</t>
  </si>
  <si>
    <t>sennt003</t>
  </si>
  <si>
    <t>BHTM310</t>
  </si>
  <si>
    <t>18C-42-43.3-02137</t>
  </si>
  <si>
    <t>thuynt052</t>
  </si>
  <si>
    <t>18C-42-49.5-02898</t>
  </si>
  <si>
    <t>phuchtm</t>
  </si>
  <si>
    <t>Hoàng Thị Minh Phúc</t>
  </si>
  <si>
    <t>BHTM510</t>
  </si>
  <si>
    <t>18C-42-49.5-02896</t>
  </si>
  <si>
    <t>lienht002</t>
  </si>
  <si>
    <t>Hà Thị Liên</t>
  </si>
  <si>
    <t>18C-42-49.5-02899</t>
  </si>
  <si>
    <t>khanhtv002</t>
  </si>
  <si>
    <t>Trần Văn Khánh</t>
  </si>
  <si>
    <t>18C-10-43.3-00647</t>
  </si>
  <si>
    <t>manhdd003</t>
  </si>
  <si>
    <t>Đỗ Đức Mạnh</t>
  </si>
  <si>
    <t>CHTM510</t>
  </si>
  <si>
    <t>18C-45-43.3-01762</t>
  </si>
  <si>
    <t>liennt018</t>
  </si>
  <si>
    <t>Nguyễn Thị Liên</t>
  </si>
  <si>
    <t>DHTM210</t>
  </si>
  <si>
    <t>18C-51-49.5-03060</t>
  </si>
  <si>
    <t>chinhdt004</t>
  </si>
  <si>
    <t>Dương Thị Chinh</t>
  </si>
  <si>
    <t>18C-51-49.5-02938</t>
  </si>
  <si>
    <t>hiepbx002</t>
  </si>
  <si>
    <t>Bùi Xuân Hiệp</t>
  </si>
  <si>
    <t>EHTM510</t>
  </si>
  <si>
    <t>18C-71-49.5-02928</t>
  </si>
  <si>
    <t>kieunx</t>
  </si>
  <si>
    <t>Nguyễn Xuân Kiều</t>
  </si>
  <si>
    <t>FHTM110</t>
  </si>
  <si>
    <t>18C-71-49.5-02920</t>
  </si>
  <si>
    <t>thanhtv007</t>
  </si>
  <si>
    <t>Trần Văn Thành</t>
  </si>
  <si>
    <t>18C-71-49.5-03066</t>
  </si>
  <si>
    <t>huyenanhkn</t>
  </si>
  <si>
    <t>Khuất Ngọc Huyền Anh</t>
  </si>
  <si>
    <t>Khuất Ngọc Huyền</t>
  </si>
  <si>
    <t>FHTM310</t>
  </si>
  <si>
    <t>18C-71-43.3-00554</t>
  </si>
  <si>
    <t>manhdd002</t>
  </si>
  <si>
    <t>FHTM510</t>
  </si>
  <si>
    <t>18C-71-49.5-03065</t>
  </si>
  <si>
    <t>hoaihtt</t>
  </si>
  <si>
    <t>Hoàng Thị Thu Hoài</t>
  </si>
  <si>
    <t>18C-71-49.5-03068</t>
  </si>
  <si>
    <t>huongntt028</t>
  </si>
  <si>
    <t>Nguyễn Thị Thu Hường</t>
  </si>
  <si>
    <t>18C-71-49.5-02919</t>
  </si>
  <si>
    <t>hoant022</t>
  </si>
  <si>
    <t>18C-71-49.5-02924</t>
  </si>
  <si>
    <t>tuava</t>
  </si>
  <si>
    <t>Vàng A Tủa</t>
  </si>
  <si>
    <t>Vàng A</t>
  </si>
  <si>
    <t>Tủa</t>
  </si>
  <si>
    <t>17C-42-43.3-02214</t>
  </si>
  <si>
    <t>duynv003</t>
  </si>
  <si>
    <t>Nguyễn Văn Duy</t>
  </si>
  <si>
    <t>18C-41-42.8-02841</t>
  </si>
  <si>
    <t>khoala</t>
  </si>
  <si>
    <t>Lê Anh Khoa</t>
  </si>
  <si>
    <t>AML110</t>
  </si>
  <si>
    <t>18C-41-42.8-03053</t>
  </si>
  <si>
    <t>linhtn004</t>
  </si>
  <si>
    <t>Trần Ngọc Lĩnh</t>
  </si>
  <si>
    <t>AML210</t>
  </si>
  <si>
    <t>18C-41-42.8-02838</t>
  </si>
  <si>
    <t>landt003</t>
  </si>
  <si>
    <t>18C-41-42.8-03049</t>
  </si>
  <si>
    <t>nhanht003</t>
  </si>
  <si>
    <t>Huỳnh Thanh Nhàn</t>
  </si>
  <si>
    <t>AML310</t>
  </si>
  <si>
    <t>18C-41-42.8-02843</t>
  </si>
  <si>
    <t>thuyntm003</t>
  </si>
  <si>
    <t>Nguyễn Thị Minh Thùy</t>
  </si>
  <si>
    <t>AML410</t>
  </si>
  <si>
    <t>18C-71-42.8-00119</t>
  </si>
  <si>
    <t>gamtt</t>
  </si>
  <si>
    <t>Trịnh Thị Gấm</t>
  </si>
  <si>
    <t>AML510</t>
  </si>
  <si>
    <t>18C-42-42.8-03037</t>
  </si>
  <si>
    <t>khiemnd002</t>
  </si>
  <si>
    <t>Nguyễn Duy Khiêm</t>
  </si>
  <si>
    <t>BML110</t>
  </si>
  <si>
    <t>18C-42-42.8-02837</t>
  </si>
  <si>
    <t>thuyltd</t>
  </si>
  <si>
    <t>Lê Thái Diễm Thúy</t>
  </si>
  <si>
    <t>Lê Thái Diễm</t>
  </si>
  <si>
    <t>BML210</t>
  </si>
  <si>
    <t>18C-42-42.8-02834</t>
  </si>
  <si>
    <t>gamtth</t>
  </si>
  <si>
    <t>Trương Thị Hồng Gấm</t>
  </si>
  <si>
    <t>Trương Thị Hồng</t>
  </si>
  <si>
    <t>BML310</t>
  </si>
  <si>
    <t>18C-42-42.8-03039</t>
  </si>
  <si>
    <t>phonglq</t>
  </si>
  <si>
    <t>Lê Quý Phong</t>
  </si>
  <si>
    <t>Lê Quý</t>
  </si>
  <si>
    <t>18C-42-42.8-03035</t>
  </si>
  <si>
    <t>thuanvlb</t>
  </si>
  <si>
    <t>Võ Liên Bích Thuận</t>
  </si>
  <si>
    <t>Võ Liên Bích</t>
  </si>
  <si>
    <t>BML510</t>
  </si>
  <si>
    <t>18C-42-42.8-02836</t>
  </si>
  <si>
    <t>suongptt</t>
  </si>
  <si>
    <t>Phạm Thị Thu Sương</t>
  </si>
  <si>
    <t>18C-42-43.6-02580</t>
  </si>
  <si>
    <t>lyht</t>
  </si>
  <si>
    <t>Hoàng Thị Ly</t>
  </si>
  <si>
    <t>18C-10-42.8-03750</t>
  </si>
  <si>
    <t>anhvt009</t>
  </si>
  <si>
    <t>Vũ Anh Tuấn</t>
  </si>
  <si>
    <t>CML110</t>
  </si>
  <si>
    <t>18C-45-42.8-02860</t>
  </si>
  <si>
    <t>vuongvtt</t>
  </si>
  <si>
    <t>Võ Thị Thùy Vương</t>
  </si>
  <si>
    <t>Võ Thị Thùy</t>
  </si>
  <si>
    <t>DML210</t>
  </si>
  <si>
    <t>18C-45-42.8-02859</t>
  </si>
  <si>
    <t>daonta004</t>
  </si>
  <si>
    <t>Nguyễn Thị Anh Đào</t>
  </si>
  <si>
    <t>DML510</t>
  </si>
  <si>
    <t>18C-51-42.8-03748</t>
  </si>
  <si>
    <t>tunv007</t>
  </si>
  <si>
    <t>Nguyễn Văn Tứ</t>
  </si>
  <si>
    <t>EML110</t>
  </si>
  <si>
    <t>18C-42-42.8-02830</t>
  </si>
  <si>
    <t>quynhtlm</t>
  </si>
  <si>
    <t>Trần Lâm Mai Quỳnh</t>
  </si>
  <si>
    <t>Trần Lâm Mai</t>
  </si>
  <si>
    <t>EML310</t>
  </si>
  <si>
    <t>18C-51-42.8-03056</t>
  </si>
  <si>
    <t>vulq004</t>
  </si>
  <si>
    <t>Lâm Quang Vũ</t>
  </si>
  <si>
    <t>Lâm Quang</t>
  </si>
  <si>
    <t>EML510</t>
  </si>
  <si>
    <t>18C-51-42.8-02849</t>
  </si>
  <si>
    <t>thanhntt004</t>
  </si>
  <si>
    <t>Nguyễn Thị Thanh Thanh</t>
  </si>
  <si>
    <t>18C-42-42.8-03040</t>
  </si>
  <si>
    <t>tramtnt</t>
  </si>
  <si>
    <t>18C-71-42.8-03436</t>
  </si>
  <si>
    <t>canhnt003</t>
  </si>
  <si>
    <t>Nguyễn Tiến Cảnh</t>
  </si>
  <si>
    <t>Cảnh</t>
  </si>
  <si>
    <t>FML110</t>
  </si>
  <si>
    <t>18C-71-42.8-03515</t>
  </si>
  <si>
    <t>hoangdt</t>
  </si>
  <si>
    <t>4578/2018/QĐ-ĐHM</t>
  </si>
  <si>
    <t>Đinh Thái Hoàng</t>
  </si>
  <si>
    <t>18C-71-42.8-02595</t>
  </si>
  <si>
    <t>thuyptn003</t>
  </si>
  <si>
    <t>Phạm Thị Ngọc Thùy</t>
  </si>
  <si>
    <t>Phạm Thị Ngọc</t>
  </si>
  <si>
    <t>18C-71-42.8-03516</t>
  </si>
  <si>
    <t>thuypt013</t>
  </si>
  <si>
    <t>Phạm Thanh Thúy</t>
  </si>
  <si>
    <t>18C-71-42.8-02857</t>
  </si>
  <si>
    <t>trangntm</t>
  </si>
  <si>
    <t>Nguyễn Thị Mỹ Trang</t>
  </si>
  <si>
    <t>18C-71-42.8-02852</t>
  </si>
  <si>
    <t>yenntn</t>
  </si>
  <si>
    <t>FML510</t>
  </si>
  <si>
    <t>18C-71-42.8-03514</t>
  </si>
  <si>
    <t>chienlv003</t>
  </si>
  <si>
    <t>Lê Văn Chiến</t>
  </si>
  <si>
    <t>18C-71-42.8-02585</t>
  </si>
  <si>
    <t>daohta</t>
  </si>
  <si>
    <t>Huỳnh Thị Ánh Đào</t>
  </si>
  <si>
    <t>Huỳnh Thị Ánh</t>
  </si>
  <si>
    <t>18C-71-42.8-03041</t>
  </si>
  <si>
    <t>loantt005</t>
  </si>
  <si>
    <t>Thái Thị Loan</t>
  </si>
  <si>
    <t>Thái Thị</t>
  </si>
  <si>
    <t>18C-71-42.8-03043</t>
  </si>
  <si>
    <t>nhatntm</t>
  </si>
  <si>
    <t>Nguyễn Thị Minh Nhật</t>
  </si>
  <si>
    <t>18C-71-42.8-02594</t>
  </si>
  <si>
    <t>xuanpm</t>
  </si>
  <si>
    <t>Phạm Mai Xuân</t>
  </si>
  <si>
    <t>Phạm Mai</t>
  </si>
  <si>
    <t>18C-71-42.8-03295</t>
  </si>
  <si>
    <t>minhtvh</t>
  </si>
  <si>
    <t>Tống Vũ Hoàng Minh</t>
  </si>
  <si>
    <t>Tống Vũ Hoàng</t>
  </si>
  <si>
    <t>18C-71-42.8-03042</t>
  </si>
  <si>
    <t>nguyenpdk</t>
  </si>
  <si>
    <t>Phạm Đoàn Khoa Nguyên</t>
  </si>
  <si>
    <t>Phạm Đoàn Khoa</t>
  </si>
  <si>
    <t>18C-71-42.8-03251</t>
  </si>
  <si>
    <t>thutd002</t>
  </si>
  <si>
    <t>Trần Đình Thu</t>
  </si>
  <si>
    <t>FML111</t>
  </si>
  <si>
    <t>18C-45-42.8-00544</t>
  </si>
  <si>
    <t>giangnt010</t>
  </si>
  <si>
    <t>DML112</t>
  </si>
  <si>
    <t>17C-41-42.8-02178</t>
  </si>
  <si>
    <t>oanhntk002</t>
  </si>
  <si>
    <t>Nông Thị Kim Oanh</t>
  </si>
  <si>
    <t>Nông Thị Kim</t>
  </si>
  <si>
    <t>AML18</t>
  </si>
  <si>
    <t>18C-71-42.8-00537</t>
  </si>
  <si>
    <t>chaubhm</t>
  </si>
  <si>
    <t>Bùi Huỳnh Minh Châu</t>
  </si>
  <si>
    <t>Bùi Huỳnh Minh</t>
  </si>
  <si>
    <t>FML18</t>
  </si>
  <si>
    <t>18C-51-42.8-00748</t>
  </si>
  <si>
    <t>thanhbs</t>
  </si>
  <si>
    <t>Bùi Sơn Thanh</t>
  </si>
  <si>
    <t>Bùi Sơn</t>
  </si>
  <si>
    <t>EML58</t>
  </si>
  <si>
    <t>18C-71-42.8-00731</t>
  </si>
  <si>
    <t>trangttt004</t>
  </si>
  <si>
    <t>Trần Thị Thùy Trang</t>
  </si>
  <si>
    <t>FML28</t>
  </si>
  <si>
    <t>18C-42-42.8-02407</t>
  </si>
  <si>
    <t>senlv002</t>
  </si>
  <si>
    <t>Lê Văn Sển</t>
  </si>
  <si>
    <t>Sển</t>
  </si>
  <si>
    <t>BML29</t>
  </si>
  <si>
    <t>17C-71-43.5-04768</t>
  </si>
  <si>
    <t>tantt</t>
  </si>
  <si>
    <t>Tô Thanh Tân</t>
  </si>
  <si>
    <t>Tô Thanh</t>
  </si>
  <si>
    <t>CDNCT619</t>
  </si>
  <si>
    <t>ĐN - CT</t>
  </si>
  <si>
    <t>18C-10-43.5-00920</t>
  </si>
  <si>
    <t>quocnm</t>
  </si>
  <si>
    <t>Nguyễn Minh Quốc</t>
  </si>
  <si>
    <t>18C-71-43.5-02233</t>
  </si>
  <si>
    <t>thangtn</t>
  </si>
  <si>
    <t>Trang Ngọc Thắng</t>
  </si>
  <si>
    <t>Trang Ngọc</t>
  </si>
  <si>
    <t>FDNCT619</t>
  </si>
  <si>
    <t>18C-71-43.5-02481</t>
  </si>
  <si>
    <t>phucnv</t>
  </si>
  <si>
    <t>Nguyễn Văn Phúc</t>
  </si>
  <si>
    <t>18C-51-42.3-03754</t>
  </si>
  <si>
    <t>nganntk005</t>
  </si>
  <si>
    <t>EVP310</t>
  </si>
  <si>
    <t>18C-41-42.3-03346</t>
  </si>
  <si>
    <t>nganpt006</t>
  </si>
  <si>
    <t>Phạm Thị Ngần</t>
  </si>
  <si>
    <t>Ngần</t>
  </si>
  <si>
    <t>AVP211</t>
  </si>
  <si>
    <t>18C-41-42.3-01573</t>
  </si>
  <si>
    <t>taint004</t>
  </si>
  <si>
    <t>AVP19</t>
  </si>
  <si>
    <t>17C-42-42.3-02665</t>
  </si>
  <si>
    <t>bennv</t>
  </si>
  <si>
    <t>Nguyễn Văn Bền</t>
  </si>
  <si>
    <t>BVP37</t>
  </si>
  <si>
    <t>17C-51-42.3-03407</t>
  </si>
  <si>
    <t>phonglh003</t>
  </si>
  <si>
    <t>Lê Hồng Phong</t>
  </si>
  <si>
    <t>EVP57</t>
  </si>
  <si>
    <t>18C-42-42.3-02227</t>
  </si>
  <si>
    <t>hiendv002</t>
  </si>
  <si>
    <t>Đinh Văn Hiền</t>
  </si>
  <si>
    <t>AVP59</t>
  </si>
  <si>
    <t>18C-42-42.3-02228</t>
  </si>
  <si>
    <t>ducnv012</t>
  </si>
  <si>
    <t>BVP59</t>
  </si>
  <si>
    <t>18C-10-42.3-02226</t>
  </si>
  <si>
    <t>tamnt008</t>
  </si>
  <si>
    <t>Nguyễn Trường Tam</t>
  </si>
  <si>
    <t>CVP29</t>
  </si>
  <si>
    <t>18C-10-42.3-02223</t>
  </si>
  <si>
    <t>hoant019</t>
  </si>
  <si>
    <t>Nguyễn Thiên Hòa</t>
  </si>
  <si>
    <t>Nguyễn Thiên</t>
  </si>
  <si>
    <t>CVP59</t>
  </si>
  <si>
    <t>18C-51-42.3-01776</t>
  </si>
  <si>
    <t>thaontt015</t>
  </si>
  <si>
    <t>EVP49</t>
  </si>
  <si>
    <t>18C-42-42.6-03254</t>
  </si>
  <si>
    <t>kiennd002</t>
  </si>
  <si>
    <t>Nguyễn Đình Kiên</t>
  </si>
  <si>
    <t>BHT110</t>
  </si>
  <si>
    <t>18C-42-50.1-02770</t>
  </si>
  <si>
    <t>dieptk</t>
  </si>
  <si>
    <t>Trần Khắc Điệp</t>
  </si>
  <si>
    <t>Trần Khắc</t>
  </si>
  <si>
    <t>BNA510</t>
  </si>
  <si>
    <t>18C-45-42.6-00293</t>
  </si>
  <si>
    <t>cuongvt003</t>
  </si>
  <si>
    <t>Võ Tá Cương</t>
  </si>
  <si>
    <t>Võ Tá</t>
  </si>
  <si>
    <t>DHT18</t>
  </si>
  <si>
    <t>18C-71-42.6-00295</t>
  </si>
  <si>
    <t>huyenlt006</t>
  </si>
  <si>
    <t>Lưu Thị Huyền</t>
  </si>
  <si>
    <t>FHT18</t>
  </si>
  <si>
    <t>17C-71-42.6-04837</t>
  </si>
  <si>
    <t>uyenpt</t>
  </si>
  <si>
    <t>86/2017/QĐ-ĐHM</t>
  </si>
  <si>
    <t>12/12/2017</t>
  </si>
  <si>
    <t>Phan Tố Uyên</t>
  </si>
  <si>
    <t>Phan Tố</t>
  </si>
  <si>
    <t>18C-71-50.1-01908</t>
  </si>
  <si>
    <t>sonnt008</t>
  </si>
  <si>
    <t>2240/2018/QĐ-ĐHM</t>
  </si>
  <si>
    <t>02/07/2018</t>
  </si>
  <si>
    <t>Nguyễn Tiến Sơn</t>
  </si>
  <si>
    <t>FNA19</t>
  </si>
  <si>
    <t>18C-71-49.1-01318</t>
  </si>
  <si>
    <t>vietlq002</t>
  </si>
  <si>
    <t>Lê Quốc Việt</t>
  </si>
  <si>
    <t>FHPH59</t>
  </si>
  <si>
    <t>17C-71-43.6-02236</t>
  </si>
  <si>
    <t>vydtk</t>
  </si>
  <si>
    <t>Dương Thị Kim Vy</t>
  </si>
  <si>
    <t>Dương Thị Kim</t>
  </si>
  <si>
    <t>FDNA113</t>
  </si>
  <si>
    <t>Trung tâm Giáo dục thường xuyên tỉnh Đồng Nai</t>
  </si>
  <si>
    <t>18C-42-55.1-03280</t>
  </si>
  <si>
    <t>hanhttt</t>
  </si>
  <si>
    <t>Trần Thị Tuyết Hạnh</t>
  </si>
  <si>
    <t>Trần Thị Tuyết</t>
  </si>
  <si>
    <t>BDNAV510</t>
  </si>
  <si>
    <t>18C-42-42.5-00105</t>
  </si>
  <si>
    <t>phuongvt005</t>
  </si>
  <si>
    <t>BHCM110</t>
  </si>
  <si>
    <t>18C-71-55.1-03483</t>
  </si>
  <si>
    <t>hangntl003</t>
  </si>
  <si>
    <t>Nguyễn Thị Lệ Hằng</t>
  </si>
  <si>
    <t>Nguyễn Thị Lệ</t>
  </si>
  <si>
    <t>FDNAV110</t>
  </si>
  <si>
    <t>18C-71-55.1-03392</t>
  </si>
  <si>
    <t>linhlk004</t>
  </si>
  <si>
    <t>Lê Khánh Linh</t>
  </si>
  <si>
    <t>FDNAV510</t>
  </si>
  <si>
    <t>18C-71-55.1-03485</t>
  </si>
  <si>
    <t>hienpln</t>
  </si>
  <si>
    <t>Phan Lê Ngọc Hiền</t>
  </si>
  <si>
    <t>Phan Lê Ngọc</t>
  </si>
  <si>
    <t>18C-71-55.1-03831</t>
  </si>
  <si>
    <t>trippm</t>
  </si>
  <si>
    <t>5506/2018/QĐ-ĐHM</t>
  </si>
  <si>
    <t>Phan Phước Minh Trí</t>
  </si>
  <si>
    <t>Phan Phước Minh</t>
  </si>
  <si>
    <t>17C-42-55.1-05002</t>
  </si>
  <si>
    <t>khenhc</t>
  </si>
  <si>
    <t>88/2017/QĐ-ĐHM</t>
  </si>
  <si>
    <t>Chau Khênh</t>
  </si>
  <si>
    <t>Chau</t>
  </si>
  <si>
    <t>Khênh</t>
  </si>
  <si>
    <t>BDNAV18</t>
  </si>
  <si>
    <t>18C-51-55.0-00860</t>
  </si>
  <si>
    <t>lentq</t>
  </si>
  <si>
    <t>Nguyễn Thị Quỳnh Lê</t>
  </si>
  <si>
    <t>EDNAV19</t>
  </si>
  <si>
    <t>18C-51-55.1-02492</t>
  </si>
  <si>
    <t>khainv</t>
  </si>
  <si>
    <t>Nguyễn Việt Khải</t>
  </si>
  <si>
    <t>17C-41-55.1-05053</t>
  </si>
  <si>
    <t>chuongnv006</t>
  </si>
  <si>
    <t>Nguyễn Văn Chương</t>
  </si>
  <si>
    <t>ADNAV58</t>
  </si>
  <si>
    <t>17C-45-55.1-05063</t>
  </si>
  <si>
    <t>nhutnd003</t>
  </si>
  <si>
    <t>Nguyễn Đức Nhựt</t>
  </si>
  <si>
    <t>DDNAV58</t>
  </si>
  <si>
    <t>18C-45-55.1-00206</t>
  </si>
  <si>
    <t>tuyenctt</t>
  </si>
  <si>
    <t>Cao Thị Thanh Tuyền</t>
  </si>
  <si>
    <t>Cao Thị Thanh</t>
  </si>
  <si>
    <t>18C-41-55.1-02506</t>
  </si>
  <si>
    <t>Nguyễn Thị Quỳnh Như</t>
  </si>
  <si>
    <t>ADNAV59</t>
  </si>
  <si>
    <t>18C-42-55.0-00798</t>
  </si>
  <si>
    <t>baobt002</t>
  </si>
  <si>
    <t>Bàng Thế Bảo</t>
  </si>
  <si>
    <t>Bàng Thế</t>
  </si>
  <si>
    <t>BDNAV39</t>
  </si>
  <si>
    <t>18C-42-55.1-02196</t>
  </si>
  <si>
    <t>namtm002</t>
  </si>
  <si>
    <t>Trần Minh Nam</t>
  </si>
  <si>
    <t>18C-42-55.1-03720</t>
  </si>
  <si>
    <t>tantnq</t>
  </si>
  <si>
    <t>Trần Ngọc Quốc Tân</t>
  </si>
  <si>
    <t>Trần Ngọc Quốc</t>
  </si>
  <si>
    <t>18C-10-55.0-00866</t>
  </si>
  <si>
    <t>thelmq</t>
  </si>
  <si>
    <t>Lê Mai Quang Thế</t>
  </si>
  <si>
    <t>Lê Mai Quang</t>
  </si>
  <si>
    <t>CDNAV29</t>
  </si>
  <si>
    <t>18C-10-55.0-01531</t>
  </si>
  <si>
    <t>hieunv009</t>
  </si>
  <si>
    <t>CDNAV59</t>
  </si>
  <si>
    <t>18C-45-55.1-01543</t>
  </si>
  <si>
    <t>truongnn003</t>
  </si>
  <si>
    <t>Nguyễn Ngọc Trường</t>
  </si>
  <si>
    <t>DDNAV59</t>
  </si>
  <si>
    <t>18C-45-42.5-00978</t>
  </si>
  <si>
    <t>phintb</t>
  </si>
  <si>
    <t>Nguyễn Thị Bảo Phi</t>
  </si>
  <si>
    <t>Nguyễn Thị Bảo</t>
  </si>
  <si>
    <t>DHCM59</t>
  </si>
  <si>
    <t>18C-51-55.0-00813</t>
  </si>
  <si>
    <t>xadc</t>
  </si>
  <si>
    <t>Đỗ Cao Xạ</t>
  </si>
  <si>
    <t>Đỗ Cao</t>
  </si>
  <si>
    <t>Xạ</t>
  </si>
  <si>
    <t>EDNAV59</t>
  </si>
  <si>
    <t>18C-71-55.0-02010</t>
  </si>
  <si>
    <t>thuongpth</t>
  </si>
  <si>
    <t>Phan Thị Hoài Thương</t>
  </si>
  <si>
    <t>Phan Thị Hoài</t>
  </si>
  <si>
    <t>FDNAV59</t>
  </si>
  <si>
    <t>18C-71-55.1-02515</t>
  </si>
  <si>
    <t>anhntk005</t>
  </si>
  <si>
    <t>18C-42-55.0-01502</t>
  </si>
  <si>
    <t>duylt003</t>
  </si>
  <si>
    <t>Lê Tường Duy</t>
  </si>
  <si>
    <t>Lê Tường</t>
  </si>
  <si>
    <t>BDNP210</t>
  </si>
  <si>
    <t>18C-42-55.0-03823</t>
  </si>
  <si>
    <t>hienbn</t>
  </si>
  <si>
    <t>Bùi Ngọc Hiền</t>
  </si>
  <si>
    <t>BDNP510</t>
  </si>
  <si>
    <t>18C-45-55.0-03828</t>
  </si>
  <si>
    <t>thanhcp</t>
  </si>
  <si>
    <t>Cao Phan Thanh</t>
  </si>
  <si>
    <t>Cao Phan</t>
  </si>
  <si>
    <t>DDNP110</t>
  </si>
  <si>
    <t>18C-71-49.6-03332</t>
  </si>
  <si>
    <t>huytl</t>
  </si>
  <si>
    <t>Trần Lê Huy</t>
  </si>
  <si>
    <t>FDNBD110</t>
  </si>
  <si>
    <t>Trung tâm GDTX tỉnh Bình Định</t>
  </si>
  <si>
    <t>18C-71-55.0-00847</t>
  </si>
  <si>
    <t>hangltt007</t>
  </si>
  <si>
    <t>Lưu Thị Thu Hằng</t>
  </si>
  <si>
    <t>Lưu Thị Thu</t>
  </si>
  <si>
    <t>FDNP110</t>
  </si>
  <si>
    <t>18C-71-55.0-03126</t>
  </si>
  <si>
    <t>binhht004</t>
  </si>
  <si>
    <t>Huỳnh Tiểu Bình</t>
  </si>
  <si>
    <t>Huỳnh Tiểu</t>
  </si>
  <si>
    <t>FDNP510</t>
  </si>
  <si>
    <t>18C-71-55.0-03791</t>
  </si>
  <si>
    <t>longtp003</t>
  </si>
  <si>
    <t>Trương Phi Long</t>
  </si>
  <si>
    <t>Trương Phi</t>
  </si>
  <si>
    <t>17C-51-55.0-04975</t>
  </si>
  <si>
    <t>khuongvdq</t>
  </si>
  <si>
    <t>Võ Đoàn Quế Khương</t>
  </si>
  <si>
    <t>Võ Đoàn Quế</t>
  </si>
  <si>
    <t>EDNP19</t>
  </si>
  <si>
    <t>18C-51-55.0-00153</t>
  </si>
  <si>
    <t>giangpt004</t>
  </si>
  <si>
    <t>Phan Trà Giang</t>
  </si>
  <si>
    <t>Phan Trà</t>
  </si>
  <si>
    <t>18C-42-55.0-00136</t>
  </si>
  <si>
    <t>phuongbta</t>
  </si>
  <si>
    <t>Bùi Thị Ánh Phượng</t>
  </si>
  <si>
    <t>BDNP58</t>
  </si>
  <si>
    <t>18C-42-55.0-00139</t>
  </si>
  <si>
    <t>thind003</t>
  </si>
  <si>
    <t>Nguyễn Đình Thi</t>
  </si>
  <si>
    <t>18C-51-55.0-00156</t>
  </si>
  <si>
    <t>tuanta013</t>
  </si>
  <si>
    <t>EDNP38</t>
  </si>
  <si>
    <t>18C-42-55.0-01508</t>
  </si>
  <si>
    <t>phatpt</t>
  </si>
  <si>
    <t>Phạm Tấn Phát</t>
  </si>
  <si>
    <t>BDNP59</t>
  </si>
  <si>
    <t>18C-42-55.0-01888</t>
  </si>
  <si>
    <t>thanhnh005</t>
  </si>
  <si>
    <t>Nguyễn Hiễu Thanh</t>
  </si>
  <si>
    <t>Nguyễn Hiễu</t>
  </si>
  <si>
    <t>18C-42-55.0-01890</t>
  </si>
  <si>
    <t>namnd</t>
  </si>
  <si>
    <t>Nguyễn Đắc Nam</t>
  </si>
  <si>
    <t>Nguyễn Đắc</t>
  </si>
  <si>
    <t>18C-42-55.0-02208</t>
  </si>
  <si>
    <t>thanhnv014</t>
  </si>
  <si>
    <t>18C-42-55.1-01110</t>
  </si>
  <si>
    <t>dungdq</t>
  </si>
  <si>
    <t>Đỗ Quốc Dũng</t>
  </si>
  <si>
    <t>18C-51-55.0-02005</t>
  </si>
  <si>
    <t>toailb002</t>
  </si>
  <si>
    <t>Lê Bá Toại</t>
  </si>
  <si>
    <t>Lê Bá</t>
  </si>
  <si>
    <t>EDNP39</t>
  </si>
  <si>
    <t>18C-51-55.0-00810</t>
  </si>
  <si>
    <t>tuantq002</t>
  </si>
  <si>
    <t>Trần Quốc Tuấn</t>
  </si>
  <si>
    <t>EDNP59</t>
  </si>
  <si>
    <t>18C-51-55.0-03830</t>
  </si>
  <si>
    <t>vinhvn</t>
  </si>
  <si>
    <t>Võ Ngọc Vĩnh</t>
  </si>
  <si>
    <t>Vĩnh</t>
  </si>
  <si>
    <t>18C-71-55.0-01528</t>
  </si>
  <si>
    <t>hieupn</t>
  </si>
  <si>
    <t>Phan Ngọc Hiếu</t>
  </si>
  <si>
    <t>FDNP59</t>
  </si>
  <si>
    <t>18C-10-42.4-03813</t>
  </si>
  <si>
    <t>dodd</t>
  </si>
  <si>
    <t>Đặng Đức Độ</t>
  </si>
  <si>
    <t>Đặng Đức</t>
  </si>
  <si>
    <t>Độ</t>
  </si>
  <si>
    <t>CQN110</t>
  </si>
  <si>
    <t>18C-71-42.4-01557</t>
  </si>
  <si>
    <t>tungnv003</t>
  </si>
  <si>
    <t>Ngô Việt Tùng</t>
  </si>
  <si>
    <t>Ngô Việt</t>
  </si>
  <si>
    <t>FQN19</t>
  </si>
  <si>
    <t>Võ Quang Phúc</t>
  </si>
  <si>
    <t>18C-42-42.7-01439</t>
  </si>
  <si>
    <t>thanhnv012</t>
  </si>
  <si>
    <t>BHCT19</t>
  </si>
  <si>
    <t>18C-71-42.7-01939</t>
  </si>
  <si>
    <t>trangdd</t>
  </si>
  <si>
    <t>Đào Đoan Trang</t>
  </si>
  <si>
    <t>Đào Đoan</t>
  </si>
  <si>
    <t>FHCT19</t>
  </si>
  <si>
    <t>18C-71-42.7-00690</t>
  </si>
  <si>
    <t>linhpt008</t>
  </si>
  <si>
    <t>Phan Tùng Linh</t>
  </si>
  <si>
    <t>Phan Tùng</t>
  </si>
  <si>
    <t>18C-41-42.7-00706</t>
  </si>
  <si>
    <t>tuyennt006</t>
  </si>
  <si>
    <t>Nguyễn Thanh Tuyền</t>
  </si>
  <si>
    <t>AHCT29</t>
  </si>
  <si>
    <t>18C-41-42.7-01953</t>
  </si>
  <si>
    <t>hienttt004</t>
  </si>
  <si>
    <t>Tạ Thị Thanh Hiền</t>
  </si>
  <si>
    <t>18C-42-42.7-02071</t>
  </si>
  <si>
    <t>xuandtt</t>
  </si>
  <si>
    <t>Đinh Thị Thanh Xuân</t>
  </si>
  <si>
    <t>BHCT29</t>
  </si>
  <si>
    <t>18C-42-42.7-01436</t>
  </si>
  <si>
    <t>datnt013</t>
  </si>
  <si>
    <t>Nguyễn Thế Đạt</t>
  </si>
  <si>
    <t>BHCT59</t>
  </si>
  <si>
    <t>18C-51-42.7-01105</t>
  </si>
  <si>
    <t>dangth</t>
  </si>
  <si>
    <t>Thân Hải Đăng</t>
  </si>
  <si>
    <t>Thân Hải</t>
  </si>
  <si>
    <t>EHCT59</t>
  </si>
  <si>
    <t>18C-71-42.7-01938</t>
  </si>
  <si>
    <t>tamtth</t>
  </si>
  <si>
    <t>Trần Thị Hồng Tâm</t>
  </si>
  <si>
    <t>FHCT59</t>
  </si>
  <si>
    <t>18C-71-42.7-02058</t>
  </si>
  <si>
    <t>tramnth</t>
  </si>
  <si>
    <t>Nguyễn Thị Huyền Trâm</t>
  </si>
  <si>
    <t>18C-71-42.7-02604</t>
  </si>
  <si>
    <t>haint012</t>
  </si>
  <si>
    <t>Nguyễn Thanh Hải</t>
  </si>
  <si>
    <t>273/QĐ-ĐHM</t>
  </si>
  <si>
    <t>21/08/2016</t>
  </si>
  <si>
    <t>Hồ Minh Hoàng</t>
  </si>
  <si>
    <t>17A61010028</t>
  </si>
  <si>
    <t>longl</t>
  </si>
  <si>
    <t>527/QĐ-ĐHM</t>
  </si>
  <si>
    <t>20/09/2017</t>
  </si>
  <si>
    <t>Lý Long</t>
  </si>
  <si>
    <t>HDT120</t>
  </si>
  <si>
    <t>18C-41-43.3-01059</t>
  </si>
  <si>
    <t>tranglh004</t>
  </si>
  <si>
    <t>AHDN19</t>
  </si>
  <si>
    <t>18C-71-43.3-02153</t>
  </si>
  <si>
    <t>huongntt026</t>
  </si>
  <si>
    <t>Nguyễn Thị Thiên Hương</t>
  </si>
  <si>
    <t>Nguyễn Thị Thiên</t>
  </si>
  <si>
    <t>FHDN19</t>
  </si>
  <si>
    <t>18C-41-49.5-02868</t>
  </si>
  <si>
    <t>hoapd</t>
  </si>
  <si>
    <t>Phạm Đức Hòa</t>
  </si>
  <si>
    <t>AHTM19</t>
  </si>
  <si>
    <t>18C-71-49.5-02911</t>
  </si>
  <si>
    <t>thuylt017</t>
  </si>
  <si>
    <t>Luyện Thị Thúy</t>
  </si>
  <si>
    <t>Luyện Thị</t>
  </si>
  <si>
    <t>FHTM19</t>
  </si>
  <si>
    <t>18C-71-49.5-02917</t>
  </si>
  <si>
    <t>hongnt011</t>
  </si>
  <si>
    <t>18C-41-49.5-02877</t>
  </si>
  <si>
    <t>nguyendtt</t>
  </si>
  <si>
    <t>Đỗ Thị Thảo Nguyên</t>
  </si>
  <si>
    <t>Đỗ Thị Thảo</t>
  </si>
  <si>
    <t>AHTM59</t>
  </si>
  <si>
    <t>18C-42-43.3-01988</t>
  </si>
  <si>
    <t>diepnv002</t>
  </si>
  <si>
    <t>Nguyễn Văn Diệp</t>
  </si>
  <si>
    <t>BHDN39</t>
  </si>
  <si>
    <t>18C-42-42.5-01339</t>
  </si>
  <si>
    <t>loitt003</t>
  </si>
  <si>
    <t>Tôn Tuấn Lợi</t>
  </si>
  <si>
    <t>Tôn Tuấn</t>
  </si>
  <si>
    <t>BHDN59</t>
  </si>
  <si>
    <t>18C-10-43.3-00789</t>
  </si>
  <si>
    <t>hoanv003</t>
  </si>
  <si>
    <t>Nguyễn Văn Hòa</t>
  </si>
  <si>
    <t>CHDN59</t>
  </si>
  <si>
    <t>18C-45-43.3-02191</t>
  </si>
  <si>
    <t>thaont019</t>
  </si>
  <si>
    <t>Nguyễn Tiến Thảo</t>
  </si>
  <si>
    <t>DHDN59</t>
  </si>
  <si>
    <t>18C-45-49.5-02947</t>
  </si>
  <si>
    <t>huongnt051</t>
  </si>
  <si>
    <t>DHTM59</t>
  </si>
  <si>
    <t>18C-51-43.3-01069</t>
  </si>
  <si>
    <t>phipt</t>
  </si>
  <si>
    <t>Phạm Tràng Phi</t>
  </si>
  <si>
    <t>Phạm Tràng</t>
  </si>
  <si>
    <t>EHDN59</t>
  </si>
  <si>
    <t>18C-71-49.5-02913</t>
  </si>
  <si>
    <t>anhptt003</t>
  </si>
  <si>
    <t>Phạm Trần Thục Anh</t>
  </si>
  <si>
    <t>Phạm Trần Thục</t>
  </si>
  <si>
    <t>FHTM59</t>
  </si>
  <si>
    <t>Có/không đăng ký kỳ 3 (2024-2025)</t>
  </si>
  <si>
    <t>THÁNG 12/2025 HẾT TGĐT</t>
  </si>
  <si>
    <t>19C-42-55.1-01835</t>
  </si>
  <si>
    <t>ducvp</t>
  </si>
  <si>
    <t>3259/2019/QĐ-ĐHM</t>
  </si>
  <si>
    <t>15/07/2019</t>
  </si>
  <si>
    <t>Văn Phú Đức</t>
  </si>
  <si>
    <t>Văn Phú</t>
  </si>
  <si>
    <t>BDNAV511</t>
  </si>
  <si>
    <t>20C-71-55.1-00952</t>
  </si>
  <si>
    <t>khonk</t>
  </si>
  <si>
    <t>K'Hôn</t>
  </si>
  <si>
    <t/>
  </si>
  <si>
    <t>20C-71-55.1-03560</t>
  </si>
  <si>
    <t>nhutnt</t>
  </si>
  <si>
    <t>Trương Ngọc Thảo Như</t>
  </si>
  <si>
    <t>Trương Ngọc Thảo</t>
  </si>
  <si>
    <t>20C-46-55.1-04093</t>
  </si>
  <si>
    <t>sangdtt</t>
  </si>
  <si>
    <t>Đặng Thị Thúy Sang</t>
  </si>
  <si>
    <t>Đặng Thị Thúy</t>
  </si>
  <si>
    <t>GDNAV513</t>
  </si>
  <si>
    <t>20C-50-55.1-02970</t>
  </si>
  <si>
    <t>thuatnq</t>
  </si>
  <si>
    <t>Nguyễn Quang Thuật</t>
  </si>
  <si>
    <t>Thuật</t>
  </si>
  <si>
    <t>HDNAV513</t>
  </si>
  <si>
    <t>20C-50-55.3-01106</t>
  </si>
  <si>
    <t>nuongdtt</t>
  </si>
  <si>
    <t>Dương Thị Tiên Nương</t>
  </si>
  <si>
    <t>Dương Thị Tiên</t>
  </si>
  <si>
    <t>HDNCN113</t>
  </si>
  <si>
    <t>20C-50-55.3-04040</t>
  </si>
  <si>
    <t>toidv</t>
  </si>
  <si>
    <t>Đoàn Văn Tới</t>
  </si>
  <si>
    <t>Tới</t>
  </si>
  <si>
    <t>22C1002J0154</t>
  </si>
  <si>
    <t>daidl002</t>
  </si>
  <si>
    <t>Dương Lê Đại</t>
  </si>
  <si>
    <t>Dương Lê</t>
  </si>
  <si>
    <t>CDNCN116</t>
  </si>
  <si>
    <t>21C-50-55.1-05265</t>
  </si>
  <si>
    <t>tinhtt008</t>
  </si>
  <si>
    <t>Trần Trung Tính</t>
  </si>
  <si>
    <t>19C-71-48.4-01644</t>
  </si>
  <si>
    <t>congdt004</t>
  </si>
  <si>
    <t>Đặng Thành Công</t>
  </si>
  <si>
    <t>Đặng Thành</t>
  </si>
  <si>
    <t>FCT511</t>
  </si>
  <si>
    <t>20C-50-49.6-01347</t>
  </si>
  <si>
    <t>kama</t>
  </si>
  <si>
    <t>1151/2020/QĐ-ĐHM</t>
  </si>
  <si>
    <t>07/04/2020</t>
  </si>
  <si>
    <t>A Kâm</t>
  </si>
  <si>
    <t>Kâm</t>
  </si>
  <si>
    <t>HDNDH313</t>
  </si>
  <si>
    <t>22C4136D0213</t>
  </si>
  <si>
    <t>dongnt012</t>
  </si>
  <si>
    <t>Nguyễn Thị Đông</t>
  </si>
  <si>
    <t>ADNDH416</t>
  </si>
  <si>
    <t>21C7141E1297</t>
  </si>
  <si>
    <t>hatt025</t>
  </si>
  <si>
    <t>Trần Thanh Hà</t>
  </si>
  <si>
    <t>FDNKH516</t>
  </si>
  <si>
    <t>19C-41-55.0-00983</t>
  </si>
  <si>
    <t>trongn002</t>
  </si>
  <si>
    <t>1352/2019/QĐ-ĐHM</t>
  </si>
  <si>
    <t>12/04/2019</t>
  </si>
  <si>
    <t>Nguyễn Đình Trọng</t>
  </si>
  <si>
    <t>ADNP511</t>
  </si>
  <si>
    <t>20C-42-55.0-00934</t>
  </si>
  <si>
    <t>tinnv004</t>
  </si>
  <si>
    <t>Nguyễn Văn Tín</t>
  </si>
  <si>
    <t>HDNP113</t>
  </si>
  <si>
    <t>21C4104D0544</t>
  </si>
  <si>
    <t>vinhnt018</t>
  </si>
  <si>
    <t>Nguyễn Trọng Vinh</t>
  </si>
  <si>
    <t>ADNP516</t>
  </si>
  <si>
    <t>22C1004D0125</t>
  </si>
  <si>
    <t>cuongmt</t>
  </si>
  <si>
    <t>Mạnh Thế Cường</t>
  </si>
  <si>
    <t>Mạnh Thế</t>
  </si>
  <si>
    <t>CDNP516</t>
  </si>
  <si>
    <t>20C-71-55.4-03582</t>
  </si>
  <si>
    <t>vanvn</t>
  </si>
  <si>
    <t>Võ Ngọc Vân</t>
  </si>
  <si>
    <t>FDNVT113</t>
  </si>
  <si>
    <t>Trường trung cấp Vạn Tường</t>
  </si>
  <si>
    <t>20C-71-55.4-03590</t>
  </si>
  <si>
    <t>thudna</t>
  </si>
  <si>
    <t>Đặng Ngọc Anh Thư</t>
  </si>
  <si>
    <t>20C-71-55.4-02119</t>
  </si>
  <si>
    <t>ngoctb002</t>
  </si>
  <si>
    <t>Trần Bảo Ngọc</t>
  </si>
  <si>
    <t>Trần Bảo</t>
  </si>
  <si>
    <t>FDNVT513</t>
  </si>
  <si>
    <t>21C4102H1993</t>
  </si>
  <si>
    <t>nhittt002</t>
  </si>
  <si>
    <t>Trần Thị Tuyết Nhi</t>
  </si>
  <si>
    <t>ADNVT016</t>
  </si>
  <si>
    <t>21C4102H1988</t>
  </si>
  <si>
    <t>maipq002</t>
  </si>
  <si>
    <t>Phạm Quỳnh Mai</t>
  </si>
  <si>
    <t>Phạm Quỳnh</t>
  </si>
  <si>
    <t>ADNVT116</t>
  </si>
  <si>
    <t>21C4202H1106</t>
  </si>
  <si>
    <t>mont005</t>
  </si>
  <si>
    <t>Nguyễn Thị Mơ</t>
  </si>
  <si>
    <t>BDNVT216</t>
  </si>
  <si>
    <t>21C4202H1083</t>
  </si>
  <si>
    <t>loanpk</t>
  </si>
  <si>
    <t>Phan Kim Loán</t>
  </si>
  <si>
    <t>Phan Kim</t>
  </si>
  <si>
    <t>Loán</t>
  </si>
  <si>
    <t>BDNVT516</t>
  </si>
  <si>
    <t>21C7102H2042</t>
  </si>
  <si>
    <t>anhlnv</t>
  </si>
  <si>
    <t>Lê Nguyễn Vân Anh</t>
  </si>
  <si>
    <t>Lê Nguyễn Vân</t>
  </si>
  <si>
    <t>21C5002H1342</t>
  </si>
  <si>
    <t>nhihty003</t>
  </si>
  <si>
    <t>5511/2021/QĐ-ĐHM</t>
  </si>
  <si>
    <t>Huỳnh Thị Yến Nhi</t>
  </si>
  <si>
    <t>Huỳnh Thị Yến</t>
  </si>
  <si>
    <t>HDNVT116</t>
  </si>
  <si>
    <t>21C5002H1160</t>
  </si>
  <si>
    <t>duongnpa</t>
  </si>
  <si>
    <t>Nguyễn Phan Ánh Dương</t>
  </si>
  <si>
    <t>Nguyễn Phan Ánh</t>
  </si>
  <si>
    <t>22C7121D5098</t>
  </si>
  <si>
    <t>nghiant018</t>
  </si>
  <si>
    <t>Nguyễn Thị Nghĩa</t>
  </si>
  <si>
    <t>FHD418</t>
  </si>
  <si>
    <t>22C1001D4735</t>
  </si>
  <si>
    <t>3659/2022/QĐ-ĐHM</t>
  </si>
  <si>
    <t>2210C01</t>
  </si>
  <si>
    <t>Khoa Công nghệ Thông tin</t>
  </si>
  <si>
    <t>Đào tạo từ xa</t>
  </si>
  <si>
    <t>23C4601D4019</t>
  </si>
  <si>
    <t>3212/2023/QĐ-ĐHM</t>
  </si>
  <si>
    <t>Trịnh Thị Tuyết Nhi</t>
  </si>
  <si>
    <t>2346A01-TX</t>
  </si>
  <si>
    <t>Khoa Du lịch</t>
  </si>
  <si>
    <t>21C-71-49.5-05208</t>
  </si>
  <si>
    <t>minhnq007</t>
  </si>
  <si>
    <t>Nguyễn Quang Minh</t>
  </si>
  <si>
    <t>21C-50-49.5-05018</t>
  </si>
  <si>
    <t>anhnth015</t>
  </si>
  <si>
    <t>Nguyễn Thị Hoàng Anh</t>
  </si>
  <si>
    <t>HHTM515</t>
  </si>
  <si>
    <t>21C5111D0100</t>
  </si>
  <si>
    <t>Vũ Anh Thắng</t>
  </si>
  <si>
    <t>K21</t>
  </si>
  <si>
    <t>Trung tâm GDTX tỉnh Bắc Kạn</t>
  </si>
  <si>
    <t>22C5101Q4515</t>
  </si>
  <si>
    <t>Nguyễn Việt Tiệp</t>
  </si>
  <si>
    <t>Tiệp</t>
  </si>
  <si>
    <t>K21LKT(T.Trì)</t>
  </si>
  <si>
    <t>Trung tâm GDNN - GDTX huyện Thanh Trì (Hà Nội)</t>
  </si>
  <si>
    <t>22C5001E5182</t>
  </si>
  <si>
    <t>K22L-H.Đông</t>
  </si>
  <si>
    <t>TX - HĐ</t>
  </si>
  <si>
    <t>Trung tâm GDNN-GDTX quận Hà Đông (Hà Nội)</t>
  </si>
  <si>
    <t>22C5001E5481</t>
  </si>
  <si>
    <t>Nguyễn Xuân Quang</t>
  </si>
  <si>
    <t>24C5014D2287</t>
  </si>
  <si>
    <t>1595/2024/QĐ-ĐHM</t>
  </si>
  <si>
    <t>Cà Mạnh Hùng</t>
  </si>
  <si>
    <t>Cà Mạnh</t>
  </si>
  <si>
    <t>K24</t>
  </si>
  <si>
    <t>K24L-CĐSL</t>
  </si>
  <si>
    <t>TX - CĐSL</t>
  </si>
  <si>
    <t>24C5014D4586</t>
  </si>
  <si>
    <t>3757/2024/QĐ-ĐHM</t>
  </si>
  <si>
    <t>16/08/2024</t>
  </si>
  <si>
    <t>Quàng Thị Thương</t>
  </si>
  <si>
    <t>Quàng Thị</t>
  </si>
  <si>
    <t>24C5014D4582</t>
  </si>
  <si>
    <t>Hà Thị Hiền</t>
  </si>
  <si>
    <t>23C7201P4630</t>
  </si>
  <si>
    <t>Hoàng Thị Thu Hương</t>
  </si>
  <si>
    <t>TQ23</t>
  </si>
  <si>
    <t>TQ23(CĐCT)</t>
  </si>
  <si>
    <t>23C7201P5929</t>
  </si>
  <si>
    <t>4767/2023/QĐ-ĐHM</t>
  </si>
  <si>
    <t>24C7201P1194</t>
  </si>
  <si>
    <t>Nguyễn Thị Ngọc Bích</t>
  </si>
  <si>
    <t>TQ24</t>
  </si>
  <si>
    <t>Bùi Thị Phượng</t>
  </si>
  <si>
    <t>24C7201P1669</t>
  </si>
  <si>
    <t>1300/2024/QĐ-ĐHM</t>
  </si>
  <si>
    <t>Đỗ Thị Lan Anh</t>
  </si>
  <si>
    <t>Đỗ Thị Lan</t>
  </si>
  <si>
    <t>24C7201P1195</t>
  </si>
  <si>
    <t>24C7201P2272</t>
  </si>
  <si>
    <t>1449/2024/QĐ-ĐHM</t>
  </si>
  <si>
    <t>19/04/2024</t>
  </si>
  <si>
    <t>Hồ Thị Thảo Vân</t>
  </si>
  <si>
    <t>Hồ Thị Thảo</t>
  </si>
  <si>
    <t>24C7201P2819</t>
  </si>
  <si>
    <t>Trịnh Thị Quỳnh Châu</t>
  </si>
  <si>
    <t>Trịnh Thị Quỳnh</t>
  </si>
  <si>
    <t>24C7201P3145</t>
  </si>
  <si>
    <t>2204/2024/QĐ-ĐHM</t>
  </si>
  <si>
    <t>Đào Hải Yến</t>
  </si>
  <si>
    <t>Đào Hải</t>
  </si>
  <si>
    <t>24C7201P3144</t>
  </si>
  <si>
    <t>24C7201P3143</t>
  </si>
  <si>
    <t>Trương Quang Ngọc</t>
  </si>
  <si>
    <t>24C7201P3139</t>
  </si>
  <si>
    <t>Đỗ Quyên</t>
  </si>
  <si>
    <t>Đỗ</t>
  </si>
  <si>
    <t>19C-10-42.7-01885</t>
  </si>
  <si>
    <t>sanpd</t>
  </si>
  <si>
    <t>Phan Dương Sản</t>
  </si>
  <si>
    <t>Sản</t>
  </si>
  <si>
    <t>CHCT311</t>
  </si>
  <si>
    <t>19C-51-42.7-01040</t>
  </si>
  <si>
    <t>hiepvt003</t>
  </si>
  <si>
    <t>Vũ Tuấn Hiệp</t>
  </si>
  <si>
    <t>EHCT511</t>
  </si>
  <si>
    <t>23C4201P3423</t>
  </si>
  <si>
    <t>hanhnt057</t>
  </si>
  <si>
    <t>2764/2023/QĐ-ĐHM</t>
  </si>
  <si>
    <t>11/08/2023</t>
  </si>
  <si>
    <t>Nguyễn Trần Hanh</t>
  </si>
  <si>
    <t>Hanh</t>
  </si>
  <si>
    <t>BHDN619</t>
  </si>
  <si>
    <t>23C7101P3233</t>
  </si>
  <si>
    <t>longnq004</t>
  </si>
  <si>
    <t>Nguyễn Quang Long</t>
  </si>
  <si>
    <t>FHDN419</t>
  </si>
  <si>
    <t>23C1019D3108</t>
  </si>
  <si>
    <t>anhdx</t>
  </si>
  <si>
    <t>2480/2023/QĐ-ĐHM</t>
  </si>
  <si>
    <t>19/07/2023</t>
  </si>
  <si>
    <t>Đào Xuân Anh</t>
  </si>
  <si>
    <t>CBN619</t>
  </si>
  <si>
    <t>Trung tâm Giáo dục thường xuyên tỉnh Bắc Ninh</t>
  </si>
  <si>
    <t>23C4519D6065</t>
  </si>
  <si>
    <t>trangtt053</t>
  </si>
  <si>
    <t>Trần Thu Trang</t>
  </si>
  <si>
    <t>DBN520</t>
  </si>
  <si>
    <t>21C1001H0178</t>
  </si>
  <si>
    <t>dungnt080</t>
  </si>
  <si>
    <t>21C5101H0290</t>
  </si>
  <si>
    <t>haits</t>
  </si>
  <si>
    <t>Trần Sơn Hải</t>
  </si>
  <si>
    <t>Trần Sơn</t>
  </si>
  <si>
    <t>22C4101I3244</t>
  </si>
  <si>
    <t>lentt002</t>
  </si>
  <si>
    <t>Nguyễn Thị Thu Lệ</t>
  </si>
  <si>
    <t>ATL617</t>
  </si>
  <si>
    <t>23C4501I6072</t>
  </si>
  <si>
    <t>thuanntb002</t>
  </si>
  <si>
    <t>Nguyễn Thị Bích Thuận</t>
  </si>
  <si>
    <t>DTL520</t>
  </si>
  <si>
    <t>24C7101V4067</t>
  </si>
  <si>
    <t>lamtq004</t>
  </si>
  <si>
    <t>Trương Quý Lâm</t>
  </si>
  <si>
    <t>Trương Quý</t>
  </si>
  <si>
    <t>FKTH621</t>
  </si>
  <si>
    <t>Nguyễn Thị Thơm</t>
  </si>
  <si>
    <t>22C4729D4422</t>
  </si>
  <si>
    <t>lyttc</t>
  </si>
  <si>
    <t>3345/2022/QĐ-ĐHM</t>
  </si>
  <si>
    <t>Trần Thị Cẩm Ly</t>
  </si>
  <si>
    <t>NDT518</t>
  </si>
  <si>
    <t>23C4201T5336</t>
  </si>
  <si>
    <t>hoangnt022</t>
  </si>
  <si>
    <t>Nguyễn Tiến Hoàng</t>
  </si>
  <si>
    <t>BSPH520</t>
  </si>
  <si>
    <t>24C1001P0220</t>
  </si>
  <si>
    <t>nhattl</t>
  </si>
  <si>
    <t>Trương Long Nhật</t>
  </si>
  <si>
    <t>Trương Long</t>
  </si>
  <si>
    <t>CHDN620</t>
  </si>
  <si>
    <t>24C7101P0216</t>
  </si>
  <si>
    <t>baotd</t>
  </si>
  <si>
    <t>Trương Đình Bảo</t>
  </si>
  <si>
    <t>Trương Đình</t>
  </si>
  <si>
    <t>FHDN620</t>
  </si>
  <si>
    <t>23C5001P3488</t>
  </si>
  <si>
    <t>kienlt015</t>
  </si>
  <si>
    <t>2879/2023/QĐ-ĐHM</t>
  </si>
  <si>
    <t>18/08/2023</t>
  </si>
  <si>
    <t>Lê Trung Kiên</t>
  </si>
  <si>
    <t>Lê Trung</t>
  </si>
  <si>
    <t>HHDN320</t>
  </si>
  <si>
    <t>23C5008D4095</t>
  </si>
  <si>
    <t>langnv004</t>
  </si>
  <si>
    <t>Ngô Văn Lạng</t>
  </si>
  <si>
    <t>HLCA320</t>
  </si>
  <si>
    <t>Trung tâm Kỹ thuật Tổng hợp - Hướng nghiệp Dạy nghề và GDTX tỉnh Lào Cai</t>
  </si>
  <si>
    <t>24C5008D7862</t>
  </si>
  <si>
    <t>haln006</t>
  </si>
  <si>
    <t>Lưu Ngọc Hà</t>
  </si>
  <si>
    <t>Lưu Ngọc</t>
  </si>
  <si>
    <t>HLCA622</t>
  </si>
  <si>
    <t>23C5113D5542</t>
  </si>
  <si>
    <t>maylq</t>
  </si>
  <si>
    <t>4200/2023/QĐ-ĐHM</t>
  </si>
  <si>
    <t>17/11/2023</t>
  </si>
  <si>
    <t>Lý Quốc Máy</t>
  </si>
  <si>
    <t>Lý Quốc</t>
  </si>
  <si>
    <t>Máy</t>
  </si>
  <si>
    <t>EYB523</t>
  </si>
  <si>
    <t>Trường Cao đẳng Yên Bái</t>
  </si>
  <si>
    <t>Hoàng Đình Tứ</t>
  </si>
  <si>
    <t>24C4113D3103</t>
  </si>
  <si>
    <t>chuga002</t>
  </si>
  <si>
    <t>Giàng A Chú</t>
  </si>
  <si>
    <t>Giàng A</t>
  </si>
  <si>
    <t>Chú</t>
  </si>
  <si>
    <t>AYB121</t>
  </si>
  <si>
    <t>24C5013D1639</t>
  </si>
  <si>
    <t>tuannv051</t>
  </si>
  <si>
    <t>HYB421</t>
  </si>
  <si>
    <t>24C5013D4092</t>
  </si>
  <si>
    <t>hienlt043</t>
  </si>
  <si>
    <t>Lương Thị Hiền</t>
  </si>
  <si>
    <t>HYB521</t>
  </si>
  <si>
    <t>24C7113D7814</t>
  </si>
  <si>
    <t>dungta006</t>
  </si>
  <si>
    <t>FYB622</t>
  </si>
  <si>
    <t>24C7113D7815</t>
  </si>
  <si>
    <t>thuht022</t>
  </si>
  <si>
    <t>24C7113D8743</t>
  </si>
  <si>
    <t>mont009</t>
  </si>
  <si>
    <t>24C5013D5543</t>
  </si>
  <si>
    <t>tamptt005</t>
  </si>
  <si>
    <t>Phùng Thị Thanh Tâm</t>
  </si>
  <si>
    <t>Phùng Thị Thanh</t>
  </si>
  <si>
    <t>HYB422</t>
  </si>
  <si>
    <t>24C5013D7812</t>
  </si>
  <si>
    <t>anhnd046</t>
  </si>
  <si>
    <t>HYB622</t>
  </si>
  <si>
    <t>22C4201H3448</t>
  </si>
  <si>
    <t>hoangnh023</t>
  </si>
  <si>
    <t>BHTM418</t>
  </si>
  <si>
    <t>21C5101H2227</t>
  </si>
  <si>
    <t>hoaivt004</t>
  </si>
  <si>
    <t>Vương Thu Hoài</t>
  </si>
  <si>
    <t>Vương Thu</t>
  </si>
  <si>
    <t>EHTM118</t>
  </si>
  <si>
    <t>22C5101H3480</t>
  </si>
  <si>
    <t>huyenntt046</t>
  </si>
  <si>
    <t>Nguyễn Thị Thu Huyền</t>
  </si>
  <si>
    <t>Nguyễn Thị Thu</t>
  </si>
  <si>
    <t>21C-41-52.1-03055</t>
  </si>
  <si>
    <t>khuyenht002</t>
  </si>
  <si>
    <t>Hoàng Thị Khuyên</t>
  </si>
  <si>
    <t>AHG215</t>
  </si>
  <si>
    <t>Trung tâm Giáo dục thường xuyên - Hướng nghiệp tỉnh Hà Giang</t>
  </si>
  <si>
    <t>21C-51-50.8-05420</t>
  </si>
  <si>
    <t>hangnt072</t>
  </si>
  <si>
    <t>EXD516</t>
  </si>
  <si>
    <t>23C7101M4537</t>
  </si>
  <si>
    <t>tuanla027</t>
  </si>
  <si>
    <t>FXD523</t>
  </si>
  <si>
    <t>24C4101S0620</t>
  </si>
  <si>
    <t>thuydt051</t>
  </si>
  <si>
    <t>Đỗ Thị Thủy</t>
  </si>
  <si>
    <t>ANT421</t>
  </si>
  <si>
    <t>24C4101S1375</t>
  </si>
  <si>
    <t>anhdtn010</t>
  </si>
  <si>
    <t>Đỗ Thị Ngọc Ánh</t>
  </si>
  <si>
    <t>Đỗ Thị Ngọc</t>
  </si>
  <si>
    <t>24C4101S1394</t>
  </si>
  <si>
    <t>huent067</t>
  </si>
  <si>
    <t>24C4101S2070</t>
  </si>
  <si>
    <t>ngopt</t>
  </si>
  <si>
    <t>1450/2024/QĐ-ĐHM</t>
  </si>
  <si>
    <t>Phạm Thị Ngọ</t>
  </si>
  <si>
    <t>Ngọ</t>
  </si>
  <si>
    <t>ANT521</t>
  </si>
  <si>
    <t>24C4201S2092</t>
  </si>
  <si>
    <t>quyennt026</t>
  </si>
  <si>
    <t>BNT521</t>
  </si>
  <si>
    <t>24C4201S4129</t>
  </si>
  <si>
    <t>chinhlm</t>
  </si>
  <si>
    <t>2699/2024/QĐ-ĐHM</t>
  </si>
  <si>
    <t>05/07/2024</t>
  </si>
  <si>
    <t>Lương Minh Chính</t>
  </si>
  <si>
    <t>Lương Minh</t>
  </si>
  <si>
    <t>BNT621</t>
  </si>
  <si>
    <t>24C1001S1326</t>
  </si>
  <si>
    <t>canhht002</t>
  </si>
  <si>
    <t>Hoàng Thị Cành</t>
  </si>
  <si>
    <t>Cành</t>
  </si>
  <si>
    <t>CNT221</t>
  </si>
  <si>
    <t>24C1001S2966</t>
  </si>
  <si>
    <t>duybv002</t>
  </si>
  <si>
    <t>Bùi Văn Duy</t>
  </si>
  <si>
    <t>Nguyễn Văn Khánh</t>
  </si>
  <si>
    <t>24C1001S3715</t>
  </si>
  <si>
    <t>trungna003</t>
  </si>
  <si>
    <t>CNT521</t>
  </si>
  <si>
    <t>24C1001S3713</t>
  </si>
  <si>
    <t>manhvd003</t>
  </si>
  <si>
    <t>Vũ Đức Mạnh</t>
  </si>
  <si>
    <t>24C1001S3725</t>
  </si>
  <si>
    <t>trayha</t>
  </si>
  <si>
    <t>Hờ A Tray</t>
  </si>
  <si>
    <t>Hờ A</t>
  </si>
  <si>
    <t>Tray</t>
  </si>
  <si>
    <t>24C5101S2167</t>
  </si>
  <si>
    <t>minhtt013</t>
  </si>
  <si>
    <t>Trần Tuấn Minh</t>
  </si>
  <si>
    <t>ENT221</t>
  </si>
  <si>
    <t>24C5101S1470</t>
  </si>
  <si>
    <t>minhnq013</t>
  </si>
  <si>
    <t>ENT421</t>
  </si>
  <si>
    <t>24C5101S0776</t>
  </si>
  <si>
    <t>manhnv016</t>
  </si>
  <si>
    <t>Nguyễn Văn Mạnh</t>
  </si>
  <si>
    <t>24C5101S3822</t>
  </si>
  <si>
    <t>ducla006</t>
  </si>
  <si>
    <t>Lê Anh Đức</t>
  </si>
  <si>
    <t>ENT521</t>
  </si>
  <si>
    <t>24C5101S4166</t>
  </si>
  <si>
    <t>vietnq016</t>
  </si>
  <si>
    <t>ENT621</t>
  </si>
  <si>
    <t>24C7101M1185</t>
  </si>
  <si>
    <t>bant004</t>
  </si>
  <si>
    <t>Nguyễn Thị Ba</t>
  </si>
  <si>
    <t>Ba</t>
  </si>
  <si>
    <t>FXD221</t>
  </si>
  <si>
    <t>24C4601S3076</t>
  </si>
  <si>
    <t>vanbt008</t>
  </si>
  <si>
    <t>Bùi Thị Vân</t>
  </si>
  <si>
    <t>GNT521</t>
  </si>
  <si>
    <t>24C5001S3797</t>
  </si>
  <si>
    <t>hungnt051</t>
  </si>
  <si>
    <t>Nguyễn Tuấn Hưng</t>
  </si>
  <si>
    <t>Bùi Thị Minh Hiền</t>
  </si>
  <si>
    <t>24C5001S0731</t>
  </si>
  <si>
    <t>tuanta031</t>
  </si>
  <si>
    <t>24C5001S4155</t>
  </si>
  <si>
    <t>thamqtt</t>
  </si>
  <si>
    <t>Quách Thị Thu Thắm</t>
  </si>
  <si>
    <t>Quách Thị Thu</t>
  </si>
  <si>
    <t>24C5001S0729</t>
  </si>
  <si>
    <t>thanhnt095</t>
  </si>
  <si>
    <t>Nguyễn Tiến Thành</t>
  </si>
  <si>
    <t>24C5001S1417</t>
  </si>
  <si>
    <t>hoannv019</t>
  </si>
  <si>
    <t>Ngô Văn Hoàn</t>
  </si>
  <si>
    <t>24C5001S4151</t>
  </si>
  <si>
    <t>phuongmt004</t>
  </si>
  <si>
    <t>Mạc Thị Phương</t>
  </si>
  <si>
    <t>Mạc Thị</t>
  </si>
  <si>
    <t>HNT521</t>
  </si>
  <si>
    <t>24C5001S4158</t>
  </si>
  <si>
    <t>tuanlv015</t>
  </si>
  <si>
    <t>La Văn Tuấn</t>
  </si>
  <si>
    <t>La Văn</t>
  </si>
  <si>
    <t>24C5001S3032</t>
  </si>
  <si>
    <t>anhnv035</t>
  </si>
  <si>
    <t>24C5001S4142</t>
  </si>
  <si>
    <t>halq</t>
  </si>
  <si>
    <t>Lê Quang Hà</t>
  </si>
  <si>
    <t>HNT621</t>
  </si>
  <si>
    <t>24C4801S2115</t>
  </si>
  <si>
    <t>namnv023</t>
  </si>
  <si>
    <t>Nguyễn Việt Nam</t>
  </si>
  <si>
    <t>MNT521</t>
  </si>
  <si>
    <t>24C4801S2733</t>
  </si>
  <si>
    <t>trungnv024</t>
  </si>
  <si>
    <t>Nguyễn Văn Trung</t>
  </si>
  <si>
    <t>24C4701S0662</t>
  </si>
  <si>
    <t>vanpt010</t>
  </si>
  <si>
    <t>Phạm Thanh Vân</t>
  </si>
  <si>
    <t>NNT421</t>
  </si>
  <si>
    <t>24C5001M7781</t>
  </si>
  <si>
    <t>thaitd006</t>
  </si>
  <si>
    <t>Trần Đình Thái</t>
  </si>
  <si>
    <t>HXD622</t>
  </si>
  <si>
    <t>24C4701M7712</t>
  </si>
  <si>
    <t>landtm002</t>
  </si>
  <si>
    <t>Đinh Thị Mai Lan</t>
  </si>
  <si>
    <t>Đinh Thị Mai</t>
  </si>
  <si>
    <t>NXD622</t>
  </si>
  <si>
    <t>21C4538D0970</t>
  </si>
  <si>
    <t>myntt008</t>
  </si>
  <si>
    <t>DGL516</t>
  </si>
  <si>
    <t>23C4238D2616</t>
  </si>
  <si>
    <t>hieuns002</t>
  </si>
  <si>
    <t>BGL419</t>
  </si>
  <si>
    <t>23C4238D5527</t>
  </si>
  <si>
    <t>linhntm021</t>
  </si>
  <si>
    <t>Nguyễn Thuỳ Mỹ Linh</t>
  </si>
  <si>
    <t>Nguyễn Thuỳ Mỹ</t>
  </si>
  <si>
    <t>BGL220</t>
  </si>
  <si>
    <t>23C4838D4082</t>
  </si>
  <si>
    <t>khangtx</t>
  </si>
  <si>
    <t>Trần Xuân Khang</t>
  </si>
  <si>
    <t>MGL420</t>
  </si>
  <si>
    <t>24C1038D1265</t>
  </si>
  <si>
    <t>nhunglc</t>
  </si>
  <si>
    <t>Lê Công Nhưng</t>
  </si>
  <si>
    <t>Lê Công</t>
  </si>
  <si>
    <t>Nhưng</t>
  </si>
  <si>
    <t>CGL421</t>
  </si>
  <si>
    <t>24C4538D2225</t>
  </si>
  <si>
    <t>nhitth002</t>
  </si>
  <si>
    <t>Trịnh Thị Huyền Nhi</t>
  </si>
  <si>
    <t>DGL321</t>
  </si>
  <si>
    <t>24C7138D3397</t>
  </si>
  <si>
    <t>trangntt090</t>
  </si>
  <si>
    <t>FGL421</t>
  </si>
  <si>
    <t>24C7138D4438</t>
  </si>
  <si>
    <t>lamhn002</t>
  </si>
  <si>
    <t>Hoàng Nhật Lâm</t>
  </si>
  <si>
    <t>Hoàng Nhật</t>
  </si>
  <si>
    <t>24C5038D2228</t>
  </si>
  <si>
    <t>khanhmx</t>
  </si>
  <si>
    <t>Mai Xuân Khanh</t>
  </si>
  <si>
    <t>HGL521</t>
  </si>
  <si>
    <t>24C4738D3399</t>
  </si>
  <si>
    <t>quynhtt012</t>
  </si>
  <si>
    <t>Trần Thị Quỳnh</t>
  </si>
  <si>
    <t>NGL521</t>
  </si>
  <si>
    <t>24C4238D4989</t>
  </si>
  <si>
    <t>nghivnp</t>
  </si>
  <si>
    <t>Võ Nguyễn Phương Nghi</t>
  </si>
  <si>
    <t>Võ Nguyễn Phương</t>
  </si>
  <si>
    <t>BGL422</t>
  </si>
  <si>
    <t>24C1038D6864</t>
  </si>
  <si>
    <t>manhht005</t>
  </si>
  <si>
    <t>Hà Thị Mạnh</t>
  </si>
  <si>
    <t>CGL522</t>
  </si>
  <si>
    <t>23C5119H4653</t>
  </si>
  <si>
    <t>Nguyễn Thị Phương Anh</t>
  </si>
  <si>
    <t>K24LKT-TT</t>
  </si>
  <si>
    <t>22C4202J5059</t>
  </si>
  <si>
    <t>pholh</t>
  </si>
  <si>
    <t>Lê Hoàng Pho</t>
  </si>
  <si>
    <t>Pho</t>
  </si>
  <si>
    <t>BDNCN618</t>
  </si>
  <si>
    <t>22C7102E3360</t>
  </si>
  <si>
    <t>hientnt002</t>
  </si>
  <si>
    <t>Trần Nguyễn Thu Hiền</t>
  </si>
  <si>
    <t>Trần Nguyễn Thu</t>
  </si>
  <si>
    <t>FDNAV418</t>
  </si>
  <si>
    <t>22C7102J3834</t>
  </si>
  <si>
    <t>linhphn</t>
  </si>
  <si>
    <t>Phạm Huỳnh Như Linh</t>
  </si>
  <si>
    <t>Phạm Huỳnh Như</t>
  </si>
  <si>
    <t>FDNCN418</t>
  </si>
  <si>
    <t>22C7136D5238</t>
  </si>
  <si>
    <t>bichnmn</t>
  </si>
  <si>
    <t>Nguyễn Minh Ngọc Bích</t>
  </si>
  <si>
    <t>Nguyễn Minh Ngọc</t>
  </si>
  <si>
    <t>FDNDH418</t>
  </si>
  <si>
    <t>22C4655F4494</t>
  </si>
  <si>
    <t>loihk002</t>
  </si>
  <si>
    <t>GDNCT618</t>
  </si>
  <si>
    <t>22C4137D3869</t>
  </si>
  <si>
    <t>suongntn003</t>
  </si>
  <si>
    <t>Nguyễn Thị Ngọc Sương</t>
  </si>
  <si>
    <t>ADNBD618</t>
  </si>
  <si>
    <t>22C4204D4667</t>
  </si>
  <si>
    <t>hangptt010</t>
  </si>
  <si>
    <t>Phạm Thị Thu Hằng</t>
  </si>
  <si>
    <t>BDNP618</t>
  </si>
  <si>
    <t>22C1004D4911</t>
  </si>
  <si>
    <t>nhuttq003</t>
  </si>
  <si>
    <t>Trần Quân Nhứt</t>
  </si>
  <si>
    <t>Trần Quân</t>
  </si>
  <si>
    <t>Nhứt</t>
  </si>
  <si>
    <t>CDNP418</t>
  </si>
  <si>
    <t>22C1002H3612</t>
  </si>
  <si>
    <t>quynhctd</t>
  </si>
  <si>
    <t>Cai Thị Diễm Quỳnh</t>
  </si>
  <si>
    <t>Cai Thị Diễm</t>
  </si>
  <si>
    <t>CDNVT518</t>
  </si>
  <si>
    <t>23C4504D0135</t>
  </si>
  <si>
    <t>khoatv005</t>
  </si>
  <si>
    <t>Trương Văn Khoa</t>
  </si>
  <si>
    <t>DDNP518</t>
  </si>
  <si>
    <t>22C7104D5660</t>
  </si>
  <si>
    <t>huongntx002</t>
  </si>
  <si>
    <t>Nguyễn Thị Xuân Hương</t>
  </si>
  <si>
    <t>FDNP618</t>
  </si>
  <si>
    <t>22C4202H4593</t>
  </si>
  <si>
    <t>huynm005</t>
  </si>
  <si>
    <t>Nguyễn Minh Huy</t>
  </si>
  <si>
    <t>BDNVT418</t>
  </si>
  <si>
    <t>22C4202H3935</t>
  </si>
  <si>
    <t>vintt006</t>
  </si>
  <si>
    <t>BDNVT618</t>
  </si>
  <si>
    <t>22C4202H3931</t>
  </si>
  <si>
    <t>tammh</t>
  </si>
  <si>
    <t>Mai Hữu Tâm</t>
  </si>
  <si>
    <t>Mai Hữu</t>
  </si>
  <si>
    <t>22C1002H5368</t>
  </si>
  <si>
    <t>myntd003</t>
  </si>
  <si>
    <t>CDNVT618</t>
  </si>
  <si>
    <t>22C4502H4630</t>
  </si>
  <si>
    <t>thuyentn</t>
  </si>
  <si>
    <t>Trần Ngọc Thuyền</t>
  </si>
  <si>
    <t>Thuyền</t>
  </si>
  <si>
    <t>DDNVT618</t>
  </si>
  <si>
    <t>22C7102H3970</t>
  </si>
  <si>
    <t>quynhpd002</t>
  </si>
  <si>
    <t>Phùng Diệp Quỳnh</t>
  </si>
  <si>
    <t>Phùng Diệp</t>
  </si>
  <si>
    <t>FDNVT418</t>
  </si>
  <si>
    <t>22C7102H5318</t>
  </si>
  <si>
    <t>vanntn005</t>
  </si>
  <si>
    <t>Nguyễn Thị Ngọc Vạn</t>
  </si>
  <si>
    <t>Vạn</t>
  </si>
  <si>
    <t>FDNVT518</t>
  </si>
  <si>
    <t>22C7102H3969</t>
  </si>
  <si>
    <t>tuannv044</t>
  </si>
  <si>
    <t>23C7102H0157</t>
  </si>
  <si>
    <t>nguyenltp</t>
  </si>
  <si>
    <t>Lê Thị Phương Nguyên</t>
  </si>
  <si>
    <t>FDNVT618</t>
  </si>
  <si>
    <t>22C7102H3954</t>
  </si>
  <si>
    <t>nhunth005</t>
  </si>
  <si>
    <t>Nguyễn Thị Huỳnh Như</t>
  </si>
  <si>
    <t>Nguyễn Thị Huỳnh</t>
  </si>
  <si>
    <t>22C5118D0383</t>
  </si>
  <si>
    <t>thiemdv</t>
  </si>
  <si>
    <t>Dương Văn Thiềm</t>
  </si>
  <si>
    <t>Thiềm</t>
  </si>
  <si>
    <t>EBG217</t>
  </si>
  <si>
    <t>Trung tâm Giáo dục thường xuyên - Ngoại ngữ, Tin học tỉnh Bắc Giang</t>
  </si>
  <si>
    <t>20C-10-49.5-00533</t>
  </si>
  <si>
    <t>vula004</t>
  </si>
  <si>
    <t>Lê Anh Vũ</t>
  </si>
  <si>
    <t>CHTM512</t>
  </si>
  <si>
    <t>21C-46-50.2-00702</t>
  </si>
  <si>
    <t>vinth003</t>
  </si>
  <si>
    <t>Nguyễn Thị Hà Vi</t>
  </si>
  <si>
    <t>GDT514</t>
  </si>
  <si>
    <t>21C-71-48.8-00257</t>
  </si>
  <si>
    <t>thitta</t>
  </si>
  <si>
    <t>Trần Thị Anh Thi</t>
  </si>
  <si>
    <t>FPY121</t>
  </si>
  <si>
    <t>24C4133D7683</t>
  </si>
  <si>
    <t>thaottn004</t>
  </si>
  <si>
    <t>Trương Thị Ngọc Thảo</t>
  </si>
  <si>
    <t>ADNTH622</t>
  </si>
  <si>
    <t>Trung tâm GDTX tỉnh Thừa Thiên - Huế (nay là TP Huế)</t>
  </si>
  <si>
    <t>24C7202F8695</t>
  </si>
  <si>
    <t>hiennt110</t>
  </si>
  <si>
    <t>OML622</t>
  </si>
  <si>
    <t>24C7202F8696</t>
  </si>
  <si>
    <t>nghiemttt</t>
  </si>
  <si>
    <t>Trần Thị Thúy Nghiêm</t>
  </si>
  <si>
    <t>Nghiêm</t>
  </si>
  <si>
    <t>24C7202F8697</t>
  </si>
  <si>
    <t>maivnh</t>
  </si>
  <si>
    <t>Võ Nguyễn Hiền Mai</t>
  </si>
  <si>
    <t>Võ Nguyễn Hiền</t>
  </si>
  <si>
    <t>22C4239D3248</t>
  </si>
  <si>
    <t>dangnt007</t>
  </si>
  <si>
    <t>Nguyễn Trung Đăng</t>
  </si>
  <si>
    <t>BPY617</t>
  </si>
  <si>
    <t>23C7139D5744</t>
  </si>
  <si>
    <t>chanhlv</t>
  </si>
  <si>
    <t>4360/2023/QĐ-ĐHM</t>
  </si>
  <si>
    <t>30/11/2023</t>
  </si>
  <si>
    <t>Lê Văn Chánh</t>
  </si>
  <si>
    <t>FPY520</t>
  </si>
  <si>
    <t>24C4502E7647</t>
  </si>
  <si>
    <t>dienttm</t>
  </si>
  <si>
    <t>Trần Thị Mỹ Diễn</t>
  </si>
  <si>
    <t>Diễn</t>
  </si>
  <si>
    <t>DDNAV622</t>
  </si>
  <si>
    <t>23C4143E0965</t>
  </si>
  <si>
    <t>hapt035</t>
  </si>
  <si>
    <t>Phạm Thị Hà</t>
  </si>
  <si>
    <t>ABP319</t>
  </si>
  <si>
    <t>24C5043E4320</t>
  </si>
  <si>
    <t>sangnh006</t>
  </si>
  <si>
    <t>Ngưu Hà Sáng</t>
  </si>
  <si>
    <t>Ngưu Hà</t>
  </si>
  <si>
    <t>Sáng</t>
  </si>
  <si>
    <t>HBP621</t>
  </si>
  <si>
    <t>24C4141E6313</t>
  </si>
  <si>
    <t>hienntd003</t>
  </si>
  <si>
    <t>Nguyễn Thị Diệu Hiền</t>
  </si>
  <si>
    <t>ADNKH522</t>
  </si>
  <si>
    <t>24C4241E7671</t>
  </si>
  <si>
    <t>thanhdtk003</t>
  </si>
  <si>
    <t>Đoàn Thị Kim Thanh</t>
  </si>
  <si>
    <t>BDNKH622</t>
  </si>
  <si>
    <t>24C4241E7673</t>
  </si>
  <si>
    <t>chittb</t>
  </si>
  <si>
    <t>Trà Thị Bích Chi</t>
  </si>
  <si>
    <t>Trà Thị Bích</t>
  </si>
  <si>
    <t>24C4241E8070</t>
  </si>
  <si>
    <t>huyenltd</t>
  </si>
  <si>
    <t>Lê Thị Diệu Huyền</t>
  </si>
  <si>
    <t>Lê Thị Diệu</t>
  </si>
  <si>
    <t>24C4241E8069</t>
  </si>
  <si>
    <t>tramdn002</t>
  </si>
  <si>
    <t>Đỗ Ngọc Trâm</t>
  </si>
  <si>
    <t>24C4543E6776</t>
  </si>
  <si>
    <t>saunq</t>
  </si>
  <si>
    <t>Ngô Quang Sáu</t>
  </si>
  <si>
    <t>DBP522</t>
  </si>
  <si>
    <t>24C4543E7805</t>
  </si>
  <si>
    <t>dungdtn002</t>
  </si>
  <si>
    <t>Đinh Thị Ngọc Dung</t>
  </si>
  <si>
    <t>DBP622</t>
  </si>
  <si>
    <t>24C4536D7663</t>
  </si>
  <si>
    <t>yennt050</t>
  </si>
  <si>
    <t>DDNDH622</t>
  </si>
  <si>
    <t>24C4204D5580</t>
  </si>
  <si>
    <t>nhily005</t>
  </si>
  <si>
    <t>4212/2024/QĐ-ĐHM</t>
  </si>
  <si>
    <t>13/09/2024</t>
  </si>
  <si>
    <t>Lê Yến Nhi</t>
  </si>
  <si>
    <t>Lê Yến</t>
  </si>
  <si>
    <t>BDNP422</t>
  </si>
  <si>
    <t>24C4204D6130</t>
  </si>
  <si>
    <t>huyva</t>
  </si>
  <si>
    <t>Võ Anh Huy</t>
  </si>
  <si>
    <t>Võ Anh</t>
  </si>
  <si>
    <t>BDNP522</t>
  </si>
  <si>
    <t>23C4202H0224</t>
  </si>
  <si>
    <t>thaonh004</t>
  </si>
  <si>
    <t>BDNVT619</t>
  </si>
  <si>
    <t>23C4202H1752</t>
  </si>
  <si>
    <t>trangbtt007</t>
  </si>
  <si>
    <t>1453/2023/QĐ-ĐHM</t>
  </si>
  <si>
    <t>05/05/2023</t>
  </si>
  <si>
    <t>Bùi Thị Thùy Trang</t>
  </si>
  <si>
    <t>Bùi Thị Thùy</t>
  </si>
  <si>
    <t>23C1002H2776</t>
  </si>
  <si>
    <t>thuynv009</t>
  </si>
  <si>
    <t>Nguyễn Vĩnh Thụy</t>
  </si>
  <si>
    <t>Nguyễn Vĩnh</t>
  </si>
  <si>
    <t>Thụy</t>
  </si>
  <si>
    <t>CDNVT619</t>
  </si>
  <si>
    <t>24C4102H6204</t>
  </si>
  <si>
    <t>Toanhv</t>
  </si>
  <si>
    <t>oanhvtk005</t>
  </si>
  <si>
    <t>Vũ Thị Kiều Oanh</t>
  </si>
  <si>
    <t>ADNVT522</t>
  </si>
  <si>
    <t>24C4202H5119</t>
  </si>
  <si>
    <t>senvtx</t>
  </si>
  <si>
    <t>4056/2024/QĐ-ĐHM</t>
  </si>
  <si>
    <t>30/08/2024</t>
  </si>
  <si>
    <t>Văn Thị Xuân Sen</t>
  </si>
  <si>
    <t>Văn Thị Xuân</t>
  </si>
  <si>
    <t>BDNVT422</t>
  </si>
  <si>
    <t>24C4202H5125</t>
  </si>
  <si>
    <t>ngandtk004</t>
  </si>
  <si>
    <t>Đinh Thị Kim Ngân</t>
  </si>
  <si>
    <t>24C4202H5121</t>
  </si>
  <si>
    <t>ngocnk004</t>
  </si>
  <si>
    <t>Nguyễn Khánh Ngọc</t>
  </si>
  <si>
    <t>24C4202H6189</t>
  </si>
  <si>
    <t>thoitv003</t>
  </si>
  <si>
    <t>Tiêu Văn Thời</t>
  </si>
  <si>
    <t>Tiêu Văn</t>
  </si>
  <si>
    <t>24C4202H7536</t>
  </si>
  <si>
    <t>chiennv014</t>
  </si>
  <si>
    <t>Ngô Văn Chiến</t>
  </si>
  <si>
    <t>BDNVT622</t>
  </si>
  <si>
    <t>24C4202H7548</t>
  </si>
  <si>
    <t>dungnv054</t>
  </si>
  <si>
    <t>Nguyễn Việt Dũng</t>
  </si>
  <si>
    <t>24C4202H7544</t>
  </si>
  <si>
    <t>duongtm003</t>
  </si>
  <si>
    <t>Trần Minh Dương</t>
  </si>
  <si>
    <t>24C4202H7539</t>
  </si>
  <si>
    <t>phitc002</t>
  </si>
  <si>
    <t>Trần Công Phi</t>
  </si>
  <si>
    <t>24C4202H7527</t>
  </si>
  <si>
    <t>phelh</t>
  </si>
  <si>
    <t>Lê Hồng Phê</t>
  </si>
  <si>
    <t>Phê</t>
  </si>
  <si>
    <t>24C4202H7542</t>
  </si>
  <si>
    <t>hoanglm014</t>
  </si>
  <si>
    <t>Lê Minh Hoàng</t>
  </si>
  <si>
    <t>24C4202H7551</t>
  </si>
  <si>
    <t>huyenltm</t>
  </si>
  <si>
    <t>Lê Thị Mỹ Huyền</t>
  </si>
  <si>
    <t>24C4202H7533</t>
  </si>
  <si>
    <t>thanglq007</t>
  </si>
  <si>
    <t>La Quang Thắng</t>
  </si>
  <si>
    <t>La Quang</t>
  </si>
  <si>
    <t>24C4202H7540</t>
  </si>
  <si>
    <t>anhvh013</t>
  </si>
  <si>
    <t>Văn Hoàng Anh</t>
  </si>
  <si>
    <t>Văn Hoàng</t>
  </si>
  <si>
    <t>24C4202H7552</t>
  </si>
  <si>
    <t>phuongdtk006</t>
  </si>
  <si>
    <t>Đào Thị Kim Phượng</t>
  </si>
  <si>
    <t>Đào Thị Kim</t>
  </si>
  <si>
    <t>24C4202H7541</t>
  </si>
  <si>
    <t>ngannqt002</t>
  </si>
  <si>
    <t>Nguyễn Quỳnh Thái Ngân</t>
  </si>
  <si>
    <t>Nguyễn Quỳnh Thái</t>
  </si>
  <si>
    <t>24C4202H8751</t>
  </si>
  <si>
    <t>tuycd</t>
  </si>
  <si>
    <t>Cao Đức Tuy</t>
  </si>
  <si>
    <t>Cao Đức</t>
  </si>
  <si>
    <t>Tuy</t>
  </si>
  <si>
    <t>24C1002H6174</t>
  </si>
  <si>
    <t>anhnv040</t>
  </si>
  <si>
    <t>CDNVT522</t>
  </si>
  <si>
    <t>24C1002H6178</t>
  </si>
  <si>
    <t>haitd007</t>
  </si>
  <si>
    <t>Trần Đình Hải</t>
  </si>
  <si>
    <t>24C4502H7557</t>
  </si>
  <si>
    <t>thaottt022</t>
  </si>
  <si>
    <t>Trương Thị Thu Thảo</t>
  </si>
  <si>
    <t>Trương Thị Thu</t>
  </si>
  <si>
    <t>DDNVT622</t>
  </si>
  <si>
    <t>24C4502H7565</t>
  </si>
  <si>
    <t>phatlv</t>
  </si>
  <si>
    <t>Lưu Vĩnh Phát</t>
  </si>
  <si>
    <t>Lưu Vĩnh</t>
  </si>
  <si>
    <t>24C4502H7561</t>
  </si>
  <si>
    <t>hantn015</t>
  </si>
  <si>
    <t>24C4502H7954</t>
  </si>
  <si>
    <t>anhldq</t>
  </si>
  <si>
    <t>Lê Đào Quỳnh Anh</t>
  </si>
  <si>
    <t>Lê Đào Quỳnh</t>
  </si>
  <si>
    <t>24C4702H6240</t>
  </si>
  <si>
    <t>hapht</t>
  </si>
  <si>
    <t>Phạm Hoàng Thu Hà</t>
  </si>
  <si>
    <t>Phạm Hoàng Thu</t>
  </si>
  <si>
    <t>NDNVT522</t>
  </si>
  <si>
    <t>24C4702H7555</t>
  </si>
  <si>
    <t>tramhtb</t>
  </si>
  <si>
    <t>Hoàng Thị Bảo Trâm</t>
  </si>
  <si>
    <t>Hoàng Thị Bảo</t>
  </si>
  <si>
    <t>NDNVT622</t>
  </si>
  <si>
    <t>20C-51-55.1-05779</t>
  </si>
  <si>
    <t>hieutt013</t>
  </si>
  <si>
    <t>20C-71-55.1-06525</t>
  </si>
  <si>
    <t>thaontp021</t>
  </si>
  <si>
    <t>Nguyễn Thị Phương Thảo</t>
  </si>
  <si>
    <t>FDNAV314</t>
  </si>
  <si>
    <t>20C-50-55.3-05720</t>
  </si>
  <si>
    <t>cuongbm004</t>
  </si>
  <si>
    <t>Bùi Mạnh Cường</t>
  </si>
  <si>
    <t>HDNCN114</t>
  </si>
  <si>
    <t>20C-50-55.5-07361</t>
  </si>
  <si>
    <t>liemnt007</t>
  </si>
  <si>
    <t>5978/2020/QĐ-ĐHM</t>
  </si>
  <si>
    <t>22/12/2020</t>
  </si>
  <si>
    <t>HDNTB114</t>
  </si>
  <si>
    <t>Trung tâm GDNN - GDTX huyện Trảng Bom</t>
  </si>
  <si>
    <t>20C-41-55.0-06156</t>
  </si>
  <si>
    <t>ngaht009</t>
  </si>
  <si>
    <t>Hồ Thị Nga</t>
  </si>
  <si>
    <t>ADNP114</t>
  </si>
  <si>
    <t>20C-42-49.6-05805</t>
  </si>
  <si>
    <t>linhdtk</t>
  </si>
  <si>
    <t>Đỗ Tống Khánh Linh</t>
  </si>
  <si>
    <t>Đỗ Tống Khánh</t>
  </si>
  <si>
    <t>BDNBD514</t>
  </si>
  <si>
    <t>20C-50-49.6-05803</t>
  </si>
  <si>
    <t>nguyenlk</t>
  </si>
  <si>
    <t>Lê Khôi Nguyên</t>
  </si>
  <si>
    <t>Lê Khôi</t>
  </si>
  <si>
    <t>HDNBD514</t>
  </si>
  <si>
    <t>23C5004D3216</t>
  </si>
  <si>
    <t>hautv005</t>
  </si>
  <si>
    <t>Trần Văn Hậu</t>
  </si>
  <si>
    <t>HDNP519</t>
  </si>
  <si>
    <t>21C-10-55.4-00828</t>
  </si>
  <si>
    <t>toanht</t>
  </si>
  <si>
    <t>Huỳnh Tân Toàn</t>
  </si>
  <si>
    <t>CDNVT414</t>
  </si>
  <si>
    <t>20C-71-55.4-06913</t>
  </si>
  <si>
    <t>xuanvny</t>
  </si>
  <si>
    <t>Vũ Ngọc Yến Xuân</t>
  </si>
  <si>
    <t>Vũ Ngọc Yến</t>
  </si>
  <si>
    <t>FDNVT114</t>
  </si>
  <si>
    <t>20C-71-55.4-06920</t>
  </si>
  <si>
    <t>huynhvn002</t>
  </si>
  <si>
    <t>Vũ Ngọc Huynh</t>
  </si>
  <si>
    <t>Vũ Ngọc</t>
  </si>
  <si>
    <t>Huynh</t>
  </si>
  <si>
    <t>21C-71-55.4-00867</t>
  </si>
  <si>
    <t>linhnd013</t>
  </si>
  <si>
    <t>Nguyễn Đức Lĩnh</t>
  </si>
  <si>
    <t>24C5102H1780</t>
  </si>
  <si>
    <t>thoadk</t>
  </si>
  <si>
    <t>Đào Kim Thoa</t>
  </si>
  <si>
    <t>EDNVT421</t>
  </si>
  <si>
    <t>24C5102H3201</t>
  </si>
  <si>
    <t>naml</t>
  </si>
  <si>
    <t>Lê Nam</t>
  </si>
  <si>
    <t>24C7102H4005</t>
  </si>
  <si>
    <t>nguyetntt008</t>
  </si>
  <si>
    <t>Nguyễn Thị Thu Nguyệt</t>
  </si>
  <si>
    <t>FDNVT621</t>
  </si>
  <si>
    <t>23C5002H4502</t>
  </si>
  <si>
    <t>quyenlhd</t>
  </si>
  <si>
    <t>Lê Hà Diễm Quyên</t>
  </si>
  <si>
    <t>Lê Hà Diễm</t>
  </si>
  <si>
    <t>HDNVT321</t>
  </si>
  <si>
    <t>24C5002H1041</t>
  </si>
  <si>
    <t>mintt004</t>
  </si>
  <si>
    <t>Nguyễn Thị Trà Mi</t>
  </si>
  <si>
    <t>Mi</t>
  </si>
  <si>
    <t>HDNVT621</t>
  </si>
  <si>
    <t>21C7101K0666</t>
  </si>
  <si>
    <t>sangnb</t>
  </si>
  <si>
    <t>Nguyễn Bảo Sang</t>
  </si>
  <si>
    <t>FVC516</t>
  </si>
  <si>
    <t>22C5001K3234</t>
  </si>
  <si>
    <t>hienntt044</t>
  </si>
  <si>
    <t>HVC417</t>
  </si>
  <si>
    <t>23C4201K0891</t>
  </si>
  <si>
    <t>myntk002</t>
  </si>
  <si>
    <t>Nguyễn Thị Khánh My</t>
  </si>
  <si>
    <t>BVC319</t>
  </si>
  <si>
    <t>23C4201K2054</t>
  </si>
  <si>
    <t>ducna011</t>
  </si>
  <si>
    <t>Nguyễn Anh Đức</t>
  </si>
  <si>
    <t>BVC519</t>
  </si>
  <si>
    <t>23C5101K4681</t>
  </si>
  <si>
    <t>tuyetvt002</t>
  </si>
  <si>
    <t>EVC520</t>
  </si>
  <si>
    <t>23C7101K6005</t>
  </si>
  <si>
    <t>thintp002</t>
  </si>
  <si>
    <t>Nguyễn Thị Phương Thi</t>
  </si>
  <si>
    <t>FVC520</t>
  </si>
  <si>
    <t>24C7101K2231</t>
  </si>
  <si>
    <t>tuyetntc</t>
  </si>
  <si>
    <t>Nguyễn Thị Cẩm Tuyết</t>
  </si>
  <si>
    <t>FVC321</t>
  </si>
  <si>
    <t>24C7101K3907</t>
  </si>
  <si>
    <t>phongdt006</t>
  </si>
  <si>
    <t>Đặng Thanh Phong</t>
  </si>
  <si>
    <t>Đặng Thanh</t>
  </si>
  <si>
    <t>FVC421</t>
  </si>
  <si>
    <t>24C7101K4461</t>
  </si>
  <si>
    <t>nhungltt012</t>
  </si>
  <si>
    <t>Lê Thị Trang Nhung</t>
  </si>
  <si>
    <t>Lê Thị Trang</t>
  </si>
  <si>
    <t>FVC521</t>
  </si>
  <si>
    <t>24C7101K4460</t>
  </si>
  <si>
    <t>yentt011</t>
  </si>
  <si>
    <t>24C7101K4462</t>
  </si>
  <si>
    <t>hongnv008</t>
  </si>
  <si>
    <t>Ngô Việt Hồng</t>
  </si>
  <si>
    <t>24C4201K5729</t>
  </si>
  <si>
    <t>hanc002</t>
  </si>
  <si>
    <t>Nguyễn Chí Hà</t>
  </si>
  <si>
    <t>BVC422</t>
  </si>
  <si>
    <t>24C7101K4308</t>
  </si>
  <si>
    <t>chienvn</t>
  </si>
  <si>
    <t>Vũ Như Chiến</t>
  </si>
  <si>
    <t>Vũ Như</t>
  </si>
  <si>
    <t>FVC422</t>
  </si>
  <si>
    <t>24C5001K4943</t>
  </si>
  <si>
    <t>hatm004</t>
  </si>
  <si>
    <t>Trịnh Minh Hà</t>
  </si>
  <si>
    <t>Trịnh Minh</t>
  </si>
  <si>
    <t>HVC422</t>
  </si>
  <si>
    <t>23C5003F2399</t>
  </si>
  <si>
    <t>ducdt006</t>
  </si>
  <si>
    <t>Đỗ Trung Đức</t>
  </si>
  <si>
    <t>Đỗ Trung</t>
  </si>
  <si>
    <t>HHP419</t>
  </si>
  <si>
    <t>23C5027D3302</t>
  </si>
  <si>
    <t>truongtx004</t>
  </si>
  <si>
    <t>Trần Xuân Trường</t>
  </si>
  <si>
    <t>HNB619</t>
  </si>
  <si>
    <t>23C4503F2893</t>
  </si>
  <si>
    <t>luongnt011</t>
  </si>
  <si>
    <t>Nguyễn Thị Lương</t>
  </si>
  <si>
    <t>DHP520</t>
  </si>
  <si>
    <t>24C4127D4086</t>
  </si>
  <si>
    <t>lienntb009</t>
  </si>
  <si>
    <t>Nông Thị Bích Liên</t>
  </si>
  <si>
    <t>Nông Thị Bích</t>
  </si>
  <si>
    <t>ANB621</t>
  </si>
  <si>
    <t>24C1003F4219</t>
  </si>
  <si>
    <t>tiennm014</t>
  </si>
  <si>
    <t>CHP621</t>
  </si>
  <si>
    <t>24C5103F2852</t>
  </si>
  <si>
    <t>ngocqa</t>
  </si>
  <si>
    <t>Quách Ánh Ngọc</t>
  </si>
  <si>
    <t>Quách Ánh</t>
  </si>
  <si>
    <t>EHP321</t>
  </si>
  <si>
    <t>24C5127D4479</t>
  </si>
  <si>
    <t>thanhdt043</t>
  </si>
  <si>
    <t>Đỗ Trung Thành</t>
  </si>
  <si>
    <t>ENB121</t>
  </si>
  <si>
    <t>24C5127D3387</t>
  </si>
  <si>
    <t>bachnx003</t>
  </si>
  <si>
    <t>Nguyễn Xuân Bách</t>
  </si>
  <si>
    <t>ENB521</t>
  </si>
  <si>
    <t>24C5127D4480</t>
  </si>
  <si>
    <t>hoaidt009</t>
  </si>
  <si>
    <t>ENB621</t>
  </si>
  <si>
    <t>24C7101G3411</t>
  </si>
  <si>
    <t>phuongph006</t>
  </si>
  <si>
    <t>Phạm Hồng Phương</t>
  </si>
  <si>
    <t>FHCT321</t>
  </si>
  <si>
    <t>24C7101G1157</t>
  </si>
  <si>
    <t>chuyennq</t>
  </si>
  <si>
    <t>Nguyễn Quyết Chuyển</t>
  </si>
  <si>
    <t>Nguyễn Quyết</t>
  </si>
  <si>
    <t>Chuyển</t>
  </si>
  <si>
    <t>FHCT421</t>
  </si>
  <si>
    <t>24C7101G3097</t>
  </si>
  <si>
    <t>anhdtn011</t>
  </si>
  <si>
    <t>Đinh Thị Ngọc Anh</t>
  </si>
  <si>
    <t>24C7101G3521</t>
  </si>
  <si>
    <t>quynhnt032</t>
  </si>
  <si>
    <t>Nguyễn Thu Quỳnh</t>
  </si>
  <si>
    <t>24C7101G4434</t>
  </si>
  <si>
    <t>nhungnh016</t>
  </si>
  <si>
    <t>Nguyễn Hồng Nhung</t>
  </si>
  <si>
    <t>24C5027D3384</t>
  </si>
  <si>
    <t>yennt044</t>
  </si>
  <si>
    <t>HNB421</t>
  </si>
  <si>
    <t>24C4103F6801</t>
  </si>
  <si>
    <t>thuonghtx</t>
  </si>
  <si>
    <t>Hồ Thị Xuân Thương</t>
  </si>
  <si>
    <t>Hồ Thị Xuân</t>
  </si>
  <si>
    <t>AHP522</t>
  </si>
  <si>
    <t>23C4201G5312</t>
  </si>
  <si>
    <t>thangnv026</t>
  </si>
  <si>
    <t>Nguyễn Văn Thắng</t>
  </si>
  <si>
    <t>BHCT122</t>
  </si>
  <si>
    <t>24C4503F5001</t>
  </si>
  <si>
    <t>thuyntt078</t>
  </si>
  <si>
    <t>DHP422</t>
  </si>
  <si>
    <t>21C-71-42.3-03752</t>
  </si>
  <si>
    <t>toannk006</t>
  </si>
  <si>
    <t>Nguyễn Khánh Toàn</t>
  </si>
  <si>
    <t>FVP215</t>
  </si>
  <si>
    <t>21C-50-42.3-04793</t>
  </si>
  <si>
    <t>namdp005</t>
  </si>
  <si>
    <t>Đoàn Phương Nam</t>
  </si>
  <si>
    <t>Đoàn Phương</t>
  </si>
  <si>
    <t>HVP216</t>
  </si>
  <si>
    <t>21C5016D0978</t>
  </si>
  <si>
    <t>anhtvt003</t>
  </si>
  <si>
    <t>Trịnh Văn Tuấn Anh</t>
  </si>
  <si>
    <t>Trịnh Văn Tuấn</t>
  </si>
  <si>
    <t>HVP516</t>
  </si>
  <si>
    <t>Khổng Văn Trường</t>
  </si>
  <si>
    <t>23C4116D2111</t>
  </si>
  <si>
    <t>dongnv006</t>
  </si>
  <si>
    <t>Nguyễn Văn Đồng</t>
  </si>
  <si>
    <t>23C5016D0260</t>
  </si>
  <si>
    <t>trangk</t>
  </si>
  <si>
    <t>Kiều Trang</t>
  </si>
  <si>
    <t>HVP319</t>
  </si>
  <si>
    <t>23C5016D3073</t>
  </si>
  <si>
    <t>duonght006</t>
  </si>
  <si>
    <t>Hà Thái Dương</t>
  </si>
  <si>
    <t>Hà Thái</t>
  </si>
  <si>
    <t>HVP419</t>
  </si>
  <si>
    <t>23C5016D2605</t>
  </si>
  <si>
    <t>dungntt017</t>
  </si>
  <si>
    <t>Nguyễn Thị Thùy Dung</t>
  </si>
  <si>
    <t>HVP619</t>
  </si>
  <si>
    <t>24C5116D0526</t>
  </si>
  <si>
    <t>thuynt166</t>
  </si>
  <si>
    <t>683/2024/QĐ-ĐHM</t>
  </si>
  <si>
    <t>23/02/2024</t>
  </si>
  <si>
    <t>EVP620</t>
  </si>
  <si>
    <t>24C1001J0552</t>
  </si>
  <si>
    <t>dungvh004</t>
  </si>
  <si>
    <t>Vũ Hoàng Dũng</t>
  </si>
  <si>
    <t>CDT421</t>
  </si>
  <si>
    <t>24C1016D1069</t>
  </si>
  <si>
    <t>thonv004</t>
  </si>
  <si>
    <t>Nguyễn Văn Thọ</t>
  </si>
  <si>
    <t>Thọ</t>
  </si>
  <si>
    <t>CVP421</t>
  </si>
  <si>
    <t>24C5101J4228</t>
  </si>
  <si>
    <t>namnt027</t>
  </si>
  <si>
    <t>EDT321</t>
  </si>
  <si>
    <t>24C5116D1258</t>
  </si>
  <si>
    <t>hainm010</t>
  </si>
  <si>
    <t>Nguyễn Minh Hải</t>
  </si>
  <si>
    <t>EVP421</t>
  </si>
  <si>
    <t>24C7101J2393</t>
  </si>
  <si>
    <t>anhnm014</t>
  </si>
  <si>
    <t>Nguyễn Mai Anh</t>
  </si>
  <si>
    <t>FDT321</t>
  </si>
  <si>
    <t>24C7101J1162</t>
  </si>
  <si>
    <t>phuongdt039</t>
  </si>
  <si>
    <t>Đoàn Thị Phương</t>
  </si>
  <si>
    <t>24C7116D2942</t>
  </si>
  <si>
    <t>myvtn</t>
  </si>
  <si>
    <t>1978/2024/QĐ-ĐHM</t>
  </si>
  <si>
    <t>24/05/2024</t>
  </si>
  <si>
    <t>Vũ Thị Ngọc Mỹ</t>
  </si>
  <si>
    <t>FVP321</t>
  </si>
  <si>
    <t>24C4616D0529</t>
  </si>
  <si>
    <t>kiettt003</t>
  </si>
  <si>
    <t>Triệu Tuấn Kiệt</t>
  </si>
  <si>
    <t>Triệu Tuấn</t>
  </si>
  <si>
    <t>GVP421</t>
  </si>
  <si>
    <t>24C5001J2338</t>
  </si>
  <si>
    <t>tunv018</t>
  </si>
  <si>
    <t>HDT521</t>
  </si>
  <si>
    <t>24C4801J3903</t>
  </si>
  <si>
    <t>hungnt050</t>
  </si>
  <si>
    <t>Nguyễn Thế Hưng</t>
  </si>
  <si>
    <t>MDT521</t>
  </si>
  <si>
    <t>24C4701J4075</t>
  </si>
  <si>
    <t>taidn002</t>
  </si>
  <si>
    <t>Dương Nguyễn Tài</t>
  </si>
  <si>
    <t>Dương Nguyễn</t>
  </si>
  <si>
    <t>NDT621</t>
  </si>
  <si>
    <t>23C4216D5745</t>
  </si>
  <si>
    <t>thangnd024</t>
  </si>
  <si>
    <t>Nguyễn Đăng Thắng</t>
  </si>
  <si>
    <t>BVP122</t>
  </si>
  <si>
    <t>24C4216D1089</t>
  </si>
  <si>
    <t>sinhnt007</t>
  </si>
  <si>
    <t>Nguyễn Trường Sinh</t>
  </si>
  <si>
    <t>BVP222</t>
  </si>
  <si>
    <t>24C1001J4885</t>
  </si>
  <si>
    <t>hangntt066</t>
  </si>
  <si>
    <t>CDT122</t>
  </si>
  <si>
    <t>24C5116D0933</t>
  </si>
  <si>
    <t>xuannt025</t>
  </si>
  <si>
    <t>EVP222</t>
  </si>
  <si>
    <t>24C5016D1124</t>
  </si>
  <si>
    <t>hainv033</t>
  </si>
  <si>
    <t>Nguyễn Văn Hải</t>
  </si>
  <si>
    <t>HVP222</t>
  </si>
  <si>
    <t>24C5016D6469</t>
  </si>
  <si>
    <t>thienvv002</t>
  </si>
  <si>
    <t>Vũ Văn Thiện</t>
  </si>
  <si>
    <t>HVP522</t>
  </si>
  <si>
    <t>24C5016D6391</t>
  </si>
  <si>
    <t>philn</t>
  </si>
  <si>
    <t>Lê Ngọc Phi</t>
  </si>
  <si>
    <t>24C5016D6393</t>
  </si>
  <si>
    <t>halh009</t>
  </si>
  <si>
    <t>Lê Hoàng Hà</t>
  </si>
  <si>
    <t>19C-10-49.1-03107</t>
  </si>
  <si>
    <t>thanhtc003</t>
  </si>
  <si>
    <t>Trần Công Thành</t>
  </si>
  <si>
    <t>CHPH512</t>
  </si>
  <si>
    <t>20C-51-49.1-07020</t>
  </si>
  <si>
    <t>anhnp023</t>
  </si>
  <si>
    <t>Nông Phương Anh</t>
  </si>
  <si>
    <t>Nông Phương</t>
  </si>
  <si>
    <t>EHPH514</t>
  </si>
  <si>
    <t>23C4203D4977</t>
  </si>
  <si>
    <t>lanhnt008</t>
  </si>
  <si>
    <t>Nguyễn Thị Lanh</t>
  </si>
  <si>
    <t>BHPH520</t>
  </si>
  <si>
    <t>24C7103D0362</t>
  </si>
  <si>
    <t>nhudtt003</t>
  </si>
  <si>
    <t>Đinh Thị Tâm Như</t>
  </si>
  <si>
    <t>Đinh Thị Tâm</t>
  </si>
  <si>
    <t>FHPH620</t>
  </si>
  <si>
    <t>24C7103D0363</t>
  </si>
  <si>
    <t>maint053</t>
  </si>
  <si>
    <t>Nguyễn Tuyết Mai</t>
  </si>
  <si>
    <t>Nguyễn Tuyết</t>
  </si>
  <si>
    <t>23C5003D3107</t>
  </si>
  <si>
    <t>huongltt019</t>
  </si>
  <si>
    <t>Lương Thị Thu Hương</t>
  </si>
  <si>
    <t>HHPH320</t>
  </si>
  <si>
    <t>24C4103D1638</t>
  </si>
  <si>
    <t>thanhdtt002</t>
  </si>
  <si>
    <t>Đoàn Thị Thanh Thanh</t>
  </si>
  <si>
    <t>AHPH421</t>
  </si>
  <si>
    <t>23C4103D5714</t>
  </si>
  <si>
    <t>cuongvd004</t>
  </si>
  <si>
    <t>Vũ Đức Cường</t>
  </si>
  <si>
    <t>24C4203D3133</t>
  </si>
  <si>
    <t>thanhdv016</t>
  </si>
  <si>
    <t>Đinh Văn Thanh</t>
  </si>
  <si>
    <t>BHPH321</t>
  </si>
  <si>
    <t>24C4203D2850</t>
  </si>
  <si>
    <t>minhnq014</t>
  </si>
  <si>
    <t>BHPH521</t>
  </si>
  <si>
    <t>24C4203D3946</t>
  </si>
  <si>
    <t>huelt016</t>
  </si>
  <si>
    <t>Lê Thị Huế</t>
  </si>
  <si>
    <t>24C1003D3420</t>
  </si>
  <si>
    <t>thaidh003</t>
  </si>
  <si>
    <t>Đặng Hoàng Thái</t>
  </si>
  <si>
    <t>CHPH521</t>
  </si>
  <si>
    <t>24C5103D2849</t>
  </si>
  <si>
    <t>tuanlq007</t>
  </si>
  <si>
    <t>Lê Quang Tuấn</t>
  </si>
  <si>
    <t>EHPH521</t>
  </si>
  <si>
    <t>24C7103D4311</t>
  </si>
  <si>
    <t>chungnq002</t>
  </si>
  <si>
    <t>Nguyễn Quang Chung</t>
  </si>
  <si>
    <t>FHPH421</t>
  </si>
  <si>
    <t>24C4603D1278</t>
  </si>
  <si>
    <t>duongpq002</t>
  </si>
  <si>
    <t>Phạm Quang Dương</t>
  </si>
  <si>
    <t>GHPH421</t>
  </si>
  <si>
    <t>24C1003D4982</t>
  </si>
  <si>
    <t>minhnd020</t>
  </si>
  <si>
    <t>CHPH422</t>
  </si>
  <si>
    <t>24C7103D4980</t>
  </si>
  <si>
    <t>hiennt098</t>
  </si>
  <si>
    <t>Nguyễn Thu Hiền</t>
  </si>
  <si>
    <t>FHPH122</t>
  </si>
  <si>
    <t>24C5003D1858</t>
  </si>
  <si>
    <t>luongntk</t>
  </si>
  <si>
    <t>Nguyễn Thị Kim Lương</t>
  </si>
  <si>
    <t>HHPH122</t>
  </si>
  <si>
    <t>23C4233D4391</t>
  </si>
  <si>
    <t>huyenntp</t>
  </si>
  <si>
    <t>Nguyễn Thị Phương Huyền</t>
  </si>
  <si>
    <t>BDNTH620</t>
  </si>
  <si>
    <t>23C4233D4392</t>
  </si>
  <si>
    <t>sonnx004</t>
  </si>
  <si>
    <t>Nguyễn Xuân Sơn</t>
  </si>
  <si>
    <t>23C4233D5549</t>
  </si>
  <si>
    <t>sanghvh</t>
  </si>
  <si>
    <t>Huỳnh Viết Hoàn Sang</t>
  </si>
  <si>
    <t>Huỳnh Viết Hoàn</t>
  </si>
  <si>
    <t>24C1033D0860</t>
  </si>
  <si>
    <t>ducpt009</t>
  </si>
  <si>
    <t>Phạm Trung Đức</t>
  </si>
  <si>
    <t>CDNTH620</t>
  </si>
  <si>
    <t>23C7133D5548</t>
  </si>
  <si>
    <t>duongpv005</t>
  </si>
  <si>
    <t>Phan Văn Dương</t>
  </si>
  <si>
    <t>FDNTH520</t>
  </si>
  <si>
    <t>23C7133D4393</t>
  </si>
  <si>
    <t>duongnm004</t>
  </si>
  <si>
    <t>Nguyễn Minh Dương</t>
  </si>
  <si>
    <t>FDNTH620</t>
  </si>
  <si>
    <t>24C7133D0863</t>
  </si>
  <si>
    <t>huyenntl002</t>
  </si>
  <si>
    <t>Nguyễn Thị Lê Huyền</t>
  </si>
  <si>
    <t>23C1048D2137</t>
  </si>
  <si>
    <t>tamtm003</t>
  </si>
  <si>
    <t>Trần Minh Tâm</t>
  </si>
  <si>
    <t>CDNA121</t>
  </si>
  <si>
    <t>19C-42-55.1-00016</t>
  </si>
  <si>
    <t>quynhvtm</t>
  </si>
  <si>
    <t>54/2019/QĐ-ĐHM</t>
  </si>
  <si>
    <t>08/01/2019</t>
  </si>
  <si>
    <t>Vũ Thị My Quỳnh</t>
  </si>
  <si>
    <t>Vũ Thị My</t>
  </si>
  <si>
    <t>19C-45-55.0-00833</t>
  </si>
  <si>
    <t>thanhll</t>
  </si>
  <si>
    <t>Lê Lâm Thanh</t>
  </si>
  <si>
    <t>Lê Lâm</t>
  </si>
  <si>
    <t>DDNAV510</t>
  </si>
  <si>
    <t>19C-71-55.1-00614</t>
  </si>
  <si>
    <t>tramptn</t>
  </si>
  <si>
    <t>563/2019/QĐ-ĐHM</t>
  </si>
  <si>
    <t>28/02/2019</t>
  </si>
  <si>
    <t>Phạm Thị Ngọc Trâm</t>
  </si>
  <si>
    <t>FDNAV310</t>
  </si>
  <si>
    <t>19C-41-55.1-03543</t>
  </si>
  <si>
    <t>toanks</t>
  </si>
  <si>
    <t>5111/2019/QĐ-ĐHM</t>
  </si>
  <si>
    <t>15/11/2019</t>
  </si>
  <si>
    <t>Khương Sĩ Toàn</t>
  </si>
  <si>
    <t>Khương Sĩ</t>
  </si>
  <si>
    <t>ADNAV112</t>
  </si>
  <si>
    <t>20C-10-55.1-00423</t>
  </si>
  <si>
    <t>hoangdv004</t>
  </si>
  <si>
    <t>Đinh Văn Hoàng</t>
  </si>
  <si>
    <t>BDNAV512</t>
  </si>
  <si>
    <t>19C-51-55.1-03526</t>
  </si>
  <si>
    <t>xuanhtt</t>
  </si>
  <si>
    <t>Hồ Thị Thanh Xuân</t>
  </si>
  <si>
    <t>Hồ Thị Thanh</t>
  </si>
  <si>
    <t>EDNAV312</t>
  </si>
  <si>
    <t>19C-51-55.3-03624</t>
  </si>
  <si>
    <t>truongnh</t>
  </si>
  <si>
    <t>5380/2019/QĐ-ĐHM</t>
  </si>
  <si>
    <t>26/11/2019</t>
  </si>
  <si>
    <t>EDNCN512</t>
  </si>
  <si>
    <t>Đào Duy Tuấn</t>
  </si>
  <si>
    <t>19C-71-55.1-02794</t>
  </si>
  <si>
    <t>binhpl</t>
  </si>
  <si>
    <t>Phạm Lan Bình</t>
  </si>
  <si>
    <t>Phạm Lan</t>
  </si>
  <si>
    <t>FDNAV512</t>
  </si>
  <si>
    <t>19C-71-55.3-03657</t>
  </si>
  <si>
    <t>nghiabt002</t>
  </si>
  <si>
    <t>Bùi Trọng Nghĩa</t>
  </si>
  <si>
    <t>Bùi Trọng</t>
  </si>
  <si>
    <t>FDNCN112</t>
  </si>
  <si>
    <t>21C-41-55.1-01703</t>
  </si>
  <si>
    <t>tuyenttk</t>
  </si>
  <si>
    <t>Trịnh Thị Kim Tuyến</t>
  </si>
  <si>
    <t>Trịnh Thị Kim</t>
  </si>
  <si>
    <t>ADNAV315</t>
  </si>
  <si>
    <t>21C-41-55.3-03078</t>
  </si>
  <si>
    <t>phucntm002</t>
  </si>
  <si>
    <t>Nguyễn Thị Mỹ Phúc</t>
  </si>
  <si>
    <t>ADNCN115</t>
  </si>
  <si>
    <t>21C-42-55.1-02117</t>
  </si>
  <si>
    <t>tanpt</t>
  </si>
  <si>
    <t>Phan Trương Tân</t>
  </si>
  <si>
    <t>Phan Trương</t>
  </si>
  <si>
    <t>BDNAV515</t>
  </si>
  <si>
    <t>21C-10-55.1-04587</t>
  </si>
  <si>
    <t>hungmt002</t>
  </si>
  <si>
    <t>Mai Thế Hùng</t>
  </si>
  <si>
    <t>Mai Thế</t>
  </si>
  <si>
    <t>1976</t>
  </si>
  <si>
    <t>Nguyễn Trần Thùy Liên</t>
  </si>
  <si>
    <t>21C-51-55.1-03360</t>
  </si>
  <si>
    <t>campth002</t>
  </si>
  <si>
    <t>Phan Thị Hồng Cẩm</t>
  </si>
  <si>
    <t>EDNAV115</t>
  </si>
  <si>
    <t>21C-71-55.1-01842</t>
  </si>
  <si>
    <t>vuta002</t>
  </si>
  <si>
    <t>Trần Anh Vũ</t>
  </si>
  <si>
    <t>FDNAV115</t>
  </si>
  <si>
    <t>21C-71-55.1-01351</t>
  </si>
  <si>
    <t>minhnq006</t>
  </si>
  <si>
    <t>1437/2021/QĐ-ĐHM</t>
  </si>
  <si>
    <t>19/03/2021</t>
  </si>
  <si>
    <t>FDNAV315</t>
  </si>
  <si>
    <t>21C-71-55.1-03343</t>
  </si>
  <si>
    <t>nghiepnt</t>
  </si>
  <si>
    <t>Nguyễn Trần Nghiệp</t>
  </si>
  <si>
    <t>Nghiệp</t>
  </si>
  <si>
    <t>21C-71-55.3-01293</t>
  </si>
  <si>
    <t>huongctm</t>
  </si>
  <si>
    <t>Cao Thị Minh Hương</t>
  </si>
  <si>
    <t>Cao Thị Minh</t>
  </si>
  <si>
    <t>FDNCN115</t>
  </si>
  <si>
    <t>21C-71-55.3-03080</t>
  </si>
  <si>
    <t>tuyennn003</t>
  </si>
  <si>
    <t>Nguyễn Ngọc Tuyền</t>
  </si>
  <si>
    <t>21C-71-55.3-03081</t>
  </si>
  <si>
    <t>nguyenhdk</t>
  </si>
  <si>
    <t>Hoàng Đình Khôi Nguyên</t>
  </si>
  <si>
    <t>Hoàng Đình Khôi</t>
  </si>
  <si>
    <t>21C-50-55.1-01709</t>
  </si>
  <si>
    <t>taith</t>
  </si>
  <si>
    <t>Trịnh Hồng Tài</t>
  </si>
  <si>
    <t>Trịnh Hồng</t>
  </si>
  <si>
    <t>HDNAV115</t>
  </si>
  <si>
    <t>21C-50-55.1-03353</t>
  </si>
  <si>
    <t>phuocth002</t>
  </si>
  <si>
    <t>Trương Hữu Phước</t>
  </si>
  <si>
    <t>Trương Hữu</t>
  </si>
  <si>
    <t>HDNAV515</t>
  </si>
  <si>
    <t>21C-50-55.1-04582</t>
  </si>
  <si>
    <t>anhttx</t>
  </si>
  <si>
    <t>Trịnh Thị Xuân Anh</t>
  </si>
  <si>
    <t>Trịnh Thị Xuân</t>
  </si>
  <si>
    <t>21C-50-55.3-04172</t>
  </si>
  <si>
    <t>minhcv003</t>
  </si>
  <si>
    <t>Cái Văn Minh</t>
  </si>
  <si>
    <t>Cái Văn</t>
  </si>
  <si>
    <t>HDNCN115</t>
  </si>
  <si>
    <t>21C-50-55.3-01280</t>
  </si>
  <si>
    <t>phuongdtm006</t>
  </si>
  <si>
    <t>Đỗ Thị Minh Phương</t>
  </si>
  <si>
    <t>Đỗ Thị Minh</t>
  </si>
  <si>
    <t>HDNCN515</t>
  </si>
  <si>
    <t>21C-50-55.3-01283</t>
  </si>
  <si>
    <t>nganpt013</t>
  </si>
  <si>
    <t>Phan Thanh Ngân</t>
  </si>
  <si>
    <t>Phan Thanh</t>
  </si>
  <si>
    <t>21C-50-55.3-01942</t>
  </si>
  <si>
    <t>longlp</t>
  </si>
  <si>
    <t>Lê Phước Long</t>
  </si>
  <si>
    <t>Lê Phước</t>
  </si>
  <si>
    <t>23C4202E3802</t>
  </si>
  <si>
    <t>bienptt</t>
  </si>
  <si>
    <t>Phạm Thị Thanh Biên</t>
  </si>
  <si>
    <t>BDNAV320</t>
  </si>
  <si>
    <t>23C4202E3803</t>
  </si>
  <si>
    <t>congpt005</t>
  </si>
  <si>
    <t>Phạm Thành Công</t>
  </si>
  <si>
    <t>BDNAV620</t>
  </si>
  <si>
    <t>24C1002E0918</t>
  </si>
  <si>
    <t>khaibd</t>
  </si>
  <si>
    <t>Bùi Đức Khải</t>
  </si>
  <si>
    <t>CDNAV220</t>
  </si>
  <si>
    <t>24C1002E0344</t>
  </si>
  <si>
    <t>minhph005</t>
  </si>
  <si>
    <t>Phan Hoàng Minh</t>
  </si>
  <si>
    <t>Phan Hoàng</t>
  </si>
  <si>
    <t>CDNAV420</t>
  </si>
  <si>
    <t>23C1002E5991</t>
  </si>
  <si>
    <t>thanhdm006</t>
  </si>
  <si>
    <t>CDNAV620</t>
  </si>
  <si>
    <t>23C1002E5850</t>
  </si>
  <si>
    <t>thanhnn012</t>
  </si>
  <si>
    <t>Nguyễn Ngọc Thành</t>
  </si>
  <si>
    <t>Bùi Doãn Minh Đức</t>
  </si>
  <si>
    <t>23C7102E3805</t>
  </si>
  <si>
    <t>oanhnt023</t>
  </si>
  <si>
    <t>FDNAV420</t>
  </si>
  <si>
    <t>24C7102E0343</t>
  </si>
  <si>
    <t>sontt014</t>
  </si>
  <si>
    <t>Trần Thanh Sơn</t>
  </si>
  <si>
    <t>23C7102E5185</t>
  </si>
  <si>
    <t>xuandt007</t>
  </si>
  <si>
    <t>Đặng Thanh Xuân</t>
  </si>
  <si>
    <t>23C7102E5188</t>
  </si>
  <si>
    <t>ngoclb006</t>
  </si>
  <si>
    <t>Lâm Bích Ngọc</t>
  </si>
  <si>
    <t>Lâm Bích</t>
  </si>
  <si>
    <t>23C7102E4463</t>
  </si>
  <si>
    <t>trangltd003</t>
  </si>
  <si>
    <t>Lâm Thái Đoan Trang</t>
  </si>
  <si>
    <t>Lâm Thái Đoan</t>
  </si>
  <si>
    <t>FDNAV620</t>
  </si>
  <si>
    <t>23C7102E5186</t>
  </si>
  <si>
    <t>cuongpv012</t>
  </si>
  <si>
    <t>Phan Việt Cường</t>
  </si>
  <si>
    <t>Phan Việt</t>
  </si>
  <si>
    <t>21C-41-53.1-04601</t>
  </si>
  <si>
    <t>giauptn</t>
  </si>
  <si>
    <t>Phạm Thị Ngọc Giàu</t>
  </si>
  <si>
    <t>ADNAG115</t>
  </si>
  <si>
    <t>Trường trung cấp Hồng Hà Cần Thơ - Phân hiệu An Giang</t>
  </si>
  <si>
    <t>21C-42-55.5-01727</t>
  </si>
  <si>
    <t>tientq002</t>
  </si>
  <si>
    <t>Trần Quốc Tiến</t>
  </si>
  <si>
    <t>BDNTB515</t>
  </si>
  <si>
    <t>21C-10-55.5-01725</t>
  </si>
  <si>
    <t>honght005</t>
  </si>
  <si>
    <t>Hoàng Thị Hồng</t>
  </si>
  <si>
    <t>CDNTB115</t>
  </si>
  <si>
    <t>21C-50-55.5-01940</t>
  </si>
  <si>
    <t>anlk</t>
  </si>
  <si>
    <t>Lê Kiện An</t>
  </si>
  <si>
    <t>Lê Kiện</t>
  </si>
  <si>
    <t>HDNTB515</t>
  </si>
  <si>
    <t>23C4155D4406</t>
  </si>
  <si>
    <t>giangtt017</t>
  </si>
  <si>
    <t>Thái Thị Giang</t>
  </si>
  <si>
    <t>ADNAG320</t>
  </si>
  <si>
    <t>23C4155D3787</t>
  </si>
  <si>
    <t>dungdtt010</t>
  </si>
  <si>
    <t>Đỗ Thị Thùy Dung</t>
  </si>
  <si>
    <t>Đỗ Thị Thùy</t>
  </si>
  <si>
    <t>ADNAG620</t>
  </si>
  <si>
    <t>23C4136D3934</t>
  </si>
  <si>
    <t>thuynt158</t>
  </si>
  <si>
    <t>ADNDH620</t>
  </si>
  <si>
    <t>23C4104D4452</t>
  </si>
  <si>
    <t>sonvdh</t>
  </si>
  <si>
    <t>Võ Đức Hoàng Sơn</t>
  </si>
  <si>
    <t>Võ Đức Hoàng</t>
  </si>
  <si>
    <t>ADNDL420</t>
  </si>
  <si>
    <t>24C4140D0417</t>
  </si>
  <si>
    <t>anhtp007</t>
  </si>
  <si>
    <t>Thiều Phương Anh</t>
  </si>
  <si>
    <t>Thiều Phương</t>
  </si>
  <si>
    <t>ADNDL520</t>
  </si>
  <si>
    <t>24C4140D0865</t>
  </si>
  <si>
    <t>quyenla</t>
  </si>
  <si>
    <t>Lưu Anh Quyên</t>
  </si>
  <si>
    <t>Lưu Anh</t>
  </si>
  <si>
    <t>ADNDL620</t>
  </si>
  <si>
    <t>23C4140D5254</t>
  </si>
  <si>
    <t>duongntt019</t>
  </si>
  <si>
    <t>Nguyễn Thị Tuyết Dương</t>
  </si>
  <si>
    <t>24C1055D0349</t>
  </si>
  <si>
    <t>lamnt030</t>
  </si>
  <si>
    <t>Nguyễn Thanh Lâm</t>
  </si>
  <si>
    <t>CDNAG220</t>
  </si>
  <si>
    <t>23C1036D4458</t>
  </si>
  <si>
    <t>hoaa</t>
  </si>
  <si>
    <t>A Hòa</t>
  </si>
  <si>
    <t>CDNDH620</t>
  </si>
  <si>
    <t>23C1040D5248</t>
  </si>
  <si>
    <t>vietnq013</t>
  </si>
  <si>
    <t>CDNDL620</t>
  </si>
  <si>
    <t>23C1040D5249</t>
  </si>
  <si>
    <t>phuhn</t>
  </si>
  <si>
    <t>Hồ Ngọc Phú</t>
  </si>
  <si>
    <t>23C1045D5855</t>
  </si>
  <si>
    <t>vuibt</t>
  </si>
  <si>
    <t>Bạch Thanh Vui</t>
  </si>
  <si>
    <t>CDNNT320</t>
  </si>
  <si>
    <t>23C1045D4623</t>
  </si>
  <si>
    <t>tinntn</t>
  </si>
  <si>
    <t>Nguyễn Thanh Nhật Tín</t>
  </si>
  <si>
    <t>Nguyễn Thanh Nhật</t>
  </si>
  <si>
    <t>CDNNT620</t>
  </si>
  <si>
    <t>23C5148E5356</t>
  </si>
  <si>
    <t>luongvd002</t>
  </si>
  <si>
    <t>Vương Đình Lương</t>
  </si>
  <si>
    <t>Vương Đình</t>
  </si>
  <si>
    <t>EDNTB620</t>
  </si>
  <si>
    <t>23C7155F4465</t>
  </si>
  <si>
    <t>tructtn</t>
  </si>
  <si>
    <t>Trần Thị Ngọc Trúc</t>
  </si>
  <si>
    <t>FDNCT420</t>
  </si>
  <si>
    <t>23C7155F3818</t>
  </si>
  <si>
    <t>cuongpm006</t>
  </si>
  <si>
    <t>Phạm Minh Cường</t>
  </si>
  <si>
    <t>FDNCT620</t>
  </si>
  <si>
    <t>24C7136D0419</t>
  </si>
  <si>
    <t>nhivtn</t>
  </si>
  <si>
    <t>Võ Thị Nhung Nhi</t>
  </si>
  <si>
    <t>Võ Thị Nhung</t>
  </si>
  <si>
    <t>FDNDH420</t>
  </si>
  <si>
    <t>23C7140D5252</t>
  </si>
  <si>
    <t>bacvv002</t>
  </si>
  <si>
    <t>Vũ Văn Bắc</t>
  </si>
  <si>
    <t>FDNDL420</t>
  </si>
  <si>
    <t>23C7140D5990</t>
  </si>
  <si>
    <t>hieubt009</t>
  </si>
  <si>
    <t>Bùi Trung Hiếu</t>
  </si>
  <si>
    <t>Bùi Trung</t>
  </si>
  <si>
    <t>24C7140D0418</t>
  </si>
  <si>
    <t>nhutnq</t>
  </si>
  <si>
    <t>Tôn Nữ Quỳnh Như</t>
  </si>
  <si>
    <t>Tôn Nữ Quỳnh</t>
  </si>
  <si>
    <t>FDNDL620</t>
  </si>
  <si>
    <t>23C7102H5173</t>
  </si>
  <si>
    <t>hanhntv</t>
  </si>
  <si>
    <t>Nguyễn Thị Vũ Hạnh</t>
  </si>
  <si>
    <t>Nguyễn Thị Vũ</t>
  </si>
  <si>
    <t>FDNKH420</t>
  </si>
  <si>
    <t>23C5055D3790</t>
  </si>
  <si>
    <t>sangqt</t>
  </si>
  <si>
    <t>Quách Thanh Sang</t>
  </si>
  <si>
    <t>Quách Thanh</t>
  </si>
  <si>
    <t>HDNAG620</t>
  </si>
  <si>
    <t>24C5036D0868</t>
  </si>
  <si>
    <t>conglv006</t>
  </si>
  <si>
    <t>Lê Văn Công</t>
  </si>
  <si>
    <t>HDNDH520</t>
  </si>
  <si>
    <t>23C5036D5983</t>
  </si>
  <si>
    <t>haoa</t>
  </si>
  <si>
    <t>A Hảo</t>
  </si>
  <si>
    <t>HDNDH620</t>
  </si>
  <si>
    <t>23C5036D5984</t>
  </si>
  <si>
    <t>benga</t>
  </si>
  <si>
    <t>A Beng</t>
  </si>
  <si>
    <t>Beng</t>
  </si>
  <si>
    <t>23C5004D4439</t>
  </si>
  <si>
    <t>dungpv013</t>
  </si>
  <si>
    <t>Phùng Văn Đúng</t>
  </si>
  <si>
    <t>Đúng</t>
  </si>
  <si>
    <t>HDNDL420</t>
  </si>
  <si>
    <t>23C5004D4438</t>
  </si>
  <si>
    <t>haipt017</t>
  </si>
  <si>
    <t>Phùng Trung Hải</t>
  </si>
  <si>
    <t>Phùng Trung</t>
  </si>
  <si>
    <t>HDNDL620</t>
  </si>
  <si>
    <t>23C5041E3940</t>
  </si>
  <si>
    <t>vanhn002</t>
  </si>
  <si>
    <t>Hồ Nguyên Văn</t>
  </si>
  <si>
    <t>HDNKH420</t>
  </si>
  <si>
    <t>23C5048E3801</t>
  </si>
  <si>
    <t>vanpth007</t>
  </si>
  <si>
    <t>Phan Thị Hồng Vân</t>
  </si>
  <si>
    <t>23C5048E3800</t>
  </si>
  <si>
    <t>trinhnnt</t>
  </si>
  <si>
    <t>Ngô Nguyễn Thảo Trinh</t>
  </si>
  <si>
    <t>Ngô Nguyễn Thảo</t>
  </si>
  <si>
    <t>23C5048E4404</t>
  </si>
  <si>
    <t>sangph</t>
  </si>
  <si>
    <t>Phạm Hồng Sang</t>
  </si>
  <si>
    <t>23C5048E5041</t>
  </si>
  <si>
    <t>phucnt014</t>
  </si>
  <si>
    <t>Nguyễn Thiện Phúc</t>
  </si>
  <si>
    <t>Nguyễn Thiện</t>
  </si>
  <si>
    <t>19C-42-48.5-02869</t>
  </si>
  <si>
    <t>chaunq003</t>
  </si>
  <si>
    <t>4215/2019/QĐ-ĐHM</t>
  </si>
  <si>
    <t>17/09/2019</t>
  </si>
  <si>
    <t>Nguyễn Quốc Châu</t>
  </si>
  <si>
    <t>BDNKH512</t>
  </si>
  <si>
    <t>19C-10-48.5-03093</t>
  </si>
  <si>
    <t>locdt002</t>
  </si>
  <si>
    <t>Đặng Trường Lộc</t>
  </si>
  <si>
    <t>CDNKH512</t>
  </si>
  <si>
    <t>20C-45-48.5-00091</t>
  </si>
  <si>
    <t>lienpm</t>
  </si>
  <si>
    <t>Phạm Mỹ Liên</t>
  </si>
  <si>
    <t>DDNKH112</t>
  </si>
  <si>
    <t>19C-46-48.5-02867</t>
  </si>
  <si>
    <t>nhinlv</t>
  </si>
  <si>
    <t>Nguyễn Lê Vân Nhi</t>
  </si>
  <si>
    <t>Nguyễn Lê Vân</t>
  </si>
  <si>
    <t>GDNKH212</t>
  </si>
  <si>
    <t>19C-41-55.0-00339</t>
  </si>
  <si>
    <t>huongntn003</t>
  </si>
  <si>
    <t>Nguyễn Thị Ngọc Hương</t>
  </si>
  <si>
    <t>ADNP110</t>
  </si>
  <si>
    <t>19C-71-55.0-00639</t>
  </si>
  <si>
    <t>duonghv</t>
  </si>
  <si>
    <t>Hồ Văn Đường</t>
  </si>
  <si>
    <t>19C-41-55.0-02872</t>
  </si>
  <si>
    <t>dungntm007</t>
  </si>
  <si>
    <t>ADNP112</t>
  </si>
  <si>
    <t>Trần Duy Hưng</t>
  </si>
  <si>
    <t>19C-10-55.0-03085</t>
  </si>
  <si>
    <t>hoandtk002</t>
  </si>
  <si>
    <t>Đinh Thị Khánh Hoàn</t>
  </si>
  <si>
    <t>Đinh Thị Khánh</t>
  </si>
  <si>
    <t>CDNBD112</t>
  </si>
  <si>
    <t>21C-41-49.6-03231</t>
  </si>
  <si>
    <t>bayt</t>
  </si>
  <si>
    <t>Trần Bảy</t>
  </si>
  <si>
    <t>Trần</t>
  </si>
  <si>
    <t>Bảy</t>
  </si>
  <si>
    <t>ADNBD515</t>
  </si>
  <si>
    <t>21C-41-53.1-04602</t>
  </si>
  <si>
    <t>nhittt</t>
  </si>
  <si>
    <t>Trương Thị Thảo Nhi</t>
  </si>
  <si>
    <t>ADNP115</t>
  </si>
  <si>
    <t>21C-41-55.0-01333</t>
  </si>
  <si>
    <t>dungnt065</t>
  </si>
  <si>
    <t>Nguyễn Thùy Dung</t>
  </si>
  <si>
    <t>21C-41-55.0-03095</t>
  </si>
  <si>
    <t>Trịnh Minh Trung</t>
  </si>
  <si>
    <t>ADNP215</t>
  </si>
  <si>
    <t>21C-41-55.0-04572</t>
  </si>
  <si>
    <t>thaoptt005</t>
  </si>
  <si>
    <t>Phùng Thị Thu Thảo</t>
  </si>
  <si>
    <t>Phùng Thị Thu</t>
  </si>
  <si>
    <t>21C-41-55.0-01678</t>
  </si>
  <si>
    <t>phuocnh</t>
  </si>
  <si>
    <t>Nguyễn Hữu Phước</t>
  </si>
  <si>
    <t>ADNP315</t>
  </si>
  <si>
    <t>21C-41-55.0-04188</t>
  </si>
  <si>
    <t>phuongd</t>
  </si>
  <si>
    <t>Đặng Phương</t>
  </si>
  <si>
    <t>Đặng</t>
  </si>
  <si>
    <t>ADNP415</t>
  </si>
  <si>
    <t>21C-42-55.0-04563</t>
  </si>
  <si>
    <t>congts</t>
  </si>
  <si>
    <t>Từ Song Công</t>
  </si>
  <si>
    <t>Từ Song</t>
  </si>
  <si>
    <t>BDNP115</t>
  </si>
  <si>
    <t>21C-42-55.0-03109</t>
  </si>
  <si>
    <t>baont007</t>
  </si>
  <si>
    <t>Nguyễn Trí Bảo</t>
  </si>
  <si>
    <t>Nguyễn Trí</t>
  </si>
  <si>
    <t>BDNP315</t>
  </si>
  <si>
    <t>21C-42-55.0-03803</t>
  </si>
  <si>
    <t>thaobv</t>
  </si>
  <si>
    <t>Bùi Văn Thảo</t>
  </si>
  <si>
    <t>21C-42-55.0-03317</t>
  </si>
  <si>
    <t>linhnkb</t>
  </si>
  <si>
    <t>Nguyễn Khoa Bảo Linh</t>
  </si>
  <si>
    <t>Nguyễn Khoa Bảo</t>
  </si>
  <si>
    <t>BDNP515</t>
  </si>
  <si>
    <t>21C-42-55.0-01312</t>
  </si>
  <si>
    <t>hanhlt008</t>
  </si>
  <si>
    <t>21C-42-55.0-01313</t>
  </si>
  <si>
    <t>binhtv004</t>
  </si>
  <si>
    <t>21C-10-55.0-04579</t>
  </si>
  <si>
    <t>tuenpm</t>
  </si>
  <si>
    <t>Nguyễn Phú Minh Tuệ</t>
  </si>
  <si>
    <t>Nguyễn Phú Minh</t>
  </si>
  <si>
    <t>Tuệ</t>
  </si>
  <si>
    <t>CDNP115</t>
  </si>
  <si>
    <t>21C-10-55.0-01302</t>
  </si>
  <si>
    <t>hatln</t>
  </si>
  <si>
    <t>Thái Lê Nhật Hạ</t>
  </si>
  <si>
    <t>Thái Lê Nhật</t>
  </si>
  <si>
    <t>CDNP515</t>
  </si>
  <si>
    <t>21C-45-55.0-01949</t>
  </si>
  <si>
    <t>trungld002</t>
  </si>
  <si>
    <t>Lê Đức Trung</t>
  </si>
  <si>
    <t>DDNP315</t>
  </si>
  <si>
    <t>21C-51-49.6-04293</t>
  </si>
  <si>
    <t>quanlh004</t>
  </si>
  <si>
    <t>Lê Hồng Quân</t>
  </si>
  <si>
    <t>21C-71-49.6-01756</t>
  </si>
  <si>
    <t>sangmvt</t>
  </si>
  <si>
    <t>Mai Văn Trường Sang</t>
  </si>
  <si>
    <t>Mai Văn Trường</t>
  </si>
  <si>
    <t>FDNBD515</t>
  </si>
  <si>
    <t>21C-71-55.0-03797</t>
  </si>
  <si>
    <t>sontn006</t>
  </si>
  <si>
    <t>Trần Ngọc Sơn</t>
  </si>
  <si>
    <t>FDNP115</t>
  </si>
  <si>
    <t>21C-71-55.0-01690</t>
  </si>
  <si>
    <t>quyenttt004</t>
  </si>
  <si>
    <t>Trần Thị Thu Quyền</t>
  </si>
  <si>
    <t>21C-50-55.0-01884</t>
  </si>
  <si>
    <t>tuanhm008</t>
  </si>
  <si>
    <t>Huỳnh Minh Tuấn</t>
  </si>
  <si>
    <t>23C4137D3812</t>
  </si>
  <si>
    <t>hanh018</t>
  </si>
  <si>
    <t>Nguyễn Hữu Hà</t>
  </si>
  <si>
    <t>ADNBD620</t>
  </si>
  <si>
    <t>24C4104D0338</t>
  </si>
  <si>
    <t>gotnn</t>
  </si>
  <si>
    <t>Nguyễn Ngọc Gốt</t>
  </si>
  <si>
    <t>Gốt</t>
  </si>
  <si>
    <t>ADNP320</t>
  </si>
  <si>
    <t>23C4101P3960</t>
  </si>
  <si>
    <t>hieutd005</t>
  </si>
  <si>
    <t>Trần Đình Hiếu</t>
  </si>
  <si>
    <t>ADNP420</t>
  </si>
  <si>
    <t>23C4104D4384</t>
  </si>
  <si>
    <t>linhbm004</t>
  </si>
  <si>
    <t>Bùi Mỹ Linh</t>
  </si>
  <si>
    <t>Bùi Mỹ</t>
  </si>
  <si>
    <t>ADNP620</t>
  </si>
  <si>
    <t>24C4104D0877</t>
  </si>
  <si>
    <t>hunglq007</t>
  </si>
  <si>
    <t>Lê Quang Hưng</t>
  </si>
  <si>
    <t>23C4104D5197</t>
  </si>
  <si>
    <t>namntp002</t>
  </si>
  <si>
    <t>Nguyễn Thùy Phương Nam</t>
  </si>
  <si>
    <t>Nguyễn Thùy Phương</t>
  </si>
  <si>
    <t>23C4104D5826</t>
  </si>
  <si>
    <t>thanhpp004</t>
  </si>
  <si>
    <t>Phạm Phú Thành</t>
  </si>
  <si>
    <t>24C4237D0355</t>
  </si>
  <si>
    <t>datbq</t>
  </si>
  <si>
    <t>Bùi Quốc Đạt</t>
  </si>
  <si>
    <t>BDNBD620</t>
  </si>
  <si>
    <t>24C4204D0889</t>
  </si>
  <si>
    <t>thiennb</t>
  </si>
  <si>
    <t>Nguyễn Bá Thiện</t>
  </si>
  <si>
    <t>BDNP420</t>
  </si>
  <si>
    <t>23C4204D5206</t>
  </si>
  <si>
    <t>nunt005</t>
  </si>
  <si>
    <t>Nguyễn Thị Nữ</t>
  </si>
  <si>
    <t>23C4204D5207</t>
  </si>
  <si>
    <t>sonth008</t>
  </si>
  <si>
    <t>Thái Hồng Sơn</t>
  </si>
  <si>
    <t>Thái Hồng</t>
  </si>
  <si>
    <t>BDNP620</t>
  </si>
  <si>
    <t>23C4204D4431</t>
  </si>
  <si>
    <t>thuongpa</t>
  </si>
  <si>
    <t>Phạm Anh Thương</t>
  </si>
  <si>
    <t>23C4204D4433</t>
  </si>
  <si>
    <t>phuongptb004</t>
  </si>
  <si>
    <t>Phạm Thị Bích Phượng</t>
  </si>
  <si>
    <t>23C4204D5201</t>
  </si>
  <si>
    <t>quantn</t>
  </si>
  <si>
    <t>Trương Ngọc Quân</t>
  </si>
  <si>
    <t>Trương Ngọc</t>
  </si>
  <si>
    <t>24C4204D0333</t>
  </si>
  <si>
    <t>hungnd031</t>
  </si>
  <si>
    <t>Nguyễn Doãn Hưng</t>
  </si>
  <si>
    <t>Nguyễn Doãn</t>
  </si>
  <si>
    <t>23C4204D3776</t>
  </si>
  <si>
    <t>vyhtl</t>
  </si>
  <si>
    <t>Hoàng Thị Lê Vy</t>
  </si>
  <si>
    <t>Hoàng Thị Lê</t>
  </si>
  <si>
    <t>23C4204D3915</t>
  </si>
  <si>
    <t>minhnq012</t>
  </si>
  <si>
    <t>24C4204D0891</t>
  </si>
  <si>
    <t>hanhltd003</t>
  </si>
  <si>
    <t>Lê Thị Diệu Hạnh</t>
  </si>
  <si>
    <t>23C4204D3777</t>
  </si>
  <si>
    <t>phuclv008</t>
  </si>
  <si>
    <t>Lê Văn Phục</t>
  </si>
  <si>
    <t>Phục</t>
  </si>
  <si>
    <t>22C1004D3983</t>
  </si>
  <si>
    <t>nhutth003</t>
  </si>
  <si>
    <t>Trần Hữu Nhựt</t>
  </si>
  <si>
    <t>CDNP320</t>
  </si>
  <si>
    <t>23C1004D3929</t>
  </si>
  <si>
    <t>vunq003</t>
  </si>
  <si>
    <t>Nguyễn Quang Vũ</t>
  </si>
  <si>
    <t>23C1004D3786</t>
  </si>
  <si>
    <t>thucnt005</t>
  </si>
  <si>
    <t>Nguyễn Trọng Thức</t>
  </si>
  <si>
    <t>CDNP520</t>
  </si>
  <si>
    <t>23C1004D5208</t>
  </si>
  <si>
    <t>toantt003</t>
  </si>
  <si>
    <t>Trần Thanh Toản</t>
  </si>
  <si>
    <t>23C1004D5824</t>
  </si>
  <si>
    <t>anhplt002</t>
  </si>
  <si>
    <t>Phạm Lê Trúc Anh</t>
  </si>
  <si>
    <t>Phạm Lê Trúc</t>
  </si>
  <si>
    <t>23C1004D4455</t>
  </si>
  <si>
    <t>hiepnv006</t>
  </si>
  <si>
    <t>Nguyễn Văn Hiệp</t>
  </si>
  <si>
    <t>24C1004D0875</t>
  </si>
  <si>
    <t>huyld004</t>
  </si>
  <si>
    <t>Lê Đức Huy</t>
  </si>
  <si>
    <t>CDNP620</t>
  </si>
  <si>
    <t>24C1004D0876</t>
  </si>
  <si>
    <t>haint049</t>
  </si>
  <si>
    <t>22C1004D5046</t>
  </si>
  <si>
    <t>haukc</t>
  </si>
  <si>
    <t>Kiều Công Hậu</t>
  </si>
  <si>
    <t>Kiều Công</t>
  </si>
  <si>
    <t>23C1004D5212</t>
  </si>
  <si>
    <t>manhnh005</t>
  </si>
  <si>
    <t>Nguyễn Huy Mạnh</t>
  </si>
  <si>
    <t>23C1004D5213</t>
  </si>
  <si>
    <t>thinhnvq</t>
  </si>
  <si>
    <t>Nguyễn Văn Quốc Thịnh</t>
  </si>
  <si>
    <t>Nguyễn Văn Quốc</t>
  </si>
  <si>
    <t>23C1004D5211</t>
  </si>
  <si>
    <t>hoangdv007</t>
  </si>
  <si>
    <t>Đinh Việt Hoàng</t>
  </si>
  <si>
    <t>Đinh Việt</t>
  </si>
  <si>
    <t>23C1004D5825</t>
  </si>
  <si>
    <t>cuongdv013</t>
  </si>
  <si>
    <t>Đinh Văn Cường</t>
  </si>
  <si>
    <t>23C4504D3920</t>
  </si>
  <si>
    <t>anhtt057</t>
  </si>
  <si>
    <t>DDNP120</t>
  </si>
  <si>
    <t>24C4504D0915</t>
  </si>
  <si>
    <t>lampd006</t>
  </si>
  <si>
    <t>Phạm Duy Lâm</t>
  </si>
  <si>
    <t>DDNP620</t>
  </si>
  <si>
    <t>23C4504D4388</t>
  </si>
  <si>
    <t>minhndh002</t>
  </si>
  <si>
    <t>Nguyễn Đức Hải Minh</t>
  </si>
  <si>
    <t>Nguyễn Đức Hải</t>
  </si>
  <si>
    <t>23C4504D5839</t>
  </si>
  <si>
    <t>sonnt047</t>
  </si>
  <si>
    <t>23C4504D4141</t>
  </si>
  <si>
    <t>vuongnm003</t>
  </si>
  <si>
    <t>Nguyễn Minh Vương</t>
  </si>
  <si>
    <t>22C5102H3579</t>
  </si>
  <si>
    <t>thaoltt009</t>
  </si>
  <si>
    <t>EDNP420</t>
  </si>
  <si>
    <t>23C5104D4456</t>
  </si>
  <si>
    <t>nguyetptm004</t>
  </si>
  <si>
    <t>Phạm Thị Minh Nguyệt</t>
  </si>
  <si>
    <t>Phạm Thị Minh</t>
  </si>
  <si>
    <t>EDNP520</t>
  </si>
  <si>
    <t>23C5104D5977</t>
  </si>
  <si>
    <t>khanhvq002</t>
  </si>
  <si>
    <t>Vương Quốc Khánh</t>
  </si>
  <si>
    <t>EDNP620</t>
  </si>
  <si>
    <t>24C7137D0867</t>
  </si>
  <si>
    <t>hanhht008</t>
  </si>
  <si>
    <t>Hồ Thị Hạnh</t>
  </si>
  <si>
    <t>FDNBD420</t>
  </si>
  <si>
    <t>23C7137D4461</t>
  </si>
  <si>
    <t>toand</t>
  </si>
  <si>
    <t>Đặng Toàn</t>
  </si>
  <si>
    <t>FDNBD620</t>
  </si>
  <si>
    <t>24C7104D0911</t>
  </si>
  <si>
    <t>tuanlt006</t>
  </si>
  <si>
    <t>Lê Thanh Tuấn</t>
  </si>
  <si>
    <t>FDNP420</t>
  </si>
  <si>
    <t>23C7104D5845</t>
  </si>
  <si>
    <t>chintp003</t>
  </si>
  <si>
    <t>Nguyễn Thị Phương Chi</t>
  </si>
  <si>
    <t>23C7104D5232</t>
  </si>
  <si>
    <t>tramntn005</t>
  </si>
  <si>
    <t>Nguyễn Thị Ngọc Trâm</t>
  </si>
  <si>
    <t>23C7101S5429</t>
  </si>
  <si>
    <t>nguyennn002</t>
  </si>
  <si>
    <t>Ngô Ngọc Nguyên</t>
  </si>
  <si>
    <t>Ngô Ngọc</t>
  </si>
  <si>
    <t>FDNP620</t>
  </si>
  <si>
    <t>23C7104D5847</t>
  </si>
  <si>
    <t>thachtn002</t>
  </si>
  <si>
    <t>Trần Ngọc Thạch</t>
  </si>
  <si>
    <t>23C7104D5979</t>
  </si>
  <si>
    <t>trangtt050</t>
  </si>
  <si>
    <t>23C7104D5236</t>
  </si>
  <si>
    <t>thuyptt019</t>
  </si>
  <si>
    <t>Phan Thị Tấn Thúy</t>
  </si>
  <si>
    <t>Phan Thị Tấn</t>
  </si>
  <si>
    <t>23C7104D5237</t>
  </si>
  <si>
    <t>thaohnp</t>
  </si>
  <si>
    <t>Hồ Nguyễn Phương Thảo</t>
  </si>
  <si>
    <t>Hồ Nguyễn Phương</t>
  </si>
  <si>
    <t>23C7104D5846</t>
  </si>
  <si>
    <t>khanhntb002</t>
  </si>
  <si>
    <t>Nguyễn Trần Bảo Khanh</t>
  </si>
  <si>
    <t>Nguyễn Trần Bảo</t>
  </si>
  <si>
    <t>23C7104D4377</t>
  </si>
  <si>
    <t>minhltn002</t>
  </si>
  <si>
    <t>Lê Thị Như Minh</t>
  </si>
  <si>
    <t>23C5037D4097</t>
  </si>
  <si>
    <t>nguyenph</t>
  </si>
  <si>
    <t>Phạm Hữu Nguyên</t>
  </si>
  <si>
    <t>Phạm Hữu</t>
  </si>
  <si>
    <t>HDNBD620</t>
  </si>
  <si>
    <t>23C5004D4436</t>
  </si>
  <si>
    <t>loandtq</t>
  </si>
  <si>
    <t>Đậu Thị Quỳnh Loan</t>
  </si>
  <si>
    <t>Đậu Thị Quỳnh</t>
  </si>
  <si>
    <t>HDNP320</t>
  </si>
  <si>
    <t>24C5004D0326</t>
  </si>
  <si>
    <t>chinhnd008</t>
  </si>
  <si>
    <t>Nguyễn Đức Chính</t>
  </si>
  <si>
    <t>23C5004D5216</t>
  </si>
  <si>
    <t>trangpth013</t>
  </si>
  <si>
    <t>Phạm Thị Hoài Trang</t>
  </si>
  <si>
    <t>Phạm Thị Hoài</t>
  </si>
  <si>
    <t>HDNP420</t>
  </si>
  <si>
    <t>23C5004D4372</t>
  </si>
  <si>
    <t>thaontt044</t>
  </si>
  <si>
    <t>Nguyễn Thị Thanh Thảo</t>
  </si>
  <si>
    <t>HDNP520</t>
  </si>
  <si>
    <t>24C5004D0325</t>
  </si>
  <si>
    <t>aptn</t>
  </si>
  <si>
    <t>Phạm Thị Nhi A</t>
  </si>
  <si>
    <t>Phạm Thị Nhi</t>
  </si>
  <si>
    <t>HDNP620</t>
  </si>
  <si>
    <t>23C5004D3928</t>
  </si>
  <si>
    <t>trannnb003</t>
  </si>
  <si>
    <t>Nguyễn Ngọc Bảo Trân</t>
  </si>
  <si>
    <t>Nguyễn Ngọc Bảo</t>
  </si>
  <si>
    <t>23C5004D5217</t>
  </si>
  <si>
    <t>duongnt043</t>
  </si>
  <si>
    <t>Nguyễn Trùng Dương</t>
  </si>
  <si>
    <t>Nguyễn Trùng</t>
  </si>
  <si>
    <t>23C5004D5218</t>
  </si>
  <si>
    <t>hanhn003</t>
  </si>
  <si>
    <t>20C-42-55.4-00465</t>
  </si>
  <si>
    <t>huynd018</t>
  </si>
  <si>
    <t>BDNVT512</t>
  </si>
  <si>
    <t>21C-41-55.4-02505</t>
  </si>
  <si>
    <t>thanhnv033</t>
  </si>
  <si>
    <t>Nguyễn Vương</t>
  </si>
  <si>
    <t>ADNVT215</t>
  </si>
  <si>
    <t>21C-41-55.4-04516</t>
  </si>
  <si>
    <t>yenlth012</t>
  </si>
  <si>
    <t>Lý Thị Huỳnh Yến</t>
  </si>
  <si>
    <t>Lý Thị Huỳnh</t>
  </si>
  <si>
    <t>ADNVT315</t>
  </si>
  <si>
    <t>Trần Thị Ngọc Hảo</t>
  </si>
  <si>
    <t>21C-41-55.4-03374</t>
  </si>
  <si>
    <t>trieuttt</t>
  </si>
  <si>
    <t>Trần Thị Thạch Triệu</t>
  </si>
  <si>
    <t>Trần Thị Thạch</t>
  </si>
  <si>
    <t>21C-42-55.4-04531</t>
  </si>
  <si>
    <t>hienlt019</t>
  </si>
  <si>
    <t>Lê Thị Hiền</t>
  </si>
  <si>
    <t>21C-42-55.4-04527</t>
  </si>
  <si>
    <t>sangla</t>
  </si>
  <si>
    <t>Lê Ánh Sang</t>
  </si>
  <si>
    <t>Lê Ánh</t>
  </si>
  <si>
    <t>21C-42-55.4-02533</t>
  </si>
  <si>
    <t>hoangdvt</t>
  </si>
  <si>
    <t>Đào Viết Thái Hoàng</t>
  </si>
  <si>
    <t>Đào Viết Thái</t>
  </si>
  <si>
    <t>21C-42-55.4-03405</t>
  </si>
  <si>
    <t>khanhnh004</t>
  </si>
  <si>
    <t>21C-10-55.4-02537</t>
  </si>
  <si>
    <t>tiennt016</t>
  </si>
  <si>
    <t>Nguyễn Trường Tiến</t>
  </si>
  <si>
    <t>CDNVT315</t>
  </si>
  <si>
    <t>21C-10-55.4-02547</t>
  </si>
  <si>
    <t>tuanbv</t>
  </si>
  <si>
    <t>Bùi Văn Tuấn</t>
  </si>
  <si>
    <t>21C-10-55.4-03367</t>
  </si>
  <si>
    <t>datbt</t>
  </si>
  <si>
    <t>Bạch Thành Đạt</t>
  </si>
  <si>
    <t>Bạch Thành</t>
  </si>
  <si>
    <t>21C-45-55.4-04542</t>
  </si>
  <si>
    <t>thaidm</t>
  </si>
  <si>
    <t>Đỗ Minh Thái</t>
  </si>
  <si>
    <t>DDNVT415</t>
  </si>
  <si>
    <t>21C-51-55.4-03422</t>
  </si>
  <si>
    <t>thongdh</t>
  </si>
  <si>
    <t>Đỗ Hoàng Thông</t>
  </si>
  <si>
    <t>EDNVT115</t>
  </si>
  <si>
    <t>21C-51-55.4-04459</t>
  </si>
  <si>
    <t>anhhtt003</t>
  </si>
  <si>
    <t>Huỳnh Thị Tú Anh</t>
  </si>
  <si>
    <t>Huỳnh Thị Tú</t>
  </si>
  <si>
    <t>20C-42-55.4-02524</t>
  </si>
  <si>
    <t>uyennv</t>
  </si>
  <si>
    <t>Nguyễn Văn Uyên</t>
  </si>
  <si>
    <t>cuongnq011</t>
  </si>
  <si>
    <t>Nghiêm Quốc Cường</t>
  </si>
  <si>
    <t>21C-51-55.4-02395</t>
  </si>
  <si>
    <t>thuydt041</t>
  </si>
  <si>
    <t>Đỗ Thị Thúy</t>
  </si>
  <si>
    <t>EDNVT515</t>
  </si>
  <si>
    <t>21C-51-55.4-02397</t>
  </si>
  <si>
    <t>tuanlq005</t>
  </si>
  <si>
    <t>Lưu Quang Tuấn</t>
  </si>
  <si>
    <t>21C-51-55.4-02400</t>
  </si>
  <si>
    <t>truyentt002</t>
  </si>
  <si>
    <t>Trần Thái Truyền</t>
  </si>
  <si>
    <t>21C-51-55.4-04463</t>
  </si>
  <si>
    <t>ngahy</t>
  </si>
  <si>
    <t>Huỳnh Yến Nga</t>
  </si>
  <si>
    <t>Huỳnh Yến</t>
  </si>
  <si>
    <t>21C-71-55.4-01865</t>
  </si>
  <si>
    <t>thanhnd014</t>
  </si>
  <si>
    <t>FDNVT115</t>
  </si>
  <si>
    <t>21C-71-55.4-02452</t>
  </si>
  <si>
    <t>lamv</t>
  </si>
  <si>
    <t>Vương Lâm</t>
  </si>
  <si>
    <t>21C-71-55.4-02481</t>
  </si>
  <si>
    <t>nguyenhnh</t>
  </si>
  <si>
    <t>Hoàng Nguyễn Huy Nguyên</t>
  </si>
  <si>
    <t>Hoàng Nguyễn Huy</t>
  </si>
  <si>
    <t>21C-71-55.4-02487</t>
  </si>
  <si>
    <t>thanhltm</t>
  </si>
  <si>
    <t>Lê Thị Mỹ Thanh</t>
  </si>
  <si>
    <t>21C-71-55.4-04507</t>
  </si>
  <si>
    <t>nguyenbtn</t>
  </si>
  <si>
    <t>Bùi Thụy Như Nguyên</t>
  </si>
  <si>
    <t>Bùi Thụy Như</t>
  </si>
  <si>
    <t>21C-71-55.4-02492</t>
  </si>
  <si>
    <t>nhannt026</t>
  </si>
  <si>
    <t>Nguyễn Thiện Nhân</t>
  </si>
  <si>
    <t>21C-71-55.4-03378</t>
  </si>
  <si>
    <t>anhtnq</t>
  </si>
  <si>
    <t>Trương Nhật Quỳnh Anh</t>
  </si>
  <si>
    <t>Trương Nhật Quỳnh</t>
  </si>
  <si>
    <t>21C-71-55.4-04496</t>
  </si>
  <si>
    <t>baolq003</t>
  </si>
  <si>
    <t>21C-71-55.4-04498</t>
  </si>
  <si>
    <t>chaunnb002</t>
  </si>
  <si>
    <t>Nguyễn Ngọc Bảo Châu</t>
  </si>
  <si>
    <t>21C-71-55.4-04499</t>
  </si>
  <si>
    <t>chuongnnb</t>
  </si>
  <si>
    <t>Nguyễn Ngọc Bảo Chương</t>
  </si>
  <si>
    <t>21C-71-55.4-02456</t>
  </si>
  <si>
    <t>kimht</t>
  </si>
  <si>
    <t>Hồ Thiên Kim</t>
  </si>
  <si>
    <t>Hồ Thiên</t>
  </si>
  <si>
    <t>FDNVT315</t>
  </si>
  <si>
    <t>21C-71-55.4-04464</t>
  </si>
  <si>
    <t>thuyhtt010</t>
  </si>
  <si>
    <t>Hoàng Thị Thu Thủy</t>
  </si>
  <si>
    <t>21C-71-55.4-04467</t>
  </si>
  <si>
    <t>lentm002</t>
  </si>
  <si>
    <t>Nghiêm Thị Mỹ Lệ</t>
  </si>
  <si>
    <t>Nghiêm Thị Mỹ</t>
  </si>
  <si>
    <t>21C-71-55.4-02436</t>
  </si>
  <si>
    <t>oanhlp</t>
  </si>
  <si>
    <t>Lê Phương Oanh</t>
  </si>
  <si>
    <t>FDNVT515</t>
  </si>
  <si>
    <t>21C-46-55.4-04205</t>
  </si>
  <si>
    <t>vudt009</t>
  </si>
  <si>
    <t>Đào Tuấn Vũ</t>
  </si>
  <si>
    <t>GDNVT215</t>
  </si>
  <si>
    <t>21C-50-55.4-02167</t>
  </si>
  <si>
    <t>huyhh</t>
  </si>
  <si>
    <t>Hồ Hoàng Huy</t>
  </si>
  <si>
    <t>Hồ Hoàng</t>
  </si>
  <si>
    <t>HDNVT115</t>
  </si>
  <si>
    <t>21C-50-55.4-02407</t>
  </si>
  <si>
    <t>linhnt058</t>
  </si>
  <si>
    <t>Nguyễn Trương Linh</t>
  </si>
  <si>
    <t>Nguyễn Trương</t>
  </si>
  <si>
    <t>21C-50-55.4-02408</t>
  </si>
  <si>
    <t>huydm003</t>
  </si>
  <si>
    <t>Đặng Minh Huy</t>
  </si>
  <si>
    <t>21C-50-55.4-04438</t>
  </si>
  <si>
    <t>tupd</t>
  </si>
  <si>
    <t>Phan Đình Tú</t>
  </si>
  <si>
    <t>Phan Đình</t>
  </si>
  <si>
    <t>21C-50-55.4-04450</t>
  </si>
  <si>
    <t>khangtt002</t>
  </si>
  <si>
    <t>Trần Thanh Khang</t>
  </si>
  <si>
    <t>21C-50-55.4-03414</t>
  </si>
  <si>
    <t>tambv</t>
  </si>
  <si>
    <t>Bùi Văn Tâm</t>
  </si>
  <si>
    <t>22C4202H5402</t>
  </si>
  <si>
    <t>vannt045</t>
  </si>
  <si>
    <t>BDNVT320</t>
  </si>
  <si>
    <t>23C4202H1451</t>
  </si>
  <si>
    <t>minhnt029</t>
  </si>
  <si>
    <t>Nguyễn Tuấn Minh</t>
  </si>
  <si>
    <t>23C4202H5785</t>
  </si>
  <si>
    <t>conglq</t>
  </si>
  <si>
    <t>Lê Quý Công</t>
  </si>
  <si>
    <t>BDNVT620</t>
  </si>
  <si>
    <t>23C4202H5063</t>
  </si>
  <si>
    <t>trucnlp</t>
  </si>
  <si>
    <t>Nguyễn Lê Phương Trúc</t>
  </si>
  <si>
    <t>Nguyễn Lê Phương</t>
  </si>
  <si>
    <t>23C4202H5058</t>
  </si>
  <si>
    <t>phuongvtm002</t>
  </si>
  <si>
    <t>Võ Thị Mỹ Phương</t>
  </si>
  <si>
    <t>23C4202H3857</t>
  </si>
  <si>
    <t>hunghp002</t>
  </si>
  <si>
    <t>Hồ Phi Hùng</t>
  </si>
  <si>
    <t>Hồ Phi</t>
  </si>
  <si>
    <t>23C1002H3830</t>
  </si>
  <si>
    <t>vongdh</t>
  </si>
  <si>
    <t>Đặng Hữu Vọng</t>
  </si>
  <si>
    <t>Vọng</t>
  </si>
  <si>
    <t>CDNVT620</t>
  </si>
  <si>
    <t>23C4502H5099</t>
  </si>
  <si>
    <t>duongpt010</t>
  </si>
  <si>
    <t>Phạm Tùng Dương</t>
  </si>
  <si>
    <t>Phạm Tùng</t>
  </si>
  <si>
    <t>DDNVT520</t>
  </si>
  <si>
    <t>23C4502H4528</t>
  </si>
  <si>
    <t>phuhv</t>
  </si>
  <si>
    <t>Huỳnh Văn Phú</t>
  </si>
  <si>
    <t>DDNVT620</t>
  </si>
  <si>
    <t>23C5102H5131</t>
  </si>
  <si>
    <t>nganhnk</t>
  </si>
  <si>
    <t>Hồ Ngọc Kim Ngân</t>
  </si>
  <si>
    <t>Hồ Ngọc Kim</t>
  </si>
  <si>
    <t>EDNVT420</t>
  </si>
  <si>
    <t>23C5102H5813</t>
  </si>
  <si>
    <t>thupda</t>
  </si>
  <si>
    <t>Phan Đặng Anh Thư</t>
  </si>
  <si>
    <t>Phan Đặng Anh</t>
  </si>
  <si>
    <t>24C5102H0289</t>
  </si>
  <si>
    <t>hieunt068</t>
  </si>
  <si>
    <t>24C5102H0292</t>
  </si>
  <si>
    <t>nhatlt002</t>
  </si>
  <si>
    <t>Lý Trung Nhật</t>
  </si>
  <si>
    <t>Lý Trung</t>
  </si>
  <si>
    <t>EDNVT620</t>
  </si>
  <si>
    <t>23C5102H3877</t>
  </si>
  <si>
    <t>nghiemlq</t>
  </si>
  <si>
    <t>Lê Quốc Nghiệm</t>
  </si>
  <si>
    <t>23C7102H3884</t>
  </si>
  <si>
    <t>quocnt</t>
  </si>
  <si>
    <t>Nguyễn Trọng Quốc</t>
  </si>
  <si>
    <t>Lê Văn Việt</t>
  </si>
  <si>
    <t>23C7102H4520</t>
  </si>
  <si>
    <t>linhntn011</t>
  </si>
  <si>
    <t>Nguyễn Thị Ngọc Linh</t>
  </si>
  <si>
    <t>FDNVT620</t>
  </si>
  <si>
    <t>23C7102H5143</t>
  </si>
  <si>
    <t>thylhd</t>
  </si>
  <si>
    <t>Lê Hà Diễm Thy</t>
  </si>
  <si>
    <t>23C7102H3904</t>
  </si>
  <si>
    <t>phuongnhn003</t>
  </si>
  <si>
    <t>Nguyễn Hoàng Nhật Phương</t>
  </si>
  <si>
    <t>Nguyễn Hoàng Nhật</t>
  </si>
  <si>
    <t>24C7102H0784</t>
  </si>
  <si>
    <t>khabtk002</t>
  </si>
  <si>
    <t>Bùi Thị Kim Kha</t>
  </si>
  <si>
    <t>23C7102H5138</t>
  </si>
  <si>
    <t>dungntp007</t>
  </si>
  <si>
    <t>23C4602H3910</t>
  </si>
  <si>
    <t>hanhptm006</t>
  </si>
  <si>
    <t>Phạm Thị Mỹ Hạnh</t>
  </si>
  <si>
    <t>Phạm Thị Mỹ</t>
  </si>
  <si>
    <t>GDNVT420</t>
  </si>
  <si>
    <t>23C4602H4562</t>
  </si>
  <si>
    <t>hieutm012</t>
  </si>
  <si>
    <t>Trần Minh Hiếu</t>
  </si>
  <si>
    <t>GDNVT520</t>
  </si>
  <si>
    <t>23C5002H4501</t>
  </si>
  <si>
    <t>haivv002</t>
  </si>
  <si>
    <t>Võ Văn Hải</t>
  </si>
  <si>
    <t>HDNVT420</t>
  </si>
  <si>
    <t>24C5002H0836</t>
  </si>
  <si>
    <t>landn003</t>
  </si>
  <si>
    <t>Đồng Ngọc Lân</t>
  </si>
  <si>
    <t>Đồng Ngọc</t>
  </si>
  <si>
    <t>23C5002H5809</t>
  </si>
  <si>
    <t>golk</t>
  </si>
  <si>
    <t>K' Gôl</t>
  </si>
  <si>
    <t>Gôl</t>
  </si>
  <si>
    <t>HDNVT620</t>
  </si>
  <si>
    <t>23C5002H4499</t>
  </si>
  <si>
    <t>vuongntk</t>
  </si>
  <si>
    <t>Nguyễn Thị Kim Vương</t>
  </si>
  <si>
    <t>24C5002H0845</t>
  </si>
  <si>
    <t>nhutnm002</t>
  </si>
  <si>
    <t>Nguyễn Minh Nhựt</t>
  </si>
  <si>
    <t>24C5002H0276</t>
  </si>
  <si>
    <t>hinhndd</t>
  </si>
  <si>
    <t>Nguyễn Đức Duy Hinh</t>
  </si>
  <si>
    <t>Hinh</t>
  </si>
  <si>
    <t>24C5002H0272</t>
  </si>
  <si>
    <t>ngocdtt003</t>
  </si>
  <si>
    <t>Đào Thị Thanh Ngọc</t>
  </si>
  <si>
    <t>Đào Thị Thanh</t>
  </si>
  <si>
    <t>21C-51-50.2-04311</t>
  </si>
  <si>
    <t>minhbt003</t>
  </si>
  <si>
    <t>Bùi Tuấn Minh</t>
  </si>
  <si>
    <t>23C7101S4153</t>
  </si>
  <si>
    <t>hongdt018</t>
  </si>
  <si>
    <t>FNT320</t>
  </si>
  <si>
    <t>24C7101S0188</t>
  </si>
  <si>
    <t>quanglv006</t>
  </si>
  <si>
    <t>Linh Văn Quang</t>
  </si>
  <si>
    <t>Linh Văn</t>
  </si>
  <si>
    <t>FNT520</t>
  </si>
  <si>
    <t>22C4117D0507</t>
  </si>
  <si>
    <t>hienvd</t>
  </si>
  <si>
    <t>Vũ Diệu Hiền</t>
  </si>
  <si>
    <t>Vũ Diệu</t>
  </si>
  <si>
    <t>AQN117</t>
  </si>
  <si>
    <t>23C1017D3261</t>
  </si>
  <si>
    <t>haond004</t>
  </si>
  <si>
    <t>Nguyễn Đăng Hào</t>
  </si>
  <si>
    <t>CQN419</t>
  </si>
  <si>
    <t>24C4217D1984</t>
  </si>
  <si>
    <t>daodt003</t>
  </si>
  <si>
    <t>Đặng Thị Đào</t>
  </si>
  <si>
    <t>BQN521</t>
  </si>
  <si>
    <t>24C5117D1270</t>
  </si>
  <si>
    <t>hocpt003</t>
  </si>
  <si>
    <t>Phạm Trung Học</t>
  </si>
  <si>
    <t>Học</t>
  </si>
  <si>
    <t>EQN421</t>
  </si>
  <si>
    <t>24C7101S1504</t>
  </si>
  <si>
    <t>huyendtn006</t>
  </si>
  <si>
    <t>Đỗ Thị Ngân Huyền</t>
  </si>
  <si>
    <t>Đỗ Thị Ngân</t>
  </si>
  <si>
    <t>24C7101S1525</t>
  </si>
  <si>
    <t>hienptt014</t>
  </si>
  <si>
    <t>Phạm Thị Thu Hiền</t>
  </si>
  <si>
    <t>24C7101S3017</t>
  </si>
  <si>
    <t>huongpd</t>
  </si>
  <si>
    <t>Phạm Đình Hướng</t>
  </si>
  <si>
    <t>24C7101S2697</t>
  </si>
  <si>
    <t>tamnt045</t>
  </si>
  <si>
    <t>24C7101S2194</t>
  </si>
  <si>
    <t>thaolp011</t>
  </si>
  <si>
    <t>Lê Phương Thảo</t>
  </si>
  <si>
    <t>24C7101S0705</t>
  </si>
  <si>
    <t>hoaitt009</t>
  </si>
  <si>
    <t>Trần Thu Hoài</t>
  </si>
  <si>
    <t>24C7101S2173</t>
  </si>
  <si>
    <t>dienht004</t>
  </si>
  <si>
    <t>Hoàng Thị Diện</t>
  </si>
  <si>
    <t>24C7101S1519</t>
  </si>
  <si>
    <t>thuyltt022</t>
  </si>
  <si>
    <t>Lê Thị Thanh Thủy</t>
  </si>
  <si>
    <t>24C7101S2178</t>
  </si>
  <si>
    <t>nhungnth044</t>
  </si>
  <si>
    <t>Nguyễn Thị Huyền Nhung</t>
  </si>
  <si>
    <t>24C7101S3869</t>
  </si>
  <si>
    <t>duongtt014</t>
  </si>
  <si>
    <t>Trần Thùy Dương</t>
  </si>
  <si>
    <t>Trần Thùy</t>
  </si>
  <si>
    <t>24C7101S3865</t>
  </si>
  <si>
    <t>thunt045</t>
  </si>
  <si>
    <t>24C7101S3001</t>
  </si>
  <si>
    <t>longlh011</t>
  </si>
  <si>
    <t>Lê Hoàng Long</t>
  </si>
  <si>
    <t>24C7101S0715</t>
  </si>
  <si>
    <t>huongntl021</t>
  </si>
  <si>
    <t>24C7101S0704</t>
  </si>
  <si>
    <t>thaopp007</t>
  </si>
  <si>
    <t>Phạm Phương Thảo</t>
  </si>
  <si>
    <t>24C7101S1505</t>
  </si>
  <si>
    <t>vandc003</t>
  </si>
  <si>
    <t>Đỗ Cẩm Vân</t>
  </si>
  <si>
    <t>Đỗ Cẩm</t>
  </si>
  <si>
    <t>24C7101S2193</t>
  </si>
  <si>
    <t>anhln014</t>
  </si>
  <si>
    <t>Lê Ngọc Ánh</t>
  </si>
  <si>
    <t>24C7101S2717</t>
  </si>
  <si>
    <t>hoangnh029</t>
  </si>
  <si>
    <t>24C7101S2714</t>
  </si>
  <si>
    <t>hongnb</t>
  </si>
  <si>
    <t>Nguyễn Bích Hồng</t>
  </si>
  <si>
    <t>Nguyễn Bích</t>
  </si>
  <si>
    <t>24C7101S4188</t>
  </si>
  <si>
    <t>hiennv016</t>
  </si>
  <si>
    <t>Nguyễn Văn Hiện</t>
  </si>
  <si>
    <t>24C7101S3014</t>
  </si>
  <si>
    <t>hangnt103</t>
  </si>
  <si>
    <t>24C7101S3872</t>
  </si>
  <si>
    <t>sangdx</t>
  </si>
  <si>
    <t>Đào Xuân Sáng</t>
  </si>
  <si>
    <t>24C7101S3851</t>
  </si>
  <si>
    <t>hieutn002</t>
  </si>
  <si>
    <t>Trần Ngọc Hiếu</t>
  </si>
  <si>
    <t>24C7101S2202</t>
  </si>
  <si>
    <t>hoangnt025</t>
  </si>
  <si>
    <t>Nguyễn Trọng Hoàng</t>
  </si>
  <si>
    <t>24C7101S2724</t>
  </si>
  <si>
    <t>thutth011</t>
  </si>
  <si>
    <t>Trần Thị Hồng Thư</t>
  </si>
  <si>
    <t>24C7101S2208</t>
  </si>
  <si>
    <t>hoaint022</t>
  </si>
  <si>
    <t>Nguyễn Thanh Hoài</t>
  </si>
  <si>
    <t>24C7101S2708</t>
  </si>
  <si>
    <t>hanhdt018</t>
  </si>
  <si>
    <t>Đào Thị Hạnh</t>
  </si>
  <si>
    <t>24C7101S2716</t>
  </si>
  <si>
    <t>binhnd007</t>
  </si>
  <si>
    <t>Nguyễn Đức Bình</t>
  </si>
  <si>
    <t>24C7101S2195</t>
  </si>
  <si>
    <t>yennh024</t>
  </si>
  <si>
    <t>24C7101S2204</t>
  </si>
  <si>
    <t>tienptt003</t>
  </si>
  <si>
    <t>Phạm Thị Thủy Tiên</t>
  </si>
  <si>
    <t>Phạm Thị Thủy</t>
  </si>
  <si>
    <t>24C7101S3018</t>
  </si>
  <si>
    <t>duyenpt014</t>
  </si>
  <si>
    <t>Phí Thị Duyên</t>
  </si>
  <si>
    <t>Phí Thị</t>
  </si>
  <si>
    <t>24C7101S3827</t>
  </si>
  <si>
    <t>vanltt005</t>
  </si>
  <si>
    <t>Lê Thị Thảo Vân</t>
  </si>
  <si>
    <t>24C7101S3848</t>
  </si>
  <si>
    <t>ngocnt050</t>
  </si>
  <si>
    <t>24C7101S3857</t>
  </si>
  <si>
    <t>huyenltt017</t>
  </si>
  <si>
    <t>Lương Thị Thu Huyền</t>
  </si>
  <si>
    <t>24C7101S3834</t>
  </si>
  <si>
    <t>anhttm003</t>
  </si>
  <si>
    <t>Tống Thị Mai Anh</t>
  </si>
  <si>
    <t>Tống Thị Mai</t>
  </si>
  <si>
    <t>24C7101S3864</t>
  </si>
  <si>
    <t>oanhnt025</t>
  </si>
  <si>
    <t>Tô Đức Hiếu</t>
  </si>
  <si>
    <t>24C7101S4189</t>
  </si>
  <si>
    <t>anhhtm</t>
  </si>
  <si>
    <t>Hoàng Thị Mỹ Anh</t>
  </si>
  <si>
    <t>Hoàng Thị Mỹ</t>
  </si>
  <si>
    <t>FNT621</t>
  </si>
  <si>
    <t>24C7101S4199</t>
  </si>
  <si>
    <t>annh006</t>
  </si>
  <si>
    <t>Nguyễn Hoàng An</t>
  </si>
  <si>
    <t>24C7101S4203</t>
  </si>
  <si>
    <t>linhntd015</t>
  </si>
  <si>
    <t>24C7101S4191</t>
  </si>
  <si>
    <t>yenlth017</t>
  </si>
  <si>
    <t>Lưu Thị Hải Yến</t>
  </si>
  <si>
    <t>Lưu Thị Hải</t>
  </si>
  <si>
    <t>24C7101S4195</t>
  </si>
  <si>
    <t>thuypt046</t>
  </si>
  <si>
    <t>Phùng Thị Thủy</t>
  </si>
  <si>
    <t>4502/2019/QĐ-ĐHM</t>
  </si>
  <si>
    <t>07/10/2019</t>
  </si>
  <si>
    <t>Chảo A Lai</t>
  </si>
  <si>
    <t>20C-51-49.4-00549</t>
  </si>
  <si>
    <t>nghita</t>
  </si>
  <si>
    <t>Tẩn A Nghi</t>
  </si>
  <si>
    <t>Tẩn A</t>
  </si>
  <si>
    <t>Vũ Thị Bích Thủy</t>
  </si>
  <si>
    <t>21C-71-50.2-05346</t>
  </si>
  <si>
    <t>anntb003</t>
  </si>
  <si>
    <t>Nguyễn Thị Bích An</t>
  </si>
  <si>
    <t>22C7101H0759</t>
  </si>
  <si>
    <t>hungbt007</t>
  </si>
  <si>
    <t>Bùi Thế Hùng</t>
  </si>
  <si>
    <t>Bùi Thế</t>
  </si>
  <si>
    <t>FHTM517</t>
  </si>
  <si>
    <t>19C-71-49.5-02111</t>
  </si>
  <si>
    <t>maint022</t>
  </si>
  <si>
    <t>23C4101S4819</t>
  </si>
  <si>
    <t>phiennv</t>
  </si>
  <si>
    <t>Nguyễn Văn Phiên</t>
  </si>
  <si>
    <t>Phiên</t>
  </si>
  <si>
    <t>ANT420</t>
  </si>
  <si>
    <t>23C4101S4810</t>
  </si>
  <si>
    <t>maidtn007</t>
  </si>
  <si>
    <t>Đinh Thị Ngọc Mai</t>
  </si>
  <si>
    <t>ANT520</t>
  </si>
  <si>
    <t>23C4101S4816</t>
  </si>
  <si>
    <t>thaobtt003</t>
  </si>
  <si>
    <t>Bùi Thị Thanh Thảo</t>
  </si>
  <si>
    <t>Bùi Thị Thanh</t>
  </si>
  <si>
    <t>24C4101S0060</t>
  </si>
  <si>
    <t>lanltn005</t>
  </si>
  <si>
    <t>Lý Thị Ngọc Lan</t>
  </si>
  <si>
    <t>Lý Thị Ngọc</t>
  </si>
  <si>
    <t>ANT620</t>
  </si>
  <si>
    <t>23C4201S3587</t>
  </si>
  <si>
    <t>khuyenlt003</t>
  </si>
  <si>
    <t>Lý Thị Khuyến</t>
  </si>
  <si>
    <t>BNT420</t>
  </si>
  <si>
    <t>23C4201S3578</t>
  </si>
  <si>
    <t>hungtm016</t>
  </si>
  <si>
    <t>Thế Mạnh Hùng</t>
  </si>
  <si>
    <t>Thế Mạnh</t>
  </si>
  <si>
    <t>23C4201S3586</t>
  </si>
  <si>
    <t>vietld003</t>
  </si>
  <si>
    <t>Lê Đại Việt</t>
  </si>
  <si>
    <t>23C4201S3574</t>
  </si>
  <si>
    <t>yendtt005</t>
  </si>
  <si>
    <t>Đàm Thị Thu Yến</t>
  </si>
  <si>
    <t>Đàm Thị Thu</t>
  </si>
  <si>
    <t>23C4201S3584</t>
  </si>
  <si>
    <t>hienht009</t>
  </si>
  <si>
    <t>23C4201S4802</t>
  </si>
  <si>
    <t>sondt009</t>
  </si>
  <si>
    <t>Đặng Thái Sơn</t>
  </si>
  <si>
    <t>BNT520</t>
  </si>
  <si>
    <t>23C4201S5470</t>
  </si>
  <si>
    <t>trungln004</t>
  </si>
  <si>
    <t>Lê Ngọc Trung</t>
  </si>
  <si>
    <t>24C4201S0068</t>
  </si>
  <si>
    <t>trangvnk</t>
  </si>
  <si>
    <t>Vũ Nguyễn Kiều Trang</t>
  </si>
  <si>
    <t>Vũ Nguyễn Kiều</t>
  </si>
  <si>
    <t>23C4201S5468</t>
  </si>
  <si>
    <t>thuvth005</t>
  </si>
  <si>
    <t>Vũ Thị Hoài Thu</t>
  </si>
  <si>
    <t>Vũ Thị Hoài</t>
  </si>
  <si>
    <t>23C4201S5479</t>
  </si>
  <si>
    <t>havx</t>
  </si>
  <si>
    <t>Vũ Xuân Hà</t>
  </si>
  <si>
    <t>23C4201S4770</t>
  </si>
  <si>
    <t>hahn002</t>
  </si>
  <si>
    <t>Hoàng Ngọc Hà</t>
  </si>
  <si>
    <t>23C4201S4768</t>
  </si>
  <si>
    <t>hoangbd002</t>
  </si>
  <si>
    <t>Bùi Đình Hoàng</t>
  </si>
  <si>
    <t>23C4201S4804</t>
  </si>
  <si>
    <t>anhnt129</t>
  </si>
  <si>
    <t>23C4201S4809</t>
  </si>
  <si>
    <t>ngoctq003</t>
  </si>
  <si>
    <t>21C1001H1578</t>
  </si>
  <si>
    <t>namdv007</t>
  </si>
  <si>
    <t>Đoàn Văn Nam</t>
  </si>
  <si>
    <t>CNT120</t>
  </si>
  <si>
    <t>23C1001S3551</t>
  </si>
  <si>
    <t>vunph</t>
  </si>
  <si>
    <t>Nguyễn Phi Hoàng Vũ</t>
  </si>
  <si>
    <t>Nguyễn Phi Hoàng</t>
  </si>
  <si>
    <t>CNT220</t>
  </si>
  <si>
    <t>23C1001S4753</t>
  </si>
  <si>
    <t>datdv003</t>
  </si>
  <si>
    <t>Đỗ Văn Đạt</t>
  </si>
  <si>
    <t>23C1001S3556</t>
  </si>
  <si>
    <t>namnh045</t>
  </si>
  <si>
    <t>Nguyễn Hữu Nam</t>
  </si>
  <si>
    <t>CNT320</t>
  </si>
  <si>
    <t>23C1001S3553</t>
  </si>
  <si>
    <t>kieuhtt003</t>
  </si>
  <si>
    <t>Hoàng Thị Thúy Kiều</t>
  </si>
  <si>
    <t>Hoàng Thị Thúy</t>
  </si>
  <si>
    <t>CNT420</t>
  </si>
  <si>
    <t>23C1001S4145</t>
  </si>
  <si>
    <t>duongnb002</t>
  </si>
  <si>
    <t>Nguyễn Bình Dương</t>
  </si>
  <si>
    <t>Nguyễn Bình</t>
  </si>
  <si>
    <t>23C1001S4143</t>
  </si>
  <si>
    <t>hieulnt002</t>
  </si>
  <si>
    <t>Lê Ngô Trung Hiếu</t>
  </si>
  <si>
    <t>Lê Ngô Trung</t>
  </si>
  <si>
    <t>23C1001S4147</t>
  </si>
  <si>
    <t>duongdd002</t>
  </si>
  <si>
    <t>Đặng Đình Dương</t>
  </si>
  <si>
    <t>23C1001S3545</t>
  </si>
  <si>
    <t>sauvv</t>
  </si>
  <si>
    <t>Vi Văn Sáu</t>
  </si>
  <si>
    <t>23C1001S4739</t>
  </si>
  <si>
    <t>hailv009</t>
  </si>
  <si>
    <t>Lương Văn Hai</t>
  </si>
  <si>
    <t>23C1001S5391</t>
  </si>
  <si>
    <t>ducnd010</t>
  </si>
  <si>
    <t>Nguyễn Đình Đức</t>
  </si>
  <si>
    <t>CNT520</t>
  </si>
  <si>
    <t>23C1001S5385</t>
  </si>
  <si>
    <t>manhhd003</t>
  </si>
  <si>
    <t>Hoàng Đức Mạnh</t>
  </si>
  <si>
    <t>23C1001S4750</t>
  </si>
  <si>
    <t>camtv002</t>
  </si>
  <si>
    <t>Trần Văn Cam</t>
  </si>
  <si>
    <t>Cam</t>
  </si>
  <si>
    <t>23C1001S4741</t>
  </si>
  <si>
    <t>phuhd</t>
  </si>
  <si>
    <t>Hà Đình Phú</t>
  </si>
  <si>
    <t>Hà Đình</t>
  </si>
  <si>
    <t>23C1001S4733</t>
  </si>
  <si>
    <t>phuongnh030</t>
  </si>
  <si>
    <t>Nguyễn Hoàng Phượng</t>
  </si>
  <si>
    <t>23C1001S4747</t>
  </si>
  <si>
    <t>phucnq004</t>
  </si>
  <si>
    <t>Nguyễn Quang Phúc</t>
  </si>
  <si>
    <t>23C1001S4727</t>
  </si>
  <si>
    <t>quynhdd003</t>
  </si>
  <si>
    <t>Dư Đức Quỳnh</t>
  </si>
  <si>
    <t>Dư Đức</t>
  </si>
  <si>
    <t>23C1001S4742</t>
  </si>
  <si>
    <t>lochd</t>
  </si>
  <si>
    <t>Hoàng Đức Lộc</t>
  </si>
  <si>
    <t>23C1001S4737</t>
  </si>
  <si>
    <t>hungvt010</t>
  </si>
  <si>
    <t>Vũ Tiến Hùng</t>
  </si>
  <si>
    <t>23C1001S4766</t>
  </si>
  <si>
    <t>thangvh002</t>
  </si>
  <si>
    <t>Võ Huy Thắng</t>
  </si>
  <si>
    <t>Võ Huy</t>
  </si>
  <si>
    <t>23C1001S4758</t>
  </si>
  <si>
    <t>ninhmk002</t>
  </si>
  <si>
    <t>Mai Khả Ninh</t>
  </si>
  <si>
    <t>Mai Khả</t>
  </si>
  <si>
    <t>24C1001S0039</t>
  </si>
  <si>
    <t>lapqv</t>
  </si>
  <si>
    <t>Quan Văn Lập</t>
  </si>
  <si>
    <t>Quan Văn</t>
  </si>
  <si>
    <t>24C1001S0036</t>
  </si>
  <si>
    <t>dinhnv006</t>
  </si>
  <si>
    <t>Nguyễn Văn Định</t>
  </si>
  <si>
    <t>24C1001S0030</t>
  </si>
  <si>
    <t>tiephm</t>
  </si>
  <si>
    <t>Hà Minh Tiệp</t>
  </si>
  <si>
    <t>Hà Minh</t>
  </si>
  <si>
    <t>CNT620</t>
  </si>
  <si>
    <t>24C1001S0028</t>
  </si>
  <si>
    <t>ngocpv003</t>
  </si>
  <si>
    <t>Phùn Văn Ngọc</t>
  </si>
  <si>
    <t>Phùn Văn</t>
  </si>
  <si>
    <t>24C1001S0040</t>
  </si>
  <si>
    <t>sangvv003</t>
  </si>
  <si>
    <t>Vũ Văn Sang</t>
  </si>
  <si>
    <t>24C1001S0021</t>
  </si>
  <si>
    <t>tamnt041</t>
  </si>
  <si>
    <t>24C1001S0034</t>
  </si>
  <si>
    <t>haind013</t>
  </si>
  <si>
    <t>24C1001S0445</t>
  </si>
  <si>
    <t>thuyhv003</t>
  </si>
  <si>
    <t>391/2024/QĐ-ĐHM</t>
  </si>
  <si>
    <t>30/01/2024</t>
  </si>
  <si>
    <t>Hà Văn Thụy</t>
  </si>
  <si>
    <t>24C1001S0029</t>
  </si>
  <si>
    <t>duongdt017</t>
  </si>
  <si>
    <t>Đỗ Thái Dương</t>
  </si>
  <si>
    <t>Đỗ Thái</t>
  </si>
  <si>
    <t>23C4501S4958</t>
  </si>
  <si>
    <t>camdt002</t>
  </si>
  <si>
    <t>Đặng Thị Cẩm</t>
  </si>
  <si>
    <t>DNT520</t>
  </si>
  <si>
    <t>23C4501S5485</t>
  </si>
  <si>
    <t>thanhnd026</t>
  </si>
  <si>
    <t>23C4501S5483</t>
  </si>
  <si>
    <t>hinhlm</t>
  </si>
  <si>
    <t>Lê Minh Hinh</t>
  </si>
  <si>
    <t>23C4501S4962</t>
  </si>
  <si>
    <t>khanhtd005</t>
  </si>
  <si>
    <t>Trần Đức Khánh</t>
  </si>
  <si>
    <t>23C5101S3632</t>
  </si>
  <si>
    <t>chuongqc</t>
  </si>
  <si>
    <t>Quách Chiến Chương</t>
  </si>
  <si>
    <t>Quách Chiến</t>
  </si>
  <si>
    <t>ENT420</t>
  </si>
  <si>
    <t>23C5101S3629</t>
  </si>
  <si>
    <t>huent064</t>
  </si>
  <si>
    <t>Nguyễn Thị Huê</t>
  </si>
  <si>
    <t>Huê</t>
  </si>
  <si>
    <t>23C5101S4220</t>
  </si>
  <si>
    <t>heht</t>
  </si>
  <si>
    <t>Hoàng Thị Hệ</t>
  </si>
  <si>
    <t>Hệ</t>
  </si>
  <si>
    <t>23C5101S4226</t>
  </si>
  <si>
    <t>luanpt004</t>
  </si>
  <si>
    <t>Phạm Thành Luân</t>
  </si>
  <si>
    <t>24C5101S0135</t>
  </si>
  <si>
    <t>huynq049</t>
  </si>
  <si>
    <t>ENT520</t>
  </si>
  <si>
    <t>24C5101S0142</t>
  </si>
  <si>
    <t>trungns</t>
  </si>
  <si>
    <t>Nguyễn Sơn Trung</t>
  </si>
  <si>
    <t>Nguyễn Sơn</t>
  </si>
  <si>
    <t>23C5101S5422</t>
  </si>
  <si>
    <t>congdh</t>
  </si>
  <si>
    <t>Dương Hoàng Công</t>
  </si>
  <si>
    <t>Dương Hoàng</t>
  </si>
  <si>
    <t>23C5101S4889</t>
  </si>
  <si>
    <t>manhdt006</t>
  </si>
  <si>
    <t>Đặng Thế Mạnh</t>
  </si>
  <si>
    <t>Đặng Thế</t>
  </si>
  <si>
    <t>23C5101S4876</t>
  </si>
  <si>
    <t>trivc</t>
  </si>
  <si>
    <t>Vũ Cao Trí</t>
  </si>
  <si>
    <t>Vũ Cao</t>
  </si>
  <si>
    <t>23C5101S4872</t>
  </si>
  <si>
    <t>longlht</t>
  </si>
  <si>
    <t>Lê Hoàng Thủy Long</t>
  </si>
  <si>
    <t>Lê Hoàng Thủy</t>
  </si>
  <si>
    <t>23C4601S3704</t>
  </si>
  <si>
    <t>canhtt</t>
  </si>
  <si>
    <t>Tráng Thị Cảnh</t>
  </si>
  <si>
    <t>Tráng Thị</t>
  </si>
  <si>
    <t>GNT420</t>
  </si>
  <si>
    <t>23C5001S4200</t>
  </si>
  <si>
    <t>nghiald004</t>
  </si>
  <si>
    <t>Lê Đình Nghĩa</t>
  </si>
  <si>
    <t>HNT220</t>
  </si>
  <si>
    <t>23C5001S4187</t>
  </si>
  <si>
    <t>longpv008</t>
  </si>
  <si>
    <t>Phùng Văn Long</t>
  </si>
  <si>
    <t>HNT320</t>
  </si>
  <si>
    <t>23C5001S4198</t>
  </si>
  <si>
    <t>hiepdd002</t>
  </si>
  <si>
    <t>Đỗ Đăng Hiệp</t>
  </si>
  <si>
    <t>Đỗ Đăng</t>
  </si>
  <si>
    <t>HNT420</t>
  </si>
  <si>
    <t>Đinh Minh Thượng</t>
  </si>
  <si>
    <t>HNT520</t>
  </si>
  <si>
    <t>24C5001S0101</t>
  </si>
  <si>
    <t>huynhbd</t>
  </si>
  <si>
    <t>Bùi Đình Huỳnh</t>
  </si>
  <si>
    <t>HNT620</t>
  </si>
  <si>
    <t>24C5001S0108</t>
  </si>
  <si>
    <t>sonth009</t>
  </si>
  <si>
    <t>Trần Hữu Sơn</t>
  </si>
  <si>
    <t>24C5001S0113</t>
  </si>
  <si>
    <t>bienvh</t>
  </si>
  <si>
    <t>Vũ Hải Biên</t>
  </si>
  <si>
    <t>23C4801S3705</t>
  </si>
  <si>
    <t>nhailt</t>
  </si>
  <si>
    <t>Lê Thị Nhài</t>
  </si>
  <si>
    <t>MNT420</t>
  </si>
  <si>
    <t>23C4801S4262</t>
  </si>
  <si>
    <t>anhntn054</t>
  </si>
  <si>
    <t>Nguyễn Trần Ngọc Anh</t>
  </si>
  <si>
    <t>Nguyễn Trần Ngọc</t>
  </si>
  <si>
    <t>23C4701S4259</t>
  </si>
  <si>
    <t>binhha</t>
  </si>
  <si>
    <t>Hà Ánh Bình</t>
  </si>
  <si>
    <t>Hà Ánh</t>
  </si>
  <si>
    <t>NNT320</t>
  </si>
  <si>
    <t>23C4701S3696</t>
  </si>
  <si>
    <t>duyct002</t>
  </si>
  <si>
    <t>Cắm Thế Duy</t>
  </si>
  <si>
    <t>Cắm Thế</t>
  </si>
  <si>
    <t>NNT420</t>
  </si>
  <si>
    <t>23C4701S4256</t>
  </si>
  <si>
    <t>mydph</t>
  </si>
  <si>
    <t>Đỗ Phạm Hà My</t>
  </si>
  <si>
    <t>Đỗ Phạm Hà</t>
  </si>
  <si>
    <t>23C4701S5489</t>
  </si>
  <si>
    <t>hailc008</t>
  </si>
  <si>
    <t>Lê Công Hai</t>
  </si>
  <si>
    <t>NNT520</t>
  </si>
  <si>
    <t>24C4701S0093</t>
  </si>
  <si>
    <t>oanhht005</t>
  </si>
  <si>
    <t>Hoàng Tống Oanh</t>
  </si>
  <si>
    <t>Hoàng Tống</t>
  </si>
  <si>
    <t>NNT620</t>
  </si>
  <si>
    <t>Khưu Mạnh Dũng</t>
  </si>
  <si>
    <t>22C7101J2134</t>
  </si>
  <si>
    <t>tuannc006</t>
  </si>
  <si>
    <t>Nguyễn Công Tuấn</t>
  </si>
  <si>
    <t>Nguyễn Ngọc Hải</t>
  </si>
  <si>
    <t>23C4201J2404</t>
  </si>
  <si>
    <t>dienbt</t>
  </si>
  <si>
    <t>Bế Thị Diên</t>
  </si>
  <si>
    <t>BDT619</t>
  </si>
  <si>
    <t>23C1002E0725</t>
  </si>
  <si>
    <t>longnd012</t>
  </si>
  <si>
    <t>Nguyễn Đức Long</t>
  </si>
  <si>
    <t>CDT519</t>
  </si>
  <si>
    <t>22C4501J3228</t>
  </si>
  <si>
    <t>tutd</t>
  </si>
  <si>
    <t>Trần Danh Tú</t>
  </si>
  <si>
    <t>Trần Danh</t>
  </si>
  <si>
    <t>DDT419</t>
  </si>
  <si>
    <t>23C5101J1387</t>
  </si>
  <si>
    <t>canhnx003</t>
  </si>
  <si>
    <t>Nguyễn Xuân Cảnh</t>
  </si>
  <si>
    <t>EDT519</t>
  </si>
  <si>
    <t>22C7104D4676</t>
  </si>
  <si>
    <t>tramhh</t>
  </si>
  <si>
    <t>Huỳnh Huyền Trâm</t>
  </si>
  <si>
    <t>Huỳnh Huyền</t>
  </si>
  <si>
    <t>FDT119</t>
  </si>
  <si>
    <t>21C-71-50.2-04218</t>
  </si>
  <si>
    <t>cuongpv010</t>
  </si>
  <si>
    <t>Phùng Văn Cường</t>
  </si>
  <si>
    <t>21F71011017</t>
  </si>
  <si>
    <t>habn003</t>
  </si>
  <si>
    <t>3360/QĐ-ĐHM</t>
  </si>
  <si>
    <t>Bùi Ngọc Hà</t>
  </si>
  <si>
    <t>23C7101J0938</t>
  </si>
  <si>
    <t>phonglh011</t>
  </si>
  <si>
    <t>FDT319</t>
  </si>
  <si>
    <t>24C4201J0403</t>
  </si>
  <si>
    <t>dannh002</t>
  </si>
  <si>
    <t>Nguyễn Hồng Dân</t>
  </si>
  <si>
    <t>BDT320</t>
  </si>
  <si>
    <t>23C1001J5543</t>
  </si>
  <si>
    <t>quandm005</t>
  </si>
  <si>
    <t>Dương Mạnh Quân</t>
  </si>
  <si>
    <t>Dương Mạnh</t>
  </si>
  <si>
    <t>CDT520</t>
  </si>
  <si>
    <t>24C1001J0551</t>
  </si>
  <si>
    <t>nguyennv008</t>
  </si>
  <si>
    <t>Nguyễn Văn Nguyện</t>
  </si>
  <si>
    <t>CDT620</t>
  </si>
  <si>
    <t>23C4501J5277</t>
  </si>
  <si>
    <t>hangdm003</t>
  </si>
  <si>
    <t>Đoàn Minh Hằng</t>
  </si>
  <si>
    <t>Đoàn Minh</t>
  </si>
  <si>
    <t>DDT520</t>
  </si>
  <si>
    <t>23C7101J3985</t>
  </si>
  <si>
    <t>duonghb</t>
  </si>
  <si>
    <t>Hà Bình Dương</t>
  </si>
  <si>
    <t>Hà Bình</t>
  </si>
  <si>
    <t>FDT320</t>
  </si>
  <si>
    <t>23C7101J3986</t>
  </si>
  <si>
    <t>tuanpm013</t>
  </si>
  <si>
    <t>Phạm Minh Tuấn</t>
  </si>
  <si>
    <t>23C7101J5271</t>
  </si>
  <si>
    <t>quynx002</t>
  </si>
  <si>
    <t>Ngô Xuân Quý</t>
  </si>
  <si>
    <t>FDT420</t>
  </si>
  <si>
    <t>23C7101J5272</t>
  </si>
  <si>
    <t>binhdtt006</t>
  </si>
  <si>
    <t>Đào Thị Thanh Bình</t>
  </si>
  <si>
    <t>23C5001J4414</t>
  </si>
  <si>
    <t>datdt010</t>
  </si>
  <si>
    <t>Đặng Tuấn Đạt</t>
  </si>
  <si>
    <t>Đặng Tuấn</t>
  </si>
  <si>
    <t>HDT420</t>
  </si>
  <si>
    <t>Trạm&amp;Trạng thái dùng gọi</t>
  </si>
  <si>
    <t>Trạng thái dùng để gọi</t>
  </si>
  <si>
    <t>17C-42-32.0-01612</t>
  </si>
  <si>
    <t>35/2017/QĐ-ĐHM</t>
  </si>
  <si>
    <t>26/04/2017</t>
  </si>
  <si>
    <t>Võ Thị Quỳnh Như</t>
  </si>
  <si>
    <t>Võ Thị Quỳnh</t>
  </si>
  <si>
    <t>ĐN - QT</t>
  </si>
  <si>
    <t>Trung tâm GDTX tỉnh Quảng Trị</t>
  </si>
  <si>
    <t>17C-41-40.0-02441</t>
  </si>
  <si>
    <t>49/2017/QĐ-ĐHM</t>
  </si>
  <si>
    <t>30/05/2017</t>
  </si>
  <si>
    <t>Hoàng Thị Huyền Nhung</t>
  </si>
  <si>
    <t>BKD13</t>
  </si>
  <si>
    <t>16C-41-40.2-05897</t>
  </si>
  <si>
    <t>87/2016/QĐ-ĐHM</t>
  </si>
  <si>
    <t>04/11/2016</t>
  </si>
  <si>
    <t>Võ Hữu Phúc</t>
  </si>
  <si>
    <t>Võ Hữu</t>
  </si>
  <si>
    <t>17C-41-40.2-01088</t>
  </si>
  <si>
    <t>23/2017/QĐ-ĐHM</t>
  </si>
  <si>
    <t>30/03/2017</t>
  </si>
  <si>
    <t>Hà Thị Thúy Duy</t>
  </si>
  <si>
    <t>Hà Thị Thúy</t>
  </si>
  <si>
    <t>16C-41-40.2-02943</t>
  </si>
  <si>
    <t>42/2016/QĐ-ĐHM</t>
  </si>
  <si>
    <t>10/06/2016</t>
  </si>
  <si>
    <t>FD10</t>
  </si>
  <si>
    <t>17C-41-40.2-00412</t>
  </si>
  <si>
    <t>08/2017/QĐ-ĐHM</t>
  </si>
  <si>
    <t>09/02/2017</t>
  </si>
  <si>
    <t>Triệu Thanh Thủy</t>
  </si>
  <si>
    <t>FD12</t>
  </si>
  <si>
    <t>16C-41-40.2-05160</t>
  </si>
  <si>
    <t>72/2016/QĐ-ĐHM</t>
  </si>
  <si>
    <t>27/09/2016</t>
  </si>
  <si>
    <t>Nguyễn Thị Kim Thành</t>
  </si>
  <si>
    <t>16C-41-40.2-02812</t>
  </si>
  <si>
    <t>40/2016/QĐ-ĐHM</t>
  </si>
  <si>
    <t>26/05/2016</t>
  </si>
  <si>
    <t>Nguyễn Thị Hồng Điệp</t>
  </si>
  <si>
    <t>16C-42-40.0-06321</t>
  </si>
  <si>
    <t>Trương Thị Kiều Xuân</t>
  </si>
  <si>
    <t>Trương Thị Kiều</t>
  </si>
  <si>
    <t>D9</t>
  </si>
  <si>
    <t>CD9</t>
  </si>
  <si>
    <t>16C-42-40.0-05925</t>
  </si>
  <si>
    <t>Trần Thị Mỹ Dung</t>
  </si>
  <si>
    <t>DKD11</t>
  </si>
  <si>
    <t>16C-42-40.0-06317</t>
  </si>
  <si>
    <t>Nguyễn Anh Quân</t>
  </si>
  <si>
    <t>CD11</t>
  </si>
  <si>
    <t>17C-42-40.1-02261</t>
  </si>
  <si>
    <t>Lưu Kim Mậu</t>
  </si>
  <si>
    <t>Lưu Kim</t>
  </si>
  <si>
    <t>Mậu</t>
  </si>
  <si>
    <t>OD68</t>
  </si>
  <si>
    <t>16C-42-40.2-03537</t>
  </si>
  <si>
    <t>48/2016/QĐ-ĐHM</t>
  </si>
  <si>
    <t>19/07/2016</t>
  </si>
  <si>
    <t>Nguyễn Hoàng Anh Khoa</t>
  </si>
  <si>
    <t>16C-42-40.1-00771</t>
  </si>
  <si>
    <t>12/2016/QĐ-ĐHM</t>
  </si>
  <si>
    <t>03/02/2016</t>
  </si>
  <si>
    <t>OD40</t>
  </si>
  <si>
    <t>17C-42-40.1-01561</t>
  </si>
  <si>
    <t>34/2017/QĐ-ĐHM</t>
  </si>
  <si>
    <t>20/04/2017</t>
  </si>
  <si>
    <t>Nguyễn Lư Ân Ân</t>
  </si>
  <si>
    <t>Nguyễn Lư Ân</t>
  </si>
  <si>
    <t>17C-42-40.1-01559</t>
  </si>
  <si>
    <t>Trần Đỗ Hoàn Xuân</t>
  </si>
  <si>
    <t>Trần Đỗ Hoàn</t>
  </si>
  <si>
    <t>16C-42-40.2-02032</t>
  </si>
  <si>
    <t>27/2016/QĐ-ĐHM</t>
  </si>
  <si>
    <t>18/04/2016</t>
  </si>
  <si>
    <t>Trần Trọng</t>
  </si>
  <si>
    <t>17C-42-40.2-00955</t>
  </si>
  <si>
    <t>19/2017/QĐ-ĐHM</t>
  </si>
  <si>
    <t>16/03/2017</t>
  </si>
  <si>
    <t>Bùi Nguyễn Trường Hưng</t>
  </si>
  <si>
    <t>Bùi Nguyễn Trường</t>
  </si>
  <si>
    <t>16C-42-40.2-02010</t>
  </si>
  <si>
    <t>Lý Thị Bích Ngà</t>
  </si>
  <si>
    <t>Lý Thị Bích</t>
  </si>
  <si>
    <t>OD46</t>
  </si>
  <si>
    <t>17C-42-40.2-00470</t>
  </si>
  <si>
    <t>11/2017/QĐ-ĐHM</t>
  </si>
  <si>
    <t>21/02/2017</t>
  </si>
  <si>
    <t>Đỗ Huy Bằng</t>
  </si>
  <si>
    <t>Đỗ Huy</t>
  </si>
  <si>
    <t>Bằng</t>
  </si>
  <si>
    <t>OD64</t>
  </si>
  <si>
    <t>16C-42-40.2-03232</t>
  </si>
  <si>
    <t>45/2016/QĐ-ĐHM</t>
  </si>
  <si>
    <t>21/06/2016</t>
  </si>
  <si>
    <t>Trương Chính</t>
  </si>
  <si>
    <t>Trương</t>
  </si>
  <si>
    <t>16C-42-40.2-06100</t>
  </si>
  <si>
    <t>90/2016/QĐ-ĐHM</t>
  </si>
  <si>
    <t>17/11/2016</t>
  </si>
  <si>
    <t>Trần Minh Vương</t>
  </si>
  <si>
    <t>OD60</t>
  </si>
  <si>
    <t>16C-42-40.2-05693</t>
  </si>
  <si>
    <t>83/2016/QĐ-ĐHM</t>
  </si>
  <si>
    <t>26/10/2016</t>
  </si>
  <si>
    <t>Nguyễn Hữu Vương</t>
  </si>
  <si>
    <t>OD54</t>
  </si>
  <si>
    <t>16C-42-40.2-02552</t>
  </si>
  <si>
    <t>35/2016/QĐ-ĐHM</t>
  </si>
  <si>
    <t>11/05/2016</t>
  </si>
  <si>
    <t>Cao Kim Chi</t>
  </si>
  <si>
    <t>Cao Kim</t>
  </si>
  <si>
    <t>16C-42-40.2-06591</t>
  </si>
  <si>
    <t>99/2016/QĐ-ĐHM</t>
  </si>
  <si>
    <t>16/12/2016</t>
  </si>
  <si>
    <t>Mai Tài Thịnh</t>
  </si>
  <si>
    <t>Mai Tài</t>
  </si>
  <si>
    <t>OD62</t>
  </si>
  <si>
    <t>16C-42-40.1-01922</t>
  </si>
  <si>
    <t>OD48</t>
  </si>
  <si>
    <t>17C-42-40.2-00488</t>
  </si>
  <si>
    <t>Trang Tuyết Ngọc</t>
  </si>
  <si>
    <t>Trang Tuyết</t>
  </si>
  <si>
    <t>16C-42-40.2-04267</t>
  </si>
  <si>
    <t>59/2016/QĐ-ĐHM</t>
  </si>
  <si>
    <t>16/08/2016</t>
  </si>
  <si>
    <t>Lê Quang Nhân</t>
  </si>
  <si>
    <t>17C-42-40.2-00211</t>
  </si>
  <si>
    <t>03/2017/QĐ-ĐHM</t>
  </si>
  <si>
    <t>13/01/2017</t>
  </si>
  <si>
    <t>Nguyễn Thị Thu Oanh</t>
  </si>
  <si>
    <t>16C-42-40.2-02795</t>
  </si>
  <si>
    <t>16C-42-40.2-02912</t>
  </si>
  <si>
    <t>Nguyễn Quang Trung</t>
  </si>
  <si>
    <t>16C-42-40.2-05072</t>
  </si>
  <si>
    <t>Trần Thy Tuệ Khánh Ngân</t>
  </si>
  <si>
    <t>Trần Thy Tuệ Khánh</t>
  </si>
  <si>
    <t>16C-42-40.2-03833</t>
  </si>
  <si>
    <t>53/2016/QĐ-ĐHM</t>
  </si>
  <si>
    <t>29/07/2016</t>
  </si>
  <si>
    <t>Nguyễn Trúc Hà</t>
  </si>
  <si>
    <t>Nguyễn Trúc</t>
  </si>
  <si>
    <t>16C-45-40.2-06110</t>
  </si>
  <si>
    <t>Ngô Nguyễn Thanh Nhân</t>
  </si>
  <si>
    <t>Ngô Nguyễn Thanh</t>
  </si>
  <si>
    <t>TD12</t>
  </si>
  <si>
    <t>16C-45-40.2-03022</t>
  </si>
  <si>
    <t>Trương Thị Ngọc Linh</t>
  </si>
  <si>
    <t>D8</t>
  </si>
  <si>
    <t>TD8</t>
  </si>
  <si>
    <t>16C-45-40.2-05914</t>
  </si>
  <si>
    <t>Phan Lê Bá Phong</t>
  </si>
  <si>
    <t>Phan Lê Bá</t>
  </si>
  <si>
    <t>TD10</t>
  </si>
  <si>
    <t>16C-45-40.2-04353</t>
  </si>
  <si>
    <t>16C-45-40.2-04130</t>
  </si>
  <si>
    <t>56/2016/QĐ-ĐHM</t>
  </si>
  <si>
    <t>08/08/2016</t>
  </si>
  <si>
    <t>Phạm Đức Tài</t>
  </si>
  <si>
    <t>17C-71-43.0-00254</t>
  </si>
  <si>
    <t>tuanda006</t>
  </si>
  <si>
    <t>04/2017/QĐ-ĐHM</t>
  </si>
  <si>
    <t>20/01/2017</t>
  </si>
  <si>
    <t>Đỗ Anh Tuấn</t>
  </si>
  <si>
    <t>Đỗ Anh</t>
  </si>
  <si>
    <t>FHD56</t>
  </si>
  <si>
    <t>24C4221D3413</t>
  </si>
  <si>
    <t>huent070</t>
  </si>
  <si>
    <t>Nguyễn Thị Huế</t>
  </si>
  <si>
    <t>BHD521</t>
  </si>
  <si>
    <t>21C-42-42.7-01627</t>
  </si>
  <si>
    <t>quandh006</t>
  </si>
  <si>
    <t>Đinh Hồng Quân</t>
  </si>
  <si>
    <t>BHCT514</t>
  </si>
  <si>
    <t>21C-46-42.7-01655</t>
  </si>
  <si>
    <t>giangpt009</t>
  </si>
  <si>
    <t>Phạm Thu Giang</t>
  </si>
  <si>
    <t>GHCT514</t>
  </si>
  <si>
    <t>20C-12-17.7-05909</t>
  </si>
  <si>
    <t>KLHT</t>
  </si>
  <si>
    <t>Nguyễn Hữu Trung</t>
  </si>
  <si>
    <t>20C12-TX</t>
  </si>
  <si>
    <t>CNKT Điện tử - Viễn thông</t>
  </si>
  <si>
    <t>Khoa Điện - Điện tử</t>
  </si>
  <si>
    <t>22C4117F4799</t>
  </si>
  <si>
    <t>Phạm Nguyễn Ái Linh</t>
  </si>
  <si>
    <t>Phạm Nguyễn Ái</t>
  </si>
  <si>
    <t>Trung tâm Hướng nghiệp và GDTX tỉnh Quảng Ninh</t>
  </si>
  <si>
    <t>19C-51-13.0-02833</t>
  </si>
  <si>
    <t>4139/2019/QĐ-ĐHM</t>
  </si>
  <si>
    <t>10/09/2019</t>
  </si>
  <si>
    <t>Vương Minh Quân</t>
  </si>
  <si>
    <t>Vương Minh</t>
  </si>
  <si>
    <t>N1</t>
  </si>
  <si>
    <t>K19LKT-BN1</t>
  </si>
  <si>
    <t>21C-51-13.0-04636</t>
  </si>
  <si>
    <t>Lê Đức Cường</t>
  </si>
  <si>
    <t>22C5119D1345</t>
  </si>
  <si>
    <t>1222/2022/QĐ-ĐHM</t>
  </si>
  <si>
    <t>24C5119D1104</t>
  </si>
  <si>
    <t>960/2024/QĐ-ĐHM</t>
  </si>
  <si>
    <t>Trần Bá Thôn</t>
  </si>
  <si>
    <t>Trần Bá</t>
  </si>
  <si>
    <t>Thôn</t>
  </si>
  <si>
    <t>K23LKT(2023)-BN1</t>
  </si>
  <si>
    <t>22C5101F4428</t>
  </si>
  <si>
    <t>Phạm Ngọc Tuấn</t>
  </si>
  <si>
    <t>ĐP</t>
  </si>
  <si>
    <t>TX - ĐP</t>
  </si>
  <si>
    <t>Trung tâm GDNN - GDTX huyện Đan Phượng</t>
  </si>
  <si>
    <t>22C5101F4794</t>
  </si>
  <si>
    <t>22C5101F5644</t>
  </si>
  <si>
    <t>4555/2022/QĐ-ĐHM</t>
  </si>
  <si>
    <t>Nguyễn Thạc Vũ Anh</t>
  </si>
  <si>
    <t>Nguyễn Thạc Vũ</t>
  </si>
  <si>
    <t>24C5101F0389</t>
  </si>
  <si>
    <t>90/2024/QĐ-ĐHM</t>
  </si>
  <si>
    <t>Nguyễn Duy Giang</t>
  </si>
  <si>
    <t>K23LKT(2023)-ĐP</t>
  </si>
  <si>
    <t>22C5119I1280</t>
  </si>
  <si>
    <t>GB</t>
  </si>
  <si>
    <t>K17L-GB</t>
  </si>
  <si>
    <t>TX - GBBN</t>
  </si>
  <si>
    <t>Trung tâm GDNN - GDTX huyện Gia Bình (Bắc Ninh)</t>
  </si>
  <si>
    <t>22C5103D1332</t>
  </si>
  <si>
    <t>Đặng Kim Phượng</t>
  </si>
  <si>
    <t>Đặng Kim</t>
  </si>
  <si>
    <t>K22LKT.HP</t>
  </si>
  <si>
    <t>23C5103D4721</t>
  </si>
  <si>
    <t>3975/2023/QĐ-ĐHM</t>
  </si>
  <si>
    <t>Phạm Văn Đồng</t>
  </si>
  <si>
    <t>K23LKT(2023)HP</t>
  </si>
  <si>
    <t>23C5103D4569</t>
  </si>
  <si>
    <t>3781/2023/QĐ-ĐHM</t>
  </si>
  <si>
    <t>Phạm Thị Hòa</t>
  </si>
  <si>
    <t>23C5103D4322</t>
  </si>
  <si>
    <t>3551/2023/QĐ-ĐHM</t>
  </si>
  <si>
    <t>Trần Quang Thái</t>
  </si>
  <si>
    <t>23C5103D3400</t>
  </si>
  <si>
    <t>2763/2023/QĐ-ĐHM</t>
  </si>
  <si>
    <t>Đinh Hồng Thắng</t>
  </si>
  <si>
    <t>17C-51-29.0-03391</t>
  </si>
  <si>
    <t>66/2017/QĐ-ĐHM</t>
  </si>
  <si>
    <t>07/08/2017</t>
  </si>
  <si>
    <t>Trần Thanh Nam</t>
  </si>
  <si>
    <t>18C-51-29.0-03667</t>
  </si>
  <si>
    <t>Trịnh Đức Mạnh</t>
  </si>
  <si>
    <t>19C-46-17.6-02528</t>
  </si>
  <si>
    <t>3913/2019/QĐ-ĐHM</t>
  </si>
  <si>
    <t>22/08/2019</t>
  </si>
  <si>
    <t>Nguyễn Kim Oanh</t>
  </si>
  <si>
    <t>K27 TX</t>
  </si>
  <si>
    <t>19C-46-17.6-03499</t>
  </si>
  <si>
    <t>4942/2019/QĐ-ĐHM</t>
  </si>
  <si>
    <t>06/11/2019</t>
  </si>
  <si>
    <t>Quách Thị Hoa</t>
  </si>
  <si>
    <t>19C-46-17.6-02537</t>
  </si>
  <si>
    <t>Hoàng Thị Hoa</t>
  </si>
  <si>
    <t>19C-46-17.6-02535</t>
  </si>
  <si>
    <t>Nguyễn Ngọc Việt Anh</t>
  </si>
  <si>
    <t>Nguyễn Ngọc Việt</t>
  </si>
  <si>
    <t>19C-46-17.6-03140</t>
  </si>
  <si>
    <t>4500/2019/QĐ-ĐHM</t>
  </si>
  <si>
    <t>Trịnh Thị Phương</t>
  </si>
  <si>
    <t>20C-46-17.6-05910</t>
  </si>
  <si>
    <t>Vũ Thu Trang</t>
  </si>
  <si>
    <t>20C-46-17.6-05929</t>
  </si>
  <si>
    <t>Vũ Thị Tuyết Nhung</t>
  </si>
  <si>
    <t>20C-42-17.2-05922</t>
  </si>
  <si>
    <t>Phùng Đại Đồng</t>
  </si>
  <si>
    <t>Phùng Đại</t>
  </si>
  <si>
    <t>20C4201</t>
  </si>
  <si>
    <t>Khoa Kinh tế</t>
  </si>
  <si>
    <t>17C-71-43.3-01484</t>
  </si>
  <si>
    <t>huepth</t>
  </si>
  <si>
    <t>32/2017/QĐ-ĐHM</t>
  </si>
  <si>
    <t>18/04/2017</t>
  </si>
  <si>
    <t>Phạm Thị Hồng Huệ</t>
  </si>
  <si>
    <t>BHTM313</t>
  </si>
  <si>
    <t>20C-10-49.5-01194</t>
  </si>
  <si>
    <t>duynh004</t>
  </si>
  <si>
    <t>Nguyễn Hoàng Duy</t>
  </si>
  <si>
    <t>CHTM513</t>
  </si>
  <si>
    <t>20C-10-49.5-04288</t>
  </si>
  <si>
    <t>namnv014</t>
  </si>
  <si>
    <t>23C4101R0326</t>
  </si>
  <si>
    <t>chuclk</t>
  </si>
  <si>
    <t>519/2023/QĐ-ĐHM</t>
  </si>
  <si>
    <t>21/02/2023</t>
  </si>
  <si>
    <t>Lê Kim Chúc</t>
  </si>
  <si>
    <t>Lê Kim</t>
  </si>
  <si>
    <t>ALHT419</t>
  </si>
  <si>
    <t>23C4201R0347</t>
  </si>
  <si>
    <t>huyennt097</t>
  </si>
  <si>
    <t>Nguyễn Thanh Huyền</t>
  </si>
  <si>
    <t>BLHT419</t>
  </si>
  <si>
    <t>23C4201S2661</t>
  </si>
  <si>
    <t>quangnx010</t>
  </si>
  <si>
    <t>BNT619</t>
  </si>
  <si>
    <t>23C4201S2980</t>
  </si>
  <si>
    <t>huytq017</t>
  </si>
  <si>
    <t>Tạ Quốc Huy</t>
  </si>
  <si>
    <t>23C1001R0312</t>
  </si>
  <si>
    <t>hieuhn002</t>
  </si>
  <si>
    <t>Hoàng Ngọc Hiếu</t>
  </si>
  <si>
    <t>CLHT419</t>
  </si>
  <si>
    <t>23C1001S1571</t>
  </si>
  <si>
    <t>sondt008</t>
  </si>
  <si>
    <t>1354/2023/QĐ-ĐHM</t>
  </si>
  <si>
    <t>21/04/2023</t>
  </si>
  <si>
    <t>Đinh Tuấn Sơn</t>
  </si>
  <si>
    <t>Đinh Tuấn</t>
  </si>
  <si>
    <t>CNT419</t>
  </si>
  <si>
    <t>23C1001S1575</t>
  </si>
  <si>
    <t>trangdm002</t>
  </si>
  <si>
    <t>Đỗ Minh Trang</t>
  </si>
  <si>
    <t>23C1001S1570</t>
  </si>
  <si>
    <t>khanhcd003</t>
  </si>
  <si>
    <t>Chu Duy Khánh</t>
  </si>
  <si>
    <t>Chu Duy</t>
  </si>
  <si>
    <t>CNT519</t>
  </si>
  <si>
    <t>23C1001S1576</t>
  </si>
  <si>
    <t>huytd004</t>
  </si>
  <si>
    <t>Trần Đức Huy</t>
  </si>
  <si>
    <t>23C1001S2633</t>
  </si>
  <si>
    <t>nghiald003</t>
  </si>
  <si>
    <t>Lê Đại Nghĩa</t>
  </si>
  <si>
    <t>CNT619</t>
  </si>
  <si>
    <t>23C4501R1891</t>
  </si>
  <si>
    <t>quynhpn006</t>
  </si>
  <si>
    <t>Phạm Như Quỳnh</t>
  </si>
  <si>
    <t>Phạm Như</t>
  </si>
  <si>
    <t>DLHT319</t>
  </si>
  <si>
    <t>23C4501S3049</t>
  </si>
  <si>
    <t>vietnth</t>
  </si>
  <si>
    <t>Nguyễn Trọng Hoàng Việt</t>
  </si>
  <si>
    <t>DNT619</t>
  </si>
  <si>
    <t>23C5101R0429</t>
  </si>
  <si>
    <t>thuyvt026</t>
  </si>
  <si>
    <t>Vũ Thanh Thúy</t>
  </si>
  <si>
    <t>Vũ Thanh</t>
  </si>
  <si>
    <t>ELHT219</t>
  </si>
  <si>
    <t>23C5101S2184</t>
  </si>
  <si>
    <t>nhandtt006</t>
  </si>
  <si>
    <t>1700/2023/QĐ-ĐHM</t>
  </si>
  <si>
    <t>30/05/2023</t>
  </si>
  <si>
    <t>Đỗ Thị Thanh Nhàn</t>
  </si>
  <si>
    <t>ENT319</t>
  </si>
  <si>
    <t>23C5101S1602</t>
  </si>
  <si>
    <t>vuph002</t>
  </si>
  <si>
    <t>Phạm Huy Vũ</t>
  </si>
  <si>
    <t>Phạm Huy</t>
  </si>
  <si>
    <t>ENT419</t>
  </si>
  <si>
    <t>23C5101S3018</t>
  </si>
  <si>
    <t>tuanva014</t>
  </si>
  <si>
    <t>Vy Anh Tuấn</t>
  </si>
  <si>
    <t>Vy Anh</t>
  </si>
  <si>
    <t>ENT619</t>
  </si>
  <si>
    <t>23C7101R0459</t>
  </si>
  <si>
    <t>thanhnv045</t>
  </si>
  <si>
    <t>Ngô Văn Thành</t>
  </si>
  <si>
    <t>FLHT319</t>
  </si>
  <si>
    <t>23C7101R0534</t>
  </si>
  <si>
    <t>hiennt086</t>
  </si>
  <si>
    <t>23C7101R0517</t>
  </si>
  <si>
    <t>thuanntk</t>
  </si>
  <si>
    <t>Nguyễn Thị Kim Thuận</t>
  </si>
  <si>
    <t>23C7101R0522</t>
  </si>
  <si>
    <t>huongbt017</t>
  </si>
  <si>
    <t>23C7101R0500</t>
  </si>
  <si>
    <t>hainth003</t>
  </si>
  <si>
    <t>Nguyễn Thị Hồng Hải</t>
  </si>
  <si>
    <t>23C7101R2414</t>
  </si>
  <si>
    <t>trangnt111</t>
  </si>
  <si>
    <t>FLHT419</t>
  </si>
  <si>
    <t>23C7101R1913</t>
  </si>
  <si>
    <t>nguyennv006</t>
  </si>
  <si>
    <t>Nguyễn Văn Nguyên</t>
  </si>
  <si>
    <t>23C7101R0533</t>
  </si>
  <si>
    <t>hangnt087</t>
  </si>
  <si>
    <t>23C7101R0467</t>
  </si>
  <si>
    <t>anhvdt002</t>
  </si>
  <si>
    <t>Văn Đình Tuấn Anh</t>
  </si>
  <si>
    <t>Văn Đình Tuấn</t>
  </si>
  <si>
    <t>23C7101R0474</t>
  </si>
  <si>
    <t>namcn</t>
  </si>
  <si>
    <t>Chử Nhật Nam</t>
  </si>
  <si>
    <t>Chử Nhật</t>
  </si>
  <si>
    <t>23C7101R1256</t>
  </si>
  <si>
    <t>huyennt098</t>
  </si>
  <si>
    <t>FLHT519</t>
  </si>
  <si>
    <t>23C7101S1577</t>
  </si>
  <si>
    <t>phuongdv007</t>
  </si>
  <si>
    <t>Đinh Vân Phương</t>
  </si>
  <si>
    <t>Đinh Vân</t>
  </si>
  <si>
    <t>FNT219</t>
  </si>
  <si>
    <t>23C7101S1586</t>
  </si>
  <si>
    <t>phuongtt045</t>
  </si>
  <si>
    <t>Thân Thị Phượng</t>
  </si>
  <si>
    <t>Thân Thị</t>
  </si>
  <si>
    <t>FNT419</t>
  </si>
  <si>
    <t>23C7101S3034</t>
  </si>
  <si>
    <t>thuynlb</t>
  </si>
  <si>
    <t>Nguyễn Lê Bích Thủy</t>
  </si>
  <si>
    <t>Nguyễn Lê Bích</t>
  </si>
  <si>
    <t>23C7101S2685</t>
  </si>
  <si>
    <t>thanhlt021</t>
  </si>
  <si>
    <t>Lê Tiểu Thanh</t>
  </si>
  <si>
    <t>23C7101S2675</t>
  </si>
  <si>
    <t>luongtt003</t>
  </si>
  <si>
    <t>Trần Thị Lương</t>
  </si>
  <si>
    <t>23C7101S2667</t>
  </si>
  <si>
    <t>changht</t>
  </si>
  <si>
    <t>Hoàng Thu Chang</t>
  </si>
  <si>
    <t>Chang</t>
  </si>
  <si>
    <t>23C7101S3036</t>
  </si>
  <si>
    <t>hoant074</t>
  </si>
  <si>
    <t>FNT519</t>
  </si>
  <si>
    <t>23C7101S2664</t>
  </si>
  <si>
    <t>hungdq007</t>
  </si>
  <si>
    <t>Đặng Quốc Hưng</t>
  </si>
  <si>
    <t>Đặng Quốc</t>
  </si>
  <si>
    <t>FNT619</t>
  </si>
  <si>
    <t>23C5001R0427</t>
  </si>
  <si>
    <t>thanhnt083</t>
  </si>
  <si>
    <t>Nguyễn Trung Thành</t>
  </si>
  <si>
    <t>HLHT219</t>
  </si>
  <si>
    <t>23C5001R0386</t>
  </si>
  <si>
    <t>duynd008</t>
  </si>
  <si>
    <t>23C5001R0395</t>
  </si>
  <si>
    <t>daonta009</t>
  </si>
  <si>
    <t>HLHT319</t>
  </si>
  <si>
    <t>23C5001R1840</t>
  </si>
  <si>
    <t>anhntt025</t>
  </si>
  <si>
    <t>Nguyễn Thị Thùy Anh</t>
  </si>
  <si>
    <t>23C5001R1844</t>
  </si>
  <si>
    <t>giangntt015</t>
  </si>
  <si>
    <t>Nguyễn Thị Thùy Giang</t>
  </si>
  <si>
    <t>23C5001R0422</t>
  </si>
  <si>
    <t>luongnd</t>
  </si>
  <si>
    <t>Nguyễn Đức Lượng</t>
  </si>
  <si>
    <t>HLHT419</t>
  </si>
  <si>
    <t>23C5001S2699</t>
  </si>
  <si>
    <t>phongnq004</t>
  </si>
  <si>
    <t>Nguyễn Quang Phong</t>
  </si>
  <si>
    <t>HNT419</t>
  </si>
  <si>
    <t>23C5001S2177</t>
  </si>
  <si>
    <t>phuongnta003</t>
  </si>
  <si>
    <t>HNT519</t>
  </si>
  <si>
    <t>23C5001S2702</t>
  </si>
  <si>
    <t>lannt046</t>
  </si>
  <si>
    <t>HNT619</t>
  </si>
  <si>
    <t>23C5001S3001</t>
  </si>
  <si>
    <t>toanlv013</t>
  </si>
  <si>
    <t>Lò Văn Toan</t>
  </si>
  <si>
    <t>23C4701R0573</t>
  </si>
  <si>
    <t>anhdtv018</t>
  </si>
  <si>
    <t>Đặng Thị Vân Anh</t>
  </si>
  <si>
    <t>Đặng Thị Vân</t>
  </si>
  <si>
    <t>NLHT419</t>
  </si>
  <si>
    <t>23C4701S3056</t>
  </si>
  <si>
    <t>thuptt</t>
  </si>
  <si>
    <t>Phạm Thị Thanh Thư</t>
  </si>
  <si>
    <t>NNT619</t>
  </si>
  <si>
    <t>17C-51-19.2-02601</t>
  </si>
  <si>
    <t>53/2017/QĐ-ĐHM</t>
  </si>
  <si>
    <t>13/06/2017</t>
  </si>
  <si>
    <t>Dương Văn Hiệp</t>
  </si>
  <si>
    <t>K17LKT-H.Đông</t>
  </si>
  <si>
    <t>18C-51-19.0-00944</t>
  </si>
  <si>
    <t>Bạch Đăng Khánh</t>
  </si>
  <si>
    <t>Bạch Đăng</t>
  </si>
  <si>
    <t>K18</t>
  </si>
  <si>
    <t>K18LKT-H.Đông</t>
  </si>
  <si>
    <t>18C-51-19.0-01912</t>
  </si>
  <si>
    <t>Hoàng Mạnh Hùng</t>
  </si>
  <si>
    <t>Hoàng Mạnh</t>
  </si>
  <si>
    <t>20C-51-05.0-00115</t>
  </si>
  <si>
    <t>70/2020/QĐ-ĐHM</t>
  </si>
  <si>
    <t>09/01/2020</t>
  </si>
  <si>
    <t>Lý Văn Duyệt</t>
  </si>
  <si>
    <t>Duyệt</t>
  </si>
  <si>
    <t>K19LKT-B.Kan</t>
  </si>
  <si>
    <t>19C-51-19.0-01812</t>
  </si>
  <si>
    <t>2878/2019/QĐ-ĐHM</t>
  </si>
  <si>
    <t>Nguyễn Khánh Duy</t>
  </si>
  <si>
    <t>19C-51-19.0-03520</t>
  </si>
  <si>
    <t>5110/2019/QĐ-ĐHM</t>
  </si>
  <si>
    <t>Nguyễn Mạnh Thiện</t>
  </si>
  <si>
    <t>20C-51-19.0-00586</t>
  </si>
  <si>
    <t>647/2020/QĐ-ĐHM</t>
  </si>
  <si>
    <t>19/02/2020</t>
  </si>
  <si>
    <t>17A50010093</t>
  </si>
  <si>
    <t>289/QĐ - ĐHM</t>
  </si>
  <si>
    <t>14/08/2017</t>
  </si>
  <si>
    <t>Vũ Hà Linh</t>
  </si>
  <si>
    <t>Vũ Hà</t>
  </si>
  <si>
    <t>K20</t>
  </si>
  <si>
    <t>K20L-H.Đông</t>
  </si>
  <si>
    <t>22C5114F4875</t>
  </si>
  <si>
    <t>3763/2022/QĐ-ĐHM</t>
  </si>
  <si>
    <t>18/10/2022</t>
  </si>
  <si>
    <t>Cà Văn Thương</t>
  </si>
  <si>
    <t>Cà Văn</t>
  </si>
  <si>
    <t>K22LKT(M.La)</t>
  </si>
  <si>
    <t>22C5114F5250</t>
  </si>
  <si>
    <t>4242/2022/QĐ-ĐHM</t>
  </si>
  <si>
    <t>25/11/2022</t>
  </si>
  <si>
    <t>Quàng Văn Na</t>
  </si>
  <si>
    <t>Quàng Văn</t>
  </si>
  <si>
    <t>23C5114F0991</t>
  </si>
  <si>
    <t>990/2023/QĐ-ĐHM</t>
  </si>
  <si>
    <t>Sùng A Páo</t>
  </si>
  <si>
    <t>Sùng A</t>
  </si>
  <si>
    <t>Páo</t>
  </si>
  <si>
    <t>23C5114F0989</t>
  </si>
  <si>
    <t>Nguyễn Tiến Điệp Anh</t>
  </si>
  <si>
    <t>Nguyễn Tiến Điệp</t>
  </si>
  <si>
    <t>23C5114F1513</t>
  </si>
  <si>
    <t>1274/2023/QĐ-ĐHM</t>
  </si>
  <si>
    <t>14/04/2023</t>
  </si>
  <si>
    <t>Đèo Hải Hòa</t>
  </si>
  <si>
    <t>Đèo Hải</t>
  </si>
  <si>
    <t>22C5101E2923</t>
  </si>
  <si>
    <t>23C5126D0061</t>
  </si>
  <si>
    <t>332/2023/QĐ-ĐHM</t>
  </si>
  <si>
    <t>Phạm Thị Ngọc Anh</t>
  </si>
  <si>
    <t>K23</t>
  </si>
  <si>
    <t>K23-LKT-TB</t>
  </si>
  <si>
    <t>Trung tâm Dịch vụ Việc làm Thái Bình</t>
  </si>
  <si>
    <t>23C5126D4429</t>
  </si>
  <si>
    <t>3676/2023/QĐ-ĐHM</t>
  </si>
  <si>
    <t>Nguyễn Đức Hạnh</t>
  </si>
  <si>
    <t>K23-LKT-TB(2023)</t>
  </si>
  <si>
    <t>23C5126D4430</t>
  </si>
  <si>
    <t>Đinh Quang Đức</t>
  </si>
  <si>
    <t>23C5126D4013</t>
  </si>
  <si>
    <t>3158/2023/QĐ-ĐHM</t>
  </si>
  <si>
    <t>08/09/2023</t>
  </si>
  <si>
    <t>Đặng Thanh Long</t>
  </si>
  <si>
    <t>23C5126D4315</t>
  </si>
  <si>
    <t>Bùi Phương Nam</t>
  </si>
  <si>
    <t>Bùi Phương</t>
  </si>
  <si>
    <t>23C5126D5049</t>
  </si>
  <si>
    <t>4124/2023/QĐ-ĐHM</t>
  </si>
  <si>
    <t>Nguyễn Gia Khánh</t>
  </si>
  <si>
    <t>24C5125D1224</t>
  </si>
  <si>
    <t>K23LKT-XT</t>
  </si>
  <si>
    <t>TX - XTNĐ</t>
  </si>
  <si>
    <t>Trung tâm GDNN-GDTX huyện Xuân Trường (Nam Định)</t>
  </si>
  <si>
    <t>24C5125D1072</t>
  </si>
  <si>
    <t>838/2024/QĐ-ĐHM</t>
  </si>
  <si>
    <t>Vũ Thành Đạt</t>
  </si>
  <si>
    <t>24C4126D3442</t>
  </si>
  <si>
    <t>2312/2024/QĐ-ĐHM</t>
  </si>
  <si>
    <t>Đào Bảo Ngọc</t>
  </si>
  <si>
    <t>Đào Bảo</t>
  </si>
  <si>
    <t>K29</t>
  </si>
  <si>
    <t>K29-KT-TB</t>
  </si>
  <si>
    <t>24C4126D4343</t>
  </si>
  <si>
    <t>2982/2024/QĐ-ĐHM</t>
  </si>
  <si>
    <t>Nguyễn Thị Hoài Linh</t>
  </si>
  <si>
    <t>23C4226D5375</t>
  </si>
  <si>
    <t>4199/2023/QĐ-ĐHM</t>
  </si>
  <si>
    <t>Tô Trọng Lực</t>
  </si>
  <si>
    <t>Tô Trọng</t>
  </si>
  <si>
    <t>K29-QT-TB</t>
  </si>
  <si>
    <t>24C4226D4346</t>
  </si>
  <si>
    <t>23C7201P4634</t>
  </si>
  <si>
    <t>Phùng Thị Kim Yến</t>
  </si>
  <si>
    <t>Phùng Thị Kim</t>
  </si>
  <si>
    <t>23C7201D2025</t>
  </si>
  <si>
    <t>1547/2023/QĐ-ĐHM</t>
  </si>
  <si>
    <t>Nguyễn Hồng Mai</t>
  </si>
  <si>
    <t>TQ23-Hà Nội</t>
  </si>
  <si>
    <t>23C7201D2444</t>
  </si>
  <si>
    <t>Lưu Quỳnh Nga</t>
  </si>
  <si>
    <t>Lưu Quỳnh</t>
  </si>
  <si>
    <t>23C7201D1356</t>
  </si>
  <si>
    <t>1215/2023/QĐ-ĐHM</t>
  </si>
  <si>
    <t>Bùi Minh Phương</t>
  </si>
  <si>
    <t>23C7201D1017</t>
  </si>
  <si>
    <t>Nghiêm Thị Quý</t>
  </si>
  <si>
    <t>Nghiêm Thị</t>
  </si>
  <si>
    <t>23C7201D3131</t>
  </si>
  <si>
    <t>2546/2023/QĐ-ĐHM</t>
  </si>
  <si>
    <t>Nguyễn Bảo Thái</t>
  </si>
  <si>
    <t>24C7201P1877</t>
  </si>
  <si>
    <t>1378/2024/QĐ-ĐHM</t>
  </si>
  <si>
    <t>Vũ Tâm Trang</t>
  </si>
  <si>
    <t>Vũ Tâm</t>
  </si>
  <si>
    <t>24C7201P1876</t>
  </si>
  <si>
    <t>Nguyễn Triệu Hải</t>
  </si>
  <si>
    <t>Nguyễn Triệu</t>
  </si>
  <si>
    <t>24C7201P1212</t>
  </si>
  <si>
    <t>Đinh Thị Thơm</t>
  </si>
  <si>
    <t>24C7201P1204</t>
  </si>
  <si>
    <t>Vũ Thị Thơm</t>
  </si>
  <si>
    <t>24C7201P1200</t>
  </si>
  <si>
    <t>Hà Minh Thu</t>
  </si>
  <si>
    <t>24C7201P2277</t>
  </si>
  <si>
    <t>Bùi Thị Thanh Huyền</t>
  </si>
  <si>
    <t>24C7201P1201</t>
  </si>
  <si>
    <t>Lành Văn Hạnh</t>
  </si>
  <si>
    <t>Lành Văn</t>
  </si>
  <si>
    <t>24C7201P2922</t>
  </si>
  <si>
    <t>1977/2024/QĐ-ĐHM</t>
  </si>
  <si>
    <t>24C7201P2921</t>
  </si>
  <si>
    <t>Ma Thị Din</t>
  </si>
  <si>
    <t>Din</t>
  </si>
  <si>
    <t>21C5109E0022</t>
  </si>
  <si>
    <t>Vũ Công Trường</t>
  </si>
  <si>
    <t>TQ</t>
  </si>
  <si>
    <t>K19LKT (mới)-TQ</t>
  </si>
  <si>
    <t>24C5109E0441</t>
  </si>
  <si>
    <t>390/2024/QĐ-ĐHM</t>
  </si>
  <si>
    <t>Nguyễn Thành Duy</t>
  </si>
  <si>
    <t>K23LKT(2023)-TQ</t>
  </si>
  <si>
    <t>21C5026D0995</t>
  </si>
  <si>
    <t>quoccd</t>
  </si>
  <si>
    <t>Cao Đức Quốc</t>
  </si>
  <si>
    <t>HTB416</t>
  </si>
  <si>
    <t>24C5126D2245</t>
  </si>
  <si>
    <t>tuoidth</t>
  </si>
  <si>
    <t>Đinh Thị Hồng Tươi</t>
  </si>
  <si>
    <t>Đinh Thị Hồng</t>
  </si>
  <si>
    <t>ETB521</t>
  </si>
  <si>
    <t>24C5026D1641</t>
  </si>
  <si>
    <t>hungnd032</t>
  </si>
  <si>
    <t>Nguyễn Duy Hưng</t>
  </si>
  <si>
    <t>HTB221</t>
  </si>
  <si>
    <t>23C4101P2149</t>
  </si>
  <si>
    <t>lienntb008</t>
  </si>
  <si>
    <t>Nguyễn Thị Bích Liên</t>
  </si>
  <si>
    <t>AHDN519</t>
  </si>
  <si>
    <t>23C4201P0657</t>
  </si>
  <si>
    <t>hieuht007</t>
  </si>
  <si>
    <t>760/2023/QĐ-ĐHM</t>
  </si>
  <si>
    <t>03/03/2023</t>
  </si>
  <si>
    <t>Hoàng Trung Hiếu</t>
  </si>
  <si>
    <t>BHDN319</t>
  </si>
  <si>
    <t>23C1001P0878</t>
  </si>
  <si>
    <t>datnq008</t>
  </si>
  <si>
    <t>Nguyễn Quốc Đạt</t>
  </si>
  <si>
    <t>CHDN319</t>
  </si>
  <si>
    <t>23C1001P0876</t>
  </si>
  <si>
    <t>khoatdq</t>
  </si>
  <si>
    <t>Trần Đăng Quang Khoa</t>
  </si>
  <si>
    <t>CHDN519</t>
  </si>
  <si>
    <t>23C1001P1294</t>
  </si>
  <si>
    <t>loctnq</t>
  </si>
  <si>
    <t>Trương Như Quốc Lộc</t>
  </si>
  <si>
    <t>Trương Như Quốc</t>
  </si>
  <si>
    <t>23C1001P3239</t>
  </si>
  <si>
    <t>kietlv</t>
  </si>
  <si>
    <t>Lò Văn Kiết</t>
  </si>
  <si>
    <t>Kiết</t>
  </si>
  <si>
    <t>CHDN619</t>
  </si>
  <si>
    <t>23C4501P2889</t>
  </si>
  <si>
    <t>huongptl</t>
  </si>
  <si>
    <t>Phùng Thị Lan Hương</t>
  </si>
  <si>
    <t>Phùng Thị Lan</t>
  </si>
  <si>
    <t>DHDN319</t>
  </si>
  <si>
    <t>23C5101P3088</t>
  </si>
  <si>
    <t>ducnt032</t>
  </si>
  <si>
    <t>Nguyễn Trọng Đức</t>
  </si>
  <si>
    <t>EHDN619</t>
  </si>
  <si>
    <t>23C7101P3231</t>
  </si>
  <si>
    <t>duongnt041</t>
  </si>
  <si>
    <t>23C7101P2828</t>
  </si>
  <si>
    <t>maibp</t>
  </si>
  <si>
    <t>Bùi Phương Mai</t>
  </si>
  <si>
    <t>FHDN619</t>
  </si>
  <si>
    <t>23C5001P0639</t>
  </si>
  <si>
    <t>trangnt103</t>
  </si>
  <si>
    <t>Nguyễn Thu Trang</t>
  </si>
  <si>
    <t>HHDN519</t>
  </si>
  <si>
    <t>23C4701P2879</t>
  </si>
  <si>
    <t>ynt</t>
  </si>
  <si>
    <t>Nguyễn Thiên Ý</t>
  </si>
  <si>
    <t>NHDN619</t>
  </si>
  <si>
    <t>23C4701P2880</t>
  </si>
  <si>
    <t>sonvh010</t>
  </si>
  <si>
    <t>Vũ Hoàng Sơn</t>
  </si>
  <si>
    <t>19C-71-49.3-02274</t>
  </si>
  <si>
    <t>quyenttt</t>
  </si>
  <si>
    <t>Trần Thị Trang Quyên</t>
  </si>
  <si>
    <t>21C5119D0764</t>
  </si>
  <si>
    <t>locnp002</t>
  </si>
  <si>
    <t>Ngô Phúc Lộc</t>
  </si>
  <si>
    <t>Ngô Phúc</t>
  </si>
  <si>
    <t>23C5019D2100</t>
  </si>
  <si>
    <t>nguyetnt021</t>
  </si>
  <si>
    <t>HBN519</t>
  </si>
  <si>
    <t>23C4219D4086</t>
  </si>
  <si>
    <t>hauct002</t>
  </si>
  <si>
    <t>Chảo Thị Hậu</t>
  </si>
  <si>
    <t>Chảo Thị</t>
  </si>
  <si>
    <t>BBN420</t>
  </si>
  <si>
    <t>23C4219D5332</t>
  </si>
  <si>
    <t>quangnd017</t>
  </si>
  <si>
    <t>Nguyễn Duy Quang</t>
  </si>
  <si>
    <t>BBN520</t>
  </si>
  <si>
    <t>23C1019D6066</t>
  </si>
  <si>
    <t>tiendd</t>
  </si>
  <si>
    <t>Đoàn Đức Tiên</t>
  </si>
  <si>
    <t>Đoàn Đức</t>
  </si>
  <si>
    <t>CBN420</t>
  </si>
  <si>
    <t>24C5019D1862</t>
  </si>
  <si>
    <t>lanht015</t>
  </si>
  <si>
    <t>Hạ Thế Lân</t>
  </si>
  <si>
    <t>Hạ Thế</t>
  </si>
  <si>
    <t>HBN521</t>
  </si>
  <si>
    <t>18C-51-49.3-02572</t>
  </si>
  <si>
    <t>datnt015</t>
  </si>
  <si>
    <t>Nguyễn Thành Đạt</t>
  </si>
  <si>
    <t>EHCT510</t>
  </si>
  <si>
    <t>17C-41-42.0-01454</t>
  </si>
  <si>
    <t>khanhntt</t>
  </si>
  <si>
    <t>AHCT17</t>
  </si>
  <si>
    <t>17C-42-42.0-01096</t>
  </si>
  <si>
    <t>danght</t>
  </si>
  <si>
    <t>24/2017/QĐ-ĐHM</t>
  </si>
  <si>
    <t>31/03/2017</t>
  </si>
  <si>
    <t>Hoàng Tiến Đăng</t>
  </si>
  <si>
    <t>Hoàng Tiến</t>
  </si>
  <si>
    <t>B17</t>
  </si>
  <si>
    <t>17C-51-42.0-00669</t>
  </si>
  <si>
    <t>phuongnt014</t>
  </si>
  <si>
    <t>Nguyễn Tiến Phương</t>
  </si>
  <si>
    <t>E17</t>
  </si>
  <si>
    <t>21C1001H1577</t>
  </si>
  <si>
    <t>lamdt006</t>
  </si>
  <si>
    <t>Đinh Tùng Lâm</t>
  </si>
  <si>
    <t>Đinh Tùng</t>
  </si>
  <si>
    <t>21C-10-49.5-05538</t>
  </si>
  <si>
    <t>hungtp006</t>
  </si>
  <si>
    <t>Trần Phi Hùng</t>
  </si>
  <si>
    <t>Trần Phi</t>
  </si>
  <si>
    <t>21C5101H2218</t>
  </si>
  <si>
    <t>hieuds</t>
  </si>
  <si>
    <t>Đỗ Sỹ Hiếu</t>
  </si>
  <si>
    <t>Đỗ Sỹ</t>
  </si>
  <si>
    <t>23C5101I0976</t>
  </si>
  <si>
    <t>loandt011</t>
  </si>
  <si>
    <t>Dương Thị Loan</t>
  </si>
  <si>
    <t>ETL519</t>
  </si>
  <si>
    <t>22C4101J4805</t>
  </si>
  <si>
    <t>datdt008</t>
  </si>
  <si>
    <t>Đàm Tiến Đạt</t>
  </si>
  <si>
    <t>Đàm Tiến</t>
  </si>
  <si>
    <t>ADT518</t>
  </si>
  <si>
    <t>22C4501J5693</t>
  </si>
  <si>
    <t>huytq016</t>
  </si>
  <si>
    <t>Trịnh Quốc Huy</t>
  </si>
  <si>
    <t>Trịnh Quốc</t>
  </si>
  <si>
    <t>DDT618</t>
  </si>
  <si>
    <t>22C7101J5015</t>
  </si>
  <si>
    <t>lyptd</t>
  </si>
  <si>
    <t>Phạm Thị Diệu Ly</t>
  </si>
  <si>
    <t>Phạm Thị Diệu</t>
  </si>
  <si>
    <t>22C5001J3741</t>
  </si>
  <si>
    <t>duyndd</t>
  </si>
  <si>
    <t>Nguyễn Đỗ Đức Duy</t>
  </si>
  <si>
    <t>Nguyễn Đỗ Đức</t>
  </si>
  <si>
    <t>HDT218</t>
  </si>
  <si>
    <t>23C4101P3497</t>
  </si>
  <si>
    <t>nhaint005</t>
  </si>
  <si>
    <t>AHDN420</t>
  </si>
  <si>
    <t>23C4101P3514</t>
  </si>
  <si>
    <t>thuyttn004</t>
  </si>
  <si>
    <t>Trương Thị Ngọc Thúy</t>
  </si>
  <si>
    <t>23C4101P4585</t>
  </si>
  <si>
    <t>huyenht018</t>
  </si>
  <si>
    <t>AHDN520</t>
  </si>
  <si>
    <t>23C4101P4584</t>
  </si>
  <si>
    <t>nhungltt009</t>
  </si>
  <si>
    <t>Lê Thị Thùy Nhung</t>
  </si>
  <si>
    <t>23C4101P4583</t>
  </si>
  <si>
    <t>thaont069</t>
  </si>
  <si>
    <t>23C4201P3943</t>
  </si>
  <si>
    <t>thanhdt038</t>
  </si>
  <si>
    <t>Đinh Tất Thành</t>
  </si>
  <si>
    <t>Đinh Tất</t>
  </si>
  <si>
    <t>BHDN220</t>
  </si>
  <si>
    <t>23C4201P3942</t>
  </si>
  <si>
    <t>anhcq003</t>
  </si>
  <si>
    <t>Chu Quốc Anh</t>
  </si>
  <si>
    <t>Chu Quốc</t>
  </si>
  <si>
    <t>BHDN420</t>
  </si>
  <si>
    <t>23C4201P4117</t>
  </si>
  <si>
    <t>anhtt058</t>
  </si>
  <si>
    <t>23C4201P3513</t>
  </si>
  <si>
    <t>hieunt063</t>
  </si>
  <si>
    <t>23C4201P3946</t>
  </si>
  <si>
    <t>huypq014</t>
  </si>
  <si>
    <t>23C4201P4986</t>
  </si>
  <si>
    <t>thanhnx008</t>
  </si>
  <si>
    <t>Nguyễn Xuân Thanh</t>
  </si>
  <si>
    <t>BHDN520</t>
  </si>
  <si>
    <t>23C4201P5284</t>
  </si>
  <si>
    <t>chamdk</t>
  </si>
  <si>
    <t>Đinh Kiều Châm</t>
  </si>
  <si>
    <t>Đinh Kiều</t>
  </si>
  <si>
    <t>Châm</t>
  </si>
  <si>
    <t>23C4201P5669</t>
  </si>
  <si>
    <t>duydn004</t>
  </si>
  <si>
    <t>Đoàn Ngọc Duy</t>
  </si>
  <si>
    <t>23C4201P5282</t>
  </si>
  <si>
    <t>vinhnt029</t>
  </si>
  <si>
    <t>Nguyễn Thị Vinh</t>
  </si>
  <si>
    <t>23C4201P5954</t>
  </si>
  <si>
    <t>giangpth004</t>
  </si>
  <si>
    <t>Phạm Thị Hương Giang</t>
  </si>
  <si>
    <t>23C4201P4657</t>
  </si>
  <si>
    <t>phonglh012</t>
  </si>
  <si>
    <t>Lưu Hải Phong</t>
  </si>
  <si>
    <t>Lưu Hải</t>
  </si>
  <si>
    <t>23C4201P4658</t>
  </si>
  <si>
    <t>taidc002</t>
  </si>
  <si>
    <t>Đỗ Cao Tài</t>
  </si>
  <si>
    <t>23C4201P5281</t>
  </si>
  <si>
    <t>thanhpt021</t>
  </si>
  <si>
    <t>Phạm Tiến Thành</t>
  </si>
  <si>
    <t>23C4201P5668</t>
  </si>
  <si>
    <t>dungdt034</t>
  </si>
  <si>
    <t>Đặng Tiến Dũng</t>
  </si>
  <si>
    <t>Đặng Tiến</t>
  </si>
  <si>
    <t>24C4201P0518</t>
  </si>
  <si>
    <t>huyennm007</t>
  </si>
  <si>
    <t>Nguyễn Mỹ Huyền</t>
  </si>
  <si>
    <t>BHDN620</t>
  </si>
  <si>
    <t>24C4201P0395</t>
  </si>
  <si>
    <t>dinhlt006</t>
  </si>
  <si>
    <t>Lương Thị Dinh</t>
  </si>
  <si>
    <t>Dinh</t>
  </si>
  <si>
    <t>24C4201P0442</t>
  </si>
  <si>
    <t>lanlt012</t>
  </si>
  <si>
    <t>Lương Thị Lan</t>
  </si>
  <si>
    <t>24C4201P0443</t>
  </si>
  <si>
    <t>huyennm006</t>
  </si>
  <si>
    <t>Nguyễn Minh Huyền</t>
  </si>
  <si>
    <t>23C4201T4621</t>
  </si>
  <si>
    <t>yendt014</t>
  </si>
  <si>
    <t>Đào Thị Yên</t>
  </si>
  <si>
    <t>24C1001P1229</t>
  </si>
  <si>
    <t>nhinlt</t>
  </si>
  <si>
    <t>Lương Thị Nhìn</t>
  </si>
  <si>
    <t>Nhìn</t>
  </si>
  <si>
    <t>CHDN120</t>
  </si>
  <si>
    <t>23C1001P4041</t>
  </si>
  <si>
    <t>thuth002</t>
  </si>
  <si>
    <t>Thái Hữu Thư</t>
  </si>
  <si>
    <t>Thái Hữu</t>
  </si>
  <si>
    <t>CHDN420</t>
  </si>
  <si>
    <t>23C1001P3733</t>
  </si>
  <si>
    <t>ducnx006</t>
  </si>
  <si>
    <t>23C1001P3732</t>
  </si>
  <si>
    <t>giangnt044</t>
  </si>
  <si>
    <t>23C1001P3509</t>
  </si>
  <si>
    <t>huedt012</t>
  </si>
  <si>
    <t>Diệp Thuý Huế</t>
  </si>
  <si>
    <t>Diệp Thuý</t>
  </si>
  <si>
    <t>23C1001P3957</t>
  </si>
  <si>
    <t>lamvt006</t>
  </si>
  <si>
    <t>Vũ Trần Lâm</t>
  </si>
  <si>
    <t>Vũ Trần</t>
  </si>
  <si>
    <t>23C1001P4045</t>
  </si>
  <si>
    <t>longnd015</t>
  </si>
  <si>
    <t>23C1001P4998</t>
  </si>
  <si>
    <t>binhkh</t>
  </si>
  <si>
    <t>Kiều Hữu Bình</t>
  </si>
  <si>
    <t>Kiều Hữu</t>
  </si>
  <si>
    <t>CHDN520</t>
  </si>
  <si>
    <t>23C1001P5670</t>
  </si>
  <si>
    <t>chintl008</t>
  </si>
  <si>
    <t>Nguyễn Thị Lan Chi</t>
  </si>
  <si>
    <t>23C1001P4533</t>
  </si>
  <si>
    <t>manhnt014</t>
  </si>
  <si>
    <t>Nguyễn Thế Mạnh</t>
  </si>
  <si>
    <t>23C1001P4670</t>
  </si>
  <si>
    <t>nguyendh</t>
  </si>
  <si>
    <t>Đỗ Hồ Nguyên</t>
  </si>
  <si>
    <t>Đỗ Hồ</t>
  </si>
  <si>
    <t>23C1001P5506</t>
  </si>
  <si>
    <t>trangntk005</t>
  </si>
  <si>
    <t>Nguyễn Thị Kiều Trang</t>
  </si>
  <si>
    <t>24C1001P0522</t>
  </si>
  <si>
    <t>thaodv002</t>
  </si>
  <si>
    <t>Đỗ Văn Thao</t>
  </si>
  <si>
    <t>Thao</t>
  </si>
  <si>
    <t>24C1001P0521</t>
  </si>
  <si>
    <t>biendv</t>
  </si>
  <si>
    <t>Đoàn Văn Biển</t>
  </si>
  <si>
    <t>Biển</t>
  </si>
  <si>
    <t>23C5101P5729</t>
  </si>
  <si>
    <t>sontt013</t>
  </si>
  <si>
    <t>EHDN320</t>
  </si>
  <si>
    <t>23C5101P4051</t>
  </si>
  <si>
    <t>tungdt032</t>
  </si>
  <si>
    <t>Đoàn Thanh Tùng</t>
  </si>
  <si>
    <t>EHDN420</t>
  </si>
  <si>
    <t>23C5101P5663</t>
  </si>
  <si>
    <t>cuonglh004</t>
  </si>
  <si>
    <t>Lê Hùng Cường</t>
  </si>
  <si>
    <t>EHDN520</t>
  </si>
  <si>
    <t>23C5101P4671</t>
  </si>
  <si>
    <t>manhpt005</t>
  </si>
  <si>
    <t>Phạm Thế Mạnh</t>
  </si>
  <si>
    <t>24C7101P0214</t>
  </si>
  <si>
    <t>anhvtd002</t>
  </si>
  <si>
    <t>Võ Thị Diệp Anh</t>
  </si>
  <si>
    <t>Võ Thị Diệp</t>
  </si>
  <si>
    <t>FHDN420</t>
  </si>
  <si>
    <t>23C7101P4330</t>
  </si>
  <si>
    <t>quangnm008</t>
  </si>
  <si>
    <t>Nguyễn Minh Quang</t>
  </si>
  <si>
    <t>23C7101P3954</t>
  </si>
  <si>
    <t>tamttt009</t>
  </si>
  <si>
    <t>Trần Thị Thanh Tâm</t>
  </si>
  <si>
    <t>23C7101P4329</t>
  </si>
  <si>
    <t>anhdd008</t>
  </si>
  <si>
    <t>Đậu Duy Anh</t>
  </si>
  <si>
    <t>Đậu Duy</t>
  </si>
  <si>
    <t>23C7101P3429</t>
  </si>
  <si>
    <t>hoahtn</t>
  </si>
  <si>
    <t>Hoàng Thị Nhật Hoa</t>
  </si>
  <si>
    <t>Hoàng Thị Nhật</t>
  </si>
  <si>
    <t>23C7101P3510</t>
  </si>
  <si>
    <t>huongptm003</t>
  </si>
  <si>
    <t>Phùng Thị Mai Hương</t>
  </si>
  <si>
    <t>Phùng Thị Mai</t>
  </si>
  <si>
    <t>23C7101P5511</t>
  </si>
  <si>
    <t>huongdt052</t>
  </si>
  <si>
    <t>Đặng Thu Hương</t>
  </si>
  <si>
    <t>FHDN520</t>
  </si>
  <si>
    <t>23C7101P4992</t>
  </si>
  <si>
    <t>tinhnt013</t>
  </si>
  <si>
    <t>23C7101P4665</t>
  </si>
  <si>
    <t>minhvd004</t>
  </si>
  <si>
    <t>Vũ Đức Minh</t>
  </si>
  <si>
    <t>23C4601P3494</t>
  </si>
  <si>
    <t>quynhntn016</t>
  </si>
  <si>
    <t>GHDN420</t>
  </si>
  <si>
    <t>24C5001P0429</t>
  </si>
  <si>
    <t>huongdtt027</t>
  </si>
  <si>
    <t>257/2024/QĐ-ĐHM</t>
  </si>
  <si>
    <t>19/01/2024</t>
  </si>
  <si>
    <t>HHDN420</t>
  </si>
  <si>
    <t>23C5001P4281</t>
  </si>
  <si>
    <t>ducnm021</t>
  </si>
  <si>
    <t>Nguyễn Minh Đức</t>
  </si>
  <si>
    <t>23C5001P4328</t>
  </si>
  <si>
    <t>gianghm002</t>
  </si>
  <si>
    <t>Hoàng Minh Giang</t>
  </si>
  <si>
    <t>23C5001P3947</t>
  </si>
  <si>
    <t>hann019</t>
  </si>
  <si>
    <t>Nguyễn Ngọc Hà</t>
  </si>
  <si>
    <t>23C5001P3489</t>
  </si>
  <si>
    <t>minhnt030</t>
  </si>
  <si>
    <t>Nguyễn Tiến Minh</t>
  </si>
  <si>
    <t>23C5001P5662</t>
  </si>
  <si>
    <t>lannv002</t>
  </si>
  <si>
    <t>Nguyễn Văn Lân</t>
  </si>
  <si>
    <t>HHDN520</t>
  </si>
  <si>
    <t>23C5001P5732</t>
  </si>
  <si>
    <t>anhvnt</t>
  </si>
  <si>
    <t>Vũ Ngọc Tuấn Anh</t>
  </si>
  <si>
    <t>Vũ Ngọc Tuấn</t>
  </si>
  <si>
    <t>23C5001P4997</t>
  </si>
  <si>
    <t>hungpv016</t>
  </si>
  <si>
    <t>Phạm Văn Hùng</t>
  </si>
  <si>
    <t>23C5001P6045</t>
  </si>
  <si>
    <t>linhpt030</t>
  </si>
  <si>
    <t>23C5001P5298</t>
  </si>
  <si>
    <t>huyennn008</t>
  </si>
  <si>
    <t>23C5001P4673</t>
  </si>
  <si>
    <t>lyntc</t>
  </si>
  <si>
    <t>Nguyễn Thị Cẩm Ly</t>
  </si>
  <si>
    <t>23C5001P5661</t>
  </si>
  <si>
    <t>minhdnc</t>
  </si>
  <si>
    <t>Đinh Ngô Công Minh</t>
  </si>
  <si>
    <t>Đinh Ngô Công</t>
  </si>
  <si>
    <t>24C5001P0208</t>
  </si>
  <si>
    <t>nhungpt011</t>
  </si>
  <si>
    <t>Phạm Thị Nhung</t>
  </si>
  <si>
    <t>HHDN620</t>
  </si>
  <si>
    <t>23C4701P3736</t>
  </si>
  <si>
    <t>anhnt126</t>
  </si>
  <si>
    <t>Nguyễn Thế Anh</t>
  </si>
  <si>
    <t>NHDN420</t>
  </si>
  <si>
    <t>23C4701P4327</t>
  </si>
  <si>
    <t>anhltv017</t>
  </si>
  <si>
    <t>Lê Thị Vân Anh</t>
  </si>
  <si>
    <t>Lê Thị Vân</t>
  </si>
  <si>
    <t>23C4701P3511</t>
  </si>
  <si>
    <t>thuannsm</t>
  </si>
  <si>
    <t>Ngô Sĩ Minh Thuận</t>
  </si>
  <si>
    <t>Ngô Sĩ Minh</t>
  </si>
  <si>
    <t>23C4701P4675</t>
  </si>
  <si>
    <t>lynt020</t>
  </si>
  <si>
    <t>Nguyễn Thị Ly</t>
  </si>
  <si>
    <t>NHDN520</t>
  </si>
  <si>
    <t>23C4701P5666</t>
  </si>
  <si>
    <t>sontc006</t>
  </si>
  <si>
    <t>Thân Công Sơn</t>
  </si>
  <si>
    <t>Thân Công</t>
  </si>
  <si>
    <t>23C4131D5028</t>
  </si>
  <si>
    <t>Hoàng Thị Thu Thảo</t>
  </si>
  <si>
    <t>AQB520</t>
  </si>
  <si>
    <t>23C1031D5547</t>
  </si>
  <si>
    <t>Nguyễn Đại Thành</t>
  </si>
  <si>
    <t>Nguyễn Đại</t>
  </si>
  <si>
    <t>CQB420</t>
  </si>
  <si>
    <t>24C4502E3971</t>
  </si>
  <si>
    <t>Đinh Văn Tuấn</t>
  </si>
  <si>
    <t>DDNAV121</t>
  </si>
  <si>
    <t>21C-10-48.1-02648</t>
  </si>
  <si>
    <t>Lê Văn Hạnh</t>
  </si>
  <si>
    <t>CSG215</t>
  </si>
  <si>
    <t>23C4202D0264</t>
  </si>
  <si>
    <t>Trần Phương Lan</t>
  </si>
  <si>
    <t>BSG419</t>
  </si>
  <si>
    <t>23C4202D0896</t>
  </si>
  <si>
    <t>Huỳnh Nhựt Trường</t>
  </si>
  <si>
    <t>21C-41-48.1-01500</t>
  </si>
  <si>
    <t>Hoàng Nguyễn Quỳnh Quyên</t>
  </si>
  <si>
    <t>Hoàng Nguyễn Quỳnh</t>
  </si>
  <si>
    <t>ASG120</t>
  </si>
  <si>
    <t>24C4202D0373</t>
  </si>
  <si>
    <t>Hà Trần Lê Ngọc</t>
  </si>
  <si>
    <t>Hà Trần Lê</t>
  </si>
  <si>
    <t>BSG620</t>
  </si>
  <si>
    <t>23C4502D5317</t>
  </si>
  <si>
    <t>Võ Văn Dược</t>
  </si>
  <si>
    <t>Dược</t>
  </si>
  <si>
    <t>21C-51-48.1-03731</t>
  </si>
  <si>
    <t>Văn Quốc Sử</t>
  </si>
  <si>
    <t>Văn Quốc</t>
  </si>
  <si>
    <t>Sử</t>
  </si>
  <si>
    <t>23C5102D4127</t>
  </si>
  <si>
    <t>Nguyễn Ngọc Thiện</t>
  </si>
  <si>
    <t>ESG420</t>
  </si>
  <si>
    <t>23C5102D4276</t>
  </si>
  <si>
    <t>Thân Trung Kiên</t>
  </si>
  <si>
    <t>Thân Trung</t>
  </si>
  <si>
    <t>24C7102D0374</t>
  </si>
  <si>
    <t>Lê Phú Thạnh</t>
  </si>
  <si>
    <t>Lê Phú</t>
  </si>
  <si>
    <t>23C7102D3752</t>
  </si>
  <si>
    <t>Nguyễn Hoàng Yến</t>
  </si>
  <si>
    <t>23C4702D4607</t>
  </si>
  <si>
    <t>Lê Đặng Thuỳ Linh</t>
  </si>
  <si>
    <t>Lê Đặng Thuỳ</t>
  </si>
  <si>
    <t>NSG520</t>
  </si>
  <si>
    <t>24C4155D4530</t>
  </si>
  <si>
    <t>Huỳnh Trần Tuấn Phương</t>
  </si>
  <si>
    <t>Huỳnh Trần Tuấn</t>
  </si>
  <si>
    <t>ADNAG221</t>
  </si>
  <si>
    <t>24C1001S0590</t>
  </si>
  <si>
    <t>vanmtt003</t>
  </si>
  <si>
    <t>Mai Thị Thảo Vân</t>
  </si>
  <si>
    <t>Mai Thị Thảo</t>
  </si>
  <si>
    <t>22C1001P4251</t>
  </si>
  <si>
    <t>huongtt044</t>
  </si>
  <si>
    <t>Trịnh Thị Hường</t>
  </si>
  <si>
    <t>CHDN418</t>
  </si>
  <si>
    <t>22C5101P5690</t>
  </si>
  <si>
    <t>lanntk002</t>
  </si>
  <si>
    <t>Nguyễn Thị Kim Lan</t>
  </si>
  <si>
    <t>EHDN318</t>
  </si>
  <si>
    <t>25C4201U2486</t>
  </si>
  <si>
    <t>TH - Rút HP</t>
  </si>
  <si>
    <t>maittt007</t>
  </si>
  <si>
    <t>1705/2025/QĐ-ĐHM</t>
  </si>
  <si>
    <t>29/04/2025</t>
  </si>
  <si>
    <t>Trần Thị Tuyết Mai</t>
  </si>
  <si>
    <t>BKTM523</t>
  </si>
  <si>
    <t>23C7101G2075</t>
  </si>
  <si>
    <t>hoangvh003</t>
  </si>
  <si>
    <t>Vũ Hữu Hoằng</t>
  </si>
  <si>
    <t>Vũ Hữu</t>
  </si>
  <si>
    <t>FHCT319</t>
  </si>
  <si>
    <t>23C5013D3421</t>
  </si>
  <si>
    <t>trungvt004</t>
  </si>
  <si>
    <t>Vũ Thành Trung</t>
  </si>
  <si>
    <t>HYB420</t>
  </si>
  <si>
    <t>23C4713D4362</t>
  </si>
  <si>
    <t>quanth010</t>
  </si>
  <si>
    <t>Tạ Hoàng Quân</t>
  </si>
  <si>
    <t>Tạ Hoàng</t>
  </si>
  <si>
    <t>NYB420</t>
  </si>
  <si>
    <t>22C4101H4179</t>
  </si>
  <si>
    <t>quyenth003</t>
  </si>
  <si>
    <t>Trần Hồng Quyên</t>
  </si>
  <si>
    <t>Trần Hồng</t>
  </si>
  <si>
    <t>AHTM318</t>
  </si>
  <si>
    <t>22C1001H2610</t>
  </si>
  <si>
    <t>datnt035</t>
  </si>
  <si>
    <t>Nguyễn Tiến Đạt</t>
  </si>
  <si>
    <t>CHTM418</t>
  </si>
  <si>
    <t>22C1001H4158</t>
  </si>
  <si>
    <t>phucnmh</t>
  </si>
  <si>
    <t>Nguyễn Mạnh Hoàng Phúc</t>
  </si>
  <si>
    <t>CHTM518</t>
  </si>
  <si>
    <t>22C7101H3509</t>
  </si>
  <si>
    <t>lanhtp005</t>
  </si>
  <si>
    <t>22C7101H4015</t>
  </si>
  <si>
    <t>dangcx</t>
  </si>
  <si>
    <t>Cao Xuân Đằng</t>
  </si>
  <si>
    <t>Cao Xuân</t>
  </si>
  <si>
    <t>Đằng</t>
  </si>
  <si>
    <t>FHTM318</t>
  </si>
  <si>
    <t>20C-71-49.5-01304</t>
  </si>
  <si>
    <t>tradt</t>
  </si>
  <si>
    <t>Đỗ Thu Trà</t>
  </si>
  <si>
    <t>Trà</t>
  </si>
  <si>
    <t>FHTM118</t>
  </si>
  <si>
    <t>22C7101M3783</t>
  </si>
  <si>
    <t>hoanm002</t>
  </si>
  <si>
    <t>Nguyễn Minh Hoa</t>
  </si>
  <si>
    <t>FXD119</t>
  </si>
  <si>
    <t>24C1001M0423</t>
  </si>
  <si>
    <t>dungnt113</t>
  </si>
  <si>
    <t>Nguyễn Trung Dũng</t>
  </si>
  <si>
    <t>CXD620</t>
  </si>
  <si>
    <t>23C4501M4614</t>
  </si>
  <si>
    <t>huebt012</t>
  </si>
  <si>
    <t>Bùi Thị Huệ</t>
  </si>
  <si>
    <t>DXD520</t>
  </si>
  <si>
    <t>23C7101M4088</t>
  </si>
  <si>
    <t>hoangnb002</t>
  </si>
  <si>
    <t>Nguyễn Bá Hoàng</t>
  </si>
  <si>
    <t>FXD420</t>
  </si>
  <si>
    <t>23C7101M4538</t>
  </si>
  <si>
    <t>hongnt033</t>
  </si>
  <si>
    <t>23C7101M5713</t>
  </si>
  <si>
    <t>thanhnv048</t>
  </si>
  <si>
    <t>23C5001M5023</t>
  </si>
  <si>
    <t>thuyntt068</t>
  </si>
  <si>
    <t>Ngô Thị Thu Thủy</t>
  </si>
  <si>
    <t>HXD220</t>
  </si>
  <si>
    <t>24C4101S2076</t>
  </si>
  <si>
    <t>tungnv018</t>
  </si>
  <si>
    <t>24C4201S2094</t>
  </si>
  <si>
    <t>bientd</t>
  </si>
  <si>
    <t>Tạ Đình Biên</t>
  </si>
  <si>
    <t>24C1001S0589</t>
  </si>
  <si>
    <t>thamtt005</t>
  </si>
  <si>
    <t>Trần Thị Thắm</t>
  </si>
  <si>
    <t>24C1001S1309</t>
  </si>
  <si>
    <t>dungct008</t>
  </si>
  <si>
    <t>Cao Trí Dũng</t>
  </si>
  <si>
    <t>Cao Trí</t>
  </si>
  <si>
    <t>24C1001S2046</t>
  </si>
  <si>
    <t>nhatnh004</t>
  </si>
  <si>
    <t>Nguyễn Hồng Nhật</t>
  </si>
  <si>
    <t>24C4501S2103</t>
  </si>
  <si>
    <t>trangdt044</t>
  </si>
  <si>
    <t>Đỗ Thanh Trang</t>
  </si>
  <si>
    <t>DNT221</t>
  </si>
  <si>
    <t>24C4501S1408</t>
  </si>
  <si>
    <t>tuyennq002</t>
  </si>
  <si>
    <t>Nguyễn Quang Tuyến</t>
  </si>
  <si>
    <t>DNT421</t>
  </si>
  <si>
    <t>24C5101S0772</t>
  </si>
  <si>
    <t>cuvv</t>
  </si>
  <si>
    <t>Vũ Văn Cừ</t>
  </si>
  <si>
    <t>Cừ</t>
  </si>
  <si>
    <t>24C7101M1291</t>
  </si>
  <si>
    <t>thompt003</t>
  </si>
  <si>
    <t>Phạm Thị Thơm</t>
  </si>
  <si>
    <t>FXD321</t>
  </si>
  <si>
    <t>24C4601S0779</t>
  </si>
  <si>
    <t>longlnt002</t>
  </si>
  <si>
    <t>Lê Nguyễn Thiện Long</t>
  </si>
  <si>
    <t>Lê Nguyễn Thiện</t>
  </si>
  <si>
    <t>GNT421</t>
  </si>
  <si>
    <t>24C5001S2144</t>
  </si>
  <si>
    <t>minhnt034</t>
  </si>
  <si>
    <t>24C4801S2732</t>
  </si>
  <si>
    <t>tranntb004</t>
  </si>
  <si>
    <t>Nguyễn Thị Bảo Trân</t>
  </si>
  <si>
    <t>22C4138D1093</t>
  </si>
  <si>
    <t>thoaptu</t>
  </si>
  <si>
    <t>Phạm Thị Út Thoa</t>
  </si>
  <si>
    <t>Phạm Thị Út</t>
  </si>
  <si>
    <t>AGL217</t>
  </si>
  <si>
    <t>22C7138D1086</t>
  </si>
  <si>
    <t>kiennt032</t>
  </si>
  <si>
    <t>22C5038D3184</t>
  </si>
  <si>
    <t>hoangnn008</t>
  </si>
  <si>
    <t>Nguyễn Ngọc Hoàng</t>
  </si>
  <si>
    <t>HGL617</t>
  </si>
  <si>
    <t>23C5138D1320</t>
  </si>
  <si>
    <t>phuvect</t>
  </si>
  <si>
    <t>Võ Ê Chăm Thiên Phú</t>
  </si>
  <si>
    <t>Võ Ê Chăm Thiên</t>
  </si>
  <si>
    <t>EGL519</t>
  </si>
  <si>
    <t>23C5038D0665</t>
  </si>
  <si>
    <t>ngocntm009</t>
  </si>
  <si>
    <t>Nguyễn Thị Minh Ngọc</t>
  </si>
  <si>
    <t>HGL519</t>
  </si>
  <si>
    <t>23C4738D3319</t>
  </si>
  <si>
    <t>quynhhv002</t>
  </si>
  <si>
    <t>Hà Văn Quỳnh</t>
  </si>
  <si>
    <t>NGL619</t>
  </si>
  <si>
    <t>23C4138D3507</t>
  </si>
  <si>
    <t>huanhq</t>
  </si>
  <si>
    <t>Hồng Quốc Huân</t>
  </si>
  <si>
    <t>Hồng Quốc</t>
  </si>
  <si>
    <t>AGL420</t>
  </si>
  <si>
    <t>23C4238D3317</t>
  </si>
  <si>
    <t>trieuhv003</t>
  </si>
  <si>
    <t>Hoàng Văn Triều</t>
  </si>
  <si>
    <t>BGL420</t>
  </si>
  <si>
    <t>23C4238D5010</t>
  </si>
  <si>
    <t>luanlt005</t>
  </si>
  <si>
    <t>Lê Thanh Luận</t>
  </si>
  <si>
    <t>BGL520</t>
  </si>
  <si>
    <t>23C4538D5012</t>
  </si>
  <si>
    <t>chiendv004</t>
  </si>
  <si>
    <t>Đào Văn Chiến</t>
  </si>
  <si>
    <t>DGL520</t>
  </si>
  <si>
    <t>24C5138D0231</t>
  </si>
  <si>
    <t>quyenpth002</t>
  </si>
  <si>
    <t>Phạm Thị Hoa Quyên</t>
  </si>
  <si>
    <t>Phạm Thị Hoa</t>
  </si>
  <si>
    <t>EGL320</t>
  </si>
  <si>
    <t>24C5138D0232</t>
  </si>
  <si>
    <t>huyenptn003</t>
  </si>
  <si>
    <t>Phạm Thị Ngọc Huyền</t>
  </si>
  <si>
    <t>EGL520</t>
  </si>
  <si>
    <t>23C5038D5678</t>
  </si>
  <si>
    <t>quytd003</t>
  </si>
  <si>
    <t>Tống Đình Quý</t>
  </si>
  <si>
    <t>Tống Đình</t>
  </si>
  <si>
    <t>HGL220</t>
  </si>
  <si>
    <t>23C5038D4002</t>
  </si>
  <si>
    <t>anhtq014</t>
  </si>
  <si>
    <t>Trần Quốc Anh</t>
  </si>
  <si>
    <t>HGL320</t>
  </si>
  <si>
    <t>24C5038D0227</t>
  </si>
  <si>
    <t>ngocdt021</t>
  </si>
  <si>
    <t>Đoàn Thị Ngọc</t>
  </si>
  <si>
    <t>HGL420</t>
  </si>
  <si>
    <t>23C5038D5677</t>
  </si>
  <si>
    <t>nhuandd</t>
  </si>
  <si>
    <t>Dương Đức Nhuận</t>
  </si>
  <si>
    <t>Dương Đức</t>
  </si>
  <si>
    <t>Nhuận</t>
  </si>
  <si>
    <t>23C5038D5258</t>
  </si>
  <si>
    <t>ninhnh</t>
  </si>
  <si>
    <t>Nguyễn Hồng Ninh</t>
  </si>
  <si>
    <t>HGL520</t>
  </si>
  <si>
    <t>23C5038D4346</t>
  </si>
  <si>
    <t>rangi</t>
  </si>
  <si>
    <t>I Rang</t>
  </si>
  <si>
    <t>I</t>
  </si>
  <si>
    <t>Rang</t>
  </si>
  <si>
    <t>23C5038D3503</t>
  </si>
  <si>
    <t>thopv</t>
  </si>
  <si>
    <t>Phạm Văn Thọ</t>
  </si>
  <si>
    <t>HGL620</t>
  </si>
  <si>
    <t>24C5038D1147</t>
  </si>
  <si>
    <t>luongln003</t>
  </si>
  <si>
    <t>Lê Ngọc Lương</t>
  </si>
  <si>
    <t>HGL421</t>
  </si>
  <si>
    <t>24C5038D3088</t>
  </si>
  <si>
    <t>phienhd</t>
  </si>
  <si>
    <t>Hà Đình Phiên</t>
  </si>
  <si>
    <t>24C5038D3087</t>
  </si>
  <si>
    <t>vanrc</t>
  </si>
  <si>
    <t>Rơ Châm Van</t>
  </si>
  <si>
    <t>Rơ Châm</t>
  </si>
  <si>
    <t>Van</t>
  </si>
  <si>
    <t>24C5038D8728</t>
  </si>
  <si>
    <t>thoailv002</t>
  </si>
  <si>
    <t>Lường Văn Thoại</t>
  </si>
  <si>
    <t>HGL622</t>
  </si>
  <si>
    <t>23C5001P5560</t>
  </si>
  <si>
    <t>Đỗ Đình Vũ Huy</t>
  </si>
  <si>
    <t>Đỗ Đình Vũ</t>
  </si>
  <si>
    <t>K23L(2K5)</t>
  </si>
  <si>
    <t>23C5001P5562</t>
  </si>
  <si>
    <t>Đoàn Thị Linh</t>
  </si>
  <si>
    <t>23C5001P5569</t>
  </si>
  <si>
    <t>Hoàng Thị Thảo</t>
  </si>
  <si>
    <t>23C5001P5570</t>
  </si>
  <si>
    <t>23C7201P5590</t>
  </si>
  <si>
    <t>TQ23(2K5)</t>
  </si>
  <si>
    <t>23C7201P5596</t>
  </si>
  <si>
    <t>Đào Thu Trang</t>
  </si>
  <si>
    <t>Đào Thu</t>
  </si>
  <si>
    <t>23C7201P5620</t>
  </si>
  <si>
    <t>Nguyễn Ngọc Oanh</t>
  </si>
  <si>
    <t>23C7201P5614</t>
  </si>
  <si>
    <t>Nguyễn Thị Thanh Trúc</t>
  </si>
  <si>
    <t>23C7201P5585</t>
  </si>
  <si>
    <t>Hoàng Ngọc Ánh</t>
  </si>
  <si>
    <t>23C7201P5633</t>
  </si>
  <si>
    <t>Lưu Thị Quỳnh Ánh</t>
  </si>
  <si>
    <t>Lưu Thị Quỳnh</t>
  </si>
  <si>
    <t>23C7201P5602</t>
  </si>
  <si>
    <t>Ngô Thị Lê Linh</t>
  </si>
  <si>
    <t>Ngô Thị Lê</t>
  </si>
  <si>
    <t>23C7201P5607</t>
  </si>
  <si>
    <t>Nguyễn Phú Thành Đức</t>
  </si>
  <si>
    <t>Nguyễn Phú Thành</t>
  </si>
  <si>
    <t>23C7201P5616</t>
  </si>
  <si>
    <t>Hoàng Thị Phương Vy</t>
  </si>
  <si>
    <t>23C7201P5595</t>
  </si>
  <si>
    <t>Vũ Thị Quỳnh Trang</t>
  </si>
  <si>
    <t>Vũ Thị Quỳnh</t>
  </si>
  <si>
    <t>23C7201P5593</t>
  </si>
  <si>
    <t>Nguyễn Thu Phương</t>
  </si>
  <si>
    <t>23C7201P5591</t>
  </si>
  <si>
    <t>22C5017E4468</t>
  </si>
  <si>
    <t>Đỗ Hữu Hoàng</t>
  </si>
  <si>
    <t>Đỗ Hữu</t>
  </si>
  <si>
    <t>MC</t>
  </si>
  <si>
    <t>K22L_MC</t>
  </si>
  <si>
    <t>Trung tâm GDNN - GDTX Thành phố Móng Cái (Quảng Ninh)</t>
  </si>
  <si>
    <t>22C5017E5142</t>
  </si>
  <si>
    <t>3965/2022/QĐ-ĐHM</t>
  </si>
  <si>
    <t>Đỗ Tiến Thắng</t>
  </si>
  <si>
    <t>Đỗ Tiến</t>
  </si>
  <si>
    <t>23C5017E2574</t>
  </si>
  <si>
    <t>2064/2023/QĐ-ĐHM</t>
  </si>
  <si>
    <t>Vi Thị Trang</t>
  </si>
  <si>
    <t>23C5017E5644</t>
  </si>
  <si>
    <t>Trần Thị Thu Hằng</t>
  </si>
  <si>
    <t>K23L(2023)_MC</t>
  </si>
  <si>
    <t>24C5017E3557</t>
  </si>
  <si>
    <t>2500/2024/QĐ-ĐHM</t>
  </si>
  <si>
    <t>Lê Thị Thiện</t>
  </si>
  <si>
    <t>24C5017E3558</t>
  </si>
  <si>
    <t>22C5017D4520</t>
  </si>
  <si>
    <t>Khổng Huy Hoàng</t>
  </si>
  <si>
    <t>Khổng Huy</t>
  </si>
  <si>
    <t>HL</t>
  </si>
  <si>
    <t>23C5017D2036</t>
  </si>
  <si>
    <t>1584/2023/QĐ-ĐHM</t>
  </si>
  <si>
    <t>Bùi Đình Hoàn</t>
  </si>
  <si>
    <t>23C5017D2448</t>
  </si>
  <si>
    <t>Bùi Ngọc Trâm</t>
  </si>
  <si>
    <t>23C5017D6023</t>
  </si>
  <si>
    <t>4953/2023/QĐ-ĐHM</t>
  </si>
  <si>
    <t>Vũ Quang Hiếu</t>
  </si>
  <si>
    <t>K23L(2023)_HL</t>
  </si>
  <si>
    <t>24C5017D0961</t>
  </si>
  <si>
    <t>Lê Mạnh Cường</t>
  </si>
  <si>
    <t>24C5017D3109</t>
  </si>
  <si>
    <t>2080/2024/QĐ-ĐHM</t>
  </si>
  <si>
    <t>Nguyễn Thế Hàm</t>
  </si>
  <si>
    <t>Hàm</t>
  </si>
  <si>
    <t>16C-51-14.1-04542</t>
  </si>
  <si>
    <t>63/2016/QĐ-ĐHM</t>
  </si>
  <si>
    <t>25/08/2016</t>
  </si>
  <si>
    <t>Nguyễn Văn Nam</t>
  </si>
  <si>
    <t>Nguyễn Văn</t>
  </si>
  <si>
    <t>K16LKT-TT</t>
  </si>
  <si>
    <t>24C7201L0448</t>
  </si>
  <si>
    <t>579/2024/QĐ-ĐHM</t>
  </si>
  <si>
    <t>Lê Thị Hà Giang</t>
  </si>
  <si>
    <t>Lê Thị Hà</t>
  </si>
  <si>
    <t>5)</t>
  </si>
  <si>
    <t>TQ24(2K5)</t>
  </si>
  <si>
    <t>24C7201L0478</t>
  </si>
  <si>
    <t>24C7201L0458</t>
  </si>
  <si>
    <t>Vũ Thị Minh Nguyệt</t>
  </si>
  <si>
    <t>18C-72-08.0-01791</t>
  </si>
  <si>
    <t>2239/2018/QĐ-ĐHM</t>
  </si>
  <si>
    <t>i)</t>
  </si>
  <si>
    <t>TQ - 8 (mới)</t>
  </si>
  <si>
    <t>22C7217D5135</t>
  </si>
  <si>
    <t>Đỗ Mạnh Cường</t>
  </si>
  <si>
    <t>23C7217D1125</t>
  </si>
  <si>
    <t>1137/2023/QĐ-ĐHM</t>
  </si>
  <si>
    <t>Nguyễn Thị Dịu</t>
  </si>
  <si>
    <t>22C7217D5754</t>
  </si>
  <si>
    <t>Hoàng Khánh Linh</t>
  </si>
  <si>
    <t>Hoàng Khánh</t>
  </si>
  <si>
    <t>19C-72-08.0-03808</t>
  </si>
  <si>
    <t>5715/2019/QĐ-ĐHM</t>
  </si>
  <si>
    <t>16/12/2019</t>
  </si>
  <si>
    <t>Đoàn Hồng Ngọc</t>
  </si>
  <si>
    <t>Đoàn Hồng</t>
  </si>
  <si>
    <t>TQ - 5 (mới)</t>
  </si>
  <si>
    <t>19C-72-08.0-03946</t>
  </si>
  <si>
    <t>23C7217D4032</t>
  </si>
  <si>
    <t>3213/2023/QĐ-ĐHM</t>
  </si>
  <si>
    <t>Đỗ Đăng Huỳnh</t>
  </si>
  <si>
    <t>TQ - 9</t>
  </si>
  <si>
    <t>23C7217D5652</t>
  </si>
  <si>
    <t>Nguyễn Xuân Thiệp</t>
  </si>
  <si>
    <t>Thiệp</t>
  </si>
  <si>
    <t>24C7217D2787</t>
  </si>
  <si>
    <t>Đinh Thị Huyền</t>
  </si>
  <si>
    <t>TQ-10</t>
  </si>
  <si>
    <t>24C7217D4542</t>
  </si>
  <si>
    <t>3157/2024/QĐ-ĐHM</t>
  </si>
  <si>
    <t>Tạ Huy Hiệp</t>
  </si>
  <si>
    <t>Tạ Huy</t>
  </si>
  <si>
    <t>24C7217D4543</t>
  </si>
  <si>
    <t>24C7217D4594</t>
  </si>
  <si>
    <t>Phạm Sỹ Tiến</t>
  </si>
  <si>
    <t>Phạm Sỹ</t>
  </si>
  <si>
    <t>22C4204D4669</t>
  </si>
  <si>
    <t>nhuptt002</t>
  </si>
  <si>
    <t>Phùng Thị Tuyết Như</t>
  </si>
  <si>
    <t>Phùng Thị Tuyết</t>
  </si>
  <si>
    <t>BDNTH618</t>
  </si>
  <si>
    <t>22C1004D5471</t>
  </si>
  <si>
    <t>kientt017</t>
  </si>
  <si>
    <t>CDNTH618</t>
  </si>
  <si>
    <t>23C1002E0143</t>
  </si>
  <si>
    <t>hieupd003</t>
  </si>
  <si>
    <t>Phạm Đức Hiếu</t>
  </si>
  <si>
    <t>CDNAV618</t>
  </si>
  <si>
    <t>22C5048E4950</t>
  </si>
  <si>
    <t>hoangpd</t>
  </si>
  <si>
    <t>Phạm Đức Hoàng</t>
  </si>
  <si>
    <t>HDNTB318</t>
  </si>
  <si>
    <t>22C5048E3866</t>
  </si>
  <si>
    <t>tunda</t>
  </si>
  <si>
    <t>Nguyễn Đình Anh Tú</t>
  </si>
  <si>
    <t>Nguyễn Đình Anh</t>
  </si>
  <si>
    <t>HDNTB618</t>
  </si>
  <si>
    <t>22C4104D5465</t>
  </si>
  <si>
    <t>hanhtt013</t>
  </si>
  <si>
    <t>Trương Thị Hạnh</t>
  </si>
  <si>
    <t>ADNP618</t>
  </si>
  <si>
    <t>22C4204D3795</t>
  </si>
  <si>
    <t>vynt003</t>
  </si>
  <si>
    <t>Nguyễn Thanh Vỹ</t>
  </si>
  <si>
    <t>Vỹ</t>
  </si>
  <si>
    <t>23C7137D0254</t>
  </si>
  <si>
    <t>chinhk</t>
  </si>
  <si>
    <t>Nguyễn Hoàng Kim Chi</t>
  </si>
  <si>
    <t>Nguyễn Hoàng Kim</t>
  </si>
  <si>
    <t>FDNBD418</t>
  </si>
  <si>
    <t>22C7104D3343</t>
  </si>
  <si>
    <t>trangptp</t>
  </si>
  <si>
    <t>Phạm Thị Phương Trang</t>
  </si>
  <si>
    <t>FDNP118</t>
  </si>
  <si>
    <t>22C7104D3855</t>
  </si>
  <si>
    <t>tienttc</t>
  </si>
  <si>
    <t>Trần Thị Cẩm Tiên</t>
  </si>
  <si>
    <t>FDNP418</t>
  </si>
  <si>
    <t>23C5037D0256</t>
  </si>
  <si>
    <t>duyendm002</t>
  </si>
  <si>
    <t>Đoàn Mai Duyên</t>
  </si>
  <si>
    <t>Đoàn Mai</t>
  </si>
  <si>
    <t>HDNBD418</t>
  </si>
  <si>
    <t>22C4102H5378</t>
  </si>
  <si>
    <t>hongntn003</t>
  </si>
  <si>
    <t>Nguyễn Thị Nguyệt Hồng</t>
  </si>
  <si>
    <t>ADNVT518</t>
  </si>
  <si>
    <t>22C4102H4601</t>
  </si>
  <si>
    <t>manpt002</t>
  </si>
  <si>
    <t>Phan Thư Mẩn</t>
  </si>
  <si>
    <t>Phan Thư</t>
  </si>
  <si>
    <t>Mẩn</t>
  </si>
  <si>
    <t>ADNVT618</t>
  </si>
  <si>
    <t>23C4202H0222</t>
  </si>
  <si>
    <t>linhlhm002</t>
  </si>
  <si>
    <t>Lê Huỳnh Mỹ Linh</t>
  </si>
  <si>
    <t>Lê Huỳnh Mỹ</t>
  </si>
  <si>
    <t>22C4202H3560</t>
  </si>
  <si>
    <t>binhnq004</t>
  </si>
  <si>
    <t>Nguyễn Quang Bình</t>
  </si>
  <si>
    <t>23C4202H0219</t>
  </si>
  <si>
    <t>uyendh</t>
  </si>
  <si>
    <t>Đặng Hoàng Uyên</t>
  </si>
  <si>
    <t>23C4202H0220</t>
  </si>
  <si>
    <t>vigt</t>
  </si>
  <si>
    <t>Giang Triệu Vĩ</t>
  </si>
  <si>
    <t>Giang Triệu</t>
  </si>
  <si>
    <t>Vĩ</t>
  </si>
  <si>
    <t>22C1002H3599</t>
  </si>
  <si>
    <t>vuongvlq</t>
  </si>
  <si>
    <t>Võ Lê Quốc Vương</t>
  </si>
  <si>
    <t>Võ Lê Quốc</t>
  </si>
  <si>
    <t>CDNVT318</t>
  </si>
  <si>
    <t>22C1002H4580</t>
  </si>
  <si>
    <t>duytv006</t>
  </si>
  <si>
    <t>Trần Văn Duy</t>
  </si>
  <si>
    <t>CDNVT418</t>
  </si>
  <si>
    <t>22C1002H1100</t>
  </si>
  <si>
    <t>Phạm Xuân Thành Long</t>
  </si>
  <si>
    <t>Phạm Xuân Thành</t>
  </si>
  <si>
    <t>22C1002H5370</t>
  </si>
  <si>
    <t>haivpt</t>
  </si>
  <si>
    <t>Vũ Phạm Thanh Hải</t>
  </si>
  <si>
    <t>Vũ Phạm Thanh</t>
  </si>
  <si>
    <t>22C1002H3596</t>
  </si>
  <si>
    <t>linhpk005</t>
  </si>
  <si>
    <t>Phan Khánh Linh</t>
  </si>
  <si>
    <t>Phan Khánh</t>
  </si>
  <si>
    <t>23C4502H0240</t>
  </si>
  <si>
    <t>tuyennt021</t>
  </si>
  <si>
    <t>23C7102H0147</t>
  </si>
  <si>
    <t>trangndm</t>
  </si>
  <si>
    <t>Nguyễn Đình Minh Trang</t>
  </si>
  <si>
    <t>Nguyễn Đình Minh</t>
  </si>
  <si>
    <t>22C7102H5308</t>
  </si>
  <si>
    <t>haittt</t>
  </si>
  <si>
    <t>Trần Thị Thanh Hải</t>
  </si>
  <si>
    <t>22C7102H4647</t>
  </si>
  <si>
    <t>ngocph003</t>
  </si>
  <si>
    <t>Phùng Hữu Ngọc</t>
  </si>
  <si>
    <t>Phùng Hữu</t>
  </si>
  <si>
    <t>23C7102H0144</t>
  </si>
  <si>
    <t>thuynt150</t>
  </si>
  <si>
    <t>22C7102H5307</t>
  </si>
  <si>
    <t>khangvn</t>
  </si>
  <si>
    <t>Vũ Nhật Khang</t>
  </si>
  <si>
    <t>Vũ Nhật</t>
  </si>
  <si>
    <t>23C5002H0195</t>
  </si>
  <si>
    <t>vuhs</t>
  </si>
  <si>
    <t>Huỳnh Sơn Vũ</t>
  </si>
  <si>
    <t>Huỳnh Sơn</t>
  </si>
  <si>
    <t>HDNVT618</t>
  </si>
  <si>
    <t>23C5002H0196</t>
  </si>
  <si>
    <t>vunlt</t>
  </si>
  <si>
    <t>Nguyễn Lâm Thanh Vũ</t>
  </si>
  <si>
    <t>Nguyễn Lâm Thanh</t>
  </si>
  <si>
    <t>22C5001H2514</t>
  </si>
  <si>
    <t>linhhv003</t>
  </si>
  <si>
    <t>Hà Văn Linh</t>
  </si>
  <si>
    <t>HHTM517</t>
  </si>
  <si>
    <t>24C4101P1076</t>
  </si>
  <si>
    <t>lyth002</t>
  </si>
  <si>
    <t>Tô Hương Ly</t>
  </si>
  <si>
    <t>Tô Hương</t>
  </si>
  <si>
    <t>AHDN421</t>
  </si>
  <si>
    <t>24C1001P2242</t>
  </si>
  <si>
    <t>hiendt038</t>
  </si>
  <si>
    <t>Dương Thị Hiền</t>
  </si>
  <si>
    <t>CHDN521</t>
  </si>
  <si>
    <t>24C7101P0213</t>
  </si>
  <si>
    <t>hoplv003</t>
  </si>
  <si>
    <t>FHDN421</t>
  </si>
  <si>
    <t>24C7101P0944</t>
  </si>
  <si>
    <t>loanbt003</t>
  </si>
  <si>
    <t>Bùi Thúy Loan</t>
  </si>
  <si>
    <t>Bùi Thúy</t>
  </si>
  <si>
    <t>24C7101P2002</t>
  </si>
  <si>
    <t>taitd003</t>
  </si>
  <si>
    <t>FHDN521</t>
  </si>
  <si>
    <t>24C4601P1079</t>
  </si>
  <si>
    <t>tramdkh</t>
  </si>
  <si>
    <t>Đinh Kỳ Hoàn Trâm</t>
  </si>
  <si>
    <t>Đinh Kỳ Hoàn</t>
  </si>
  <si>
    <t>GHDN421</t>
  </si>
  <si>
    <t>24C5001P2315</t>
  </si>
  <si>
    <t>linhnt100</t>
  </si>
  <si>
    <t>HHDN521</t>
  </si>
  <si>
    <t>24C4701P0930</t>
  </si>
  <si>
    <t>lyvh003</t>
  </si>
  <si>
    <t>Vi Hương Ly</t>
  </si>
  <si>
    <t>Vi Hương</t>
  </si>
  <si>
    <t>NHDN421</t>
  </si>
  <si>
    <t>23C4518D3971</t>
  </si>
  <si>
    <t>thieudv</t>
  </si>
  <si>
    <t>Dương Văn Thiều</t>
  </si>
  <si>
    <t>DBG420</t>
  </si>
  <si>
    <t>23C7118D5682</t>
  </si>
  <si>
    <t>hieudv012</t>
  </si>
  <si>
    <t>Dương Văn Hiệu</t>
  </si>
  <si>
    <t>Hiệu</t>
  </si>
  <si>
    <t>FBG520</t>
  </si>
  <si>
    <t>17C-51-42.7-00064</t>
  </si>
  <si>
    <t>trangntt006</t>
  </si>
  <si>
    <t>01/2017/QĐ-ĐHM</t>
  </si>
  <si>
    <t>11/01/2017</t>
  </si>
  <si>
    <t>Nghiêm Thị Thu Trang</t>
  </si>
  <si>
    <t>Nghiêm Thị Thu</t>
  </si>
  <si>
    <t>EHCT36</t>
  </si>
  <si>
    <t>20C-42-55.0-06157</t>
  </si>
  <si>
    <t>giangnv005</t>
  </si>
  <si>
    <t>Ngô Văn Giang</t>
  </si>
  <si>
    <t>BDT514</t>
  </si>
  <si>
    <t>24C7102F7044</t>
  </si>
  <si>
    <t>duyenntm007</t>
  </si>
  <si>
    <t>FML322</t>
  </si>
  <si>
    <t>24C4702F5805</t>
  </si>
  <si>
    <t>thamnhn</t>
  </si>
  <si>
    <t>Nguyễn Huỳnh Ngọc Thắm</t>
  </si>
  <si>
    <t>Nguyễn Huỳnh Ngọc</t>
  </si>
  <si>
    <t>NML322</t>
  </si>
  <si>
    <t>24C7202F7039</t>
  </si>
  <si>
    <t>khoatnd002</t>
  </si>
  <si>
    <t>Trần Ngọc Đăng Khoa</t>
  </si>
  <si>
    <t>Trần Ngọc Đăng</t>
  </si>
  <si>
    <t>OML522</t>
  </si>
  <si>
    <t>23C4139D2406</t>
  </si>
  <si>
    <t>lennt002</t>
  </si>
  <si>
    <t>Nguyễn Trúc Len</t>
  </si>
  <si>
    <t>Len</t>
  </si>
  <si>
    <t>APY619</t>
  </si>
  <si>
    <t>23C4239D2614</t>
  </si>
  <si>
    <t>tainm</t>
  </si>
  <si>
    <t>Nguyễn Minh Tài</t>
  </si>
  <si>
    <t>BPY419</t>
  </si>
  <si>
    <t>23C7139D1082</t>
  </si>
  <si>
    <t>nghiatm</t>
  </si>
  <si>
    <t>Trần Minh Nghĩa</t>
  </si>
  <si>
    <t>FPY219</t>
  </si>
  <si>
    <t>23C7139D3102</t>
  </si>
  <si>
    <t>cuongnx003</t>
  </si>
  <si>
    <t>Nguyễn Xuân Cường</t>
  </si>
  <si>
    <t>FPY419</t>
  </si>
  <si>
    <t>23C4139D3103</t>
  </si>
  <si>
    <t>hiendt032</t>
  </si>
  <si>
    <t>APY420</t>
  </si>
  <si>
    <t>23C4139D3439</t>
  </si>
  <si>
    <t>nhatntm003</t>
  </si>
  <si>
    <t>22C5043E5088</t>
  </si>
  <si>
    <t>huyennt094</t>
  </si>
  <si>
    <t>HBP518</t>
  </si>
  <si>
    <t>23C5043E1980</t>
  </si>
  <si>
    <t>thuanltt002</t>
  </si>
  <si>
    <t>Lê Thị Thu Thuần</t>
  </si>
  <si>
    <t>Thuần</t>
  </si>
  <si>
    <t>HBP519</t>
  </si>
  <si>
    <t>23C5043E1981</t>
  </si>
  <si>
    <t>xinhht</t>
  </si>
  <si>
    <t>Hoàng Trọng Xinh</t>
  </si>
  <si>
    <t>Hoàng Trọng</t>
  </si>
  <si>
    <t>23C5043E1982</t>
  </si>
  <si>
    <t>tampv006</t>
  </si>
  <si>
    <t>Phạm Văn Tâm</t>
  </si>
  <si>
    <t>23C5043E3324</t>
  </si>
  <si>
    <t>tamdv002</t>
  </si>
  <si>
    <t>Dương Văn Tám</t>
  </si>
  <si>
    <t>23C7143E5522</t>
  </si>
  <si>
    <t>trambvn</t>
  </si>
  <si>
    <t>Bùi Vũ Như Trâm</t>
  </si>
  <si>
    <t>Bùi Vũ Như</t>
  </si>
  <si>
    <t>FBP320</t>
  </si>
  <si>
    <t>23C7143E5521</t>
  </si>
  <si>
    <t>hoangnt023</t>
  </si>
  <si>
    <t>Ngô Thanh Hoàng</t>
  </si>
  <si>
    <t>Ngô Thanh</t>
  </si>
  <si>
    <t>FBP520</t>
  </si>
  <si>
    <t>23C5043E4620</t>
  </si>
  <si>
    <t>hopmv</t>
  </si>
  <si>
    <t>Mai Văn Hợp</t>
  </si>
  <si>
    <t>HBP220</t>
  </si>
  <si>
    <t>24C4143E1966</t>
  </si>
  <si>
    <t>anhlh017</t>
  </si>
  <si>
    <t>Liễu Hồng Ánh</t>
  </si>
  <si>
    <t>Liễu Hồng</t>
  </si>
  <si>
    <t>ABP321</t>
  </si>
  <si>
    <t>24C4143E2841</t>
  </si>
  <si>
    <t>chieubn</t>
  </si>
  <si>
    <t>Bùi Năng Chiểu</t>
  </si>
  <si>
    <t>Bùi Năng</t>
  </si>
  <si>
    <t>Chiểu</t>
  </si>
  <si>
    <t>ABP521</t>
  </si>
  <si>
    <t>24C4243E3132</t>
  </si>
  <si>
    <t>tramltm002</t>
  </si>
  <si>
    <t>Lê Thị Minh Trâm</t>
  </si>
  <si>
    <t>BBP521</t>
  </si>
  <si>
    <t>24C7143E3129</t>
  </si>
  <si>
    <t>ngannt029</t>
  </si>
  <si>
    <t>FBP521</t>
  </si>
  <si>
    <t>24C4504D8039</t>
  </si>
  <si>
    <t>phongth005</t>
  </si>
  <si>
    <t>Thái Hoàng Phong</t>
  </si>
  <si>
    <t>Thái Hoàng</t>
  </si>
  <si>
    <t>DDNP622</t>
  </si>
  <si>
    <t>24C7102E3702</t>
  </si>
  <si>
    <t>thangnd028</t>
  </si>
  <si>
    <t>Nguyễn Danh Thắng</t>
  </si>
  <si>
    <t>Nguyễn Danh</t>
  </si>
  <si>
    <t>FDNAV421</t>
  </si>
  <si>
    <t>21C4501K0670</t>
  </si>
  <si>
    <t>sonch002</t>
  </si>
  <si>
    <t>Cấn Hoàng Sơn</t>
  </si>
  <si>
    <t>Cấn Hoàng</t>
  </si>
  <si>
    <t>DVC519</t>
  </si>
  <si>
    <t>23C4501K2058</t>
  </si>
  <si>
    <t>longnhp</t>
  </si>
  <si>
    <t>Nguyễn Hà Phi Long</t>
  </si>
  <si>
    <t>Nguyễn Hà Phi</t>
  </si>
  <si>
    <t>23C5101K1311</t>
  </si>
  <si>
    <t>anhnq027</t>
  </si>
  <si>
    <t>Nguyễn Quang Anh</t>
  </si>
  <si>
    <t>EVC519</t>
  </si>
  <si>
    <t>23C7101K0887</t>
  </si>
  <si>
    <t>haopv</t>
  </si>
  <si>
    <t>Phan Văn Hào</t>
  </si>
  <si>
    <t>FVC519</t>
  </si>
  <si>
    <t>23C5001K3310</t>
  </si>
  <si>
    <t>vinhnv011</t>
  </si>
  <si>
    <t>Nguyễn Văn Vĩnh</t>
  </si>
  <si>
    <t>HVC619</t>
  </si>
  <si>
    <t>22C7101K4812</t>
  </si>
  <si>
    <t>lenlt</t>
  </si>
  <si>
    <t>Lê Thị Len</t>
  </si>
  <si>
    <t>AVC120</t>
  </si>
  <si>
    <t>23C4201K3990</t>
  </si>
  <si>
    <t>yendt013</t>
  </si>
  <si>
    <t>Đoàn Thị Yến</t>
  </si>
  <si>
    <t>BVC420</t>
  </si>
  <si>
    <t>23C4201K4982</t>
  </si>
  <si>
    <t>datnt046</t>
  </si>
  <si>
    <t>Nguyễn Tuấn Đạt</t>
  </si>
  <si>
    <t>23C1001K4078</t>
  </si>
  <si>
    <t>tungvt011</t>
  </si>
  <si>
    <t>Vương Thanh Tùng</t>
  </si>
  <si>
    <t>Vương Thanh</t>
  </si>
  <si>
    <t>CVC420</t>
  </si>
  <si>
    <t>23C1001K4271</t>
  </si>
  <si>
    <t>thunth023</t>
  </si>
  <si>
    <t>Nguyễn Thị Hoài Thu</t>
  </si>
  <si>
    <t>23C1001K5869</t>
  </si>
  <si>
    <t>duynt014</t>
  </si>
  <si>
    <t>Nguyễn Tiến Duy</t>
  </si>
  <si>
    <t>CVC520</t>
  </si>
  <si>
    <t>23C7101K4123</t>
  </si>
  <si>
    <t>hoantt025</t>
  </si>
  <si>
    <t>Nguyễn Thị Thanh Hoa</t>
  </si>
  <si>
    <t>FVC320</t>
  </si>
  <si>
    <t>23C7101K4268</t>
  </si>
  <si>
    <t>hattn004</t>
  </si>
  <si>
    <t>Triệu Thị Ngọc Hà</t>
  </si>
  <si>
    <t>Triệu Thị Ngọc</t>
  </si>
  <si>
    <t>23C7101K6033</t>
  </si>
  <si>
    <t>linhdt014</t>
  </si>
  <si>
    <t>Đặng Thùy Linh</t>
  </si>
  <si>
    <t>Đặng Thùy</t>
  </si>
  <si>
    <t>FVC420</t>
  </si>
  <si>
    <t>23C7101K4122</t>
  </si>
  <si>
    <t>sangnx</t>
  </si>
  <si>
    <t>Nguyễn Xuân Sang</t>
  </si>
  <si>
    <t>23C7101K4267</t>
  </si>
  <si>
    <t>linhlk010</t>
  </si>
  <si>
    <t>23C7101K4598</t>
  </si>
  <si>
    <t>lamdv002</t>
  </si>
  <si>
    <t>Đinh Văn Lâm</t>
  </si>
  <si>
    <t>23C7101K5495</t>
  </si>
  <si>
    <t>nhungptt008</t>
  </si>
  <si>
    <t>Phạm Thị Tuyết Nhung</t>
  </si>
  <si>
    <t>23C7101K6032</t>
  </si>
  <si>
    <t>hieplv003</t>
  </si>
  <si>
    <t>Lại Văn Hiệp</t>
  </si>
  <si>
    <t>Lại Văn</t>
  </si>
  <si>
    <t>23C4801K4270</t>
  </si>
  <si>
    <t>hangltt014</t>
  </si>
  <si>
    <t>Lê Thị Thu Hằng</t>
  </si>
  <si>
    <t>MVC220</t>
  </si>
  <si>
    <t>24C1001K1579</t>
  </si>
  <si>
    <t>longnh022</t>
  </si>
  <si>
    <t>CVC221</t>
  </si>
  <si>
    <t>24C5101K4431</t>
  </si>
  <si>
    <t>quanghd004</t>
  </si>
  <si>
    <t>Hoàng Duy Quang</t>
  </si>
  <si>
    <t>Hoàng Duy</t>
  </si>
  <si>
    <t>EVC421</t>
  </si>
  <si>
    <t>24C5001K3377</t>
  </si>
  <si>
    <t>huycm</t>
  </si>
  <si>
    <t>Chu Mạnh Huy</t>
  </si>
  <si>
    <t>Chu Mạnh</t>
  </si>
  <si>
    <t>HVC521</t>
  </si>
  <si>
    <t>17C-51-42.2-01459</t>
  </si>
  <si>
    <t>hant018</t>
  </si>
  <si>
    <t>Nguyễn Trung Hà</t>
  </si>
  <si>
    <t>EHP17</t>
  </si>
  <si>
    <t>22C5027D0982</t>
  </si>
  <si>
    <t>hanhnq003</t>
  </si>
  <si>
    <t>Ngô Quang Hạnh</t>
  </si>
  <si>
    <t>HNB317</t>
  </si>
  <si>
    <t>22C4227D4300</t>
  </si>
  <si>
    <t>huypq013</t>
  </si>
  <si>
    <t>Phạm Quốc Huy</t>
  </si>
  <si>
    <t>BNB518</t>
  </si>
  <si>
    <t>22C5127D5706</t>
  </si>
  <si>
    <t>thunta006</t>
  </si>
  <si>
    <t>ENB618</t>
  </si>
  <si>
    <t>23C4227D1086</t>
  </si>
  <si>
    <t>thanhtx002</t>
  </si>
  <si>
    <t>Trương Xuân Thành</t>
  </si>
  <si>
    <t>Trương Xuân</t>
  </si>
  <si>
    <t>BNB519</t>
  </si>
  <si>
    <t>23C4103F5735</t>
  </si>
  <si>
    <t>nguyethtt002</t>
  </si>
  <si>
    <t>Hoàng Thị Thu Nguyệt</t>
  </si>
  <si>
    <t>AHP520</t>
  </si>
  <si>
    <t>23C4127D3983</t>
  </si>
  <si>
    <t>duongdt014</t>
  </si>
  <si>
    <t>Đặng Tùng Dương</t>
  </si>
  <si>
    <t>Đặng Tùng</t>
  </si>
  <si>
    <t>ANB420</t>
  </si>
  <si>
    <t>23C4201G4358</t>
  </si>
  <si>
    <t>longlt015</t>
  </si>
  <si>
    <t>Lê Thế Long</t>
  </si>
  <si>
    <t>BHCT320</t>
  </si>
  <si>
    <t>23C4201G5867</t>
  </si>
  <si>
    <t>tuanlb</t>
  </si>
  <si>
    <t>Lê Bá Tuấn</t>
  </si>
  <si>
    <t>BHCT520</t>
  </si>
  <si>
    <t>24C1003G0420</t>
  </si>
  <si>
    <t>bichdt</t>
  </si>
  <si>
    <t>Dương Thị Bích</t>
  </si>
  <si>
    <t>CBC320</t>
  </si>
  <si>
    <t>23C1003F3436</t>
  </si>
  <si>
    <t>tungnh008</t>
  </si>
  <si>
    <t>Nguyễn Hữu Tùng</t>
  </si>
  <si>
    <t>CHP320</t>
  </si>
  <si>
    <t>23C5127D4413</t>
  </si>
  <si>
    <t>dattt010</t>
  </si>
  <si>
    <t>Trương Tấn Đạt</t>
  </si>
  <si>
    <t>Trương Tấn</t>
  </si>
  <si>
    <t>ENB320</t>
  </si>
  <si>
    <t>23C5127D5738</t>
  </si>
  <si>
    <t>havt013</t>
  </si>
  <si>
    <t>Vũ Trung Hà</t>
  </si>
  <si>
    <t>ENB420</t>
  </si>
  <si>
    <t>23C5127D5739</t>
  </si>
  <si>
    <t>hoannq003</t>
  </si>
  <si>
    <t>Nguyễn Quang Hoàn</t>
  </si>
  <si>
    <t>ENB520</t>
  </si>
  <si>
    <t>23C7101G4359</t>
  </si>
  <si>
    <t>toanlv014</t>
  </si>
  <si>
    <t>Lê Vũ Toàn</t>
  </si>
  <si>
    <t>Lê Vũ</t>
  </si>
  <si>
    <t>FHCT220</t>
  </si>
  <si>
    <t>23C7101G3709</t>
  </si>
  <si>
    <t>minhpt008</t>
  </si>
  <si>
    <t>FHCT320</t>
  </si>
  <si>
    <t>23C7101G3710</t>
  </si>
  <si>
    <t>vannt050</t>
  </si>
  <si>
    <t>Nguyễn Thúy Vân</t>
  </si>
  <si>
    <t>FHCT420</t>
  </si>
  <si>
    <t>23C7103F4610</t>
  </si>
  <si>
    <t>sangtq</t>
  </si>
  <si>
    <t>Trần Quang Sang</t>
  </si>
  <si>
    <t>FHP520</t>
  </si>
  <si>
    <t>23C5001G4087</t>
  </si>
  <si>
    <t>nhungntt021</t>
  </si>
  <si>
    <t>Nguyễn Thị Thúy Nhung</t>
  </si>
  <si>
    <t>HHCT320</t>
  </si>
  <si>
    <t>23C5001G3712</t>
  </si>
  <si>
    <t>bangpt002</t>
  </si>
  <si>
    <t>Phan Trọng Bằng</t>
  </si>
  <si>
    <t>Phan Trọng</t>
  </si>
  <si>
    <t>HHCT420</t>
  </si>
  <si>
    <t>24C4201G2767</t>
  </si>
  <si>
    <t>hungth003</t>
  </si>
  <si>
    <t>Trần Hoàng Hưng</t>
  </si>
  <si>
    <t>BHCT521</t>
  </si>
  <si>
    <t>24C4201G3096</t>
  </si>
  <si>
    <t>kiennd008</t>
  </si>
  <si>
    <t>24C5101G2343</t>
  </si>
  <si>
    <t>phucdv004</t>
  </si>
  <si>
    <t>Đặng Văn Phục</t>
  </si>
  <si>
    <t>EHCT321</t>
  </si>
  <si>
    <t>24C5101G1272</t>
  </si>
  <si>
    <t>thangnt022</t>
  </si>
  <si>
    <t>Nguyễn Tiến Thắng</t>
  </si>
  <si>
    <t>EHCT421</t>
  </si>
  <si>
    <t>24C5101G1273</t>
  </si>
  <si>
    <t>giangnt048</t>
  </si>
  <si>
    <t>Nguyễn Thị Giang</t>
  </si>
  <si>
    <t>22C7128D4559</t>
  </si>
  <si>
    <t>thaont060</t>
  </si>
  <si>
    <t>FTH518</t>
  </si>
  <si>
    <t>22C5028D3404</t>
  </si>
  <si>
    <t>longvv003</t>
  </si>
  <si>
    <t>Võ Văn Long</t>
  </si>
  <si>
    <t>HTH518</t>
  </si>
  <si>
    <t>23C4128D3453</t>
  </si>
  <si>
    <t>thanhlt022</t>
  </si>
  <si>
    <t>Lê Thị Thành</t>
  </si>
  <si>
    <t>ATH420</t>
  </si>
  <si>
    <t>23C5128D3523</t>
  </si>
  <si>
    <t>huynq045</t>
  </si>
  <si>
    <t>Nguyễn Quốc Huy</t>
  </si>
  <si>
    <t>ETH420</t>
  </si>
  <si>
    <t>22C5116D1715</t>
  </si>
  <si>
    <t>oanhptk006</t>
  </si>
  <si>
    <t>Phùng Thị Kiều Oanh</t>
  </si>
  <si>
    <t>Phùng Thị Kiều</t>
  </si>
  <si>
    <t>22C4216D0284</t>
  </si>
  <si>
    <t>huydq017</t>
  </si>
  <si>
    <t>Đinh Quang Huy</t>
  </si>
  <si>
    <t>BVP318</t>
  </si>
  <si>
    <t>22C5016D5611</t>
  </si>
  <si>
    <t>batv002</t>
  </si>
  <si>
    <t>Trần Văn Ba</t>
  </si>
  <si>
    <t>HVP418</t>
  </si>
  <si>
    <t>22C4116D0357</t>
  </si>
  <si>
    <t>hongnt027</t>
  </si>
  <si>
    <t>AVP119</t>
  </si>
  <si>
    <t>23C4116D3075</t>
  </si>
  <si>
    <t>maipt013</t>
  </si>
  <si>
    <t>Phạm Thị Mai</t>
  </si>
  <si>
    <t>AVP419</t>
  </si>
  <si>
    <t>23C4216D3247</t>
  </si>
  <si>
    <t>sonht009</t>
  </si>
  <si>
    <t>Hoàng Thế Sơn</t>
  </si>
  <si>
    <t>Hoàng Thế</t>
  </si>
  <si>
    <t>BVP619</t>
  </si>
  <si>
    <t>23C4516D1618</t>
  </si>
  <si>
    <t>tuanla026</t>
  </si>
  <si>
    <t>DVP219</t>
  </si>
  <si>
    <t>22C5116D5197</t>
  </si>
  <si>
    <t>oanhnt018</t>
  </si>
  <si>
    <t>EVP519</t>
  </si>
  <si>
    <t>23C7116D3078</t>
  </si>
  <si>
    <t>hanhnth023</t>
  </si>
  <si>
    <t>FVP419</t>
  </si>
  <si>
    <t>23C5016D1925</t>
  </si>
  <si>
    <t>ninhltt</t>
  </si>
  <si>
    <t>Lê Thị Thùy Ninh</t>
  </si>
  <si>
    <t>23C5016D1315</t>
  </si>
  <si>
    <t>linhtt021</t>
  </si>
  <si>
    <t>Trần Thùy Linh</t>
  </si>
  <si>
    <t>HVP519</t>
  </si>
  <si>
    <t>23C5016D1957</t>
  </si>
  <si>
    <t>tungbd004</t>
  </si>
  <si>
    <t>Bùi Duy Tùng</t>
  </si>
  <si>
    <t>Bùi Duy</t>
  </si>
  <si>
    <t>23C5016D2870</t>
  </si>
  <si>
    <t>sontv016</t>
  </si>
  <si>
    <t>Trần Văn Sơn</t>
  </si>
  <si>
    <t>23C4116D3478</t>
  </si>
  <si>
    <t>lanltn004</t>
  </si>
  <si>
    <t>Lê Thị Ngọc Lan</t>
  </si>
  <si>
    <t>AVP320</t>
  </si>
  <si>
    <t>23C4116D5537</t>
  </si>
  <si>
    <t>nganntk023</t>
  </si>
  <si>
    <t>AVP520</t>
  </si>
  <si>
    <t>24C4116D0530</t>
  </si>
  <si>
    <t>nhungvt017</t>
  </si>
  <si>
    <t>AVP620</t>
  </si>
  <si>
    <t>23C4216D5960</t>
  </si>
  <si>
    <t>hanglt021</t>
  </si>
  <si>
    <t>Lê Thị Hằng</t>
  </si>
  <si>
    <t>BVP520</t>
  </si>
  <si>
    <t>23C4516D4072</t>
  </si>
  <si>
    <t>tungpv008</t>
  </si>
  <si>
    <t>Phạm Văn Tùng</t>
  </si>
  <si>
    <t>DVP420</t>
  </si>
  <si>
    <t>23C5016D0850</t>
  </si>
  <si>
    <t>moht005</t>
  </si>
  <si>
    <t>Hoàng Thị Mơ</t>
  </si>
  <si>
    <t>HVP220</t>
  </si>
  <si>
    <t>23C5016D3966</t>
  </si>
  <si>
    <t>dinhlt005</t>
  </si>
  <si>
    <t>Lưu Thị Định</t>
  </si>
  <si>
    <t>23C5016D3965</t>
  </si>
  <si>
    <t>hantv011</t>
  </si>
  <si>
    <t>23C5016D0849</t>
  </si>
  <si>
    <t>khanht002</t>
  </si>
  <si>
    <t>HVP320</t>
  </si>
  <si>
    <t>23C5016D3740</t>
  </si>
  <si>
    <t>luongbtn</t>
  </si>
  <si>
    <t>Bằng Thị Ngọc Lương</t>
  </si>
  <si>
    <t>Bằng Thị Ngọc</t>
  </si>
  <si>
    <t>HVP420</t>
  </si>
  <si>
    <t>24C4116D1260</t>
  </si>
  <si>
    <t>thuyttt023</t>
  </si>
  <si>
    <t>Trần Thị Thu Thủy</t>
  </si>
  <si>
    <t>AVP321</t>
  </si>
  <si>
    <t>24C4216D1937</t>
  </si>
  <si>
    <t>lehd</t>
  </si>
  <si>
    <t>Hoàng Đình Lê</t>
  </si>
  <si>
    <t>BVP521</t>
  </si>
  <si>
    <t>24C4216D1936</t>
  </si>
  <si>
    <t>haint050</t>
  </si>
  <si>
    <t>24C5116D3918</t>
  </si>
  <si>
    <t>anhnv036</t>
  </si>
  <si>
    <t>Nguyễn Việt Anh</t>
  </si>
  <si>
    <t>EVP521</t>
  </si>
  <si>
    <t>24C7101J2392</t>
  </si>
  <si>
    <t>thuynt171</t>
  </si>
  <si>
    <t>Ngô Thị Thuý</t>
  </si>
  <si>
    <t>FDT521</t>
  </si>
  <si>
    <t>24C5016D3118</t>
  </si>
  <si>
    <t>hienltt018</t>
  </si>
  <si>
    <t>Lâm Thị Thu Hiền</t>
  </si>
  <si>
    <t>Lâm Thị Thu</t>
  </si>
  <si>
    <t>HVP321</t>
  </si>
  <si>
    <t>24C5016D1261</t>
  </si>
  <si>
    <t>namdv014</t>
  </si>
  <si>
    <t>Đặng Văn Nam</t>
  </si>
  <si>
    <t>HVP421</t>
  </si>
  <si>
    <t>24C7201J5683</t>
  </si>
  <si>
    <t>luucv</t>
  </si>
  <si>
    <t>Châu Vũ Lưu</t>
  </si>
  <si>
    <t>Châu Vũ</t>
  </si>
  <si>
    <t>ODT422</t>
  </si>
  <si>
    <t>22C5003D4546</t>
  </si>
  <si>
    <t>huyenntt047</t>
  </si>
  <si>
    <t>AHPH218</t>
  </si>
  <si>
    <t>23C4103D0635</t>
  </si>
  <si>
    <t>nhanntt016</t>
  </si>
  <si>
    <t>AHPH519</t>
  </si>
  <si>
    <t>23C4103D3714</t>
  </si>
  <si>
    <t>phuongdh006</t>
  </si>
  <si>
    <t>Đỗ Hồng Phương</t>
  </si>
  <si>
    <t>Đỗ Hồng</t>
  </si>
  <si>
    <t>AHPH420</t>
  </si>
  <si>
    <t>23C4103D5957</t>
  </si>
  <si>
    <t>thinda</t>
  </si>
  <si>
    <t>Đỗ Anh Thìn</t>
  </si>
  <si>
    <t>Thìn</t>
  </si>
  <si>
    <t>AHPH520</t>
  </si>
  <si>
    <t>23C4203D3718</t>
  </si>
  <si>
    <t>ngocph004</t>
  </si>
  <si>
    <t>Phạm Hồng Ngọc</t>
  </si>
  <si>
    <t>BHPH320</t>
  </si>
  <si>
    <t>23C4203D3717</t>
  </si>
  <si>
    <t>kiennv008</t>
  </si>
  <si>
    <t>Nguyễn Văn Kiên</t>
  </si>
  <si>
    <t>24C1003D0424</t>
  </si>
  <si>
    <t>tubd004</t>
  </si>
  <si>
    <t>Bùi Duy Tú</t>
  </si>
  <si>
    <t>CHPH220</t>
  </si>
  <si>
    <t>23C5003D4354</t>
  </si>
  <si>
    <t>thaohn003</t>
  </si>
  <si>
    <t>Hoàng Ngọc Thao</t>
  </si>
  <si>
    <t>HHPH420</t>
  </si>
  <si>
    <t>23C5003D5321</t>
  </si>
  <si>
    <t>binhqt</t>
  </si>
  <si>
    <t>Quách Tân Bình</t>
  </si>
  <si>
    <t>Quách Tân</t>
  </si>
  <si>
    <t>HHPH520</t>
  </si>
  <si>
    <t>24C4203D6948</t>
  </si>
  <si>
    <t>tammt002</t>
  </si>
  <si>
    <t>5019/2024/QĐ-ĐHM</t>
  </si>
  <si>
    <t>08/11/2024</t>
  </si>
  <si>
    <t>Mai Thị Tâm</t>
  </si>
  <si>
    <t>BHPH322</t>
  </si>
  <si>
    <t>21C-50-43.6-00566</t>
  </si>
  <si>
    <t>bonhn</t>
  </si>
  <si>
    <t>Huỳnh Ngọc Bốn</t>
  </si>
  <si>
    <t>Bốn</t>
  </si>
  <si>
    <t>HDNA114</t>
  </si>
  <si>
    <t>22C7148D4511</t>
  </si>
  <si>
    <t>nhanln</t>
  </si>
  <si>
    <t>Lâm Ngọc Nhẫn</t>
  </si>
  <si>
    <t>Lâm Ngọc</t>
  </si>
  <si>
    <t>Nhẫn</t>
  </si>
  <si>
    <t>FDNA318</t>
  </si>
  <si>
    <t>24C4248D0547</t>
  </si>
  <si>
    <t>tuongpm</t>
  </si>
  <si>
    <t>Phạm Mạnh Tường</t>
  </si>
  <si>
    <t>BDNA620</t>
  </si>
  <si>
    <t>23C7148D5879</t>
  </si>
  <si>
    <t>trangtnp</t>
  </si>
  <si>
    <t>Trịnh Nguyễn Phương Trang</t>
  </si>
  <si>
    <t>Trịnh Nguyễn Phương</t>
  </si>
  <si>
    <t>FDNA220</t>
  </si>
  <si>
    <t>23C7148D4341</t>
  </si>
  <si>
    <t>phintt</t>
  </si>
  <si>
    <t>Nguyễn Thị Tuyết Phi</t>
  </si>
  <si>
    <t>FDNA420</t>
  </si>
  <si>
    <t>22C4202G3273</t>
  </si>
  <si>
    <t>trungnq014</t>
  </si>
  <si>
    <t>Nguyễn Quốc Trung</t>
  </si>
  <si>
    <t>BHCM617</t>
  </si>
  <si>
    <t>24C4541E0923</t>
  </si>
  <si>
    <t>nganhtt005</t>
  </si>
  <si>
    <t>Huỳnh Thị Thu Ngân</t>
  </si>
  <si>
    <t>Huỳnh Thị Thu</t>
  </si>
  <si>
    <t>DDNKH420</t>
  </si>
  <si>
    <t>24C7148E1919</t>
  </si>
  <si>
    <t>kimdht</t>
  </si>
  <si>
    <t>Đinh Hoàng Thiên Kim</t>
  </si>
  <si>
    <t>Đinh Hoàng Thiên</t>
  </si>
  <si>
    <t>FDNTB620</t>
  </si>
  <si>
    <t>24C7148E1920</t>
  </si>
  <si>
    <t>anhntp021</t>
  </si>
  <si>
    <t>21C-41-50.2-02073</t>
  </si>
  <si>
    <t>trangtth016</t>
  </si>
  <si>
    <t>Trần Tiểu Huyền Trang</t>
  </si>
  <si>
    <t>Trần Tiểu Huyền</t>
  </si>
  <si>
    <t>ADT215</t>
  </si>
  <si>
    <t>21C-42-50.2-03477</t>
  </si>
  <si>
    <t>hieund013</t>
  </si>
  <si>
    <t>Nguyễn Đức Hiếu</t>
  </si>
  <si>
    <t>BDT515</t>
  </si>
  <si>
    <t>24C7101S0159</t>
  </si>
  <si>
    <t>phuongvt014</t>
  </si>
  <si>
    <t>FNT120</t>
  </si>
  <si>
    <t>24C7101S0204</t>
  </si>
  <si>
    <t>letn002</t>
  </si>
  <si>
    <t>Trần Ngọc Lê</t>
  </si>
  <si>
    <t>22C7101H4051</t>
  </si>
  <si>
    <t>hant086</t>
  </si>
  <si>
    <t>23C7101S4927</t>
  </si>
  <si>
    <t>quandv003</t>
  </si>
  <si>
    <t>Đường Vinh Quân</t>
  </si>
  <si>
    <t>Đường Vinh</t>
  </si>
  <si>
    <t>23C7101S5431</t>
  </si>
  <si>
    <t>bachnh004</t>
  </si>
  <si>
    <t>Nguyễn Hồng Bách</t>
  </si>
  <si>
    <t>23C7101S4908</t>
  </si>
  <si>
    <t>huongttl009</t>
  </si>
  <si>
    <t>Trần Thị Lan Hương</t>
  </si>
  <si>
    <t>FNT220</t>
  </si>
  <si>
    <t>23C7101S3642</t>
  </si>
  <si>
    <t>chienph002</t>
  </si>
  <si>
    <t>Phạm Hữu Chiến</t>
  </si>
  <si>
    <t>23C7101S3687</t>
  </si>
  <si>
    <t>chinhvt005</t>
  </si>
  <si>
    <t>Vũ Thị Chinh</t>
  </si>
  <si>
    <t>23C7101S5455</t>
  </si>
  <si>
    <t>oanhtt009</t>
  </si>
  <si>
    <t>Tạ Thị Oanh</t>
  </si>
  <si>
    <t>Tạ Thị</t>
  </si>
  <si>
    <t>23C7101S5443</t>
  </si>
  <si>
    <t>huyenlt027</t>
  </si>
  <si>
    <t>Lê Thu Huyền</t>
  </si>
  <si>
    <t>23C7101S5450</t>
  </si>
  <si>
    <t>mennt009</t>
  </si>
  <si>
    <t>Nguyễn Thị Mến</t>
  </si>
  <si>
    <t>23C7101S4924</t>
  </si>
  <si>
    <t>tuannm037</t>
  </si>
  <si>
    <t>Nguyễn Mạnh Tuấn</t>
  </si>
  <si>
    <t>23C7101S4953</t>
  </si>
  <si>
    <t>cuongpm007</t>
  </si>
  <si>
    <t>Phí Mạnh Cường</t>
  </si>
  <si>
    <t>Phí Mạnh</t>
  </si>
  <si>
    <t>23C7101S4913</t>
  </si>
  <si>
    <t>quynhdt012</t>
  </si>
  <si>
    <t>Đào Thị Quỳnh</t>
  </si>
  <si>
    <t>23C7101S4905</t>
  </si>
  <si>
    <t>nampv008</t>
  </si>
  <si>
    <t>Phùng Văn Nam</t>
  </si>
  <si>
    <t>23C7101S4934</t>
  </si>
  <si>
    <t>thuytt052</t>
  </si>
  <si>
    <t>Thân Thị Thủy</t>
  </si>
  <si>
    <t>23C7101S3680</t>
  </si>
  <si>
    <t>bachpg</t>
  </si>
  <si>
    <t>Phạm Gia Bách</t>
  </si>
  <si>
    <t>23C7101S4940</t>
  </si>
  <si>
    <t>duonglh005</t>
  </si>
  <si>
    <t>Lê Hải Dương</t>
  </si>
  <si>
    <t>23C7101S3656</t>
  </si>
  <si>
    <t>thuyntt067</t>
  </si>
  <si>
    <t>Nguyễn Thị Thanh Thủy</t>
  </si>
  <si>
    <t>23C7101S3674</t>
  </si>
  <si>
    <t>anhnn042</t>
  </si>
  <si>
    <t>23C7101S3664</t>
  </si>
  <si>
    <t>maihh</t>
  </si>
  <si>
    <t>Hoàng Hạnh Mai</t>
  </si>
  <si>
    <t>Hoàng Hạnh</t>
  </si>
  <si>
    <t>23C7101S5432</t>
  </si>
  <si>
    <t>nhungnh012</t>
  </si>
  <si>
    <t>FNT420</t>
  </si>
  <si>
    <t>23C7101S4947</t>
  </si>
  <si>
    <t>kiennd005</t>
  </si>
  <si>
    <t>Nguyễn Duy Kiên</t>
  </si>
  <si>
    <t>23C7101S5425</t>
  </si>
  <si>
    <t>truongnt005</t>
  </si>
  <si>
    <t>Nguyễn Thị Trường</t>
  </si>
  <si>
    <t>23C7101S5452</t>
  </si>
  <si>
    <t>hantt073</t>
  </si>
  <si>
    <t>23C7101S4152</t>
  </si>
  <si>
    <t>hiendt035</t>
  </si>
  <si>
    <t>23C7101S3639</t>
  </si>
  <si>
    <t>ngocnta005</t>
  </si>
  <si>
    <t>Nguyễn Thị Ánh Ngọc</t>
  </si>
  <si>
    <t>23C7101S4169</t>
  </si>
  <si>
    <t>thuonght011</t>
  </si>
  <si>
    <t>Hoàng Thị Thương</t>
  </si>
  <si>
    <t>23C7101S3660</t>
  </si>
  <si>
    <t>maibd</t>
  </si>
  <si>
    <t>Bạch Đình Mại</t>
  </si>
  <si>
    <t>Bạch Đình</t>
  </si>
  <si>
    <t>Mại</t>
  </si>
  <si>
    <t>23C7101S3666</t>
  </si>
  <si>
    <t>anhlqt</t>
  </si>
  <si>
    <t>Lê Quang Tuấn Anh</t>
  </si>
  <si>
    <t>23C7101S3659</t>
  </si>
  <si>
    <t>anhvhm</t>
  </si>
  <si>
    <t>Vũ Hoàng Minh Anh</t>
  </si>
  <si>
    <t>Vũ Hoàng Minh</t>
  </si>
  <si>
    <t>23C7101S3658</t>
  </si>
  <si>
    <t>dutx</t>
  </si>
  <si>
    <t>Trần Xuân Dự</t>
  </si>
  <si>
    <t>Dự</t>
  </si>
  <si>
    <t>23C7101S3686</t>
  </si>
  <si>
    <t>ducvm010</t>
  </si>
  <si>
    <t>Vũ Minh Đức</t>
  </si>
  <si>
    <t>23C7101S3682</t>
  </si>
  <si>
    <t>quangpv003</t>
  </si>
  <si>
    <t>Phạm Văn Quang</t>
  </si>
  <si>
    <t>24C7101S0167</t>
  </si>
  <si>
    <t>quangnm010</t>
  </si>
  <si>
    <t>24C7101S0149</t>
  </si>
  <si>
    <t>phuonght031</t>
  </si>
  <si>
    <t>Hoàng Thu Phương</t>
  </si>
  <si>
    <t>24C7101S0163</t>
  </si>
  <si>
    <t>hoadq005</t>
  </si>
  <si>
    <t>Đặng Quỳnh Hoa</t>
  </si>
  <si>
    <t>Đặng Quỳnh</t>
  </si>
  <si>
    <t>24C7101S0173</t>
  </si>
  <si>
    <t>trangnt124</t>
  </si>
  <si>
    <t>24C7101S0166</t>
  </si>
  <si>
    <t>anhkh003</t>
  </si>
  <si>
    <t>Kiều Hoàng Anh</t>
  </si>
  <si>
    <t>Kiều Hoàng</t>
  </si>
  <si>
    <t>23C7101S5451</t>
  </si>
  <si>
    <t>tamnt039</t>
  </si>
  <si>
    <t>23C7101S5435</t>
  </si>
  <si>
    <t>khanhpv002</t>
  </si>
  <si>
    <t>Phan Văn Khánh</t>
  </si>
  <si>
    <t>23C7101S5427</t>
  </si>
  <si>
    <t>thaidh002</t>
  </si>
  <si>
    <t>Đoàn Hồng Thái</t>
  </si>
  <si>
    <t>23C7101S5436</t>
  </si>
  <si>
    <t>binhtt016</t>
  </si>
  <si>
    <t>Thân Thanh Bình</t>
  </si>
  <si>
    <t>Thân Thanh</t>
  </si>
  <si>
    <t>23C7101S4917</t>
  </si>
  <si>
    <t>hunglv021</t>
  </si>
  <si>
    <t>Lưu Văn Hưng</t>
  </si>
  <si>
    <t>Lưu Văn</t>
  </si>
  <si>
    <t>23C7101S4919</t>
  </si>
  <si>
    <t>chucntm</t>
  </si>
  <si>
    <t>Ngô Thị Mai Chúc</t>
  </si>
  <si>
    <t>23C7101S5438</t>
  </si>
  <si>
    <t>cuongvv007</t>
  </si>
  <si>
    <t>Vũ Việt Cường</t>
  </si>
  <si>
    <t>23C7101S4954</t>
  </si>
  <si>
    <t>linhtt023</t>
  </si>
  <si>
    <t>23C7101S4901</t>
  </si>
  <si>
    <t>thanhntt006</t>
  </si>
  <si>
    <t>Nguyễn Thị Tuyết Thành</t>
  </si>
  <si>
    <t>23C7101S4911</t>
  </si>
  <si>
    <t>yenvt005</t>
  </si>
  <si>
    <t>Vũ Thị Yến</t>
  </si>
  <si>
    <t>23C7101S4938</t>
  </si>
  <si>
    <t>huongdth003</t>
  </si>
  <si>
    <t>Đoàn Thị Hạnh Hương</t>
  </si>
  <si>
    <t>Đoàn Thị Hạnh</t>
  </si>
  <si>
    <t>23C7101S4944</t>
  </si>
  <si>
    <t>gamnt004</t>
  </si>
  <si>
    <t>Nông Thị Gấm</t>
  </si>
  <si>
    <t>23C7101S4951</t>
  </si>
  <si>
    <t>anhpt031</t>
  </si>
  <si>
    <t>24C7101S0186</t>
  </si>
  <si>
    <t>tralth</t>
  </si>
  <si>
    <t>Lê Thị Hồng Trà</t>
  </si>
  <si>
    <t>24C7101S0202</t>
  </si>
  <si>
    <t>vinhnv013</t>
  </si>
  <si>
    <t>Nguyễn Viết Vịnh</t>
  </si>
  <si>
    <t>Vịnh</t>
  </si>
  <si>
    <t>FNT620</t>
  </si>
  <si>
    <t>24C7101S0147</t>
  </si>
  <si>
    <t>nhungdt014</t>
  </si>
  <si>
    <t>Đào Thuý Nhung</t>
  </si>
  <si>
    <t>Đào Thuý</t>
  </si>
  <si>
    <t>24C7101S0183</t>
  </si>
  <si>
    <t>hangdt031</t>
  </si>
  <si>
    <t>Đinh Thu Hằng</t>
  </si>
  <si>
    <t>24C7101S0189</t>
  </si>
  <si>
    <t>vanlt013</t>
  </si>
  <si>
    <t>Lường Thị Vân</t>
  </si>
  <si>
    <t>24C7101S0160</t>
  </si>
  <si>
    <t>anhvtv007</t>
  </si>
  <si>
    <t>Vũ Thị Vân Anh</t>
  </si>
  <si>
    <t>24C7101S0157</t>
  </si>
  <si>
    <t>quynhtt011</t>
  </si>
  <si>
    <t>Trịnh Trúc Quỳnh</t>
  </si>
  <si>
    <t>Trịnh Trúc</t>
  </si>
  <si>
    <t>23C4117D3730</t>
  </si>
  <si>
    <t>thaovt013</t>
  </si>
  <si>
    <t>AQN120</t>
  </si>
  <si>
    <t>23C4217D4698</t>
  </si>
  <si>
    <t>ducdd005</t>
  </si>
  <si>
    <t>Đỗ Duy Đức</t>
  </si>
  <si>
    <t>BQN520</t>
  </si>
  <si>
    <t>23C1017D3731</t>
  </si>
  <si>
    <t>vind</t>
  </si>
  <si>
    <t>Nguyễn Đức Vĩ</t>
  </si>
  <si>
    <t>CQN220</t>
  </si>
  <si>
    <t>23C4517D4410</t>
  </si>
  <si>
    <t>hatt030</t>
  </si>
  <si>
    <t>Tạ Thu Hà</t>
  </si>
  <si>
    <t>Tạ Thu</t>
  </si>
  <si>
    <t>DQN120</t>
  </si>
  <si>
    <t>23C7117D4699</t>
  </si>
  <si>
    <t>hieutnt</t>
  </si>
  <si>
    <t>Trần Nguyễn Trung Hiếu</t>
  </si>
  <si>
    <t>Trần Nguyễn Trung</t>
  </si>
  <si>
    <t>FQN320</t>
  </si>
  <si>
    <t>23C4517D1074</t>
  </si>
  <si>
    <t>nhanht004</t>
  </si>
  <si>
    <t>Hà Trọng Nhân</t>
  </si>
  <si>
    <t>Hà Trọng</t>
  </si>
  <si>
    <t>DQN321</t>
  </si>
  <si>
    <t>24C4517D2331</t>
  </si>
  <si>
    <t>ductt006</t>
  </si>
  <si>
    <t>Trần Trung Đức</t>
  </si>
  <si>
    <t>DQN521</t>
  </si>
  <si>
    <t>24C7117D1086</t>
  </si>
  <si>
    <t>hienntt060</t>
  </si>
  <si>
    <t>Nguyễn Thanh Thanh Hiền</t>
  </si>
  <si>
    <t>Nguyễn Thanh Thanh</t>
  </si>
  <si>
    <t>FQN421</t>
  </si>
  <si>
    <t>24C7101S1491</t>
  </si>
  <si>
    <t>hungtq009</t>
  </si>
  <si>
    <t>Trần Quang Hùng</t>
  </si>
  <si>
    <t>FNT121</t>
  </si>
  <si>
    <t>24C7101S1503</t>
  </si>
  <si>
    <t>anhdd009</t>
  </si>
  <si>
    <t>Đinh Đức Anh</t>
  </si>
  <si>
    <t>Đinh Đức</t>
  </si>
  <si>
    <t>24C7101S1511</t>
  </si>
  <si>
    <t>quynhnt030</t>
  </si>
  <si>
    <t>24C7101S2205</t>
  </si>
  <si>
    <t>toantq006</t>
  </si>
  <si>
    <t>Trần Quốc Toàn</t>
  </si>
  <si>
    <t>23C7101S4163</t>
  </si>
  <si>
    <t>huongnt150</t>
  </si>
  <si>
    <t>24C7101S1489</t>
  </si>
  <si>
    <t>ngant052</t>
  </si>
  <si>
    <t>24C7101S0178</t>
  </si>
  <si>
    <t>tanbn</t>
  </si>
  <si>
    <t>Bùi Ngọc Tân</t>
  </si>
  <si>
    <t>24C7101S2184</t>
  </si>
  <si>
    <t>trangptq005</t>
  </si>
  <si>
    <t>Phạm Thị Quỳnh Trang</t>
  </si>
  <si>
    <t>Phạm Thị Quỳnh</t>
  </si>
  <si>
    <t>24C7101S1509</t>
  </si>
  <si>
    <t>dunt007</t>
  </si>
  <si>
    <t>Nguyễn Thị Dự</t>
  </si>
  <si>
    <t>24C7101S2201</t>
  </si>
  <si>
    <t>phuongnt122</t>
  </si>
  <si>
    <t>Nguyễn Thị Phượng</t>
  </si>
  <si>
    <t>24C7101S2186</t>
  </si>
  <si>
    <t>thuydtb002</t>
  </si>
  <si>
    <t>Đặng Thị Bích Thủy</t>
  </si>
  <si>
    <t>Đặng Thị Bích</t>
  </si>
  <si>
    <t>24C7101S2696</t>
  </si>
  <si>
    <t>toibh</t>
  </si>
  <si>
    <t>Bùi Huy Tới</t>
  </si>
  <si>
    <t>Bùi Huy</t>
  </si>
  <si>
    <t>24C7101S0674</t>
  </si>
  <si>
    <t>vannh007</t>
  </si>
  <si>
    <t>Nguyễn Hoàng Văn</t>
  </si>
  <si>
    <t>24C7101S1530</t>
  </si>
  <si>
    <t>nientv</t>
  </si>
  <si>
    <t>Triệu Văn Niên</t>
  </si>
  <si>
    <t>Triệu Văn</t>
  </si>
  <si>
    <t>Niên</t>
  </si>
  <si>
    <t>24C7101S0676</t>
  </si>
  <si>
    <t>duyennt034</t>
  </si>
  <si>
    <t>24C7101S0691</t>
  </si>
  <si>
    <t>nhantv005</t>
  </si>
  <si>
    <t>Trần Văn Nhân</t>
  </si>
  <si>
    <t>24C7101S1516</t>
  </si>
  <si>
    <t>anhdht003</t>
  </si>
  <si>
    <t>Đặng Hoàng Tiến Anh</t>
  </si>
  <si>
    <t>Đặng Hoàng Tiến</t>
  </si>
  <si>
    <t>24C7101S1499</t>
  </si>
  <si>
    <t>khanhbx</t>
  </si>
  <si>
    <t>Bá Xuân Khánh</t>
  </si>
  <si>
    <t>Bá Xuân</t>
  </si>
  <si>
    <t>24C7101S0682</t>
  </si>
  <si>
    <t>anhltl007</t>
  </si>
  <si>
    <t>Lã Thị Lan Anh</t>
  </si>
  <si>
    <t>Lã Thị Lan</t>
  </si>
  <si>
    <t>24C7101S1531</t>
  </si>
  <si>
    <t>vanvt011</t>
  </si>
  <si>
    <t>24C7101S1494</t>
  </si>
  <si>
    <t>hanv017</t>
  </si>
  <si>
    <t>Nguyễn Việt Hà</t>
  </si>
  <si>
    <t>24C7101S1513</t>
  </si>
  <si>
    <t>trangptt019</t>
  </si>
  <si>
    <t>24C7101S2720</t>
  </si>
  <si>
    <t>kiennv010</t>
  </si>
  <si>
    <t>24C7101S0707</t>
  </si>
  <si>
    <t>thucva</t>
  </si>
  <si>
    <t>Chử Vũ Anh Thư</t>
  </si>
  <si>
    <t>Chử Vũ Anh</t>
  </si>
  <si>
    <t>24C7101S1479</t>
  </si>
  <si>
    <t>khanhdg</t>
  </si>
  <si>
    <t>Đặng Gia Khánh</t>
  </si>
  <si>
    <t>Đặng Gia</t>
  </si>
  <si>
    <t>24C7101S0683</t>
  </si>
  <si>
    <t>anhnh050</t>
  </si>
  <si>
    <t>Nguyễn Hồng Anh</t>
  </si>
  <si>
    <t>24C7101S2722</t>
  </si>
  <si>
    <t>minhptn005</t>
  </si>
  <si>
    <t>Phạm Thị Nhật Minh</t>
  </si>
  <si>
    <t>Phạm Thị Nhật</t>
  </si>
  <si>
    <t>24C7101S0702</t>
  </si>
  <si>
    <t>vannth021</t>
  </si>
  <si>
    <t>24C7101S2712</t>
  </si>
  <si>
    <t>linhlh009</t>
  </si>
  <si>
    <t>Lại Huyền Linh</t>
  </si>
  <si>
    <t>Lại Huyền</t>
  </si>
  <si>
    <t>23C7101S4945</t>
  </si>
  <si>
    <t>thaonbp002</t>
  </si>
  <si>
    <t>Nguyễn Bích Phương Thảo</t>
  </si>
  <si>
    <t>Nguyễn Bích Phương</t>
  </si>
  <si>
    <t>23C7101S4172</t>
  </si>
  <si>
    <t>luonglt</t>
  </si>
  <si>
    <t>Lý Thị Lương</t>
  </si>
  <si>
    <t>24C7101S2698</t>
  </si>
  <si>
    <t>uyendt004</t>
  </si>
  <si>
    <t>Đào Thị Uyên</t>
  </si>
  <si>
    <t>24C7101S0692</t>
  </si>
  <si>
    <t>nguyenva</t>
  </si>
  <si>
    <t>Vũ An Nguyên</t>
  </si>
  <si>
    <t>Vũ An</t>
  </si>
  <si>
    <t>24C7101S2174</t>
  </si>
  <si>
    <t>nguyetla002</t>
  </si>
  <si>
    <t>Lê Ánh Nguyệt</t>
  </si>
  <si>
    <t>18C-71-42.7-01942</t>
  </si>
  <si>
    <t>thidv</t>
  </si>
  <si>
    <t>Điêu Văn Thị</t>
  </si>
  <si>
    <t>Điêu Văn</t>
  </si>
  <si>
    <t>Thị</t>
  </si>
  <si>
    <t>25C7101S1527</t>
  </si>
  <si>
    <t>hientk</t>
  </si>
  <si>
    <t>Trần Khánh Hiền</t>
  </si>
  <si>
    <t>FNT123</t>
  </si>
  <si>
    <t>24C4226D0496</t>
  </si>
  <si>
    <t>682/2024/QĐ-ĐHM - 23/02/2024</t>
  </si>
  <si>
    <t>Cao Hưng Thịnh</t>
  </si>
  <si>
    <t>Cao Hưng</t>
  </si>
  <si>
    <t>K24-QT (mới)</t>
  </si>
  <si>
    <t>20C-51-35.5-06862</t>
  </si>
  <si>
    <t>Ksor Loan</t>
  </si>
  <si>
    <t>Trung tâm GDNN - GDTX thị xã AyunPa</t>
  </si>
  <si>
    <t>20C-51-35.5-07378</t>
  </si>
  <si>
    <t>6176/2020/QĐ-ĐHM</t>
  </si>
  <si>
    <t>30/12/2020</t>
  </si>
  <si>
    <t>Đào Ánh Sáng</t>
  </si>
  <si>
    <t>Đào Ánh</t>
  </si>
  <si>
    <t>19C-51-36.0-03028</t>
  </si>
  <si>
    <t>4306/2019/QĐ-ĐHM</t>
  </si>
  <si>
    <t>Nguyễn Văn Hoàn</t>
  </si>
  <si>
    <t>19C-51-36.0-03036</t>
  </si>
  <si>
    <t>A Tháp</t>
  </si>
  <si>
    <t>Tháp</t>
  </si>
  <si>
    <t>19C-51-36.0-02831</t>
  </si>
  <si>
    <t>Nguyễn Thị An Thinh</t>
  </si>
  <si>
    <t>Nguyễn Thị An</t>
  </si>
  <si>
    <t>Thinh</t>
  </si>
  <si>
    <t>20C-51-36.0-01573</t>
  </si>
  <si>
    <t>1251/2020/QĐ-ĐHM</t>
  </si>
  <si>
    <t>A Chúc</t>
  </si>
  <si>
    <t>19C-42-55.1-01239</t>
  </si>
  <si>
    <t>tramdtm</t>
  </si>
  <si>
    <t>Đinh Thị Mai Trâm</t>
  </si>
  <si>
    <t>19C-51-55.1-01252</t>
  </si>
  <si>
    <t>nganltt002</t>
  </si>
  <si>
    <t>Lê Thị Thu Ngân</t>
  </si>
  <si>
    <t>EDNAV511</t>
  </si>
  <si>
    <t>20C-71-55.3-01103</t>
  </si>
  <si>
    <t>phuonghv002</t>
  </si>
  <si>
    <t>Hoàng Việt Phương</t>
  </si>
  <si>
    <t>Hoàng Việt</t>
  </si>
  <si>
    <t>FDNCN113</t>
  </si>
  <si>
    <t>20C-50-55.3-02347</t>
  </si>
  <si>
    <t>huongphm</t>
  </si>
  <si>
    <t>Phạm Huỳnh Mộc Hương</t>
  </si>
  <si>
    <t>Phạm Huỳnh Mộc</t>
  </si>
  <si>
    <t>HDNCN513</t>
  </si>
  <si>
    <t>20C-50-55.3-04046</t>
  </si>
  <si>
    <t>quynhntn010</t>
  </si>
  <si>
    <t>21C4102E0078</t>
  </si>
  <si>
    <t>anhpt018</t>
  </si>
  <si>
    <t>Phạm Thị Anh</t>
  </si>
  <si>
    <t>ADNAV216</t>
  </si>
  <si>
    <t>22C4102E0208</t>
  </si>
  <si>
    <t>nhungptt006</t>
  </si>
  <si>
    <t>Phan Thị Thùy Nhung</t>
  </si>
  <si>
    <t>Phan Thị Thùy</t>
  </si>
  <si>
    <t>ADNAV416</t>
  </si>
  <si>
    <t>21C4102J1294</t>
  </si>
  <si>
    <t>hauttt</t>
  </si>
  <si>
    <t>Trương Thị Thanh Hậu</t>
  </si>
  <si>
    <t>Trương Thị Thanh</t>
  </si>
  <si>
    <t>ADNCN516</t>
  </si>
  <si>
    <t>21C4202E1238</t>
  </si>
  <si>
    <t>thivp</t>
  </si>
  <si>
    <t>Võ Phương Thi</t>
  </si>
  <si>
    <t>Võ Phương</t>
  </si>
  <si>
    <t>BDNAV516</t>
  </si>
  <si>
    <t>21C4502E0481</t>
  </si>
  <si>
    <t>ngocdtm002</t>
  </si>
  <si>
    <t>Đậu Thị Minh Ngọc</t>
  </si>
  <si>
    <t>DDNAV516</t>
  </si>
  <si>
    <t>21C5102E1236</t>
  </si>
  <si>
    <t>tungnt038</t>
  </si>
  <si>
    <t>EDNAV516</t>
  </si>
  <si>
    <t>21C5102E1337</t>
  </si>
  <si>
    <t>giangph007</t>
  </si>
  <si>
    <t>Phạm Hoàng Giang</t>
  </si>
  <si>
    <t>22C7102E0247</t>
  </si>
  <si>
    <t>huypvt</t>
  </si>
  <si>
    <t>Phan Vũ Trọng Huy</t>
  </si>
  <si>
    <t>Phan Vũ Trọng</t>
  </si>
  <si>
    <t>21C5002E1205</t>
  </si>
  <si>
    <t>nhannt032</t>
  </si>
  <si>
    <t>Nguyễn Thành Nhẫn</t>
  </si>
  <si>
    <t>HDNAV116</t>
  </si>
  <si>
    <t>21C5002E1870</t>
  </si>
  <si>
    <t>quytq002</t>
  </si>
  <si>
    <t>Trần Quang Quý</t>
  </si>
  <si>
    <t>HDNAV316</t>
  </si>
  <si>
    <t>21C5002E1869</t>
  </si>
  <si>
    <t>tuanpq005</t>
  </si>
  <si>
    <t>Phạm Quốc Tuấn</t>
  </si>
  <si>
    <t>21C-10-48.4-04133</t>
  </si>
  <si>
    <t>nguyennk</t>
  </si>
  <si>
    <t>3271/2021/QĐ-ĐHM</t>
  </si>
  <si>
    <t>28/06/2021</t>
  </si>
  <si>
    <t>Nguyễn Khai Nguyên</t>
  </si>
  <si>
    <t>Nguyễn Khai</t>
  </si>
  <si>
    <t>CCT115</t>
  </si>
  <si>
    <t>21C4204D0529</t>
  </si>
  <si>
    <t>tudd003</t>
  </si>
  <si>
    <t>Đỗ Đình Tú</t>
  </si>
  <si>
    <t>Đỗ Đình</t>
  </si>
  <si>
    <t>BDNKH316</t>
  </si>
  <si>
    <t>21C-50-36.1-05685</t>
  </si>
  <si>
    <t>samtt</t>
  </si>
  <si>
    <t>Trần Thị Sâm</t>
  </si>
  <si>
    <t>HDNDH516</t>
  </si>
  <si>
    <t>21C5036D0615</t>
  </si>
  <si>
    <t>haipv009</t>
  </si>
  <si>
    <t>Phạm Văn Hải</t>
  </si>
  <si>
    <t>21C5036D1198</t>
  </si>
  <si>
    <t>quana</t>
  </si>
  <si>
    <t>A Quân</t>
  </si>
  <si>
    <t>21C5045D0370</t>
  </si>
  <si>
    <t>nguyennt008</t>
  </si>
  <si>
    <t>Nguyễn Tấn Nguyên</t>
  </si>
  <si>
    <t>HDNNT516</t>
  </si>
  <si>
    <t>19C-42-55.0-02194</t>
  </si>
  <si>
    <t>phuongntb006</t>
  </si>
  <si>
    <t>3523/2019/QĐ-ĐHM</t>
  </si>
  <si>
    <t>29/07/2019</t>
  </si>
  <si>
    <t>Nguyễn Thị Bích Phượng</t>
  </si>
  <si>
    <t>20C-71-55.0-00941</t>
  </si>
  <si>
    <t>nganth005</t>
  </si>
  <si>
    <t>Nguyễn Thị Huỳnh Nga</t>
  </si>
  <si>
    <t>FDNP513</t>
  </si>
  <si>
    <t>20C-46-55.0-03299</t>
  </si>
  <si>
    <t>phuoclh002</t>
  </si>
  <si>
    <t>Lê Hữu Phước</t>
  </si>
  <si>
    <t>Lê Hữu</t>
  </si>
  <si>
    <t>GDNP513</t>
  </si>
  <si>
    <t>20C-46-55.0-03537</t>
  </si>
  <si>
    <t>bichhtn</t>
  </si>
  <si>
    <t>Huỳnh Thị Như Bích</t>
  </si>
  <si>
    <t>Huỳnh Thị Như</t>
  </si>
  <si>
    <t>20C-50-55.0-03289</t>
  </si>
  <si>
    <t>dungtv015</t>
  </si>
  <si>
    <t>Trần Văn Dũng</t>
  </si>
  <si>
    <t>20C-50-55.0-03291</t>
  </si>
  <si>
    <t>baond002</t>
  </si>
  <si>
    <t>Nguyễn Đình Bảo</t>
  </si>
  <si>
    <t>21C4104D1234</t>
  </si>
  <si>
    <t>anhptl008</t>
  </si>
  <si>
    <t>Phạm Thị Lan Anh</t>
  </si>
  <si>
    <t>Phạm Thị Lan</t>
  </si>
  <si>
    <t>21C4237D0375</t>
  </si>
  <si>
    <t>tritg</t>
  </si>
  <si>
    <t>Trương Gia Trí</t>
  </si>
  <si>
    <t>Trương Gia</t>
  </si>
  <si>
    <t>BDNBD516</t>
  </si>
  <si>
    <t>21C-42-55.0-05714</t>
  </si>
  <si>
    <t>hungtk004</t>
  </si>
  <si>
    <t>Trần Khánh Hưng</t>
  </si>
  <si>
    <t>21C4204D0328</t>
  </si>
  <si>
    <t>kienvpt</t>
  </si>
  <si>
    <t>Võ Phan Trung Kiên</t>
  </si>
  <si>
    <t>Võ Phan Trung</t>
  </si>
  <si>
    <t>21C4204D0528</t>
  </si>
  <si>
    <t>anhnd019</t>
  </si>
  <si>
    <t>21C4204D0530</t>
  </si>
  <si>
    <t>lunpv</t>
  </si>
  <si>
    <t>Phạm Văn Lùn</t>
  </si>
  <si>
    <t>Lùn</t>
  </si>
  <si>
    <t>21C4204D1864</t>
  </si>
  <si>
    <t>hungtp005</t>
  </si>
  <si>
    <t>Thái Phúc Hưng</t>
  </si>
  <si>
    <t>22C4204D0114</t>
  </si>
  <si>
    <t>dungnd011</t>
  </si>
  <si>
    <t>Nguyễn Đình Dũng</t>
  </si>
  <si>
    <t>22C4204D0199</t>
  </si>
  <si>
    <t>quangtt003</t>
  </si>
  <si>
    <t>Trần Thanh Quang</t>
  </si>
  <si>
    <t>22C4204D0105</t>
  </si>
  <si>
    <t>nghiabn</t>
  </si>
  <si>
    <t>Bùi Ngô Nghĩa</t>
  </si>
  <si>
    <t>Bùi Ngô</t>
  </si>
  <si>
    <t>22C4204D0107</t>
  </si>
  <si>
    <t>hunghn004</t>
  </si>
  <si>
    <t>Hồ Ngọc Hùng</t>
  </si>
  <si>
    <t>22C4204D0108</t>
  </si>
  <si>
    <t>phuocvv002</t>
  </si>
  <si>
    <t>Văn Viết Phước</t>
  </si>
  <si>
    <t>Văn Viết</t>
  </si>
  <si>
    <t>22C4204D0112</t>
  </si>
  <si>
    <t>anptt002</t>
  </si>
  <si>
    <t>Phan Thị Thái An</t>
  </si>
  <si>
    <t>Phan Thị Thái</t>
  </si>
  <si>
    <t>22C4204D0113</t>
  </si>
  <si>
    <t>huylg002</t>
  </si>
  <si>
    <t>Lương Gia Huy</t>
  </si>
  <si>
    <t>21C-10-55.0-05244</t>
  </si>
  <si>
    <t>trungpb002</t>
  </si>
  <si>
    <t>CDNP116</t>
  </si>
  <si>
    <t>21C-10-55.0-05246</t>
  </si>
  <si>
    <t>taibd</t>
  </si>
  <si>
    <t>Bùi Đức Tài</t>
  </si>
  <si>
    <t>CDNP416</t>
  </si>
  <si>
    <t>21C1004D1856</t>
  </si>
  <si>
    <t>manhht004</t>
  </si>
  <si>
    <t>Hồ Tiến Mạnh</t>
  </si>
  <si>
    <t>Hồ Tiến</t>
  </si>
  <si>
    <t>21C-10-55.0-05243</t>
  </si>
  <si>
    <t>vuongnv003</t>
  </si>
  <si>
    <t>Nguyễn Văn Vương</t>
  </si>
  <si>
    <t>21C-10-55.0-05715</t>
  </si>
  <si>
    <t>tuynhpv</t>
  </si>
  <si>
    <t>Phan Văn Tuỳnh</t>
  </si>
  <si>
    <t>Tuỳnh</t>
  </si>
  <si>
    <t>21C1004D0547</t>
  </si>
  <si>
    <t>lamtt004</t>
  </si>
  <si>
    <t>Trần Thanh Lâm</t>
  </si>
  <si>
    <t>22C1041E0151</t>
  </si>
  <si>
    <t>phild</t>
  </si>
  <si>
    <t>21C5104D1865</t>
  </si>
  <si>
    <t>hoahtk002</t>
  </si>
  <si>
    <t>Huỳnh Thị Khánh Hòa</t>
  </si>
  <si>
    <t>Huỳnh Thị Khánh</t>
  </si>
  <si>
    <t>EDNP316</t>
  </si>
  <si>
    <t>19C-51-55.0-00638</t>
  </si>
  <si>
    <t>chuongnhh</t>
  </si>
  <si>
    <t>Nguyễn Hà Hàm Chương</t>
  </si>
  <si>
    <t>Nguyễn Hà Hàm</t>
  </si>
  <si>
    <t>EDNP516</t>
  </si>
  <si>
    <t>21C5104D1328</t>
  </si>
  <si>
    <t>hungbt006</t>
  </si>
  <si>
    <t>Bùi Thanh Hùng</t>
  </si>
  <si>
    <t>21C5104D1331</t>
  </si>
  <si>
    <t>hoangnt016</t>
  </si>
  <si>
    <t>Nguyễn Thế Hoàng</t>
  </si>
  <si>
    <t>21C7104D0318</t>
  </si>
  <si>
    <t>thomlth</t>
  </si>
  <si>
    <t>Lại Thị Hương Thơm</t>
  </si>
  <si>
    <t>Lại Thị Hương</t>
  </si>
  <si>
    <t>21C7104D0319</t>
  </si>
  <si>
    <t>trinhntm004</t>
  </si>
  <si>
    <t>Nguyễn Thị Mỹ Trinh</t>
  </si>
  <si>
    <t>21C7104D1847</t>
  </si>
  <si>
    <t>phunt007</t>
  </si>
  <si>
    <t>FDNP316</t>
  </si>
  <si>
    <t>21C7104D1850</t>
  </si>
  <si>
    <t>vanlth005</t>
  </si>
  <si>
    <t>FDNP516</t>
  </si>
  <si>
    <t>21C7137D1195</t>
  </si>
  <si>
    <t>lett005</t>
  </si>
  <si>
    <t>Từ Tố Lê</t>
  </si>
  <si>
    <t>Từ Tố</t>
  </si>
  <si>
    <t>22C7104D0137</t>
  </si>
  <si>
    <t>lynth010</t>
  </si>
  <si>
    <t>Nguyễn Thị Hương Ly</t>
  </si>
  <si>
    <t>22C7104D0139</t>
  </si>
  <si>
    <t>tratlh</t>
  </si>
  <si>
    <t>Trần Lê Hương Trà</t>
  </si>
  <si>
    <t>Trần Lê Hương</t>
  </si>
  <si>
    <t>21C7104D0313</t>
  </si>
  <si>
    <t>anhltl005</t>
  </si>
  <si>
    <t>Lê Thị Lan Anh</t>
  </si>
  <si>
    <t>Lê Thị Lan</t>
  </si>
  <si>
    <t>21C7104D0518</t>
  </si>
  <si>
    <t>oanhntp002</t>
  </si>
  <si>
    <t>Nguyễn Thị Phương Oanh</t>
  </si>
  <si>
    <t>21C4604D0555</t>
  </si>
  <si>
    <t>thuntn002</t>
  </si>
  <si>
    <t>Nguyễn Thị Ngọc Thư</t>
  </si>
  <si>
    <t>GDNP516</t>
  </si>
  <si>
    <t>21C-50-55.0-05701</t>
  </si>
  <si>
    <t>lampt006</t>
  </si>
  <si>
    <t>Phan Thành Lâm</t>
  </si>
  <si>
    <t>Phan Thành</t>
  </si>
  <si>
    <t>HDNP516</t>
  </si>
  <si>
    <t>21C5004D0072</t>
  </si>
  <si>
    <t>binhpn</t>
  </si>
  <si>
    <t>Phan Ngọc Bình</t>
  </si>
  <si>
    <t>21C5004D0538</t>
  </si>
  <si>
    <t>baylk</t>
  </si>
  <si>
    <t>Lê Khắc Bảy</t>
  </si>
  <si>
    <t>Lê Khắc</t>
  </si>
  <si>
    <t>21C5004D0542</t>
  </si>
  <si>
    <t>haidt014</t>
  </si>
  <si>
    <t>Đặng Thanh Hải</t>
  </si>
  <si>
    <t>21C5004D1222</t>
  </si>
  <si>
    <t>dungtd007</t>
  </si>
  <si>
    <t>Thân Đức Dũng</t>
  </si>
  <si>
    <t>Thân Đức</t>
  </si>
  <si>
    <t>21C5004D1224</t>
  </si>
  <si>
    <t>duymh</t>
  </si>
  <si>
    <t>Mai Hùng Đuy</t>
  </si>
  <si>
    <t>Mai Hùng</t>
  </si>
  <si>
    <t>Đuy</t>
  </si>
  <si>
    <t>21C5004D1225</t>
  </si>
  <si>
    <t>huythg</t>
  </si>
  <si>
    <t>Trần Hoàng Gia Huy</t>
  </si>
  <si>
    <t>Trần Hoàng Gia</t>
  </si>
  <si>
    <t>22C5004D0116</t>
  </si>
  <si>
    <t>hiennh003</t>
  </si>
  <si>
    <t>Nguyễn Hữu Hiền</t>
  </si>
  <si>
    <t>22C5004D0117</t>
  </si>
  <si>
    <t>chinhpc002</t>
  </si>
  <si>
    <t>Phạm Công Chinh</t>
  </si>
  <si>
    <t>Phạm Công</t>
  </si>
  <si>
    <t>21C-41-55.4-05227</t>
  </si>
  <si>
    <t>binhnt036</t>
  </si>
  <si>
    <t>21C4102H1116</t>
  </si>
  <si>
    <t>siemd</t>
  </si>
  <si>
    <t>Danh Siệm</t>
  </si>
  <si>
    <t>Siệm</t>
  </si>
  <si>
    <t>21C4102H0605</t>
  </si>
  <si>
    <t>gamlth003</t>
  </si>
  <si>
    <t>Lê Thị Hồng Gấm</t>
  </si>
  <si>
    <t>ADNVT316</t>
  </si>
  <si>
    <t>21C4102H1978</t>
  </si>
  <si>
    <t>linhnth007</t>
  </si>
  <si>
    <t>Ngô Thị Hồng Linh</t>
  </si>
  <si>
    <t>21C4102H0607</t>
  </si>
  <si>
    <t>chinhvt003</t>
  </si>
  <si>
    <t>Vy Thị Chinh</t>
  </si>
  <si>
    <t>21C4102H1107</t>
  </si>
  <si>
    <t>nhungth005</t>
  </si>
  <si>
    <t>Trần Hoàng Nhung</t>
  </si>
  <si>
    <t>21C4102H1121</t>
  </si>
  <si>
    <t>tynt</t>
  </si>
  <si>
    <t>Nguyễn Thị Ty</t>
  </si>
  <si>
    <t>21C4102H1370</t>
  </si>
  <si>
    <t>thuyttn002</t>
  </si>
  <si>
    <t>Trần Thị Như Thủy</t>
  </si>
  <si>
    <t>21C4102H1974</t>
  </si>
  <si>
    <t>trinhlhm002</t>
  </si>
  <si>
    <t>Lê Huỳnh Mỹ Trinh</t>
  </si>
  <si>
    <t>21C4102H1981</t>
  </si>
  <si>
    <t>dunt004</t>
  </si>
  <si>
    <t>Nguyễn Thị Du</t>
  </si>
  <si>
    <t>21C4104D1866</t>
  </si>
  <si>
    <t>kieuttt</t>
  </si>
  <si>
    <t>21C-41-55.4-05225</t>
  </si>
  <si>
    <t>tramhtn</t>
  </si>
  <si>
    <t>Hồ Thị Ngọc Trâm</t>
  </si>
  <si>
    <t>21C4102H1117</t>
  </si>
  <si>
    <t>ninhlq002</t>
  </si>
  <si>
    <t>Lê Quang Ninh</t>
  </si>
  <si>
    <t>21C4102H1985</t>
  </si>
  <si>
    <t>thanhntp006</t>
  </si>
  <si>
    <t>Nguyễn Thị Phương Thanh</t>
  </si>
  <si>
    <t>21C4102H1990</t>
  </si>
  <si>
    <t>hangtt020</t>
  </si>
  <si>
    <t>Trần Thúy Hằng</t>
  </si>
  <si>
    <t>Trần Thúy</t>
  </si>
  <si>
    <t>21C4202H1343</t>
  </si>
  <si>
    <t>bichbtn004</t>
  </si>
  <si>
    <t>Bùi Thị Ngọc Bích</t>
  </si>
  <si>
    <t>BDNVT316</t>
  </si>
  <si>
    <t>21C4202H1963</t>
  </si>
  <si>
    <t>tinhpb</t>
  </si>
  <si>
    <t>Phùng Bá Tĩnh</t>
  </si>
  <si>
    <t>Phùng Bá</t>
  </si>
  <si>
    <t>Tĩnh</t>
  </si>
  <si>
    <t>21C-42-55.4-05231</t>
  </si>
  <si>
    <t>truonglpn</t>
  </si>
  <si>
    <t>Lê Phùng Nhật Trường</t>
  </si>
  <si>
    <t>Lê Phùng Nhật</t>
  </si>
  <si>
    <t>21C-42-55.4-05233</t>
  </si>
  <si>
    <t>trongnd005</t>
  </si>
  <si>
    <t>Nguyễn Đức Trọng</t>
  </si>
  <si>
    <t>21C4202H1076</t>
  </si>
  <si>
    <t>dungnd010</t>
  </si>
  <si>
    <t>Nguyễn Duy Dũng</t>
  </si>
  <si>
    <t>21C4202H1082</t>
  </si>
  <si>
    <t>yenmdh</t>
  </si>
  <si>
    <t>Mai Đoàn Hải Yến</t>
  </si>
  <si>
    <t>Mai Đoàn Hải</t>
  </si>
  <si>
    <t>21C4202H1086</t>
  </si>
  <si>
    <t>vinhmv</t>
  </si>
  <si>
    <t>Mai Văn Vĩnh</t>
  </si>
  <si>
    <t>22C4202H0067</t>
  </si>
  <si>
    <t>huyvq006</t>
  </si>
  <si>
    <t>Võ Quang Huy</t>
  </si>
  <si>
    <t>22C4202H0069</t>
  </si>
  <si>
    <t>vannta003</t>
  </si>
  <si>
    <t>Nguyễn Thụy Ánh Vân</t>
  </si>
  <si>
    <t>Nguyễn Thụy Ánh</t>
  </si>
  <si>
    <t>22C4202H0070</t>
  </si>
  <si>
    <t>tamnv007</t>
  </si>
  <si>
    <t>Nguyễn Văn Tâm</t>
  </si>
  <si>
    <t>21C4202H1960</t>
  </si>
  <si>
    <t>phuongptb003</t>
  </si>
  <si>
    <t>21C4202H1961</t>
  </si>
  <si>
    <t>hienptm</t>
  </si>
  <si>
    <t>PhẠm Thị Mỹ Hiền</t>
  </si>
  <si>
    <t>PhẠm Thị Mỹ</t>
  </si>
  <si>
    <t>21C4202H1962</t>
  </si>
  <si>
    <t>toipt003</t>
  </si>
  <si>
    <t>Phạm Thị Tới</t>
  </si>
  <si>
    <t>21C4202H1965</t>
  </si>
  <si>
    <t>phuongtv006</t>
  </si>
  <si>
    <t>Trần Vủ Phương</t>
  </si>
  <si>
    <t>Trần Vủ</t>
  </si>
  <si>
    <t>21C4202H1967</t>
  </si>
  <si>
    <t>thanhtd008</t>
  </si>
  <si>
    <t>Tsần Đạt Thành</t>
  </si>
  <si>
    <t>Tsần Đạt</t>
  </si>
  <si>
    <t>21C4202H1104</t>
  </si>
  <si>
    <t>phunt006</t>
  </si>
  <si>
    <t>Nguyễn Thiện Phú</t>
  </si>
  <si>
    <t>21C4202H1344</t>
  </si>
  <si>
    <t>loctb</t>
  </si>
  <si>
    <t>Trần Bá Lộc</t>
  </si>
  <si>
    <t>21C4202H1371</t>
  </si>
  <si>
    <t>vannt034</t>
  </si>
  <si>
    <t>21C4202H1944</t>
  </si>
  <si>
    <t>vinhctp002</t>
  </si>
  <si>
    <t>Chung Trần Phú Vinh</t>
  </si>
  <si>
    <t>Chung Trần Phú</t>
  </si>
  <si>
    <t>21C4202H1946</t>
  </si>
  <si>
    <t>phungdtk</t>
  </si>
  <si>
    <t>Dư Thị Kim Phụng</t>
  </si>
  <si>
    <t>Dư Thị Kim</t>
  </si>
  <si>
    <t>21C4202H1949</t>
  </si>
  <si>
    <t>hieplv002</t>
  </si>
  <si>
    <t>Lê Văn Hiệp</t>
  </si>
  <si>
    <t>21C4202H1095</t>
  </si>
  <si>
    <t>hiendd</t>
  </si>
  <si>
    <t>Dương Đức Hiền</t>
  </si>
  <si>
    <t>21C4202H1098</t>
  </si>
  <si>
    <t>nghianh003</t>
  </si>
  <si>
    <t>Ngô Hữu Nghĩa</t>
  </si>
  <si>
    <t>Ngô Hữu</t>
  </si>
  <si>
    <t>21C4202H1103</t>
  </si>
  <si>
    <t>nenntk</t>
  </si>
  <si>
    <t>Nguyễn Thị Kim Nên</t>
  </si>
  <si>
    <t>Nên</t>
  </si>
  <si>
    <t>21C1002H0569</t>
  </si>
  <si>
    <t>sonvx003</t>
  </si>
  <si>
    <t>Võ Xuân Sơn</t>
  </si>
  <si>
    <t>CDNVT116</t>
  </si>
  <si>
    <t>21C1002H1141</t>
  </si>
  <si>
    <t>hienpt021</t>
  </si>
  <si>
    <t>Phạm Thị Hiền</t>
  </si>
  <si>
    <t>21C1002H1134</t>
  </si>
  <si>
    <t>thanglh004</t>
  </si>
  <si>
    <t>Lương Hữu Thắng</t>
  </si>
  <si>
    <t>Lương Hữu</t>
  </si>
  <si>
    <t>CDNVT216</t>
  </si>
  <si>
    <t>22C1002H0021</t>
  </si>
  <si>
    <t>baopq</t>
  </si>
  <si>
    <t>Phạm Quốc Bảo</t>
  </si>
  <si>
    <t>20C-10-55.4-00429</t>
  </si>
  <si>
    <t>anvvt</t>
  </si>
  <si>
    <t>Võ Văn Thiên Ân</t>
  </si>
  <si>
    <t>Võ Văn Thiên</t>
  </si>
  <si>
    <t>21C-10-55.4-05241</t>
  </si>
  <si>
    <t>quyetnv006</t>
  </si>
  <si>
    <t>Nguyễn Văn Quyết</t>
  </si>
  <si>
    <t>21C1002H1122</t>
  </si>
  <si>
    <t>khanhdv005</t>
  </si>
  <si>
    <t>Đỗ Văn Khánh</t>
  </si>
  <si>
    <t>21C1002H1124</t>
  </si>
  <si>
    <t>datpt016</t>
  </si>
  <si>
    <t>Phạm Tuấn Đạt</t>
  </si>
  <si>
    <t>Phạm Tuấn</t>
  </si>
  <si>
    <t>21C1002H1939</t>
  </si>
  <si>
    <t>vupta</t>
  </si>
  <si>
    <t>Phan Trần Anh Vũ</t>
  </si>
  <si>
    <t>Phan Trần Anh</t>
  </si>
  <si>
    <t>21C1002H1941</t>
  </si>
  <si>
    <t>toantv007</t>
  </si>
  <si>
    <t>Trần Văn Toàn</t>
  </si>
  <si>
    <t>21C4502H2097</t>
  </si>
  <si>
    <t>toinm002</t>
  </si>
  <si>
    <t>Nguyễn Minh Tới</t>
  </si>
  <si>
    <t>DDNVT216</t>
  </si>
  <si>
    <t>21C4502H2104</t>
  </si>
  <si>
    <t>gianglt010</t>
  </si>
  <si>
    <t>Lê Thị Giang</t>
  </si>
  <si>
    <t>22C4502H0087</t>
  </si>
  <si>
    <t>giangnth011</t>
  </si>
  <si>
    <t>Nguyễn Thị Hương Giang</t>
  </si>
  <si>
    <t>DDNVT316</t>
  </si>
  <si>
    <t>21C4202H1080</t>
  </si>
  <si>
    <t>thuna012</t>
  </si>
  <si>
    <t>Nguyễn Anh Thư</t>
  </si>
  <si>
    <t>DDNVT516</t>
  </si>
  <si>
    <t>21C4502H0338</t>
  </si>
  <si>
    <t>hienttn004</t>
  </si>
  <si>
    <t>Trần Thị Ngọc Hiền</t>
  </si>
  <si>
    <t>21C4502H1185</t>
  </si>
  <si>
    <t>nhatvm</t>
  </si>
  <si>
    <t>Võ Minh Nhật</t>
  </si>
  <si>
    <t>21C4502H1186</t>
  </si>
  <si>
    <t>phonght004</t>
  </si>
  <si>
    <t>Hoàng Trung Phong</t>
  </si>
  <si>
    <t>21C4502H2101</t>
  </si>
  <si>
    <t>hoacv002</t>
  </si>
  <si>
    <t>Chu Việt Hoa</t>
  </si>
  <si>
    <t>Chu Việt</t>
  </si>
  <si>
    <t>22C4502H0088</t>
  </si>
  <si>
    <t>haivl</t>
  </si>
  <si>
    <t>Vi Long Hải</t>
  </si>
  <si>
    <t>Vi Long</t>
  </si>
  <si>
    <t>21C5102H1164</t>
  </si>
  <si>
    <t>giangnv007</t>
  </si>
  <si>
    <t>Nguyễn Văn Giang</t>
  </si>
  <si>
    <t>EDNVT516</t>
  </si>
  <si>
    <t>21C5102H1165</t>
  </si>
  <si>
    <t>nghiapt004</t>
  </si>
  <si>
    <t>Phan Trọng Nghĩa</t>
  </si>
  <si>
    <t>21C5102H1166</t>
  </si>
  <si>
    <t>phuongntt022</t>
  </si>
  <si>
    <t>21C5102H1168</t>
  </si>
  <si>
    <t>duyt002</t>
  </si>
  <si>
    <t>21C5102H2003</t>
  </si>
  <si>
    <t>loanntp005</t>
  </si>
  <si>
    <t>Nguyễn Thị Phương Loan</t>
  </si>
  <si>
    <t>22C5102H0101</t>
  </si>
  <si>
    <t>ngochb003</t>
  </si>
  <si>
    <t>Hoàng Bích Ngọc</t>
  </si>
  <si>
    <t>Hoàng Bích</t>
  </si>
  <si>
    <t>22C5102H0103</t>
  </si>
  <si>
    <t>thuytn002</t>
  </si>
  <si>
    <t>Trần Ngọc Thúy</t>
  </si>
  <si>
    <t>21C7102H1067</t>
  </si>
  <si>
    <t>thunvh</t>
  </si>
  <si>
    <t>Nguyễn Vũ Hoài Thu</t>
  </si>
  <si>
    <t>Nguyễn Vũ Hoài</t>
  </si>
  <si>
    <t>FDNVT116</t>
  </si>
  <si>
    <t>21C7102H1068</t>
  </si>
  <si>
    <t>tientq003</t>
  </si>
  <si>
    <t>Trà Quý Tiến</t>
  </si>
  <si>
    <t>Trà Quý</t>
  </si>
  <si>
    <t>FDNVT216</t>
  </si>
  <si>
    <t>21C7102H1039</t>
  </si>
  <si>
    <t>tamntx</t>
  </si>
  <si>
    <t>Nguyễn Thị Xuân Tâm</t>
  </si>
  <si>
    <t>FDNVT316</t>
  </si>
  <si>
    <t>21C7102H2063</t>
  </si>
  <si>
    <t>tritv002</t>
  </si>
  <si>
    <t>Trương Văn Trí</t>
  </si>
  <si>
    <t>21C7102H2094</t>
  </si>
  <si>
    <t>thienmc003</t>
  </si>
  <si>
    <t>Mã Chiêu Thiện</t>
  </si>
  <si>
    <t>Mã Chiêu</t>
  </si>
  <si>
    <t>21C-71-55.4-05223</t>
  </si>
  <si>
    <t>phuongnu</t>
  </si>
  <si>
    <t>Nguyễn Uyên Phương</t>
  </si>
  <si>
    <t>Nguyễn Uyên</t>
  </si>
  <si>
    <t>22C7102H0029</t>
  </si>
  <si>
    <t>thailth</t>
  </si>
  <si>
    <t>Lê Thị Hồng Thái</t>
  </si>
  <si>
    <t>22C7102H0044</t>
  </si>
  <si>
    <t>vynt002</t>
  </si>
  <si>
    <t>Nguyễn Thúy Vy</t>
  </si>
  <si>
    <t>22C7102H0049</t>
  </si>
  <si>
    <t>dieppn002</t>
  </si>
  <si>
    <t>Phạm Ngọc Điệp</t>
  </si>
  <si>
    <t>22C7102H0055</t>
  </si>
  <si>
    <t>mennt007</t>
  </si>
  <si>
    <t>21C7102H2057</t>
  </si>
  <si>
    <t>diemltk</t>
  </si>
  <si>
    <t>Lưu Thị Kim Diễm</t>
  </si>
  <si>
    <t>21C7102H2059</t>
  </si>
  <si>
    <t>uyentt004</t>
  </si>
  <si>
    <t>Trần Trúc Uyên</t>
  </si>
  <si>
    <t>Trần Trúc</t>
  </si>
  <si>
    <t>21C7102H2068</t>
  </si>
  <si>
    <t>hanntm</t>
  </si>
  <si>
    <t>Nguyễn Thị Minh Hân</t>
  </si>
  <si>
    <t>21C7102H2080</t>
  </si>
  <si>
    <t>duongttt006</t>
  </si>
  <si>
    <t>Trần Thị Thùy Dương</t>
  </si>
  <si>
    <t>21C7102H2096</t>
  </si>
  <si>
    <t>vunn006</t>
  </si>
  <si>
    <t>Nguyễn Nguyên Vũ</t>
  </si>
  <si>
    <t>Nguyễn Nguyên</t>
  </si>
  <si>
    <t>21C7102H2047</t>
  </si>
  <si>
    <t>tientn</t>
  </si>
  <si>
    <t>Trần Nhựt Tiến</t>
  </si>
  <si>
    <t>Trần Nhựt</t>
  </si>
  <si>
    <t>21C7102H2049</t>
  </si>
  <si>
    <t>quynt008</t>
  </si>
  <si>
    <t>Nông Trung Quý</t>
  </si>
  <si>
    <t>Nông Trung</t>
  </si>
  <si>
    <t>21C7102H2052</t>
  </si>
  <si>
    <t>lamntk</t>
  </si>
  <si>
    <t>Nguyễn Thị Kim Lắm</t>
  </si>
  <si>
    <t>21C7102H1054</t>
  </si>
  <si>
    <t>tamnt023</t>
  </si>
  <si>
    <t>21C7102H1064</t>
  </si>
  <si>
    <t>hoantk014</t>
  </si>
  <si>
    <t>Nguyễn Thị Kim Hoa</t>
  </si>
  <si>
    <t>21C7102H1065</t>
  </si>
  <si>
    <t>tranntm002</t>
  </si>
  <si>
    <t>Nguyễn Thoại Mỹ Trân</t>
  </si>
  <si>
    <t>Nguyễn Thoại Mỹ</t>
  </si>
  <si>
    <t>21C7102H1066</t>
  </si>
  <si>
    <t>hiepnv004</t>
  </si>
  <si>
    <t>21C7102H1341</t>
  </si>
  <si>
    <t>thaovnp002</t>
  </si>
  <si>
    <t>Vũ Nguyên Phương Thảo</t>
  </si>
  <si>
    <t>Vũ Nguyên Phương</t>
  </si>
  <si>
    <t>21C7102H0571</t>
  </si>
  <si>
    <t>phittk</t>
  </si>
  <si>
    <t>Trịnh Thị Kim Phi</t>
  </si>
  <si>
    <t>21C7102H1021</t>
  </si>
  <si>
    <t>thuylh002</t>
  </si>
  <si>
    <t>Lý Hồng Thủy</t>
  </si>
  <si>
    <t>Lý Hồng</t>
  </si>
  <si>
    <t>21C7102H1023</t>
  </si>
  <si>
    <t>phuclqt</t>
  </si>
  <si>
    <t>Lê Quang Thanh Phúc</t>
  </si>
  <si>
    <t>Lê Quang Thanh</t>
  </si>
  <si>
    <t>21C7102H1027</t>
  </si>
  <si>
    <t>thupna</t>
  </si>
  <si>
    <t>Phạm Nguyễn Anh Thư</t>
  </si>
  <si>
    <t>Phạm Nguyễn Anh</t>
  </si>
  <si>
    <t>21C7102H1048</t>
  </si>
  <si>
    <t>toannm008</t>
  </si>
  <si>
    <t>Nguyễn Minh Toàn</t>
  </si>
  <si>
    <t>21C4602H1190</t>
  </si>
  <si>
    <t>hieudd006</t>
  </si>
  <si>
    <t>Đặng Đức Hiếu</t>
  </si>
  <si>
    <t>GDNVT316</t>
  </si>
  <si>
    <t>21C4602H1189</t>
  </si>
  <si>
    <t>anpt005</t>
  </si>
  <si>
    <t>Phạm Thiên Ân</t>
  </si>
  <si>
    <t>Phạm Thiên</t>
  </si>
  <si>
    <t>GDNVT516</t>
  </si>
  <si>
    <t>21C4602H2111</t>
  </si>
  <si>
    <t>nhatlh002</t>
  </si>
  <si>
    <t>Lê Hoàng Nhật</t>
  </si>
  <si>
    <t>21C4602H2113</t>
  </si>
  <si>
    <t>vyltt</t>
  </si>
  <si>
    <t>Lê Thanh Thùy Vy</t>
  </si>
  <si>
    <t>Lê Thanh Thùy</t>
  </si>
  <si>
    <t>21C4602H2114</t>
  </si>
  <si>
    <t>tramntb004</t>
  </si>
  <si>
    <t>Nguyễn Thị Bảo Trâm</t>
  </si>
  <si>
    <t>21C4602H2115</t>
  </si>
  <si>
    <t>anhntk011</t>
  </si>
  <si>
    <t>21C5002H1154</t>
  </si>
  <si>
    <t>trucht</t>
  </si>
  <si>
    <t>Huỳnh Thanh Trúc</t>
  </si>
  <si>
    <t>21C5002H1156</t>
  </si>
  <si>
    <t>tiennd008</t>
  </si>
  <si>
    <t>Nguyễn Duy Tiên</t>
  </si>
  <si>
    <t>HDNVT316</t>
  </si>
  <si>
    <t>21C-50-55.4-05215</t>
  </si>
  <si>
    <t>phongnd003</t>
  </si>
  <si>
    <t>Nguyễn Đình Phong</t>
  </si>
  <si>
    <t>21C5002H0597</t>
  </si>
  <si>
    <t>hieunx003</t>
  </si>
  <si>
    <t>Nguyễn Xuân Hiếu</t>
  </si>
  <si>
    <t>21C5002H0598</t>
  </si>
  <si>
    <t>tant</t>
  </si>
  <si>
    <t>Trần Tân</t>
  </si>
  <si>
    <t>22C5002H0096</t>
  </si>
  <si>
    <t>trilt</t>
  </si>
  <si>
    <t>Lê Thành Trí</t>
  </si>
  <si>
    <t>22C5002H0100</t>
  </si>
  <si>
    <t>tuanha009</t>
  </si>
  <si>
    <t>Hoàng Anh Tuấn</t>
  </si>
  <si>
    <t>21C5002H2022</t>
  </si>
  <si>
    <t>anpq</t>
  </si>
  <si>
    <t>Phạm Quang An</t>
  </si>
  <si>
    <t>21C5002H2023</t>
  </si>
  <si>
    <t>longsn</t>
  </si>
  <si>
    <t>Sơn Ngọc Long</t>
  </si>
  <si>
    <t>Sơn Ngọc</t>
  </si>
  <si>
    <t>21C5002H2026</t>
  </si>
  <si>
    <t>tamttt007</t>
  </si>
  <si>
    <t>Trịnh Thị Thanh Tâm</t>
  </si>
  <si>
    <t>22C5002H0095</t>
  </si>
  <si>
    <t>tratt002</t>
  </si>
  <si>
    <t>Trịnh Tiến Trà</t>
  </si>
  <si>
    <t>Trịnh Tiến</t>
  </si>
  <si>
    <t>21C5002H1142</t>
  </si>
  <si>
    <t>namnh029</t>
  </si>
  <si>
    <t>Nguyễn Hoàng Nam</t>
  </si>
  <si>
    <t>21C5002H1159</t>
  </si>
  <si>
    <t>duynv012</t>
  </si>
  <si>
    <t>21C5002H1366</t>
  </si>
  <si>
    <t>lypl</t>
  </si>
  <si>
    <t>Phan Long Ly</t>
  </si>
  <si>
    <t>Phan Long</t>
  </si>
  <si>
    <t>21C5002H2006</t>
  </si>
  <si>
    <t>nhidnq</t>
  </si>
  <si>
    <t>Đặng Nguyễn Quỳnh Nhi</t>
  </si>
  <si>
    <t>Đặng Nguyễn Quỳnh</t>
  </si>
  <si>
    <t>21C5002H2016</t>
  </si>
  <si>
    <t>trannn</t>
  </si>
  <si>
    <t>Nguyễn Ngọc Trân</t>
  </si>
  <si>
    <t>21C7101H1495</t>
  </si>
  <si>
    <t>thutth008</t>
  </si>
  <si>
    <t>Trần Thị Hoài Thu</t>
  </si>
  <si>
    <t>Trần Thị Hoài</t>
  </si>
  <si>
    <t>21C-71-50.6-02805</t>
  </si>
  <si>
    <t>cuongnc008</t>
  </si>
  <si>
    <t>Nguyễn Cao Cường</t>
  </si>
  <si>
    <t>Nguyễn Cao</t>
  </si>
  <si>
    <t>FHAT114</t>
  </si>
  <si>
    <t>21C-71-50.7-02085</t>
  </si>
  <si>
    <t>linhnm013</t>
  </si>
  <si>
    <t>Nguyễn Mai Linh</t>
  </si>
  <si>
    <t>FHF515</t>
  </si>
  <si>
    <t>21C7101N2388</t>
  </si>
  <si>
    <t>oanhntk014</t>
  </si>
  <si>
    <t>FHF516</t>
  </si>
  <si>
    <t>21C5121D0046</t>
  </si>
  <si>
    <t>haopn002</t>
  </si>
  <si>
    <t>Phạm Ngọc Hào</t>
  </si>
  <si>
    <t>EHD316</t>
  </si>
  <si>
    <t>21C-50-43.0-05470</t>
  </si>
  <si>
    <t>khanhnq007</t>
  </si>
  <si>
    <t>Nguyễn Quốc Khánh</t>
  </si>
  <si>
    <t>HHD516</t>
  </si>
  <si>
    <t>21C5021D0960</t>
  </si>
  <si>
    <t>duytb004</t>
  </si>
  <si>
    <t>Trần Ba Duy</t>
  </si>
  <si>
    <t>Trần Ba</t>
  </si>
  <si>
    <t>22C5021D0011</t>
  </si>
  <si>
    <t>minhnd012</t>
  </si>
  <si>
    <t>144/2022/QĐ-ĐHM</t>
  </si>
  <si>
    <t>12/01/2022</t>
  </si>
  <si>
    <t>22C4221D2120</t>
  </si>
  <si>
    <t>lanltn002</t>
  </si>
  <si>
    <t>BHD217</t>
  </si>
  <si>
    <t>22C4121D4855</t>
  </si>
  <si>
    <t>tuandm023</t>
  </si>
  <si>
    <t>Đỗ Mạnh Tuấn</t>
  </si>
  <si>
    <t>AHD118</t>
  </si>
  <si>
    <t>21C4201G0725</t>
  </si>
  <si>
    <t>hienttm002</t>
  </si>
  <si>
    <t>Tạ Thị Minh Hiền</t>
  </si>
  <si>
    <t>Tạ Thị Minh</t>
  </si>
  <si>
    <t>BHCT516</t>
  </si>
  <si>
    <t>21C4201G2361</t>
  </si>
  <si>
    <t>huantn004</t>
  </si>
  <si>
    <t>Trương Ngọc Huân</t>
  </si>
  <si>
    <t>21C4202D2317</t>
  </si>
  <si>
    <t>huyennt080</t>
  </si>
  <si>
    <t>21C1001G1804</t>
  </si>
  <si>
    <t>phuongktm002</t>
  </si>
  <si>
    <t>Khương Thị Mai Phương</t>
  </si>
  <si>
    <t>Khương Thị Mai</t>
  </si>
  <si>
    <t>CHCT516</t>
  </si>
  <si>
    <t>21C4601G1805</t>
  </si>
  <si>
    <t>hantt050</t>
  </si>
  <si>
    <t>21C5001G1788</t>
  </si>
  <si>
    <t>hungnq026</t>
  </si>
  <si>
    <t>Nguyễn Quang Hùng</t>
  </si>
  <si>
    <t>21C5001G1785</t>
  </si>
  <si>
    <t>thanhpq003</t>
  </si>
  <si>
    <t>Phạm Quang Thành</t>
  </si>
  <si>
    <t>22C1001G0467</t>
  </si>
  <si>
    <t>thuynt133</t>
  </si>
  <si>
    <t>CHCT217</t>
  </si>
  <si>
    <t>22C5101G0469</t>
  </si>
  <si>
    <t>huongns</t>
  </si>
  <si>
    <t>Nguyễn Sỹ Hướng</t>
  </si>
  <si>
    <t>EHCT317</t>
  </si>
  <si>
    <t>20C-72-17.9-05895</t>
  </si>
  <si>
    <t>Nguyễn Hồng Ngọc</t>
  </si>
  <si>
    <t>22C7201D3209</t>
  </si>
  <si>
    <t>Vũ Minh Hiếu</t>
  </si>
  <si>
    <t>2272C011</t>
  </si>
  <si>
    <t>22C4117F1270</t>
  </si>
  <si>
    <t>Nguyễn Trọng Hiếu</t>
  </si>
  <si>
    <t>21C-50-01.1-03006</t>
  </si>
  <si>
    <t>2144/2021/QĐ-ĐHM</t>
  </si>
  <si>
    <t>Bùi Thị Duyên</t>
  </si>
  <si>
    <t>ật</t>
  </si>
  <si>
    <t>K19 - Luật</t>
  </si>
  <si>
    <t>TX - CĐLC</t>
  </si>
  <si>
    <t>Trường CĐ Cộng Đồng Lai Châu</t>
  </si>
  <si>
    <t>21C-50-01.1-04405</t>
  </si>
  <si>
    <t>3558/2021/QĐ-ĐHM</t>
  </si>
  <si>
    <t>Lò Văn Toán</t>
  </si>
  <si>
    <t>Toán</t>
  </si>
  <si>
    <t>21C-50-15.0-03610</t>
  </si>
  <si>
    <t>Trương Công Tuyền</t>
  </si>
  <si>
    <t>Trương Công</t>
  </si>
  <si>
    <t>YM</t>
  </si>
  <si>
    <t>21C-51-20.1-05199</t>
  </si>
  <si>
    <t>Nguyễn Thành Dân</t>
  </si>
  <si>
    <t>K20LKT-ĐP</t>
  </si>
  <si>
    <t>21C-51-20.1-05200</t>
  </si>
  <si>
    <t>Nguyễn Bá Trung</t>
  </si>
  <si>
    <t>21C-51-14.3-01458</t>
  </si>
  <si>
    <t>Bùi Văn Thế</t>
  </si>
  <si>
    <t>19C-51-09.0-03589</t>
  </si>
  <si>
    <t>5379/2019/QĐ-ĐHM</t>
  </si>
  <si>
    <t>Cao Thị Yến Phương</t>
  </si>
  <si>
    <t>Cao Thị Yến</t>
  </si>
  <si>
    <t>16C-51-09.0-01032</t>
  </si>
  <si>
    <t>16/2016/QĐ-ĐHM</t>
  </si>
  <si>
    <t>11/03/2016</t>
  </si>
  <si>
    <t>Vũ Đắc Lượng</t>
  </si>
  <si>
    <t>Vũ Đắc</t>
  </si>
  <si>
    <t>20C-51-09.0-00675</t>
  </si>
  <si>
    <t>760/2020/QĐ-ĐHM</t>
  </si>
  <si>
    <t>02/03/2020</t>
  </si>
  <si>
    <t>Nguyễn Thái Bình</t>
  </si>
  <si>
    <t>20C-51-09.0-02596</t>
  </si>
  <si>
    <t>2021/2020/QĐ-ĐHM</t>
  </si>
  <si>
    <t>15/06/2020</t>
  </si>
  <si>
    <t>Lê Anh Cường</t>
  </si>
  <si>
    <t>20C-51-09.0-05077</t>
  </si>
  <si>
    <t>3628/2020/QĐ-ĐHM</t>
  </si>
  <si>
    <t>Nguyễn Quang Dũng</t>
  </si>
  <si>
    <t>20C-51-09.0-02886</t>
  </si>
  <si>
    <t>2289/2020/QĐ-ĐHM</t>
  </si>
  <si>
    <t>Trần Bá Lĩnh</t>
  </si>
  <si>
    <t>20C-51-09.0-05075</t>
  </si>
  <si>
    <t>Dương Đức Thắng</t>
  </si>
  <si>
    <t>20C-51-09.0-06809</t>
  </si>
  <si>
    <t>Nguyễn Văn Công</t>
  </si>
  <si>
    <t>20C-51-09.0-06816</t>
  </si>
  <si>
    <t>21C-51-09.0-01997</t>
  </si>
  <si>
    <t>1916/2021/QĐ-ĐHM</t>
  </si>
  <si>
    <t>16/04/2021</t>
  </si>
  <si>
    <t>Lương Thanh Hương</t>
  </si>
  <si>
    <t>Lương Thanh</t>
  </si>
  <si>
    <t>21C-51-09.0-02004</t>
  </si>
  <si>
    <t>21C-51-09.0-02005</t>
  </si>
  <si>
    <t>Bùi Thúy Huyền</t>
  </si>
  <si>
    <t>21C5103D0017</t>
  </si>
  <si>
    <t>21C5103D0384</t>
  </si>
  <si>
    <t>Trần Thái Dương</t>
  </si>
  <si>
    <t>21C-51-29.0-02706</t>
  </si>
  <si>
    <t>Phạm Thị Ngọc Hoa</t>
  </si>
  <si>
    <t>K20LKT-HT</t>
  </si>
  <si>
    <t>21C-41-49.5-03932</t>
  </si>
  <si>
    <t>cuonglv009</t>
  </si>
  <si>
    <t>Lâm Việt Cường</t>
  </si>
  <si>
    <t>Lâm Việt</t>
  </si>
  <si>
    <t>21C-42-49.5-04726</t>
  </si>
  <si>
    <t>hoanglm011</t>
  </si>
  <si>
    <t>Lương Minh Hoàng</t>
  </si>
  <si>
    <t>21C-42-49.5-02946</t>
  </si>
  <si>
    <t>mynh006</t>
  </si>
  <si>
    <t>Ngô Hà My</t>
  </si>
  <si>
    <t>Ngô Hà</t>
  </si>
  <si>
    <t>21C-42-49.5-03531</t>
  </si>
  <si>
    <t>quynhph</t>
  </si>
  <si>
    <t>Phạm Hương Quỳnh</t>
  </si>
  <si>
    <t>Phạm Hương</t>
  </si>
  <si>
    <t>20C-10-49.5-03774</t>
  </si>
  <si>
    <t>canhtd</t>
  </si>
  <si>
    <t>Trần Đức Cảnh</t>
  </si>
  <si>
    <t>CHTM213</t>
  </si>
  <si>
    <t>21C5015D0440</t>
  </si>
  <si>
    <t>cuongpk003</t>
  </si>
  <si>
    <t>Phạm Kiên Cường</t>
  </si>
  <si>
    <t>Phạm Kiên</t>
  </si>
  <si>
    <t>HPT316</t>
  </si>
  <si>
    <t>21C7115D0742</t>
  </si>
  <si>
    <t>diepltn</t>
  </si>
  <si>
    <t>Lương Thị Ngọc Diệp</t>
  </si>
  <si>
    <t>FPT316</t>
  </si>
  <si>
    <t>21C-50-19.0-04051</t>
  </si>
  <si>
    <t>2986/2021/QĐ-ĐHM</t>
  </si>
  <si>
    <t>Đỗ Liên Hương</t>
  </si>
  <si>
    <t>Đỗ Liên</t>
  </si>
  <si>
    <t>21C5001E0777</t>
  </si>
  <si>
    <t>5235/2021/QĐ-ĐHM</t>
  </si>
  <si>
    <t>Nguyễn Thành Tâm</t>
  </si>
  <si>
    <t>21C5001E1406</t>
  </si>
  <si>
    <t>Ngô Thị Ánh</t>
  </si>
  <si>
    <t>20C-51-51.0-07403</t>
  </si>
  <si>
    <t>Nông Đinh Truyền</t>
  </si>
  <si>
    <t>Nông Đinh</t>
  </si>
  <si>
    <t>K20LKT</t>
  </si>
  <si>
    <t>21C-51-19.0-04047</t>
  </si>
  <si>
    <t>Lê Sỹ Chính</t>
  </si>
  <si>
    <t>K20LKT-H.Đông</t>
  </si>
  <si>
    <t>22C5101E1285</t>
  </si>
  <si>
    <t>Bùi Ngọc Bảo</t>
  </si>
  <si>
    <t>20C-51-24.0-05103</t>
  </si>
  <si>
    <t>Bùi Trung Hữu</t>
  </si>
  <si>
    <t>TX - HHNĐ</t>
  </si>
  <si>
    <t>Trung tâm GDNN-GDTX huyện Hải Hậu (Nam Định)</t>
  </si>
  <si>
    <t>21C-51-24.2-04413</t>
  </si>
  <si>
    <t>22C5125F0004</t>
  </si>
  <si>
    <t>143/2022/QĐ-ĐHM</t>
  </si>
  <si>
    <t>21C5125F1221</t>
  </si>
  <si>
    <t>5404/2021/QĐ-ĐHM</t>
  </si>
  <si>
    <t>Trần Hoàng Trinh</t>
  </si>
  <si>
    <t>20C-51-24.2-06834</t>
  </si>
  <si>
    <t>Phạm Văn Giang</t>
  </si>
  <si>
    <t>21C-51-24.1-04408</t>
  </si>
  <si>
    <t>Nguyễn Văn San</t>
  </si>
  <si>
    <t>22C5101Q1721</t>
  </si>
  <si>
    <t>1491/2022/QĐ-ĐHM</t>
  </si>
  <si>
    <t>Lưu Thị Thanh Huyền</t>
  </si>
  <si>
    <t>Lưu Thị Thanh</t>
  </si>
  <si>
    <t>22C5101Q0321</t>
  </si>
  <si>
    <t>592/2022/QĐ-ĐHM</t>
  </si>
  <si>
    <t>Phạm Thu Thủy</t>
  </si>
  <si>
    <t>22C5101Q0223</t>
  </si>
  <si>
    <t>Dương Thị Phương</t>
  </si>
  <si>
    <t>21C-51-25.0-02024</t>
  </si>
  <si>
    <t>2025/2021/QĐ-ĐHM</t>
  </si>
  <si>
    <t>K21-LKT-TB</t>
  </si>
  <si>
    <t>21C-51-25.0-03590</t>
  </si>
  <si>
    <t>2677/2021/QĐ-ĐHM</t>
  </si>
  <si>
    <t>Phạm Văn Tám</t>
  </si>
  <si>
    <t>21C-51-25.0-05203</t>
  </si>
  <si>
    <t>Nguyễn Đình Chiên</t>
  </si>
  <si>
    <t>Chiên</t>
  </si>
  <si>
    <t>21C-51-25.0-05295</t>
  </si>
  <si>
    <t>Nguyễn Quân Duẩn</t>
  </si>
  <si>
    <t>Nguyễn Quân</t>
  </si>
  <si>
    <t>21C5126D0009</t>
  </si>
  <si>
    <t>Bùi Quốc Đông</t>
  </si>
  <si>
    <t>21C-51-25.0-04392</t>
  </si>
  <si>
    <t>22C5126D0520</t>
  </si>
  <si>
    <t>Trần Văn Kiển</t>
  </si>
  <si>
    <t>Kiển</t>
  </si>
  <si>
    <t>22C5126D0518</t>
  </si>
  <si>
    <t>Bùi Văn Lâm</t>
  </si>
  <si>
    <t>22C5126D0527</t>
  </si>
  <si>
    <t>22C5126D0519</t>
  </si>
  <si>
    <t>Lê Ngọc Thuấn</t>
  </si>
  <si>
    <t>Thuấn</t>
  </si>
  <si>
    <t>22C5126D0522</t>
  </si>
  <si>
    <t>Đỗ Thanh Sơn</t>
  </si>
  <si>
    <t>22C5126D0528</t>
  </si>
  <si>
    <t>Bùi Văn Dũng</t>
  </si>
  <si>
    <t>22C5126D0515</t>
  </si>
  <si>
    <t>Đặng Thị Dịu</t>
  </si>
  <si>
    <t>22C5126D0536</t>
  </si>
  <si>
    <t>Trần Hồng Thanh</t>
  </si>
  <si>
    <t>22C5126D0537</t>
  </si>
  <si>
    <t>Phạm Thị Hồng Minh</t>
  </si>
  <si>
    <t>22C5126D0530</t>
  </si>
  <si>
    <t>Trần Thị Sáng</t>
  </si>
  <si>
    <t>22C5126D0533</t>
  </si>
  <si>
    <t>22C5126D0523</t>
  </si>
  <si>
    <t>Mai Thị May</t>
  </si>
  <si>
    <t>May</t>
  </si>
  <si>
    <t>22C5126D0535</t>
  </si>
  <si>
    <t>Khổng Vũ Thành</t>
  </si>
  <si>
    <t>Khổng Vũ</t>
  </si>
  <si>
    <t>22C5126D0531</t>
  </si>
  <si>
    <t>22C5126D0525</t>
  </si>
  <si>
    <t>Dương Minh Tuấn</t>
  </si>
  <si>
    <t>22C5126D1266</t>
  </si>
  <si>
    <t>Đồng Mạnh Huấn</t>
  </si>
  <si>
    <t>Đồng Mạnh</t>
  </si>
  <si>
    <t>22C5126D1264</t>
  </si>
  <si>
    <t>Đồng Việt Sinh</t>
  </si>
  <si>
    <t>Đồng Việt</t>
  </si>
  <si>
    <t>22C5126D1265</t>
  </si>
  <si>
    <t>Ngô Quốc Tùy</t>
  </si>
  <si>
    <t>Tùy</t>
  </si>
  <si>
    <t>22C5126D1263</t>
  </si>
  <si>
    <t>Nguyễn Văn Thiện</t>
  </si>
  <si>
    <t>22C5126D1292</t>
  </si>
  <si>
    <t>1107/2022/QĐ-ĐHM</t>
  </si>
  <si>
    <t>19/04/2022</t>
  </si>
  <si>
    <t>Phan Thị Loan</t>
  </si>
  <si>
    <t>22C5126D1297</t>
  </si>
  <si>
    <t>Lê Văn Chường</t>
  </si>
  <si>
    <t>Chường</t>
  </si>
  <si>
    <t>22C5126D1631</t>
  </si>
  <si>
    <t>22C5126D1634</t>
  </si>
  <si>
    <t>Nguyễn Đức Vỹ</t>
  </si>
  <si>
    <t>21C5026D1922</t>
  </si>
  <si>
    <t>6121/2021/QĐ-ĐHM</t>
  </si>
  <si>
    <t>21C-41-25.0-04882</t>
  </si>
  <si>
    <t>3757/2021/QĐ-ĐHM</t>
  </si>
  <si>
    <t>29/07/2021</t>
  </si>
  <si>
    <t>Lê Hồng Mạnh</t>
  </si>
  <si>
    <t>21C-41-25.0-04884</t>
  </si>
  <si>
    <t>Hà Văn Ánh</t>
  </si>
  <si>
    <t>21C-41-25.0-04883</t>
  </si>
  <si>
    <t>Lưu Văn Dũng</t>
  </si>
  <si>
    <t>21C-41-25.0-05070</t>
  </si>
  <si>
    <t>3993/2021/QĐ-ĐHM</t>
  </si>
  <si>
    <t>Tô Thị Trâm Anh</t>
  </si>
  <si>
    <t>Tô Thị Trâm</t>
  </si>
  <si>
    <t>21C-41-25.0-04397</t>
  </si>
  <si>
    <t>Đỗ Thị Thu Thủy</t>
  </si>
  <si>
    <t>21C-41-25.0-04398</t>
  </si>
  <si>
    <t>Vũ Thị Dinh</t>
  </si>
  <si>
    <t>21C-41-25.0-05303</t>
  </si>
  <si>
    <t>Phạm Thị Lưu</t>
  </si>
  <si>
    <t>21C-41-25.0-05298</t>
  </si>
  <si>
    <t>21C-41-25.0-05300</t>
  </si>
  <si>
    <t>21C-41-25.0-02712</t>
  </si>
  <si>
    <t>19C-42-25.0-03958</t>
  </si>
  <si>
    <t>Đặng Sơn Tùng</t>
  </si>
  <si>
    <t>Đặng Sơn</t>
  </si>
  <si>
    <t>20C-42-25.0-01670</t>
  </si>
  <si>
    <t>1315/2020/QĐ-ĐHM</t>
  </si>
  <si>
    <t>20C-42-25.0-01023</t>
  </si>
  <si>
    <t>1040/2020/QĐ-ĐHM</t>
  </si>
  <si>
    <t>26/03/2020</t>
  </si>
  <si>
    <t>Phạm Minh Chính</t>
  </si>
  <si>
    <t>20C-41-62.0-02580</t>
  </si>
  <si>
    <t>1921/2020/QĐ-ĐHM</t>
  </si>
  <si>
    <t>05/06/2020</t>
  </si>
  <si>
    <t>Hà Thị Chung Thuỷ</t>
  </si>
  <si>
    <t>Hà Thị Chung</t>
  </si>
  <si>
    <t>K26</t>
  </si>
  <si>
    <t>K26KT-CĐSL</t>
  </si>
  <si>
    <t>20C-41-62.0-05455</t>
  </si>
  <si>
    <t>3975/2020/QĐ-ĐHM</t>
  </si>
  <si>
    <t>25/09/2020</t>
  </si>
  <si>
    <t>Hoàng Thị Luận</t>
  </si>
  <si>
    <t>20C-41-62.0-05454</t>
  </si>
  <si>
    <t>Bạc Thị Phương Thảo</t>
  </si>
  <si>
    <t>Bạc Thị Phương</t>
  </si>
  <si>
    <t>21C-41-11.0-03840</t>
  </si>
  <si>
    <t>K27</t>
  </si>
  <si>
    <t>K27QT(P.Thọ)</t>
  </si>
  <si>
    <t>TX - PT</t>
  </si>
  <si>
    <t>21C-42-11.0-03848</t>
  </si>
  <si>
    <t>Dương Tiến Dũng</t>
  </si>
  <si>
    <t>21C4101H0839</t>
  </si>
  <si>
    <t>trinhnt003</t>
  </si>
  <si>
    <t>Nguyễn Thị Trinh</t>
  </si>
  <si>
    <t>AHTM316</t>
  </si>
  <si>
    <t>21C-41-49.5-05541</t>
  </si>
  <si>
    <t>anhbm003</t>
  </si>
  <si>
    <t>Bùi Mai Anh</t>
  </si>
  <si>
    <t>21C-41-49.5-05545</t>
  </si>
  <si>
    <t>thuygt003</t>
  </si>
  <si>
    <t>Giang Thị Thúy</t>
  </si>
  <si>
    <t>21C-41-49.5-05546</t>
  </si>
  <si>
    <t>oanhlm002</t>
  </si>
  <si>
    <t>Lê Mai Oanh</t>
  </si>
  <si>
    <t>Lê Mai</t>
  </si>
  <si>
    <t>21C-41-49.5-05549</t>
  </si>
  <si>
    <t>anhntl026</t>
  </si>
  <si>
    <t>21C-41-49.5-05550</t>
  </si>
  <si>
    <t>hongnt026</t>
  </si>
  <si>
    <t>Nguyễn Thu Hồng</t>
  </si>
  <si>
    <t>21C4101H2238</t>
  </si>
  <si>
    <t>thuyltt016</t>
  </si>
  <si>
    <t>Lê Thị Thu Thủy</t>
  </si>
  <si>
    <t>21C4101H2240</t>
  </si>
  <si>
    <t>ngatt015</t>
  </si>
  <si>
    <t>Trương Thanh Nga</t>
  </si>
  <si>
    <t>21C4101H2245</t>
  </si>
  <si>
    <t>hangnt071</t>
  </si>
  <si>
    <t>21C4101H2246</t>
  </si>
  <si>
    <t>sinhnt006</t>
  </si>
  <si>
    <t>Nguyễn Thị Sinh</t>
  </si>
  <si>
    <t>21C4101H2247</t>
  </si>
  <si>
    <t>vanntt020</t>
  </si>
  <si>
    <t>21C4101H1576</t>
  </si>
  <si>
    <t>tiennv016</t>
  </si>
  <si>
    <t>21C4101H2230</t>
  </si>
  <si>
    <t>daont008</t>
  </si>
  <si>
    <t>Nguyễn Tiến Đạo</t>
  </si>
  <si>
    <t>21C4101H2231</t>
  </si>
  <si>
    <t>anhnh035</t>
  </si>
  <si>
    <t>21C4101H2233</t>
  </si>
  <si>
    <t>hoannv013</t>
  </si>
  <si>
    <t>Nguyễn Văn Hoan</t>
  </si>
  <si>
    <t>Hoan</t>
  </si>
  <si>
    <t>21C4101H2236</t>
  </si>
  <si>
    <t>linhth002</t>
  </si>
  <si>
    <t>Trần Hữu Lĩnh</t>
  </si>
  <si>
    <t>21C4101H2237</t>
  </si>
  <si>
    <t>uyenhtt</t>
  </si>
  <si>
    <t>Hà Thị Thu Uyên</t>
  </si>
  <si>
    <t>21C4101H1569</t>
  </si>
  <si>
    <t>quynhpt011</t>
  </si>
  <si>
    <t>21C4101H1570</t>
  </si>
  <si>
    <t>lydth002</t>
  </si>
  <si>
    <t>Đỗ Thị Hoa Lý</t>
  </si>
  <si>
    <t>21C4101H1572</t>
  </si>
  <si>
    <t>namdv009</t>
  </si>
  <si>
    <t>Dương Văn Nam</t>
  </si>
  <si>
    <t>21C4101H1573</t>
  </si>
  <si>
    <t>hangnt069</t>
  </si>
  <si>
    <t>21C4101H1574</t>
  </si>
  <si>
    <t>tuoint009</t>
  </si>
  <si>
    <t>Nguyễn Thị Tươi</t>
  </si>
  <si>
    <t>21C4101H0847</t>
  </si>
  <si>
    <t>oanhnt017</t>
  </si>
  <si>
    <t>21C4101H0848</t>
  </si>
  <si>
    <t>huyenpt024</t>
  </si>
  <si>
    <t>21C4101H1562</t>
  </si>
  <si>
    <t>cucnt009</t>
  </si>
  <si>
    <t>Nguyễn Thị Cúc</t>
  </si>
  <si>
    <t>21C4101H1564</t>
  </si>
  <si>
    <t>tuanhm010</t>
  </si>
  <si>
    <t>Hoàng Minh Tuấn</t>
  </si>
  <si>
    <t>21C4101H1565</t>
  </si>
  <si>
    <t>huedt008</t>
  </si>
  <si>
    <t>Đỗ Thị Huệ</t>
  </si>
  <si>
    <t>21C4101H1566</t>
  </si>
  <si>
    <t>phunb</t>
  </si>
  <si>
    <t>Nguyễn Bá Phú</t>
  </si>
  <si>
    <t>21C4101H0196</t>
  </si>
  <si>
    <t>maintt018</t>
  </si>
  <si>
    <t>Nguyễn Thị Tuyết Mai</t>
  </si>
  <si>
    <t>21C4101H0199</t>
  </si>
  <si>
    <t>quyentt006</t>
  </si>
  <si>
    <t>Trần Thị Quyên</t>
  </si>
  <si>
    <t>21C4101H0837</t>
  </si>
  <si>
    <t>ngalt017</t>
  </si>
  <si>
    <t>Lục Thị Nga</t>
  </si>
  <si>
    <t>Lục Thị</t>
  </si>
  <si>
    <t>21C4101H0838</t>
  </si>
  <si>
    <t>linhnd017</t>
  </si>
  <si>
    <t>Ngô Diệu Linh</t>
  </si>
  <si>
    <t>Ngô Diệu</t>
  </si>
  <si>
    <t>21C4101H0846</t>
  </si>
  <si>
    <t>trangmtq</t>
  </si>
  <si>
    <t>Mai Thị Quỳnh Trang</t>
  </si>
  <si>
    <t>21C4101H0186</t>
  </si>
  <si>
    <t>ngocnt034</t>
  </si>
  <si>
    <t>21C4101H0187</t>
  </si>
  <si>
    <t>maintn006</t>
  </si>
  <si>
    <t>Nguyễn Thị Ngọc Mai</t>
  </si>
  <si>
    <t>21C4101H0189</t>
  </si>
  <si>
    <t>vannt037</t>
  </si>
  <si>
    <t>21C4101H0190</t>
  </si>
  <si>
    <t>xuyennt005</t>
  </si>
  <si>
    <t>21C4101H0193</t>
  </si>
  <si>
    <t>xuanbtt002</t>
  </si>
  <si>
    <t>Bùi Thị Thanh Xuân</t>
  </si>
  <si>
    <t>21C-42-49.5-05565</t>
  </si>
  <si>
    <t>hieph002</t>
  </si>
  <si>
    <t>Hoàng Hiệp</t>
  </si>
  <si>
    <t>BHTM316</t>
  </si>
  <si>
    <t>21C4201H1552</t>
  </si>
  <si>
    <t>giangdpt</t>
  </si>
  <si>
    <t>Dương Phú Trường Giang</t>
  </si>
  <si>
    <t>Dương Phú Trường</t>
  </si>
  <si>
    <t>21C4201H0217</t>
  </si>
  <si>
    <t>hungnv050</t>
  </si>
  <si>
    <t>Nguyễn Việt Hùng</t>
  </si>
  <si>
    <t>21C4201H0863</t>
  </si>
  <si>
    <t>hungbm002</t>
  </si>
  <si>
    <t>Bùi Mạnh Hùng</t>
  </si>
  <si>
    <t>21C-42-49.5-05390</t>
  </si>
  <si>
    <t>lamkt002</t>
  </si>
  <si>
    <t>Khúc Thị Lâm</t>
  </si>
  <si>
    <t>21C-42-49.5-05393</t>
  </si>
  <si>
    <t>dungnt088</t>
  </si>
  <si>
    <t>21C-42-49.5-05397</t>
  </si>
  <si>
    <t>thanhnv043</t>
  </si>
  <si>
    <t>21C-42-49.5-05398</t>
  </si>
  <si>
    <t>tungt003</t>
  </si>
  <si>
    <t>Trần Tùng</t>
  </si>
  <si>
    <t>21C4201H2285</t>
  </si>
  <si>
    <t>huongnt126</t>
  </si>
  <si>
    <t>21C4201H2287</t>
  </si>
  <si>
    <t>thuynx006</t>
  </si>
  <si>
    <t>Nguyễn Xuân Thủy</t>
  </si>
  <si>
    <t>21C4201H2273</t>
  </si>
  <si>
    <t>caupv</t>
  </si>
  <si>
    <t>Phạm Văn Cầu</t>
  </si>
  <si>
    <t>Cầu</t>
  </si>
  <si>
    <t>21C4201H2275</t>
  </si>
  <si>
    <t>cutv</t>
  </si>
  <si>
    <t>Tạ Văn Cừ</t>
  </si>
  <si>
    <t>21C4201H2276</t>
  </si>
  <si>
    <t>huevt011</t>
  </si>
  <si>
    <t>Vũ Thị Huế</t>
  </si>
  <si>
    <t>21C4201H2277</t>
  </si>
  <si>
    <t>quynhdc</t>
  </si>
  <si>
    <t>Đinh Công Quynh</t>
  </si>
  <si>
    <t>Đinh Công</t>
  </si>
  <si>
    <t>21C4201H2280</t>
  </si>
  <si>
    <t>hanhht006</t>
  </si>
  <si>
    <t>Hoàng Thị Hạnh</t>
  </si>
  <si>
    <t>21C4201H2257</t>
  </si>
  <si>
    <t>hoangnh020</t>
  </si>
  <si>
    <t>21C4201H2259</t>
  </si>
  <si>
    <t>ngadt013</t>
  </si>
  <si>
    <t>Đỗ Thị Nga</t>
  </si>
  <si>
    <t>21C4201H2263</t>
  </si>
  <si>
    <t>manhpd006</t>
  </si>
  <si>
    <t>Phạm Đức Mạnh</t>
  </si>
  <si>
    <t>21C4201H2270</t>
  </si>
  <si>
    <t>quanna005</t>
  </si>
  <si>
    <t>21C4201H1550</t>
  </si>
  <si>
    <t>hangttt016</t>
  </si>
  <si>
    <t>Trần Thị Thúy Hằng</t>
  </si>
  <si>
    <t>21C4201H1551</t>
  </si>
  <si>
    <t>datvt006</t>
  </si>
  <si>
    <t>Vũ Tiến Đạt</t>
  </si>
  <si>
    <t>21C4201H1558</t>
  </si>
  <si>
    <t>giangtn</t>
  </si>
  <si>
    <t>21C4201H0881</t>
  </si>
  <si>
    <t>taitv</t>
  </si>
  <si>
    <t>Trần Văn Tài</t>
  </si>
  <si>
    <t>21C4201H1531</t>
  </si>
  <si>
    <t>thuonght009</t>
  </si>
  <si>
    <t>21C4201H1532</t>
  </si>
  <si>
    <t>minhlh004</t>
  </si>
  <si>
    <t>Lương Hồng Minh</t>
  </si>
  <si>
    <t>21C4201H1533</t>
  </si>
  <si>
    <t>hanl</t>
  </si>
  <si>
    <t>Ngô Ly Hạ</t>
  </si>
  <si>
    <t>Ngô Ly</t>
  </si>
  <si>
    <t>21C4201H1535</t>
  </si>
  <si>
    <t>tungnt045</t>
  </si>
  <si>
    <t>21C4201H1537</t>
  </si>
  <si>
    <t>minhnv020</t>
  </si>
  <si>
    <t>21C4201H0872</t>
  </si>
  <si>
    <t>lichnc</t>
  </si>
  <si>
    <t>Nguyễn Chước Lịch</t>
  </si>
  <si>
    <t>Nguyễn Chước</t>
  </si>
  <si>
    <t>Lịch</t>
  </si>
  <si>
    <t>21C4201H0876</t>
  </si>
  <si>
    <t>quangnv028</t>
  </si>
  <si>
    <t>21C4201H0877</t>
  </si>
  <si>
    <t>tinhnv016</t>
  </si>
  <si>
    <t>Nguyễn Văn Tĩnh</t>
  </si>
  <si>
    <t>21C4201H0880</t>
  </si>
  <si>
    <t>dungtt039</t>
  </si>
  <si>
    <t>21C4201H0860</t>
  </si>
  <si>
    <t>diepttn003</t>
  </si>
  <si>
    <t>Trần Thị Ngọc Diệp</t>
  </si>
  <si>
    <t>21C4201H0862</t>
  </si>
  <si>
    <t>tuyennv008</t>
  </si>
  <si>
    <t>Nguyễn Văn Tuyển</t>
  </si>
  <si>
    <t>Tuyển</t>
  </si>
  <si>
    <t>21C4201H0866</t>
  </si>
  <si>
    <t>nguyennt009</t>
  </si>
  <si>
    <t>Nguyễn Thành Nguyên</t>
  </si>
  <si>
    <t>21C4201H0869</t>
  </si>
  <si>
    <t>linhln006</t>
  </si>
  <si>
    <t>Lê Nhật Linh</t>
  </si>
  <si>
    <t>Lê Nhật</t>
  </si>
  <si>
    <t>21C4201H0853</t>
  </si>
  <si>
    <t>hongln</t>
  </si>
  <si>
    <t>Lưu Nhật Hồng</t>
  </si>
  <si>
    <t>Lưu Nhật</t>
  </si>
  <si>
    <t>21C4201H0854</t>
  </si>
  <si>
    <t>dinhnbt</t>
  </si>
  <si>
    <t>Nguyễn Bùi Thị Dinh</t>
  </si>
  <si>
    <t>Nguyễn Bùi Thị</t>
  </si>
  <si>
    <t>21C4201H0234</t>
  </si>
  <si>
    <t>sinhnq</t>
  </si>
  <si>
    <t>Nguyễn Quí Sinh</t>
  </si>
  <si>
    <t>Nguyễn Quí</t>
  </si>
  <si>
    <t>21C4201H0238</t>
  </si>
  <si>
    <t>chuongnv008</t>
  </si>
  <si>
    <t>21C4201H0239</t>
  </si>
  <si>
    <t>hungnv049</t>
  </si>
  <si>
    <t>21C4201H0241</t>
  </si>
  <si>
    <t>khoipm</t>
  </si>
  <si>
    <t>21C4201H0227</t>
  </si>
  <si>
    <t>chidl002</t>
  </si>
  <si>
    <t>Đỗ Linh Chi</t>
  </si>
  <si>
    <t>Đỗ Linh</t>
  </si>
  <si>
    <t>21C4201H0231</t>
  </si>
  <si>
    <t>sonnh022</t>
  </si>
  <si>
    <t>21C4201H0211</t>
  </si>
  <si>
    <t>ngocntm007</t>
  </si>
  <si>
    <t>21C4201H0215</t>
  </si>
  <si>
    <t>thanhnt072</t>
  </si>
  <si>
    <t>Nguyễn Trọng Thanh</t>
  </si>
  <si>
    <t>21C4201H0216</t>
  </si>
  <si>
    <t>hoannv011</t>
  </si>
  <si>
    <t>21C4201H0222</t>
  </si>
  <si>
    <t>thuytt040</t>
  </si>
  <si>
    <t>21C4201H0223</t>
  </si>
  <si>
    <t>hungvt009</t>
  </si>
  <si>
    <t>Vũ Thế Hùng</t>
  </si>
  <si>
    <t>21C4201H0206</t>
  </si>
  <si>
    <t>datlt007</t>
  </si>
  <si>
    <t>Lê Tiến Đạt</t>
  </si>
  <si>
    <t>21C4201H0207</t>
  </si>
  <si>
    <t>longnd008</t>
  </si>
  <si>
    <t>Nguyễn Đình Long</t>
  </si>
  <si>
    <t>21C4201H0208</t>
  </si>
  <si>
    <t>anhnd021</t>
  </si>
  <si>
    <t>21C4201H0209</t>
  </si>
  <si>
    <t>kynn</t>
  </si>
  <si>
    <t>Nguyễn Ngọc Kỳ</t>
  </si>
  <si>
    <t>21C4201H0210</t>
  </si>
  <si>
    <t>huongnt113</t>
  </si>
  <si>
    <t>21C-42-49.5-05575</t>
  </si>
  <si>
    <t>longnd010</t>
  </si>
  <si>
    <t>Nguyễn Duy Long</t>
  </si>
  <si>
    <t>21C4201H0201</t>
  </si>
  <si>
    <t>tungdt024</t>
  </si>
  <si>
    <t>Đỗ Trọng Tùng</t>
  </si>
  <si>
    <t>Đỗ Trọng</t>
  </si>
  <si>
    <t>21C-42-49.5-05560</t>
  </si>
  <si>
    <t>anhbtv002</t>
  </si>
  <si>
    <t>Bùi Thị Vân Anh</t>
  </si>
  <si>
    <t>21C-42-49.5-05562</t>
  </si>
  <si>
    <t>huydd006</t>
  </si>
  <si>
    <t>Dương Đình Huy</t>
  </si>
  <si>
    <t>Dương Đình</t>
  </si>
  <si>
    <t>21C-42-49.5-05563</t>
  </si>
  <si>
    <t>huyenlt025</t>
  </si>
  <si>
    <t>21C-42-49.5-05566</t>
  </si>
  <si>
    <t>lienhtt002</t>
  </si>
  <si>
    <t>Hoàng Thị Thùy Liên</t>
  </si>
  <si>
    <t>21C-42-49.5-05570</t>
  </si>
  <si>
    <t>huongntt064</t>
  </si>
  <si>
    <t>Nguyễn Thị Thanh Hường</t>
  </si>
  <si>
    <t>21C4501H0296</t>
  </si>
  <si>
    <t>huyenat</t>
  </si>
  <si>
    <t>Âu Thanh Huyền</t>
  </si>
  <si>
    <t>Âu Thanh</t>
  </si>
  <si>
    <t>21C4501H0297</t>
  </si>
  <si>
    <t>huongbtd002</t>
  </si>
  <si>
    <t>Bùi Thị Diệu Hương</t>
  </si>
  <si>
    <t>Bùi Thị Diệu</t>
  </si>
  <si>
    <t>21C4501H0298</t>
  </si>
  <si>
    <t>nghiann002</t>
  </si>
  <si>
    <t>Nguyễn Ngọc Nghĩa</t>
  </si>
  <si>
    <t>21C4501H0302</t>
  </si>
  <si>
    <t>laphv</t>
  </si>
  <si>
    <t>Hoàng Văn Lập</t>
  </si>
  <si>
    <t>21C4501H1604</t>
  </si>
  <si>
    <t>nhanpt006</t>
  </si>
  <si>
    <t>Phạm Thanh Nhàn</t>
  </si>
  <si>
    <t>21C5001H0890</t>
  </si>
  <si>
    <t>vynv</t>
  </si>
  <si>
    <t>Nguyễn Văn Vỹ</t>
  </si>
  <si>
    <t>21C4501H0303</t>
  </si>
  <si>
    <t>hongnv006</t>
  </si>
  <si>
    <t>Nguyễn Viết Hồng</t>
  </si>
  <si>
    <t>21C4501H0304</t>
  </si>
  <si>
    <t>antt006</t>
  </si>
  <si>
    <t>Trần Thị An</t>
  </si>
  <si>
    <t>21C4501H0927</t>
  </si>
  <si>
    <t>duyna005</t>
  </si>
  <si>
    <t>Nguyễn Anh Duy</t>
  </si>
  <si>
    <t>21C4501H1599</t>
  </si>
  <si>
    <t>tungdc</t>
  </si>
  <si>
    <t>Đào Chí Tùng</t>
  </si>
  <si>
    <t>Đào Chí</t>
  </si>
  <si>
    <t>21C7101H0814</t>
  </si>
  <si>
    <t>vantl</t>
  </si>
  <si>
    <t>Trần Lê Vân</t>
  </si>
  <si>
    <t>21C7101H0133</t>
  </si>
  <si>
    <t>hienvtt009</t>
  </si>
  <si>
    <t>Vũ Thị Thái Hiền</t>
  </si>
  <si>
    <t>Vũ Thị Thái</t>
  </si>
  <si>
    <t>21C7101H0107</t>
  </si>
  <si>
    <t>anhnh033</t>
  </si>
  <si>
    <t>Nguyễn Hải Anh</t>
  </si>
  <si>
    <t>21C7101H2157</t>
  </si>
  <si>
    <t>hiennv014</t>
  </si>
  <si>
    <t>21C-71-49.5-05596</t>
  </si>
  <si>
    <t>huent052</t>
  </si>
  <si>
    <t>21C-71-49.5-05607</t>
  </si>
  <si>
    <t>lanhpt003</t>
  </si>
  <si>
    <t>Phí Thị Lành</t>
  </si>
  <si>
    <t>Lành</t>
  </si>
  <si>
    <t>21C-71-49.5-05608</t>
  </si>
  <si>
    <t>hiennt078</t>
  </si>
  <si>
    <t>Nguyễn Thanh Hiền</t>
  </si>
  <si>
    <t>21C7101H0115</t>
  </si>
  <si>
    <t>nghialt005</t>
  </si>
  <si>
    <t>Lê Thị Nghĩa</t>
  </si>
  <si>
    <t>21C7101H0118</t>
  </si>
  <si>
    <t>anhnt104</t>
  </si>
  <si>
    <t>21C7101H2171</t>
  </si>
  <si>
    <t>thuynn005</t>
  </si>
  <si>
    <t>Nguyễn Ngọc Thúy</t>
  </si>
  <si>
    <t>21C7101H2184</t>
  </si>
  <si>
    <t>chungtv005</t>
  </si>
  <si>
    <t>Trần Văn Chung</t>
  </si>
  <si>
    <t>21C7101H2136</t>
  </si>
  <si>
    <t>anhltv014</t>
  </si>
  <si>
    <t>21C7101H2137</t>
  </si>
  <si>
    <t>lymt004</t>
  </si>
  <si>
    <t>21C7101H2144</t>
  </si>
  <si>
    <t>mantt003</t>
  </si>
  <si>
    <t>Trịnh Thị Mận</t>
  </si>
  <si>
    <t>Mận</t>
  </si>
  <si>
    <t>21C7101H2146</t>
  </si>
  <si>
    <t>thaobp002</t>
  </si>
  <si>
    <t>Bùi Phương Thảo</t>
  </si>
  <si>
    <t>21C7101H2151</t>
  </si>
  <si>
    <t>lamht004</t>
  </si>
  <si>
    <t>Hoàng Tùng Lâm</t>
  </si>
  <si>
    <t>Hoàng Tùng</t>
  </si>
  <si>
    <t>21C7101H2124</t>
  </si>
  <si>
    <t>minhnt025</t>
  </si>
  <si>
    <t>21C7101H2128</t>
  </si>
  <si>
    <t>phuongbtt</t>
  </si>
  <si>
    <t>Bùi Thị Thanh Phương</t>
  </si>
  <si>
    <t>21C7101H2130</t>
  </si>
  <si>
    <t>hiepcv</t>
  </si>
  <si>
    <t>Cao Văn Hiệp</t>
  </si>
  <si>
    <t>21C7101H2132</t>
  </si>
  <si>
    <t>tanlh</t>
  </si>
  <si>
    <t>Lê Hoàng Tân</t>
  </si>
  <si>
    <t>21C7101H2134</t>
  </si>
  <si>
    <t>duyenlt009</t>
  </si>
  <si>
    <t>Lê Thị Duyên</t>
  </si>
  <si>
    <t>21C7101H1508</t>
  </si>
  <si>
    <t>anhln006</t>
  </si>
  <si>
    <t>Lê Ngọc Anh</t>
  </si>
  <si>
    <t>21C7101H1509</t>
  </si>
  <si>
    <t>ngoclt009</t>
  </si>
  <si>
    <t>21C7101H1526</t>
  </si>
  <si>
    <t>phuongnh023</t>
  </si>
  <si>
    <t>Nguyễn Hà Phương</t>
  </si>
  <si>
    <t>Nguyễn Hà</t>
  </si>
  <si>
    <t>21C7101H1485</t>
  </si>
  <si>
    <t>chienlv004</t>
  </si>
  <si>
    <t>Lương Văn Chiến</t>
  </si>
  <si>
    <t>21C7101H1486</t>
  </si>
  <si>
    <t>thaomp</t>
  </si>
  <si>
    <t>Mai Phương Thảo</t>
  </si>
  <si>
    <t>Mai Phương</t>
  </si>
  <si>
    <t>21C7101H1500</t>
  </si>
  <si>
    <t>hungnq025</t>
  </si>
  <si>
    <t>Nguyễn Quốc Hưng</t>
  </si>
  <si>
    <t>21C7101H1506</t>
  </si>
  <si>
    <t>anhdt030</t>
  </si>
  <si>
    <t>Đặng Tuấn Anh</t>
  </si>
  <si>
    <t>21C7101H1465</t>
  </si>
  <si>
    <t>hiendt024</t>
  </si>
  <si>
    <t>21C7101H1466</t>
  </si>
  <si>
    <t>huyendtt020</t>
  </si>
  <si>
    <t>21C7101H1471</t>
  </si>
  <si>
    <t>anhnk010</t>
  </si>
  <si>
    <t>Nguyễn Kim Anh</t>
  </si>
  <si>
    <t>21C7101H0142</t>
  </si>
  <si>
    <t>chungdt003</t>
  </si>
  <si>
    <t>Dương Thị Chung</t>
  </si>
  <si>
    <t>21C7101H0151</t>
  </si>
  <si>
    <t>yenpt008</t>
  </si>
  <si>
    <t>Phạm Thu Yến</t>
  </si>
  <si>
    <t>21C7101H0153</t>
  </si>
  <si>
    <t>nhunt012</t>
  </si>
  <si>
    <t>Nguyễn Tuyết Như</t>
  </si>
  <si>
    <t>21C7101H0801</t>
  </si>
  <si>
    <t>kieuntt008</t>
  </si>
  <si>
    <t>Nguyễn Thị Thu Kiều</t>
  </si>
  <si>
    <t>20C-41-42.9-06692</t>
  </si>
  <si>
    <t>uyenttt003</t>
  </si>
  <si>
    <t>5264/2020/QĐ-ĐHM</t>
  </si>
  <si>
    <t>23/11/2020</t>
  </si>
  <si>
    <t>Trần Thị Tố Uyên</t>
  </si>
  <si>
    <t>Trần Thị Tố</t>
  </si>
  <si>
    <t>ATB114</t>
  </si>
  <si>
    <t>21C-50-42.9-04784</t>
  </si>
  <si>
    <t>diudt002</t>
  </si>
  <si>
    <t>21C5026D0997</t>
  </si>
  <si>
    <t>cuongtc005</t>
  </si>
  <si>
    <t>Trần Cao Cường</t>
  </si>
  <si>
    <t>Trần Cao</t>
  </si>
  <si>
    <t>21C5026D1711</t>
  </si>
  <si>
    <t>quydv003</t>
  </si>
  <si>
    <t>Đặng Văn Quỳ</t>
  </si>
  <si>
    <t>Quỳ</t>
  </si>
  <si>
    <t>21C5026D2431</t>
  </si>
  <si>
    <t>thaomt004</t>
  </si>
  <si>
    <t>22C5026D0427</t>
  </si>
  <si>
    <t>truongbx002</t>
  </si>
  <si>
    <t>Bùi Xuân Trường</t>
  </si>
  <si>
    <t>HTB317</t>
  </si>
  <si>
    <t>22C5026D0428</t>
  </si>
  <si>
    <t>quangnv032</t>
  </si>
  <si>
    <t>22C5026D0429</t>
  </si>
  <si>
    <t>danph</t>
  </si>
  <si>
    <t>Phạm Hữu Đàn</t>
  </si>
  <si>
    <t>Đàn</t>
  </si>
  <si>
    <t>22C5026D0979</t>
  </si>
  <si>
    <t>manhct</t>
  </si>
  <si>
    <t>Cao Trung Mạnh</t>
  </si>
  <si>
    <t>Cao Trung</t>
  </si>
  <si>
    <t>22C5026D1652</t>
  </si>
  <si>
    <t>huelt009</t>
  </si>
  <si>
    <t>Lưu Thị Huệ</t>
  </si>
  <si>
    <t>22C5026D1655</t>
  </si>
  <si>
    <t>duyennt026</t>
  </si>
  <si>
    <t>22C5026D1656</t>
  </si>
  <si>
    <t>chieunv</t>
  </si>
  <si>
    <t>Nguyễn Văn Chiêu</t>
  </si>
  <si>
    <t>Chiêu</t>
  </si>
  <si>
    <t>22C5026D1863</t>
  </si>
  <si>
    <t>longpd003</t>
  </si>
  <si>
    <t>Phạm Đức Long</t>
  </si>
  <si>
    <t>22C5026D1865</t>
  </si>
  <si>
    <t>thuypd</t>
  </si>
  <si>
    <t>Phạm Đình Thuy</t>
  </si>
  <si>
    <t>Thuy</t>
  </si>
  <si>
    <t>22C5026D2698</t>
  </si>
  <si>
    <t>chunm</t>
  </si>
  <si>
    <t>Nguyễn Mạnh Chủ</t>
  </si>
  <si>
    <t>Chủ</t>
  </si>
  <si>
    <t>22C5026E0342</t>
  </si>
  <si>
    <t>thangnq008</t>
  </si>
  <si>
    <t>Nguyễn Quốc Thắng</t>
  </si>
  <si>
    <t>22C5026E0344</t>
  </si>
  <si>
    <t>chinhnt007</t>
  </si>
  <si>
    <t>Nguyễn Thị Chinh</t>
  </si>
  <si>
    <t>22C5026E0345</t>
  </si>
  <si>
    <t>hienpm004</t>
  </si>
  <si>
    <t>Phạm Mai Hiên</t>
  </si>
  <si>
    <t>22C5026E0348</t>
  </si>
  <si>
    <t>toannt015</t>
  </si>
  <si>
    <t>Nguyễn Thị Toan</t>
  </si>
  <si>
    <t>22C5026E0919</t>
  </si>
  <si>
    <t>quyetbv003</t>
  </si>
  <si>
    <t>Bùi Văn Quyết</t>
  </si>
  <si>
    <t>22C5026E2097</t>
  </si>
  <si>
    <t>songtd</t>
  </si>
  <si>
    <t>Trần Duy Sóng</t>
  </si>
  <si>
    <t>22C5026E0351</t>
  </si>
  <si>
    <t>vietnt013</t>
  </si>
  <si>
    <t>Nguyễn Trọng Việt</t>
  </si>
  <si>
    <t>22C5026E0355</t>
  </si>
  <si>
    <t>kimtt002</t>
  </si>
  <si>
    <t>Trương Thành Kim</t>
  </si>
  <si>
    <t>Trương Thành</t>
  </si>
  <si>
    <t>22C5026E0356</t>
  </si>
  <si>
    <t>dunght024</t>
  </si>
  <si>
    <t>Hoàng Thị Dung</t>
  </si>
  <si>
    <t>22C5026E0916</t>
  </si>
  <si>
    <t>huongnt136</t>
  </si>
  <si>
    <t>Nguyễn Thị Hướng</t>
  </si>
  <si>
    <t>22C5026E0918</t>
  </si>
  <si>
    <t>luyennt010</t>
  </si>
  <si>
    <t>Ngô Thị Luyên</t>
  </si>
  <si>
    <t>Luyên</t>
  </si>
  <si>
    <t>20C-10-49.7-06696</t>
  </si>
  <si>
    <t>hungtq006</t>
  </si>
  <si>
    <t>CBN214</t>
  </si>
  <si>
    <t>21C-41-49.7-05169</t>
  </si>
  <si>
    <t>tamdt007</t>
  </si>
  <si>
    <t>Đỗ Thị Tâm</t>
  </si>
  <si>
    <t>ABN315</t>
  </si>
  <si>
    <t>21C-41-49.7-04352</t>
  </si>
  <si>
    <t>hantt045</t>
  </si>
  <si>
    <t>ABN515</t>
  </si>
  <si>
    <t>21C-41-49.7-05446</t>
  </si>
  <si>
    <t>phuongnt094</t>
  </si>
  <si>
    <t>ABN516</t>
  </si>
  <si>
    <t>21C4119D0034</t>
  </si>
  <si>
    <t>loanpt004</t>
  </si>
  <si>
    <t>Phạm Thanh Loan</t>
  </si>
  <si>
    <t>21C4119D2377</t>
  </si>
  <si>
    <t>anhntv042</t>
  </si>
  <si>
    <t>21C4119D2378</t>
  </si>
  <si>
    <t>dungnt083</t>
  </si>
  <si>
    <t>21C4119D2379</t>
  </si>
  <si>
    <t>vannt041</t>
  </si>
  <si>
    <t>22C4119D0193</t>
  </si>
  <si>
    <t>chinhnv007</t>
  </si>
  <si>
    <t>Nguyễn Việt Chinh</t>
  </si>
  <si>
    <t>21C4219D0757</t>
  </si>
  <si>
    <t>haht011</t>
  </si>
  <si>
    <t>Hoàng Thu Hà</t>
  </si>
  <si>
    <t>BBN316</t>
  </si>
  <si>
    <t>21C4219D0758</t>
  </si>
  <si>
    <t>chieunx</t>
  </si>
  <si>
    <t>Nguyễn Xuân Chiều</t>
  </si>
  <si>
    <t>Chiều</t>
  </si>
  <si>
    <t>BBN516</t>
  </si>
  <si>
    <t>21C4219D2382</t>
  </si>
  <si>
    <t>manhnd018</t>
  </si>
  <si>
    <t>Nguyễn Đức Mạnh</t>
  </si>
  <si>
    <t>21C5119D0762</t>
  </si>
  <si>
    <t>thanhdv012</t>
  </si>
  <si>
    <t>21C5119D1828</t>
  </si>
  <si>
    <t>tiendc</t>
  </si>
  <si>
    <t>Diêm Công Tiến</t>
  </si>
  <si>
    <t>Diêm Công</t>
  </si>
  <si>
    <t>21C5019D0760</t>
  </si>
  <si>
    <t>tienndc</t>
  </si>
  <si>
    <t>Nguyễn Đức Chiến Tiến</t>
  </si>
  <si>
    <t>Nguyễn Đức Chiến</t>
  </si>
  <si>
    <t>HBN216</t>
  </si>
  <si>
    <t>22C4119D2299</t>
  </si>
  <si>
    <t>hoant065</t>
  </si>
  <si>
    <t>ABN117</t>
  </si>
  <si>
    <t>18C-42-42.7-03173</t>
  </si>
  <si>
    <t>loibd</t>
  </si>
  <si>
    <t>Bùi Đức Lợi</t>
  </si>
  <si>
    <t>BHCT310</t>
  </si>
  <si>
    <t>21C1001H0915</t>
  </si>
  <si>
    <t>hauvt002</t>
  </si>
  <si>
    <t>Vũ Trọng Hậu</t>
  </si>
  <si>
    <t>Vũ Trọng</t>
  </si>
  <si>
    <t>CHTM316</t>
  </si>
  <si>
    <t>21C-10-49.5-05529</t>
  </si>
  <si>
    <t>langnm002</t>
  </si>
  <si>
    <t>Ngô Minh Lăng</t>
  </si>
  <si>
    <t>Ngô Minh</t>
  </si>
  <si>
    <t>21C-10-49.5-05535</t>
  </si>
  <si>
    <t>giangpt012</t>
  </si>
  <si>
    <t>Phan Thế Giang</t>
  </si>
  <si>
    <t>Phan Thế</t>
  </si>
  <si>
    <t>21C1001H2299</t>
  </si>
  <si>
    <t>hoangvh002</t>
  </si>
  <si>
    <t>Vũ Huy Hoàng</t>
  </si>
  <si>
    <t>Vũ Huy</t>
  </si>
  <si>
    <t>21C1001H1595</t>
  </si>
  <si>
    <t>phongvt003</t>
  </si>
  <si>
    <t>Vũ Tuấn Phong</t>
  </si>
  <si>
    <t>21C1001H2290</t>
  </si>
  <si>
    <t>minhdc002</t>
  </si>
  <si>
    <t>Dương Công Minh</t>
  </si>
  <si>
    <t>21C1001H2291</t>
  </si>
  <si>
    <t>chunghb002</t>
  </si>
  <si>
    <t>Hoàng Bá Chung</t>
  </si>
  <si>
    <t>21C1001H1580</t>
  </si>
  <si>
    <t>phongnt016</t>
  </si>
  <si>
    <t>Nguyễn Tiên Phong</t>
  </si>
  <si>
    <t>Nguyễn Tiên</t>
  </si>
  <si>
    <t>21C1001H1582</t>
  </si>
  <si>
    <t>cuongnl</t>
  </si>
  <si>
    <t>Nguyễn Liên Cường</t>
  </si>
  <si>
    <t>Nguyễn Liên</t>
  </si>
  <si>
    <t>21C1001H1583</t>
  </si>
  <si>
    <t>tungdt025</t>
  </si>
  <si>
    <t>21C1001H0925</t>
  </si>
  <si>
    <t>nampv007</t>
  </si>
  <si>
    <t>Phí Văn Nam</t>
  </si>
  <si>
    <t>Phí Văn</t>
  </si>
  <si>
    <t>21C-51-49.5-05386</t>
  </si>
  <si>
    <t>tannv007</t>
  </si>
  <si>
    <t>Nguyễn Văn Tân</t>
  </si>
  <si>
    <t>21C-51-49.5-05635</t>
  </si>
  <si>
    <t>hald002</t>
  </si>
  <si>
    <t>Lê Duy Hà</t>
  </si>
  <si>
    <t>21C-51-49.5-05638</t>
  </si>
  <si>
    <t>quynhttn009</t>
  </si>
  <si>
    <t>Thân Thị Như Quỳnh</t>
  </si>
  <si>
    <t>Thân Thị Như</t>
  </si>
  <si>
    <t>21C5101H2216</t>
  </si>
  <si>
    <t>anhnd023</t>
  </si>
  <si>
    <t>Nguyễn Diệu Anh</t>
  </si>
  <si>
    <t>21C5101H0908</t>
  </si>
  <si>
    <t>thuynt131</t>
  </si>
  <si>
    <t>21C5101H1248</t>
  </si>
  <si>
    <t>huybv004</t>
  </si>
  <si>
    <t>Bùi Văn Huy</t>
  </si>
  <si>
    <t>21C5101H1447</t>
  </si>
  <si>
    <t>huyenntt042</t>
  </si>
  <si>
    <t>21C5101H1452</t>
  </si>
  <si>
    <t>thangpc</t>
  </si>
  <si>
    <t>Phan Chiều Thắng</t>
  </si>
  <si>
    <t>Phan Chiều</t>
  </si>
  <si>
    <t>21C5101H1458</t>
  </si>
  <si>
    <t>hoanvh</t>
  </si>
  <si>
    <t>Vũ Hữu Hoan</t>
  </si>
  <si>
    <t>21C5101H0294</t>
  </si>
  <si>
    <t>anhdc002</t>
  </si>
  <si>
    <t>Đỗ Công Anh</t>
  </si>
  <si>
    <t>21C5101H0899</t>
  </si>
  <si>
    <t>hoidq</t>
  </si>
  <si>
    <t>Đoàn Quốc Hội</t>
  </si>
  <si>
    <t>Đoàn Quốc</t>
  </si>
  <si>
    <t>Hội</t>
  </si>
  <si>
    <t>21C5101H0901</t>
  </si>
  <si>
    <t>tinhnv015</t>
  </si>
  <si>
    <t>Nghiêm Văn Tĩnh</t>
  </si>
  <si>
    <t>21C5101H0903</t>
  </si>
  <si>
    <t>tungtx003</t>
  </si>
  <si>
    <t>Trần Xuân Tùng</t>
  </si>
  <si>
    <t>21C5101H0282</t>
  </si>
  <si>
    <t>thuongdt006</t>
  </si>
  <si>
    <t>Đặng Thị Thương</t>
  </si>
  <si>
    <t>21C5101H0292</t>
  </si>
  <si>
    <t>duynk004</t>
  </si>
  <si>
    <t>Nguyễn Khương Duy</t>
  </si>
  <si>
    <t>Nguyễn Khương</t>
  </si>
  <si>
    <t>21C5101H0293</t>
  </si>
  <si>
    <t>phucnh012</t>
  </si>
  <si>
    <t>Nguyễn Hoàng Phúc</t>
  </si>
  <si>
    <t>21C-50-49.5-05618</t>
  </si>
  <si>
    <t>trangdh008</t>
  </si>
  <si>
    <t>Đặng Hà Trang</t>
  </si>
  <si>
    <t>Đặng Hà</t>
  </si>
  <si>
    <t>HHTM316</t>
  </si>
  <si>
    <t>21C5001H0281</t>
  </si>
  <si>
    <t>chienvv</t>
  </si>
  <si>
    <t>Vi Văn Chiến</t>
  </si>
  <si>
    <t>21C5001H1243</t>
  </si>
  <si>
    <t>manhdd005</t>
  </si>
  <si>
    <t>Đào Đức Mạnh</t>
  </si>
  <si>
    <t>21C5001H0259</t>
  </si>
  <si>
    <t>huongntt062</t>
  </si>
  <si>
    <t>21C5001H0263</t>
  </si>
  <si>
    <t>hieunx004</t>
  </si>
  <si>
    <t>22C5001H0216</t>
  </si>
  <si>
    <t>huongdt042</t>
  </si>
  <si>
    <t>21C5001H2211</t>
  </si>
  <si>
    <t>ngocvt002</t>
  </si>
  <si>
    <t>21C5001H1442</t>
  </si>
  <si>
    <t>phannv</t>
  </si>
  <si>
    <t>Nguyễn Văn Phấn</t>
  </si>
  <si>
    <t>Phấn</t>
  </si>
  <si>
    <t>21C5001H2205</t>
  </si>
  <si>
    <t>thuylt033</t>
  </si>
  <si>
    <t>Lê Thanh Thúy</t>
  </si>
  <si>
    <t>21C5001H2209</t>
  </si>
  <si>
    <t>thapntn</t>
  </si>
  <si>
    <t>Nguyễn Thị Ngọc Tháp</t>
  </si>
  <si>
    <t>21C5001H2210</t>
  </si>
  <si>
    <t>thuyntn007</t>
  </si>
  <si>
    <t>Nguyễn Thị Ngọc Thủy</t>
  </si>
  <si>
    <t>21C5001H1424</t>
  </si>
  <si>
    <t>thend002</t>
  </si>
  <si>
    <t>Nguyễn Duy Thế</t>
  </si>
  <si>
    <t>21C5001H1436</t>
  </si>
  <si>
    <t>huyendt020</t>
  </si>
  <si>
    <t>21C5001H0273</t>
  </si>
  <si>
    <t>dont003</t>
  </si>
  <si>
    <t>Nguyễn Thành Đô</t>
  </si>
  <si>
    <t>Đô</t>
  </si>
  <si>
    <t>21C5001I1293</t>
  </si>
  <si>
    <t>hadtt010</t>
  </si>
  <si>
    <t>Đinh Thị Thu Hà</t>
  </si>
  <si>
    <t>HTL516</t>
  </si>
  <si>
    <t>22C5001I0447</t>
  </si>
  <si>
    <t>halt033</t>
  </si>
  <si>
    <t>HTL217</t>
  </si>
  <si>
    <t>18C-42-55.1-02498</t>
  </si>
  <si>
    <t>Nguyễn Hữu Tính</t>
  </si>
  <si>
    <t>20C-51-55.3-02316</t>
  </si>
  <si>
    <t>Xương Hoàng Liêm</t>
  </si>
  <si>
    <t>Xương Hoàng</t>
  </si>
  <si>
    <t>EDNCN113</t>
  </si>
  <si>
    <t>21C-71-49.5-05606</t>
  </si>
  <si>
    <t>Nguyễn Văn Tính</t>
  </si>
  <si>
    <t>22C1002E1015</t>
  </si>
  <si>
    <t>Lê Văn Mạnh</t>
  </si>
  <si>
    <t>22C4502E1164</t>
  </si>
  <si>
    <t>Huỳnh Hữu Lợi</t>
  </si>
  <si>
    <t>Huỳnh Hữu</t>
  </si>
  <si>
    <t>20C-71-55.1-06957</t>
  </si>
  <si>
    <t>Nguyễn Bích Tuyền</t>
  </si>
  <si>
    <t>20C-71-55.1-05770</t>
  </si>
  <si>
    <t>Trần Thảo Quyên</t>
  </si>
  <si>
    <t>FDNAV317</t>
  </si>
  <si>
    <t>22C7102E1362</t>
  </si>
  <si>
    <t>22C7102E2687</t>
  </si>
  <si>
    <t>Huỳnh Bích Hòa</t>
  </si>
  <si>
    <t>Huỳnh Bích</t>
  </si>
  <si>
    <t>22C7102E2885</t>
  </si>
  <si>
    <t>21C4202D2318</t>
  </si>
  <si>
    <t>Phạm Tùng Lâm</t>
  </si>
  <si>
    <t>BSG516</t>
  </si>
  <si>
    <t>21C4202D2319</t>
  </si>
  <si>
    <t>Phạm Hữu Vinh</t>
  </si>
  <si>
    <t>21C4202D2321</t>
  </si>
  <si>
    <t>Hoàng Nguyễn Phương Quỳnh Trúc</t>
  </si>
  <si>
    <t>Hoàng Nguyễn Phương Quỳnh</t>
  </si>
  <si>
    <t>21C4202D2322</t>
  </si>
  <si>
    <t>Lê Mai Quỳnh Phi</t>
  </si>
  <si>
    <t>Lê Mai Quỳnh</t>
  </si>
  <si>
    <t>21C4202D2433</t>
  </si>
  <si>
    <t>21C4502D0707</t>
  </si>
  <si>
    <t>21C7102D0698</t>
  </si>
  <si>
    <t>Trần Văn Hòa</t>
  </si>
  <si>
    <t>21C7102D0699</t>
  </si>
  <si>
    <t>Trần Xuân Sơn</t>
  </si>
  <si>
    <t>21C7102D2347</t>
  </si>
  <si>
    <t>Lê Thị Uyên Hồng</t>
  </si>
  <si>
    <t>Lê Thị Uyên</t>
  </si>
  <si>
    <t>21C4602D0715</t>
  </si>
  <si>
    <t>Hoàng Tiến Anh</t>
  </si>
  <si>
    <t>GSG516</t>
  </si>
  <si>
    <t>21C4602D2335</t>
  </si>
  <si>
    <t>Trần Thị Hoàng Nhung</t>
  </si>
  <si>
    <t>Trần Thị Hoàng</t>
  </si>
  <si>
    <t>21C5002D1303</t>
  </si>
  <si>
    <t>Trần Minh Luân</t>
  </si>
  <si>
    <t>HSG316</t>
  </si>
  <si>
    <t>21C5002D0716</t>
  </si>
  <si>
    <t>Nguyễn Thị Thủy</t>
  </si>
  <si>
    <t>HSG516</t>
  </si>
  <si>
    <t>21C5002D0717</t>
  </si>
  <si>
    <t>Nguyễn Nguyễn Minh Ngọc</t>
  </si>
  <si>
    <t>Nguyễn Nguyễn Minh</t>
  </si>
  <si>
    <t>22C4202D2365</t>
  </si>
  <si>
    <t>Trần Thị Thu Hà</t>
  </si>
  <si>
    <t>BSG317</t>
  </si>
  <si>
    <t>21C-51-48.1-05493</t>
  </si>
  <si>
    <t>Phạm Tuấn Kiệt</t>
  </si>
  <si>
    <t>ESG317</t>
  </si>
  <si>
    <t>22C5002D3401</t>
  </si>
  <si>
    <t>Bùi Quang Đông</t>
  </si>
  <si>
    <t>HSG217</t>
  </si>
  <si>
    <t>18C-41-48.1-01209</t>
  </si>
  <si>
    <t>ASG59</t>
  </si>
  <si>
    <t>20C-42-55.0-03276</t>
  </si>
  <si>
    <t>BDNP313</t>
  </si>
  <si>
    <t>20C-42-55.0-03728</t>
  </si>
  <si>
    <t>Trần Trân Châu</t>
  </si>
  <si>
    <t>Trần Trân</t>
  </si>
  <si>
    <t>20C-71-55.0-01109</t>
  </si>
  <si>
    <t>Lê Thị Mỹ Anh</t>
  </si>
  <si>
    <t>20C-10-55.0-01952</t>
  </si>
  <si>
    <t>20C-51-55.0-04110</t>
  </si>
  <si>
    <t>Võ Thị Thu Hà</t>
  </si>
  <si>
    <t>22C4137D2260</t>
  </si>
  <si>
    <t>Nguyễn Thị Bích Thạch</t>
  </si>
  <si>
    <t>ADNBD317</t>
  </si>
  <si>
    <t>22C4104D0242</t>
  </si>
  <si>
    <t>22C4104D0482</t>
  </si>
  <si>
    <t>Trần Thị Thùy Dung</t>
  </si>
  <si>
    <t>22C4204D1005</t>
  </si>
  <si>
    <t>Trần Lương Khánh Trang</t>
  </si>
  <si>
    <t>Trần Lương Khánh</t>
  </si>
  <si>
    <t>22C4204D2212</t>
  </si>
  <si>
    <t>Trần Thị Thanh Nhàn</t>
  </si>
  <si>
    <t>22C4537D2661</t>
  </si>
  <si>
    <t>Lâm Thị Thoa</t>
  </si>
  <si>
    <t>Lâm Thị</t>
  </si>
  <si>
    <t>DDNBD317</t>
  </si>
  <si>
    <t>22C7104D1007</t>
  </si>
  <si>
    <t>Trần Thị Vy</t>
  </si>
  <si>
    <t>FDNP317</t>
  </si>
  <si>
    <t>22C7104D1371</t>
  </si>
  <si>
    <t>Nguyễn Thị Ngọc Trinh</t>
  </si>
  <si>
    <t>22C5004D0997</t>
  </si>
  <si>
    <t>Nguyễn Chí Công</t>
  </si>
  <si>
    <t>22C5004D2330</t>
  </si>
  <si>
    <t>Nguyễn Anh Đô</t>
  </si>
  <si>
    <t>HDNP317</t>
  </si>
  <si>
    <t>22C5004D2334</t>
  </si>
  <si>
    <t>Lê Thị Kim Ngọc</t>
  </si>
  <si>
    <t>20C-51-55.4-03812</t>
  </si>
  <si>
    <t>Nguyễn Công Hậu</t>
  </si>
  <si>
    <t>EDNVT513</t>
  </si>
  <si>
    <t>22C4102H1741</t>
  </si>
  <si>
    <t>Đặng Thái Bảo</t>
  </si>
  <si>
    <t>22C4102H2740</t>
  </si>
  <si>
    <t>Trần Thị Ngọc Thúy</t>
  </si>
  <si>
    <t>22C4102H1108</t>
  </si>
  <si>
    <t>Trần Thị Trà Giang</t>
  </si>
  <si>
    <t>22C4202H2749</t>
  </si>
  <si>
    <t>BDNVT217</t>
  </si>
  <si>
    <t>22C4202H2760</t>
  </si>
  <si>
    <t>Quách Ngọc Thanh</t>
  </si>
  <si>
    <t>22C4202H1770</t>
  </si>
  <si>
    <t>Lương Khánh Ngọc</t>
  </si>
  <si>
    <t>Lương Khánh</t>
  </si>
  <si>
    <t>22C4202H1155</t>
  </si>
  <si>
    <t>Trần Thị Hồng Ngát</t>
  </si>
  <si>
    <t>22C4202H1776</t>
  </si>
  <si>
    <t>Trần Đình Lực</t>
  </si>
  <si>
    <t>22C4202H2755</t>
  </si>
  <si>
    <t>22C4202H1768</t>
  </si>
  <si>
    <t>Bùi Thị Tú</t>
  </si>
  <si>
    <t>22C1002H2715</t>
  </si>
  <si>
    <t>Lê Quang Huy</t>
  </si>
  <si>
    <t>22C1002H2718</t>
  </si>
  <si>
    <t>Phùng Tấn Đạt</t>
  </si>
  <si>
    <t>Phùng Tấn</t>
  </si>
  <si>
    <t>22C7102H2809</t>
  </si>
  <si>
    <t>Trần Thị Quỳnh Hoa</t>
  </si>
  <si>
    <t>22C7102H2770</t>
  </si>
  <si>
    <t>Trần Thảo Vy</t>
  </si>
  <si>
    <t>22C7102H2789</t>
  </si>
  <si>
    <t>Lê Thành Phong</t>
  </si>
  <si>
    <t>22C7102H1807</t>
  </si>
  <si>
    <t>Cao Trần Thanh Trâm</t>
  </si>
  <si>
    <t>Cao Trần Thanh</t>
  </si>
  <si>
    <t>FDNVT317</t>
  </si>
  <si>
    <t>22C7102H1131</t>
  </si>
  <si>
    <t>Nguyễn Thị Bích Trâm</t>
  </si>
  <si>
    <t>22C7102H1780</t>
  </si>
  <si>
    <t>Lưu Đoàn Phương Thảo</t>
  </si>
  <si>
    <t>Lưu Đoàn Phương</t>
  </si>
  <si>
    <t>22C4101P4529</t>
  </si>
  <si>
    <t>huongdt047</t>
  </si>
  <si>
    <t>Đàm Thị Hương</t>
  </si>
  <si>
    <t>AHDN118</t>
  </si>
  <si>
    <t>22C4101P4700</t>
  </si>
  <si>
    <t>habtt010</t>
  </si>
  <si>
    <t>Bùi Thị Thúy Hà</t>
  </si>
  <si>
    <t>22C4101P5733</t>
  </si>
  <si>
    <t>thuylt040</t>
  </si>
  <si>
    <t>Lưu Thị Thủy</t>
  </si>
  <si>
    <t>22C7101P4694</t>
  </si>
  <si>
    <t>thaoct003</t>
  </si>
  <si>
    <t>Chử Thị Thảo</t>
  </si>
  <si>
    <t>FHDN118</t>
  </si>
  <si>
    <t>21C4108D0064</t>
  </si>
  <si>
    <t>tuanna040</t>
  </si>
  <si>
    <t>ALCA316</t>
  </si>
  <si>
    <t>22C1008D0959</t>
  </si>
  <si>
    <t>minhth004</t>
  </si>
  <si>
    <t>Trần Hữu Minh</t>
  </si>
  <si>
    <t>CLCA117</t>
  </si>
  <si>
    <t>22C7108D0961</t>
  </si>
  <si>
    <t>nhungnt040</t>
  </si>
  <si>
    <t>Ngô Thị Nhung</t>
  </si>
  <si>
    <t>FLCA317</t>
  </si>
  <si>
    <t>22C7108D0962</t>
  </si>
  <si>
    <t>hienlv004</t>
  </si>
  <si>
    <t>22C5008D0474</t>
  </si>
  <si>
    <t>yennth029</t>
  </si>
  <si>
    <t>HLCA317</t>
  </si>
  <si>
    <t>21C-45-42.7-03191</t>
  </si>
  <si>
    <t>tamntt008</t>
  </si>
  <si>
    <t>Nguyễn Thị Thanh Tâm</t>
  </si>
  <si>
    <t>DHCT515</t>
  </si>
  <si>
    <t>21C1013D0973</t>
  </si>
  <si>
    <t>cuonglm005</t>
  </si>
  <si>
    <t>CYB516</t>
  </si>
  <si>
    <t>22C4101H4173</t>
  </si>
  <si>
    <t>hienlt026</t>
  </si>
  <si>
    <t>Lưu Thu Hiền</t>
  </si>
  <si>
    <t>Lưu Thu</t>
  </si>
  <si>
    <t>22C1001H4162</t>
  </si>
  <si>
    <t>bacpd</t>
  </si>
  <si>
    <t>Phạm Đức Bắc</t>
  </si>
  <si>
    <t>22C4501H3519</t>
  </si>
  <si>
    <t>anhpq012</t>
  </si>
  <si>
    <t>Phạm Quỳnh Anh</t>
  </si>
  <si>
    <t>DHTM118</t>
  </si>
  <si>
    <t>22C4501H4208</t>
  </si>
  <si>
    <t>phuongdty</t>
  </si>
  <si>
    <t>Đỗ Thị Yến Phương</t>
  </si>
  <si>
    <t>Đỗ Thị Yến</t>
  </si>
  <si>
    <t>22C7101H3510</t>
  </si>
  <si>
    <t>nhunghth002</t>
  </si>
  <si>
    <t>Hy Thị Hồng Nhung</t>
  </si>
  <si>
    <t>Hy Thị Hồng</t>
  </si>
  <si>
    <t>22C5001H4089</t>
  </si>
  <si>
    <t>hantt057</t>
  </si>
  <si>
    <t>21C4105D1005</t>
  </si>
  <si>
    <t>anhnq018</t>
  </si>
  <si>
    <t>AHG316</t>
  </si>
  <si>
    <t>21C-41-49.5-05000</t>
  </si>
  <si>
    <t>linhttt015</t>
  </si>
  <si>
    <t>Trần Thị Thúy Linh</t>
  </si>
  <si>
    <t>AHG516</t>
  </si>
  <si>
    <t>21C-71-50.8-05421</t>
  </si>
  <si>
    <t>hongdt013</t>
  </si>
  <si>
    <t>Đào Thị Hồng</t>
  </si>
  <si>
    <t>FXD516</t>
  </si>
  <si>
    <t>22C7101M0450</t>
  </si>
  <si>
    <t>uyennt014</t>
  </si>
  <si>
    <t>Nguyễn Thanh Uyên</t>
  </si>
  <si>
    <t>FXD317</t>
  </si>
  <si>
    <t>21C-71-48.2-00529</t>
  </si>
  <si>
    <t>quyencth</t>
  </si>
  <si>
    <t>Chu Thị Hồng Quyên</t>
  </si>
  <si>
    <t>Chu Thị Hồng</t>
  </si>
  <si>
    <t>FGL115</t>
  </si>
  <si>
    <t>21C4138D0027</t>
  </si>
  <si>
    <t>haunt015</t>
  </si>
  <si>
    <t>AGL516</t>
  </si>
  <si>
    <t>21C4538D0969</t>
  </si>
  <si>
    <t>chivtk002</t>
  </si>
  <si>
    <t>Võ Thị Kim Chi</t>
  </si>
  <si>
    <t>DGL416</t>
  </si>
  <si>
    <t>21C5038D1275</t>
  </si>
  <si>
    <t>chiptl</t>
  </si>
  <si>
    <t>Phan Thị Linh Chi</t>
  </si>
  <si>
    <t>HGL516</t>
  </si>
  <si>
    <t>22C4238D0289</t>
  </si>
  <si>
    <t>minhh</t>
  </si>
  <si>
    <t>BGL217</t>
  </si>
  <si>
    <t>22C7138D1087</t>
  </si>
  <si>
    <t>dungpd003</t>
  </si>
  <si>
    <t>Phạm Đình Dũng</t>
  </si>
  <si>
    <t>22C7138D2949</t>
  </si>
  <si>
    <t>thanhtnp</t>
  </si>
  <si>
    <t>Trương Ngọc Phương Thanh</t>
  </si>
  <si>
    <t>Trương Ngọc Phương</t>
  </si>
  <si>
    <t>22C5038D0968</t>
  </si>
  <si>
    <t>luihrh</t>
  </si>
  <si>
    <t>Rmah H' Luih</t>
  </si>
  <si>
    <t>Rmah H'</t>
  </si>
  <si>
    <t>Luih</t>
  </si>
  <si>
    <t>22C5038D2669</t>
  </si>
  <si>
    <t>nhatnq</t>
  </si>
  <si>
    <t>Nguyễn Quốc Nhật</t>
  </si>
  <si>
    <t>22C5038D2670</t>
  </si>
  <si>
    <t>namdh008</t>
  </si>
  <si>
    <t>Đinh Hoài Nam</t>
  </si>
  <si>
    <t>Đinh Hoài</t>
  </si>
  <si>
    <t>22C7138D5275</t>
  </si>
  <si>
    <t>duyenltm004</t>
  </si>
  <si>
    <t>4243/2022/QĐ-ĐHM</t>
  </si>
  <si>
    <t>Lý Thị Mỹ Duyên</t>
  </si>
  <si>
    <t>Lý Thị Mỹ</t>
  </si>
  <si>
    <t>FGL118</t>
  </si>
  <si>
    <t>20C-50-08.0-03018</t>
  </si>
  <si>
    <t>Nguyễn Thành Trọng</t>
  </si>
  <si>
    <t>BC</t>
  </si>
  <si>
    <t>K20L_BC</t>
  </si>
  <si>
    <t>21C-50-08.0-02727</t>
  </si>
  <si>
    <t>Đặng Văn Phú</t>
  </si>
  <si>
    <t>21C-50-08.0-04263</t>
  </si>
  <si>
    <t>Đặng Phi Hùng</t>
  </si>
  <si>
    <t>Đặng Phi</t>
  </si>
  <si>
    <t>20C-50-08.0-07453</t>
  </si>
  <si>
    <t>K19L_ĐH</t>
  </si>
  <si>
    <t>TX - ĐHQN</t>
  </si>
  <si>
    <t>21C-50-64.1-01439</t>
  </si>
  <si>
    <t>Trần Quang Trường</t>
  </si>
  <si>
    <t>20C-50-08.0-06747</t>
  </si>
  <si>
    <t>5263/2020/QĐ-ĐHM</t>
  </si>
  <si>
    <t>K19L_HL</t>
  </si>
  <si>
    <t>17C-51-08.3-03370</t>
  </si>
  <si>
    <t>Nguyễn Văn Đăng</t>
  </si>
  <si>
    <t>HH</t>
  </si>
  <si>
    <t>K17LKT_HH</t>
  </si>
  <si>
    <t>TX - HHQN</t>
  </si>
  <si>
    <t>Trung tâm Bồi dưỡng chính trị Hải Hà (Quảng Ninh)</t>
  </si>
  <si>
    <t>21C-51-14.1-05773</t>
  </si>
  <si>
    <t>4726/2021/QĐ-ĐHM</t>
  </si>
  <si>
    <t>Mai Thị Nhâm</t>
  </si>
  <si>
    <t>21C-51-14.1-05771</t>
  </si>
  <si>
    <t>21C-51-14.1-05772</t>
  </si>
  <si>
    <t>Dương Thế Trà</t>
  </si>
  <si>
    <t>Dương Thế</t>
  </si>
  <si>
    <t>21C-51-14.1-04256</t>
  </si>
  <si>
    <t>Nguyễn Đức Chữ</t>
  </si>
  <si>
    <t>Chữ</t>
  </si>
  <si>
    <t>21C-51-14.1-04260</t>
  </si>
  <si>
    <t>Nguyễn Văn Tam</t>
  </si>
  <si>
    <t>21C-51-10.0-01766</t>
  </si>
  <si>
    <t>21C5116D0516</t>
  </si>
  <si>
    <t>Nguyễn Phương Linh</t>
  </si>
  <si>
    <t>22C7122E0334</t>
  </si>
  <si>
    <t>Phạm Thanh Hải</t>
  </si>
  <si>
    <t>Trung tâm GDTX tỉnh Hưng Yên (Hưng Yên)</t>
  </si>
  <si>
    <t>20C-72-64.1-07121</t>
  </si>
  <si>
    <t>5718/2020/QĐ-ĐHM</t>
  </si>
  <si>
    <t>Tạ Văn Quý</t>
  </si>
  <si>
    <t>TQ - 6</t>
  </si>
  <si>
    <t>21C7217E1216</t>
  </si>
  <si>
    <t>18C-72-08.0-01672</t>
  </si>
  <si>
    <t>20C-72-08.0-06738</t>
  </si>
  <si>
    <t>Nguyễn Minh Thắng</t>
  </si>
  <si>
    <t>TQ - 7</t>
  </si>
  <si>
    <t>19C-72-08.0-02477</t>
  </si>
  <si>
    <t>3815/2019/QĐ-ĐHM</t>
  </si>
  <si>
    <t>14/08/2019</t>
  </si>
  <si>
    <t>Cao Văn Khánh</t>
  </si>
  <si>
    <t>TQ - 4 (mới)</t>
  </si>
  <si>
    <t>19C-72-08.0-03810</t>
  </si>
  <si>
    <t>Trần Thị Nhật Anh</t>
  </si>
  <si>
    <t>Trần Thị Nhật</t>
  </si>
  <si>
    <t>17C-51-16.6-04776</t>
  </si>
  <si>
    <t>84/2017/QĐ-ĐHM</t>
  </si>
  <si>
    <t>Đoàn Tuấn Anh</t>
  </si>
  <si>
    <t>Đoàn Tuấn</t>
  </si>
  <si>
    <t>K17LKT-TX</t>
  </si>
  <si>
    <t>22C5017E1294</t>
  </si>
  <si>
    <t>Bùi Quang Vũ</t>
  </si>
  <si>
    <t>22C5017E1295</t>
  </si>
  <si>
    <t>Lương Văn Nghĩa</t>
  </si>
  <si>
    <t>22C5017E1293</t>
  </si>
  <si>
    <t>Đinh Thị Hiên</t>
  </si>
  <si>
    <t>20C-42-10.0-03638</t>
  </si>
  <si>
    <t>3000/2020/QĐ-ĐHM</t>
  </si>
  <si>
    <t>K23QTKD-VP</t>
  </si>
  <si>
    <t>22C7102E3348</t>
  </si>
  <si>
    <t>oanhbtk</t>
  </si>
  <si>
    <t>Bùi Thị Kiều Oanh</t>
  </si>
  <si>
    <t>Bùi Thị Kiều</t>
  </si>
  <si>
    <t>22C7102E3349</t>
  </si>
  <si>
    <t>vannt036</t>
  </si>
  <si>
    <t>Nguyễn Thanh Vân</t>
  </si>
  <si>
    <t>22C7102E3352</t>
  </si>
  <si>
    <t>nganbtk</t>
  </si>
  <si>
    <t>Bùi Thị Kim Ngân</t>
  </si>
  <si>
    <t>22C7102E3355</t>
  </si>
  <si>
    <t>phuongntm014</t>
  </si>
  <si>
    <t>Nguyễn Thị Mỹ Phượng</t>
  </si>
  <si>
    <t>22C7102E3801</t>
  </si>
  <si>
    <t>nganntk019</t>
  </si>
  <si>
    <t>22C7102E5235</t>
  </si>
  <si>
    <t>huettn004</t>
  </si>
  <si>
    <t>Trần Thị Ngọc Huê</t>
  </si>
  <si>
    <t>22C7102E4942</t>
  </si>
  <si>
    <t>mainnx</t>
  </si>
  <si>
    <t>Nguyễn Ngọc Xuân Mai</t>
  </si>
  <si>
    <t>Nguyễn Ngọc Xuân</t>
  </si>
  <si>
    <t>22C7102E4943</t>
  </si>
  <si>
    <t>tienca002</t>
  </si>
  <si>
    <t>Châu Á Tiên</t>
  </si>
  <si>
    <t>Châu Á</t>
  </si>
  <si>
    <t>22C7102E5457</t>
  </si>
  <si>
    <t>huongntt075</t>
  </si>
  <si>
    <t>23C7102E0140</t>
  </si>
  <si>
    <t>mailth</t>
  </si>
  <si>
    <t>Lê Thị Hương Mai</t>
  </si>
  <si>
    <t>22C4155F4495</t>
  </si>
  <si>
    <t>duydt007</t>
  </si>
  <si>
    <t>Đinh Thanh Duy</t>
  </si>
  <si>
    <t>ADNCT118</t>
  </si>
  <si>
    <t>22C4555D3383</t>
  </si>
  <si>
    <t>hongntt006</t>
  </si>
  <si>
    <t>Nguyễn Thị Thúy Hồng</t>
  </si>
  <si>
    <t>DDNAG118</t>
  </si>
  <si>
    <t>22C4555D3384</t>
  </si>
  <si>
    <t>toitv</t>
  </si>
  <si>
    <t>Trần Văn Tới</t>
  </si>
  <si>
    <t>22C4536D5679</t>
  </si>
  <si>
    <t>tungta002</t>
  </si>
  <si>
    <t>Trương Anh Tùng</t>
  </si>
  <si>
    <t>Trương Anh</t>
  </si>
  <si>
    <t>DDNDH118</t>
  </si>
  <si>
    <t>22C4541E4687</t>
  </si>
  <si>
    <t>luuch</t>
  </si>
  <si>
    <t>Châu Huy Lưu</t>
  </si>
  <si>
    <t>Châu Huy</t>
  </si>
  <si>
    <t>DDNKH118</t>
  </si>
  <si>
    <t>22C7102H3629</t>
  </si>
  <si>
    <t>diepnn008</t>
  </si>
  <si>
    <t>Nguyễn Nhị Diệp</t>
  </si>
  <si>
    <t>Nguyễn Nhị</t>
  </si>
  <si>
    <t>FDNNT118</t>
  </si>
  <si>
    <t>22C4104D3323</t>
  </si>
  <si>
    <t>quyennt017</t>
  </si>
  <si>
    <t>ADNP118</t>
  </si>
  <si>
    <t>22C4504D3347</t>
  </si>
  <si>
    <t>hungmq002</t>
  </si>
  <si>
    <t>Mai Quốc Hùng</t>
  </si>
  <si>
    <t>DDNP118</t>
  </si>
  <si>
    <t>22C4504D5225</t>
  </si>
  <si>
    <t>trungnv018</t>
  </si>
  <si>
    <t>22C7137D5781</t>
  </si>
  <si>
    <t>thuyntt060</t>
  </si>
  <si>
    <t>Nguyễn Thị Thu Thúy</t>
  </si>
  <si>
    <t>FDNBD118</t>
  </si>
  <si>
    <t>22C7104D5663</t>
  </si>
  <si>
    <t>dieuttn002</t>
  </si>
  <si>
    <t>Trần Thị Ngọc Diệu</t>
  </si>
  <si>
    <t>23C7104D0131</t>
  </si>
  <si>
    <t>ngochta</t>
  </si>
  <si>
    <t>Huỳnh Thị Ánh Ngọc</t>
  </si>
  <si>
    <t>22C4102H5382</t>
  </si>
  <si>
    <t>thanhpv008</t>
  </si>
  <si>
    <t>Phan Vũ Thanh</t>
  </si>
  <si>
    <t>Phan Vũ</t>
  </si>
  <si>
    <t>ADNVT118</t>
  </si>
  <si>
    <t>22C4102H3545</t>
  </si>
  <si>
    <t>anhntn049</t>
  </si>
  <si>
    <t>Nguyễn Trình Ngọc Anh</t>
  </si>
  <si>
    <t>Nguyễn Trình Ngọc</t>
  </si>
  <si>
    <t>22C7102H3620</t>
  </si>
  <si>
    <t>gianght012</t>
  </si>
  <si>
    <t>Hoàng Thị Giang</t>
  </si>
  <si>
    <t>23C7102H0172</t>
  </si>
  <si>
    <t>thuyntp016</t>
  </si>
  <si>
    <t>Nguyễn Thị Phương Thúy</t>
  </si>
  <si>
    <t>22C7102H5306</t>
  </si>
  <si>
    <t>duyennt029</t>
  </si>
  <si>
    <t>22C7102H3973</t>
  </si>
  <si>
    <t>nhitn</t>
  </si>
  <si>
    <t>Trịnh Ngọc Nhi</t>
  </si>
  <si>
    <t>22C7102H3646</t>
  </si>
  <si>
    <t>ngantt037</t>
  </si>
  <si>
    <t>22C7102H3650</t>
  </si>
  <si>
    <t>hienvtn</t>
  </si>
  <si>
    <t>Võ Thị Ngọc Hiền</t>
  </si>
  <si>
    <t>22C7102H3946</t>
  </si>
  <si>
    <t>uyenhl</t>
  </si>
  <si>
    <t>Hồ Lệ Uyên</t>
  </si>
  <si>
    <t>Hồ Lệ</t>
  </si>
  <si>
    <t>22C7102H3948</t>
  </si>
  <si>
    <t>nhungltn</t>
  </si>
  <si>
    <t>Lý Thị Ngọc Nhung</t>
  </si>
  <si>
    <t>22C7102H3949</t>
  </si>
  <si>
    <t>nhungntt018</t>
  </si>
  <si>
    <t>Nguyễn Thị Tuyết Nhung</t>
  </si>
  <si>
    <t>22C7102H3956</t>
  </si>
  <si>
    <t>ngoctm009</t>
  </si>
  <si>
    <t>Trương Mạn Ngọc</t>
  </si>
  <si>
    <t>Trương Mạn</t>
  </si>
  <si>
    <t>23C7102H0168</t>
  </si>
  <si>
    <t>tuyenttt002</t>
  </si>
  <si>
    <t>Trần Thị Thanh Tuyền</t>
  </si>
  <si>
    <t>22C7102H4644</t>
  </si>
  <si>
    <t>thaontp032</t>
  </si>
  <si>
    <t>22C7102H5061</t>
  </si>
  <si>
    <t>thitm</t>
  </si>
  <si>
    <t>Trần Mai Thi</t>
  </si>
  <si>
    <t>Trần Mai</t>
  </si>
  <si>
    <t>22C7102H5336</t>
  </si>
  <si>
    <t>thuna014</t>
  </si>
  <si>
    <t>22C4101H1938</t>
  </si>
  <si>
    <t>ngocltb005</t>
  </si>
  <si>
    <t>Lê Thị Bích Ngọc</t>
  </si>
  <si>
    <t>Lê Thị Bích</t>
  </si>
  <si>
    <t>AHTM217</t>
  </si>
  <si>
    <t>22C4101H0640</t>
  </si>
  <si>
    <t>hienpt024</t>
  </si>
  <si>
    <t>Phạm Thu Hiền</t>
  </si>
  <si>
    <t>22C4101H0646</t>
  </si>
  <si>
    <t>thoamt</t>
  </si>
  <si>
    <t>Mao Thị Thoa</t>
  </si>
  <si>
    <t>Mao Thị</t>
  </si>
  <si>
    <t>22C4101H0653</t>
  </si>
  <si>
    <t>linhdtt013</t>
  </si>
  <si>
    <t>Đồng Thị Thùy Linh</t>
  </si>
  <si>
    <t>Đồng Thị Thùy</t>
  </si>
  <si>
    <t>22C4101H1945</t>
  </si>
  <si>
    <t>theont</t>
  </si>
  <si>
    <t>Nông Thị Theo</t>
  </si>
  <si>
    <t>Theo</t>
  </si>
  <si>
    <t>22C4101H3128</t>
  </si>
  <si>
    <t>haiht005</t>
  </si>
  <si>
    <t>Hàn Thu Hải</t>
  </si>
  <si>
    <t>Hàn Thu</t>
  </si>
  <si>
    <t>22C4101H0656</t>
  </si>
  <si>
    <t>lanntm006</t>
  </si>
  <si>
    <t>Nguyễn Thị Mai Lan</t>
  </si>
  <si>
    <t>22C4101H1533</t>
  </si>
  <si>
    <t>cobt</t>
  </si>
  <si>
    <t>Bùi Thái Cơ</t>
  </si>
  <si>
    <t>Cơ</t>
  </si>
  <si>
    <t>22C4101H1540</t>
  </si>
  <si>
    <t>linhltt007</t>
  </si>
  <si>
    <t>Lê Thị Thùy Linh</t>
  </si>
  <si>
    <t>22C4101H1547</t>
  </si>
  <si>
    <t>thanhmt004</t>
  </si>
  <si>
    <t>Mã Thị Thanh</t>
  </si>
  <si>
    <t>Mã Thị</t>
  </si>
  <si>
    <t>22C4101H1549</t>
  </si>
  <si>
    <t>anhnt110</t>
  </si>
  <si>
    <t>22C4101H1944</t>
  </si>
  <si>
    <t>quynv008</t>
  </si>
  <si>
    <t>Nguyễn Văn Quý</t>
  </si>
  <si>
    <t>22C4201H1506</t>
  </si>
  <si>
    <t>trangntt066</t>
  </si>
  <si>
    <t>22C4201H1509</t>
  </si>
  <si>
    <t>dungvt011</t>
  </si>
  <si>
    <t>Vũ Tiến Dũng</t>
  </si>
  <si>
    <t>22C4201H1914</t>
  </si>
  <si>
    <t>maibl</t>
  </si>
  <si>
    <t>Bùi Lê Mai</t>
  </si>
  <si>
    <t>Bùi Lê</t>
  </si>
  <si>
    <t>22C4201H2465</t>
  </si>
  <si>
    <t>myptt003</t>
  </si>
  <si>
    <t>Phạm Thị Trà My</t>
  </si>
  <si>
    <t>Phạm Thị Trà</t>
  </si>
  <si>
    <t>22C4201H3135</t>
  </si>
  <si>
    <t>anhtn016</t>
  </si>
  <si>
    <t>Thân Nam Anh</t>
  </si>
  <si>
    <t>Thân Nam</t>
  </si>
  <si>
    <t>22C1001H1427</t>
  </si>
  <si>
    <t>linhntt038</t>
  </si>
  <si>
    <t>Nguyễn Thị Thu Linh</t>
  </si>
  <si>
    <t>22C1001H3022</t>
  </si>
  <si>
    <t>khanhnd012</t>
  </si>
  <si>
    <t>Nguyễn Duy Khánh</t>
  </si>
  <si>
    <t>Nguyễn Duy</t>
  </si>
  <si>
    <t>22C4501H1986</t>
  </si>
  <si>
    <t>thanglm</t>
  </si>
  <si>
    <t>Lưu Mạnh Thắng</t>
  </si>
  <si>
    <t>22C4501H0904</t>
  </si>
  <si>
    <t>thuydt044</t>
  </si>
  <si>
    <t>Đào Thị Thúy</t>
  </si>
  <si>
    <t>22C4501H1994</t>
  </si>
  <si>
    <t>sonnv017</t>
  </si>
  <si>
    <t>22C5101H0835</t>
  </si>
  <si>
    <t>nhungqtt</t>
  </si>
  <si>
    <t>Quách Thị Tuyết Nhung</t>
  </si>
  <si>
    <t>Quách Thị Tuyết</t>
  </si>
  <si>
    <t>22C5101H0839</t>
  </si>
  <si>
    <t>nguyennc002</t>
  </si>
  <si>
    <t>Ngô Cao Nguyên</t>
  </si>
  <si>
    <t>22C5101H1228</t>
  </si>
  <si>
    <t>lamnt025</t>
  </si>
  <si>
    <t>22C5101H1598</t>
  </si>
  <si>
    <t>linhhntg</t>
  </si>
  <si>
    <t>Hoàng Như Thẩm Giáng Linh</t>
  </si>
  <si>
    <t>Hoàng Như Thẩm Giáng</t>
  </si>
  <si>
    <t>22C5101H2033</t>
  </si>
  <si>
    <t>anhntn042</t>
  </si>
  <si>
    <t>Nguyễn Thị Ngọc Ánh</t>
  </si>
  <si>
    <t>22C5101H2039</t>
  </si>
  <si>
    <t>chinv003</t>
  </si>
  <si>
    <t>Nguyễn Việt Chi</t>
  </si>
  <si>
    <t>22C5001H0606</t>
  </si>
  <si>
    <t>binhnv016</t>
  </si>
  <si>
    <t>Nguyễn Văn Bình</t>
  </si>
  <si>
    <t>22C5001H1230</t>
  </si>
  <si>
    <t>haltt016</t>
  </si>
  <si>
    <t>Lê Thị Thu Hà</t>
  </si>
  <si>
    <t>22C5001H0550</t>
  </si>
  <si>
    <t>taibh</t>
  </si>
  <si>
    <t>Bùi Hữu Tài</t>
  </si>
  <si>
    <t>22C5001H0564</t>
  </si>
  <si>
    <t>trailb</t>
  </si>
  <si>
    <t>Lưu Bá Trãi</t>
  </si>
  <si>
    <t>Lưu Bá</t>
  </si>
  <si>
    <t>22C5001H0567</t>
  </si>
  <si>
    <t>vinhnv008</t>
  </si>
  <si>
    <t>Nguyễn Văn Vinh</t>
  </si>
  <si>
    <t>22C5001H2529</t>
  </si>
  <si>
    <t>oanhhtk004</t>
  </si>
  <si>
    <t>Hà Thị Kim Oanh</t>
  </si>
  <si>
    <t>Hà Thị Kim</t>
  </si>
  <si>
    <t>22C5001H3004</t>
  </si>
  <si>
    <t>sonnt034</t>
  </si>
  <si>
    <t>Nguyễn Tất Sơn</t>
  </si>
  <si>
    <t>22C5001H0548</t>
  </si>
  <si>
    <t>chaubt</t>
  </si>
  <si>
    <t>Bùi Thị Châu</t>
  </si>
  <si>
    <t>22C5001H2027</t>
  </si>
  <si>
    <t>trinhttv002</t>
  </si>
  <si>
    <t>Trần Thị Việt Trinh</t>
  </si>
  <si>
    <t>Trần Thị Việt</t>
  </si>
  <si>
    <t>22C5001H2493</t>
  </si>
  <si>
    <t>tuanba004</t>
  </si>
  <si>
    <t>22C5001H2499</t>
  </si>
  <si>
    <t>tinhlt003</t>
  </si>
  <si>
    <t>Lại Thị Tỉnh</t>
  </si>
  <si>
    <t>Tỉnh</t>
  </si>
  <si>
    <t>22C5001H2508</t>
  </si>
  <si>
    <t>khaivq</t>
  </si>
  <si>
    <t>Vũ Quang Khải</t>
  </si>
  <si>
    <t>22C5001H2509</t>
  </si>
  <si>
    <t>thaovt010</t>
  </si>
  <si>
    <t>22C5001H2511</t>
  </si>
  <si>
    <t>hungdv014</t>
  </si>
  <si>
    <t>Đàm Văn Hưng</t>
  </si>
  <si>
    <t>Đàm Văn</t>
  </si>
  <si>
    <t>22C5001H1587</t>
  </si>
  <si>
    <t>oanhnt016</t>
  </si>
  <si>
    <t>Ngô Tú Oanh</t>
  </si>
  <si>
    <t>Ngô Tú</t>
  </si>
  <si>
    <t>22C5001H1999</t>
  </si>
  <si>
    <t>huyendtt018</t>
  </si>
  <si>
    <t>Đinh Thị Thanh Huyền</t>
  </si>
  <si>
    <t>22C5001H2004</t>
  </si>
  <si>
    <t>duoclq</t>
  </si>
  <si>
    <t>Lương Quang Được</t>
  </si>
  <si>
    <t>Lương Quang</t>
  </si>
  <si>
    <t>22C5001H2006</t>
  </si>
  <si>
    <t>ninhna</t>
  </si>
  <si>
    <t>Nguyễn Anh Ninh</t>
  </si>
  <si>
    <t>22C5001H0614</t>
  </si>
  <si>
    <t>duclm008</t>
  </si>
  <si>
    <t>Lê Minh Đức</t>
  </si>
  <si>
    <t>22C5001H1567</t>
  </si>
  <si>
    <t>huongnt112</t>
  </si>
  <si>
    <t>22C5001H1570</t>
  </si>
  <si>
    <t>thaovv</t>
  </si>
  <si>
    <t>Vũ Văn Thao</t>
  </si>
  <si>
    <t>22C5001H0595</t>
  </si>
  <si>
    <t>huongptt013</t>
  </si>
  <si>
    <t>Phạm Thị Thu Hương</t>
  </si>
  <si>
    <t>22C4518D1860</t>
  </si>
  <si>
    <t>huyenlm002</t>
  </si>
  <si>
    <t>Lại Minh Huyền</t>
  </si>
  <si>
    <t>Lại Minh</t>
  </si>
  <si>
    <t>DBG317</t>
  </si>
  <si>
    <t>22C5118D1670</t>
  </si>
  <si>
    <t>tuantt008</t>
  </si>
  <si>
    <t>Tạ Trần Tuấn</t>
  </si>
  <si>
    <t>Tạ Trần</t>
  </si>
  <si>
    <t>EBG317</t>
  </si>
  <si>
    <t>22C7118D1862</t>
  </si>
  <si>
    <t>thaontt039</t>
  </si>
  <si>
    <t>FBG317</t>
  </si>
  <si>
    <t>22C5018D0373</t>
  </si>
  <si>
    <t>quynv007</t>
  </si>
  <si>
    <t>22C5018D1857</t>
  </si>
  <si>
    <t>linhnt072</t>
  </si>
  <si>
    <t>Nguyễn Tiến Linh</t>
  </si>
  <si>
    <t>22C5018D1858</t>
  </si>
  <si>
    <t>hantv009</t>
  </si>
  <si>
    <t>Ngụy Thị Vân Hà</t>
  </si>
  <si>
    <t>Ngụy Thị Vân</t>
  </si>
  <si>
    <t>22C5018D2157</t>
  </si>
  <si>
    <t>anhvl</t>
  </si>
  <si>
    <t>Vũ Lan Anh</t>
  </si>
  <si>
    <t>Vũ Lan</t>
  </si>
  <si>
    <t>22C5018D2903</t>
  </si>
  <si>
    <t>anhtk003</t>
  </si>
  <si>
    <t>Trần Kim Anh</t>
  </si>
  <si>
    <t>19C-41-49.5-00525</t>
  </si>
  <si>
    <t>oanhvtk002</t>
  </si>
  <si>
    <t>Vũ Thị Kim Oanh</t>
  </si>
  <si>
    <t>AHTM310</t>
  </si>
  <si>
    <t>19C-71-49.5-00135</t>
  </si>
  <si>
    <t>thuynt059</t>
  </si>
  <si>
    <t>Nguyễn Thu Thủy</t>
  </si>
  <si>
    <t>20C-41-49.5-00494</t>
  </si>
  <si>
    <t>tontt</t>
  </si>
  <si>
    <t>Triệu Tòn Ton</t>
  </si>
  <si>
    <t>Triệu Tòn</t>
  </si>
  <si>
    <t>Ton</t>
  </si>
  <si>
    <t>AHTM512</t>
  </si>
  <si>
    <t>20C-45-50.2-05399</t>
  </si>
  <si>
    <t>vannth015</t>
  </si>
  <si>
    <t>3916/2020/QĐ-ĐHM</t>
  </si>
  <si>
    <t>22/09/2020</t>
  </si>
  <si>
    <t>DDT214</t>
  </si>
  <si>
    <t>20C-71-55.0-05750</t>
  </si>
  <si>
    <t>huongnm005</t>
  </si>
  <si>
    <t>Nguyễn Mai Hương</t>
  </si>
  <si>
    <t>21C-71-50.2-00109</t>
  </si>
  <si>
    <t>nhungdth010</t>
  </si>
  <si>
    <t>Đỗ Thị Hà Nhung</t>
  </si>
  <si>
    <t>Đỗ Thị Hà</t>
  </si>
  <si>
    <t>20C-71-49.5-07259</t>
  </si>
  <si>
    <t>linhlq002</t>
  </si>
  <si>
    <t>FHTM114</t>
  </si>
  <si>
    <t>20C-71-49.5-07236</t>
  </si>
  <si>
    <t>myptt002</t>
  </si>
  <si>
    <t>Phan Thị Thảo My</t>
  </si>
  <si>
    <t>Phan Thị Thảo</t>
  </si>
  <si>
    <t>FHTM514</t>
  </si>
  <si>
    <t>20C-46-49.5-06348</t>
  </si>
  <si>
    <t>camlth</t>
  </si>
  <si>
    <t>Lê Thị Hồng Cẩm</t>
  </si>
  <si>
    <t>GHTM314</t>
  </si>
  <si>
    <t>21C-50-50.2-00119</t>
  </si>
  <si>
    <t>phuongnh014</t>
  </si>
  <si>
    <t>Nguyễn Hữu Phương</t>
  </si>
  <si>
    <t>HDT514</t>
  </si>
  <si>
    <t>20C-71-48.8-01335</t>
  </si>
  <si>
    <t>phuctv002</t>
  </si>
  <si>
    <t>Trần Văn Phúc</t>
  </si>
  <si>
    <t>FSP113</t>
  </si>
  <si>
    <t>18C-45-42.8-00824</t>
  </si>
  <si>
    <t>kiettt</t>
  </si>
  <si>
    <t>Tô Tấn Kiệt</t>
  </si>
  <si>
    <t>Tô Tấn</t>
  </si>
  <si>
    <t>21C-71-48.8-02989</t>
  </si>
  <si>
    <t>yennh013</t>
  </si>
  <si>
    <t>Ngô Hồng Yến</t>
  </si>
  <si>
    <t>Ngô Hồng</t>
  </si>
  <si>
    <t>FSP515</t>
  </si>
  <si>
    <t>21C-71-48.8-02990</t>
  </si>
  <si>
    <t>duongpvv</t>
  </si>
  <si>
    <t>Phạm Vũ Việt Dương</t>
  </si>
  <si>
    <t>Phạm Vũ Việt</t>
  </si>
  <si>
    <t>21C4202F1820</t>
  </si>
  <si>
    <t>phuongnt090</t>
  </si>
  <si>
    <t>BML516</t>
  </si>
  <si>
    <t>21C-71-42.8-05727</t>
  </si>
  <si>
    <t>annpt002</t>
  </si>
  <si>
    <t>Nguyễn Phương Thanh An</t>
  </si>
  <si>
    <t>Nguyễn Phương Thanh</t>
  </si>
  <si>
    <t>21C7102F1812</t>
  </si>
  <si>
    <t>anhmlt</t>
  </si>
  <si>
    <t>Mai Lê Tú Anh</t>
  </si>
  <si>
    <t>Mai Lê Tú</t>
  </si>
  <si>
    <t>21C7102F1814</t>
  </si>
  <si>
    <t>huypt005</t>
  </si>
  <si>
    <t>Phạm Thành Huy</t>
  </si>
  <si>
    <t>21C7102F1815</t>
  </si>
  <si>
    <t>gianghtt</t>
  </si>
  <si>
    <t>Hồ Thị Thu Giang</t>
  </si>
  <si>
    <t>Hồ Thị Thu</t>
  </si>
  <si>
    <t>21C7102F2386</t>
  </si>
  <si>
    <t>locnh006</t>
  </si>
  <si>
    <t>Nguyễn Hữu Lộc</t>
  </si>
  <si>
    <t>22C1002F3257</t>
  </si>
  <si>
    <t>giangnd005</t>
  </si>
  <si>
    <t>Nguyễn Đông Giang</t>
  </si>
  <si>
    <t>Nguyễn Đông</t>
  </si>
  <si>
    <t>CML317</t>
  </si>
  <si>
    <t>22C7102F1218</t>
  </si>
  <si>
    <t>nghianv005</t>
  </si>
  <si>
    <t>Nguyễn Văn Nghĩa</t>
  </si>
  <si>
    <t>22C4102F5247</t>
  </si>
  <si>
    <t>anhtk005</t>
  </si>
  <si>
    <t>Trương Kim Anh</t>
  </si>
  <si>
    <t>Trương Kim</t>
  </si>
  <si>
    <t>AML118</t>
  </si>
  <si>
    <t>20A45010315</t>
  </si>
  <si>
    <t>lynnd</t>
  </si>
  <si>
    <t>Nguyễn Ngọc Diễm Ly</t>
  </si>
  <si>
    <t>Nguyễn Ngọc Diễm</t>
  </si>
  <si>
    <t>DML118</t>
  </si>
  <si>
    <t>21C-42-43.8-02602</t>
  </si>
  <si>
    <t>nghialv</t>
  </si>
  <si>
    <t>Lê Văn Nghĩa</t>
  </si>
  <si>
    <t>BPY515</t>
  </si>
  <si>
    <t>22C4202F2102</t>
  </si>
  <si>
    <t>phuongnm018</t>
  </si>
  <si>
    <t>Nguyễn Mai Phương</t>
  </si>
  <si>
    <t>BPY317</t>
  </si>
  <si>
    <t>22C7139D1870</t>
  </si>
  <si>
    <t>duyenlb</t>
  </si>
  <si>
    <t>Lê Bích Duyên</t>
  </si>
  <si>
    <t>Lê Bích</t>
  </si>
  <si>
    <t>FPY317</t>
  </si>
  <si>
    <t>22C7139D1871</t>
  </si>
  <si>
    <t>ynn002</t>
  </si>
  <si>
    <t>22C5039D1406</t>
  </si>
  <si>
    <t>trieuhs</t>
  </si>
  <si>
    <t>Hồ Sơn Triều</t>
  </si>
  <si>
    <t>HPY317</t>
  </si>
  <si>
    <t>22C4239D5002</t>
  </si>
  <si>
    <t>kieulta002</t>
  </si>
  <si>
    <t>Lê Thị Ánh Kiều</t>
  </si>
  <si>
    <t>BPY118</t>
  </si>
  <si>
    <t>22C4539D5191</t>
  </si>
  <si>
    <t>quyenttt005</t>
  </si>
  <si>
    <t>Trần Thị Tố Quyên</t>
  </si>
  <si>
    <t>DPY118</t>
  </si>
  <si>
    <t>22C1043E2975</t>
  </si>
  <si>
    <t>bangmt</t>
  </si>
  <si>
    <t>Ma Thị Bằng</t>
  </si>
  <si>
    <t>CBP317</t>
  </si>
  <si>
    <t>21C-45-55.1-00646</t>
  </si>
  <si>
    <t>thuyntt044</t>
  </si>
  <si>
    <t>DDNAV514</t>
  </si>
  <si>
    <t>20C-51-55.1-05777</t>
  </si>
  <si>
    <t>tuanpd005</t>
  </si>
  <si>
    <t>Phạm Duy Tuân</t>
  </si>
  <si>
    <t>EDNAV514</t>
  </si>
  <si>
    <t>19C-46-55.1-00610</t>
  </si>
  <si>
    <t>tutt002</t>
  </si>
  <si>
    <t>Trần Thanh Tú</t>
  </si>
  <si>
    <t>GDNAV314</t>
  </si>
  <si>
    <t>20C-46-55.1-06800</t>
  </si>
  <si>
    <t>nguyetntm008</t>
  </si>
  <si>
    <t>Nguyễn Thị Minh Nguyệt</t>
  </si>
  <si>
    <t>20C-50-55.3-06985</t>
  </si>
  <si>
    <t>duongnd002</t>
  </si>
  <si>
    <t>Nguyễn Đông Dương</t>
  </si>
  <si>
    <t>21C-41-53.1-00603</t>
  </si>
  <si>
    <t>baohp</t>
  </si>
  <si>
    <t>Hà Phương Bảo</t>
  </si>
  <si>
    <t>Hà Phương</t>
  </si>
  <si>
    <t>ADNAG514</t>
  </si>
  <si>
    <t>20C-42-55.0-05492</t>
  </si>
  <si>
    <t>hungpm002</t>
  </si>
  <si>
    <t>4001/2020/QĐ-ĐHM</t>
  </si>
  <si>
    <t>28/09/2020</t>
  </si>
  <si>
    <t>Phạm Minh Hùng</t>
  </si>
  <si>
    <t>BDNP514</t>
  </si>
  <si>
    <t>21C-10-55.0-00881</t>
  </si>
  <si>
    <t>hungtd012</t>
  </si>
  <si>
    <t>Trần Đức Hùng</t>
  </si>
  <si>
    <t>CDNP314</t>
  </si>
  <si>
    <t>20C-10-55.0-06715</t>
  </si>
  <si>
    <t>dungnd007</t>
  </si>
  <si>
    <t>CDNP514</t>
  </si>
  <si>
    <t>21C-10-48.1-01468</t>
  </si>
  <si>
    <t>viennv</t>
  </si>
  <si>
    <t>Nguyễn Vũ Viên</t>
  </si>
  <si>
    <t>21C-45-55.0-00183</t>
  </si>
  <si>
    <t>nhihty002</t>
  </si>
  <si>
    <t>Hồ Thị Ý Nhi</t>
  </si>
  <si>
    <t>Hồ Thị Ý</t>
  </si>
  <si>
    <t>DDNP514</t>
  </si>
  <si>
    <t>20C-51-55.4-06939</t>
  </si>
  <si>
    <t>trivv</t>
  </si>
  <si>
    <t>Võ Văn Trí</t>
  </si>
  <si>
    <t>EDNVT114</t>
  </si>
  <si>
    <t>21C-71-55.4-00849</t>
  </si>
  <si>
    <t>oanhtth002</t>
  </si>
  <si>
    <t>Trần Thị Hoàng Oanh</t>
  </si>
  <si>
    <t>21C-71-55.4-00442</t>
  </si>
  <si>
    <t>thaoltp014</t>
  </si>
  <si>
    <t>Lữ Thị Phương Thảo</t>
  </si>
  <si>
    <t>Lữ Thị Phương</t>
  </si>
  <si>
    <t>FDNVT314</t>
  </si>
  <si>
    <t>21C-71-50.3-01042</t>
  </si>
  <si>
    <t>thaontt033</t>
  </si>
  <si>
    <t>FVC114</t>
  </si>
  <si>
    <t>21C5101K0672</t>
  </si>
  <si>
    <t>hoaipth</t>
  </si>
  <si>
    <t>Phạm Thị Hồng Hoài</t>
  </si>
  <si>
    <t>EVC516</t>
  </si>
  <si>
    <t>21C7101K0667</t>
  </si>
  <si>
    <t>phuongttm007</t>
  </si>
  <si>
    <t>Trần Thị Minh Phượng</t>
  </si>
  <si>
    <t>FVC416</t>
  </si>
  <si>
    <t>21C7101K2369</t>
  </si>
  <si>
    <t>lamtv003</t>
  </si>
  <si>
    <t>Trần Văn Lâm</t>
  </si>
  <si>
    <t>21C-41-50.5-01934</t>
  </si>
  <si>
    <t>cucnk</t>
  </si>
  <si>
    <t>Nguyễn Kim Cúc</t>
  </si>
  <si>
    <t>ABC414</t>
  </si>
  <si>
    <t>21C-42-50.5-00354</t>
  </si>
  <si>
    <t>sonnn008</t>
  </si>
  <si>
    <t>Nguyễn Nhất Sơn</t>
  </si>
  <si>
    <t>Nguyễn Nhất</t>
  </si>
  <si>
    <t>BBC514</t>
  </si>
  <si>
    <t>20C-51-43.1-07086</t>
  </si>
  <si>
    <t>thuongpl</t>
  </si>
  <si>
    <t>Phạm Lương Thượng</t>
  </si>
  <si>
    <t>Phạm Lương</t>
  </si>
  <si>
    <t>21C4227D0771</t>
  </si>
  <si>
    <t>hieuvt005</t>
  </si>
  <si>
    <t>Vũ Thế Hiếu</t>
  </si>
  <si>
    <t>BNB516</t>
  </si>
  <si>
    <t>21C1003F2397</t>
  </si>
  <si>
    <t>huongnx002</t>
  </si>
  <si>
    <t>Nguyễn Xuân Hương</t>
  </si>
  <si>
    <t>CHP516</t>
  </si>
  <si>
    <t>21C4527D0473</t>
  </si>
  <si>
    <t>anhttv016</t>
  </si>
  <si>
    <t>Trần Thị Vân Anh</t>
  </si>
  <si>
    <t>Trần Thị Vân</t>
  </si>
  <si>
    <t>DNB316</t>
  </si>
  <si>
    <t>21C5103F0690</t>
  </si>
  <si>
    <t>tuongpd</t>
  </si>
  <si>
    <t>Phùng Đức Tường</t>
  </si>
  <si>
    <t>EHP516</t>
  </si>
  <si>
    <t>21C5127D0470</t>
  </si>
  <si>
    <t>binhnv015</t>
  </si>
  <si>
    <t>21C5127D0472</t>
  </si>
  <si>
    <t>hiepbv003</t>
  </si>
  <si>
    <t>Bùi Văn Hiệp</t>
  </si>
  <si>
    <t>21C5003G0354</t>
  </si>
  <si>
    <t>lyvh002</t>
  </si>
  <si>
    <t>Vũ Hải Lý</t>
  </si>
  <si>
    <t>HBC316</t>
  </si>
  <si>
    <t>21C5003G1287</t>
  </si>
  <si>
    <t>haikt</t>
  </si>
  <si>
    <t>Khúc Thế Hải</t>
  </si>
  <si>
    <t>Khúc Thế</t>
  </si>
  <si>
    <t>21C5003G1288</t>
  </si>
  <si>
    <t>hapt032</t>
  </si>
  <si>
    <t>22C4227D2055</t>
  </si>
  <si>
    <t>vietlv005</t>
  </si>
  <si>
    <t>BNB317</t>
  </si>
  <si>
    <t>22C5127D1197</t>
  </si>
  <si>
    <t>anhln007</t>
  </si>
  <si>
    <t>22C5127D2941</t>
  </si>
  <si>
    <t>thanhht014</t>
  </si>
  <si>
    <t>Hoàng Thị Thành</t>
  </si>
  <si>
    <t>21C-50-27.1-04008</t>
  </si>
  <si>
    <t>hunghv007</t>
  </si>
  <si>
    <t>Hoàng Văn Hùng</t>
  </si>
  <si>
    <t>HTH515</t>
  </si>
  <si>
    <t>21C4228D1885</t>
  </si>
  <si>
    <t>duymv</t>
  </si>
  <si>
    <t>Mai Văn Duy</t>
  </si>
  <si>
    <t>BTH516</t>
  </si>
  <si>
    <t>21C4528D0989</t>
  </si>
  <si>
    <t>hanh016</t>
  </si>
  <si>
    <t>DTH516</t>
  </si>
  <si>
    <t>21C4528D2444</t>
  </si>
  <si>
    <t>hoabt011</t>
  </si>
  <si>
    <t>21C5028D0990</t>
  </si>
  <si>
    <t>thanhhd003</t>
  </si>
  <si>
    <t>Hàn Duyên Thành</t>
  </si>
  <si>
    <t>Hàn Duyên</t>
  </si>
  <si>
    <t>HTH416</t>
  </si>
  <si>
    <t>21C-50-27.1-05649</t>
  </si>
  <si>
    <t>daotk002</t>
  </si>
  <si>
    <t>Trần Khắc Đạo</t>
  </si>
  <si>
    <t>HTH516</t>
  </si>
  <si>
    <t>21C5028D1886</t>
  </si>
  <si>
    <t>senlt002</t>
  </si>
  <si>
    <t>Lê Thị Sen</t>
  </si>
  <si>
    <t>22C4128D5123</t>
  </si>
  <si>
    <t>oanhltn</t>
  </si>
  <si>
    <t>Lê Thị Ngọc Oanh</t>
  </si>
  <si>
    <t>ATH118</t>
  </si>
  <si>
    <t>21C-42-42.6-00379</t>
  </si>
  <si>
    <t>hant059</t>
  </si>
  <si>
    <t>BHT514</t>
  </si>
  <si>
    <t>20C-51-42.3-01084</t>
  </si>
  <si>
    <t>congtd002</t>
  </si>
  <si>
    <t>Trần Doãn Công</t>
  </si>
  <si>
    <t>Trần Doãn</t>
  </si>
  <si>
    <t>EVP513</t>
  </si>
  <si>
    <t>20C-51-42.3-02746</t>
  </si>
  <si>
    <t>bienvv</t>
  </si>
  <si>
    <t>2022/2020/QĐ-ĐHM</t>
  </si>
  <si>
    <t>Vũ Văn Biên</t>
  </si>
  <si>
    <t>20C-51-42.3-02748</t>
  </si>
  <si>
    <t>bienpv002</t>
  </si>
  <si>
    <t>Phạm Văn Biên</t>
  </si>
  <si>
    <t>20C-71-50.2-02634</t>
  </si>
  <si>
    <t>dungnd005</t>
  </si>
  <si>
    <t>Nguyễn Đoàn Dũng</t>
  </si>
  <si>
    <t>Nguyễn Đoàn</t>
  </si>
  <si>
    <t>21C-10-42.3-02132</t>
  </si>
  <si>
    <t>hatt020</t>
  </si>
  <si>
    <t>CVP515</t>
  </si>
  <si>
    <t>21C-10-42.3-02133</t>
  </si>
  <si>
    <t>huongntt050</t>
  </si>
  <si>
    <t>21C4116D0452</t>
  </si>
  <si>
    <t>minhtt008</t>
  </si>
  <si>
    <t>AVP516</t>
  </si>
  <si>
    <t>21C-42-42.3-05680</t>
  </si>
  <si>
    <t>tuocdb002</t>
  </si>
  <si>
    <t>Đào Bá Tước</t>
  </si>
  <si>
    <t>Đào Bá</t>
  </si>
  <si>
    <t>Tước</t>
  </si>
  <si>
    <t>BVP516</t>
  </si>
  <si>
    <t>21C4216D0986</t>
  </si>
  <si>
    <t>thanhpt013</t>
  </si>
  <si>
    <t>Phùng Tiến Thành</t>
  </si>
  <si>
    <t>Phùng Tiến</t>
  </si>
  <si>
    <t>21C4216D1760</t>
  </si>
  <si>
    <t>bachdc</t>
  </si>
  <si>
    <t>Đinh Công Bách</t>
  </si>
  <si>
    <t>21C-50-42.3-05424</t>
  </si>
  <si>
    <t>quyendl002</t>
  </si>
  <si>
    <t>Đinh Lệ Quyên</t>
  </si>
  <si>
    <t>Đinh Lệ</t>
  </si>
  <si>
    <t>HVP316</t>
  </si>
  <si>
    <t>21C5016D0980</t>
  </si>
  <si>
    <t>tuyetlt008</t>
  </si>
  <si>
    <t>21C5016D0981</t>
  </si>
  <si>
    <t>quynhnv006</t>
  </si>
  <si>
    <t>Nguyễn Văn Quỳnh</t>
  </si>
  <si>
    <t>21C5016D1761</t>
  </si>
  <si>
    <t>manhnv013</t>
  </si>
  <si>
    <t>Nghiêm Văn Mạnh</t>
  </si>
  <si>
    <t>22C4216D1396</t>
  </si>
  <si>
    <t>phulv003</t>
  </si>
  <si>
    <t>Lê Văn Phú</t>
  </si>
  <si>
    <t>BVP317</t>
  </si>
  <si>
    <t>22C1016D2061</t>
  </si>
  <si>
    <t>trangnth045</t>
  </si>
  <si>
    <t>CVP317</t>
  </si>
  <si>
    <t>22C1016D2317</t>
  </si>
  <si>
    <t>nguyetptm003</t>
  </si>
  <si>
    <t>22C1016D2377</t>
  </si>
  <si>
    <t>nghiant017</t>
  </si>
  <si>
    <t>Nguyễn Trung Nghĩa</t>
  </si>
  <si>
    <t>22C5016D0277</t>
  </si>
  <si>
    <t>hangltm003</t>
  </si>
  <si>
    <t>Lăng Thị Mỹ Hằng</t>
  </si>
  <si>
    <t>Lăng Thị Mỹ</t>
  </si>
  <si>
    <t>22C5016D0273</t>
  </si>
  <si>
    <t>chinlt</t>
  </si>
  <si>
    <t>Lê Thị Chín</t>
  </si>
  <si>
    <t>22C5016D0280</t>
  </si>
  <si>
    <t>maibtt002</t>
  </si>
  <si>
    <t>Bùi Thị Thanh Mai</t>
  </si>
  <si>
    <t>22C5016D0281</t>
  </si>
  <si>
    <t>thaonn006</t>
  </si>
  <si>
    <t>Nguyễn Ngọc Thảo</t>
  </si>
  <si>
    <t>22C5016D0951</t>
  </si>
  <si>
    <t>datvt008</t>
  </si>
  <si>
    <t>22C5016D1395</t>
  </si>
  <si>
    <t>dungct007</t>
  </si>
  <si>
    <t>Chử Thị Dung</t>
  </si>
  <si>
    <t>20C-51-49.1-07019</t>
  </si>
  <si>
    <t>binhnt031</t>
  </si>
  <si>
    <t>EHPH115</t>
  </si>
  <si>
    <t>21C-41-49.1-05475</t>
  </si>
  <si>
    <t>tuongdm002</t>
  </si>
  <si>
    <t>Đào Mạnh Tường</t>
  </si>
  <si>
    <t>21C4103D0347</t>
  </si>
  <si>
    <t>linhpt017</t>
  </si>
  <si>
    <t>21C4103D1744</t>
  </si>
  <si>
    <t>phuongpt016</t>
  </si>
  <si>
    <t>Phạm Thu Phương</t>
  </si>
  <si>
    <t>21C4103E0049</t>
  </si>
  <si>
    <t>duymt002</t>
  </si>
  <si>
    <t>Mai Thị Duy</t>
  </si>
  <si>
    <t>21C4203D0765</t>
  </si>
  <si>
    <t>saohd</t>
  </si>
  <si>
    <t>Hoàng Đình Sao</t>
  </si>
  <si>
    <t>BHPH516</t>
  </si>
  <si>
    <t>21C1003D1743</t>
  </si>
  <si>
    <t>haint038</t>
  </si>
  <si>
    <t>Nguyễn Tuấn Hải</t>
  </si>
  <si>
    <t>CHPH516</t>
  </si>
  <si>
    <t>22C4103D1624</t>
  </si>
  <si>
    <t>vantt017</t>
  </si>
  <si>
    <t>Tô Thị Vân</t>
  </si>
  <si>
    <t>AHPH317</t>
  </si>
  <si>
    <t>22C7148D3246</t>
  </si>
  <si>
    <t>quynhltk</t>
  </si>
  <si>
    <t>Lê Thị Khánh Quỳnh</t>
  </si>
  <si>
    <t>FDNA417</t>
  </si>
  <si>
    <t>19C-71-55.1-01701</t>
  </si>
  <si>
    <t>anhvt010</t>
  </si>
  <si>
    <t>Vũ Trung Anh</t>
  </si>
  <si>
    <t>21C-41-42.5-05151</t>
  </si>
  <si>
    <t>loannnb</t>
  </si>
  <si>
    <t>Nguyễn Ngọc Bích Loan</t>
  </si>
  <si>
    <t>Nguyễn Ngọc Bích</t>
  </si>
  <si>
    <t>AHCM215</t>
  </si>
  <si>
    <t>21C-42-55.1-04202</t>
  </si>
  <si>
    <t>kienvd</t>
  </si>
  <si>
    <t>Võ Đăng Kiên</t>
  </si>
  <si>
    <t>Võ Đăng</t>
  </si>
  <si>
    <t>BDNAV115</t>
  </si>
  <si>
    <t>21C-42-55.3-01296</t>
  </si>
  <si>
    <t>thinhht</t>
  </si>
  <si>
    <t>Huỳnh Tiến Thịnh</t>
  </si>
  <si>
    <t>Huỳnh Tiến</t>
  </si>
  <si>
    <t>BDNCN515</t>
  </si>
  <si>
    <t>21C-42-42.5-02589</t>
  </si>
  <si>
    <t>rangpt</t>
  </si>
  <si>
    <t>Phạm Thanh Rạng</t>
  </si>
  <si>
    <t>Rạng</t>
  </si>
  <si>
    <t>BHCM515</t>
  </si>
  <si>
    <t>21C-10-55.1-01345</t>
  </si>
  <si>
    <t>minhnv016</t>
  </si>
  <si>
    <t>21C-51-55.1-02668</t>
  </si>
  <si>
    <t>giangnt032</t>
  </si>
  <si>
    <t>EDNAV515</t>
  </si>
  <si>
    <t>21C-71-55.1-03703</t>
  </si>
  <si>
    <t>trucntt006</t>
  </si>
  <si>
    <t>21C-46-55.1-04042</t>
  </si>
  <si>
    <t>hienvt013</t>
  </si>
  <si>
    <t>Võ Thế Hiền</t>
  </si>
  <si>
    <t>Võ Thế</t>
  </si>
  <si>
    <t>GDNAV315</t>
  </si>
  <si>
    <t>21C-50-55.1-01853</t>
  </si>
  <si>
    <t>kieuntt007</t>
  </si>
  <si>
    <t>Nguyễn Thị Thanh Kiều</t>
  </si>
  <si>
    <t>21C-50-55.3-01285</t>
  </si>
  <si>
    <t>tramntt006</t>
  </si>
  <si>
    <t>Nguyễn Thị Thùy Trâm</t>
  </si>
  <si>
    <t>21C-50-55.3-04171</t>
  </si>
  <si>
    <t>laintk</t>
  </si>
  <si>
    <t>Nguyễn Thị Kim Lài</t>
  </si>
  <si>
    <t>21C5002G0952</t>
  </si>
  <si>
    <t>andtt003</t>
  </si>
  <si>
    <t>Đinh Thị Thu An</t>
  </si>
  <si>
    <t>22C7102G0436</t>
  </si>
  <si>
    <t>khaipq</t>
  </si>
  <si>
    <t>Phạm Quang Khải</t>
  </si>
  <si>
    <t>FHCM317</t>
  </si>
  <si>
    <t>22C7102G1191</t>
  </si>
  <si>
    <t>hanhptm</t>
  </si>
  <si>
    <t>22C7102G2277</t>
  </si>
  <si>
    <t>thaodtp006</t>
  </si>
  <si>
    <t>Dương Thị Phương Thảo</t>
  </si>
  <si>
    <t>22C7102G2283</t>
  </si>
  <si>
    <t>hanhhtn</t>
  </si>
  <si>
    <t>Huỳnh Thị Ngọc Hạnh</t>
  </si>
  <si>
    <t>22C5002G3276</t>
  </si>
  <si>
    <t>quyentln</t>
  </si>
  <si>
    <t>Trần Lê Ngọc Quyên</t>
  </si>
  <si>
    <t>Trần Lê Ngọc</t>
  </si>
  <si>
    <t>HHCM317</t>
  </si>
  <si>
    <t>22C4502L5104</t>
  </si>
  <si>
    <t>thuanlh004</t>
  </si>
  <si>
    <t>Lê Hoài Thuận</t>
  </si>
  <si>
    <t>Lê Hoài</t>
  </si>
  <si>
    <t>DHCM118</t>
  </si>
  <si>
    <t>16C-51-42.5-04149</t>
  </si>
  <si>
    <t>ngahtt</t>
  </si>
  <si>
    <t>57/2016/QĐ-ĐHM</t>
  </si>
  <si>
    <t>12/08/2016</t>
  </si>
  <si>
    <t>Huỳnh Thị Thu Nga</t>
  </si>
  <si>
    <t>EHCM19</t>
  </si>
  <si>
    <t>21C-51-36.1-04209</t>
  </si>
  <si>
    <t>locnhx</t>
  </si>
  <si>
    <t>Ngô Hồ Xuân Lộc</t>
  </si>
  <si>
    <t>Ngô Hồ Xuân</t>
  </si>
  <si>
    <t>EDNDH515</t>
  </si>
  <si>
    <t>21C-50-36.1-01366</t>
  </si>
  <si>
    <t>longlt010</t>
  </si>
  <si>
    <t>Lò Thanh Long</t>
  </si>
  <si>
    <t>Lò Thanh</t>
  </si>
  <si>
    <t>HDNDH415</t>
  </si>
  <si>
    <t>21C-50-36.1-01900</t>
  </si>
  <si>
    <t>thanhnth004</t>
  </si>
  <si>
    <t>HDNDH515</t>
  </si>
  <si>
    <t>19C-41-55.0-03552</t>
  </si>
  <si>
    <t>duyenht</t>
  </si>
  <si>
    <t>Huỳnh Thị Duyên</t>
  </si>
  <si>
    <t>Huỳnh Thị</t>
  </si>
  <si>
    <t>ADNP512</t>
  </si>
  <si>
    <t>21C-42-49.6-01371</t>
  </si>
  <si>
    <t>namdld</t>
  </si>
  <si>
    <t>Đỗ Lê Đình Nam</t>
  </si>
  <si>
    <t>Đỗ Lê Đình</t>
  </si>
  <si>
    <t>BDNBD115</t>
  </si>
  <si>
    <t>21C-42-49.6-01898</t>
  </si>
  <si>
    <t>tuanna034</t>
  </si>
  <si>
    <t>Nghiêm Anh Tuấn</t>
  </si>
  <si>
    <t>Nghiêm Anh</t>
  </si>
  <si>
    <t>BDNBD315</t>
  </si>
  <si>
    <t>20C-42-55.0-06778</t>
  </si>
  <si>
    <t>thuttl006</t>
  </si>
  <si>
    <t>Trần Tiểu Lạc Thư</t>
  </si>
  <si>
    <t>Trần Tiểu Lạc</t>
  </si>
  <si>
    <t>21C-42-55.0-04559</t>
  </si>
  <si>
    <t>dieplta</t>
  </si>
  <si>
    <t>Lê Thị Ái Diệp</t>
  </si>
  <si>
    <t>Lê Thị Ái</t>
  </si>
  <si>
    <t>21C-42-55.0-04104</t>
  </si>
  <si>
    <t>tamnv006</t>
  </si>
  <si>
    <t>Ngô Văn Tâm</t>
  </si>
  <si>
    <t>21C-42-55.0-01868</t>
  </si>
  <si>
    <t>quyenlt004</t>
  </si>
  <si>
    <t>Lê Tiến Quyền</t>
  </si>
  <si>
    <t>21C-10-49.6-03808</t>
  </si>
  <si>
    <t>duynn005</t>
  </si>
  <si>
    <t>Ngô Nguyên Duy</t>
  </si>
  <si>
    <t>Ngô Nguyên</t>
  </si>
  <si>
    <t>CDNBD515</t>
  </si>
  <si>
    <t>21C-10-49.6-03809</t>
  </si>
  <si>
    <t>philc</t>
  </si>
  <si>
    <t>Lê Công Phi</t>
  </si>
  <si>
    <t>22C1004D0127</t>
  </si>
  <si>
    <t>thanhpt010</t>
  </si>
  <si>
    <t>Phùng Trung Thành</t>
  </si>
  <si>
    <t>21C-45-55.0-01691</t>
  </si>
  <si>
    <t>huongntt048</t>
  </si>
  <si>
    <t>21C-51-55.0-01324</t>
  </si>
  <si>
    <t>nghilt002</t>
  </si>
  <si>
    <t>Lê Thanh Nghị</t>
  </si>
  <si>
    <t>EDNP515</t>
  </si>
  <si>
    <t>21C-51-55.0-04110</t>
  </si>
  <si>
    <t>hocpt</t>
  </si>
  <si>
    <t>Phạm Trường Học</t>
  </si>
  <si>
    <t>Phạm Trường</t>
  </si>
  <si>
    <t>21C-71-49.6-03440</t>
  </si>
  <si>
    <t>ngochtl</t>
  </si>
  <si>
    <t>Hồ Trần Lê Ngọc</t>
  </si>
  <si>
    <t>Hồ Trần Lê</t>
  </si>
  <si>
    <t>21C-71-49.6-04364</t>
  </si>
  <si>
    <t>vulm</t>
  </si>
  <si>
    <t>Lưu Minh Vũ</t>
  </si>
  <si>
    <t>Lưu Minh</t>
  </si>
  <si>
    <t>21C-50-55.0-04565</t>
  </si>
  <si>
    <t>loctv</t>
  </si>
  <si>
    <t>Trần Văn Lộc</t>
  </si>
  <si>
    <t>21C-41-55.4-02503</t>
  </si>
  <si>
    <t>thuyttt014</t>
  </si>
  <si>
    <t>21C-41-55.4-03370</t>
  </si>
  <si>
    <t>hoant052</t>
  </si>
  <si>
    <t>21C-42-55.4-02514</t>
  </si>
  <si>
    <t>thainx003</t>
  </si>
  <si>
    <t>Nguyễn Xuân Thái</t>
  </si>
  <si>
    <t>21C-42-55.4-04534</t>
  </si>
  <si>
    <t>nhienpt</t>
  </si>
  <si>
    <t>Phạm Thị Nhiên</t>
  </si>
  <si>
    <t>Nhiên</t>
  </si>
  <si>
    <t>21C-42-55.4-04518</t>
  </si>
  <si>
    <t>luonglh</t>
  </si>
  <si>
    <t>Lê Hữu Lượng</t>
  </si>
  <si>
    <t>21C-42-55.4-03407</t>
  </si>
  <si>
    <t>phucnt009</t>
  </si>
  <si>
    <t>Nguyễn Thành Phúc</t>
  </si>
  <si>
    <t>21C-42-55.4-02525</t>
  </si>
  <si>
    <t>duydk003</t>
  </si>
  <si>
    <t>Đặng Khánh Duy</t>
  </si>
  <si>
    <t>21C-10-55.4-03363</t>
  </si>
  <si>
    <t>khaint</t>
  </si>
  <si>
    <t>Nguyễn Thị Khai</t>
  </si>
  <si>
    <t>CDNVT215</t>
  </si>
  <si>
    <t>21C-10-55.4-04207</t>
  </si>
  <si>
    <t>tructtt003</t>
  </si>
  <si>
    <t>Tô Trần Thanh Trúc</t>
  </si>
  <si>
    <t>Tô Trần Thanh</t>
  </si>
  <si>
    <t>21C-10-55.4-04419</t>
  </si>
  <si>
    <t>sonnh019</t>
  </si>
  <si>
    <t>21C-71-55.4-02439</t>
  </si>
  <si>
    <t>emnht</t>
  </si>
  <si>
    <t>Nguyễn Hữu Triệu Em</t>
  </si>
  <si>
    <t>Nguyễn Hữu Triệu</t>
  </si>
  <si>
    <t>Em</t>
  </si>
  <si>
    <t>21C-71-55.4-03385</t>
  </si>
  <si>
    <t>hanhntm010</t>
  </si>
  <si>
    <t>21C-71-55.4-02429</t>
  </si>
  <si>
    <t>ngocptn002</t>
  </si>
  <si>
    <t>Phạm Trương Như Ngọc</t>
  </si>
  <si>
    <t>Phạm Trương Như</t>
  </si>
  <si>
    <t>FDNVT215</t>
  </si>
  <si>
    <t>21C-71-55.4-03391</t>
  </si>
  <si>
    <t>thuht013</t>
  </si>
  <si>
    <t>21C-71-55.4-04301</t>
  </si>
  <si>
    <t>linhln004</t>
  </si>
  <si>
    <t>Lương Ngọc Linh</t>
  </si>
  <si>
    <t>Lương Ngọc</t>
  </si>
  <si>
    <t>21C-10-49.5-03919</t>
  </si>
  <si>
    <t>haptn005</t>
  </si>
  <si>
    <t>Phạm Thị Ngọc Hà</t>
  </si>
  <si>
    <t>GDNVT515</t>
  </si>
  <si>
    <t>21C-51-50.2-02764</t>
  </si>
  <si>
    <t>thangnd014</t>
  </si>
  <si>
    <t>Nguyễn Đình Thăng</t>
  </si>
  <si>
    <t>EDT315</t>
  </si>
  <si>
    <t>20C-71-42.4-03627</t>
  </si>
  <si>
    <t>quynhptx</t>
  </si>
  <si>
    <t>Phạm Thị Xuân Quỳnh</t>
  </si>
  <si>
    <t>FQN513</t>
  </si>
  <si>
    <t>20C-50-42.4-06405</t>
  </si>
  <si>
    <t>quanghv005</t>
  </si>
  <si>
    <t>Hà Văn Quang</t>
  </si>
  <si>
    <t>HQN314</t>
  </si>
  <si>
    <t>21C-51-42.4-03451</t>
  </si>
  <si>
    <t>hieult010</t>
  </si>
  <si>
    <t>Lê Trung Hiếu</t>
  </si>
  <si>
    <t>21C-71-42.4-03449</t>
  </si>
  <si>
    <t>maintc002</t>
  </si>
  <si>
    <t>Nguyễn Thị Chi Mai</t>
  </si>
  <si>
    <t>Nguyễn Thị Chi</t>
  </si>
  <si>
    <t>FQN515</t>
  </si>
  <si>
    <t>21C-41-42.4-05766</t>
  </si>
  <si>
    <t>nganvk002</t>
  </si>
  <si>
    <t>Vy Kim Ngân</t>
  </si>
  <si>
    <t>Vy Kim</t>
  </si>
  <si>
    <t>AQN516</t>
  </si>
  <si>
    <t>21C4117D0755</t>
  </si>
  <si>
    <t>lyttn003</t>
  </si>
  <si>
    <t>Trần Thị Như Lý</t>
  </si>
  <si>
    <t>21C-42-42.4-05064</t>
  </si>
  <si>
    <t>ngoanct002</t>
  </si>
  <si>
    <t>Cao Thị Ngoan</t>
  </si>
  <si>
    <t>BQN516</t>
  </si>
  <si>
    <t>21C5017D0748</t>
  </si>
  <si>
    <t>dundt</t>
  </si>
  <si>
    <t>Đỗ Thị Đún</t>
  </si>
  <si>
    <t>Đún</t>
  </si>
  <si>
    <t>21C5017D0749</t>
  </si>
  <si>
    <t>halt031</t>
  </si>
  <si>
    <t>HQN516</t>
  </si>
  <si>
    <t>22C4217D1248</t>
  </si>
  <si>
    <t>hatv006</t>
  </si>
  <si>
    <t>Trần Việt Hà</t>
  </si>
  <si>
    <t>BQN217</t>
  </si>
  <si>
    <t>18C-51-42.4-03815</t>
  </si>
  <si>
    <t>tungdt012</t>
  </si>
  <si>
    <t>EQN218</t>
  </si>
  <si>
    <t>21C-42-49.4-04136</t>
  </si>
  <si>
    <t>minhtt007</t>
  </si>
  <si>
    <t>Trần Tiến Minh</t>
  </si>
  <si>
    <t>21C4101J1706</t>
  </si>
  <si>
    <t>tramth</t>
  </si>
  <si>
    <t>Thái Huyền Trâm</t>
  </si>
  <si>
    <t>Thái Huyền</t>
  </si>
  <si>
    <t>ADT416</t>
  </si>
  <si>
    <t>21C4101J1710</t>
  </si>
  <si>
    <t>haunv008</t>
  </si>
  <si>
    <t>Nguyễn Văn Hậu</t>
  </si>
  <si>
    <t>21C-41-50.2-05762</t>
  </si>
  <si>
    <t>maint042</t>
  </si>
  <si>
    <t>ADT516</t>
  </si>
  <si>
    <t>21C4101J0400</t>
  </si>
  <si>
    <t>anhnc004</t>
  </si>
  <si>
    <t>Nguyễn Châu Anh</t>
  </si>
  <si>
    <t>Nguyễn Châu</t>
  </si>
  <si>
    <t>21C4101J0660</t>
  </si>
  <si>
    <t>chinhnd006</t>
  </si>
  <si>
    <t>Nguyễn Đình Chinh</t>
  </si>
  <si>
    <t>21C4201J1701</t>
  </si>
  <si>
    <t>dongvp</t>
  </si>
  <si>
    <t>Vũ Phương Đông</t>
  </si>
  <si>
    <t>21C4201J1702</t>
  </si>
  <si>
    <t>vannt040</t>
  </si>
  <si>
    <t>21C4221D1742</t>
  </si>
  <si>
    <t>lucvt002</t>
  </si>
  <si>
    <t>Vũ Trường Lực</t>
  </si>
  <si>
    <t>Vũ Trường</t>
  </si>
  <si>
    <t>21C4201J0405</t>
  </si>
  <si>
    <t>uyentt005</t>
  </si>
  <si>
    <t>Trần Tú Uyên</t>
  </si>
  <si>
    <t>Trần Tú</t>
  </si>
  <si>
    <t>21C4201J0406</t>
  </si>
  <si>
    <t>tramdn</t>
  </si>
  <si>
    <t>Đặng Ngọc Trâm</t>
  </si>
  <si>
    <t>21C4201J0655</t>
  </si>
  <si>
    <t>lyhh002</t>
  </si>
  <si>
    <t>Hoàng Hương Ly</t>
  </si>
  <si>
    <t>Hoàng Hương</t>
  </si>
  <si>
    <t>21C1001J0408</t>
  </si>
  <si>
    <t>huyendt019</t>
  </si>
  <si>
    <t>Đặng Thị Huyền</t>
  </si>
  <si>
    <t>21C1001J0410</t>
  </si>
  <si>
    <t>linhnb003</t>
  </si>
  <si>
    <t>Nguyễn Bá Linh</t>
  </si>
  <si>
    <t>21C5101J0427</t>
  </si>
  <si>
    <t>anhnv026</t>
  </si>
  <si>
    <t>21C-71-50.2-05342</t>
  </si>
  <si>
    <t>duynv014</t>
  </si>
  <si>
    <t>21C-71-50.2-05749</t>
  </si>
  <si>
    <t>sentt002</t>
  </si>
  <si>
    <t>Tạ Thị Sen</t>
  </si>
  <si>
    <t>21C7101J1665</t>
  </si>
  <si>
    <t>liennt026</t>
  </si>
  <si>
    <t>Ngô Thị Liên</t>
  </si>
  <si>
    <t>21C7101J1918</t>
  </si>
  <si>
    <t>trangdth008</t>
  </si>
  <si>
    <t>Đỗ Thị Huyền Trang</t>
  </si>
  <si>
    <t>21C7101J1919</t>
  </si>
  <si>
    <t>hiendt025</t>
  </si>
  <si>
    <t>Đoàn Thị Hiền</t>
  </si>
  <si>
    <t>21C-71-50.2-05751</t>
  </si>
  <si>
    <t>trangphh002</t>
  </si>
  <si>
    <t>Phan Hữu Hà Trang</t>
  </si>
  <si>
    <t>Phan Hữu Hà</t>
  </si>
  <si>
    <t>21C7101J0414</t>
  </si>
  <si>
    <t>maint040</t>
  </si>
  <si>
    <t>21C7101J0415</t>
  </si>
  <si>
    <t>thangnx006</t>
  </si>
  <si>
    <t>Nguyễn Xuân Thắng</t>
  </si>
  <si>
    <t>21C7101J1650</t>
  </si>
  <si>
    <t>duongbt002</t>
  </si>
  <si>
    <t>Bùi Thùy Dương</t>
  </si>
  <si>
    <t>Bùi Thùy</t>
  </si>
  <si>
    <t>21C7101J0416</t>
  </si>
  <si>
    <t>linhptt013</t>
  </si>
  <si>
    <t>Phan Thị Thùy Linh</t>
  </si>
  <si>
    <t>21C7101J0640</t>
  </si>
  <si>
    <t>thaiht</t>
  </si>
  <si>
    <t>Hồ Thị Thái</t>
  </si>
  <si>
    <t>21C7101J1656</t>
  </si>
  <si>
    <t>mantt004</t>
  </si>
  <si>
    <t>Triệu Thanh Ngân</t>
  </si>
  <si>
    <t>21C5001J0630</t>
  </si>
  <si>
    <t>quanpa003</t>
  </si>
  <si>
    <t>Phạm Anh Quân</t>
  </si>
  <si>
    <t>HDT316</t>
  </si>
  <si>
    <t>21C5001J2410</t>
  </si>
  <si>
    <t>huongnt125</t>
  </si>
  <si>
    <t>21C5001J1679</t>
  </si>
  <si>
    <t>ngoclh003</t>
  </si>
  <si>
    <t>Lê Hồng Ngọc</t>
  </si>
  <si>
    <t>21C5007E1845</t>
  </si>
  <si>
    <t>dongnv005</t>
  </si>
  <si>
    <t>HLC516</t>
  </si>
  <si>
    <t>22C4107E3250</t>
  </si>
  <si>
    <t>quynhntm</t>
  </si>
  <si>
    <t>Nguyễn Thị Mai Quỳnh</t>
  </si>
  <si>
    <t>ALC217</t>
  </si>
  <si>
    <t>22C7101H0734</t>
  </si>
  <si>
    <t>lanht013</t>
  </si>
  <si>
    <t>Hoàng Thị Lan</t>
  </si>
  <si>
    <t>22C7101H0745</t>
  </si>
  <si>
    <t>quyetdt002</t>
  </si>
  <si>
    <t>Đỗ Trung Quyết</t>
  </si>
  <si>
    <t>22C7101H2585</t>
  </si>
  <si>
    <t>tuyettt009</t>
  </si>
  <si>
    <t>22C7101H2587</t>
  </si>
  <si>
    <t>hoabt009</t>
  </si>
  <si>
    <t>22C7101H1954</t>
  </si>
  <si>
    <t>hanbtt</t>
  </si>
  <si>
    <t>Bùi Thị Thu Hân</t>
  </si>
  <si>
    <t>22C7101H1969</t>
  </si>
  <si>
    <t>hantt055</t>
  </si>
  <si>
    <t>22C7101H1971</t>
  </si>
  <si>
    <t>thuynt138</t>
  </si>
  <si>
    <t>22C7101H1974</t>
  </si>
  <si>
    <t>myph002</t>
  </si>
  <si>
    <t>Phan Hà Mỵ</t>
  </si>
  <si>
    <t>Phan Hà</t>
  </si>
  <si>
    <t>Mỵ</t>
  </si>
  <si>
    <t>22C7101H1469</t>
  </si>
  <si>
    <t>hienntn002</t>
  </si>
  <si>
    <t>Nguyễn Thị Ngọc Hiền</t>
  </si>
  <si>
    <t>22C7101H1470</t>
  </si>
  <si>
    <t>huongntt070</t>
  </si>
  <si>
    <t>22C7101H1473</t>
  </si>
  <si>
    <t>thaott021</t>
  </si>
  <si>
    <t>Trần Thị Thảo</t>
  </si>
  <si>
    <t>22C7101H1496</t>
  </si>
  <si>
    <t>huyenvt015</t>
  </si>
  <si>
    <t>22C7101H0828</t>
  </si>
  <si>
    <t>mont006</t>
  </si>
  <si>
    <t>22C7101H1460</t>
  </si>
  <si>
    <t>hanhct002</t>
  </si>
  <si>
    <t>Cao Thị Hạnh</t>
  </si>
  <si>
    <t>22C7101H1466</t>
  </si>
  <si>
    <t>hangnt075</t>
  </si>
  <si>
    <t>22C7101H0814</t>
  </si>
  <si>
    <t>thuybtt012</t>
  </si>
  <si>
    <t>Bùi Thị Thu Thủy</t>
  </si>
  <si>
    <t>22C7101H0815</t>
  </si>
  <si>
    <t>lydth003</t>
  </si>
  <si>
    <t>22C7101H0817</t>
  </si>
  <si>
    <t>thaonp030</t>
  </si>
  <si>
    <t>22C7101H0793</t>
  </si>
  <si>
    <t>nhungctt</t>
  </si>
  <si>
    <t>Cao Thị Trang Nhung</t>
  </si>
  <si>
    <t>Cao Thị Trang</t>
  </si>
  <si>
    <t>22C7101H0794</t>
  </si>
  <si>
    <t>phuongcpk</t>
  </si>
  <si>
    <t>Chu Phan Kim Phượng</t>
  </si>
  <si>
    <t>Chu Phan Kim</t>
  </si>
  <si>
    <t>22C7101H0795</t>
  </si>
  <si>
    <t>hahth003</t>
  </si>
  <si>
    <t>Hoàng Thị Hồng Hà</t>
  </si>
  <si>
    <t>22C7101H0796</t>
  </si>
  <si>
    <t>hamp</t>
  </si>
  <si>
    <t>Ma Phương Hà</t>
  </si>
  <si>
    <t>Ma Phương</t>
  </si>
  <si>
    <t>22C7101H0766</t>
  </si>
  <si>
    <t>thoanta002</t>
  </si>
  <si>
    <t>Nguyễn Thị Anh Thoa</t>
  </si>
  <si>
    <t>22C7101H0767</t>
  </si>
  <si>
    <t>quyennt019</t>
  </si>
  <si>
    <t>22C7101H0788</t>
  </si>
  <si>
    <t>vanpth006</t>
  </si>
  <si>
    <t>Phạm Thị Hồng Vân</t>
  </si>
  <si>
    <t>22C7101H0764</t>
  </si>
  <si>
    <t>tiennp003</t>
  </si>
  <si>
    <t>Nguyễn Phương Tiến</t>
  </si>
  <si>
    <t>22C4101J1853</t>
  </si>
  <si>
    <t>thoantk006</t>
  </si>
  <si>
    <t>Nguyễn Thị Kim Thoa</t>
  </si>
  <si>
    <t>22C4201J1308</t>
  </si>
  <si>
    <t>hoangdb</t>
  </si>
  <si>
    <t>Đặng Bảo Hoàng</t>
  </si>
  <si>
    <t>Đặng Bảo</t>
  </si>
  <si>
    <t>BDT317</t>
  </si>
  <si>
    <t>22C5101J2148</t>
  </si>
  <si>
    <t>huyenntt045</t>
  </si>
  <si>
    <t>EDT317</t>
  </si>
  <si>
    <t>22C7101J0253</t>
  </si>
  <si>
    <t>yenlth014</t>
  </si>
  <si>
    <t>Lý Thị Hải Yến</t>
  </si>
  <si>
    <t>Lý Thị Hải</t>
  </si>
  <si>
    <t>22C7101J0255</t>
  </si>
  <si>
    <t>tientt004</t>
  </si>
  <si>
    <t>Trần Thủy Tiên</t>
  </si>
  <si>
    <t>Trần Thủy</t>
  </si>
  <si>
    <t>22C7101J0257</t>
  </si>
  <si>
    <t>loanntt014</t>
  </si>
  <si>
    <t>22C7101J0403</t>
  </si>
  <si>
    <t>hienlhp</t>
  </si>
  <si>
    <t>Lê Hoàng Phước Hiền</t>
  </si>
  <si>
    <t>Lê Hoàng Phước</t>
  </si>
  <si>
    <t>22C7101J0406</t>
  </si>
  <si>
    <t>cuongnc010</t>
  </si>
  <si>
    <t>Nguyễn Công Cường</t>
  </si>
  <si>
    <t>22C7101J2191</t>
  </si>
  <si>
    <t>ngandt005</t>
  </si>
  <si>
    <t>Đinh Thúy Ngần</t>
  </si>
  <si>
    <t>Đinh Thúy</t>
  </si>
  <si>
    <t>22C7101J2192</t>
  </si>
  <si>
    <t>khoinm003</t>
  </si>
  <si>
    <t>22C7101J0936</t>
  </si>
  <si>
    <t>thopt004</t>
  </si>
  <si>
    <t>Phạm Thị Thơ</t>
  </si>
  <si>
    <t>22C7101J1199</t>
  </si>
  <si>
    <t>kiendt013</t>
  </si>
  <si>
    <t>Dương Trung Kiên</t>
  </si>
  <si>
    <t>Dương Trung</t>
  </si>
  <si>
    <t>22C7101J1200</t>
  </si>
  <si>
    <t>thiann</t>
  </si>
  <si>
    <t>Nguyễn Ngọc Thía</t>
  </si>
  <si>
    <t>Thía</t>
  </si>
  <si>
    <t>22C7101J1201</t>
  </si>
  <si>
    <t>dudq</t>
  </si>
  <si>
    <t>Đặng Quốc Du</t>
  </si>
  <si>
    <t>22C7101J1849</t>
  </si>
  <si>
    <t>thidv002</t>
  </si>
  <si>
    <t>22C4601J0270</t>
  </si>
  <si>
    <t>trungnn007</t>
  </si>
  <si>
    <t>GDT317</t>
  </si>
  <si>
    <t>22C5001J1208</t>
  </si>
  <si>
    <t>liennh</t>
  </si>
  <si>
    <t>Nguyễn Hoàng Liên</t>
  </si>
  <si>
    <t>22C5001J1312</t>
  </si>
  <si>
    <t>tuanla020</t>
  </si>
  <si>
    <t>22C5001J2195</t>
  </si>
  <si>
    <t>huyenttt012</t>
  </si>
  <si>
    <t>Trần Thị Thanh Huyền</t>
  </si>
  <si>
    <t>22C5001J3165</t>
  </si>
  <si>
    <t>tuannv035</t>
  </si>
  <si>
    <t>Email cá nhân, cần thì lấy gửi thêm</t>
  </si>
  <si>
    <t>Cảnh báo</t>
  </si>
  <si>
    <t>Kết thúc</t>
  </si>
  <si>
    <t>MSV</t>
  </si>
  <si>
    <t>MĐV</t>
  </si>
  <si>
    <t>Tên đơn vị</t>
  </si>
  <si>
    <t>Hình thức học</t>
  </si>
  <si>
    <t>Quyết định nhập học</t>
  </si>
  <si>
    <t>Ngày ban hành</t>
  </si>
  <si>
    <t>Thời gian đào tạo</t>
  </si>
  <si>
    <t>CVHT</t>
  </si>
  <si>
    <t>Tài khoản học</t>
  </si>
  <si>
    <t>20/3/2026</t>
  </si>
  <si>
    <t>20/3/2025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</si>
</sst>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.yyyy"/>
    <numFmt numFmtId="165" formatCode="d/m/yyyy"/>
    <numFmt numFmtId="166" formatCode="m/yyyy"/>
    <numFmt numFmtId="167" formatCode="mm/yyyy"/>
    <numFmt numFmtId="168" formatCode="0000\ 000\ 000"/>
  </numFmts>
  <fonts count="44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7"/>
      <color theme="1"/>
      <name val="Times New Roman"/>
      <family val="1"/>
    </font>
    <font>
      <sz val="8"/>
      <color theme="1"/>
      <name val="Times New Roman"/>
      <family val="1"/>
    </font>
    <font>
      <sz val="11"/>
      <name val="Calibri"/>
      <family val="2"/>
    </font>
    <font>
      <b/>
      <sz val="9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7"/>
      <color rgb="FFFF0000"/>
      <name val="Times New Roman"/>
      <family val="1"/>
    </font>
    <font>
      <b/>
      <sz val="8"/>
      <color rgb="FFFF0000"/>
      <name val="Times New Roman"/>
      <family val="1"/>
    </font>
    <font>
      <sz val="8"/>
      <color rgb="FFFF0000"/>
      <name val="Times New Roman"/>
      <family val="1"/>
    </font>
    <font>
      <b/>
      <sz val="9"/>
      <color rgb="FFFF0000"/>
      <name val="Times New Roman"/>
      <family val="1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sz val="10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1"/>
      <color rgb="FF0A0A0A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A0A0A"/>
      <name val="Times New Roman"/>
      <family val="1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EFFEB"/>
        <bgColor rgb="FFFEFFEB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7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49" fontId="4" fillId="8" borderId="9" xfId="0" applyNumberFormat="1" applyFont="1" applyFill="1" applyBorder="1" applyAlignment="1">
      <alignment horizontal="center"/>
    </xf>
    <xf numFmtId="0" fontId="4" fillId="8" borderId="9" xfId="0" applyFont="1" applyFill="1" applyBorder="1" applyAlignment="1">
      <alignment horizontal="left"/>
    </xf>
    <xf numFmtId="0" fontId="5" fillId="8" borderId="9" xfId="0" applyFont="1" applyFill="1" applyBorder="1" applyAlignment="1">
      <alignment horizontal="left"/>
    </xf>
    <xf numFmtId="0" fontId="4" fillId="0" borderId="8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14" fontId="4" fillId="0" borderId="9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4" fontId="8" fillId="9" borderId="1" xfId="0" applyNumberFormat="1" applyFont="1" applyFill="1" applyBorder="1" applyAlignment="1">
      <alignment horizontal="center" wrapText="1"/>
    </xf>
    <xf numFmtId="14" fontId="12" fillId="9" borderId="1" xfId="0" applyNumberFormat="1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center" wrapText="1"/>
    </xf>
    <xf numFmtId="49" fontId="8" fillId="9" borderId="13" xfId="0" applyNumberFormat="1" applyFont="1" applyFill="1" applyBorder="1" applyAlignment="1">
      <alignment horizontal="center" wrapText="1"/>
    </xf>
    <xf numFmtId="0" fontId="13" fillId="9" borderId="1" xfId="0" applyFont="1" applyFill="1" applyBorder="1"/>
    <xf numFmtId="14" fontId="13" fillId="9" borderId="1" xfId="0" applyNumberFormat="1" applyFont="1" applyFill="1" applyBorder="1"/>
    <xf numFmtId="49" fontId="13" fillId="9" borderId="1" xfId="0" applyNumberFormat="1" applyFont="1" applyFill="1" applyBorder="1"/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14" fillId="0" borderId="1" xfId="0" applyFont="1" applyBorder="1"/>
    <xf numFmtId="14" fontId="14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/>
    <xf numFmtId="14" fontId="14" fillId="0" borderId="1" xfId="0" applyNumberFormat="1" applyFont="1" applyBorder="1"/>
    <xf numFmtId="49" fontId="13" fillId="0" borderId="1" xfId="0" applyNumberFormat="1" applyFont="1" applyBorder="1"/>
    <xf numFmtId="0" fontId="12" fillId="0" borderId="1" xfId="0" applyFont="1" applyBorder="1"/>
    <xf numFmtId="1" fontId="14" fillId="0" borderId="1" xfId="0" applyNumberFormat="1" applyFont="1" applyBorder="1" applyAlignment="1">
      <alignment horizontal="center" wrapText="1"/>
    </xf>
    <xf numFmtId="164" fontId="14" fillId="0" borderId="1" xfId="0" applyNumberFormat="1" applyFont="1" applyBorder="1" applyAlignment="1">
      <alignment horizontal="center"/>
    </xf>
    <xf numFmtId="0" fontId="15" fillId="0" borderId="1" xfId="0" applyFont="1" applyBorder="1"/>
    <xf numFmtId="14" fontId="15" fillId="0" borderId="1" xfId="0" applyNumberFormat="1" applyFont="1" applyBorder="1"/>
    <xf numFmtId="0" fontId="15" fillId="10" borderId="1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18" fillId="10" borderId="1" xfId="0" applyFont="1" applyFill="1" applyBorder="1"/>
    <xf numFmtId="0" fontId="15" fillId="10" borderId="1" xfId="0" applyFont="1" applyFill="1" applyBorder="1"/>
    <xf numFmtId="14" fontId="15" fillId="10" borderId="1" xfId="0" applyNumberFormat="1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13" fillId="10" borderId="1" xfId="0" applyFont="1" applyFill="1" applyBorder="1"/>
    <xf numFmtId="0" fontId="19" fillId="10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 wrapText="1"/>
    </xf>
    <xf numFmtId="14" fontId="13" fillId="10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6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left"/>
    </xf>
    <xf numFmtId="14" fontId="6" fillId="2" borderId="8" xfId="0" applyNumberFormat="1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14" fontId="6" fillId="0" borderId="9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0" xfId="0" applyFont="1"/>
    <xf numFmtId="165" fontId="6" fillId="0" borderId="9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6" xfId="0" applyFont="1" applyFill="1" applyBorder="1"/>
    <xf numFmtId="0" fontId="6" fillId="7" borderId="8" xfId="0" applyFont="1" applyFill="1" applyBorder="1" applyAlignment="1">
      <alignment horizontal="left"/>
    </xf>
    <xf numFmtId="165" fontId="6" fillId="2" borderId="8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0" borderId="0" xfId="0" applyFont="1"/>
    <xf numFmtId="0" fontId="6" fillId="2" borderId="1" xfId="0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6" fontId="4" fillId="12" borderId="6" xfId="0" applyNumberFormat="1" applyFont="1" applyFill="1" applyBorder="1" applyAlignment="1">
      <alignment vertical="center" wrapText="1"/>
    </xf>
    <xf numFmtId="0" fontId="4" fillId="12" borderId="6" xfId="0" applyFont="1" applyFill="1" applyBorder="1" applyAlignment="1">
      <alignment vertical="center" wrapText="1"/>
    </xf>
    <xf numFmtId="167" fontId="22" fillId="0" borderId="1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left" vertical="center"/>
    </xf>
    <xf numFmtId="0" fontId="4" fillId="13" borderId="8" xfId="0" applyFont="1" applyFill="1" applyBorder="1" applyAlignment="1">
      <alignment horizontal="center" vertical="center"/>
    </xf>
    <xf numFmtId="14" fontId="4" fillId="13" borderId="8" xfId="0" applyNumberFormat="1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/>
    </xf>
    <xf numFmtId="14" fontId="22" fillId="10" borderId="8" xfId="0" applyNumberFormat="1" applyFont="1" applyFill="1" applyBorder="1" applyAlignment="1">
      <alignment horizontal="left"/>
    </xf>
    <xf numFmtId="0" fontId="4" fillId="13" borderId="6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4" fillId="13" borderId="6" xfId="0" applyFont="1" applyFill="1" applyBorder="1" applyAlignment="1">
      <alignment vertical="center"/>
    </xf>
    <xf numFmtId="0" fontId="22" fillId="0" borderId="9" xfId="0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0" fontId="22" fillId="13" borderId="8" xfId="0" applyFont="1" applyFill="1" applyBorder="1" applyAlignment="1">
      <alignment horizontal="center"/>
    </xf>
    <xf numFmtId="14" fontId="23" fillId="10" borderId="8" xfId="0" applyNumberFormat="1" applyFont="1" applyFill="1" applyBorder="1" applyAlignment="1">
      <alignment horizontal="left" vertical="center"/>
    </xf>
    <xf numFmtId="14" fontId="22" fillId="0" borderId="9" xfId="0" applyNumberFormat="1" applyFont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167" fontId="4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4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9" xfId="0" applyFont="1" applyBorder="1" applyAlignment="1">
      <alignment horizontal="left"/>
    </xf>
    <xf numFmtId="0" fontId="22" fillId="0" borderId="0" xfId="0" applyFont="1"/>
    <xf numFmtId="0" fontId="27" fillId="0" borderId="9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8" fillId="0" borderId="0" xfId="0" applyFont="1"/>
    <xf numFmtId="0" fontId="23" fillId="10" borderId="20" xfId="0" applyFont="1" applyFill="1" applyBorder="1"/>
    <xf numFmtId="0" fontId="30" fillId="10" borderId="20" xfId="0" applyFont="1" applyFill="1" applyBorder="1"/>
    <xf numFmtId="0" fontId="23" fillId="14" borderId="20" xfId="0" applyFont="1" applyFill="1" applyBorder="1"/>
    <xf numFmtId="0" fontId="31" fillId="10" borderId="20" xfId="0" applyFont="1" applyFill="1" applyBorder="1"/>
    <xf numFmtId="0" fontId="32" fillId="0" borderId="0" xfId="0" applyFont="1"/>
    <xf numFmtId="0" fontId="23" fillId="14" borderId="20" xfId="0" applyFont="1" applyFill="1" applyBorder="1" applyAlignment="1">
      <alignment horizontal="center" wrapText="1"/>
    </xf>
    <xf numFmtId="0" fontId="33" fillId="8" borderId="20" xfId="0" applyFont="1" applyFill="1" applyBorder="1" applyAlignment="1">
      <alignment wrapText="1"/>
    </xf>
    <xf numFmtId="0" fontId="23" fillId="8" borderId="20" xfId="0" applyFont="1" applyFill="1" applyBorder="1" applyAlignment="1">
      <alignment wrapText="1"/>
    </xf>
    <xf numFmtId="0" fontId="23" fillId="14" borderId="20" xfId="0" applyFont="1" applyFill="1" applyBorder="1" applyAlignment="1">
      <alignment wrapText="1"/>
    </xf>
    <xf numFmtId="0" fontId="31" fillId="8" borderId="23" xfId="0" applyFont="1" applyFill="1" applyBorder="1" applyAlignment="1">
      <alignment wrapText="1"/>
    </xf>
    <xf numFmtId="0" fontId="31" fillId="10" borderId="23" xfId="0" applyFont="1" applyFill="1" applyBorder="1" applyAlignment="1">
      <alignment wrapText="1"/>
    </xf>
    <xf numFmtId="0" fontId="34" fillId="8" borderId="0" xfId="0" applyFont="1" applyFill="1" applyAlignment="1">
      <alignment horizontal="right"/>
    </xf>
    <xf numFmtId="0" fontId="34" fillId="10" borderId="0" xfId="0" applyFont="1" applyFill="1"/>
    <xf numFmtId="0" fontId="34" fillId="8" borderId="0" xfId="0" applyFont="1" applyFill="1"/>
    <xf numFmtId="14" fontId="3" fillId="0" borderId="0" xfId="0" applyNumberFormat="1" applyFont="1"/>
    <xf numFmtId="165" fontId="3" fillId="0" borderId="0" xfId="0" applyNumberFormat="1" applyFont="1"/>
    <xf numFmtId="49" fontId="4" fillId="0" borderId="0" xfId="0" applyNumberFormat="1" applyFont="1"/>
    <xf numFmtId="0" fontId="13" fillId="0" borderId="0" xfId="0" applyFont="1"/>
    <xf numFmtId="14" fontId="4" fillId="0" borderId="0" xfId="0" applyNumberFormat="1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5" fillId="0" borderId="0" xfId="0" applyFont="1"/>
    <xf numFmtId="0" fontId="2" fillId="4" borderId="2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4" fontId="5" fillId="0" borderId="0" xfId="0" applyNumberFormat="1" applyFont="1"/>
    <xf numFmtId="0" fontId="5" fillId="2" borderId="8" xfId="0" applyFont="1" applyFill="1" applyBorder="1" applyAlignment="1">
      <alignment horizontal="center"/>
    </xf>
    <xf numFmtId="165" fontId="5" fillId="0" borderId="9" xfId="0" quotePrefix="1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9" fillId="16" borderId="18" xfId="0" applyFont="1" applyFill="1" applyBorder="1" applyAlignment="1">
      <alignment horizontal="center" wrapText="1"/>
    </xf>
    <xf numFmtId="0" fontId="28" fillId="15" borderId="0" xfId="0" applyFont="1" applyFill="1" applyAlignment="1">
      <alignment horizontal="center"/>
    </xf>
    <xf numFmtId="0" fontId="37" fillId="0" borderId="0" xfId="0" applyFont="1" applyAlignment="1">
      <alignment horizontal="left"/>
    </xf>
    <xf numFmtId="0" fontId="38" fillId="0" borderId="0" xfId="0" applyFont="1"/>
    <xf numFmtId="0" fontId="4" fillId="0" borderId="26" xfId="0" applyFont="1" applyBorder="1" applyAlignment="1">
      <alignment horizontal="left"/>
    </xf>
    <xf numFmtId="49" fontId="4" fillId="0" borderId="26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36" fillId="0" borderId="6" xfId="0" applyFont="1" applyBorder="1"/>
    <xf numFmtId="0" fontId="4" fillId="0" borderId="25" xfId="0" applyFont="1" applyBorder="1" applyAlignment="1">
      <alignment horizontal="left"/>
    </xf>
    <xf numFmtId="49" fontId="4" fillId="0" borderId="25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left"/>
    </xf>
    <xf numFmtId="0" fontId="35" fillId="0" borderId="5" xfId="0" applyFont="1" applyBorder="1" applyAlignment="1">
      <alignment horizontal="center" vertical="center" wrapText="1"/>
    </xf>
    <xf numFmtId="0" fontId="36" fillId="0" borderId="27" xfId="0" applyFont="1" applyBorder="1"/>
    <xf numFmtId="49" fontId="4" fillId="3" borderId="9" xfId="0" applyNumberFormat="1" applyFont="1" applyFill="1" applyBorder="1" applyAlignment="1">
      <alignment horizontal="center"/>
    </xf>
    <xf numFmtId="168" fontId="23" fillId="10" borderId="21" xfId="0" applyNumberFormat="1" applyFont="1" applyFill="1" applyBorder="1" applyAlignment="1">
      <alignment horizontal="center"/>
    </xf>
    <xf numFmtId="168" fontId="29" fillId="16" borderId="19" xfId="0" applyNumberFormat="1" applyFont="1" applyFill="1" applyBorder="1" applyAlignment="1">
      <alignment horizontal="center" wrapText="1"/>
    </xf>
    <xf numFmtId="168" fontId="23" fillId="10" borderId="22" xfId="0" applyNumberFormat="1" applyFont="1" applyFill="1" applyBorder="1" applyAlignment="1">
      <alignment horizontal="center" vertical="center"/>
    </xf>
    <xf numFmtId="168" fontId="23" fillId="10" borderId="21" xfId="0" applyNumberFormat="1" applyFont="1" applyFill="1" applyBorder="1" applyAlignment="1">
      <alignment horizontal="center" wrapText="1"/>
    </xf>
    <xf numFmtId="168" fontId="23" fillId="8" borderId="21" xfId="0" applyNumberFormat="1" applyFont="1" applyFill="1" applyBorder="1" applyAlignment="1">
      <alignment horizontal="center" wrapText="1"/>
    </xf>
    <xf numFmtId="168" fontId="0" fillId="0" borderId="0" xfId="0" applyNumberFormat="1"/>
    <xf numFmtId="168" fontId="1" fillId="0" borderId="25" xfId="0" applyNumberFormat="1" applyFont="1" applyBorder="1" applyAlignment="1">
      <alignment horizontal="center" vertical="center" wrapText="1"/>
    </xf>
    <xf numFmtId="168" fontId="39" fillId="0" borderId="25" xfId="0" applyNumberFormat="1" applyFont="1" applyBorder="1" applyAlignment="1">
      <alignment horizontal="center"/>
    </xf>
    <xf numFmtId="168" fontId="5" fillId="0" borderId="0" xfId="0" applyNumberFormat="1" applyFont="1" applyAlignment="1">
      <alignment horizontal="left"/>
    </xf>
    <xf numFmtId="168" fontId="31" fillId="8" borderId="23" xfId="0" applyNumberFormat="1" applyFont="1" applyFill="1" applyBorder="1" applyAlignment="1">
      <alignment horizontal="center" wrapText="1"/>
    </xf>
    <xf numFmtId="168" fontId="31" fillId="10" borderId="23" xfId="0" applyNumberFormat="1" applyFont="1" applyFill="1" applyBorder="1" applyAlignment="1">
      <alignment horizontal="center" wrapText="1"/>
    </xf>
    <xf numFmtId="168" fontId="32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40" fillId="17" borderId="0" xfId="0" applyFont="1" applyFill="1"/>
    <xf numFmtId="0" fontId="4" fillId="0" borderId="8" xfId="0" applyFont="1" applyBorder="1"/>
    <xf numFmtId="0" fontId="4" fillId="0" borderId="9" xfId="0" applyFont="1" applyBorder="1"/>
    <xf numFmtId="0" fontId="4" fillId="8" borderId="9" xfId="0" applyFont="1" applyFill="1" applyBorder="1"/>
    <xf numFmtId="0" fontId="4" fillId="3" borderId="9" xfId="0" applyFont="1" applyFill="1" applyBorder="1"/>
    <xf numFmtId="49" fontId="4" fillId="0" borderId="8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4" fillId="0" borderId="10" xfId="0" applyFont="1" applyBorder="1"/>
    <xf numFmtId="0" fontId="4" fillId="0" borderId="7" xfId="0" applyFont="1" applyBorder="1"/>
    <xf numFmtId="0" fontId="4" fillId="8" borderId="7" xfId="0" applyFont="1" applyFill="1" applyBorder="1"/>
    <xf numFmtId="0" fontId="4" fillId="0" borderId="1" xfId="0" applyFont="1" applyBorder="1"/>
    <xf numFmtId="0" fontId="4" fillId="8" borderId="1" xfId="0" applyFont="1" applyFill="1" applyBorder="1"/>
    <xf numFmtId="0" fontId="0" fillId="0" borderId="0" xfId="0" applyAlignment="1">
      <alignment horizontal="left"/>
    </xf>
    <xf numFmtId="0" fontId="4" fillId="0" borderId="16" xfId="0" applyFont="1" applyBorder="1"/>
    <xf numFmtId="0" fontId="1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7" fillId="9" borderId="11" xfId="0" applyFont="1" applyFill="1" applyBorder="1" applyAlignment="1">
      <alignment horizontal="center" wrapText="1"/>
    </xf>
    <xf numFmtId="0" fontId="10" fillId="0" borderId="7" xfId="0" applyFont="1" applyBorder="1"/>
    <xf numFmtId="0" fontId="8" fillId="9" borderId="11" xfId="0" applyFont="1" applyFill="1" applyBorder="1" applyAlignment="1">
      <alignment horizontal="center" wrapText="1"/>
    </xf>
    <xf numFmtId="0" fontId="8" fillId="9" borderId="12" xfId="0" applyFont="1" applyFill="1" applyBorder="1" applyAlignment="1">
      <alignment horizontal="center" wrapText="1"/>
    </xf>
    <xf numFmtId="0" fontId="10" fillId="0" borderId="4" xfId="0" applyFont="1" applyBorder="1"/>
    <xf numFmtId="0" fontId="10" fillId="0" borderId="3" xfId="0" applyFont="1" applyBorder="1"/>
    <xf numFmtId="0" fontId="11" fillId="9" borderId="11" xfId="0" applyFont="1" applyFill="1" applyBorder="1" applyAlignment="1">
      <alignment horizontal="center" wrapText="1"/>
    </xf>
    <xf numFmtId="49" fontId="7" fillId="9" borderId="11" xfId="0" applyNumberFormat="1" applyFont="1" applyFill="1" applyBorder="1" applyAlignment="1">
      <alignment horizontal="center" wrapText="1"/>
    </xf>
    <xf numFmtId="49" fontId="8" fillId="9" borderId="12" xfId="0" applyNumberFormat="1" applyFont="1" applyFill="1" applyBorder="1" applyAlignment="1">
      <alignment horizontal="center" wrapText="1"/>
    </xf>
    <xf numFmtId="14" fontId="7" fillId="9" borderId="11" xfId="0" applyNumberFormat="1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 wrapText="1"/>
    </xf>
    <xf numFmtId="0" fontId="24" fillId="0" borderId="11" xfId="0" applyFont="1" applyBorder="1" applyAlignment="1">
      <alignment horizontal="center" vertical="center" wrapText="1"/>
    </xf>
    <xf numFmtId="0" fontId="10" fillId="0" borderId="17" xfId="0" applyFont="1" applyBorder="1"/>
    <xf numFmtId="0" fontId="24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/>
    </xf>
    <xf numFmtId="0" fontId="25" fillId="2" borderId="1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0" fillId="0" borderId="16" xfId="0" applyFont="1" applyBorder="1"/>
  </cellXfs>
  <cellStyles count="1">
    <cellStyle name="Normal" xfId="0" builtinId="0"/>
  </cellStyles>
  <dxfs count="2">
    <dxf>
      <fill>
        <patternFill>
          <bgColor theme="5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41.tk.pt/" TargetMode="External"/><Relationship Id="rId13" Type="http://schemas.openxmlformats.org/officeDocument/2006/relationships/hyperlink" Target="http://51.tk.tt/" TargetMode="External"/><Relationship Id="rId18" Type="http://schemas.openxmlformats.org/officeDocument/2006/relationships/vmlDrawing" Target="../drawings/vmlDrawing3.vml"/><Relationship Id="rId3" Type="http://schemas.openxmlformats.org/officeDocument/2006/relationships/hyperlink" Target="http://4.tk.bn/" TargetMode="External"/><Relationship Id="rId7" Type="http://schemas.openxmlformats.org/officeDocument/2006/relationships/hyperlink" Target="http://38.tk.na/" TargetMode="External"/><Relationship Id="rId12" Type="http://schemas.openxmlformats.org/officeDocument/2006/relationships/hyperlink" Target="http://50.tk.tl/" TargetMode="External"/><Relationship Id="rId17" Type="http://schemas.openxmlformats.org/officeDocument/2006/relationships/hyperlink" Target="http://65.tk.vc/" TargetMode="External"/><Relationship Id="rId2" Type="http://schemas.openxmlformats.org/officeDocument/2006/relationships/hyperlink" Target="http://4.tk.bn/" TargetMode="External"/><Relationship Id="rId16" Type="http://schemas.openxmlformats.org/officeDocument/2006/relationships/hyperlink" Target="http://57.tk.tx.gl/" TargetMode="External"/><Relationship Id="rId1" Type="http://schemas.openxmlformats.org/officeDocument/2006/relationships/hyperlink" Target="http://2.tk.bg/" TargetMode="External"/><Relationship Id="rId6" Type="http://schemas.openxmlformats.org/officeDocument/2006/relationships/hyperlink" Target="http://37.tk.ml/" TargetMode="External"/><Relationship Id="rId11" Type="http://schemas.openxmlformats.org/officeDocument/2006/relationships/hyperlink" Target="http://49.tk.th/" TargetMode="External"/><Relationship Id="rId5" Type="http://schemas.openxmlformats.org/officeDocument/2006/relationships/hyperlink" Target="http://34.tk.lc/" TargetMode="External"/><Relationship Id="rId15" Type="http://schemas.openxmlformats.org/officeDocument/2006/relationships/hyperlink" Target="http://54.tk.tx.cn/" TargetMode="External"/><Relationship Id="rId10" Type="http://schemas.openxmlformats.org/officeDocument/2006/relationships/hyperlink" Target="http://45.tk.sg/" TargetMode="External"/><Relationship Id="rId19" Type="http://schemas.openxmlformats.org/officeDocument/2006/relationships/comments" Target="../comments3.xml"/><Relationship Id="rId4" Type="http://schemas.openxmlformats.org/officeDocument/2006/relationships/hyperlink" Target="http://21.tk.gl/" TargetMode="External"/><Relationship Id="rId9" Type="http://schemas.openxmlformats.org/officeDocument/2006/relationships/hyperlink" Target="http://42.tk.py/" TargetMode="External"/><Relationship Id="rId14" Type="http://schemas.openxmlformats.org/officeDocument/2006/relationships/hyperlink" Target="http://51.tk.tt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randuyen120201@icloud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58"/>
  <sheetViews>
    <sheetView tabSelected="1" workbookViewId="0">
      <pane ySplit="1" topLeftCell="A2" activePane="bottomLeft" state="frozen"/>
      <selection pane="bottomLeft" activeCell="I8" sqref="I8"/>
    </sheetView>
  </sheetViews>
  <sheetFormatPr defaultColWidth="14.453125" defaultRowHeight="15" customHeight="1" x14ac:dyDescent="0.35"/>
  <cols>
    <col min="1" max="1" width="4.7265625" bestFit="1" customWidth="1"/>
    <col min="2" max="2" width="8.453125" customWidth="1"/>
    <col min="3" max="3" width="13" customWidth="1"/>
    <col min="4" max="4" width="9.90625" customWidth="1"/>
    <col min="5" max="5" width="22.08984375" customWidth="1"/>
    <col min="6" max="6" width="11.26953125" customWidth="1"/>
    <col min="7" max="7" width="7.6328125" customWidth="1"/>
    <col min="8" max="8" width="11.26953125" customWidth="1"/>
    <col min="9" max="9" width="28.81640625" bestFit="1" customWidth="1"/>
    <col min="10" max="10" width="19.7265625" customWidth="1"/>
    <col min="11" max="11" width="27" customWidth="1"/>
    <col min="12" max="12" width="20.7265625" customWidth="1"/>
    <col min="13" max="13" width="8.7265625" customWidth="1"/>
    <col min="14" max="14" width="11.26953125" customWidth="1"/>
    <col min="15" max="15" width="5.453125" style="268" bestFit="1" customWidth="1"/>
    <col min="16" max="16" width="5.90625" bestFit="1" customWidth="1"/>
    <col min="17" max="17" width="12.81640625" style="268" customWidth="1"/>
    <col min="18" max="18" width="20.453125" style="268" customWidth="1"/>
    <col min="19" max="19" width="33.26953125" style="228" customWidth="1"/>
    <col min="20" max="20" width="14.7265625" style="246" customWidth="1"/>
    <col min="21" max="21" width="8.7265625" style="268" customWidth="1"/>
    <col min="22" max="22" width="18.1796875" customWidth="1"/>
    <col min="23" max="23" width="12.453125" customWidth="1"/>
    <col min="24" max="29" width="8.7265625" customWidth="1"/>
    <col min="30" max="30" width="13.81640625" customWidth="1"/>
    <col min="31" max="31" width="8.7265625" customWidth="1"/>
    <col min="32" max="32" width="51.54296875" customWidth="1"/>
    <col min="33" max="33" width="50.81640625" customWidth="1"/>
    <col min="34" max="34" width="23.453125" customWidth="1"/>
    <col min="35" max="35" width="18.7265625" customWidth="1"/>
  </cols>
  <sheetData>
    <row r="1" spans="1:35" ht="90" x14ac:dyDescent="0.35">
      <c r="A1" s="1" t="s">
        <v>0</v>
      </c>
      <c r="B1" s="2" t="s">
        <v>23658</v>
      </c>
      <c r="C1" s="261" t="s">
        <v>2</v>
      </c>
      <c r="D1" s="262" t="s">
        <v>23659</v>
      </c>
      <c r="E1" s="1" t="s">
        <v>23655</v>
      </c>
      <c r="F1" s="3" t="s">
        <v>23656</v>
      </c>
      <c r="G1" s="3" t="s">
        <v>23657</v>
      </c>
      <c r="H1" s="4" t="s">
        <v>23650</v>
      </c>
      <c r="I1" s="5" t="s">
        <v>23649</v>
      </c>
      <c r="J1" s="5" t="s">
        <v>23651</v>
      </c>
      <c r="K1" s="5" t="s">
        <v>13</v>
      </c>
      <c r="L1" s="5" t="s">
        <v>3701</v>
      </c>
      <c r="M1" s="5" t="s">
        <v>15</v>
      </c>
      <c r="N1" s="3" t="s">
        <v>16</v>
      </c>
      <c r="O1" s="5" t="s">
        <v>17</v>
      </c>
      <c r="P1" s="5" t="s">
        <v>18</v>
      </c>
      <c r="Q1" s="270" t="s">
        <v>5692</v>
      </c>
      <c r="R1" s="5" t="s">
        <v>5691</v>
      </c>
      <c r="S1" s="238" t="s">
        <v>6507</v>
      </c>
      <c r="T1" s="247" t="s">
        <v>31</v>
      </c>
      <c r="U1" s="6" t="s">
        <v>23652</v>
      </c>
      <c r="V1" s="6" t="s">
        <v>23653</v>
      </c>
      <c r="W1" s="5" t="s">
        <v>5692</v>
      </c>
      <c r="X1" s="6" t="s">
        <v>5691</v>
      </c>
      <c r="Y1" s="6" t="s">
        <v>21</v>
      </c>
      <c r="Z1" s="6" t="s">
        <v>23</v>
      </c>
      <c r="AA1" s="7" t="s">
        <v>23654</v>
      </c>
      <c r="AB1" s="8" t="s">
        <v>25</v>
      </c>
      <c r="AC1" s="9" t="s">
        <v>26</v>
      </c>
      <c r="AD1" s="10" t="s">
        <v>27</v>
      </c>
      <c r="AE1" s="11" t="s">
        <v>28</v>
      </c>
      <c r="AF1" s="12" t="s">
        <v>29</v>
      </c>
      <c r="AG1" s="13" t="s">
        <v>30</v>
      </c>
      <c r="AH1" s="13" t="s">
        <v>31</v>
      </c>
      <c r="AI1" s="13" t="s">
        <v>32</v>
      </c>
    </row>
    <row r="2" spans="1:35" ht="15.75" customHeight="1" x14ac:dyDescent="0.35">
      <c r="A2" s="14">
        <f t="shared" ref="A2:A65" si="0">ROW()-1</f>
        <v>1</v>
      </c>
      <c r="B2" s="15" t="s">
        <v>2298</v>
      </c>
      <c r="C2" s="256" t="s">
        <v>3311</v>
      </c>
      <c r="D2" s="256" t="s">
        <v>5229</v>
      </c>
      <c r="E2" s="263" t="s">
        <v>295</v>
      </c>
      <c r="F2" s="29" t="s">
        <v>296</v>
      </c>
      <c r="G2" s="260">
        <f>(YEAR(H2)-YEAR(F2))*12 + MONTH(H2)-MONTH(F2)</f>
        <v>72</v>
      </c>
      <c r="H2" s="29" t="s">
        <v>297</v>
      </c>
      <c r="I2" s="30" t="str">
        <f t="shared" ref="I2:I65" ca="1" si="1">IF((H2-TODAY())&lt;=0,"Kết thúc ĐT","Thời gian ĐT còn lại "&amp;(H2-TODAY())&amp;" ngày")</f>
        <v>Thời gian ĐT còn lại 1472 ngày</v>
      </c>
      <c r="J2" s="256" t="s">
        <v>5230</v>
      </c>
      <c r="K2" s="30" t="s">
        <v>5231</v>
      </c>
      <c r="L2" s="30" t="s">
        <v>5232</v>
      </c>
      <c r="M2" s="30" t="s">
        <v>1994</v>
      </c>
      <c r="N2" s="29" t="s">
        <v>5233</v>
      </c>
      <c r="O2" s="30" t="s">
        <v>44</v>
      </c>
      <c r="P2" s="28">
        <v>21</v>
      </c>
      <c r="Q2" s="271" t="s">
        <v>5172</v>
      </c>
      <c r="R2" s="31" t="s">
        <v>893</v>
      </c>
      <c r="S2" s="233" t="str">
        <f>VLOOKUP(D2, 'Mail+SDT'!A620:C2735, 2, 0)</f>
        <v>24C4702H1713@students.hou.edu.vn</v>
      </c>
      <c r="T2" s="248">
        <f>VLOOKUP(D2, 'Mail+SDT'!$A$2:$C$2117, 3, 0)</f>
        <v>708239435</v>
      </c>
      <c r="U2" s="31" t="s">
        <v>3318</v>
      </c>
      <c r="V2" s="31" t="s">
        <v>3319</v>
      </c>
      <c r="W2" s="31" t="s">
        <v>5172</v>
      </c>
      <c r="X2" s="31" t="s">
        <v>893</v>
      </c>
      <c r="Y2" s="31"/>
      <c r="Z2" s="31" t="s">
        <v>3319</v>
      </c>
      <c r="AA2" s="30" t="s">
        <v>49</v>
      </c>
      <c r="AB2" s="28" t="s">
        <v>50</v>
      </c>
      <c r="AC2" s="28" t="s">
        <v>50</v>
      </c>
      <c r="AD2" s="20" t="s">
        <v>50</v>
      </c>
      <c r="AE2" s="16"/>
      <c r="AF2" s="22"/>
      <c r="AG2" s="13" t="e">
        <f t="array" aca="1" ref="AG2" ca="1">_xludf.XLOOKUP(D2,'Mail+SDT'!A:A,'Mail+SDT'!B:B)</f>
        <v>#NAME?</v>
      </c>
      <c r="AH2" s="13" t="e">
        <f t="array" aca="1" ref="AH2" ca="1">_xludf.XLOOKUP(D2,'Mail+SDT'!A:A,'Mail+SDT'!C:C)</f>
        <v>#NAME?</v>
      </c>
      <c r="AI2" s="13" t="e">
        <f t="array" aca="1" ref="AI2" ca="1">_xludf.XLOOKUP(D2,'ETK 3.2026'!I:I,'ETK 3.2026'!AF:AF)</f>
        <v>#NAME?</v>
      </c>
    </row>
    <row r="3" spans="1:35" ht="15.75" customHeight="1" x14ac:dyDescent="0.35">
      <c r="A3" s="14">
        <f t="shared" si="0"/>
        <v>2</v>
      </c>
      <c r="B3" s="15" t="s">
        <v>2298</v>
      </c>
      <c r="C3" s="257" t="s">
        <v>3311</v>
      </c>
      <c r="D3" s="257" t="s">
        <v>4092</v>
      </c>
      <c r="E3" s="264" t="s">
        <v>472</v>
      </c>
      <c r="F3" s="17" t="s">
        <v>473</v>
      </c>
      <c r="G3" s="260">
        <f>(YEAR(H3)-YEAR(F3))*12 + MONTH(H3)-MONTH(F3)</f>
        <v>72</v>
      </c>
      <c r="H3" s="17" t="s">
        <v>474</v>
      </c>
      <c r="I3" s="30" t="str">
        <f t="shared" ca="1" si="1"/>
        <v>Thời gian ĐT còn lại 1479 ngày</v>
      </c>
      <c r="J3" s="257" t="s">
        <v>4093</v>
      </c>
      <c r="K3" s="18" t="s">
        <v>4094</v>
      </c>
      <c r="L3" s="18" t="s">
        <v>4095</v>
      </c>
      <c r="M3" s="18" t="s">
        <v>1994</v>
      </c>
      <c r="N3" s="17" t="s">
        <v>4096</v>
      </c>
      <c r="O3" s="18" t="s">
        <v>44</v>
      </c>
      <c r="P3" s="16">
        <v>21</v>
      </c>
      <c r="Q3" s="272" t="s">
        <v>4068</v>
      </c>
      <c r="R3" s="19" t="s">
        <v>46</v>
      </c>
      <c r="S3" s="233" t="str">
        <f>VLOOKUP(D3, 'Mail+SDT'!A366:C2481, 2, 0)</f>
        <v>24C4102H1911@students.hou.edu.vn</v>
      </c>
      <c r="T3" s="248">
        <f>VLOOKUP(D3, 'Mail+SDT'!$A$2:$C$2117, 3, 0)</f>
        <v>907234003</v>
      </c>
      <c r="U3" s="19" t="s">
        <v>3318</v>
      </c>
      <c r="V3" s="19" t="s">
        <v>3319</v>
      </c>
      <c r="W3" s="19" t="s">
        <v>4068</v>
      </c>
      <c r="X3" s="19" t="s">
        <v>46</v>
      </c>
      <c r="Y3" s="19"/>
      <c r="Z3" s="19" t="s">
        <v>3319</v>
      </c>
      <c r="AA3" s="18" t="s">
        <v>49</v>
      </c>
      <c r="AB3" s="16" t="s">
        <v>50</v>
      </c>
      <c r="AC3" s="16" t="s">
        <v>50</v>
      </c>
      <c r="AD3" s="20" t="s">
        <v>50</v>
      </c>
      <c r="AE3" s="16"/>
      <c r="AF3" s="22"/>
      <c r="AG3" s="13" t="e">
        <f t="array" aca="1" ref="AG3" ca="1">_xludf.XLOOKUP(D3,'Mail+SDT'!A:A,'Mail+SDT'!B:B)</f>
        <v>#NAME?</v>
      </c>
      <c r="AH3" s="13" t="e">
        <f t="array" aca="1" ref="AH3" ca="1">_xludf.XLOOKUP(D3,'Mail+SDT'!A:A,'Mail+SDT'!C:C)</f>
        <v>#NAME?</v>
      </c>
      <c r="AI3" s="13" t="e">
        <f t="array" aca="1" ref="AI3" ca="1">_xludf.XLOOKUP(D3,'ETK 3.2026'!I:I,'ETK 3.2026'!AF:AF)</f>
        <v>#NAME?</v>
      </c>
    </row>
    <row r="4" spans="1:35" ht="15.75" customHeight="1" x14ac:dyDescent="0.35">
      <c r="A4" s="14">
        <f t="shared" si="0"/>
        <v>3</v>
      </c>
      <c r="B4" s="15" t="s">
        <v>2298</v>
      </c>
      <c r="C4" s="257" t="s">
        <v>3311</v>
      </c>
      <c r="D4" s="257" t="s">
        <v>5141</v>
      </c>
      <c r="E4" s="264" t="s">
        <v>329</v>
      </c>
      <c r="F4" s="17" t="s">
        <v>330</v>
      </c>
      <c r="G4" s="260">
        <f>(YEAR(H4)-YEAR(F4))*12 + MONTH(H4)-MONTH(F4)</f>
        <v>72</v>
      </c>
      <c r="H4" s="17" t="s">
        <v>331</v>
      </c>
      <c r="I4" s="30" t="str">
        <f t="shared" ca="1" si="1"/>
        <v>Thời gian ĐT còn lại 1584 ngày</v>
      </c>
      <c r="J4" s="257" t="s">
        <v>5142</v>
      </c>
      <c r="K4" s="18" t="s">
        <v>5143</v>
      </c>
      <c r="L4" s="18" t="s">
        <v>5144</v>
      </c>
      <c r="M4" s="18" t="s">
        <v>136</v>
      </c>
      <c r="N4" s="17" t="s">
        <v>5145</v>
      </c>
      <c r="O4" s="18" t="s">
        <v>44</v>
      </c>
      <c r="P4" s="16">
        <v>21</v>
      </c>
      <c r="Q4" s="272" t="s">
        <v>5140</v>
      </c>
      <c r="R4" s="19" t="s">
        <v>893</v>
      </c>
      <c r="S4" s="233" t="str">
        <f>VLOOKUP(D4, 'Mail+SDT'!A601:C2716, 2, 0)</f>
        <v>24C4702H4394@students.hou.edu.vn</v>
      </c>
      <c r="T4" s="248">
        <f>VLOOKUP(D4, 'Mail+SDT'!$A$2:$C$2117, 3, 0)</f>
        <v>907180482</v>
      </c>
      <c r="U4" s="19" t="s">
        <v>3318</v>
      </c>
      <c r="V4" s="19" t="s">
        <v>3319</v>
      </c>
      <c r="W4" s="19" t="s">
        <v>5140</v>
      </c>
      <c r="X4" s="19" t="s">
        <v>893</v>
      </c>
      <c r="Y4" s="19"/>
      <c r="Z4" s="19" t="s">
        <v>3319</v>
      </c>
      <c r="AA4" s="18" t="s">
        <v>49</v>
      </c>
      <c r="AB4" s="16" t="s">
        <v>50</v>
      </c>
      <c r="AC4" s="16" t="s">
        <v>50</v>
      </c>
      <c r="AD4" s="20" t="s">
        <v>50</v>
      </c>
      <c r="AE4" s="16"/>
      <c r="AF4" s="22"/>
      <c r="AG4" s="13" t="e">
        <f t="array" aca="1" ref="AG4" ca="1">_xludf.XLOOKUP(D4,'Mail+SDT'!A:A,'Mail+SDT'!B:B)</f>
        <v>#NAME?</v>
      </c>
      <c r="AH4" s="13" t="e">
        <f t="array" aca="1" ref="AH4" ca="1">_xludf.XLOOKUP(D4,'Mail+SDT'!A:A,'Mail+SDT'!C:C)</f>
        <v>#NAME?</v>
      </c>
      <c r="AI4" s="13" t="e">
        <f t="array" aca="1" ref="AI4" ca="1">_xludf.XLOOKUP(D4,'ETK 3.2026'!I:I,'ETK 3.2026'!AF:AF)</f>
        <v>#NAME?</v>
      </c>
    </row>
    <row r="5" spans="1:35" ht="15.75" customHeight="1" x14ac:dyDescent="0.35">
      <c r="A5" s="14">
        <f t="shared" si="0"/>
        <v>4</v>
      </c>
      <c r="B5" s="15" t="s">
        <v>2298</v>
      </c>
      <c r="C5" s="257" t="s">
        <v>3311</v>
      </c>
      <c r="D5" s="257" t="s">
        <v>3977</v>
      </c>
      <c r="E5" s="264" t="s">
        <v>295</v>
      </c>
      <c r="F5" s="17" t="s">
        <v>296</v>
      </c>
      <c r="G5" s="260">
        <f>(YEAR(H5)-YEAR(F5))*12 + MONTH(H5)-MONTH(F5)</f>
        <v>72</v>
      </c>
      <c r="H5" s="17" t="s">
        <v>297</v>
      </c>
      <c r="I5" s="30" t="str">
        <f t="shared" ca="1" si="1"/>
        <v>Thời gian ĐT còn lại 1472 ngày</v>
      </c>
      <c r="J5" s="257" t="s">
        <v>3978</v>
      </c>
      <c r="K5" s="18" t="s">
        <v>3979</v>
      </c>
      <c r="L5" s="18" t="s">
        <v>3980</v>
      </c>
      <c r="M5" s="18" t="s">
        <v>136</v>
      </c>
      <c r="N5" s="17" t="s">
        <v>3981</v>
      </c>
      <c r="O5" s="18" t="s">
        <v>44</v>
      </c>
      <c r="P5" s="16">
        <v>21</v>
      </c>
      <c r="Q5" s="272" t="s">
        <v>3971</v>
      </c>
      <c r="R5" s="19" t="s">
        <v>46</v>
      </c>
      <c r="S5" s="233" t="str">
        <f>VLOOKUP(D5, 'Mail+SDT'!A341:C2456, 2, 0)</f>
        <v>24C4102H1701@students.hou.edu.vn</v>
      </c>
      <c r="T5" s="248">
        <f>VLOOKUP(D5, 'Mail+SDT'!$A$2:$C$2117, 3, 0)</f>
        <v>763715789</v>
      </c>
      <c r="U5" s="19" t="s">
        <v>3318</v>
      </c>
      <c r="V5" s="19" t="s">
        <v>3319</v>
      </c>
      <c r="W5" s="19" t="s">
        <v>3971</v>
      </c>
      <c r="X5" s="19" t="s">
        <v>46</v>
      </c>
      <c r="Y5" s="19"/>
      <c r="Z5" s="19" t="s">
        <v>3319</v>
      </c>
      <c r="AA5" s="18" t="s">
        <v>49</v>
      </c>
      <c r="AB5" s="16" t="s">
        <v>50</v>
      </c>
      <c r="AC5" s="16" t="s">
        <v>50</v>
      </c>
      <c r="AD5" s="20" t="s">
        <v>51</v>
      </c>
      <c r="AE5" s="16"/>
      <c r="AF5" s="22"/>
      <c r="AG5" s="13" t="e">
        <f t="array" aca="1" ref="AG5" ca="1">_xludf.XLOOKUP(D5,'Mail+SDT'!A:A,'Mail+SDT'!B:B)</f>
        <v>#NAME?</v>
      </c>
      <c r="AH5" s="13" t="e">
        <f t="array" aca="1" ref="AH5" ca="1">_xludf.XLOOKUP(D5,'Mail+SDT'!A:A,'Mail+SDT'!C:C)</f>
        <v>#NAME?</v>
      </c>
      <c r="AI5" s="13" t="e">
        <f t="array" aca="1" ref="AI5" ca="1">_xludf.XLOOKUP(D5,'ETK 3.2026'!I:I,'ETK 3.2026'!AF:AF)</f>
        <v>#NAME?</v>
      </c>
    </row>
    <row r="6" spans="1:35" ht="15.75" customHeight="1" x14ac:dyDescent="0.35">
      <c r="A6" s="14">
        <f t="shared" si="0"/>
        <v>5</v>
      </c>
      <c r="B6" s="15" t="s">
        <v>2298</v>
      </c>
      <c r="C6" s="257" t="s">
        <v>3311</v>
      </c>
      <c r="D6" s="257" t="s">
        <v>3723</v>
      </c>
      <c r="E6" s="264" t="s">
        <v>183</v>
      </c>
      <c r="F6" s="17" t="s">
        <v>184</v>
      </c>
      <c r="G6" s="260">
        <f>(YEAR(H6)-YEAR(F6))*12 + MONTH(H6)-MONTH(F6)</f>
        <v>72</v>
      </c>
      <c r="H6" s="17" t="s">
        <v>185</v>
      </c>
      <c r="I6" s="30" t="str">
        <f t="shared" ca="1" si="1"/>
        <v>Thời gian ĐT còn lại 828 ngày</v>
      </c>
      <c r="J6" s="257" t="s">
        <v>3724</v>
      </c>
      <c r="K6" s="18" t="s">
        <v>3725</v>
      </c>
      <c r="L6" s="18" t="s">
        <v>3726</v>
      </c>
      <c r="M6" s="18" t="s">
        <v>136</v>
      </c>
      <c r="N6" s="17" t="s">
        <v>2583</v>
      </c>
      <c r="O6" s="18" t="s">
        <v>44</v>
      </c>
      <c r="P6" s="16">
        <v>17</v>
      </c>
      <c r="Q6" s="272" t="s">
        <v>3696</v>
      </c>
      <c r="R6" s="19" t="s">
        <v>234</v>
      </c>
      <c r="S6" s="233" t="str">
        <f>VLOOKUP(D6, 'Mail+SDT'!A288:C2403, 2, 0)</f>
        <v>kieuhaanh.153@gmail.com</v>
      </c>
      <c r="T6" s="248">
        <f>VLOOKUP(D6, 'Mail+SDT'!$A$2:$C$2117, 3, 0)</f>
        <v>917307873</v>
      </c>
      <c r="U6" s="19" t="s">
        <v>3318</v>
      </c>
      <c r="V6" s="19" t="s">
        <v>3319</v>
      </c>
      <c r="W6" s="19" t="s">
        <v>3696</v>
      </c>
      <c r="X6" s="19" t="s">
        <v>234</v>
      </c>
      <c r="Y6" s="19"/>
      <c r="Z6" s="19" t="s">
        <v>3319</v>
      </c>
      <c r="AA6" s="18" t="s">
        <v>49</v>
      </c>
      <c r="AB6" s="16" t="s">
        <v>50</v>
      </c>
      <c r="AC6" s="16" t="s">
        <v>50</v>
      </c>
      <c r="AD6" s="20" t="s">
        <v>50</v>
      </c>
      <c r="AE6" s="16"/>
      <c r="AF6" s="22"/>
      <c r="AG6" s="13" t="e">
        <f t="array" aca="1" ref="AG6" ca="1">_xludf.XLOOKUP(D6,'Mail+SDT'!A:A,'Mail+SDT'!B:B)</f>
        <v>#NAME?</v>
      </c>
      <c r="AH6" s="13" t="e">
        <f t="array" aca="1" ref="AH6" ca="1">_xludf.XLOOKUP(D6,'Mail+SDT'!A:A,'Mail+SDT'!C:C)</f>
        <v>#NAME?</v>
      </c>
      <c r="AI6" s="13" t="e">
        <f t="array" aca="1" ref="AI6" ca="1">_xludf.XLOOKUP(D6,'ETK 3.2026'!I:I,'ETK 3.2026'!Z:Z)</f>
        <v>#NAME?</v>
      </c>
    </row>
    <row r="7" spans="1:35" ht="15.75" customHeight="1" x14ac:dyDescent="0.35">
      <c r="A7" s="14">
        <f t="shared" si="0"/>
        <v>6</v>
      </c>
      <c r="B7" s="15" t="s">
        <v>2298</v>
      </c>
      <c r="C7" s="257" t="s">
        <v>3311</v>
      </c>
      <c r="D7" s="257" t="s">
        <v>5055</v>
      </c>
      <c r="E7" s="264" t="s">
        <v>582</v>
      </c>
      <c r="F7" s="17" t="s">
        <v>583</v>
      </c>
      <c r="G7" s="260">
        <f>(YEAR(H7)-YEAR(F7))*12 + MONTH(H7)-MONTH(F7)</f>
        <v>72</v>
      </c>
      <c r="H7" s="17" t="s">
        <v>584</v>
      </c>
      <c r="I7" s="30" t="str">
        <f t="shared" ca="1" si="1"/>
        <v>Thời gian ĐT còn lại 1444 ngày</v>
      </c>
      <c r="J7" s="257" t="s">
        <v>5056</v>
      </c>
      <c r="K7" s="18" t="s">
        <v>5057</v>
      </c>
      <c r="L7" s="18" t="s">
        <v>1513</v>
      </c>
      <c r="M7" s="18" t="s">
        <v>136</v>
      </c>
      <c r="N7" s="17" t="s">
        <v>5058</v>
      </c>
      <c r="O7" s="18" t="s">
        <v>75</v>
      </c>
      <c r="P7" s="16">
        <v>21</v>
      </c>
      <c r="Q7" s="272" t="s">
        <v>5018</v>
      </c>
      <c r="R7" s="19" t="s">
        <v>211</v>
      </c>
      <c r="S7" s="233" t="str">
        <f>VLOOKUP(D7, 'Mail+SDT'!A581:C2696, 2, 0)</f>
        <v>24C4502H1026@students.hou.edu.vn</v>
      </c>
      <c r="T7" s="248">
        <f>VLOOKUP(D7, 'Mail+SDT'!$A$2:$C$2117, 3, 0)</f>
        <v>984572573</v>
      </c>
      <c r="U7" s="19" t="s">
        <v>3318</v>
      </c>
      <c r="V7" s="19" t="s">
        <v>3319</v>
      </c>
      <c r="W7" s="19" t="s">
        <v>5018</v>
      </c>
      <c r="X7" s="19" t="s">
        <v>211</v>
      </c>
      <c r="Y7" s="19"/>
      <c r="Z7" s="19" t="s">
        <v>3319</v>
      </c>
      <c r="AA7" s="18" t="s">
        <v>49</v>
      </c>
      <c r="AB7" s="16" t="s">
        <v>50</v>
      </c>
      <c r="AC7" s="16" t="s">
        <v>50</v>
      </c>
      <c r="AD7" s="20" t="s">
        <v>51</v>
      </c>
      <c r="AE7" s="16"/>
      <c r="AF7" s="22"/>
      <c r="AG7" s="13" t="e">
        <f t="array" aca="1" ref="AG7" ca="1">_xludf.XLOOKUP(D7,'Mail+SDT'!A:A,'Mail+SDT'!B:B)</f>
        <v>#NAME?</v>
      </c>
      <c r="AH7" s="13" t="e">
        <f t="array" aca="1" ref="AH7" ca="1">_xludf.XLOOKUP(D7,'Mail+SDT'!A:A,'Mail+SDT'!C:C)</f>
        <v>#NAME?</v>
      </c>
      <c r="AI7" s="13" t="e">
        <f t="array" aca="1" ref="AI7" ca="1">_xludf.XLOOKUP(D7,'ETK 3.2026'!I:I,'ETK 3.2026'!AF:AF)</f>
        <v>#NAME?</v>
      </c>
    </row>
    <row r="8" spans="1:35" ht="15.75" customHeight="1" x14ac:dyDescent="0.35">
      <c r="A8" s="14">
        <f t="shared" si="0"/>
        <v>7</v>
      </c>
      <c r="B8" s="15" t="s">
        <v>2298</v>
      </c>
      <c r="C8" s="257" t="s">
        <v>3311</v>
      </c>
      <c r="D8" s="257" t="s">
        <v>4562</v>
      </c>
      <c r="E8" s="264" t="s">
        <v>582</v>
      </c>
      <c r="F8" s="17" t="s">
        <v>583</v>
      </c>
      <c r="G8" s="260">
        <f>(YEAR(H8)-YEAR(F8))*12 + MONTH(H8)-MONTH(F8)</f>
        <v>72</v>
      </c>
      <c r="H8" s="17" t="s">
        <v>584</v>
      </c>
      <c r="I8" s="30" t="str">
        <f t="shared" ca="1" si="1"/>
        <v>Thời gian ĐT còn lại 1444 ngày</v>
      </c>
      <c r="J8" s="257" t="s">
        <v>4563</v>
      </c>
      <c r="K8" s="18" t="s">
        <v>4564</v>
      </c>
      <c r="L8" s="18" t="s">
        <v>4565</v>
      </c>
      <c r="M8" s="18" t="s">
        <v>136</v>
      </c>
      <c r="N8" s="17" t="s">
        <v>4566</v>
      </c>
      <c r="O8" s="18" t="s">
        <v>75</v>
      </c>
      <c r="P8" s="16">
        <v>21</v>
      </c>
      <c r="Q8" s="272" t="s">
        <v>4355</v>
      </c>
      <c r="R8" s="19" t="s">
        <v>62</v>
      </c>
      <c r="S8" s="233" t="str">
        <f>VLOOKUP(D8, 'Mail+SDT'!A471:C2586, 2, 0)</f>
        <v>24C4202H1008@students.hou.edu.vn</v>
      </c>
      <c r="T8" s="248">
        <f>VLOOKUP(D8, 'Mail+SDT'!$A$2:$C$2117, 3, 0)</f>
        <v>938786192</v>
      </c>
      <c r="U8" s="19" t="s">
        <v>3318</v>
      </c>
      <c r="V8" s="19" t="s">
        <v>3319</v>
      </c>
      <c r="W8" s="19" t="s">
        <v>4355</v>
      </c>
      <c r="X8" s="19" t="s">
        <v>62</v>
      </c>
      <c r="Y8" s="19"/>
      <c r="Z8" s="19" t="s">
        <v>3319</v>
      </c>
      <c r="AA8" s="18" t="s">
        <v>49</v>
      </c>
      <c r="AB8" s="16" t="s">
        <v>50</v>
      </c>
      <c r="AC8" s="16" t="s">
        <v>50</v>
      </c>
      <c r="AD8" s="20" t="s">
        <v>51</v>
      </c>
      <c r="AE8" s="16" t="s">
        <v>52</v>
      </c>
      <c r="AF8" s="22" t="s">
        <v>480</v>
      </c>
      <c r="AG8" s="13" t="e">
        <f t="array" aca="1" ref="AG8" ca="1">_xludf.XLOOKUP(D8,'Mail+SDT'!A:A,'Mail+SDT'!B:B)</f>
        <v>#NAME?</v>
      </c>
      <c r="AH8" s="13" t="e">
        <f t="array" aca="1" ref="AH8" ca="1">_xludf.XLOOKUP(D8,'Mail+SDT'!A:A,'Mail+SDT'!C:C)</f>
        <v>#NAME?</v>
      </c>
      <c r="AI8" s="13" t="e">
        <f t="array" aca="1" ref="AI8" ca="1">_xludf.XLOOKUP(D8,'ETK 3.2026'!I:I,'ETK 3.2026'!AF:AF)</f>
        <v>#NAME?</v>
      </c>
    </row>
    <row r="9" spans="1:35" ht="15.75" customHeight="1" x14ac:dyDescent="0.35">
      <c r="A9" s="14">
        <f t="shared" si="0"/>
        <v>8</v>
      </c>
      <c r="B9" s="15" t="s">
        <v>2298</v>
      </c>
      <c r="C9" s="257" t="s">
        <v>3311</v>
      </c>
      <c r="D9" s="257" t="s">
        <v>4391</v>
      </c>
      <c r="E9" s="264" t="s">
        <v>582</v>
      </c>
      <c r="F9" s="17" t="s">
        <v>583</v>
      </c>
      <c r="G9" s="260">
        <f>(YEAR(H9)-YEAR(F9))*12 + MONTH(H9)-MONTH(F9)</f>
        <v>72</v>
      </c>
      <c r="H9" s="17" t="s">
        <v>584</v>
      </c>
      <c r="I9" s="30" t="str">
        <f t="shared" ca="1" si="1"/>
        <v>Thời gian ĐT còn lại 1444 ngày</v>
      </c>
      <c r="J9" s="257" t="s">
        <v>4392</v>
      </c>
      <c r="K9" s="18" t="s">
        <v>4393</v>
      </c>
      <c r="L9" s="18" t="s">
        <v>1408</v>
      </c>
      <c r="M9" s="18" t="s">
        <v>136</v>
      </c>
      <c r="N9" s="17" t="s">
        <v>4394</v>
      </c>
      <c r="O9" s="18" t="s">
        <v>75</v>
      </c>
      <c r="P9" s="16">
        <v>21</v>
      </c>
      <c r="Q9" s="272" t="s">
        <v>4355</v>
      </c>
      <c r="R9" s="19" t="s">
        <v>62</v>
      </c>
      <c r="S9" s="233" t="str">
        <f>VLOOKUP(D9, 'Mail+SDT'!A432:C2547, 2, 0)</f>
        <v>24C4202H1014@students.hou.edu.vn</v>
      </c>
      <c r="T9" s="248">
        <f>VLOOKUP(D9, 'Mail+SDT'!$A$2:$C$2117, 3, 0)</f>
        <v>965702857</v>
      </c>
      <c r="U9" s="19" t="s">
        <v>3318</v>
      </c>
      <c r="V9" s="19" t="s">
        <v>3319</v>
      </c>
      <c r="W9" s="19" t="s">
        <v>4355</v>
      </c>
      <c r="X9" s="19" t="s">
        <v>62</v>
      </c>
      <c r="Y9" s="19"/>
      <c r="Z9" s="19" t="s">
        <v>3319</v>
      </c>
      <c r="AA9" s="18" t="s">
        <v>49</v>
      </c>
      <c r="AB9" s="16" t="s">
        <v>50</v>
      </c>
      <c r="AC9" s="16" t="s">
        <v>50</v>
      </c>
      <c r="AD9" s="20" t="s">
        <v>50</v>
      </c>
      <c r="AE9" s="16"/>
      <c r="AF9" s="22"/>
      <c r="AG9" s="13" t="e">
        <f t="array" aca="1" ref="AG9" ca="1">_xludf.XLOOKUP(D9,'Mail+SDT'!A:A,'Mail+SDT'!B:B)</f>
        <v>#NAME?</v>
      </c>
      <c r="AH9" s="13" t="e">
        <f t="array" aca="1" ref="AH9" ca="1">_xludf.XLOOKUP(D9,'Mail+SDT'!A:A,'Mail+SDT'!C:C)</f>
        <v>#NAME?</v>
      </c>
      <c r="AI9" s="13" t="e">
        <f t="array" aca="1" ref="AI9" ca="1">_xludf.XLOOKUP(D9,'ETK 3.2026'!I:I,'ETK 3.2026'!AF:AF)</f>
        <v>#NAME?</v>
      </c>
    </row>
    <row r="10" spans="1:35" ht="15.75" customHeight="1" x14ac:dyDescent="0.35">
      <c r="A10" s="14">
        <f t="shared" si="0"/>
        <v>9</v>
      </c>
      <c r="B10" s="15" t="s">
        <v>2298</v>
      </c>
      <c r="C10" s="257" t="s">
        <v>3311</v>
      </c>
      <c r="D10" s="257" t="s">
        <v>5198</v>
      </c>
      <c r="E10" s="264" t="s">
        <v>466</v>
      </c>
      <c r="F10" s="17" t="s">
        <v>467</v>
      </c>
      <c r="G10" s="260">
        <f>(YEAR(H10)-YEAR(F10))*12 + MONTH(H10)-MONTH(F10)</f>
        <v>72</v>
      </c>
      <c r="H10" s="17" t="s">
        <v>468</v>
      </c>
      <c r="I10" s="30" t="str">
        <f t="shared" ca="1" si="1"/>
        <v>Thời gian ĐT còn lại 1556 ngày</v>
      </c>
      <c r="J10" s="257" t="s">
        <v>5199</v>
      </c>
      <c r="K10" s="18" t="s">
        <v>5200</v>
      </c>
      <c r="L10" s="18" t="s">
        <v>514</v>
      </c>
      <c r="M10" s="18" t="s">
        <v>136</v>
      </c>
      <c r="N10" s="17" t="s">
        <v>4756</v>
      </c>
      <c r="O10" s="18" t="s">
        <v>75</v>
      </c>
      <c r="P10" s="16">
        <v>21</v>
      </c>
      <c r="Q10" s="272" t="s">
        <v>5172</v>
      </c>
      <c r="R10" s="19" t="s">
        <v>893</v>
      </c>
      <c r="S10" s="233" t="str">
        <f>VLOOKUP(D10, 'Mail+SDT'!A613:C2728, 2, 0)</f>
        <v>24C4702H3654@students.hou.edu.vn</v>
      </c>
      <c r="T10" s="248">
        <f>VLOOKUP(D10, 'Mail+SDT'!$A$2:$C$2117, 3, 0)</f>
        <v>342604553</v>
      </c>
      <c r="U10" s="19" t="s">
        <v>3318</v>
      </c>
      <c r="V10" s="19" t="s">
        <v>3319</v>
      </c>
      <c r="W10" s="19" t="s">
        <v>5172</v>
      </c>
      <c r="X10" s="19" t="s">
        <v>893</v>
      </c>
      <c r="Y10" s="19"/>
      <c r="Z10" s="19" t="s">
        <v>3319</v>
      </c>
      <c r="AA10" s="18" t="s">
        <v>49</v>
      </c>
      <c r="AB10" s="16" t="s">
        <v>50</v>
      </c>
      <c r="AC10" s="16" t="s">
        <v>50</v>
      </c>
      <c r="AD10" s="20" t="s">
        <v>51</v>
      </c>
      <c r="AE10" s="16" t="s">
        <v>52</v>
      </c>
      <c r="AF10" s="22" t="s">
        <v>480</v>
      </c>
      <c r="AG10" s="13" t="e">
        <f t="array" aca="1" ref="AG10" ca="1">_xludf.XLOOKUP(D10,'Mail+SDT'!A:A,'Mail+SDT'!B:B)</f>
        <v>#NAME?</v>
      </c>
      <c r="AH10" s="13" t="e">
        <f t="array" aca="1" ref="AH10" ca="1">_xludf.XLOOKUP(D10,'Mail+SDT'!A:A,'Mail+SDT'!C:C)</f>
        <v>#NAME?</v>
      </c>
      <c r="AI10" s="13" t="e">
        <f t="array" aca="1" ref="AI10" ca="1">_xludf.XLOOKUP(D10,'ETK 3.2026'!I:I,'ETK 3.2026'!AF:AF)</f>
        <v>#NAME?</v>
      </c>
    </row>
    <row r="11" spans="1:35" ht="15.75" customHeight="1" x14ac:dyDescent="0.35">
      <c r="A11" s="14">
        <f t="shared" si="0"/>
        <v>10</v>
      </c>
      <c r="B11" s="15" t="s">
        <v>2298</v>
      </c>
      <c r="C11" s="256" t="s">
        <v>524</v>
      </c>
      <c r="D11" s="256" t="s">
        <v>3167</v>
      </c>
      <c r="E11" s="263" t="s">
        <v>307</v>
      </c>
      <c r="F11" s="29" t="s">
        <v>308</v>
      </c>
      <c r="G11" s="260">
        <f>(YEAR(H11)-YEAR(F11))*12 + MONTH(H11)-MONTH(F11)</f>
        <v>72</v>
      </c>
      <c r="H11" s="29" t="s">
        <v>309</v>
      </c>
      <c r="I11" s="30" t="str">
        <f t="shared" ca="1" si="1"/>
        <v>Thời gian ĐT còn lại 1500 ngày</v>
      </c>
      <c r="J11" s="256" t="s">
        <v>3168</v>
      </c>
      <c r="K11" s="30" t="s">
        <v>3169</v>
      </c>
      <c r="L11" s="30" t="s">
        <v>658</v>
      </c>
      <c r="M11" s="30" t="s">
        <v>136</v>
      </c>
      <c r="N11" s="29" t="s">
        <v>3170</v>
      </c>
      <c r="O11" s="30" t="s">
        <v>75</v>
      </c>
      <c r="P11" s="28">
        <v>21</v>
      </c>
      <c r="Q11" s="271" t="s">
        <v>3149</v>
      </c>
      <c r="R11" s="31" t="s">
        <v>93</v>
      </c>
      <c r="S11" s="233" t="str">
        <f>VLOOKUP(D11, 'Mail+SDT'!A176:C2291, 2, 0)</f>
        <v>24C1004D2525@students.hou.edu.vn</v>
      </c>
      <c r="T11" s="248">
        <f>VLOOKUP(D11, 'Mail+SDT'!$A$2:$C$2117, 3, 0)</f>
        <v>788354164</v>
      </c>
      <c r="U11" s="31" t="s">
        <v>2305</v>
      </c>
      <c r="V11" s="31" t="s">
        <v>2306</v>
      </c>
      <c r="W11" s="31" t="s">
        <v>3149</v>
      </c>
      <c r="X11" s="31" t="s">
        <v>93</v>
      </c>
      <c r="Y11" s="31"/>
      <c r="Z11" s="31" t="s">
        <v>2306</v>
      </c>
      <c r="AA11" s="30" t="s">
        <v>49</v>
      </c>
      <c r="AB11" s="28" t="s">
        <v>50</v>
      </c>
      <c r="AC11" s="28" t="s">
        <v>50</v>
      </c>
      <c r="AD11" s="20" t="s">
        <v>50</v>
      </c>
      <c r="AE11" s="16"/>
      <c r="AF11" s="22"/>
      <c r="AG11" s="13" t="e">
        <f t="array" aca="1" ref="AG11" ca="1">_xludf.XLOOKUP(D11,'Mail+SDT'!A:A,'Mail+SDT'!B:B)</f>
        <v>#NAME?</v>
      </c>
      <c r="AH11" s="13" t="e">
        <f t="array" aca="1" ref="AH11" ca="1">_xludf.XLOOKUP(D11,'Mail+SDT'!A:A,'Mail+SDT'!C:C)</f>
        <v>#NAME?</v>
      </c>
      <c r="AI11" s="13" t="e">
        <f t="array" aca="1" ref="AI11" ca="1">_xludf.XLOOKUP(D11,'ETK 3.2026'!I:I,'ETK 3.2026'!AF:AF)</f>
        <v>#NAME?</v>
      </c>
    </row>
    <row r="12" spans="1:35" ht="15.75" customHeight="1" x14ac:dyDescent="0.35">
      <c r="A12" s="14">
        <f t="shared" si="0"/>
        <v>11</v>
      </c>
      <c r="B12" s="15" t="s">
        <v>2298</v>
      </c>
      <c r="C12" s="257" t="s">
        <v>3311</v>
      </c>
      <c r="D12" s="257" t="s">
        <v>3561</v>
      </c>
      <c r="E12" s="264" t="s">
        <v>190</v>
      </c>
      <c r="F12" s="17" t="s">
        <v>191</v>
      </c>
      <c r="G12" s="260">
        <f>(YEAR(H12)-YEAR(F12))*12 + MONTH(H12)-MONTH(F12)</f>
        <v>72</v>
      </c>
      <c r="H12" s="17" t="s">
        <v>192</v>
      </c>
      <c r="I12" s="30" t="str">
        <f t="shared" ca="1" si="1"/>
        <v>Thời gian ĐT còn lại 744 ngày</v>
      </c>
      <c r="J12" s="257" t="s">
        <v>3562</v>
      </c>
      <c r="K12" s="18" t="s">
        <v>3563</v>
      </c>
      <c r="L12" s="18" t="s">
        <v>400</v>
      </c>
      <c r="M12" s="18" t="s">
        <v>136</v>
      </c>
      <c r="N12" s="17" t="s">
        <v>3564</v>
      </c>
      <c r="O12" s="18" t="s">
        <v>75</v>
      </c>
      <c r="P12" s="16">
        <v>17</v>
      </c>
      <c r="Q12" s="272" t="s">
        <v>3560</v>
      </c>
      <c r="R12" s="19" t="s">
        <v>93</v>
      </c>
      <c r="S12" s="233" t="str">
        <f>VLOOKUP(D12, 'Mail+SDT'!A255:C2370, 2, 0)</f>
        <v>anhnguyen199a@gmail.com</v>
      </c>
      <c r="T12" s="248">
        <f>VLOOKUP(D12, 'Mail+SDT'!$A$2:$C$2117, 3, 0)</f>
        <v>339079133</v>
      </c>
      <c r="U12" s="19" t="s">
        <v>3318</v>
      </c>
      <c r="V12" s="19" t="s">
        <v>3319</v>
      </c>
      <c r="W12" s="19" t="s">
        <v>3560</v>
      </c>
      <c r="X12" s="19" t="s">
        <v>93</v>
      </c>
      <c r="Y12" s="19"/>
      <c r="Z12" s="19" t="s">
        <v>3319</v>
      </c>
      <c r="AA12" s="18" t="s">
        <v>49</v>
      </c>
      <c r="AB12" s="16" t="s">
        <v>50</v>
      </c>
      <c r="AC12" s="16" t="s">
        <v>50</v>
      </c>
      <c r="AD12" s="20" t="s">
        <v>50</v>
      </c>
      <c r="AE12" s="16"/>
      <c r="AF12" s="22"/>
      <c r="AG12" s="13" t="e">
        <f t="array" aca="1" ref="AG12" ca="1">_xludf.XLOOKUP(D12,'Mail+SDT'!A:A,'Mail+SDT'!B:B)</f>
        <v>#NAME?</v>
      </c>
      <c r="AH12" s="13" t="e">
        <f t="array" aca="1" ref="AH12" ca="1">_xludf.XLOOKUP(D12,'Mail+SDT'!A:A,'Mail+SDT'!C:C)</f>
        <v>#NAME?</v>
      </c>
      <c r="AI12" s="13" t="e">
        <f t="array" aca="1" ref="AI12" ca="1">_xludf.XLOOKUP(D12,'ETK 3.2026'!I:I,'ETK 3.2026'!Z:Z)</f>
        <v>#NAME?</v>
      </c>
    </row>
    <row r="13" spans="1:35" ht="15.75" customHeight="1" x14ac:dyDescent="0.35">
      <c r="A13" s="14">
        <f t="shared" si="0"/>
        <v>12</v>
      </c>
      <c r="B13" s="15" t="s">
        <v>2298</v>
      </c>
      <c r="C13" s="257" t="s">
        <v>3311</v>
      </c>
      <c r="D13" s="257" t="s">
        <v>5045</v>
      </c>
      <c r="E13" s="264" t="s">
        <v>307</v>
      </c>
      <c r="F13" s="17" t="s">
        <v>308</v>
      </c>
      <c r="G13" s="260">
        <f>(YEAR(H13)-YEAR(F13))*12 + MONTH(H13)-MONTH(F13)</f>
        <v>72</v>
      </c>
      <c r="H13" s="17" t="s">
        <v>309</v>
      </c>
      <c r="I13" s="30" t="str">
        <f t="shared" ca="1" si="1"/>
        <v>Thời gian ĐT còn lại 1500 ngày</v>
      </c>
      <c r="J13" s="257" t="s">
        <v>5046</v>
      </c>
      <c r="K13" s="18" t="s">
        <v>5047</v>
      </c>
      <c r="L13" s="18" t="s">
        <v>5048</v>
      </c>
      <c r="M13" s="18" t="s">
        <v>5049</v>
      </c>
      <c r="N13" s="17" t="s">
        <v>5050</v>
      </c>
      <c r="O13" s="18" t="s">
        <v>75</v>
      </c>
      <c r="P13" s="16">
        <v>21</v>
      </c>
      <c r="Q13" s="272" t="s">
        <v>5018</v>
      </c>
      <c r="R13" s="19" t="s">
        <v>211</v>
      </c>
      <c r="S13" s="233" t="str">
        <f>VLOOKUP(D13, 'Mail+SDT'!A579:C2694, 2, 0)</f>
        <v>24C4502H2431@students.hou.edu.vn</v>
      </c>
      <c r="T13" s="248">
        <f>VLOOKUP(D13, 'Mail+SDT'!$A$2:$C$2117, 3, 0)</f>
        <v>981827999</v>
      </c>
      <c r="U13" s="19" t="s">
        <v>3318</v>
      </c>
      <c r="V13" s="19" t="s">
        <v>3319</v>
      </c>
      <c r="W13" s="19" t="s">
        <v>5018</v>
      </c>
      <c r="X13" s="19" t="s">
        <v>211</v>
      </c>
      <c r="Y13" s="19"/>
      <c r="Z13" s="19" t="s">
        <v>3319</v>
      </c>
      <c r="AA13" s="18" t="s">
        <v>49</v>
      </c>
      <c r="AB13" s="16" t="s">
        <v>50</v>
      </c>
      <c r="AC13" s="16" t="s">
        <v>50</v>
      </c>
      <c r="AD13" s="20" t="s">
        <v>50</v>
      </c>
      <c r="AE13" s="16"/>
      <c r="AF13" s="22"/>
      <c r="AG13" s="13" t="e">
        <f t="array" aca="1" ref="AG13" ca="1">_xludf.XLOOKUP(D13,'Mail+SDT'!A:A,'Mail+SDT'!B:B)</f>
        <v>#NAME?</v>
      </c>
      <c r="AH13" s="13" t="e">
        <f t="array" aca="1" ref="AH13" ca="1">_xludf.XLOOKUP(D13,'Mail+SDT'!A:A,'Mail+SDT'!C:C)</f>
        <v>#NAME?</v>
      </c>
      <c r="AI13" s="13" t="e">
        <f t="array" aca="1" ref="AI13" ca="1">_xludf.XLOOKUP(D13,'ETK 3.2026'!I:I,'ETK 3.2026'!AF:AF)</f>
        <v>#NAME?</v>
      </c>
    </row>
    <row r="14" spans="1:35" ht="15.75" customHeight="1" x14ac:dyDescent="0.35">
      <c r="A14" s="14">
        <f t="shared" si="0"/>
        <v>13</v>
      </c>
      <c r="B14" s="15" t="s">
        <v>2298</v>
      </c>
      <c r="C14" s="257" t="s">
        <v>524</v>
      </c>
      <c r="D14" s="257" t="s">
        <v>2713</v>
      </c>
      <c r="E14" s="264" t="s">
        <v>183</v>
      </c>
      <c r="F14" s="17" t="s">
        <v>184</v>
      </c>
      <c r="G14" s="260">
        <f>(YEAR(H14)-YEAR(F14))*12 + MONTH(H14)-MONTH(F14)</f>
        <v>72</v>
      </c>
      <c r="H14" s="17" t="s">
        <v>185</v>
      </c>
      <c r="I14" s="30" t="str">
        <f t="shared" ca="1" si="1"/>
        <v>Thời gian ĐT còn lại 828 ngày</v>
      </c>
      <c r="J14" s="257" t="s">
        <v>2714</v>
      </c>
      <c r="K14" s="18" t="s">
        <v>2715</v>
      </c>
      <c r="L14" s="18" t="s">
        <v>298</v>
      </c>
      <c r="M14" s="18" t="s">
        <v>136</v>
      </c>
      <c r="N14" s="17" t="s">
        <v>2716</v>
      </c>
      <c r="O14" s="18" t="s">
        <v>44</v>
      </c>
      <c r="P14" s="16">
        <v>17</v>
      </c>
      <c r="Q14" s="272" t="s">
        <v>2707</v>
      </c>
      <c r="R14" s="19" t="s">
        <v>279</v>
      </c>
      <c r="S14" s="233" t="str">
        <f>VLOOKUP(D14, 'Mail+SDT'!A79:C2194, 2, 0)</f>
        <v>nguyenkimanhkhct48@gmail.com</v>
      </c>
      <c r="T14" s="248">
        <f>VLOOKUP(D14, 'Mail+SDT'!$A$2:$C$2117, 3, 0)</f>
        <v>385627009</v>
      </c>
      <c r="U14" s="19" t="s">
        <v>2305</v>
      </c>
      <c r="V14" s="19" t="s">
        <v>2306</v>
      </c>
      <c r="W14" s="19" t="s">
        <v>2707</v>
      </c>
      <c r="X14" s="19" t="s">
        <v>279</v>
      </c>
      <c r="Y14" s="19"/>
      <c r="Z14" s="19" t="s">
        <v>2306</v>
      </c>
      <c r="AA14" s="18" t="s">
        <v>49</v>
      </c>
      <c r="AB14" s="16" t="s">
        <v>50</v>
      </c>
      <c r="AC14" s="16" t="s">
        <v>50</v>
      </c>
      <c r="AD14" s="20" t="s">
        <v>78</v>
      </c>
      <c r="AE14" s="16"/>
      <c r="AF14" s="22"/>
      <c r="AG14" s="13" t="e">
        <f t="array" aca="1" ref="AG14" ca="1">_xludf.XLOOKUP(D14,'Mail+SDT'!A:A,'Mail+SDT'!B:B)</f>
        <v>#NAME?</v>
      </c>
      <c r="AH14" s="13" t="e">
        <f t="array" aca="1" ref="AH14" ca="1">_xludf.XLOOKUP(D14,'Mail+SDT'!A:A,'Mail+SDT'!C:C)</f>
        <v>#NAME?</v>
      </c>
      <c r="AI14" s="13" t="e">
        <f t="array" aca="1" ref="AI14" ca="1">_xludf.XLOOKUP(D14,'ETK 3.2026'!I:I,'ETK 3.2026'!AF:AF)</f>
        <v>#NAME?</v>
      </c>
    </row>
    <row r="15" spans="1:35" ht="15.75" customHeight="1" x14ac:dyDescent="0.35">
      <c r="A15" s="14">
        <f t="shared" si="0"/>
        <v>14</v>
      </c>
      <c r="B15" s="15" t="s">
        <v>2298</v>
      </c>
      <c r="C15" s="257" t="s">
        <v>3311</v>
      </c>
      <c r="D15" s="257" t="s">
        <v>3830</v>
      </c>
      <c r="E15" s="264" t="s">
        <v>155</v>
      </c>
      <c r="F15" s="17" t="s">
        <v>156</v>
      </c>
      <c r="G15" s="260">
        <f>(YEAR(H15)-YEAR(F15))*12 + MONTH(H15)-MONTH(F15)</f>
        <v>72</v>
      </c>
      <c r="H15" s="17" t="s">
        <v>157</v>
      </c>
      <c r="I15" s="30" t="str">
        <f t="shared" ca="1" si="1"/>
        <v>Thời gian ĐT còn lại 784 ngày</v>
      </c>
      <c r="J15" s="257" t="s">
        <v>3831</v>
      </c>
      <c r="K15" s="18" t="s">
        <v>3832</v>
      </c>
      <c r="L15" s="18" t="s">
        <v>548</v>
      </c>
      <c r="M15" s="18" t="s">
        <v>136</v>
      </c>
      <c r="N15" s="17" t="s">
        <v>3833</v>
      </c>
      <c r="O15" s="18" t="s">
        <v>44</v>
      </c>
      <c r="P15" s="16">
        <v>17</v>
      </c>
      <c r="Q15" s="272" t="s">
        <v>3752</v>
      </c>
      <c r="R15" s="19" t="s">
        <v>234</v>
      </c>
      <c r="S15" s="233" t="str">
        <f>VLOOKUP(D15, 'Mail+SDT'!A312:C2427, 2, 0)</f>
        <v>janienguyen5480@gmail.com</v>
      </c>
      <c r="T15" s="248">
        <f>VLOOKUP(D15, 'Mail+SDT'!$A$2:$C$2117, 3, 0)</f>
        <v>359828779</v>
      </c>
      <c r="U15" s="19" t="s">
        <v>3318</v>
      </c>
      <c r="V15" s="19" t="s">
        <v>3319</v>
      </c>
      <c r="W15" s="19" t="s">
        <v>3752</v>
      </c>
      <c r="X15" s="19" t="s">
        <v>234</v>
      </c>
      <c r="Y15" s="19"/>
      <c r="Z15" s="19" t="s">
        <v>3319</v>
      </c>
      <c r="AA15" s="18" t="s">
        <v>49</v>
      </c>
      <c r="AB15" s="16" t="s">
        <v>50</v>
      </c>
      <c r="AC15" s="16" t="s">
        <v>50</v>
      </c>
      <c r="AD15" s="20" t="s">
        <v>50</v>
      </c>
      <c r="AE15" s="16"/>
      <c r="AF15" s="22"/>
      <c r="AG15" s="13" t="e">
        <f t="array" aca="1" ref="AG15" ca="1">_xludf.XLOOKUP(D15,'Mail+SDT'!A:A,'Mail+SDT'!B:B)</f>
        <v>#NAME?</v>
      </c>
      <c r="AH15" s="13" t="e">
        <f t="array" aca="1" ref="AH15" ca="1">_xludf.XLOOKUP(D15,'Mail+SDT'!A:A,'Mail+SDT'!C:C)</f>
        <v>#NAME?</v>
      </c>
      <c r="AI15" s="13" t="e">
        <f t="array" aca="1" ref="AI15" ca="1">_xludf.XLOOKUP(D15,'ETK 3.2026'!I:I,'ETK 3.2026'!Z:Z)</f>
        <v>#NAME?</v>
      </c>
    </row>
    <row r="16" spans="1:35" ht="15.75" customHeight="1" x14ac:dyDescent="0.35">
      <c r="A16" s="14">
        <f t="shared" si="0"/>
        <v>15</v>
      </c>
      <c r="B16" s="15" t="s">
        <v>2298</v>
      </c>
      <c r="C16" s="257" t="s">
        <v>3311</v>
      </c>
      <c r="D16" s="257" t="s">
        <v>4487</v>
      </c>
      <c r="E16" s="264" t="s">
        <v>322</v>
      </c>
      <c r="F16" s="17" t="s">
        <v>323</v>
      </c>
      <c r="G16" s="260">
        <f>(YEAR(H16)-YEAR(F16))*12 + MONTH(H16)-MONTH(F16)</f>
        <v>72</v>
      </c>
      <c r="H16" s="17" t="s">
        <v>324</v>
      </c>
      <c r="I16" s="30" t="str">
        <f t="shared" ca="1" si="1"/>
        <v>Thời gian ĐT còn lại 1535 ngày</v>
      </c>
      <c r="J16" s="257" t="s">
        <v>4488</v>
      </c>
      <c r="K16" s="18" t="s">
        <v>4489</v>
      </c>
      <c r="L16" s="18" t="s">
        <v>1479</v>
      </c>
      <c r="M16" s="18" t="s">
        <v>136</v>
      </c>
      <c r="N16" s="17" t="s">
        <v>4490</v>
      </c>
      <c r="O16" s="18" t="s">
        <v>44</v>
      </c>
      <c r="P16" s="16">
        <v>21</v>
      </c>
      <c r="Q16" s="272" t="s">
        <v>4355</v>
      </c>
      <c r="R16" s="19" t="s">
        <v>62</v>
      </c>
      <c r="S16" s="233" t="str">
        <f>VLOOKUP(D16, 'Mail+SDT'!A454:C2569, 2, 0)</f>
        <v>24C4202H3171@students.hou.edu.vn</v>
      </c>
      <c r="T16" s="248">
        <f>VLOOKUP(D16, 'Mail+SDT'!$A$2:$C$2117, 3, 0)</f>
        <v>797933442</v>
      </c>
      <c r="U16" s="19" t="s">
        <v>3318</v>
      </c>
      <c r="V16" s="19" t="s">
        <v>3319</v>
      </c>
      <c r="W16" s="19" t="s">
        <v>4355</v>
      </c>
      <c r="X16" s="19" t="s">
        <v>62</v>
      </c>
      <c r="Y16" s="19"/>
      <c r="Z16" s="19" t="s">
        <v>3319</v>
      </c>
      <c r="AA16" s="18" t="s">
        <v>49</v>
      </c>
      <c r="AB16" s="16" t="s">
        <v>50</v>
      </c>
      <c r="AC16" s="16" t="s">
        <v>50</v>
      </c>
      <c r="AD16" s="20" t="s">
        <v>51</v>
      </c>
      <c r="AE16" s="16" t="s">
        <v>52</v>
      </c>
      <c r="AF16" s="22" t="s">
        <v>480</v>
      </c>
      <c r="AG16" s="13" t="e">
        <f t="array" aca="1" ref="AG16" ca="1">_xludf.XLOOKUP(D16,'Mail+SDT'!A:A,'Mail+SDT'!B:B)</f>
        <v>#NAME?</v>
      </c>
      <c r="AH16" s="13" t="e">
        <f t="array" aca="1" ref="AH16" ca="1">_xludf.XLOOKUP(D16,'Mail+SDT'!A:A,'Mail+SDT'!C:C)</f>
        <v>#NAME?</v>
      </c>
      <c r="AI16" s="13" t="e">
        <f t="array" aca="1" ref="AI16" ca="1">_xludf.XLOOKUP(D16,'ETK 3.2026'!I:I,'ETK 3.2026'!AF:AF)</f>
        <v>#NAME?</v>
      </c>
    </row>
    <row r="17" spans="1:35" ht="15.75" customHeight="1" x14ac:dyDescent="0.35">
      <c r="A17" s="14">
        <f t="shared" si="0"/>
        <v>16</v>
      </c>
      <c r="B17" s="15" t="s">
        <v>2298</v>
      </c>
      <c r="C17" s="257" t="s">
        <v>3311</v>
      </c>
      <c r="D17" s="257" t="s">
        <v>3948</v>
      </c>
      <c r="E17" s="264" t="s">
        <v>183</v>
      </c>
      <c r="F17" s="17" t="s">
        <v>184</v>
      </c>
      <c r="G17" s="260">
        <f>(YEAR(H17)-YEAR(F17))*12 + MONTH(H17)-MONTH(F17)</f>
        <v>72</v>
      </c>
      <c r="H17" s="17" t="s">
        <v>185</v>
      </c>
      <c r="I17" s="30" t="str">
        <f t="shared" ca="1" si="1"/>
        <v>Thời gian ĐT còn lại 828 ngày</v>
      </c>
      <c r="J17" s="257" t="s">
        <v>3949</v>
      </c>
      <c r="K17" s="18" t="s">
        <v>3950</v>
      </c>
      <c r="L17" s="18" t="s">
        <v>686</v>
      </c>
      <c r="M17" s="18" t="s">
        <v>136</v>
      </c>
      <c r="N17" s="17" t="s">
        <v>3951</v>
      </c>
      <c r="O17" s="18" t="s">
        <v>75</v>
      </c>
      <c r="P17" s="16">
        <v>17</v>
      </c>
      <c r="Q17" s="272" t="s">
        <v>3896</v>
      </c>
      <c r="R17" s="19" t="s">
        <v>279</v>
      </c>
      <c r="S17" s="233" t="str">
        <f>VLOOKUP(D17, 'Mail+SDT'!A335:C2450, 2, 0)</f>
        <v>trantuananh25888@gmail.com</v>
      </c>
      <c r="T17" s="248">
        <f>VLOOKUP(D17, 'Mail+SDT'!$A$2:$C$2117, 3, 0)</f>
        <v>399907906</v>
      </c>
      <c r="U17" s="19" t="s">
        <v>3318</v>
      </c>
      <c r="V17" s="19" t="s">
        <v>3319</v>
      </c>
      <c r="W17" s="19" t="s">
        <v>3896</v>
      </c>
      <c r="X17" s="19" t="s">
        <v>279</v>
      </c>
      <c r="Y17" s="19"/>
      <c r="Z17" s="19" t="s">
        <v>3319</v>
      </c>
      <c r="AA17" s="18" t="s">
        <v>49</v>
      </c>
      <c r="AB17" s="16" t="s">
        <v>50</v>
      </c>
      <c r="AC17" s="16" t="s">
        <v>50</v>
      </c>
      <c r="AD17" s="20" t="s">
        <v>50</v>
      </c>
      <c r="AE17" s="16"/>
      <c r="AF17" s="23" t="s">
        <v>146</v>
      </c>
      <c r="AG17" s="13" t="e">
        <f t="array" aca="1" ref="AG17" ca="1">_xludf.XLOOKUP(D17,'Mail+SDT'!A:A,'Mail+SDT'!B:B)</f>
        <v>#NAME?</v>
      </c>
      <c r="AH17" s="13" t="e">
        <f t="array" aca="1" ref="AH17" ca="1">_xludf.XLOOKUP(D17,'Mail+SDT'!A:A,'Mail+SDT'!C:C)</f>
        <v>#NAME?</v>
      </c>
      <c r="AI17" s="13" t="e">
        <f t="array" aca="1" ref="AI17" ca="1">_xludf.XLOOKUP(D17,'ETK 3.2026'!I:I,'ETK 3.2026'!AF:AF)</f>
        <v>#NAME?</v>
      </c>
    </row>
    <row r="18" spans="1:35" ht="15.75" customHeight="1" x14ac:dyDescent="0.35">
      <c r="A18" s="14">
        <f t="shared" si="0"/>
        <v>17</v>
      </c>
      <c r="B18" s="15" t="s">
        <v>2298</v>
      </c>
      <c r="C18" s="257" t="s">
        <v>3311</v>
      </c>
      <c r="D18" s="257" t="s">
        <v>3769</v>
      </c>
      <c r="E18" s="264" t="s">
        <v>183</v>
      </c>
      <c r="F18" s="17" t="s">
        <v>184</v>
      </c>
      <c r="G18" s="260">
        <f>(YEAR(H18)-YEAR(F18))*12 + MONTH(H18)-MONTH(F18)</f>
        <v>72</v>
      </c>
      <c r="H18" s="17" t="s">
        <v>185</v>
      </c>
      <c r="I18" s="30" t="str">
        <f t="shared" ca="1" si="1"/>
        <v>Thời gian ĐT còn lại 828 ngày</v>
      </c>
      <c r="J18" s="257" t="s">
        <v>3770</v>
      </c>
      <c r="K18" s="18" t="s">
        <v>3771</v>
      </c>
      <c r="L18" s="18" t="s">
        <v>1191</v>
      </c>
      <c r="M18" s="18" t="s">
        <v>136</v>
      </c>
      <c r="N18" s="17" t="s">
        <v>3772</v>
      </c>
      <c r="O18" s="18" t="s">
        <v>44</v>
      </c>
      <c r="P18" s="16">
        <v>17</v>
      </c>
      <c r="Q18" s="272" t="s">
        <v>3752</v>
      </c>
      <c r="R18" s="19" t="s">
        <v>234</v>
      </c>
      <c r="S18" s="233" t="str">
        <f>VLOOKUP(D18, 'Mail+SDT'!A299:C2414, 2, 0)</f>
        <v>honganh1109@gmail.com</v>
      </c>
      <c r="T18" s="248">
        <f>VLOOKUP(D18, 'Mail+SDT'!$A$2:$C$2117, 3, 0)</f>
        <v>939499577</v>
      </c>
      <c r="U18" s="19" t="s">
        <v>3318</v>
      </c>
      <c r="V18" s="19" t="s">
        <v>3319</v>
      </c>
      <c r="W18" s="19" t="s">
        <v>3752</v>
      </c>
      <c r="X18" s="19" t="s">
        <v>234</v>
      </c>
      <c r="Y18" s="19"/>
      <c r="Z18" s="19" t="s">
        <v>3319</v>
      </c>
      <c r="AA18" s="18" t="s">
        <v>49</v>
      </c>
      <c r="AB18" s="16" t="s">
        <v>50</v>
      </c>
      <c r="AC18" s="16" t="s">
        <v>50</v>
      </c>
      <c r="AD18" s="20" t="s">
        <v>50</v>
      </c>
      <c r="AE18" s="16"/>
      <c r="AF18" s="22"/>
      <c r="AG18" s="13" t="e">
        <f t="array" aca="1" ref="AG18" ca="1">_xludf.XLOOKUP(D18,'Mail+SDT'!A:A,'Mail+SDT'!B:B)</f>
        <v>#NAME?</v>
      </c>
      <c r="AH18" s="13" t="e">
        <f t="array" aca="1" ref="AH18" ca="1">_xludf.XLOOKUP(D18,'Mail+SDT'!A:A,'Mail+SDT'!C:C)</f>
        <v>#NAME?</v>
      </c>
      <c r="AI18" s="13" t="e">
        <f t="array" aca="1" ref="AI18" ca="1">_xludf.XLOOKUP(D18,'ETK 3.2026'!I:I,'ETK 3.2026'!AF:AF)</f>
        <v>#NAME?</v>
      </c>
    </row>
    <row r="19" spans="1:35" ht="15.75" customHeight="1" x14ac:dyDescent="0.35">
      <c r="A19" s="14">
        <f t="shared" si="0"/>
        <v>18</v>
      </c>
      <c r="B19" s="15" t="s">
        <v>2298</v>
      </c>
      <c r="C19" s="257" t="s">
        <v>3311</v>
      </c>
      <c r="D19" s="257" t="s">
        <v>3606</v>
      </c>
      <c r="E19" s="264" t="s">
        <v>183</v>
      </c>
      <c r="F19" s="17" t="s">
        <v>184</v>
      </c>
      <c r="G19" s="260">
        <f>(YEAR(H19)-YEAR(F19))*12 + MONTH(H19)-MONTH(F19)</f>
        <v>72</v>
      </c>
      <c r="H19" s="17" t="s">
        <v>185</v>
      </c>
      <c r="I19" s="30" t="str">
        <f t="shared" ca="1" si="1"/>
        <v>Thời gian ĐT còn lại 828 ngày</v>
      </c>
      <c r="J19" s="257" t="s">
        <v>3607</v>
      </c>
      <c r="K19" s="18" t="s">
        <v>3608</v>
      </c>
      <c r="L19" s="18" t="s">
        <v>3609</v>
      </c>
      <c r="M19" s="18" t="s">
        <v>136</v>
      </c>
      <c r="N19" s="17" t="s">
        <v>3610</v>
      </c>
      <c r="O19" s="18" t="s">
        <v>44</v>
      </c>
      <c r="P19" s="16">
        <v>17</v>
      </c>
      <c r="Q19" s="272" t="s">
        <v>3605</v>
      </c>
      <c r="R19" s="19" t="s">
        <v>211</v>
      </c>
      <c r="S19" s="233" t="str">
        <f>VLOOKUP(D19, 'Mail+SDT'!A264:C2379, 2, 0)</f>
        <v>ngocanh102109@gmail.com</v>
      </c>
      <c r="T19" s="248">
        <f>VLOOKUP(D19, 'Mail+SDT'!$A$2:$C$2117, 3, 0)</f>
        <v>968310395</v>
      </c>
      <c r="U19" s="19" t="s">
        <v>3318</v>
      </c>
      <c r="V19" s="19" t="s">
        <v>3319</v>
      </c>
      <c r="W19" s="19" t="s">
        <v>3605</v>
      </c>
      <c r="X19" s="19" t="s">
        <v>211</v>
      </c>
      <c r="Y19" s="19"/>
      <c r="Z19" s="19" t="s">
        <v>3319</v>
      </c>
      <c r="AA19" s="18" t="s">
        <v>49</v>
      </c>
      <c r="AB19" s="16" t="s">
        <v>50</v>
      </c>
      <c r="AC19" s="16" t="s">
        <v>50</v>
      </c>
      <c r="AD19" s="20" t="s">
        <v>50</v>
      </c>
      <c r="AE19" s="16"/>
      <c r="AF19" s="23" t="s">
        <v>146</v>
      </c>
      <c r="AG19" s="13" t="e">
        <f t="array" aca="1" ref="AG19" ca="1">_xludf.XLOOKUP(D19,'Mail+SDT'!A:A,'Mail+SDT'!B:B)</f>
        <v>#NAME?</v>
      </c>
      <c r="AH19" s="13" t="e">
        <f t="array" aca="1" ref="AH19" ca="1">_xludf.XLOOKUP(D19,'Mail+SDT'!A:A,'Mail+SDT'!C:C)</f>
        <v>#NAME?</v>
      </c>
      <c r="AI19" s="13" t="e">
        <f t="array" aca="1" ref="AI19" ca="1">_xludf.XLOOKUP(D19,'ETK 3.2026'!I:I,'ETK 3.2026'!AF:AF)</f>
        <v>#NAME?</v>
      </c>
    </row>
    <row r="20" spans="1:35" ht="15.75" customHeight="1" x14ac:dyDescent="0.35">
      <c r="A20" s="14">
        <f t="shared" si="0"/>
        <v>19</v>
      </c>
      <c r="B20" s="15" t="s">
        <v>2298</v>
      </c>
      <c r="C20" s="257" t="s">
        <v>3311</v>
      </c>
      <c r="D20" s="257" t="s">
        <v>5211</v>
      </c>
      <c r="E20" s="264" t="s">
        <v>295</v>
      </c>
      <c r="F20" s="17" t="s">
        <v>296</v>
      </c>
      <c r="G20" s="260">
        <f>(YEAR(H20)-YEAR(F20))*12 + MONTH(H20)-MONTH(F20)</f>
        <v>72</v>
      </c>
      <c r="H20" s="17" t="s">
        <v>297</v>
      </c>
      <c r="I20" s="30" t="str">
        <f t="shared" ca="1" si="1"/>
        <v>Thời gian ĐT còn lại 1472 ngày</v>
      </c>
      <c r="J20" s="257" t="s">
        <v>5212</v>
      </c>
      <c r="K20" s="18" t="s">
        <v>5213</v>
      </c>
      <c r="L20" s="18" t="s">
        <v>1754</v>
      </c>
      <c r="M20" s="18" t="s">
        <v>136</v>
      </c>
      <c r="N20" s="17" t="s">
        <v>5214</v>
      </c>
      <c r="O20" s="18" t="s">
        <v>44</v>
      </c>
      <c r="P20" s="16">
        <v>21</v>
      </c>
      <c r="Q20" s="272" t="s">
        <v>5172</v>
      </c>
      <c r="R20" s="19" t="s">
        <v>893</v>
      </c>
      <c r="S20" s="233" t="str">
        <f>VLOOKUP(D20, 'Mail+SDT'!A616:C2731, 2, 0)</f>
        <v>24C4702H1717@students.hou.edu.vn</v>
      </c>
      <c r="T20" s="248">
        <f>VLOOKUP(D20, 'Mail+SDT'!$A$2:$C$2117, 3, 0)</f>
        <v>7022119496</v>
      </c>
      <c r="U20" s="19" t="s">
        <v>3318</v>
      </c>
      <c r="V20" s="19" t="s">
        <v>3319</v>
      </c>
      <c r="W20" s="19" t="s">
        <v>5172</v>
      </c>
      <c r="X20" s="19" t="s">
        <v>893</v>
      </c>
      <c r="Y20" s="19"/>
      <c r="Z20" s="19" t="s">
        <v>3319</v>
      </c>
      <c r="AA20" s="18" t="s">
        <v>49</v>
      </c>
      <c r="AB20" s="16" t="s">
        <v>50</v>
      </c>
      <c r="AC20" s="16" t="s">
        <v>50</v>
      </c>
      <c r="AD20" s="20" t="s">
        <v>51</v>
      </c>
      <c r="AE20" s="16"/>
      <c r="AF20" s="22"/>
      <c r="AG20" s="13" t="e">
        <f t="array" aca="1" ref="AG20" ca="1">_xludf.XLOOKUP(D20,'Mail+SDT'!A:A,'Mail+SDT'!B:B)</f>
        <v>#NAME?</v>
      </c>
      <c r="AH20" s="13" t="e">
        <f t="array" aca="1" ref="AH20" ca="1">_xludf.XLOOKUP(D20,'Mail+SDT'!A:A,'Mail+SDT'!C:C)</f>
        <v>#NAME?</v>
      </c>
      <c r="AI20" s="13" t="e">
        <f t="array" aca="1" ref="AI20" ca="1">_xludf.XLOOKUP(D20,'ETK 3.2026'!I:I,'ETK 3.2026'!AF:AF)</f>
        <v>#NAME?</v>
      </c>
    </row>
    <row r="21" spans="1:35" ht="15.75" customHeight="1" x14ac:dyDescent="0.35">
      <c r="A21" s="14">
        <f t="shared" si="0"/>
        <v>20</v>
      </c>
      <c r="B21" s="15" t="s">
        <v>2298</v>
      </c>
      <c r="C21" s="257" t="s">
        <v>3311</v>
      </c>
      <c r="D21" s="257" t="s">
        <v>4301</v>
      </c>
      <c r="E21" s="264" t="s">
        <v>295</v>
      </c>
      <c r="F21" s="17" t="s">
        <v>296</v>
      </c>
      <c r="G21" s="260">
        <f>(YEAR(H21)-YEAR(F21))*12 + MONTH(H21)-MONTH(F21)</f>
        <v>72</v>
      </c>
      <c r="H21" s="17" t="s">
        <v>297</v>
      </c>
      <c r="I21" s="30" t="str">
        <f t="shared" ca="1" si="1"/>
        <v>Thời gian ĐT còn lại 1472 ngày</v>
      </c>
      <c r="J21" s="257" t="s">
        <v>4302</v>
      </c>
      <c r="K21" s="18" t="s">
        <v>4303</v>
      </c>
      <c r="L21" s="18" t="s">
        <v>4304</v>
      </c>
      <c r="M21" s="18" t="s">
        <v>136</v>
      </c>
      <c r="N21" s="17" t="s">
        <v>4305</v>
      </c>
      <c r="O21" s="18" t="s">
        <v>44</v>
      </c>
      <c r="P21" s="16">
        <v>21</v>
      </c>
      <c r="Q21" s="272" t="s">
        <v>4263</v>
      </c>
      <c r="R21" s="19" t="s">
        <v>62</v>
      </c>
      <c r="S21" s="233" t="str">
        <f>VLOOKUP(D21, 'Mail+SDT'!A412:C2527, 2, 0)</f>
        <v>24C4202H1685@students.hou.edu.vn</v>
      </c>
      <c r="T21" s="248">
        <f>VLOOKUP(D21, 'Mail+SDT'!$A$2:$C$2117, 3, 0)</f>
        <v>973689642</v>
      </c>
      <c r="U21" s="19" t="s">
        <v>3318</v>
      </c>
      <c r="V21" s="19" t="s">
        <v>3319</v>
      </c>
      <c r="W21" s="19" t="s">
        <v>4263</v>
      </c>
      <c r="X21" s="19" t="s">
        <v>62</v>
      </c>
      <c r="Y21" s="19"/>
      <c r="Z21" s="19" t="s">
        <v>3319</v>
      </c>
      <c r="AA21" s="18" t="s">
        <v>49</v>
      </c>
      <c r="AB21" s="16" t="s">
        <v>50</v>
      </c>
      <c r="AC21" s="16" t="s">
        <v>50</v>
      </c>
      <c r="AD21" s="20" t="s">
        <v>50</v>
      </c>
      <c r="AE21" s="16"/>
      <c r="AF21" s="22"/>
      <c r="AG21" s="13" t="e">
        <f t="array" aca="1" ref="AG21" ca="1">_xludf.XLOOKUP(D21,'Mail+SDT'!A:A,'Mail+SDT'!B:B)</f>
        <v>#NAME?</v>
      </c>
      <c r="AH21" s="13" t="e">
        <f t="array" aca="1" ref="AH21" ca="1">_xludf.XLOOKUP(D21,'Mail+SDT'!A:A,'Mail+SDT'!C:C)</f>
        <v>#NAME?</v>
      </c>
      <c r="AI21" s="13" t="e">
        <f t="array" aca="1" ref="AI21" ca="1">_xludf.XLOOKUP(D21,'ETK 3.2026'!I:I,'ETK 3.2026'!AF:AF)</f>
        <v>#NAME?</v>
      </c>
    </row>
    <row r="22" spans="1:35" ht="15.75" customHeight="1" x14ac:dyDescent="0.35">
      <c r="A22" s="14">
        <f t="shared" si="0"/>
        <v>21</v>
      </c>
      <c r="B22" s="15" t="s">
        <v>2298</v>
      </c>
      <c r="C22" s="257" t="s">
        <v>3311</v>
      </c>
      <c r="D22" s="257" t="s">
        <v>3825</v>
      </c>
      <c r="E22" s="264" t="s">
        <v>155</v>
      </c>
      <c r="F22" s="17" t="s">
        <v>156</v>
      </c>
      <c r="G22" s="260">
        <f>(YEAR(H22)-YEAR(F22))*12 + MONTH(H22)-MONTH(F22)</f>
        <v>72</v>
      </c>
      <c r="H22" s="17" t="s">
        <v>157</v>
      </c>
      <c r="I22" s="30" t="str">
        <f t="shared" ca="1" si="1"/>
        <v>Thời gian ĐT còn lại 784 ngày</v>
      </c>
      <c r="J22" s="257" t="s">
        <v>3826</v>
      </c>
      <c r="K22" s="18" t="s">
        <v>3827</v>
      </c>
      <c r="L22" s="18" t="s">
        <v>3828</v>
      </c>
      <c r="M22" s="18" t="s">
        <v>136</v>
      </c>
      <c r="N22" s="17" t="s">
        <v>3829</v>
      </c>
      <c r="O22" s="18" t="s">
        <v>44</v>
      </c>
      <c r="P22" s="16">
        <v>17</v>
      </c>
      <c r="Q22" s="272" t="s">
        <v>3752</v>
      </c>
      <c r="R22" s="19" t="s">
        <v>234</v>
      </c>
      <c r="S22" s="233" t="str">
        <f>VLOOKUP(D22, 'Mail+SDT'!A311:C2426, 2, 0)</f>
        <v>trang051597@gmail.com</v>
      </c>
      <c r="T22" s="248">
        <f>VLOOKUP(D22, 'Mail+SDT'!$A$2:$C$2117, 3, 0)</f>
        <v>964067039</v>
      </c>
      <c r="U22" s="19" t="s">
        <v>3318</v>
      </c>
      <c r="V22" s="19" t="s">
        <v>3319</v>
      </c>
      <c r="W22" s="19" t="s">
        <v>3752</v>
      </c>
      <c r="X22" s="19" t="s">
        <v>234</v>
      </c>
      <c r="Y22" s="19"/>
      <c r="Z22" s="19" t="s">
        <v>3319</v>
      </c>
      <c r="AA22" s="18" t="s">
        <v>49</v>
      </c>
      <c r="AB22" s="16" t="s">
        <v>50</v>
      </c>
      <c r="AC22" s="16" t="s">
        <v>50</v>
      </c>
      <c r="AD22" s="20" t="s">
        <v>50</v>
      </c>
      <c r="AE22" s="16"/>
      <c r="AF22" s="23" t="s">
        <v>146</v>
      </c>
      <c r="AG22" s="13" t="e">
        <f t="array" aca="1" ref="AG22" ca="1">_xludf.XLOOKUP(D22,'Mail+SDT'!A:A,'Mail+SDT'!B:B)</f>
        <v>#NAME?</v>
      </c>
      <c r="AH22" s="13" t="e">
        <f t="array" aca="1" ref="AH22" ca="1">_xludf.XLOOKUP(D22,'Mail+SDT'!A:A,'Mail+SDT'!C:C)</f>
        <v>#NAME?</v>
      </c>
      <c r="AI22" s="13" t="e">
        <f t="array" aca="1" ref="AI22" ca="1">_xludf.XLOOKUP(D22,'ETK 3.2026'!I:I,'ETK 3.2026'!AF:AF)</f>
        <v>#NAME?</v>
      </c>
    </row>
    <row r="23" spans="1:35" ht="15.75" customHeight="1" x14ac:dyDescent="0.35">
      <c r="A23" s="14">
        <f t="shared" si="0"/>
        <v>22</v>
      </c>
      <c r="B23" s="15" t="s">
        <v>2298</v>
      </c>
      <c r="C23" s="257" t="s">
        <v>524</v>
      </c>
      <c r="D23" s="257" t="s">
        <v>2421</v>
      </c>
      <c r="E23" s="264" t="s">
        <v>168</v>
      </c>
      <c r="F23" s="17" t="s">
        <v>169</v>
      </c>
      <c r="G23" s="260">
        <f>(YEAR(H23)-YEAR(F23))*12 + MONTH(H23)-MONTH(F23)</f>
        <v>72</v>
      </c>
      <c r="H23" s="17" t="s">
        <v>170</v>
      </c>
      <c r="I23" s="30" t="str">
        <f t="shared" ca="1" si="1"/>
        <v>Thời gian ĐT còn lại 710 ngày</v>
      </c>
      <c r="J23" s="257" t="s">
        <v>2422</v>
      </c>
      <c r="K23" s="18" t="s">
        <v>2423</v>
      </c>
      <c r="L23" s="18" t="s">
        <v>2424</v>
      </c>
      <c r="M23" s="18" t="s">
        <v>136</v>
      </c>
      <c r="N23" s="17" t="s">
        <v>2425</v>
      </c>
      <c r="O23" s="18" t="s">
        <v>44</v>
      </c>
      <c r="P23" s="16">
        <v>17</v>
      </c>
      <c r="Q23" s="272" t="s">
        <v>2426</v>
      </c>
      <c r="R23" s="19" t="s">
        <v>46</v>
      </c>
      <c r="S23" s="233" t="str">
        <f>VLOOKUP(D23, 'Mail+SDT'!A22:C2137, 2, 0)</f>
        <v>ngocanh.vo1912@gmail.com</v>
      </c>
      <c r="T23" s="248">
        <f>VLOOKUP(D23, 'Mail+SDT'!$A$2:$C$2117, 3, 0)</f>
        <v>973700618</v>
      </c>
      <c r="U23" s="19" t="s">
        <v>2305</v>
      </c>
      <c r="V23" s="19" t="s">
        <v>2306</v>
      </c>
      <c r="W23" s="19" t="s">
        <v>2426</v>
      </c>
      <c r="X23" s="19" t="s">
        <v>46</v>
      </c>
      <c r="Y23" s="19"/>
      <c r="Z23" s="19" t="s">
        <v>2306</v>
      </c>
      <c r="AA23" s="18" t="s">
        <v>49</v>
      </c>
      <c r="AB23" s="16" t="s">
        <v>50</v>
      </c>
      <c r="AC23" s="16" t="s">
        <v>50</v>
      </c>
      <c r="AD23" s="20" t="s">
        <v>50</v>
      </c>
      <c r="AE23" s="16"/>
      <c r="AF23" s="22"/>
      <c r="AG23" s="13" t="e">
        <f t="array" aca="1" ref="AG23" ca="1">_xludf.XLOOKUP(D23,'Mail+SDT'!A:A,'Mail+SDT'!B:B)</f>
        <v>#NAME?</v>
      </c>
      <c r="AH23" s="13" t="e">
        <f t="array" aca="1" ref="AH23" ca="1">_xludf.XLOOKUP(D23,'Mail+SDT'!A:A,'Mail+SDT'!C:C)</f>
        <v>#NAME?</v>
      </c>
      <c r="AI23" s="13" t="e">
        <f t="array" aca="1" ref="AI23" ca="1">_xludf.XLOOKUP(D23,'ETK 3.2026'!I:I,'ETK 3.2026'!Z:Z)</f>
        <v>#NAME?</v>
      </c>
    </row>
    <row r="24" spans="1:35" ht="15.75" customHeight="1" x14ac:dyDescent="0.35">
      <c r="A24" s="14">
        <f t="shared" si="0"/>
        <v>23</v>
      </c>
      <c r="B24" s="15" t="s">
        <v>2298</v>
      </c>
      <c r="C24" s="257" t="s">
        <v>3311</v>
      </c>
      <c r="D24" s="257" t="s">
        <v>3958</v>
      </c>
      <c r="E24" s="264" t="s">
        <v>183</v>
      </c>
      <c r="F24" s="17" t="s">
        <v>184</v>
      </c>
      <c r="G24" s="260">
        <f>(YEAR(H24)-YEAR(F24))*12 + MONTH(H24)-MONTH(F24)</f>
        <v>72</v>
      </c>
      <c r="H24" s="17" t="s">
        <v>185</v>
      </c>
      <c r="I24" s="30" t="str">
        <f t="shared" ca="1" si="1"/>
        <v>Thời gian ĐT còn lại 828 ngày</v>
      </c>
      <c r="J24" s="257" t="s">
        <v>3959</v>
      </c>
      <c r="K24" s="18" t="s">
        <v>3960</v>
      </c>
      <c r="L24" s="18" t="s">
        <v>3961</v>
      </c>
      <c r="M24" s="18" t="s">
        <v>136</v>
      </c>
      <c r="N24" s="17" t="s">
        <v>3962</v>
      </c>
      <c r="O24" s="18" t="s">
        <v>44</v>
      </c>
      <c r="P24" s="16">
        <v>17</v>
      </c>
      <c r="Q24" s="272" t="s">
        <v>3896</v>
      </c>
      <c r="R24" s="19" t="s">
        <v>279</v>
      </c>
      <c r="S24" s="233" t="str">
        <f>VLOOKUP(D24, 'Mail+SDT'!A337:C2452, 2, 0)</f>
        <v>vananh0810tb@gmail.com</v>
      </c>
      <c r="T24" s="248">
        <f>VLOOKUP(D24, 'Mail+SDT'!$A$2:$C$2117, 3, 0)</f>
        <v>862781857</v>
      </c>
      <c r="U24" s="19" t="s">
        <v>3318</v>
      </c>
      <c r="V24" s="19" t="s">
        <v>3319</v>
      </c>
      <c r="W24" s="19" t="s">
        <v>3896</v>
      </c>
      <c r="X24" s="19" t="s">
        <v>279</v>
      </c>
      <c r="Y24" s="19"/>
      <c r="Z24" s="19" t="s">
        <v>3319</v>
      </c>
      <c r="AA24" s="18" t="s">
        <v>49</v>
      </c>
      <c r="AB24" s="16" t="s">
        <v>50</v>
      </c>
      <c r="AC24" s="16" t="s">
        <v>50</v>
      </c>
      <c r="AD24" s="20" t="s">
        <v>50</v>
      </c>
      <c r="AE24" s="16"/>
      <c r="AF24" s="22"/>
      <c r="AG24" s="13" t="e">
        <f t="array" aca="1" ref="AG24" ca="1">_xludf.XLOOKUP(D24,'Mail+SDT'!A:A,'Mail+SDT'!B:B)</f>
        <v>#NAME?</v>
      </c>
      <c r="AH24" s="13" t="e">
        <f t="array" aca="1" ref="AH24" ca="1">_xludf.XLOOKUP(D24,'Mail+SDT'!A:A,'Mail+SDT'!C:C)</f>
        <v>#NAME?</v>
      </c>
      <c r="AI24" s="13" t="e">
        <f t="array" aca="1" ref="AI24" ca="1">_xludf.XLOOKUP(D24,'ETK 3.2026'!I:I,'ETK 3.2026'!Z:Z)</f>
        <v>#NAME?</v>
      </c>
    </row>
    <row r="25" spans="1:35" ht="15.75" customHeight="1" x14ac:dyDescent="0.35">
      <c r="A25" s="14">
        <f t="shared" si="0"/>
        <v>24</v>
      </c>
      <c r="B25" s="15" t="s">
        <v>2298</v>
      </c>
      <c r="C25" s="257" t="s">
        <v>3311</v>
      </c>
      <c r="D25" s="257" t="s">
        <v>4473</v>
      </c>
      <c r="E25" s="264" t="s">
        <v>466</v>
      </c>
      <c r="F25" s="17" t="s">
        <v>467</v>
      </c>
      <c r="G25" s="260">
        <f>(YEAR(H25)-YEAR(F25))*12 + MONTH(H25)-MONTH(F25)</f>
        <v>72</v>
      </c>
      <c r="H25" s="17" t="s">
        <v>468</v>
      </c>
      <c r="I25" s="30" t="str">
        <f t="shared" ca="1" si="1"/>
        <v>Thời gian ĐT còn lại 1556 ngày</v>
      </c>
      <c r="J25" s="257" t="s">
        <v>4474</v>
      </c>
      <c r="K25" s="18" t="s">
        <v>3960</v>
      </c>
      <c r="L25" s="18" t="s">
        <v>3961</v>
      </c>
      <c r="M25" s="18" t="s">
        <v>136</v>
      </c>
      <c r="N25" s="17" t="s">
        <v>4475</v>
      </c>
      <c r="O25" s="18" t="s">
        <v>44</v>
      </c>
      <c r="P25" s="16">
        <v>21</v>
      </c>
      <c r="Q25" s="272" t="s">
        <v>4355</v>
      </c>
      <c r="R25" s="19" t="s">
        <v>62</v>
      </c>
      <c r="S25" s="233" t="str">
        <f>VLOOKUP(D25, 'Mail+SDT'!A451:C2566, 2, 0)</f>
        <v>24C4202H3565@students.hou.edu.vn</v>
      </c>
      <c r="T25" s="248">
        <f>VLOOKUP(D25, 'Mail+SDT'!$A$2:$C$2117, 3, 0)</f>
        <v>985884513</v>
      </c>
      <c r="U25" s="19" t="s">
        <v>3318</v>
      </c>
      <c r="V25" s="19" t="s">
        <v>3319</v>
      </c>
      <c r="W25" s="19" t="s">
        <v>4355</v>
      </c>
      <c r="X25" s="19" t="s">
        <v>62</v>
      </c>
      <c r="Y25" s="19"/>
      <c r="Z25" s="19" t="s">
        <v>3319</v>
      </c>
      <c r="AA25" s="18" t="s">
        <v>49</v>
      </c>
      <c r="AB25" s="16" t="s">
        <v>50</v>
      </c>
      <c r="AC25" s="16" t="s">
        <v>50</v>
      </c>
      <c r="AD25" s="20" t="s">
        <v>51</v>
      </c>
      <c r="AE25" s="16" t="s">
        <v>52</v>
      </c>
      <c r="AF25" s="22" t="s">
        <v>480</v>
      </c>
      <c r="AG25" s="13" t="e">
        <f t="array" aca="1" ref="AG25" ca="1">_xludf.XLOOKUP(D25,'Mail+SDT'!A:A,'Mail+SDT'!B:B)</f>
        <v>#NAME?</v>
      </c>
      <c r="AH25" s="13" t="e">
        <f t="array" aca="1" ref="AH25" ca="1">_xludf.XLOOKUP(D25,'Mail+SDT'!A:A,'Mail+SDT'!C:C)</f>
        <v>#NAME?</v>
      </c>
      <c r="AI25" s="13" t="e">
        <f t="array" aca="1" ref="AI25" ca="1">_xludf.XLOOKUP(D25,'ETK 3.2026'!I:I,'ETK 3.2026'!AF:AF)</f>
        <v>#NAME?</v>
      </c>
    </row>
    <row r="26" spans="1:35" ht="15.75" customHeight="1" x14ac:dyDescent="0.35">
      <c r="A26" s="14">
        <f t="shared" si="0"/>
        <v>25</v>
      </c>
      <c r="B26" s="15" t="s">
        <v>2298</v>
      </c>
      <c r="C26" s="257" t="s">
        <v>524</v>
      </c>
      <c r="D26" s="257" t="s">
        <v>3107</v>
      </c>
      <c r="E26" s="264" t="s">
        <v>329</v>
      </c>
      <c r="F26" s="17" t="s">
        <v>330</v>
      </c>
      <c r="G26" s="260">
        <f>(YEAR(H26)-YEAR(F26))*12 + MONTH(H26)-MONTH(F26)</f>
        <v>72</v>
      </c>
      <c r="H26" s="17" t="s">
        <v>331</v>
      </c>
      <c r="I26" s="30" t="str">
        <f t="shared" ca="1" si="1"/>
        <v>Thời gian ĐT còn lại 1584 ngày</v>
      </c>
      <c r="J26" s="257" t="s">
        <v>3108</v>
      </c>
      <c r="K26" s="18" t="s">
        <v>3109</v>
      </c>
      <c r="L26" s="18" t="s">
        <v>3110</v>
      </c>
      <c r="M26" s="18" t="s">
        <v>459</v>
      </c>
      <c r="N26" s="17" t="s">
        <v>3111</v>
      </c>
      <c r="O26" s="18" t="s">
        <v>44</v>
      </c>
      <c r="P26" s="16">
        <v>21</v>
      </c>
      <c r="Q26" s="272" t="s">
        <v>3112</v>
      </c>
      <c r="R26" s="19" t="s">
        <v>93</v>
      </c>
      <c r="S26" s="233" t="str">
        <f>VLOOKUP(D26, 'Mail+SDT'!A163:C2278, 2, 0)</f>
        <v>24C1004D4405@students.hou.edu.vn</v>
      </c>
      <c r="T26" s="248">
        <f>VLOOKUP(D26, 'Mail+SDT'!$A$2:$C$2117, 3, 0)</f>
        <v>338740898</v>
      </c>
      <c r="U26" s="19" t="s">
        <v>2305</v>
      </c>
      <c r="V26" s="19" t="s">
        <v>2306</v>
      </c>
      <c r="W26" s="19" t="s">
        <v>3112</v>
      </c>
      <c r="X26" s="19" t="s">
        <v>93</v>
      </c>
      <c r="Y26" s="19"/>
      <c r="Z26" s="19" t="s">
        <v>2306</v>
      </c>
      <c r="AA26" s="18" t="s">
        <v>49</v>
      </c>
      <c r="AB26" s="16" t="s">
        <v>50</v>
      </c>
      <c r="AC26" s="16" t="s">
        <v>50</v>
      </c>
      <c r="AD26" s="20" t="s">
        <v>51</v>
      </c>
      <c r="AE26" s="16"/>
      <c r="AF26" s="22"/>
      <c r="AG26" s="13" t="e">
        <f t="array" aca="1" ref="AG26" ca="1">_xludf.XLOOKUP(D26,'Mail+SDT'!A:A,'Mail+SDT'!B:B)</f>
        <v>#NAME?</v>
      </c>
      <c r="AH26" s="13" t="e">
        <f t="array" aca="1" ref="AH26" ca="1">_xludf.XLOOKUP(D26,'Mail+SDT'!A:A,'Mail+SDT'!C:C)</f>
        <v>#NAME?</v>
      </c>
      <c r="AI26" s="13" t="e">
        <f t="array" aca="1" ref="AI26" ca="1">_xludf.XLOOKUP(D26,'ETK 3.2026'!I:I,'ETK 3.2026'!AF:AF)</f>
        <v>#NAME?</v>
      </c>
    </row>
    <row r="27" spans="1:35" ht="15.75" customHeight="1" x14ac:dyDescent="0.35">
      <c r="A27" s="14">
        <f t="shared" si="0"/>
        <v>26</v>
      </c>
      <c r="B27" s="15" t="s">
        <v>2298</v>
      </c>
      <c r="C27" s="257" t="s">
        <v>3311</v>
      </c>
      <c r="D27" s="257" t="s">
        <v>5106</v>
      </c>
      <c r="E27" s="264" t="s">
        <v>322</v>
      </c>
      <c r="F27" s="17" t="s">
        <v>323</v>
      </c>
      <c r="G27" s="260">
        <f>(YEAR(H27)-YEAR(F27))*12 + MONTH(H27)-MONTH(F27)</f>
        <v>72</v>
      </c>
      <c r="H27" s="17" t="s">
        <v>324</v>
      </c>
      <c r="I27" s="30" t="str">
        <f t="shared" ca="1" si="1"/>
        <v>Thời gian ĐT còn lại 1535 ngày</v>
      </c>
      <c r="J27" s="257" t="s">
        <v>5107</v>
      </c>
      <c r="K27" s="18" t="s">
        <v>5108</v>
      </c>
      <c r="L27" s="18" t="s">
        <v>618</v>
      </c>
      <c r="M27" s="18" t="s">
        <v>459</v>
      </c>
      <c r="N27" s="17" t="s">
        <v>1933</v>
      </c>
      <c r="O27" s="18" t="s">
        <v>75</v>
      </c>
      <c r="P27" s="16">
        <v>21</v>
      </c>
      <c r="Q27" s="272" t="s">
        <v>5018</v>
      </c>
      <c r="R27" s="19" t="s">
        <v>211</v>
      </c>
      <c r="S27" s="233" t="str">
        <f>VLOOKUP(D27, 'Mail+SDT'!A593:C2708, 2, 0)</f>
        <v>24C4502H3261@students.hou.edu.vn</v>
      </c>
      <c r="T27" s="248">
        <f>VLOOKUP(D27, 'Mail+SDT'!$A$2:$C$2117, 3, 0)</f>
        <v>978935845</v>
      </c>
      <c r="U27" s="19" t="s">
        <v>3318</v>
      </c>
      <c r="V27" s="19" t="s">
        <v>3319</v>
      </c>
      <c r="W27" s="19" t="s">
        <v>5018</v>
      </c>
      <c r="X27" s="19" t="s">
        <v>211</v>
      </c>
      <c r="Y27" s="19"/>
      <c r="Z27" s="19" t="s">
        <v>3319</v>
      </c>
      <c r="AA27" s="18" t="s">
        <v>49</v>
      </c>
      <c r="AB27" s="16" t="s">
        <v>50</v>
      </c>
      <c r="AC27" s="16" t="s">
        <v>50</v>
      </c>
      <c r="AD27" s="20" t="s">
        <v>50</v>
      </c>
      <c r="AE27" s="16"/>
      <c r="AF27" s="22"/>
      <c r="AG27" s="13" t="e">
        <f t="array" aca="1" ref="AG27" ca="1">_xludf.XLOOKUP(D27,'Mail+SDT'!A:A,'Mail+SDT'!B:B)</f>
        <v>#NAME?</v>
      </c>
      <c r="AH27" s="13" t="e">
        <f t="array" aca="1" ref="AH27" ca="1">_xludf.XLOOKUP(D27,'Mail+SDT'!A:A,'Mail+SDT'!C:C)</f>
        <v>#NAME?</v>
      </c>
      <c r="AI27" s="13" t="e">
        <f t="array" aca="1" ref="AI27" ca="1">_xludf.XLOOKUP(D27,'ETK 3.2026'!I:I,'ETK 3.2026'!AF:AF)</f>
        <v>#NAME?</v>
      </c>
    </row>
    <row r="28" spans="1:35" ht="15.75" customHeight="1" x14ac:dyDescent="0.35">
      <c r="A28" s="14">
        <f t="shared" si="0"/>
        <v>27</v>
      </c>
      <c r="B28" s="15" t="s">
        <v>2298</v>
      </c>
      <c r="C28" s="257" t="s">
        <v>3311</v>
      </c>
      <c r="D28" s="257" t="s">
        <v>4537</v>
      </c>
      <c r="E28" s="264" t="s">
        <v>307</v>
      </c>
      <c r="F28" s="17" t="s">
        <v>308</v>
      </c>
      <c r="G28" s="260">
        <f>(YEAR(H28)-YEAR(F28))*12 + MONTH(H28)-MONTH(F28)</f>
        <v>72</v>
      </c>
      <c r="H28" s="17" t="s">
        <v>309</v>
      </c>
      <c r="I28" s="30" t="str">
        <f t="shared" ca="1" si="1"/>
        <v>Thời gian ĐT còn lại 1500 ngày</v>
      </c>
      <c r="J28" s="257" t="s">
        <v>4538</v>
      </c>
      <c r="K28" s="18" t="s">
        <v>4539</v>
      </c>
      <c r="L28" s="18" t="s">
        <v>4540</v>
      </c>
      <c r="M28" s="18" t="s">
        <v>459</v>
      </c>
      <c r="N28" s="17" t="s">
        <v>4541</v>
      </c>
      <c r="O28" s="18" t="s">
        <v>44</v>
      </c>
      <c r="P28" s="16">
        <v>21</v>
      </c>
      <c r="Q28" s="272" t="s">
        <v>4355</v>
      </c>
      <c r="R28" s="19" t="s">
        <v>62</v>
      </c>
      <c r="S28" s="233" t="str">
        <f>VLOOKUP(D28, 'Mail+SDT'!A466:C2581, 2, 0)</f>
        <v>24C4202H2427@students.hou.edu.vn</v>
      </c>
      <c r="T28" s="248">
        <f>VLOOKUP(D28, 'Mail+SDT'!$A$2:$C$2117, 3, 0)</f>
        <v>828409986</v>
      </c>
      <c r="U28" s="19" t="s">
        <v>3318</v>
      </c>
      <c r="V28" s="19" t="s">
        <v>3319</v>
      </c>
      <c r="W28" s="19" t="s">
        <v>4355</v>
      </c>
      <c r="X28" s="19" t="s">
        <v>62</v>
      </c>
      <c r="Y28" s="19"/>
      <c r="Z28" s="19" t="s">
        <v>3319</v>
      </c>
      <c r="AA28" s="18" t="s">
        <v>49</v>
      </c>
      <c r="AB28" s="16" t="s">
        <v>50</v>
      </c>
      <c r="AC28" s="16" t="s">
        <v>50</v>
      </c>
      <c r="AD28" s="20" t="s">
        <v>50</v>
      </c>
      <c r="AE28" s="16"/>
      <c r="AF28" s="22"/>
      <c r="AG28" s="13" t="e">
        <f t="array" aca="1" ref="AG28" ca="1">_xludf.XLOOKUP(D28,'Mail+SDT'!A:A,'Mail+SDT'!B:B)</f>
        <v>#NAME?</v>
      </c>
      <c r="AH28" s="13" t="e">
        <f t="array" aca="1" ref="AH28" ca="1">_xludf.XLOOKUP(D28,'Mail+SDT'!A:A,'Mail+SDT'!C:C)</f>
        <v>#NAME?</v>
      </c>
      <c r="AI28" s="13" t="e">
        <f t="array" aca="1" ref="AI28" ca="1">_xludf.XLOOKUP(D28,'ETK 3.2026'!I:I,'ETK 3.2026'!AF:AF)</f>
        <v>#NAME?</v>
      </c>
    </row>
    <row r="29" spans="1:35" ht="15.75" customHeight="1" x14ac:dyDescent="0.35">
      <c r="A29" s="14">
        <f t="shared" si="0"/>
        <v>28</v>
      </c>
      <c r="B29" s="15" t="s">
        <v>2298</v>
      </c>
      <c r="C29" s="257" t="s">
        <v>524</v>
      </c>
      <c r="D29" s="257" t="s">
        <v>2632</v>
      </c>
      <c r="E29" s="264" t="s">
        <v>183</v>
      </c>
      <c r="F29" s="17" t="s">
        <v>184</v>
      </c>
      <c r="G29" s="260">
        <f>(YEAR(H29)-YEAR(F29))*12 + MONTH(H29)-MONTH(F29)</f>
        <v>72</v>
      </c>
      <c r="H29" s="17" t="s">
        <v>185</v>
      </c>
      <c r="I29" s="30" t="str">
        <f t="shared" ca="1" si="1"/>
        <v>Thời gian ĐT còn lại 828 ngày</v>
      </c>
      <c r="J29" s="257" t="s">
        <v>2633</v>
      </c>
      <c r="K29" s="18" t="s">
        <v>2634</v>
      </c>
      <c r="L29" s="18" t="s">
        <v>118</v>
      </c>
      <c r="M29" s="18" t="s">
        <v>459</v>
      </c>
      <c r="N29" s="17" t="s">
        <v>2635</v>
      </c>
      <c r="O29" s="18" t="s">
        <v>75</v>
      </c>
      <c r="P29" s="16">
        <v>17</v>
      </c>
      <c r="Q29" s="272" t="s">
        <v>2617</v>
      </c>
      <c r="R29" s="19" t="s">
        <v>121</v>
      </c>
      <c r="S29" s="233" t="str">
        <f>VLOOKUP(D29, 'Mail+SDT'!A63:C2178, 2, 0)</f>
        <v>ngocanqn87@gmail.com</v>
      </c>
      <c r="T29" s="248">
        <f>VLOOKUP(D29, 'Mail+SDT'!$A$2:$C$2117, 3, 0)</f>
        <v>905295983</v>
      </c>
      <c r="U29" s="19" t="s">
        <v>2305</v>
      </c>
      <c r="V29" s="19" t="s">
        <v>2306</v>
      </c>
      <c r="W29" s="19" t="s">
        <v>2617</v>
      </c>
      <c r="X29" s="19" t="s">
        <v>121</v>
      </c>
      <c r="Y29" s="19"/>
      <c r="Z29" s="19" t="s">
        <v>2306</v>
      </c>
      <c r="AA29" s="18" t="s">
        <v>49</v>
      </c>
      <c r="AB29" s="16" t="s">
        <v>50</v>
      </c>
      <c r="AC29" s="16" t="s">
        <v>50</v>
      </c>
      <c r="AD29" s="20" t="s">
        <v>50</v>
      </c>
      <c r="AE29" s="16"/>
      <c r="AF29" s="23" t="s">
        <v>146</v>
      </c>
      <c r="AG29" s="13" t="e">
        <f t="array" aca="1" ref="AG29" ca="1">_xludf.XLOOKUP(D29,'Mail+SDT'!A:A,'Mail+SDT'!B:B)</f>
        <v>#NAME?</v>
      </c>
      <c r="AH29" s="13" t="e">
        <f t="array" aca="1" ref="AH29" ca="1">_xludf.XLOOKUP(D29,'Mail+SDT'!A:A,'Mail+SDT'!C:C)</f>
        <v>#NAME?</v>
      </c>
      <c r="AI29" s="13" t="e">
        <f t="array" aca="1" ref="AI29" ca="1">_xludf.XLOOKUP(D29,'ETK 3.2026'!I:I,'ETK 3.2026'!AF:AF)</f>
        <v>#NAME?</v>
      </c>
    </row>
    <row r="30" spans="1:35" ht="15.75" customHeight="1" x14ac:dyDescent="0.35">
      <c r="A30" s="14">
        <f t="shared" si="0"/>
        <v>29</v>
      </c>
      <c r="B30" s="15" t="s">
        <v>2298</v>
      </c>
      <c r="C30" s="257" t="s">
        <v>524</v>
      </c>
      <c r="D30" s="257" t="s">
        <v>3179</v>
      </c>
      <c r="E30" s="264" t="s">
        <v>2864</v>
      </c>
      <c r="F30" s="17" t="s">
        <v>2865</v>
      </c>
      <c r="G30" s="260">
        <f>(YEAR(H30)-YEAR(F30))*12 + MONTH(H30)-MONTH(F30)</f>
        <v>72</v>
      </c>
      <c r="H30" s="17" t="s">
        <v>2866</v>
      </c>
      <c r="I30" s="30" t="str">
        <f t="shared" ca="1" si="1"/>
        <v>Thời gian ĐT còn lại 1361 ngày</v>
      </c>
      <c r="J30" s="257" t="s">
        <v>3180</v>
      </c>
      <c r="K30" s="18" t="s">
        <v>3181</v>
      </c>
      <c r="L30" s="18" t="s">
        <v>3182</v>
      </c>
      <c r="M30" s="18" t="s">
        <v>716</v>
      </c>
      <c r="N30" s="17" t="s">
        <v>3183</v>
      </c>
      <c r="O30" s="18" t="s">
        <v>75</v>
      </c>
      <c r="P30" s="16">
        <v>21</v>
      </c>
      <c r="Q30" s="272" t="s">
        <v>3149</v>
      </c>
      <c r="R30" s="19" t="s">
        <v>93</v>
      </c>
      <c r="S30" s="233" t="str">
        <f>VLOOKUP(D30, 'Mail+SDT'!A179:C2294, 2, 0)</f>
        <v>23C1004D5964@students.hou.edu.vn</v>
      </c>
      <c r="T30" s="248">
        <f>VLOOKUP(D30, 'Mail+SDT'!$A$2:$C$2117, 3, 0)</f>
        <v>855454911</v>
      </c>
      <c r="U30" s="19" t="s">
        <v>2305</v>
      </c>
      <c r="V30" s="19" t="s">
        <v>2306</v>
      </c>
      <c r="W30" s="19" t="s">
        <v>3149</v>
      </c>
      <c r="X30" s="19" t="s">
        <v>93</v>
      </c>
      <c r="Y30" s="19"/>
      <c r="Z30" s="19" t="s">
        <v>2306</v>
      </c>
      <c r="AA30" s="18" t="s">
        <v>49</v>
      </c>
      <c r="AB30" s="16" t="s">
        <v>50</v>
      </c>
      <c r="AC30" s="16" t="s">
        <v>50</v>
      </c>
      <c r="AD30" s="20" t="s">
        <v>50</v>
      </c>
      <c r="AE30" s="16"/>
      <c r="AF30" s="22"/>
      <c r="AG30" s="13" t="e">
        <f t="array" aca="1" ref="AG30" ca="1">_xludf.XLOOKUP(D30,'Mail+SDT'!A:A,'Mail+SDT'!B:B)</f>
        <v>#NAME?</v>
      </c>
      <c r="AH30" s="13" t="e">
        <f t="array" aca="1" ref="AH30" ca="1">_xludf.XLOOKUP(D30,'Mail+SDT'!A:A,'Mail+SDT'!C:C)</f>
        <v>#NAME?</v>
      </c>
      <c r="AI30" s="13" t="e">
        <f t="array" aca="1" ref="AI30" ca="1">_xludf.XLOOKUP(D30,'ETK 3.2026'!I:I,'ETK 3.2026'!AF:AF)</f>
        <v>#NAME?</v>
      </c>
    </row>
    <row r="31" spans="1:35" ht="15.75" customHeight="1" x14ac:dyDescent="0.35">
      <c r="A31" s="14">
        <f t="shared" si="0"/>
        <v>30</v>
      </c>
      <c r="B31" s="15" t="s">
        <v>2298</v>
      </c>
      <c r="C31" s="257" t="s">
        <v>3311</v>
      </c>
      <c r="D31" s="257" t="s">
        <v>4890</v>
      </c>
      <c r="E31" s="264" t="s">
        <v>307</v>
      </c>
      <c r="F31" s="17" t="s">
        <v>308</v>
      </c>
      <c r="G31" s="260">
        <f>(YEAR(H31)-YEAR(F31))*12 + MONTH(H31)-MONTH(F31)</f>
        <v>72</v>
      </c>
      <c r="H31" s="17" t="s">
        <v>309</v>
      </c>
      <c r="I31" s="30" t="str">
        <f t="shared" ca="1" si="1"/>
        <v>Thời gian ĐT còn lại 1500 ngày</v>
      </c>
      <c r="J31" s="257" t="s">
        <v>4891</v>
      </c>
      <c r="K31" s="18" t="s">
        <v>4892</v>
      </c>
      <c r="L31" s="18" t="s">
        <v>4893</v>
      </c>
      <c r="M31" s="18" t="s">
        <v>716</v>
      </c>
      <c r="N31" s="17" t="s">
        <v>4894</v>
      </c>
      <c r="O31" s="18" t="s">
        <v>75</v>
      </c>
      <c r="P31" s="16">
        <v>21</v>
      </c>
      <c r="Q31" s="272" t="s">
        <v>4757</v>
      </c>
      <c r="R31" s="19" t="s">
        <v>93</v>
      </c>
      <c r="S31" s="233" t="str">
        <f>VLOOKUP(D31, 'Mail+SDT'!A544:C2659, 2, 0)</f>
        <v>24C1002H2398@students.hou.edu.vn</v>
      </c>
      <c r="T31" s="248">
        <f>VLOOKUP(D31, 'Mail+SDT'!$A$2:$C$2117, 3, 0)</f>
        <v>981701321</v>
      </c>
      <c r="U31" s="19" t="s">
        <v>3318</v>
      </c>
      <c r="V31" s="19" t="s">
        <v>3319</v>
      </c>
      <c r="W31" s="19" t="s">
        <v>4757</v>
      </c>
      <c r="X31" s="19" t="s">
        <v>93</v>
      </c>
      <c r="Y31" s="19"/>
      <c r="Z31" s="19" t="s">
        <v>3319</v>
      </c>
      <c r="AA31" s="18" t="s">
        <v>49</v>
      </c>
      <c r="AB31" s="16" t="s">
        <v>50</v>
      </c>
      <c r="AC31" s="16" t="s">
        <v>50</v>
      </c>
      <c r="AD31" s="20" t="s">
        <v>50</v>
      </c>
      <c r="AE31" s="16"/>
      <c r="AF31" s="22"/>
      <c r="AG31" s="13" t="e">
        <f t="array" aca="1" ref="AG31" ca="1">_xludf.XLOOKUP(D31,'Mail+SDT'!A:A,'Mail+SDT'!B:B)</f>
        <v>#NAME?</v>
      </c>
      <c r="AH31" s="13" t="e">
        <f t="array" aca="1" ref="AH31" ca="1">_xludf.XLOOKUP(D31,'Mail+SDT'!A:A,'Mail+SDT'!C:C)</f>
        <v>#NAME?</v>
      </c>
      <c r="AI31" s="13" t="e">
        <f t="array" aca="1" ref="AI31" ca="1">_xludf.XLOOKUP(D31,'ETK 3.2026'!I:I,'ETK 3.2026'!AF:AF)</f>
        <v>#NAME?</v>
      </c>
    </row>
    <row r="32" spans="1:35" ht="15.75" customHeight="1" x14ac:dyDescent="0.35">
      <c r="A32" s="14">
        <f t="shared" si="0"/>
        <v>31</v>
      </c>
      <c r="B32" s="15" t="s">
        <v>2298</v>
      </c>
      <c r="C32" s="257" t="s">
        <v>3311</v>
      </c>
      <c r="D32" s="257" t="s">
        <v>4053</v>
      </c>
      <c r="E32" s="264" t="s">
        <v>322</v>
      </c>
      <c r="F32" s="17" t="s">
        <v>323</v>
      </c>
      <c r="G32" s="260">
        <f>(YEAR(H32)-YEAR(F32))*12 + MONTH(H32)-MONTH(F32)</f>
        <v>72</v>
      </c>
      <c r="H32" s="17" t="s">
        <v>324</v>
      </c>
      <c r="I32" s="30" t="str">
        <f t="shared" ca="1" si="1"/>
        <v>Thời gian ĐT còn lại 1535 ngày</v>
      </c>
      <c r="J32" s="257" t="s">
        <v>4054</v>
      </c>
      <c r="K32" s="18" t="s">
        <v>4055</v>
      </c>
      <c r="L32" s="18" t="s">
        <v>4056</v>
      </c>
      <c r="M32" s="18" t="s">
        <v>716</v>
      </c>
      <c r="N32" s="17" t="s">
        <v>4057</v>
      </c>
      <c r="O32" s="18" t="s">
        <v>75</v>
      </c>
      <c r="P32" s="16">
        <v>21</v>
      </c>
      <c r="Q32" s="272" t="s">
        <v>4044</v>
      </c>
      <c r="R32" s="19" t="s">
        <v>46</v>
      </c>
      <c r="S32" s="233" t="str">
        <f>VLOOKUP(D32, 'Mail+SDT'!A357:C2472, 2, 0)</f>
        <v>24C4102H3179@students.hou.edu.vn</v>
      </c>
      <c r="T32" s="248">
        <f>VLOOKUP(D32, 'Mail+SDT'!$A$2:$C$2117, 3, 0)</f>
        <v>399688474</v>
      </c>
      <c r="U32" s="19" t="s">
        <v>3318</v>
      </c>
      <c r="V32" s="19" t="s">
        <v>3319</v>
      </c>
      <c r="W32" s="19" t="s">
        <v>4044</v>
      </c>
      <c r="X32" s="19" t="s">
        <v>46</v>
      </c>
      <c r="Y32" s="19"/>
      <c r="Z32" s="19" t="s">
        <v>3319</v>
      </c>
      <c r="AA32" s="18" t="s">
        <v>49</v>
      </c>
      <c r="AB32" s="16" t="s">
        <v>50</v>
      </c>
      <c r="AC32" s="16" t="s">
        <v>50</v>
      </c>
      <c r="AD32" s="20" t="s">
        <v>50</v>
      </c>
      <c r="AE32" s="16"/>
      <c r="AF32" s="22"/>
      <c r="AG32" s="13" t="e">
        <f t="array" aca="1" ref="AG32" ca="1">_xludf.XLOOKUP(D32,'Mail+SDT'!A:A,'Mail+SDT'!B:B)</f>
        <v>#NAME?</v>
      </c>
      <c r="AH32" s="13" t="e">
        <f t="array" aca="1" ref="AH32" ca="1">_xludf.XLOOKUP(D32,'Mail+SDT'!A:A,'Mail+SDT'!C:C)</f>
        <v>#NAME?</v>
      </c>
      <c r="AI32" s="13" t="e">
        <f t="array" aca="1" ref="AI32" ca="1">_xludf.XLOOKUP(D32,'ETK 3.2026'!I:I,'ETK 3.2026'!AF:AF)</f>
        <v>#NAME?</v>
      </c>
    </row>
    <row r="33" spans="1:35" ht="15.75" customHeight="1" x14ac:dyDescent="0.35">
      <c r="A33" s="14">
        <f t="shared" si="0"/>
        <v>32</v>
      </c>
      <c r="B33" s="15" t="s">
        <v>2298</v>
      </c>
      <c r="C33" s="257" t="s">
        <v>524</v>
      </c>
      <c r="D33" s="257" t="s">
        <v>3056</v>
      </c>
      <c r="E33" s="264" t="s">
        <v>466</v>
      </c>
      <c r="F33" s="17" t="s">
        <v>467</v>
      </c>
      <c r="G33" s="260">
        <f>(YEAR(H33)-YEAR(F33))*12 + MONTH(H33)-MONTH(F33)</f>
        <v>72</v>
      </c>
      <c r="H33" s="17" t="s">
        <v>468</v>
      </c>
      <c r="I33" s="30" t="str">
        <f t="shared" ca="1" si="1"/>
        <v>Thời gian ĐT còn lại 1556 ngày</v>
      </c>
      <c r="J33" s="257" t="s">
        <v>3057</v>
      </c>
      <c r="K33" s="18" t="s">
        <v>3058</v>
      </c>
      <c r="L33" s="18" t="s">
        <v>3059</v>
      </c>
      <c r="M33" s="18" t="s">
        <v>3060</v>
      </c>
      <c r="N33" s="17" t="s">
        <v>3061</v>
      </c>
      <c r="O33" s="18" t="s">
        <v>75</v>
      </c>
      <c r="P33" s="16">
        <v>21</v>
      </c>
      <c r="Q33" s="272" t="s">
        <v>2975</v>
      </c>
      <c r="R33" s="19" t="s">
        <v>62</v>
      </c>
      <c r="S33" s="233" t="str">
        <f>VLOOKUP(D33, 'Mail+SDT'!A152:C2267, 2, 0)</f>
        <v>24C4204D3684@students.hou.edu.vn</v>
      </c>
      <c r="T33" s="248">
        <f>VLOOKUP(D33, 'Mail+SDT'!$A$2:$C$2117, 3, 0)</f>
        <v>944834979</v>
      </c>
      <c r="U33" s="19" t="s">
        <v>2305</v>
      </c>
      <c r="V33" s="19" t="s">
        <v>2306</v>
      </c>
      <c r="W33" s="19" t="s">
        <v>2975</v>
      </c>
      <c r="X33" s="19" t="s">
        <v>62</v>
      </c>
      <c r="Y33" s="19"/>
      <c r="Z33" s="19" t="s">
        <v>2306</v>
      </c>
      <c r="AA33" s="18" t="s">
        <v>49</v>
      </c>
      <c r="AB33" s="16" t="s">
        <v>50</v>
      </c>
      <c r="AC33" s="16" t="s">
        <v>50</v>
      </c>
      <c r="AD33" s="20" t="s">
        <v>50</v>
      </c>
      <c r="AE33" s="16"/>
      <c r="AF33" s="22"/>
      <c r="AG33" s="13" t="e">
        <f t="array" aca="1" ref="AG33" ca="1">_xludf.XLOOKUP(D33,'Mail+SDT'!A:A,'Mail+SDT'!B:B)</f>
        <v>#NAME?</v>
      </c>
      <c r="AH33" s="13" t="e">
        <f t="array" aca="1" ref="AH33" ca="1">_xludf.XLOOKUP(D33,'Mail+SDT'!A:A,'Mail+SDT'!C:C)</f>
        <v>#NAME?</v>
      </c>
      <c r="AI33" s="13" t="e">
        <f t="array" aca="1" ref="AI33" ca="1">_xludf.XLOOKUP(D33,'ETK 3.2026'!I:I,'ETK 3.2026'!AF:AF)</f>
        <v>#NAME?</v>
      </c>
    </row>
    <row r="34" spans="1:35" ht="15.75" customHeight="1" x14ac:dyDescent="0.35">
      <c r="A34" s="14">
        <f t="shared" si="0"/>
        <v>33</v>
      </c>
      <c r="B34" s="15" t="s">
        <v>2298</v>
      </c>
      <c r="C34" s="257" t="s">
        <v>3311</v>
      </c>
      <c r="D34" s="257" t="s">
        <v>4824</v>
      </c>
      <c r="E34" s="264" t="s">
        <v>300</v>
      </c>
      <c r="F34" s="17" t="s">
        <v>301</v>
      </c>
      <c r="G34" s="260">
        <f>(YEAR(H34)-YEAR(F34))*12 + MONTH(H34)-MONTH(F34)</f>
        <v>72</v>
      </c>
      <c r="H34" s="17" t="s">
        <v>302</v>
      </c>
      <c r="I34" s="30" t="str">
        <f t="shared" ca="1" si="1"/>
        <v>Thời gian ĐT còn lại 1560 ngày</v>
      </c>
      <c r="J34" s="257" t="s">
        <v>4825</v>
      </c>
      <c r="K34" s="18" t="s">
        <v>4826</v>
      </c>
      <c r="L34" s="18" t="s">
        <v>590</v>
      </c>
      <c r="M34" s="18" t="s">
        <v>716</v>
      </c>
      <c r="N34" s="17" t="s">
        <v>4827</v>
      </c>
      <c r="O34" s="18" t="s">
        <v>75</v>
      </c>
      <c r="P34" s="16">
        <v>21</v>
      </c>
      <c r="Q34" s="272" t="s">
        <v>4757</v>
      </c>
      <c r="R34" s="19" t="s">
        <v>93</v>
      </c>
      <c r="S34" s="233" t="str">
        <f>VLOOKUP(D34, 'Mail+SDT'!A528:C2643, 2, 0)</f>
        <v>24C1002H3977@students.hou.edu.vn</v>
      </c>
      <c r="T34" s="248">
        <f>VLOOKUP(D34, 'Mail+SDT'!$A$2:$C$2117, 3, 0)</f>
        <v>345550916</v>
      </c>
      <c r="U34" s="19" t="s">
        <v>3318</v>
      </c>
      <c r="V34" s="19" t="s">
        <v>3319</v>
      </c>
      <c r="W34" s="19" t="s">
        <v>4757</v>
      </c>
      <c r="X34" s="19" t="s">
        <v>93</v>
      </c>
      <c r="Y34" s="19"/>
      <c r="Z34" s="19" t="s">
        <v>3319</v>
      </c>
      <c r="AA34" s="18" t="s">
        <v>49</v>
      </c>
      <c r="AB34" s="16" t="s">
        <v>50</v>
      </c>
      <c r="AC34" s="16" t="s">
        <v>50</v>
      </c>
      <c r="AD34" s="20" t="s">
        <v>51</v>
      </c>
      <c r="AE34" s="16"/>
      <c r="AF34" s="22"/>
      <c r="AG34" s="13" t="e">
        <f t="array" aca="1" ref="AG34" ca="1">_xludf.XLOOKUP(D34,'Mail+SDT'!A:A,'Mail+SDT'!B:B)</f>
        <v>#NAME?</v>
      </c>
      <c r="AH34" s="13" t="e">
        <f t="array" aca="1" ref="AH34" ca="1">_xludf.XLOOKUP(D34,'Mail+SDT'!A:A,'Mail+SDT'!C:C)</f>
        <v>#NAME?</v>
      </c>
      <c r="AI34" s="13" t="e">
        <f t="array" aca="1" ref="AI34" ca="1">_xludf.XLOOKUP(D34,'ETK 3.2026'!I:I,'ETK 3.2026'!AF:AF)</f>
        <v>#NAME?</v>
      </c>
    </row>
    <row r="35" spans="1:35" ht="15.75" customHeight="1" x14ac:dyDescent="0.35">
      <c r="A35" s="14">
        <f t="shared" si="0"/>
        <v>34</v>
      </c>
      <c r="B35" s="15" t="s">
        <v>2298</v>
      </c>
      <c r="C35" s="257" t="s">
        <v>3311</v>
      </c>
      <c r="D35" s="257" t="s">
        <v>4532</v>
      </c>
      <c r="E35" s="264" t="s">
        <v>322</v>
      </c>
      <c r="F35" s="17" t="s">
        <v>323</v>
      </c>
      <c r="G35" s="260">
        <f>(YEAR(H35)-YEAR(F35))*12 + MONTH(H35)-MONTH(F35)</f>
        <v>72</v>
      </c>
      <c r="H35" s="17" t="s">
        <v>324</v>
      </c>
      <c r="I35" s="30" t="str">
        <f t="shared" ca="1" si="1"/>
        <v>Thời gian ĐT còn lại 1535 ngày</v>
      </c>
      <c r="J35" s="257" t="s">
        <v>4533</v>
      </c>
      <c r="K35" s="18" t="s">
        <v>4534</v>
      </c>
      <c r="L35" s="18" t="s">
        <v>4535</v>
      </c>
      <c r="M35" s="18" t="s">
        <v>716</v>
      </c>
      <c r="N35" s="17" t="s">
        <v>4536</v>
      </c>
      <c r="O35" s="18" t="s">
        <v>75</v>
      </c>
      <c r="P35" s="16">
        <v>21</v>
      </c>
      <c r="Q35" s="272" t="s">
        <v>4355</v>
      </c>
      <c r="R35" s="19" t="s">
        <v>62</v>
      </c>
      <c r="S35" s="233" t="str">
        <f>VLOOKUP(D35, 'Mail+SDT'!A465:C2580, 2, 0)</f>
        <v>24C4202H3158@students.hou.edu.vn</v>
      </c>
      <c r="T35" s="248">
        <f>VLOOKUP(D35, 'Mail+SDT'!$A$2:$C$2117, 3, 0)</f>
        <v>969600220</v>
      </c>
      <c r="U35" s="19" t="s">
        <v>3318</v>
      </c>
      <c r="V35" s="19" t="s">
        <v>3319</v>
      </c>
      <c r="W35" s="19" t="s">
        <v>4355</v>
      </c>
      <c r="X35" s="19" t="s">
        <v>62</v>
      </c>
      <c r="Y35" s="19"/>
      <c r="Z35" s="19" t="s">
        <v>3319</v>
      </c>
      <c r="AA35" s="18" t="s">
        <v>49</v>
      </c>
      <c r="AB35" s="16" t="s">
        <v>50</v>
      </c>
      <c r="AC35" s="16" t="s">
        <v>50</v>
      </c>
      <c r="AD35" s="20" t="s">
        <v>50</v>
      </c>
      <c r="AE35" s="16"/>
      <c r="AF35" s="22"/>
      <c r="AG35" s="13" t="e">
        <f t="array" aca="1" ref="AG35" ca="1">_xludf.XLOOKUP(D35,'Mail+SDT'!A:A,'Mail+SDT'!B:B)</f>
        <v>#NAME?</v>
      </c>
      <c r="AH35" s="13" t="e">
        <f t="array" aca="1" ref="AH35" ca="1">_xludf.XLOOKUP(D35,'Mail+SDT'!A:A,'Mail+SDT'!C:C)</f>
        <v>#NAME?</v>
      </c>
      <c r="AI35" s="13" t="e">
        <f t="array" aca="1" ref="AI35" ca="1">_xludf.XLOOKUP(D35,'ETK 3.2026'!I:I,'ETK 3.2026'!AF:AF)</f>
        <v>#NAME?</v>
      </c>
    </row>
    <row r="36" spans="1:35" ht="15.75" customHeight="1" x14ac:dyDescent="0.35">
      <c r="A36" s="14">
        <f t="shared" si="0"/>
        <v>35</v>
      </c>
      <c r="B36" s="15" t="s">
        <v>2298</v>
      </c>
      <c r="C36" s="257" t="s">
        <v>524</v>
      </c>
      <c r="D36" s="257" t="s">
        <v>2394</v>
      </c>
      <c r="E36" s="264" t="s">
        <v>2313</v>
      </c>
      <c r="F36" s="17" t="s">
        <v>2314</v>
      </c>
      <c r="G36" s="260">
        <f>(YEAR(H36)-YEAR(F36))*12 + MONTH(H36)-MONTH(F36)</f>
        <v>96</v>
      </c>
      <c r="H36" s="17" t="s">
        <v>2315</v>
      </c>
      <c r="I36" s="30" t="str">
        <f t="shared" ca="1" si="1"/>
        <v>Thời gian ĐT còn lại 716 ngày</v>
      </c>
      <c r="J36" s="257" t="s">
        <v>2395</v>
      </c>
      <c r="K36" s="18" t="s">
        <v>2396</v>
      </c>
      <c r="L36" s="18" t="s">
        <v>1778</v>
      </c>
      <c r="M36" s="18" t="s">
        <v>716</v>
      </c>
      <c r="N36" s="17" t="s">
        <v>2397</v>
      </c>
      <c r="O36" s="18" t="s">
        <v>75</v>
      </c>
      <c r="P36" s="16">
        <v>13</v>
      </c>
      <c r="Q36" s="272" t="s">
        <v>2393</v>
      </c>
      <c r="R36" s="19" t="s">
        <v>121</v>
      </c>
      <c r="S36" s="233" t="str">
        <f>VLOOKUP(D36, 'Mail+SDT'!A17:C2132, 2, 0)</f>
        <v>nguyenthebao1708@gmail.com</v>
      </c>
      <c r="T36" s="248">
        <f>VLOOKUP(D36, 'Mail+SDT'!$A$2:$C$2117, 3, 0)</f>
        <v>0</v>
      </c>
      <c r="U36" s="19" t="s">
        <v>2305</v>
      </c>
      <c r="V36" s="19" t="s">
        <v>2306</v>
      </c>
      <c r="W36" s="19" t="s">
        <v>2393</v>
      </c>
      <c r="X36" s="19" t="s">
        <v>121</v>
      </c>
      <c r="Y36" s="19"/>
      <c r="Z36" s="19" t="s">
        <v>2306</v>
      </c>
      <c r="AA36" s="18" t="s">
        <v>49</v>
      </c>
      <c r="AB36" s="16" t="s">
        <v>50</v>
      </c>
      <c r="AC36" s="16" t="s">
        <v>50</v>
      </c>
      <c r="AD36" s="20" t="s">
        <v>50</v>
      </c>
      <c r="AE36" s="16"/>
      <c r="AF36" s="22" t="s">
        <v>2398</v>
      </c>
      <c r="AG36" s="13" t="e">
        <f t="array" aca="1" ref="AG36" ca="1">_xludf.XLOOKUP(D36,'Mail+SDT'!A:A,'Mail+SDT'!B:B)</f>
        <v>#NAME?</v>
      </c>
      <c r="AH36" s="13" t="e">
        <f t="array" aca="1" ref="AH36" ca="1">_xludf.XLOOKUP(D36,'Mail+SDT'!A:A,'Mail+SDT'!C:C)</f>
        <v>#NAME?</v>
      </c>
      <c r="AI36" s="13" t="e">
        <f t="array" aca="1" ref="AI36" ca="1">_xludf.XLOOKUP(D36,'ETK 3.2026'!I:I,'ETK 3.2026'!Z:Z)</f>
        <v>#NAME?</v>
      </c>
    </row>
    <row r="37" spans="1:35" ht="15.75" customHeight="1" x14ac:dyDescent="0.35">
      <c r="A37" s="14">
        <f t="shared" si="0"/>
        <v>36</v>
      </c>
      <c r="B37" s="15" t="s">
        <v>2298</v>
      </c>
      <c r="C37" s="257" t="s">
        <v>524</v>
      </c>
      <c r="D37" s="257" t="s">
        <v>2664</v>
      </c>
      <c r="E37" s="264" t="s">
        <v>190</v>
      </c>
      <c r="F37" s="17" t="s">
        <v>191</v>
      </c>
      <c r="G37" s="260">
        <f>(YEAR(H37)-YEAR(F37))*12 + MONTH(H37)-MONTH(F37)</f>
        <v>72</v>
      </c>
      <c r="H37" s="17" t="s">
        <v>192</v>
      </c>
      <c r="I37" s="30" t="str">
        <f t="shared" ca="1" si="1"/>
        <v>Thời gian ĐT còn lại 744 ngày</v>
      </c>
      <c r="J37" s="257" t="s">
        <v>2665</v>
      </c>
      <c r="K37" s="18" t="s">
        <v>2666</v>
      </c>
      <c r="L37" s="18" t="s">
        <v>2667</v>
      </c>
      <c r="M37" s="18" t="s">
        <v>2668</v>
      </c>
      <c r="N37" s="17" t="s">
        <v>1647</v>
      </c>
      <c r="O37" s="18" t="s">
        <v>75</v>
      </c>
      <c r="P37" s="16">
        <v>17</v>
      </c>
      <c r="Q37" s="272" t="s">
        <v>2653</v>
      </c>
      <c r="R37" s="19" t="s">
        <v>234</v>
      </c>
      <c r="S37" s="233" t="str">
        <f>VLOOKUP(D37, 'Mail+SDT'!A69:C2184, 2, 0)</f>
        <v>chiben262@gmail.com</v>
      </c>
      <c r="T37" s="248">
        <f>VLOOKUP(D37, 'Mail+SDT'!$A$2:$C$2117, 3, 0)</f>
        <v>905405041</v>
      </c>
      <c r="U37" s="19" t="s">
        <v>2305</v>
      </c>
      <c r="V37" s="19" t="s">
        <v>2306</v>
      </c>
      <c r="W37" s="19" t="s">
        <v>2653</v>
      </c>
      <c r="X37" s="19" t="s">
        <v>234</v>
      </c>
      <c r="Y37" s="19"/>
      <c r="Z37" s="19" t="s">
        <v>2306</v>
      </c>
      <c r="AA37" s="18" t="s">
        <v>49</v>
      </c>
      <c r="AB37" s="16" t="s">
        <v>50</v>
      </c>
      <c r="AC37" s="16" t="s">
        <v>50</v>
      </c>
      <c r="AD37" s="20" t="s">
        <v>50</v>
      </c>
      <c r="AE37" s="16"/>
      <c r="AF37" s="22"/>
      <c r="AG37" s="13" t="e">
        <f t="array" aca="1" ref="AG37" ca="1">_xludf.XLOOKUP(D37,'Mail+SDT'!A:A,'Mail+SDT'!B:B)</f>
        <v>#NAME?</v>
      </c>
      <c r="AH37" s="13" t="e">
        <f t="array" aca="1" ref="AH37" ca="1">_xludf.XLOOKUP(D37,'Mail+SDT'!A:A,'Mail+SDT'!C:C)</f>
        <v>#NAME?</v>
      </c>
      <c r="AI37" s="13" t="e">
        <f t="array" aca="1" ref="AI37" ca="1">_xludf.XLOOKUP(D37,'ETK 3.2026'!I:I,'ETK 3.2026'!Z:Z)</f>
        <v>#NAME?</v>
      </c>
    </row>
    <row r="38" spans="1:35" ht="15.75" customHeight="1" x14ac:dyDescent="0.35">
      <c r="A38" s="14">
        <f t="shared" si="0"/>
        <v>37</v>
      </c>
      <c r="B38" s="15" t="s">
        <v>2298</v>
      </c>
      <c r="C38" s="257" t="s">
        <v>3311</v>
      </c>
      <c r="D38" s="257" t="s">
        <v>4933</v>
      </c>
      <c r="E38" s="264" t="s">
        <v>466</v>
      </c>
      <c r="F38" s="17" t="s">
        <v>467</v>
      </c>
      <c r="G38" s="260">
        <f>(YEAR(H38)-YEAR(F38))*12 + MONTH(H38)-MONTH(F38)</f>
        <v>72</v>
      </c>
      <c r="H38" s="17" t="s">
        <v>468</v>
      </c>
      <c r="I38" s="30" t="str">
        <f t="shared" ca="1" si="1"/>
        <v>Thời gian ĐT còn lại 1556 ngày</v>
      </c>
      <c r="J38" s="257" t="s">
        <v>4934</v>
      </c>
      <c r="K38" s="18" t="s">
        <v>4935</v>
      </c>
      <c r="L38" s="18" t="s">
        <v>4936</v>
      </c>
      <c r="M38" s="18" t="s">
        <v>4937</v>
      </c>
      <c r="N38" s="17" t="s">
        <v>560</v>
      </c>
      <c r="O38" s="18" t="s">
        <v>75</v>
      </c>
      <c r="P38" s="16">
        <v>21</v>
      </c>
      <c r="Q38" s="272" t="s">
        <v>4757</v>
      </c>
      <c r="R38" s="19" t="s">
        <v>93</v>
      </c>
      <c r="S38" s="233" t="str">
        <f>VLOOKUP(D38, 'Mail+SDT'!A553:C2668, 2, 0)</f>
        <v>24C1002H3653@students.hou.edu.vn</v>
      </c>
      <c r="T38" s="248">
        <f>VLOOKUP(D38, 'Mail+SDT'!$A$2:$C$2117, 3, 0)</f>
        <v>357232232</v>
      </c>
      <c r="U38" s="19" t="s">
        <v>3318</v>
      </c>
      <c r="V38" s="19" t="s">
        <v>3319</v>
      </c>
      <c r="W38" s="19" t="s">
        <v>4757</v>
      </c>
      <c r="X38" s="19" t="s">
        <v>93</v>
      </c>
      <c r="Y38" s="19"/>
      <c r="Z38" s="19" t="s">
        <v>3319</v>
      </c>
      <c r="AA38" s="18" t="s">
        <v>49</v>
      </c>
      <c r="AB38" s="16" t="s">
        <v>50</v>
      </c>
      <c r="AC38" s="16" t="s">
        <v>50</v>
      </c>
      <c r="AD38" s="20" t="s">
        <v>51</v>
      </c>
      <c r="AE38" s="16" t="s">
        <v>52</v>
      </c>
      <c r="AF38" s="22" t="s">
        <v>480</v>
      </c>
      <c r="AG38" s="13" t="e">
        <f t="array" aca="1" ref="AG38" ca="1">_xludf.XLOOKUP(D38,'Mail+SDT'!A:A,'Mail+SDT'!B:B)</f>
        <v>#NAME?</v>
      </c>
      <c r="AH38" s="13" t="e">
        <f t="array" aca="1" ref="AH38" ca="1">_xludf.XLOOKUP(D38,'Mail+SDT'!A:A,'Mail+SDT'!C:C)</f>
        <v>#NAME?</v>
      </c>
      <c r="AI38" s="13" t="e">
        <f t="array" aca="1" ref="AI38" ca="1">_xludf.XLOOKUP(D38,'ETK 3.2026'!I:I,'ETK 3.2026'!AF:AF)</f>
        <v>#NAME?</v>
      </c>
    </row>
    <row r="39" spans="1:35" ht="15.75" customHeight="1" x14ac:dyDescent="0.35">
      <c r="A39" s="14">
        <f t="shared" si="0"/>
        <v>38</v>
      </c>
      <c r="B39" s="15" t="s">
        <v>2298</v>
      </c>
      <c r="C39" s="257" t="s">
        <v>524</v>
      </c>
      <c r="D39" s="257" t="s">
        <v>3134</v>
      </c>
      <c r="E39" s="264" t="s">
        <v>472</v>
      </c>
      <c r="F39" s="17" t="s">
        <v>473</v>
      </c>
      <c r="G39" s="260">
        <f>(YEAR(H39)-YEAR(F39))*12 + MONTH(H39)-MONTH(F39)</f>
        <v>72</v>
      </c>
      <c r="H39" s="17" t="s">
        <v>474</v>
      </c>
      <c r="I39" s="30" t="str">
        <f t="shared" ca="1" si="1"/>
        <v>Thời gian ĐT còn lại 1479 ngày</v>
      </c>
      <c r="J39" s="257" t="s">
        <v>3135</v>
      </c>
      <c r="K39" s="18" t="s">
        <v>3136</v>
      </c>
      <c r="L39" s="18" t="s">
        <v>3137</v>
      </c>
      <c r="M39" s="18" t="s">
        <v>3138</v>
      </c>
      <c r="N39" s="17" t="s">
        <v>3139</v>
      </c>
      <c r="O39" s="18" t="s">
        <v>75</v>
      </c>
      <c r="P39" s="16">
        <v>21</v>
      </c>
      <c r="Q39" s="272" t="s">
        <v>3140</v>
      </c>
      <c r="R39" s="19" t="s">
        <v>93</v>
      </c>
      <c r="S39" s="233" t="str">
        <f>VLOOKUP(D39, 'Mail+SDT'!A169:C2284, 2, 0)</f>
        <v>24C1004D1882@students.hou.edu.vn</v>
      </c>
      <c r="T39" s="248">
        <f>VLOOKUP(D39, 'Mail+SDT'!$A$2:$C$2117, 3, 0)</f>
        <v>963757800</v>
      </c>
      <c r="U39" s="19" t="s">
        <v>2305</v>
      </c>
      <c r="V39" s="19" t="s">
        <v>2306</v>
      </c>
      <c r="W39" s="19" t="s">
        <v>3140</v>
      </c>
      <c r="X39" s="19" t="s">
        <v>93</v>
      </c>
      <c r="Y39" s="19"/>
      <c r="Z39" s="19" t="s">
        <v>2306</v>
      </c>
      <c r="AA39" s="18" t="s">
        <v>49</v>
      </c>
      <c r="AB39" s="16" t="s">
        <v>50</v>
      </c>
      <c r="AC39" s="16" t="s">
        <v>50</v>
      </c>
      <c r="AD39" s="20" t="s">
        <v>51</v>
      </c>
      <c r="AE39" s="16"/>
      <c r="AF39" s="22"/>
      <c r="AG39" s="13" t="e">
        <f t="array" aca="1" ref="AG39" ca="1">_xludf.XLOOKUP(D39,'Mail+SDT'!A:A,'Mail+SDT'!B:B)</f>
        <v>#NAME?</v>
      </c>
      <c r="AH39" s="13" t="e">
        <f t="array" aca="1" ref="AH39" ca="1">_xludf.XLOOKUP(D39,'Mail+SDT'!A:A,'Mail+SDT'!C:C)</f>
        <v>#NAME?</v>
      </c>
      <c r="AI39" s="13" t="e">
        <f t="array" aca="1" ref="AI39" ca="1">_xludf.XLOOKUP(D39,'ETK 3.2026'!I:I,'ETK 3.2026'!AF:AF)</f>
        <v>#NAME?</v>
      </c>
    </row>
    <row r="40" spans="1:35" ht="15.75" customHeight="1" x14ac:dyDescent="0.35">
      <c r="A40" s="14">
        <f t="shared" si="0"/>
        <v>39</v>
      </c>
      <c r="B40" s="15" t="s">
        <v>2298</v>
      </c>
      <c r="C40" s="257" t="s">
        <v>3311</v>
      </c>
      <c r="D40" s="257" t="s">
        <v>5088</v>
      </c>
      <c r="E40" s="264" t="s">
        <v>300</v>
      </c>
      <c r="F40" s="17" t="s">
        <v>301</v>
      </c>
      <c r="G40" s="260">
        <f>(YEAR(H40)-YEAR(F40))*12 + MONTH(H40)-MONTH(F40)</f>
        <v>72</v>
      </c>
      <c r="H40" s="17" t="s">
        <v>302</v>
      </c>
      <c r="I40" s="30" t="str">
        <f t="shared" ca="1" si="1"/>
        <v>Thời gian ĐT còn lại 1560 ngày</v>
      </c>
      <c r="J40" s="257" t="s">
        <v>5089</v>
      </c>
      <c r="K40" s="18" t="s">
        <v>2163</v>
      </c>
      <c r="L40" s="18" t="s">
        <v>5090</v>
      </c>
      <c r="M40" s="18" t="s">
        <v>337</v>
      </c>
      <c r="N40" s="17" t="s">
        <v>2164</v>
      </c>
      <c r="O40" s="18" t="s">
        <v>75</v>
      </c>
      <c r="P40" s="16">
        <v>21</v>
      </c>
      <c r="Q40" s="272" t="s">
        <v>5018</v>
      </c>
      <c r="R40" s="19" t="s">
        <v>211</v>
      </c>
      <c r="S40" s="233" t="str">
        <f>VLOOKUP(D40, 'Mail+SDT'!A589:C2704, 2, 0)</f>
        <v>24C4502H4034@students.hou.edu.vn</v>
      </c>
      <c r="T40" s="248">
        <f>VLOOKUP(D40, 'Mail+SDT'!$A$2:$C$2117, 3, 0)</f>
        <v>355474692</v>
      </c>
      <c r="U40" s="19" t="s">
        <v>3318</v>
      </c>
      <c r="V40" s="19" t="s">
        <v>3319</v>
      </c>
      <c r="W40" s="19" t="s">
        <v>5018</v>
      </c>
      <c r="X40" s="19" t="s">
        <v>211</v>
      </c>
      <c r="Y40" s="19"/>
      <c r="Z40" s="19" t="s">
        <v>3319</v>
      </c>
      <c r="AA40" s="18" t="s">
        <v>49</v>
      </c>
      <c r="AB40" s="16" t="s">
        <v>50</v>
      </c>
      <c r="AC40" s="16" t="s">
        <v>50</v>
      </c>
      <c r="AD40" s="20" t="s">
        <v>51</v>
      </c>
      <c r="AE40" s="16" t="s">
        <v>52</v>
      </c>
      <c r="AF40" s="22" t="s">
        <v>480</v>
      </c>
      <c r="AG40" s="13" t="e">
        <f t="array" aca="1" ref="AG40" ca="1">_xludf.XLOOKUP(D40,'Mail+SDT'!A:A,'Mail+SDT'!B:B)</f>
        <v>#NAME?</v>
      </c>
      <c r="AH40" s="13" t="e">
        <f t="array" aca="1" ref="AH40" ca="1">_xludf.XLOOKUP(D40,'Mail+SDT'!A:A,'Mail+SDT'!C:C)</f>
        <v>#NAME?</v>
      </c>
      <c r="AI40" s="13" t="e">
        <f t="array" aca="1" ref="AI40" ca="1">_xludf.XLOOKUP(D40,'ETK 3.2026'!I:I,'ETK 3.2026'!AF:AF)</f>
        <v>#NAME?</v>
      </c>
    </row>
    <row r="41" spans="1:35" ht="15.75" customHeight="1" x14ac:dyDescent="0.35">
      <c r="A41" s="14">
        <f t="shared" si="0"/>
        <v>40</v>
      </c>
      <c r="B41" s="15" t="s">
        <v>2298</v>
      </c>
      <c r="C41" s="257" t="s">
        <v>524</v>
      </c>
      <c r="D41" s="257" t="s">
        <v>2404</v>
      </c>
      <c r="E41" s="264" t="s">
        <v>190</v>
      </c>
      <c r="F41" s="17" t="s">
        <v>191</v>
      </c>
      <c r="G41" s="260">
        <f>(YEAR(H41)-YEAR(F41))*12 + MONTH(H41)-MONTH(F41)</f>
        <v>72</v>
      </c>
      <c r="H41" s="17" t="s">
        <v>192</v>
      </c>
      <c r="I41" s="30" t="str">
        <f t="shared" ca="1" si="1"/>
        <v>Thời gian ĐT còn lại 744 ngày</v>
      </c>
      <c r="J41" s="257" t="s">
        <v>2405</v>
      </c>
      <c r="K41" s="18" t="s">
        <v>2406</v>
      </c>
      <c r="L41" s="18" t="s">
        <v>264</v>
      </c>
      <c r="M41" s="18" t="s">
        <v>337</v>
      </c>
      <c r="N41" s="17" t="s">
        <v>2407</v>
      </c>
      <c r="O41" s="18" t="s">
        <v>44</v>
      </c>
      <c r="P41" s="16">
        <v>17</v>
      </c>
      <c r="Q41" s="272" t="s">
        <v>2408</v>
      </c>
      <c r="R41" s="19" t="s">
        <v>46</v>
      </c>
      <c r="S41" s="233" t="str">
        <f>VLOOKUP(D41, 'Mail+SDT'!A19:C2134, 2, 0)</f>
        <v>binh.phan0289@gmail.com</v>
      </c>
      <c r="T41" s="248">
        <f>VLOOKUP(D41, 'Mail+SDT'!$A$2:$C$2117, 3, 0)</f>
        <v>905912022</v>
      </c>
      <c r="U41" s="19" t="s">
        <v>2305</v>
      </c>
      <c r="V41" s="19" t="s">
        <v>2306</v>
      </c>
      <c r="W41" s="19" t="s">
        <v>2408</v>
      </c>
      <c r="X41" s="19" t="s">
        <v>46</v>
      </c>
      <c r="Y41" s="19"/>
      <c r="Z41" s="19" t="s">
        <v>2306</v>
      </c>
      <c r="AA41" s="18" t="s">
        <v>49</v>
      </c>
      <c r="AB41" s="16" t="s">
        <v>50</v>
      </c>
      <c r="AC41" s="16" t="s">
        <v>50</v>
      </c>
      <c r="AD41" s="20" t="s">
        <v>78</v>
      </c>
      <c r="AE41" s="16"/>
      <c r="AF41" s="22"/>
      <c r="AG41" s="13" t="e">
        <f t="array" aca="1" ref="AG41" ca="1">_xludf.XLOOKUP(D41,'Mail+SDT'!A:A,'Mail+SDT'!B:B)</f>
        <v>#NAME?</v>
      </c>
      <c r="AH41" s="13" t="e">
        <f t="array" aca="1" ref="AH41" ca="1">_xludf.XLOOKUP(D41,'Mail+SDT'!A:A,'Mail+SDT'!C:C)</f>
        <v>#NAME?</v>
      </c>
      <c r="AI41" s="13" t="e">
        <f t="array" aca="1" ref="AI41" ca="1">_xludf.XLOOKUP(D41,'ETK 3.2026'!I:I,'ETK 3.2026'!AF:AF)</f>
        <v>#NAME?</v>
      </c>
    </row>
    <row r="42" spans="1:35" ht="15.75" customHeight="1" x14ac:dyDescent="0.35">
      <c r="A42" s="14">
        <f t="shared" si="0"/>
        <v>41</v>
      </c>
      <c r="B42" s="15" t="s">
        <v>2298</v>
      </c>
      <c r="C42" s="257" t="s">
        <v>3311</v>
      </c>
      <c r="D42" s="257" t="s">
        <v>5220</v>
      </c>
      <c r="E42" s="264" t="s">
        <v>322</v>
      </c>
      <c r="F42" s="17" t="s">
        <v>323</v>
      </c>
      <c r="G42" s="260">
        <f>(YEAR(H42)-YEAR(F42))*12 + MONTH(H42)-MONTH(F42)</f>
        <v>72</v>
      </c>
      <c r="H42" s="17" t="s">
        <v>324</v>
      </c>
      <c r="I42" s="30" t="str">
        <f t="shared" ca="1" si="1"/>
        <v>Thời gian ĐT còn lại 1535 ngày</v>
      </c>
      <c r="J42" s="257" t="s">
        <v>5221</v>
      </c>
      <c r="K42" s="18" t="s">
        <v>5222</v>
      </c>
      <c r="L42" s="18" t="s">
        <v>449</v>
      </c>
      <c r="M42" s="18" t="s">
        <v>337</v>
      </c>
      <c r="N42" s="17" t="s">
        <v>5223</v>
      </c>
      <c r="O42" s="18" t="s">
        <v>75</v>
      </c>
      <c r="P42" s="16">
        <v>21</v>
      </c>
      <c r="Q42" s="272" t="s">
        <v>5172</v>
      </c>
      <c r="R42" s="19" t="s">
        <v>893</v>
      </c>
      <c r="S42" s="233" t="str">
        <f>VLOOKUP(D42, 'Mail+SDT'!A618:C2733, 2, 0)</f>
        <v>24C4702H3274@students.hou.edu.vn</v>
      </c>
      <c r="T42" s="248">
        <f>VLOOKUP(D42, 'Mail+SDT'!$A$2:$C$2117, 3, 0)</f>
        <v>917333346</v>
      </c>
      <c r="U42" s="19" t="s">
        <v>3318</v>
      </c>
      <c r="V42" s="19" t="s">
        <v>3319</v>
      </c>
      <c r="W42" s="19" t="s">
        <v>5172</v>
      </c>
      <c r="X42" s="19" t="s">
        <v>893</v>
      </c>
      <c r="Y42" s="19"/>
      <c r="Z42" s="19" t="s">
        <v>3319</v>
      </c>
      <c r="AA42" s="18" t="s">
        <v>49</v>
      </c>
      <c r="AB42" s="16" t="s">
        <v>50</v>
      </c>
      <c r="AC42" s="16" t="s">
        <v>50</v>
      </c>
      <c r="AD42" s="20" t="s">
        <v>51</v>
      </c>
      <c r="AE42" s="16"/>
      <c r="AF42" s="22"/>
      <c r="AG42" s="13" t="e">
        <f t="array" aca="1" ref="AG42" ca="1">_xludf.XLOOKUP(D42,'Mail+SDT'!A:A,'Mail+SDT'!B:B)</f>
        <v>#NAME?</v>
      </c>
      <c r="AH42" s="13" t="e">
        <f t="array" aca="1" ref="AH42" ca="1">_xludf.XLOOKUP(D42,'Mail+SDT'!A:A,'Mail+SDT'!C:C)</f>
        <v>#NAME?</v>
      </c>
      <c r="AI42" s="13" t="e">
        <f t="array" aca="1" ref="AI42" ca="1">_xludf.XLOOKUP(D42,'ETK 3.2026'!I:I,'ETK 3.2026'!AF:AF)</f>
        <v>#NAME?</v>
      </c>
    </row>
    <row r="43" spans="1:35" ht="15.75" customHeight="1" x14ac:dyDescent="0.35">
      <c r="A43" s="14">
        <f t="shared" si="0"/>
        <v>42</v>
      </c>
      <c r="B43" s="15" t="s">
        <v>2298</v>
      </c>
      <c r="C43" s="257" t="s">
        <v>524</v>
      </c>
      <c r="D43" s="257" t="s">
        <v>3154</v>
      </c>
      <c r="E43" s="264" t="s">
        <v>307</v>
      </c>
      <c r="F43" s="17" t="s">
        <v>308</v>
      </c>
      <c r="G43" s="260">
        <f>(YEAR(H43)-YEAR(F43))*12 + MONTH(H43)-MONTH(F43)</f>
        <v>72</v>
      </c>
      <c r="H43" s="17" t="s">
        <v>309</v>
      </c>
      <c r="I43" s="30" t="str">
        <f t="shared" ca="1" si="1"/>
        <v>Thời gian ĐT còn lại 1500 ngày</v>
      </c>
      <c r="J43" s="257" t="s">
        <v>3155</v>
      </c>
      <c r="K43" s="18" t="s">
        <v>3156</v>
      </c>
      <c r="L43" s="18" t="s">
        <v>1603</v>
      </c>
      <c r="M43" s="18" t="s">
        <v>1252</v>
      </c>
      <c r="N43" s="17" t="s">
        <v>3157</v>
      </c>
      <c r="O43" s="18" t="s">
        <v>44</v>
      </c>
      <c r="P43" s="16">
        <v>21</v>
      </c>
      <c r="Q43" s="272" t="s">
        <v>3149</v>
      </c>
      <c r="R43" s="19" t="s">
        <v>93</v>
      </c>
      <c r="S43" s="233" t="str">
        <f>VLOOKUP(D43, 'Mail+SDT'!A173:C2288, 2, 0)</f>
        <v>24C1004D2524@students.hou.edu.vn</v>
      </c>
      <c r="T43" s="248">
        <f>VLOOKUP(D43, 'Mail+SDT'!$A$2:$C$2117, 3, 0)</f>
        <v>366178903</v>
      </c>
      <c r="U43" s="19" t="s">
        <v>2305</v>
      </c>
      <c r="V43" s="19" t="s">
        <v>2306</v>
      </c>
      <c r="W43" s="19" t="s">
        <v>3149</v>
      </c>
      <c r="X43" s="19" t="s">
        <v>93</v>
      </c>
      <c r="Y43" s="19"/>
      <c r="Z43" s="19" t="s">
        <v>2306</v>
      </c>
      <c r="AA43" s="18" t="s">
        <v>49</v>
      </c>
      <c r="AB43" s="16" t="s">
        <v>50</v>
      </c>
      <c r="AC43" s="16" t="s">
        <v>50</v>
      </c>
      <c r="AD43" s="20" t="s">
        <v>50</v>
      </c>
      <c r="AE43" s="16"/>
      <c r="AF43" s="22"/>
      <c r="AG43" s="13" t="e">
        <f t="array" aca="1" ref="AG43" ca="1">_xludf.XLOOKUP(D43,'Mail+SDT'!A:A,'Mail+SDT'!B:B)</f>
        <v>#NAME?</v>
      </c>
      <c r="AH43" s="13" t="e">
        <f t="array" aca="1" ref="AH43" ca="1">_xludf.XLOOKUP(D43,'Mail+SDT'!A:A,'Mail+SDT'!C:C)</f>
        <v>#NAME?</v>
      </c>
      <c r="AI43" s="13" t="e">
        <f t="array" aca="1" ref="AI43" ca="1">_xludf.XLOOKUP(D43,'ETK 3.2026'!I:I,'ETK 3.2026'!AF:AF)</f>
        <v>#NAME?</v>
      </c>
    </row>
    <row r="44" spans="1:35" ht="15.75" customHeight="1" x14ac:dyDescent="0.35">
      <c r="A44" s="14">
        <f t="shared" si="0"/>
        <v>43</v>
      </c>
      <c r="B44" s="15" t="s">
        <v>2298</v>
      </c>
      <c r="C44" s="257" t="s">
        <v>3311</v>
      </c>
      <c r="D44" s="257" t="s">
        <v>4547</v>
      </c>
      <c r="E44" s="264" t="s">
        <v>322</v>
      </c>
      <c r="F44" s="17" t="s">
        <v>323</v>
      </c>
      <c r="G44" s="260">
        <f>(YEAR(H44)-YEAR(F44))*12 + MONTH(H44)-MONTH(F44)</f>
        <v>72</v>
      </c>
      <c r="H44" s="17" t="s">
        <v>324</v>
      </c>
      <c r="I44" s="30" t="str">
        <f t="shared" ca="1" si="1"/>
        <v>Thời gian ĐT còn lại 1535 ngày</v>
      </c>
      <c r="J44" s="257" t="s">
        <v>4548</v>
      </c>
      <c r="K44" s="18" t="s">
        <v>4549</v>
      </c>
      <c r="L44" s="18" t="s">
        <v>4550</v>
      </c>
      <c r="M44" s="18" t="s">
        <v>1252</v>
      </c>
      <c r="N44" s="17" t="s">
        <v>4551</v>
      </c>
      <c r="O44" s="18" t="s">
        <v>44</v>
      </c>
      <c r="P44" s="16">
        <v>21</v>
      </c>
      <c r="Q44" s="272" t="s">
        <v>4355</v>
      </c>
      <c r="R44" s="19" t="s">
        <v>62</v>
      </c>
      <c r="S44" s="233" t="str">
        <f>VLOOKUP(D44, 'Mail+SDT'!A468:C2583, 2, 0)</f>
        <v>24C4202H3169@students.hou.edu.vn</v>
      </c>
      <c r="T44" s="248">
        <f>VLOOKUP(D44, 'Mail+SDT'!$A$2:$C$2117, 3, 0)</f>
        <v>909512179</v>
      </c>
      <c r="U44" s="19" t="s">
        <v>3318</v>
      </c>
      <c r="V44" s="19" t="s">
        <v>3319</v>
      </c>
      <c r="W44" s="19" t="s">
        <v>4355</v>
      </c>
      <c r="X44" s="19" t="s">
        <v>62</v>
      </c>
      <c r="Y44" s="19"/>
      <c r="Z44" s="19" t="s">
        <v>3319</v>
      </c>
      <c r="AA44" s="18" t="s">
        <v>49</v>
      </c>
      <c r="AB44" s="16" t="s">
        <v>50</v>
      </c>
      <c r="AC44" s="16" t="s">
        <v>50</v>
      </c>
      <c r="AD44" s="20" t="s">
        <v>51</v>
      </c>
      <c r="AE44" s="16" t="s">
        <v>52</v>
      </c>
      <c r="AF44" s="22" t="s">
        <v>480</v>
      </c>
      <c r="AG44" s="13" t="e">
        <f t="array" aca="1" ref="AG44" ca="1">_xludf.XLOOKUP(D44,'Mail+SDT'!A:A,'Mail+SDT'!B:B)</f>
        <v>#NAME?</v>
      </c>
      <c r="AH44" s="13" t="e">
        <f t="array" aca="1" ref="AH44" ca="1">_xludf.XLOOKUP(D44,'Mail+SDT'!A:A,'Mail+SDT'!C:C)</f>
        <v>#NAME?</v>
      </c>
      <c r="AI44" s="13" t="e">
        <f t="array" aca="1" ref="AI44" ca="1">_xludf.XLOOKUP(D44,'ETK 3.2026'!I:I,'ETK 3.2026'!AF:AF)</f>
        <v>#NAME?</v>
      </c>
    </row>
    <row r="45" spans="1:35" ht="15.75" customHeight="1" x14ac:dyDescent="0.35">
      <c r="A45" s="14">
        <f t="shared" si="0"/>
        <v>44</v>
      </c>
      <c r="B45" s="15" t="s">
        <v>2298</v>
      </c>
      <c r="C45" s="257" t="s">
        <v>524</v>
      </c>
      <c r="D45" s="257" t="s">
        <v>3301</v>
      </c>
      <c r="E45" s="264" t="s">
        <v>307</v>
      </c>
      <c r="F45" s="17" t="s">
        <v>308</v>
      </c>
      <c r="G45" s="260">
        <f>(YEAR(H45)-YEAR(F45))*12 + MONTH(H45)-MONTH(F45)</f>
        <v>72</v>
      </c>
      <c r="H45" s="17" t="s">
        <v>309</v>
      </c>
      <c r="I45" s="30" t="str">
        <f t="shared" ca="1" si="1"/>
        <v>Thời gian ĐT còn lại 1500 ngày</v>
      </c>
      <c r="J45" s="257" t="s">
        <v>3302</v>
      </c>
      <c r="K45" s="18" t="s">
        <v>3303</v>
      </c>
      <c r="L45" s="18" t="s">
        <v>3304</v>
      </c>
      <c r="M45" s="18" t="s">
        <v>3305</v>
      </c>
      <c r="N45" s="17" t="s">
        <v>3306</v>
      </c>
      <c r="O45" s="18" t="s">
        <v>75</v>
      </c>
      <c r="P45" s="16">
        <v>21</v>
      </c>
      <c r="Q45" s="272" t="s">
        <v>3149</v>
      </c>
      <c r="R45" s="19" t="s">
        <v>93</v>
      </c>
      <c r="S45" s="233" t="str">
        <f>VLOOKUP(D45, 'Mail+SDT'!A203:C2318, 2, 0)</f>
        <v>24C1002H2402@students.hou.edu.vn</v>
      </c>
      <c r="T45" s="248">
        <f>VLOOKUP(D45, 'Mail+SDT'!$A$2:$C$2117, 3, 0)</f>
        <v>989106512</v>
      </c>
      <c r="U45" s="19" t="s">
        <v>2305</v>
      </c>
      <c r="V45" s="19" t="s">
        <v>2306</v>
      </c>
      <c r="W45" s="19" t="s">
        <v>3149</v>
      </c>
      <c r="X45" s="19" t="s">
        <v>93</v>
      </c>
      <c r="Y45" s="19"/>
      <c r="Z45" s="19" t="s">
        <v>2306</v>
      </c>
      <c r="AA45" s="18" t="s">
        <v>49</v>
      </c>
      <c r="AB45" s="16" t="s">
        <v>50</v>
      </c>
      <c r="AC45" s="16" t="s">
        <v>50</v>
      </c>
      <c r="AD45" s="20" t="s">
        <v>50</v>
      </c>
      <c r="AE45" s="16"/>
      <c r="AF45" s="22"/>
      <c r="AG45" s="13" t="e">
        <f t="array" aca="1" ref="AG45" ca="1">_xludf.XLOOKUP(D45,'Mail+SDT'!A:A,'Mail+SDT'!B:B)</f>
        <v>#NAME?</v>
      </c>
      <c r="AH45" s="13" t="e">
        <f t="array" aca="1" ref="AH45" ca="1">_xludf.XLOOKUP(D45,'Mail+SDT'!A:A,'Mail+SDT'!C:C)</f>
        <v>#NAME?</v>
      </c>
      <c r="AI45" s="13" t="e">
        <f t="array" aca="1" ref="AI45" ca="1">_xludf.XLOOKUP(D45,'ETK 3.2026'!I:I,'ETK 3.2026'!AF:AF)</f>
        <v>#NAME?</v>
      </c>
    </row>
    <row r="46" spans="1:35" ht="15.75" customHeight="1" x14ac:dyDescent="0.35">
      <c r="A46" s="14">
        <f t="shared" si="0"/>
        <v>45</v>
      </c>
      <c r="B46" s="15" t="s">
        <v>2298</v>
      </c>
      <c r="C46" s="257" t="s">
        <v>524</v>
      </c>
      <c r="D46" s="257" t="s">
        <v>3227</v>
      </c>
      <c r="E46" s="264" t="s">
        <v>472</v>
      </c>
      <c r="F46" s="17" t="s">
        <v>473</v>
      </c>
      <c r="G46" s="260">
        <f>(YEAR(H46)-YEAR(F46))*12 + MONTH(H46)-MONTH(F46)</f>
        <v>72</v>
      </c>
      <c r="H46" s="17" t="s">
        <v>474</v>
      </c>
      <c r="I46" s="30" t="str">
        <f t="shared" ca="1" si="1"/>
        <v>Thời gian ĐT còn lại 1479 ngày</v>
      </c>
      <c r="J46" s="257" t="s">
        <v>3228</v>
      </c>
      <c r="K46" s="18" t="s">
        <v>3229</v>
      </c>
      <c r="L46" s="18" t="s">
        <v>3230</v>
      </c>
      <c r="M46" s="18" t="s">
        <v>2202</v>
      </c>
      <c r="N46" s="17" t="s">
        <v>3231</v>
      </c>
      <c r="O46" s="18" t="s">
        <v>75</v>
      </c>
      <c r="P46" s="16">
        <v>21</v>
      </c>
      <c r="Q46" s="272" t="s">
        <v>3232</v>
      </c>
      <c r="R46" s="19" t="s">
        <v>211</v>
      </c>
      <c r="S46" s="233" t="str">
        <f>VLOOKUP(D46, 'Mail+SDT'!A188:C2303, 2, 0)</f>
        <v>24C4504D1906@students.hou.edu.vn</v>
      </c>
      <c r="T46" s="248">
        <f>VLOOKUP(D46, 'Mail+SDT'!$A$2:$C$2117, 3, 0)</f>
        <v>942808022</v>
      </c>
      <c r="U46" s="19" t="s">
        <v>2305</v>
      </c>
      <c r="V46" s="19" t="s">
        <v>2306</v>
      </c>
      <c r="W46" s="19" t="s">
        <v>3232</v>
      </c>
      <c r="X46" s="19" t="s">
        <v>211</v>
      </c>
      <c r="Y46" s="19"/>
      <c r="Z46" s="19" t="s">
        <v>2306</v>
      </c>
      <c r="AA46" s="18" t="s">
        <v>49</v>
      </c>
      <c r="AB46" s="16" t="s">
        <v>50</v>
      </c>
      <c r="AC46" s="16" t="s">
        <v>50</v>
      </c>
      <c r="AD46" s="20" t="s">
        <v>50</v>
      </c>
      <c r="AE46" s="16"/>
      <c r="AF46" s="22"/>
      <c r="AG46" s="13" t="e">
        <f t="array" aca="1" ref="AG46" ca="1">_xludf.XLOOKUP(D46,'Mail+SDT'!A:A,'Mail+SDT'!B:B)</f>
        <v>#NAME?</v>
      </c>
      <c r="AH46" s="13" t="e">
        <f t="array" aca="1" ref="AH46" ca="1">_xludf.XLOOKUP(D46,'Mail+SDT'!A:A,'Mail+SDT'!C:C)</f>
        <v>#NAME?</v>
      </c>
      <c r="AI46" s="13" t="e">
        <f t="array" aca="1" ref="AI46" ca="1">_xludf.XLOOKUP(D46,'ETK 3.2026'!I:I,'ETK 3.2026'!AF:AF)</f>
        <v>#NAME?</v>
      </c>
    </row>
    <row r="47" spans="1:35" ht="15.75" customHeight="1" x14ac:dyDescent="0.35">
      <c r="A47" s="14">
        <f t="shared" si="0"/>
        <v>46</v>
      </c>
      <c r="B47" s="15" t="s">
        <v>2298</v>
      </c>
      <c r="C47" s="257" t="s">
        <v>3311</v>
      </c>
      <c r="D47" s="257" t="s">
        <v>3963</v>
      </c>
      <c r="E47" s="264" t="s">
        <v>155</v>
      </c>
      <c r="F47" s="17" t="s">
        <v>156</v>
      </c>
      <c r="G47" s="260">
        <f>(YEAR(H47)-YEAR(F47))*12 + MONTH(H47)-MONTH(F47)</f>
        <v>72</v>
      </c>
      <c r="H47" s="17" t="s">
        <v>157</v>
      </c>
      <c r="I47" s="30" t="str">
        <f t="shared" ca="1" si="1"/>
        <v>Thời gian ĐT còn lại 784 ngày</v>
      </c>
      <c r="J47" s="257" t="s">
        <v>3964</v>
      </c>
      <c r="K47" s="18" t="s">
        <v>2201</v>
      </c>
      <c r="L47" s="18" t="s">
        <v>618</v>
      </c>
      <c r="M47" s="18" t="s">
        <v>2202</v>
      </c>
      <c r="N47" s="17" t="s">
        <v>3965</v>
      </c>
      <c r="O47" s="18" t="s">
        <v>75</v>
      </c>
      <c r="P47" s="16">
        <v>17</v>
      </c>
      <c r="Q47" s="272" t="s">
        <v>3896</v>
      </c>
      <c r="R47" s="19" t="s">
        <v>279</v>
      </c>
      <c r="S47" s="233" t="str">
        <f>VLOOKUP(D47, 'Mail+SDT'!A338:C2453, 2, 0)</f>
        <v>chiennguyen1268994@gmail.com</v>
      </c>
      <c r="T47" s="248">
        <f>VLOOKUP(D47, 'Mail+SDT'!$A$2:$C$2117, 3, 0)</f>
        <v>901268994</v>
      </c>
      <c r="U47" s="19" t="s">
        <v>3318</v>
      </c>
      <c r="V47" s="19" t="s">
        <v>3319</v>
      </c>
      <c r="W47" s="19" t="s">
        <v>3896</v>
      </c>
      <c r="X47" s="19" t="s">
        <v>279</v>
      </c>
      <c r="Y47" s="19"/>
      <c r="Z47" s="19" t="s">
        <v>3319</v>
      </c>
      <c r="AA47" s="18" t="s">
        <v>49</v>
      </c>
      <c r="AB47" s="16" t="s">
        <v>50</v>
      </c>
      <c r="AC47" s="16" t="s">
        <v>50</v>
      </c>
      <c r="AD47" s="20" t="s">
        <v>50</v>
      </c>
      <c r="AE47" s="16"/>
      <c r="AF47" s="23" t="s">
        <v>146</v>
      </c>
      <c r="AG47" s="13" t="e">
        <f t="array" aca="1" ref="AG47" ca="1">_xludf.XLOOKUP(D47,'Mail+SDT'!A:A,'Mail+SDT'!B:B)</f>
        <v>#NAME?</v>
      </c>
      <c r="AH47" s="13" t="e">
        <f t="array" aca="1" ref="AH47" ca="1">_xludf.XLOOKUP(D47,'Mail+SDT'!A:A,'Mail+SDT'!C:C)</f>
        <v>#NAME?</v>
      </c>
      <c r="AI47" s="13" t="e">
        <f t="array" aca="1" ref="AI47" ca="1">_xludf.XLOOKUP(D47,'ETK 3.2026'!I:I,'ETK 3.2026'!AF:AF)</f>
        <v>#NAME?</v>
      </c>
    </row>
    <row r="48" spans="1:35" ht="15.75" customHeight="1" x14ac:dyDescent="0.35">
      <c r="A48" s="14">
        <f t="shared" si="0"/>
        <v>47</v>
      </c>
      <c r="B48" s="15" t="s">
        <v>2298</v>
      </c>
      <c r="C48" s="257" t="s">
        <v>3311</v>
      </c>
      <c r="D48" s="257" t="s">
        <v>4528</v>
      </c>
      <c r="E48" s="264" t="s">
        <v>322</v>
      </c>
      <c r="F48" s="17" t="s">
        <v>323</v>
      </c>
      <c r="G48" s="260">
        <f>(YEAR(H48)-YEAR(F48))*12 + MONTH(H48)-MONTH(F48)</f>
        <v>72</v>
      </c>
      <c r="H48" s="17" t="s">
        <v>324</v>
      </c>
      <c r="I48" s="30" t="str">
        <f t="shared" ca="1" si="1"/>
        <v>Thời gian ĐT còn lại 1535 ngày</v>
      </c>
      <c r="J48" s="257" t="s">
        <v>4529</v>
      </c>
      <c r="K48" s="18" t="s">
        <v>4530</v>
      </c>
      <c r="L48" s="18" t="s">
        <v>3750</v>
      </c>
      <c r="M48" s="18" t="s">
        <v>3072</v>
      </c>
      <c r="N48" s="17" t="s">
        <v>4531</v>
      </c>
      <c r="O48" s="18" t="s">
        <v>75</v>
      </c>
      <c r="P48" s="16">
        <v>21</v>
      </c>
      <c r="Q48" s="272" t="s">
        <v>4355</v>
      </c>
      <c r="R48" s="19" t="s">
        <v>62</v>
      </c>
      <c r="S48" s="233" t="str">
        <f>VLOOKUP(D48, 'Mail+SDT'!A464:C2579, 2, 0)</f>
        <v>24C4202H3164@students.hou.edu.vn</v>
      </c>
      <c r="T48" s="248">
        <f>VLOOKUP(D48, 'Mail+SDT'!$A$2:$C$2117, 3, 0)</f>
        <v>352613903</v>
      </c>
      <c r="U48" s="19" t="s">
        <v>3318</v>
      </c>
      <c r="V48" s="19" t="s">
        <v>3319</v>
      </c>
      <c r="W48" s="19" t="s">
        <v>4355</v>
      </c>
      <c r="X48" s="19" t="s">
        <v>62</v>
      </c>
      <c r="Y48" s="19"/>
      <c r="Z48" s="19" t="s">
        <v>3319</v>
      </c>
      <c r="AA48" s="18" t="s">
        <v>49</v>
      </c>
      <c r="AB48" s="16" t="s">
        <v>50</v>
      </c>
      <c r="AC48" s="16" t="s">
        <v>50</v>
      </c>
      <c r="AD48" s="20" t="s">
        <v>50</v>
      </c>
      <c r="AE48" s="16"/>
      <c r="AF48" s="22"/>
      <c r="AG48" s="13" t="e">
        <f t="array" aca="1" ref="AG48" ca="1">_xludf.XLOOKUP(D48,'Mail+SDT'!A:A,'Mail+SDT'!B:B)</f>
        <v>#NAME?</v>
      </c>
      <c r="AH48" s="13" t="e">
        <f t="array" aca="1" ref="AH48" ca="1">_xludf.XLOOKUP(D48,'Mail+SDT'!A:A,'Mail+SDT'!C:C)</f>
        <v>#NAME?</v>
      </c>
      <c r="AI48" s="13" t="e">
        <f t="array" aca="1" ref="AI48" ca="1">_xludf.XLOOKUP(D48,'ETK 3.2026'!I:I,'ETK 3.2026'!AF:AF)</f>
        <v>#NAME?</v>
      </c>
    </row>
    <row r="49" spans="1:35" ht="15.75" customHeight="1" x14ac:dyDescent="0.35">
      <c r="A49" s="14">
        <f t="shared" si="0"/>
        <v>48</v>
      </c>
      <c r="B49" s="15" t="s">
        <v>2298</v>
      </c>
      <c r="C49" s="257" t="s">
        <v>524</v>
      </c>
      <c r="D49" s="257" t="s">
        <v>3069</v>
      </c>
      <c r="E49" s="264" t="s">
        <v>322</v>
      </c>
      <c r="F49" s="17" t="s">
        <v>323</v>
      </c>
      <c r="G49" s="260">
        <f>(YEAR(H49)-YEAR(F49))*12 + MONTH(H49)-MONTH(F49)</f>
        <v>72</v>
      </c>
      <c r="H49" s="17" t="s">
        <v>324</v>
      </c>
      <c r="I49" s="30" t="str">
        <f t="shared" ca="1" si="1"/>
        <v>Thời gian ĐT còn lại 1535 ngày</v>
      </c>
      <c r="J49" s="257" t="s">
        <v>3070</v>
      </c>
      <c r="K49" s="18" t="s">
        <v>3071</v>
      </c>
      <c r="L49" s="18" t="s">
        <v>449</v>
      </c>
      <c r="M49" s="18" t="s">
        <v>3072</v>
      </c>
      <c r="N49" s="17" t="s">
        <v>3073</v>
      </c>
      <c r="O49" s="18" t="s">
        <v>75</v>
      </c>
      <c r="P49" s="16">
        <v>21</v>
      </c>
      <c r="Q49" s="272" t="s">
        <v>2975</v>
      </c>
      <c r="R49" s="19" t="s">
        <v>62</v>
      </c>
      <c r="S49" s="233" t="str">
        <f>VLOOKUP(D49, 'Mail+SDT'!A155:C2270, 2, 0)</f>
        <v>24C4204D3347@students.hou.edu.vn</v>
      </c>
      <c r="T49" s="248">
        <f>VLOOKUP(D49, 'Mail+SDT'!$A$2:$C$2117, 3, 0)</f>
        <v>905809246</v>
      </c>
      <c r="U49" s="19" t="s">
        <v>2305</v>
      </c>
      <c r="V49" s="19" t="s">
        <v>2306</v>
      </c>
      <c r="W49" s="19" t="s">
        <v>2975</v>
      </c>
      <c r="X49" s="19" t="s">
        <v>62</v>
      </c>
      <c r="Y49" s="19"/>
      <c r="Z49" s="19" t="s">
        <v>2306</v>
      </c>
      <c r="AA49" s="18" t="s">
        <v>49</v>
      </c>
      <c r="AB49" s="16" t="s">
        <v>50</v>
      </c>
      <c r="AC49" s="16" t="s">
        <v>50</v>
      </c>
      <c r="AD49" s="20" t="s">
        <v>50</v>
      </c>
      <c r="AE49" s="16"/>
      <c r="AF49" s="22"/>
      <c r="AG49" s="13" t="e">
        <f t="array" aca="1" ref="AG49" ca="1">_xludf.XLOOKUP(D49,'Mail+SDT'!A:A,'Mail+SDT'!B:B)</f>
        <v>#NAME?</v>
      </c>
      <c r="AH49" s="13" t="e">
        <f t="array" aca="1" ref="AH49" ca="1">_xludf.XLOOKUP(D49,'Mail+SDT'!A:A,'Mail+SDT'!C:C)</f>
        <v>#NAME?</v>
      </c>
      <c r="AI49" s="13" t="e">
        <f t="array" aca="1" ref="AI49" ca="1">_xludf.XLOOKUP(D49,'ETK 3.2026'!I:I,'ETK 3.2026'!AF:AF)</f>
        <v>#NAME?</v>
      </c>
    </row>
    <row r="50" spans="1:35" ht="15.75" customHeight="1" x14ac:dyDescent="0.35">
      <c r="A50" s="14">
        <f t="shared" si="0"/>
        <v>49</v>
      </c>
      <c r="B50" s="15" t="s">
        <v>2298</v>
      </c>
      <c r="C50" s="257" t="s">
        <v>3311</v>
      </c>
      <c r="D50" s="257" t="s">
        <v>3527</v>
      </c>
      <c r="E50" s="264" t="s">
        <v>155</v>
      </c>
      <c r="F50" s="17" t="s">
        <v>156</v>
      </c>
      <c r="G50" s="260">
        <f>(YEAR(H50)-YEAR(F50))*12 + MONTH(H50)-MONTH(F50)</f>
        <v>72</v>
      </c>
      <c r="H50" s="17" t="s">
        <v>157</v>
      </c>
      <c r="I50" s="30" t="str">
        <f t="shared" ca="1" si="1"/>
        <v>Thời gian ĐT còn lại 784 ngày</v>
      </c>
      <c r="J50" s="257" t="s">
        <v>3528</v>
      </c>
      <c r="K50" s="18" t="s">
        <v>3529</v>
      </c>
      <c r="L50" s="18" t="s">
        <v>3530</v>
      </c>
      <c r="M50" s="18" t="s">
        <v>3305</v>
      </c>
      <c r="N50" s="17" t="s">
        <v>3531</v>
      </c>
      <c r="O50" s="18" t="s">
        <v>75</v>
      </c>
      <c r="P50" s="16">
        <v>17</v>
      </c>
      <c r="Q50" s="272" t="s">
        <v>3532</v>
      </c>
      <c r="R50" s="19" t="s">
        <v>93</v>
      </c>
      <c r="S50" s="233" t="str">
        <f>VLOOKUP(D50, 'Mail+SDT'!A248:C2363, 2, 0)</f>
        <v>thienchihl@gmail.com</v>
      </c>
      <c r="T50" s="248">
        <f>VLOOKUP(D50, 'Mail+SDT'!$A$2:$C$2117, 3, 0)</f>
        <v>915970990</v>
      </c>
      <c r="U50" s="19" t="s">
        <v>3318</v>
      </c>
      <c r="V50" s="19" t="s">
        <v>3319</v>
      </c>
      <c r="W50" s="19" t="s">
        <v>3532</v>
      </c>
      <c r="X50" s="19" t="s">
        <v>93</v>
      </c>
      <c r="Y50" s="19"/>
      <c r="Z50" s="19" t="s">
        <v>3319</v>
      </c>
      <c r="AA50" s="18" t="s">
        <v>49</v>
      </c>
      <c r="AB50" s="16" t="s">
        <v>50</v>
      </c>
      <c r="AC50" s="16" t="s">
        <v>50</v>
      </c>
      <c r="AD50" s="20" t="s">
        <v>78</v>
      </c>
      <c r="AE50" s="16"/>
      <c r="AF50" s="22"/>
      <c r="AG50" s="13" t="e">
        <f t="array" aca="1" ref="AG50" ca="1">_xludf.XLOOKUP(D50,'Mail+SDT'!A:A,'Mail+SDT'!B:B)</f>
        <v>#NAME?</v>
      </c>
      <c r="AH50" s="13" t="e">
        <f t="array" aca="1" ref="AH50" ca="1">_xludf.XLOOKUP(D50,'Mail+SDT'!A:A,'Mail+SDT'!C:C)</f>
        <v>#NAME?</v>
      </c>
      <c r="AI50" s="13" t="e">
        <f t="array" aca="1" ref="AI50" ca="1">_xludf.XLOOKUP(D50,'ETK 3.2026'!I:I,'ETK 3.2026'!AF:AF)</f>
        <v>#NAME?</v>
      </c>
    </row>
    <row r="51" spans="1:35" ht="15.75" customHeight="1" x14ac:dyDescent="0.35">
      <c r="A51" s="14">
        <f t="shared" si="0"/>
        <v>50</v>
      </c>
      <c r="B51" s="15" t="s">
        <v>2298</v>
      </c>
      <c r="C51" s="257" t="s">
        <v>3311</v>
      </c>
      <c r="D51" s="257" t="s">
        <v>5215</v>
      </c>
      <c r="E51" s="264" t="s">
        <v>295</v>
      </c>
      <c r="F51" s="17" t="s">
        <v>296</v>
      </c>
      <c r="G51" s="260">
        <f>(YEAR(H51)-YEAR(F51))*12 + MONTH(H51)-MONTH(F51)</f>
        <v>72</v>
      </c>
      <c r="H51" s="17" t="s">
        <v>297</v>
      </c>
      <c r="I51" s="30" t="str">
        <f t="shared" ca="1" si="1"/>
        <v>Thời gian ĐT còn lại 1472 ngày</v>
      </c>
      <c r="J51" s="257" t="s">
        <v>5216</v>
      </c>
      <c r="K51" s="18" t="s">
        <v>5217</v>
      </c>
      <c r="L51" s="18" t="s">
        <v>5218</v>
      </c>
      <c r="M51" s="18" t="s">
        <v>562</v>
      </c>
      <c r="N51" s="17" t="s">
        <v>5219</v>
      </c>
      <c r="O51" s="18" t="s">
        <v>44</v>
      </c>
      <c r="P51" s="16">
        <v>21</v>
      </c>
      <c r="Q51" s="272" t="s">
        <v>5172</v>
      </c>
      <c r="R51" s="19" t="s">
        <v>893</v>
      </c>
      <c r="S51" s="233" t="str">
        <f>VLOOKUP(D51, 'Mail+SDT'!A617:C2732, 2, 0)</f>
        <v>24C4702H1711@students.hou.edu.vn</v>
      </c>
      <c r="T51" s="248">
        <f>VLOOKUP(D51, 'Mail+SDT'!$A$2:$C$2117, 3, 0)</f>
        <v>777987937</v>
      </c>
      <c r="U51" s="19" t="s">
        <v>3318</v>
      </c>
      <c r="V51" s="19" t="s">
        <v>3319</v>
      </c>
      <c r="W51" s="19" t="s">
        <v>5172</v>
      </c>
      <c r="X51" s="19" t="s">
        <v>893</v>
      </c>
      <c r="Y51" s="19"/>
      <c r="Z51" s="19" t="s">
        <v>3319</v>
      </c>
      <c r="AA51" s="18" t="s">
        <v>49</v>
      </c>
      <c r="AB51" s="16" t="s">
        <v>50</v>
      </c>
      <c r="AC51" s="16" t="s">
        <v>50</v>
      </c>
      <c r="AD51" s="20" t="s">
        <v>50</v>
      </c>
      <c r="AE51" s="16"/>
      <c r="AF51" s="22"/>
      <c r="AG51" s="13" t="e">
        <f t="array" aca="1" ref="AG51" ca="1">_xludf.XLOOKUP(D51,'Mail+SDT'!A:A,'Mail+SDT'!B:B)</f>
        <v>#NAME?</v>
      </c>
      <c r="AH51" s="13" t="e">
        <f t="array" aca="1" ref="AH51" ca="1">_xludf.XLOOKUP(D51,'Mail+SDT'!A:A,'Mail+SDT'!C:C)</f>
        <v>#NAME?</v>
      </c>
      <c r="AI51" s="13" t="e">
        <f t="array" aca="1" ref="AI51" ca="1">_xludf.XLOOKUP(D51,'ETK 3.2026'!I:I,'ETK 3.2026'!AF:AF)</f>
        <v>#NAME?</v>
      </c>
    </row>
    <row r="52" spans="1:35" ht="15.75" customHeight="1" x14ac:dyDescent="0.35">
      <c r="A52" s="14">
        <f t="shared" si="0"/>
        <v>51</v>
      </c>
      <c r="B52" s="15" t="s">
        <v>2298</v>
      </c>
      <c r="C52" s="257" t="s">
        <v>3311</v>
      </c>
      <c r="D52" s="257" t="s">
        <v>3374</v>
      </c>
      <c r="E52" s="264" t="s">
        <v>183</v>
      </c>
      <c r="F52" s="17" t="s">
        <v>184</v>
      </c>
      <c r="G52" s="260">
        <f>(YEAR(H52)-YEAR(F52))*12 + MONTH(H52)-MONTH(F52)</f>
        <v>72</v>
      </c>
      <c r="H52" s="17" t="s">
        <v>185</v>
      </c>
      <c r="I52" s="30" t="str">
        <f t="shared" ca="1" si="1"/>
        <v>Thời gian ĐT còn lại 828 ngày</v>
      </c>
      <c r="J52" s="257" t="s">
        <v>3375</v>
      </c>
      <c r="K52" s="18" t="s">
        <v>3376</v>
      </c>
      <c r="L52" s="18" t="s">
        <v>493</v>
      </c>
      <c r="M52" s="18" t="s">
        <v>1976</v>
      </c>
      <c r="N52" s="17" t="s">
        <v>3377</v>
      </c>
      <c r="O52" s="18" t="s">
        <v>44</v>
      </c>
      <c r="P52" s="16">
        <v>17</v>
      </c>
      <c r="Q52" s="272" t="s">
        <v>3325</v>
      </c>
      <c r="R52" s="19" t="s">
        <v>46</v>
      </c>
      <c r="S52" s="233" t="str">
        <f>VLOOKUP(D52, 'Mail+SDT'!A217:C2332, 2, 0)</f>
        <v>1854070018chuc@ou.edu.vn</v>
      </c>
      <c r="T52" s="248">
        <f>VLOOKUP(D52, 'Mail+SDT'!$A$2:$C$2117, 3, 0)</f>
        <v>867027249</v>
      </c>
      <c r="U52" s="19" t="s">
        <v>3318</v>
      </c>
      <c r="V52" s="19" t="s">
        <v>3319</v>
      </c>
      <c r="W52" s="19" t="s">
        <v>3325</v>
      </c>
      <c r="X52" s="19" t="s">
        <v>46</v>
      </c>
      <c r="Y52" s="19"/>
      <c r="Z52" s="19" t="s">
        <v>3319</v>
      </c>
      <c r="AA52" s="18" t="s">
        <v>49</v>
      </c>
      <c r="AB52" s="16" t="s">
        <v>50</v>
      </c>
      <c r="AC52" s="16" t="s">
        <v>50</v>
      </c>
      <c r="AD52" s="20" t="s">
        <v>50</v>
      </c>
      <c r="AE52" s="16"/>
      <c r="AF52" s="22"/>
      <c r="AG52" s="13" t="e">
        <f t="array" aca="1" ref="AG52" ca="1">_xludf.XLOOKUP(D52,'Mail+SDT'!A:A,'Mail+SDT'!B:B)</f>
        <v>#NAME?</v>
      </c>
      <c r="AH52" s="13" t="e">
        <f t="array" aca="1" ref="AH52" ca="1">_xludf.XLOOKUP(D52,'Mail+SDT'!A:A,'Mail+SDT'!C:C)</f>
        <v>#NAME?</v>
      </c>
      <c r="AI52" s="13" t="e">
        <f t="array" aca="1" ref="AI52" ca="1">_xludf.XLOOKUP(D52,'ETK 3.2026'!I:I,'ETK 3.2026'!AF:AF)</f>
        <v>#NAME?</v>
      </c>
    </row>
    <row r="53" spans="1:35" ht="15.75" customHeight="1" x14ac:dyDescent="0.35">
      <c r="A53" s="14">
        <f t="shared" si="0"/>
        <v>52</v>
      </c>
      <c r="B53" s="15" t="s">
        <v>2298</v>
      </c>
      <c r="C53" s="257" t="s">
        <v>3311</v>
      </c>
      <c r="D53" s="257" t="s">
        <v>4798</v>
      </c>
      <c r="E53" s="264" t="s">
        <v>329</v>
      </c>
      <c r="F53" s="17" t="s">
        <v>330</v>
      </c>
      <c r="G53" s="260">
        <f>(YEAR(H53)-YEAR(F53))*12 + MONTH(H53)-MONTH(F53)</f>
        <v>72</v>
      </c>
      <c r="H53" s="17" t="s">
        <v>331</v>
      </c>
      <c r="I53" s="30" t="str">
        <f t="shared" ca="1" si="1"/>
        <v>Thời gian ĐT còn lại 1584 ngày</v>
      </c>
      <c r="J53" s="257" t="s">
        <v>4799</v>
      </c>
      <c r="K53" s="18" t="s">
        <v>809</v>
      </c>
      <c r="L53" s="18" t="s">
        <v>618</v>
      </c>
      <c r="M53" s="18" t="s">
        <v>810</v>
      </c>
      <c r="N53" s="17" t="s">
        <v>4800</v>
      </c>
      <c r="O53" s="18" t="s">
        <v>75</v>
      </c>
      <c r="P53" s="16">
        <v>21</v>
      </c>
      <c r="Q53" s="272" t="s">
        <v>4757</v>
      </c>
      <c r="R53" s="19" t="s">
        <v>93</v>
      </c>
      <c r="S53" s="233" t="str">
        <f>VLOOKUP(D53, 'Mail+SDT'!A522:C2637, 2, 0)</f>
        <v>24C1002H4349@students.hou.edu.vn</v>
      </c>
      <c r="T53" s="248">
        <f>VLOOKUP(D53, 'Mail+SDT'!$A$2:$C$2117, 3, 0)</f>
        <v>975982464</v>
      </c>
      <c r="U53" s="19" t="s">
        <v>3318</v>
      </c>
      <c r="V53" s="19" t="s">
        <v>3319</v>
      </c>
      <c r="W53" s="19" t="s">
        <v>4757</v>
      </c>
      <c r="X53" s="19" t="s">
        <v>93</v>
      </c>
      <c r="Y53" s="19"/>
      <c r="Z53" s="19" t="s">
        <v>3319</v>
      </c>
      <c r="AA53" s="18" t="s">
        <v>49</v>
      </c>
      <c r="AB53" s="16" t="s">
        <v>50</v>
      </c>
      <c r="AC53" s="16" t="s">
        <v>50</v>
      </c>
      <c r="AD53" s="20" t="s">
        <v>51</v>
      </c>
      <c r="AE53" s="16"/>
      <c r="AF53" s="22"/>
      <c r="AG53" s="13" t="e">
        <f t="array" aca="1" ref="AG53" ca="1">_xludf.XLOOKUP(D53,'Mail+SDT'!A:A,'Mail+SDT'!B:B)</f>
        <v>#NAME?</v>
      </c>
      <c r="AH53" s="13" t="e">
        <f t="array" aca="1" ref="AH53" ca="1">_xludf.XLOOKUP(D53,'Mail+SDT'!A:A,'Mail+SDT'!C:C)</f>
        <v>#NAME?</v>
      </c>
      <c r="AI53" s="13" t="e">
        <f t="array" aca="1" ref="AI53" ca="1">_xludf.XLOOKUP(D53,'ETK 3.2026'!I:I,'ETK 3.2026'!AF:AF)</f>
        <v>#NAME?</v>
      </c>
    </row>
    <row r="54" spans="1:35" ht="15.75" customHeight="1" x14ac:dyDescent="0.35">
      <c r="A54" s="14">
        <f t="shared" si="0"/>
        <v>53</v>
      </c>
      <c r="B54" s="15" t="s">
        <v>2298</v>
      </c>
      <c r="C54" s="257" t="s">
        <v>3311</v>
      </c>
      <c r="D54" s="257" t="s">
        <v>4867</v>
      </c>
      <c r="E54" s="264" t="s">
        <v>307</v>
      </c>
      <c r="F54" s="17" t="s">
        <v>308</v>
      </c>
      <c r="G54" s="260">
        <f>(YEAR(H54)-YEAR(F54))*12 + MONTH(H54)-MONTH(F54)</f>
        <v>72</v>
      </c>
      <c r="H54" s="17" t="s">
        <v>309</v>
      </c>
      <c r="I54" s="30" t="str">
        <f t="shared" ca="1" si="1"/>
        <v>Thời gian ĐT còn lại 1500 ngày</v>
      </c>
      <c r="J54" s="257" t="s">
        <v>4868</v>
      </c>
      <c r="K54" s="18" t="s">
        <v>4869</v>
      </c>
      <c r="L54" s="18" t="s">
        <v>2503</v>
      </c>
      <c r="M54" s="18" t="s">
        <v>4870</v>
      </c>
      <c r="N54" s="17" t="s">
        <v>4871</v>
      </c>
      <c r="O54" s="18" t="s">
        <v>75</v>
      </c>
      <c r="P54" s="16">
        <v>21</v>
      </c>
      <c r="Q54" s="272" t="s">
        <v>4757</v>
      </c>
      <c r="R54" s="19" t="s">
        <v>93</v>
      </c>
      <c r="S54" s="233" t="str">
        <f>VLOOKUP(D54, 'Mail+SDT'!A539:C2654, 2, 0)</f>
        <v>24C1002H2400@students.hou.edu.vn</v>
      </c>
      <c r="T54" s="248">
        <f>VLOOKUP(D54, 'Mail+SDT'!$A$2:$C$2117, 3, 0)</f>
        <v>987509209</v>
      </c>
      <c r="U54" s="19" t="s">
        <v>3318</v>
      </c>
      <c r="V54" s="19" t="s">
        <v>3319</v>
      </c>
      <c r="W54" s="19" t="s">
        <v>4757</v>
      </c>
      <c r="X54" s="19" t="s">
        <v>93</v>
      </c>
      <c r="Y54" s="19"/>
      <c r="Z54" s="19" t="s">
        <v>3319</v>
      </c>
      <c r="AA54" s="18" t="s">
        <v>49</v>
      </c>
      <c r="AB54" s="16" t="s">
        <v>50</v>
      </c>
      <c r="AC54" s="16" t="s">
        <v>50</v>
      </c>
      <c r="AD54" s="20" t="s">
        <v>51</v>
      </c>
      <c r="AE54" s="16" t="s">
        <v>52</v>
      </c>
      <c r="AF54" s="22" t="s">
        <v>480</v>
      </c>
      <c r="AG54" s="13" t="e">
        <f t="array" aca="1" ref="AG54" ca="1">_xludf.XLOOKUP(D54,'Mail+SDT'!A:A,'Mail+SDT'!B:B)</f>
        <v>#NAME?</v>
      </c>
      <c r="AH54" s="13" t="e">
        <f t="array" aca="1" ref="AH54" ca="1">_xludf.XLOOKUP(D54,'Mail+SDT'!A:A,'Mail+SDT'!C:C)</f>
        <v>#NAME?</v>
      </c>
      <c r="AI54" s="13" t="e">
        <f t="array" aca="1" ref="AI54" ca="1">_xludf.XLOOKUP(D54,'ETK 3.2026'!I:I,'ETK 3.2026'!AF:AF)</f>
        <v>#NAME?</v>
      </c>
    </row>
    <row r="55" spans="1:35" ht="15.75" customHeight="1" x14ac:dyDescent="0.35">
      <c r="A55" s="14">
        <f t="shared" si="0"/>
        <v>54</v>
      </c>
      <c r="B55" s="15" t="s">
        <v>2298</v>
      </c>
      <c r="C55" s="257" t="s">
        <v>3311</v>
      </c>
      <c r="D55" s="257" t="s">
        <v>4793</v>
      </c>
      <c r="E55" s="264" t="s">
        <v>466</v>
      </c>
      <c r="F55" s="17" t="s">
        <v>467</v>
      </c>
      <c r="G55" s="260">
        <f>(YEAR(H55)-YEAR(F55))*12 + MONTH(H55)-MONTH(F55)</f>
        <v>72</v>
      </c>
      <c r="H55" s="17" t="s">
        <v>468</v>
      </c>
      <c r="I55" s="30" t="str">
        <f t="shared" ca="1" si="1"/>
        <v>Thời gian ĐT còn lại 1556 ngày</v>
      </c>
      <c r="J55" s="257" t="s">
        <v>4794</v>
      </c>
      <c r="K55" s="18" t="s">
        <v>4795</v>
      </c>
      <c r="L55" s="18" t="s">
        <v>4796</v>
      </c>
      <c r="M55" s="18" t="s">
        <v>158</v>
      </c>
      <c r="N55" s="17" t="s">
        <v>4797</v>
      </c>
      <c r="O55" s="18" t="s">
        <v>75</v>
      </c>
      <c r="P55" s="16">
        <v>21</v>
      </c>
      <c r="Q55" s="272" t="s">
        <v>4757</v>
      </c>
      <c r="R55" s="19" t="s">
        <v>93</v>
      </c>
      <c r="S55" s="233" t="str">
        <f>VLOOKUP(D55, 'Mail+SDT'!A521:C2636, 2, 0)</f>
        <v>24C1002H3644@students.hou.edu.vn</v>
      </c>
      <c r="T55" s="248">
        <f>VLOOKUP(D55, 'Mail+SDT'!$A$2:$C$2117, 3, 0)</f>
        <v>344291357</v>
      </c>
      <c r="U55" s="19" t="s">
        <v>3318</v>
      </c>
      <c r="V55" s="19" t="s">
        <v>3319</v>
      </c>
      <c r="W55" s="19" t="s">
        <v>4757</v>
      </c>
      <c r="X55" s="19" t="s">
        <v>93</v>
      </c>
      <c r="Y55" s="19"/>
      <c r="Z55" s="19" t="s">
        <v>3319</v>
      </c>
      <c r="AA55" s="18" t="s">
        <v>49</v>
      </c>
      <c r="AB55" s="16" t="s">
        <v>50</v>
      </c>
      <c r="AC55" s="16" t="s">
        <v>50</v>
      </c>
      <c r="AD55" s="20" t="s">
        <v>50</v>
      </c>
      <c r="AE55" s="16"/>
      <c r="AF55" s="22"/>
      <c r="AG55" s="13" t="e">
        <f t="array" aca="1" ref="AG55" ca="1">_xludf.XLOOKUP(D55,'Mail+SDT'!A:A,'Mail+SDT'!B:B)</f>
        <v>#NAME?</v>
      </c>
      <c r="AH55" s="13" t="e">
        <f t="array" aca="1" ref="AH55" ca="1">_xludf.XLOOKUP(D55,'Mail+SDT'!A:A,'Mail+SDT'!C:C)</f>
        <v>#NAME?</v>
      </c>
      <c r="AI55" s="13" t="e">
        <f t="array" aca="1" ref="AI55" ca="1">_xludf.XLOOKUP(D55,'ETK 3.2026'!I:I,'ETK 3.2026'!AF:AF)</f>
        <v>#NAME?</v>
      </c>
    </row>
    <row r="56" spans="1:35" ht="15.75" customHeight="1" x14ac:dyDescent="0.35">
      <c r="A56" s="14">
        <f t="shared" si="0"/>
        <v>55</v>
      </c>
      <c r="B56" s="15" t="s">
        <v>2298</v>
      </c>
      <c r="C56" s="257" t="s">
        <v>3311</v>
      </c>
      <c r="D56" s="257" t="s">
        <v>4019</v>
      </c>
      <c r="E56" s="264" t="s">
        <v>322</v>
      </c>
      <c r="F56" s="17" t="s">
        <v>323</v>
      </c>
      <c r="G56" s="260">
        <f>(YEAR(H56)-YEAR(F56))*12 + MONTH(H56)-MONTH(F56)</f>
        <v>72</v>
      </c>
      <c r="H56" s="17" t="s">
        <v>324</v>
      </c>
      <c r="I56" s="30" t="str">
        <f t="shared" ca="1" si="1"/>
        <v>Thời gian ĐT còn lại 1535 ngày</v>
      </c>
      <c r="J56" s="257" t="s">
        <v>4020</v>
      </c>
      <c r="K56" s="18" t="s">
        <v>4021</v>
      </c>
      <c r="L56" s="18" t="s">
        <v>208</v>
      </c>
      <c r="M56" s="18" t="s">
        <v>2750</v>
      </c>
      <c r="N56" s="17" t="s">
        <v>4022</v>
      </c>
      <c r="O56" s="18" t="s">
        <v>44</v>
      </c>
      <c r="P56" s="16">
        <v>21</v>
      </c>
      <c r="Q56" s="272" t="s">
        <v>4013</v>
      </c>
      <c r="R56" s="19" t="s">
        <v>46</v>
      </c>
      <c r="S56" s="233" t="str">
        <f>VLOOKUP(D56, 'Mail+SDT'!A349:C2464, 2, 0)</f>
        <v>24C4102H3175@students.hou.edu.vn</v>
      </c>
      <c r="T56" s="248">
        <f>VLOOKUP(D56, 'Mail+SDT'!$A$2:$C$2117, 3, 0)</f>
        <v>348084999</v>
      </c>
      <c r="U56" s="19" t="s">
        <v>3318</v>
      </c>
      <c r="V56" s="19" t="s">
        <v>3319</v>
      </c>
      <c r="W56" s="19" t="s">
        <v>4013</v>
      </c>
      <c r="X56" s="19" t="s">
        <v>46</v>
      </c>
      <c r="Y56" s="19"/>
      <c r="Z56" s="19" t="s">
        <v>3319</v>
      </c>
      <c r="AA56" s="18" t="s">
        <v>49</v>
      </c>
      <c r="AB56" s="16" t="s">
        <v>50</v>
      </c>
      <c r="AC56" s="16" t="s">
        <v>50</v>
      </c>
      <c r="AD56" s="20" t="s">
        <v>50</v>
      </c>
      <c r="AE56" s="16"/>
      <c r="AF56" s="22"/>
      <c r="AG56" s="13" t="e">
        <f t="array" aca="1" ref="AG56" ca="1">_xludf.XLOOKUP(D56,'Mail+SDT'!A:A,'Mail+SDT'!B:B)</f>
        <v>#NAME?</v>
      </c>
      <c r="AH56" s="13" t="e">
        <f t="array" aca="1" ref="AH56" ca="1">_xludf.XLOOKUP(D56,'Mail+SDT'!A:A,'Mail+SDT'!C:C)</f>
        <v>#NAME?</v>
      </c>
      <c r="AI56" s="13" t="e">
        <f t="array" aca="1" ref="AI56" ca="1">_xludf.XLOOKUP(D56,'ETK 3.2026'!I:I,'ETK 3.2026'!AF:AF)</f>
        <v>#NAME?</v>
      </c>
    </row>
    <row r="57" spans="1:35" ht="15.75" customHeight="1" x14ac:dyDescent="0.35">
      <c r="A57" s="14">
        <f t="shared" si="0"/>
        <v>56</v>
      </c>
      <c r="B57" s="15" t="s">
        <v>2298</v>
      </c>
      <c r="C57" s="257" t="s">
        <v>524</v>
      </c>
      <c r="D57" s="257" t="s">
        <v>2746</v>
      </c>
      <c r="E57" s="264" t="s">
        <v>466</v>
      </c>
      <c r="F57" s="17" t="s">
        <v>467</v>
      </c>
      <c r="G57" s="260">
        <f>(YEAR(H57)-YEAR(F57))*12 + MONTH(H57)-MONTH(F57)</f>
        <v>72</v>
      </c>
      <c r="H57" s="17" t="s">
        <v>468</v>
      </c>
      <c r="I57" s="30" t="str">
        <f t="shared" ca="1" si="1"/>
        <v>Thời gian ĐT còn lại 1556 ngày</v>
      </c>
      <c r="J57" s="257" t="s">
        <v>2747</v>
      </c>
      <c r="K57" s="18" t="s">
        <v>2748</v>
      </c>
      <c r="L57" s="18" t="s">
        <v>2749</v>
      </c>
      <c r="M57" s="18" t="s">
        <v>2750</v>
      </c>
      <c r="N57" s="17" t="s">
        <v>2751</v>
      </c>
      <c r="O57" s="18" t="s">
        <v>44</v>
      </c>
      <c r="P57" s="16">
        <v>21</v>
      </c>
      <c r="Q57" s="272" t="s">
        <v>2745</v>
      </c>
      <c r="R57" s="19" t="s">
        <v>46</v>
      </c>
      <c r="S57" s="233" t="str">
        <f>VLOOKUP(D57, 'Mail+SDT'!A86:C2201, 2, 0)</f>
        <v>24C4104D3679@students.hou.edu.vn</v>
      </c>
      <c r="T57" s="248">
        <f>VLOOKUP(D57, 'Mail+SDT'!$A$2:$C$2117, 3, 0)</f>
        <v>905207234</v>
      </c>
      <c r="U57" s="19" t="s">
        <v>2305</v>
      </c>
      <c r="V57" s="19" t="s">
        <v>2306</v>
      </c>
      <c r="W57" s="19" t="s">
        <v>2745</v>
      </c>
      <c r="X57" s="19" t="s">
        <v>46</v>
      </c>
      <c r="Y57" s="19"/>
      <c r="Z57" s="19" t="s">
        <v>2306</v>
      </c>
      <c r="AA57" s="18" t="s">
        <v>49</v>
      </c>
      <c r="AB57" s="16" t="s">
        <v>50</v>
      </c>
      <c r="AC57" s="16" t="s">
        <v>50</v>
      </c>
      <c r="AD57" s="20" t="s">
        <v>50</v>
      </c>
      <c r="AE57" s="16"/>
      <c r="AF57" s="22"/>
      <c r="AG57" s="13" t="e">
        <f t="array" aca="1" ref="AG57" ca="1">_xludf.XLOOKUP(D57,'Mail+SDT'!A:A,'Mail+SDT'!B:B)</f>
        <v>#NAME?</v>
      </c>
      <c r="AH57" s="13" t="e">
        <f t="array" aca="1" ref="AH57" ca="1">_xludf.XLOOKUP(D57,'Mail+SDT'!A:A,'Mail+SDT'!C:C)</f>
        <v>#NAME?</v>
      </c>
      <c r="AI57" s="13" t="e">
        <f t="array" aca="1" ref="AI57" ca="1">_xludf.XLOOKUP(D57,'ETK 3.2026'!I:I,'ETK 3.2026'!AF:AF)</f>
        <v>#NAME?</v>
      </c>
    </row>
    <row r="58" spans="1:35" ht="15.75" customHeight="1" x14ac:dyDescent="0.35">
      <c r="A58" s="14">
        <f t="shared" si="0"/>
        <v>57</v>
      </c>
      <c r="B58" s="15" t="s">
        <v>2298</v>
      </c>
      <c r="C58" s="257" t="s">
        <v>3311</v>
      </c>
      <c r="D58" s="257" t="s">
        <v>3351</v>
      </c>
      <c r="E58" s="264" t="s">
        <v>183</v>
      </c>
      <c r="F58" s="17" t="s">
        <v>184</v>
      </c>
      <c r="G58" s="260">
        <f>(YEAR(H58)-YEAR(F58))*12 + MONTH(H58)-MONTH(F58)</f>
        <v>72</v>
      </c>
      <c r="H58" s="17" t="s">
        <v>185</v>
      </c>
      <c r="I58" s="30" t="str">
        <f t="shared" ca="1" si="1"/>
        <v>Thời gian ĐT còn lại 828 ngày</v>
      </c>
      <c r="J58" s="257" t="s">
        <v>3352</v>
      </c>
      <c r="K58" s="18" t="s">
        <v>3353</v>
      </c>
      <c r="L58" s="18" t="s">
        <v>2733</v>
      </c>
      <c r="M58" s="18" t="s">
        <v>73</v>
      </c>
      <c r="N58" s="17" t="s">
        <v>3354</v>
      </c>
      <c r="O58" s="18" t="s">
        <v>75</v>
      </c>
      <c r="P58" s="16">
        <v>17</v>
      </c>
      <c r="Q58" s="272" t="s">
        <v>3325</v>
      </c>
      <c r="R58" s="19" t="s">
        <v>46</v>
      </c>
      <c r="S58" s="233" t="str">
        <f>VLOOKUP(D58, 'Mail+SDT'!A212:C2327, 2, 0)</f>
        <v>cuongdang@orico.vn</v>
      </c>
      <c r="T58" s="248">
        <f>VLOOKUP(D58, 'Mail+SDT'!$A$2:$C$2117, 3, 0)</f>
        <v>961445448</v>
      </c>
      <c r="U58" s="19" t="s">
        <v>3318</v>
      </c>
      <c r="V58" s="19" t="s">
        <v>3319</v>
      </c>
      <c r="W58" s="19" t="s">
        <v>3325</v>
      </c>
      <c r="X58" s="19" t="s">
        <v>46</v>
      </c>
      <c r="Y58" s="19"/>
      <c r="Z58" s="19" t="s">
        <v>3319</v>
      </c>
      <c r="AA58" s="18" t="s">
        <v>49</v>
      </c>
      <c r="AB58" s="16" t="s">
        <v>50</v>
      </c>
      <c r="AC58" s="16" t="s">
        <v>50</v>
      </c>
      <c r="AD58" s="20" t="s">
        <v>50</v>
      </c>
      <c r="AE58" s="16"/>
      <c r="AF58" s="23" t="s">
        <v>146</v>
      </c>
      <c r="AG58" s="13" t="e">
        <f t="array" aca="1" ref="AG58" ca="1">_xludf.XLOOKUP(D58,'Mail+SDT'!A:A,'Mail+SDT'!B:B)</f>
        <v>#NAME?</v>
      </c>
      <c r="AH58" s="13" t="e">
        <f t="array" aca="1" ref="AH58" ca="1">_xludf.XLOOKUP(D58,'Mail+SDT'!A:A,'Mail+SDT'!C:C)</f>
        <v>#NAME?</v>
      </c>
      <c r="AI58" s="13" t="e">
        <f t="array" aca="1" ref="AI58" ca="1">_xludf.XLOOKUP(D58,'ETK 3.2026'!I:I,'ETK 3.2026'!AF:AF)</f>
        <v>#NAME?</v>
      </c>
    </row>
    <row r="59" spans="1:35" ht="15.75" customHeight="1" x14ac:dyDescent="0.35">
      <c r="A59" s="14">
        <f t="shared" si="0"/>
        <v>58</v>
      </c>
      <c r="B59" s="15" t="s">
        <v>2298</v>
      </c>
      <c r="C59" s="257" t="s">
        <v>3311</v>
      </c>
      <c r="D59" s="257" t="s">
        <v>4205</v>
      </c>
      <c r="E59" s="264" t="s">
        <v>307</v>
      </c>
      <c r="F59" s="17" t="s">
        <v>308</v>
      </c>
      <c r="G59" s="260">
        <f>(YEAR(H59)-YEAR(F59))*12 + MONTH(H59)-MONTH(F59)</f>
        <v>72</v>
      </c>
      <c r="H59" s="17" t="s">
        <v>309</v>
      </c>
      <c r="I59" s="30" t="str">
        <f t="shared" ca="1" si="1"/>
        <v>Thời gian ĐT còn lại 1500 ngày</v>
      </c>
      <c r="J59" s="257" t="s">
        <v>4206</v>
      </c>
      <c r="K59" s="18" t="s">
        <v>2276</v>
      </c>
      <c r="L59" s="18" t="s">
        <v>840</v>
      </c>
      <c r="M59" s="18" t="s">
        <v>73</v>
      </c>
      <c r="N59" s="17" t="s">
        <v>4172</v>
      </c>
      <c r="O59" s="18" t="s">
        <v>75</v>
      </c>
      <c r="P59" s="16">
        <v>21</v>
      </c>
      <c r="Q59" s="272" t="s">
        <v>4199</v>
      </c>
      <c r="R59" s="19" t="s">
        <v>62</v>
      </c>
      <c r="S59" s="233" t="str">
        <f>VLOOKUP(D59, 'Mail+SDT'!A390:C2505, 2, 0)</f>
        <v>24C4202H2419@students.hou.edu.vn</v>
      </c>
      <c r="T59" s="248">
        <f>VLOOKUP(D59, 'Mail+SDT'!$A$2:$C$2117, 3, 0)</f>
        <v>767157129</v>
      </c>
      <c r="U59" s="19" t="s">
        <v>3318</v>
      </c>
      <c r="V59" s="19" t="s">
        <v>3319</v>
      </c>
      <c r="W59" s="19" t="s">
        <v>4199</v>
      </c>
      <c r="X59" s="19" t="s">
        <v>62</v>
      </c>
      <c r="Y59" s="19"/>
      <c r="Z59" s="19" t="s">
        <v>3319</v>
      </c>
      <c r="AA59" s="18" t="s">
        <v>49</v>
      </c>
      <c r="AB59" s="16" t="s">
        <v>50</v>
      </c>
      <c r="AC59" s="16" t="s">
        <v>50</v>
      </c>
      <c r="AD59" s="20" t="s">
        <v>50</v>
      </c>
      <c r="AE59" s="16"/>
      <c r="AF59" s="22"/>
      <c r="AG59" s="13" t="e">
        <f t="array" aca="1" ref="AG59" ca="1">_xludf.XLOOKUP(D59,'Mail+SDT'!A:A,'Mail+SDT'!B:B)</f>
        <v>#NAME?</v>
      </c>
      <c r="AH59" s="13" t="e">
        <f t="array" aca="1" ref="AH59" ca="1">_xludf.XLOOKUP(D59,'Mail+SDT'!A:A,'Mail+SDT'!C:C)</f>
        <v>#NAME?</v>
      </c>
      <c r="AI59" s="13" t="e">
        <f t="array" aca="1" ref="AI59" ca="1">_xludf.XLOOKUP(D59,'ETK 3.2026'!I:I,'ETK 3.2026'!AF:AF)</f>
        <v>#NAME?</v>
      </c>
    </row>
    <row r="60" spans="1:35" ht="15.75" customHeight="1" x14ac:dyDescent="0.35">
      <c r="A60" s="14">
        <f t="shared" si="0"/>
        <v>59</v>
      </c>
      <c r="B60" s="15" t="s">
        <v>2298</v>
      </c>
      <c r="C60" s="257" t="s">
        <v>3311</v>
      </c>
      <c r="D60" s="257" t="s">
        <v>4470</v>
      </c>
      <c r="E60" s="264" t="s">
        <v>466</v>
      </c>
      <c r="F60" s="17" t="s">
        <v>467</v>
      </c>
      <c r="G60" s="260">
        <f>(YEAR(H60)-YEAR(F60))*12 + MONTH(H60)-MONTH(F60)</f>
        <v>72</v>
      </c>
      <c r="H60" s="17" t="s">
        <v>468</v>
      </c>
      <c r="I60" s="30" t="str">
        <f t="shared" ca="1" si="1"/>
        <v>Thời gian ĐT còn lại 1556 ngày</v>
      </c>
      <c r="J60" s="257" t="s">
        <v>4471</v>
      </c>
      <c r="K60" s="18" t="s">
        <v>2276</v>
      </c>
      <c r="L60" s="18" t="s">
        <v>840</v>
      </c>
      <c r="M60" s="18" t="s">
        <v>73</v>
      </c>
      <c r="N60" s="17" t="s">
        <v>4472</v>
      </c>
      <c r="O60" s="18" t="s">
        <v>75</v>
      </c>
      <c r="P60" s="16">
        <v>21</v>
      </c>
      <c r="Q60" s="272" t="s">
        <v>4355</v>
      </c>
      <c r="R60" s="19" t="s">
        <v>62</v>
      </c>
      <c r="S60" s="233" t="str">
        <f>VLOOKUP(D60, 'Mail+SDT'!A450:C2565, 2, 0)</f>
        <v>24C4202H3572@students.hou.edu.vn</v>
      </c>
      <c r="T60" s="248">
        <f>VLOOKUP(D60, 'Mail+SDT'!$A$2:$C$2117, 3, 0)</f>
        <v>972578491</v>
      </c>
      <c r="U60" s="19" t="s">
        <v>3318</v>
      </c>
      <c r="V60" s="19" t="s">
        <v>3319</v>
      </c>
      <c r="W60" s="19" t="s">
        <v>4355</v>
      </c>
      <c r="X60" s="19" t="s">
        <v>62</v>
      </c>
      <c r="Y60" s="19"/>
      <c r="Z60" s="19" t="s">
        <v>3319</v>
      </c>
      <c r="AA60" s="18" t="s">
        <v>49</v>
      </c>
      <c r="AB60" s="16" t="s">
        <v>50</v>
      </c>
      <c r="AC60" s="16" t="s">
        <v>50</v>
      </c>
      <c r="AD60" s="20" t="s">
        <v>50</v>
      </c>
      <c r="AE60" s="16"/>
      <c r="AF60" s="22"/>
      <c r="AG60" s="13" t="e">
        <f t="array" aca="1" ref="AG60" ca="1">_xludf.XLOOKUP(D60,'Mail+SDT'!A:A,'Mail+SDT'!B:B)</f>
        <v>#NAME?</v>
      </c>
      <c r="AH60" s="13" t="e">
        <f t="array" aca="1" ref="AH60" ca="1">_xludf.XLOOKUP(D60,'Mail+SDT'!A:A,'Mail+SDT'!C:C)</f>
        <v>#NAME?</v>
      </c>
      <c r="AI60" s="13" t="e">
        <f t="array" aca="1" ref="AI60" ca="1">_xludf.XLOOKUP(D60,'ETK 3.2026'!I:I,'ETK 3.2026'!AF:AF)</f>
        <v>#NAME?</v>
      </c>
    </row>
    <row r="61" spans="1:35" ht="15.75" customHeight="1" x14ac:dyDescent="0.35">
      <c r="A61" s="14">
        <f t="shared" si="0"/>
        <v>60</v>
      </c>
      <c r="B61" s="15" t="s">
        <v>2298</v>
      </c>
      <c r="C61" s="257" t="s">
        <v>3311</v>
      </c>
      <c r="D61" s="257" t="s">
        <v>5051</v>
      </c>
      <c r="E61" s="264" t="s">
        <v>582</v>
      </c>
      <c r="F61" s="17" t="s">
        <v>583</v>
      </c>
      <c r="G61" s="260">
        <f>(YEAR(H61)-YEAR(F61))*12 + MONTH(H61)-MONTH(F61)</f>
        <v>72</v>
      </c>
      <c r="H61" s="17" t="s">
        <v>584</v>
      </c>
      <c r="I61" s="30" t="str">
        <f t="shared" ca="1" si="1"/>
        <v>Thời gian ĐT còn lại 1444 ngày</v>
      </c>
      <c r="J61" s="257" t="s">
        <v>5052</v>
      </c>
      <c r="K61" s="18" t="s">
        <v>5053</v>
      </c>
      <c r="L61" s="18" t="s">
        <v>618</v>
      </c>
      <c r="M61" s="18" t="s">
        <v>73</v>
      </c>
      <c r="N61" s="17" t="s">
        <v>5054</v>
      </c>
      <c r="O61" s="18" t="s">
        <v>75</v>
      </c>
      <c r="P61" s="16">
        <v>21</v>
      </c>
      <c r="Q61" s="272" t="s">
        <v>5018</v>
      </c>
      <c r="R61" s="19" t="s">
        <v>211</v>
      </c>
      <c r="S61" s="233" t="str">
        <f>VLOOKUP(D61, 'Mail+SDT'!A580:C2695, 2, 0)</f>
        <v>24C4502H1027@students.hou.edu.vn</v>
      </c>
      <c r="T61" s="248">
        <f>VLOOKUP(D61, 'Mail+SDT'!$A$2:$C$2117, 3, 0)</f>
        <v>981513515</v>
      </c>
      <c r="U61" s="19" t="s">
        <v>3318</v>
      </c>
      <c r="V61" s="19" t="s">
        <v>3319</v>
      </c>
      <c r="W61" s="19" t="s">
        <v>5018</v>
      </c>
      <c r="X61" s="19" t="s">
        <v>211</v>
      </c>
      <c r="Y61" s="19"/>
      <c r="Z61" s="19" t="s">
        <v>3319</v>
      </c>
      <c r="AA61" s="18" t="s">
        <v>49</v>
      </c>
      <c r="AB61" s="16" t="s">
        <v>50</v>
      </c>
      <c r="AC61" s="16" t="s">
        <v>50</v>
      </c>
      <c r="AD61" s="20" t="s">
        <v>50</v>
      </c>
      <c r="AE61" s="16"/>
      <c r="AF61" s="22"/>
      <c r="AG61" s="13" t="e">
        <f t="array" aca="1" ref="AG61" ca="1">_xludf.XLOOKUP(D61,'Mail+SDT'!A:A,'Mail+SDT'!B:B)</f>
        <v>#NAME?</v>
      </c>
      <c r="AH61" s="13" t="e">
        <f t="array" aca="1" ref="AH61" ca="1">_xludf.XLOOKUP(D61,'Mail+SDT'!A:A,'Mail+SDT'!C:C)</f>
        <v>#NAME?</v>
      </c>
      <c r="AI61" s="13" t="e">
        <f t="array" aca="1" ref="AI61" ca="1">_xludf.XLOOKUP(D61,'ETK 3.2026'!I:I,'ETK 3.2026'!AF:AF)</f>
        <v>#NAME?</v>
      </c>
    </row>
    <row r="62" spans="1:35" ht="15.75" customHeight="1" x14ac:dyDescent="0.35">
      <c r="A62" s="14">
        <f t="shared" si="0"/>
        <v>61</v>
      </c>
      <c r="B62" s="15" t="s">
        <v>2298</v>
      </c>
      <c r="C62" s="257" t="s">
        <v>3311</v>
      </c>
      <c r="D62" s="257" t="s">
        <v>4836</v>
      </c>
      <c r="E62" s="264" t="s">
        <v>322</v>
      </c>
      <c r="F62" s="17" t="s">
        <v>323</v>
      </c>
      <c r="G62" s="260">
        <f>(YEAR(H62)-YEAR(F62))*12 + MONTH(H62)-MONTH(F62)</f>
        <v>72</v>
      </c>
      <c r="H62" s="17" t="s">
        <v>324</v>
      </c>
      <c r="I62" s="30" t="str">
        <f t="shared" ca="1" si="1"/>
        <v>Thời gian ĐT còn lại 1535 ngày</v>
      </c>
      <c r="J62" s="257" t="s">
        <v>4837</v>
      </c>
      <c r="K62" s="18" t="s">
        <v>4838</v>
      </c>
      <c r="L62" s="18" t="s">
        <v>3091</v>
      </c>
      <c r="M62" s="18" t="s">
        <v>4839</v>
      </c>
      <c r="N62" s="17" t="s">
        <v>2121</v>
      </c>
      <c r="O62" s="18" t="s">
        <v>75</v>
      </c>
      <c r="P62" s="16">
        <v>21</v>
      </c>
      <c r="Q62" s="272" t="s">
        <v>4757</v>
      </c>
      <c r="R62" s="19" t="s">
        <v>93</v>
      </c>
      <c r="S62" s="233" t="str">
        <f>VLOOKUP(D62, 'Mail+SDT'!A531:C2646, 2, 0)</f>
        <v>24C1002H3252@students.hou.edu.vn</v>
      </c>
      <c r="T62" s="248">
        <f>VLOOKUP(D62, 'Mail+SDT'!$A$2:$C$2117, 3, 0)</f>
        <v>902667048</v>
      </c>
      <c r="U62" s="19" t="s">
        <v>3318</v>
      </c>
      <c r="V62" s="19" t="s">
        <v>3319</v>
      </c>
      <c r="W62" s="19" t="s">
        <v>4757</v>
      </c>
      <c r="X62" s="19" t="s">
        <v>93</v>
      </c>
      <c r="Y62" s="19"/>
      <c r="Z62" s="19" t="s">
        <v>3319</v>
      </c>
      <c r="AA62" s="18" t="s">
        <v>49</v>
      </c>
      <c r="AB62" s="16" t="s">
        <v>50</v>
      </c>
      <c r="AC62" s="16" t="s">
        <v>50</v>
      </c>
      <c r="AD62" s="20" t="s">
        <v>50</v>
      </c>
      <c r="AE62" s="16"/>
      <c r="AF62" s="22"/>
      <c r="AG62" s="13" t="e">
        <f t="array" aca="1" ref="AG62" ca="1">_xludf.XLOOKUP(D62,'Mail+SDT'!A:A,'Mail+SDT'!B:B)</f>
        <v>#NAME?</v>
      </c>
      <c r="AH62" s="13" t="e">
        <f t="array" aca="1" ref="AH62" ca="1">_xludf.XLOOKUP(D62,'Mail+SDT'!A:A,'Mail+SDT'!C:C)</f>
        <v>#NAME?</v>
      </c>
      <c r="AI62" s="13" t="e">
        <f t="array" aca="1" ref="AI62" ca="1">_xludf.XLOOKUP(D62,'ETK 3.2026'!I:I,'ETK 3.2026'!AF:AF)</f>
        <v>#NAME?</v>
      </c>
    </row>
    <row r="63" spans="1:35" ht="15.75" customHeight="1" x14ac:dyDescent="0.35">
      <c r="A63" s="14">
        <f t="shared" si="0"/>
        <v>62</v>
      </c>
      <c r="B63" s="15" t="s">
        <v>2298</v>
      </c>
      <c r="C63" s="257" t="s">
        <v>3311</v>
      </c>
      <c r="D63" s="257" t="s">
        <v>3482</v>
      </c>
      <c r="E63" s="264" t="s">
        <v>183</v>
      </c>
      <c r="F63" s="17" t="s">
        <v>184</v>
      </c>
      <c r="G63" s="260">
        <f>(YEAR(H63)-YEAR(F63))*12 + MONTH(H63)-MONTH(F63)</f>
        <v>72</v>
      </c>
      <c r="H63" s="17" t="s">
        <v>185</v>
      </c>
      <c r="I63" s="30" t="str">
        <f t="shared" ca="1" si="1"/>
        <v>Thời gian ĐT còn lại 828 ngày</v>
      </c>
      <c r="J63" s="257" t="s">
        <v>3483</v>
      </c>
      <c r="K63" s="18" t="s">
        <v>3484</v>
      </c>
      <c r="L63" s="18" t="s">
        <v>3485</v>
      </c>
      <c r="M63" s="18" t="s">
        <v>3486</v>
      </c>
      <c r="N63" s="17" t="s">
        <v>3487</v>
      </c>
      <c r="O63" s="18" t="s">
        <v>44</v>
      </c>
      <c r="P63" s="16">
        <v>17</v>
      </c>
      <c r="Q63" s="272" t="s">
        <v>3405</v>
      </c>
      <c r="R63" s="19" t="s">
        <v>62</v>
      </c>
      <c r="S63" s="233" t="str">
        <f>VLOOKUP(D63, 'Mail+SDT'!A239:C2354, 2, 0)</f>
        <v>bao.huynhho7272@yahoo.com.vn</v>
      </c>
      <c r="T63" s="248">
        <f>VLOOKUP(D63, 'Mail+SDT'!$A$2:$C$2117, 3, 0)</f>
        <v>907635384</v>
      </c>
      <c r="U63" s="19" t="s">
        <v>3318</v>
      </c>
      <c r="V63" s="19" t="s">
        <v>3319</v>
      </c>
      <c r="W63" s="19" t="s">
        <v>3488</v>
      </c>
      <c r="X63" s="19" t="s">
        <v>62</v>
      </c>
      <c r="Y63" s="19"/>
      <c r="Z63" s="19" t="s">
        <v>3319</v>
      </c>
      <c r="AA63" s="18" t="s">
        <v>49</v>
      </c>
      <c r="AB63" s="16" t="s">
        <v>50</v>
      </c>
      <c r="AC63" s="16" t="s">
        <v>50</v>
      </c>
      <c r="AD63" s="20" t="s">
        <v>793</v>
      </c>
      <c r="AE63" s="16"/>
      <c r="AF63" s="22"/>
      <c r="AG63" s="13" t="e">
        <f t="array" aca="1" ref="AG63" ca="1">_xludf.XLOOKUP(D63,'Mail+SDT'!A:A,'Mail+SDT'!B:B)</f>
        <v>#NAME?</v>
      </c>
      <c r="AH63" s="13" t="e">
        <f t="array" aca="1" ref="AH63" ca="1">_xludf.XLOOKUP(D63,'Mail+SDT'!A:A,'Mail+SDT'!C:C)</f>
        <v>#NAME?</v>
      </c>
      <c r="AI63" s="13" t="e">
        <f t="array" aca="1" ref="AI63" ca="1">_xludf.XLOOKUP(D63,'ETK 3.2026'!I:I,'ETK 3.2026'!AF:AF)</f>
        <v>#NAME?</v>
      </c>
    </row>
    <row r="64" spans="1:35" ht="15.75" customHeight="1" x14ac:dyDescent="0.35">
      <c r="A64" s="14">
        <f t="shared" si="0"/>
        <v>63</v>
      </c>
      <c r="B64" s="15" t="s">
        <v>2298</v>
      </c>
      <c r="C64" s="257" t="s">
        <v>3311</v>
      </c>
      <c r="D64" s="257" t="s">
        <v>5036</v>
      </c>
      <c r="E64" s="264" t="s">
        <v>582</v>
      </c>
      <c r="F64" s="17" t="s">
        <v>583</v>
      </c>
      <c r="G64" s="260">
        <f>(YEAR(H64)-YEAR(F64))*12 + MONTH(H64)-MONTH(F64)</f>
        <v>72</v>
      </c>
      <c r="H64" s="17" t="s">
        <v>584</v>
      </c>
      <c r="I64" s="30" t="str">
        <f t="shared" ca="1" si="1"/>
        <v>Thời gian ĐT còn lại 1444 ngày</v>
      </c>
      <c r="J64" s="257" t="s">
        <v>5037</v>
      </c>
      <c r="K64" s="18" t="s">
        <v>5038</v>
      </c>
      <c r="L64" s="18" t="s">
        <v>586</v>
      </c>
      <c r="M64" s="18" t="s">
        <v>5039</v>
      </c>
      <c r="N64" s="17" t="s">
        <v>5040</v>
      </c>
      <c r="O64" s="18" t="s">
        <v>75</v>
      </c>
      <c r="P64" s="16">
        <v>21</v>
      </c>
      <c r="Q64" s="272" t="s">
        <v>5018</v>
      </c>
      <c r="R64" s="19" t="s">
        <v>211</v>
      </c>
      <c r="S64" s="233" t="str">
        <f>VLOOKUP(D64, 'Mail+SDT'!A577:C2692, 2, 0)</f>
        <v>24C4502H1023@students.hou.edu.vn</v>
      </c>
      <c r="T64" s="248">
        <f>VLOOKUP(D64, 'Mail+SDT'!$A$2:$C$2117, 3, 0)</f>
        <v>941365473</v>
      </c>
      <c r="U64" s="19" t="s">
        <v>3318</v>
      </c>
      <c r="V64" s="19" t="s">
        <v>3319</v>
      </c>
      <c r="W64" s="19" t="s">
        <v>5018</v>
      </c>
      <c r="X64" s="19" t="s">
        <v>211</v>
      </c>
      <c r="Y64" s="19"/>
      <c r="Z64" s="19" t="s">
        <v>3319</v>
      </c>
      <c r="AA64" s="18" t="s">
        <v>49</v>
      </c>
      <c r="AB64" s="16" t="s">
        <v>50</v>
      </c>
      <c r="AC64" s="16" t="s">
        <v>50</v>
      </c>
      <c r="AD64" s="20" t="s">
        <v>50</v>
      </c>
      <c r="AE64" s="16"/>
      <c r="AF64" s="22"/>
      <c r="AG64" s="13" t="e">
        <f t="array" aca="1" ref="AG64" ca="1">_xludf.XLOOKUP(D64,'Mail+SDT'!A:A,'Mail+SDT'!B:B)</f>
        <v>#NAME?</v>
      </c>
      <c r="AH64" s="13" t="e">
        <f t="array" aca="1" ref="AH64" ca="1">_xludf.XLOOKUP(D64,'Mail+SDT'!A:A,'Mail+SDT'!C:C)</f>
        <v>#NAME?</v>
      </c>
      <c r="AI64" s="13" t="e">
        <f t="array" aca="1" ref="AI64" ca="1">_xludf.XLOOKUP(D64,'ETK 3.2026'!I:I,'ETK 3.2026'!AF:AF)</f>
        <v>#NAME?</v>
      </c>
    </row>
    <row r="65" spans="1:35" ht="15.75" customHeight="1" x14ac:dyDescent="0.35">
      <c r="A65" s="14">
        <f t="shared" si="0"/>
        <v>64</v>
      </c>
      <c r="B65" s="15" t="s">
        <v>2298</v>
      </c>
      <c r="C65" s="257" t="s">
        <v>524</v>
      </c>
      <c r="D65" s="257" t="s">
        <v>2441</v>
      </c>
      <c r="E65" s="264" t="s">
        <v>739</v>
      </c>
      <c r="F65" s="17" t="s">
        <v>740</v>
      </c>
      <c r="G65" s="260">
        <f>(YEAR(H65)-YEAR(F65))*12 + MONTH(H65)-MONTH(F65)</f>
        <v>72</v>
      </c>
      <c r="H65" s="17" t="s">
        <v>741</v>
      </c>
      <c r="I65" s="30" t="str">
        <f t="shared" ca="1" si="1"/>
        <v>Thời gian ĐT còn lại 825 ngày</v>
      </c>
      <c r="J65" s="257" t="s">
        <v>2442</v>
      </c>
      <c r="K65" s="18" t="s">
        <v>2443</v>
      </c>
      <c r="L65" s="18" t="s">
        <v>1961</v>
      </c>
      <c r="M65" s="18" t="s">
        <v>2444</v>
      </c>
      <c r="N65" s="17" t="s">
        <v>2445</v>
      </c>
      <c r="O65" s="18" t="s">
        <v>44</v>
      </c>
      <c r="P65" s="16">
        <v>17</v>
      </c>
      <c r="Q65" s="272" t="s">
        <v>2408</v>
      </c>
      <c r="R65" s="19" t="s">
        <v>46</v>
      </c>
      <c r="S65" s="233" t="str">
        <f>VLOOKUP(D65, 'Mail+SDT'!A26:C2141, 2, 0)</f>
        <v>hothidan1982danang@gmail.com</v>
      </c>
      <c r="T65" s="248">
        <f>VLOOKUP(D65, 'Mail+SDT'!$A$2:$C$2117, 3, 0)</f>
        <v>913691023</v>
      </c>
      <c r="U65" s="19" t="s">
        <v>2305</v>
      </c>
      <c r="V65" s="19" t="s">
        <v>2306</v>
      </c>
      <c r="W65" s="19" t="s">
        <v>2408</v>
      </c>
      <c r="X65" s="19" t="s">
        <v>46</v>
      </c>
      <c r="Y65" s="19"/>
      <c r="Z65" s="19" t="s">
        <v>2306</v>
      </c>
      <c r="AA65" s="18" t="s">
        <v>49</v>
      </c>
      <c r="AB65" s="16" t="s">
        <v>50</v>
      </c>
      <c r="AC65" s="16" t="s">
        <v>50</v>
      </c>
      <c r="AD65" s="20" t="s">
        <v>78</v>
      </c>
      <c r="AE65" s="16"/>
      <c r="AF65" s="22"/>
      <c r="AG65" s="13" t="e">
        <f t="array" aca="1" ref="AG65" ca="1">_xludf.XLOOKUP(D65,'Mail+SDT'!A:A,'Mail+SDT'!B:B)</f>
        <v>#NAME?</v>
      </c>
      <c r="AH65" s="13" t="e">
        <f t="array" aca="1" ref="AH65" ca="1">_xludf.XLOOKUP(D65,'Mail+SDT'!A:A,'Mail+SDT'!C:C)</f>
        <v>#NAME?</v>
      </c>
      <c r="AI65" s="13" t="e">
        <f t="array" aca="1" ref="AI65" ca="1">_xludf.XLOOKUP(D65,'ETK 3.2026'!I:I,'ETK 3.2026'!AF:AF)</f>
        <v>#NAME?</v>
      </c>
    </row>
    <row r="66" spans="1:35" ht="15.75" customHeight="1" x14ac:dyDescent="0.35">
      <c r="A66" s="14">
        <f t="shared" ref="A66:A129" si="2">ROW()-1</f>
        <v>65</v>
      </c>
      <c r="B66" s="15" t="s">
        <v>2298</v>
      </c>
      <c r="C66" s="257" t="s">
        <v>3311</v>
      </c>
      <c r="D66" s="257" t="s">
        <v>4637</v>
      </c>
      <c r="E66" s="264" t="s">
        <v>582</v>
      </c>
      <c r="F66" s="17" t="s">
        <v>583</v>
      </c>
      <c r="G66" s="260">
        <f>(YEAR(H66)-YEAR(F66))*12 + MONTH(H66)-MONTH(F66)</f>
        <v>72</v>
      </c>
      <c r="H66" s="17" t="s">
        <v>584</v>
      </c>
      <c r="I66" s="30" t="str">
        <f t="shared" ref="I66:I129" ca="1" si="3">IF((H66-TODAY())&lt;=0,"Kết thúc ĐT","Thời gian ĐT còn lại "&amp;(H66-TODAY())&amp;" ngày")</f>
        <v>Thời gian ĐT còn lại 1444 ngày</v>
      </c>
      <c r="J66" s="257" t="s">
        <v>4638</v>
      </c>
      <c r="K66" s="18" t="s">
        <v>4639</v>
      </c>
      <c r="L66" s="18" t="s">
        <v>4640</v>
      </c>
      <c r="M66" s="18" t="s">
        <v>2444</v>
      </c>
      <c r="N66" s="17" t="s">
        <v>4641</v>
      </c>
      <c r="O66" s="18" t="s">
        <v>44</v>
      </c>
      <c r="P66" s="16">
        <v>21</v>
      </c>
      <c r="Q66" s="272" t="s">
        <v>4355</v>
      </c>
      <c r="R66" s="19" t="s">
        <v>62</v>
      </c>
      <c r="S66" s="233" t="str">
        <f>VLOOKUP(D66, 'Mail+SDT'!A488:C2603, 2, 0)</f>
        <v>24C4202H1017@students.hou.edu.vn</v>
      </c>
      <c r="T66" s="248">
        <f>VLOOKUP(D66, 'Mail+SDT'!$A$2:$C$2117, 3, 0)</f>
        <v>982761411</v>
      </c>
      <c r="U66" s="19" t="s">
        <v>3318</v>
      </c>
      <c r="V66" s="19" t="s">
        <v>3319</v>
      </c>
      <c r="W66" s="19" t="s">
        <v>4355</v>
      </c>
      <c r="X66" s="19" t="s">
        <v>62</v>
      </c>
      <c r="Y66" s="19"/>
      <c r="Z66" s="19" t="s">
        <v>3319</v>
      </c>
      <c r="AA66" s="18" t="s">
        <v>49</v>
      </c>
      <c r="AB66" s="16" t="s">
        <v>50</v>
      </c>
      <c r="AC66" s="16" t="s">
        <v>50</v>
      </c>
      <c r="AD66" s="20" t="s">
        <v>50</v>
      </c>
      <c r="AE66" s="16"/>
      <c r="AF66" s="22"/>
      <c r="AG66" s="13" t="e">
        <f t="array" aca="1" ref="AG66" ca="1">_xludf.XLOOKUP(D66,'Mail+SDT'!A:A,'Mail+SDT'!B:B)</f>
        <v>#NAME?</v>
      </c>
      <c r="AH66" s="13" t="e">
        <f t="array" aca="1" ref="AH66" ca="1">_xludf.XLOOKUP(D66,'Mail+SDT'!A:A,'Mail+SDT'!C:C)</f>
        <v>#NAME?</v>
      </c>
      <c r="AI66" s="13" t="e">
        <f t="array" aca="1" ref="AI66" ca="1">_xludf.XLOOKUP(D66,'ETK 3.2026'!I:I,'ETK 3.2026'!AF:AF)</f>
        <v>#NAME?</v>
      </c>
    </row>
    <row r="67" spans="1:35" ht="15.75" customHeight="1" x14ac:dyDescent="0.35">
      <c r="A67" s="14">
        <f t="shared" si="2"/>
        <v>66</v>
      </c>
      <c r="B67" s="15" t="s">
        <v>2298</v>
      </c>
      <c r="C67" s="257" t="s">
        <v>3311</v>
      </c>
      <c r="D67" s="257" t="s">
        <v>5009</v>
      </c>
      <c r="E67" s="264" t="s">
        <v>1916</v>
      </c>
      <c r="F67" s="17" t="s">
        <v>1917</v>
      </c>
      <c r="G67" s="260">
        <f>(YEAR(H67)-YEAR(F67))*12 + MONTH(H67)-MONTH(F67)</f>
        <v>72</v>
      </c>
      <c r="H67" s="17" t="s">
        <v>1918</v>
      </c>
      <c r="I67" s="30" t="str">
        <f t="shared" ca="1" si="3"/>
        <v>Thời gian ĐT còn lại 1528 ngày</v>
      </c>
      <c r="J67" s="257" t="s">
        <v>5010</v>
      </c>
      <c r="K67" s="18" t="s">
        <v>5011</v>
      </c>
      <c r="L67" s="18" t="s">
        <v>5012</v>
      </c>
      <c r="M67" s="18" t="s">
        <v>3486</v>
      </c>
      <c r="N67" s="17" t="s">
        <v>5013</v>
      </c>
      <c r="O67" s="18" t="s">
        <v>75</v>
      </c>
      <c r="P67" s="16">
        <v>21</v>
      </c>
      <c r="Q67" s="272" t="s">
        <v>5004</v>
      </c>
      <c r="R67" s="19" t="s">
        <v>211</v>
      </c>
      <c r="S67" s="233" t="str">
        <f>VLOOKUP(D67, 'Mail+SDT'!A571:C2686, 2, 0)</f>
        <v>24C4501S3071@students.hou.edu.vn</v>
      </c>
      <c r="T67" s="248">
        <f>VLOOKUP(D67, 'Mail+SDT'!$A$2:$C$2117, 3, 0)</f>
        <v>965167635</v>
      </c>
      <c r="U67" s="19" t="s">
        <v>3318</v>
      </c>
      <c r="V67" s="19" t="s">
        <v>3319</v>
      </c>
      <c r="W67" s="19" t="s">
        <v>5004</v>
      </c>
      <c r="X67" s="19" t="s">
        <v>211</v>
      </c>
      <c r="Y67" s="19"/>
      <c r="Z67" s="19" t="s">
        <v>3319</v>
      </c>
      <c r="AA67" s="18" t="s">
        <v>49</v>
      </c>
      <c r="AB67" s="16" t="s">
        <v>50</v>
      </c>
      <c r="AC67" s="16" t="s">
        <v>1910</v>
      </c>
      <c r="AD67" s="20" t="s">
        <v>50</v>
      </c>
      <c r="AE67" s="16"/>
      <c r="AF67" s="22"/>
      <c r="AG67" s="13" t="e">
        <f t="array" aca="1" ref="AG67" ca="1">_xludf.XLOOKUP(D67,'Mail+SDT'!A:A,'Mail+SDT'!B:B)</f>
        <v>#NAME?</v>
      </c>
      <c r="AH67" s="13" t="e">
        <f t="array" aca="1" ref="AH67" ca="1">_xludf.XLOOKUP(D67,'Mail+SDT'!A:A,'Mail+SDT'!C:C)</f>
        <v>#NAME?</v>
      </c>
      <c r="AI67" s="13" t="e">
        <f t="array" aca="1" ref="AI67" ca="1">_xludf.XLOOKUP(D67,'ETK 3.2026'!I:I,'ETK 3.2026'!AF:AF)</f>
        <v>#NAME?</v>
      </c>
    </row>
    <row r="68" spans="1:35" ht="15.75" customHeight="1" x14ac:dyDescent="0.35">
      <c r="A68" s="14">
        <f t="shared" si="2"/>
        <v>67</v>
      </c>
      <c r="B68" s="15" t="s">
        <v>2298</v>
      </c>
      <c r="C68" s="257" t="s">
        <v>3311</v>
      </c>
      <c r="D68" s="257" t="s">
        <v>3834</v>
      </c>
      <c r="E68" s="264" t="s">
        <v>155</v>
      </c>
      <c r="F68" s="17" t="s">
        <v>156</v>
      </c>
      <c r="G68" s="260">
        <f>(YEAR(H68)-YEAR(F68))*12 + MONTH(H68)-MONTH(F68)</f>
        <v>72</v>
      </c>
      <c r="H68" s="17" t="s">
        <v>157</v>
      </c>
      <c r="I68" s="30" t="str">
        <f t="shared" ca="1" si="3"/>
        <v>Thời gian ĐT còn lại 784 ngày</v>
      </c>
      <c r="J68" s="257" t="s">
        <v>3835</v>
      </c>
      <c r="K68" s="18" t="s">
        <v>3836</v>
      </c>
      <c r="L68" s="18" t="s">
        <v>3837</v>
      </c>
      <c r="M68" s="18" t="s">
        <v>3838</v>
      </c>
      <c r="N68" s="17" t="s">
        <v>3839</v>
      </c>
      <c r="O68" s="18" t="s">
        <v>44</v>
      </c>
      <c r="P68" s="16">
        <v>17</v>
      </c>
      <c r="Q68" s="272" t="s">
        <v>3752</v>
      </c>
      <c r="R68" s="19" t="s">
        <v>234</v>
      </c>
      <c r="S68" s="233" t="str">
        <f>VLOOKUP(D68, 'Mail+SDT'!A313:C2428, 2, 0)</f>
        <v>damhongdao1990@gmail.com</v>
      </c>
      <c r="T68" s="248">
        <f>VLOOKUP(D68, 'Mail+SDT'!$A$2:$C$2117, 3, 0)</f>
        <v>935802080</v>
      </c>
      <c r="U68" s="19" t="s">
        <v>3318</v>
      </c>
      <c r="V68" s="19" t="s">
        <v>3319</v>
      </c>
      <c r="W68" s="19" t="s">
        <v>3752</v>
      </c>
      <c r="X68" s="19" t="s">
        <v>234</v>
      </c>
      <c r="Y68" s="19"/>
      <c r="Z68" s="19" t="s">
        <v>3319</v>
      </c>
      <c r="AA68" s="18" t="s">
        <v>49</v>
      </c>
      <c r="AB68" s="16" t="s">
        <v>50</v>
      </c>
      <c r="AC68" s="16" t="s">
        <v>50</v>
      </c>
      <c r="AD68" s="20" t="s">
        <v>50</v>
      </c>
      <c r="AE68" s="16"/>
      <c r="AF68" s="23" t="s">
        <v>146</v>
      </c>
      <c r="AG68" s="13" t="e">
        <f t="array" aca="1" ref="AG68" ca="1">_xludf.XLOOKUP(D68,'Mail+SDT'!A:A,'Mail+SDT'!B:B)</f>
        <v>#NAME?</v>
      </c>
      <c r="AH68" s="13" t="e">
        <f t="array" aca="1" ref="AH68" ca="1">_xludf.XLOOKUP(D68,'Mail+SDT'!A:A,'Mail+SDT'!C:C)</f>
        <v>#NAME?</v>
      </c>
      <c r="AI68" s="13" t="e">
        <f t="array" aca="1" ref="AI68" ca="1">_xludf.XLOOKUP(D68,'ETK 3.2026'!I:I,'ETK 3.2026'!AF:AF)</f>
        <v>#NAME?</v>
      </c>
    </row>
    <row r="69" spans="1:35" ht="15.75" customHeight="1" x14ac:dyDescent="0.35">
      <c r="A69" s="14">
        <f t="shared" si="2"/>
        <v>68</v>
      </c>
      <c r="B69" s="15" t="s">
        <v>2298</v>
      </c>
      <c r="C69" s="257" t="s">
        <v>3311</v>
      </c>
      <c r="D69" s="257" t="s">
        <v>4135</v>
      </c>
      <c r="E69" s="264" t="s">
        <v>322</v>
      </c>
      <c r="F69" s="17" t="s">
        <v>323</v>
      </c>
      <c r="G69" s="260">
        <f>(YEAR(H69)-YEAR(F69))*12 + MONTH(H69)-MONTH(F69)</f>
        <v>72</v>
      </c>
      <c r="H69" s="17" t="s">
        <v>324</v>
      </c>
      <c r="I69" s="30" t="str">
        <f t="shared" ca="1" si="3"/>
        <v>Thời gian ĐT còn lại 1535 ngày</v>
      </c>
      <c r="J69" s="257" t="s">
        <v>4136</v>
      </c>
      <c r="K69" s="18" t="s">
        <v>4137</v>
      </c>
      <c r="L69" s="18" t="s">
        <v>834</v>
      </c>
      <c r="M69" s="18" t="s">
        <v>3838</v>
      </c>
      <c r="N69" s="17" t="s">
        <v>4138</v>
      </c>
      <c r="O69" s="18" t="s">
        <v>44</v>
      </c>
      <c r="P69" s="16">
        <v>21</v>
      </c>
      <c r="Q69" s="272" t="s">
        <v>4068</v>
      </c>
      <c r="R69" s="19" t="s">
        <v>46</v>
      </c>
      <c r="S69" s="233" t="str">
        <f>VLOOKUP(D69, 'Mail+SDT'!A375:C2490, 2, 0)</f>
        <v>24C4102H3177@students.hou.edu.vn</v>
      </c>
      <c r="T69" s="248">
        <f>VLOOKUP(D69, 'Mail+SDT'!$A$2:$C$2117, 3, 0)</f>
        <v>968965424</v>
      </c>
      <c r="U69" s="19" t="s">
        <v>3318</v>
      </c>
      <c r="V69" s="19" t="s">
        <v>3319</v>
      </c>
      <c r="W69" s="19" t="s">
        <v>4068</v>
      </c>
      <c r="X69" s="19" t="s">
        <v>46</v>
      </c>
      <c r="Y69" s="19"/>
      <c r="Z69" s="19" t="s">
        <v>3319</v>
      </c>
      <c r="AA69" s="18" t="s">
        <v>49</v>
      </c>
      <c r="AB69" s="16" t="s">
        <v>50</v>
      </c>
      <c r="AC69" s="16" t="s">
        <v>50</v>
      </c>
      <c r="AD69" s="20" t="s">
        <v>50</v>
      </c>
      <c r="AE69" s="16"/>
      <c r="AF69" s="22"/>
      <c r="AG69" s="13" t="e">
        <f t="array" aca="1" ref="AG69" ca="1">_xludf.XLOOKUP(D69,'Mail+SDT'!A:A,'Mail+SDT'!B:B)</f>
        <v>#NAME?</v>
      </c>
      <c r="AH69" s="13" t="e">
        <f t="array" aca="1" ref="AH69" ca="1">_xludf.XLOOKUP(D69,'Mail+SDT'!A:A,'Mail+SDT'!C:C)</f>
        <v>#NAME?</v>
      </c>
      <c r="AI69" s="13" t="e">
        <f t="array" aca="1" ref="AI69" ca="1">_xludf.XLOOKUP(D69,'ETK 3.2026'!I:I,'ETK 3.2026'!AF:AF)</f>
        <v>#NAME?</v>
      </c>
    </row>
    <row r="70" spans="1:35" ht="15.75" customHeight="1" x14ac:dyDescent="0.35">
      <c r="A70" s="14">
        <f t="shared" si="2"/>
        <v>69</v>
      </c>
      <c r="B70" s="15" t="s">
        <v>2298</v>
      </c>
      <c r="C70" s="257" t="s">
        <v>3311</v>
      </c>
      <c r="D70" s="257" t="s">
        <v>5023</v>
      </c>
      <c r="E70" s="264" t="s">
        <v>300</v>
      </c>
      <c r="F70" s="17" t="s">
        <v>301</v>
      </c>
      <c r="G70" s="260">
        <f>(YEAR(H70)-YEAR(F70))*12 + MONTH(H70)-MONTH(F70)</f>
        <v>72</v>
      </c>
      <c r="H70" s="17" t="s">
        <v>302</v>
      </c>
      <c r="I70" s="30" t="str">
        <f t="shared" ca="1" si="3"/>
        <v>Thời gian ĐT còn lại 1560 ngày</v>
      </c>
      <c r="J70" s="257" t="s">
        <v>5024</v>
      </c>
      <c r="K70" s="18" t="s">
        <v>5025</v>
      </c>
      <c r="L70" s="18" t="s">
        <v>5026</v>
      </c>
      <c r="M70" s="18" t="s">
        <v>1882</v>
      </c>
      <c r="N70" s="17" t="s">
        <v>5027</v>
      </c>
      <c r="O70" s="18" t="s">
        <v>75</v>
      </c>
      <c r="P70" s="16">
        <v>21</v>
      </c>
      <c r="Q70" s="272" t="s">
        <v>5018</v>
      </c>
      <c r="R70" s="19" t="s">
        <v>211</v>
      </c>
      <c r="S70" s="233" t="str">
        <f>VLOOKUP(D70, 'Mail+SDT'!A574:C2689, 2, 0)</f>
        <v>24C4502H4037@students.hou.edu.vn</v>
      </c>
      <c r="T70" s="248">
        <f>VLOOKUP(D70, 'Mail+SDT'!$A$2:$C$2117, 3, 0)</f>
        <v>362879878</v>
      </c>
      <c r="U70" s="19" t="s">
        <v>3318</v>
      </c>
      <c r="V70" s="19" t="s">
        <v>3319</v>
      </c>
      <c r="W70" s="19" t="s">
        <v>5018</v>
      </c>
      <c r="X70" s="19" t="s">
        <v>211</v>
      </c>
      <c r="Y70" s="19"/>
      <c r="Z70" s="19" t="s">
        <v>3319</v>
      </c>
      <c r="AA70" s="18" t="s">
        <v>49</v>
      </c>
      <c r="AB70" s="16" t="s">
        <v>50</v>
      </c>
      <c r="AC70" s="16" t="s">
        <v>50</v>
      </c>
      <c r="AD70" s="20" t="s">
        <v>50</v>
      </c>
      <c r="AE70" s="16"/>
      <c r="AF70" s="22"/>
      <c r="AG70" s="13" t="e">
        <f t="array" aca="1" ref="AG70" ca="1">_xludf.XLOOKUP(D70,'Mail+SDT'!A:A,'Mail+SDT'!B:B)</f>
        <v>#NAME?</v>
      </c>
      <c r="AH70" s="13" t="e">
        <f t="array" aca="1" ref="AH70" ca="1">_xludf.XLOOKUP(D70,'Mail+SDT'!A:A,'Mail+SDT'!C:C)</f>
        <v>#NAME?</v>
      </c>
      <c r="AI70" s="13" t="e">
        <f t="array" aca="1" ref="AI70" ca="1">_xludf.XLOOKUP(D70,'ETK 3.2026'!I:I,'ETK 3.2026'!AF:AF)</f>
        <v>#NAME?</v>
      </c>
    </row>
    <row r="71" spans="1:35" ht="15.75" customHeight="1" x14ac:dyDescent="0.35">
      <c r="A71" s="14">
        <f t="shared" si="2"/>
        <v>70</v>
      </c>
      <c r="B71" s="15" t="s">
        <v>2298</v>
      </c>
      <c r="C71" s="257" t="s">
        <v>3311</v>
      </c>
      <c r="D71" s="257" t="s">
        <v>4577</v>
      </c>
      <c r="E71" s="264" t="s">
        <v>295</v>
      </c>
      <c r="F71" s="17" t="s">
        <v>296</v>
      </c>
      <c r="G71" s="260">
        <f>(YEAR(H71)-YEAR(F71))*12 + MONTH(H71)-MONTH(F71)</f>
        <v>72</v>
      </c>
      <c r="H71" s="17" t="s">
        <v>297</v>
      </c>
      <c r="I71" s="30" t="str">
        <f t="shared" ca="1" si="3"/>
        <v>Thời gian ĐT còn lại 1472 ngày</v>
      </c>
      <c r="J71" s="257" t="s">
        <v>4578</v>
      </c>
      <c r="K71" s="18" t="s">
        <v>4579</v>
      </c>
      <c r="L71" s="18" t="s">
        <v>4580</v>
      </c>
      <c r="M71" s="18" t="s">
        <v>1882</v>
      </c>
      <c r="N71" s="17" t="s">
        <v>4581</v>
      </c>
      <c r="O71" s="18" t="s">
        <v>75</v>
      </c>
      <c r="P71" s="16">
        <v>21</v>
      </c>
      <c r="Q71" s="272" t="s">
        <v>4355</v>
      </c>
      <c r="R71" s="19" t="s">
        <v>62</v>
      </c>
      <c r="S71" s="233" t="str">
        <f>VLOOKUP(D71, 'Mail+SDT'!A474:C2589, 2, 0)</f>
        <v>24C4202H1688@students.hou.edu.vn</v>
      </c>
      <c r="T71" s="248">
        <f>VLOOKUP(D71, 'Mail+SDT'!$A$2:$C$2117, 3, 0)</f>
        <v>901161198</v>
      </c>
      <c r="U71" s="19" t="s">
        <v>3318</v>
      </c>
      <c r="V71" s="19" t="s">
        <v>3319</v>
      </c>
      <c r="W71" s="19" t="s">
        <v>4355</v>
      </c>
      <c r="X71" s="19" t="s">
        <v>62</v>
      </c>
      <c r="Y71" s="19"/>
      <c r="Z71" s="19" t="s">
        <v>3319</v>
      </c>
      <c r="AA71" s="18" t="s">
        <v>49</v>
      </c>
      <c r="AB71" s="16" t="s">
        <v>50</v>
      </c>
      <c r="AC71" s="16" t="s">
        <v>50</v>
      </c>
      <c r="AD71" s="20" t="s">
        <v>50</v>
      </c>
      <c r="AE71" s="16"/>
      <c r="AF71" s="22"/>
      <c r="AG71" s="13" t="e">
        <f t="array" aca="1" ref="AG71" ca="1">_xludf.XLOOKUP(D71,'Mail+SDT'!A:A,'Mail+SDT'!B:B)</f>
        <v>#NAME?</v>
      </c>
      <c r="AH71" s="13" t="e">
        <f t="array" aca="1" ref="AH71" ca="1">_xludf.XLOOKUP(D71,'Mail+SDT'!A:A,'Mail+SDT'!C:C)</f>
        <v>#NAME?</v>
      </c>
      <c r="AI71" s="13" t="e">
        <f t="array" aca="1" ref="AI71" ca="1">_xludf.XLOOKUP(D71,'ETK 3.2026'!I:I,'ETK 3.2026'!AF:AF)</f>
        <v>#NAME?</v>
      </c>
    </row>
    <row r="72" spans="1:35" ht="15.75" customHeight="1" x14ac:dyDescent="0.35">
      <c r="A72" s="14">
        <f t="shared" si="2"/>
        <v>71</v>
      </c>
      <c r="B72" s="15" t="s">
        <v>2298</v>
      </c>
      <c r="C72" s="257" t="s">
        <v>524</v>
      </c>
      <c r="D72" s="257" t="s">
        <v>2966</v>
      </c>
      <c r="E72" s="264" t="s">
        <v>472</v>
      </c>
      <c r="F72" s="17" t="s">
        <v>473</v>
      </c>
      <c r="G72" s="260">
        <f>(YEAR(H72)-YEAR(F72))*12 + MONTH(H72)-MONTH(F72)</f>
        <v>72</v>
      </c>
      <c r="H72" s="17" t="s">
        <v>474</v>
      </c>
      <c r="I72" s="30" t="str">
        <f t="shared" ca="1" si="3"/>
        <v>Thời gian ĐT còn lại 1479 ngày</v>
      </c>
      <c r="J72" s="257" t="s">
        <v>2967</v>
      </c>
      <c r="K72" s="18" t="s">
        <v>2968</v>
      </c>
      <c r="L72" s="18" t="s">
        <v>1783</v>
      </c>
      <c r="M72" s="18" t="s">
        <v>1882</v>
      </c>
      <c r="N72" s="17" t="s">
        <v>2969</v>
      </c>
      <c r="O72" s="18" t="s">
        <v>75</v>
      </c>
      <c r="P72" s="16">
        <v>21</v>
      </c>
      <c r="Q72" s="272" t="s">
        <v>2965</v>
      </c>
      <c r="R72" s="19" t="s">
        <v>62</v>
      </c>
      <c r="S72" s="233" t="str">
        <f>VLOOKUP(D72, 'Mail+SDT'!A133:C2248, 2, 0)</f>
        <v>24C4204D1890@students.hou.edu.vn</v>
      </c>
      <c r="T72" s="248">
        <f>VLOOKUP(D72, 'Mail+SDT'!$A$2:$C$2117, 3, 0)</f>
        <v>344839255</v>
      </c>
      <c r="U72" s="19" t="s">
        <v>2305</v>
      </c>
      <c r="V72" s="19" t="s">
        <v>2306</v>
      </c>
      <c r="W72" s="19" t="s">
        <v>2965</v>
      </c>
      <c r="X72" s="19" t="s">
        <v>62</v>
      </c>
      <c r="Y72" s="19"/>
      <c r="Z72" s="19" t="s">
        <v>2306</v>
      </c>
      <c r="AA72" s="18" t="s">
        <v>49</v>
      </c>
      <c r="AB72" s="16" t="s">
        <v>50</v>
      </c>
      <c r="AC72" s="16" t="s">
        <v>50</v>
      </c>
      <c r="AD72" s="20" t="s">
        <v>50</v>
      </c>
      <c r="AE72" s="16"/>
      <c r="AF72" s="22"/>
      <c r="AG72" s="13" t="e">
        <f t="array" aca="1" ref="AG72" ca="1">_xludf.XLOOKUP(D72,'Mail+SDT'!A:A,'Mail+SDT'!B:B)</f>
        <v>#NAME?</v>
      </c>
      <c r="AH72" s="13" t="e">
        <f t="array" aca="1" ref="AH72" ca="1">_xludf.XLOOKUP(D72,'Mail+SDT'!A:A,'Mail+SDT'!C:C)</f>
        <v>#NAME?</v>
      </c>
      <c r="AI72" s="13" t="e">
        <f t="array" aca="1" ref="AI72" ca="1">_xludf.XLOOKUP(D72,'ETK 3.2026'!I:I,'ETK 3.2026'!AF:AF)</f>
        <v>#NAME?</v>
      </c>
    </row>
    <row r="73" spans="1:35" ht="15.75" customHeight="1" x14ac:dyDescent="0.35">
      <c r="A73" s="14">
        <f t="shared" si="2"/>
        <v>72</v>
      </c>
      <c r="B73" s="15" t="s">
        <v>2298</v>
      </c>
      <c r="C73" s="257" t="s">
        <v>3311</v>
      </c>
      <c r="D73" s="257" t="s">
        <v>4395</v>
      </c>
      <c r="E73" s="264" t="s">
        <v>582</v>
      </c>
      <c r="F73" s="17" t="s">
        <v>583</v>
      </c>
      <c r="G73" s="260">
        <f>(YEAR(H73)-YEAR(F73))*12 + MONTH(H73)-MONTH(F73)</f>
        <v>72</v>
      </c>
      <c r="H73" s="17" t="s">
        <v>584</v>
      </c>
      <c r="I73" s="30" t="str">
        <f t="shared" ca="1" si="3"/>
        <v>Thời gian ĐT còn lại 1444 ngày</v>
      </c>
      <c r="J73" s="257" t="s">
        <v>4396</v>
      </c>
      <c r="K73" s="18" t="s">
        <v>4397</v>
      </c>
      <c r="L73" s="18" t="s">
        <v>618</v>
      </c>
      <c r="M73" s="18" t="s">
        <v>1882</v>
      </c>
      <c r="N73" s="17" t="s">
        <v>4398</v>
      </c>
      <c r="O73" s="18" t="s">
        <v>75</v>
      </c>
      <c r="P73" s="16">
        <v>21</v>
      </c>
      <c r="Q73" s="272" t="s">
        <v>4355</v>
      </c>
      <c r="R73" s="19" t="s">
        <v>62</v>
      </c>
      <c r="S73" s="233" t="str">
        <f>VLOOKUP(D73, 'Mail+SDT'!A433:C2548, 2, 0)</f>
        <v>24C4202H1011@students.hou.edu.vn</v>
      </c>
      <c r="T73" s="248">
        <f>VLOOKUP(D73, 'Mail+SDT'!$A$2:$C$2117, 3, 0)</f>
        <v>328651188</v>
      </c>
      <c r="U73" s="19" t="s">
        <v>3318</v>
      </c>
      <c r="V73" s="19" t="s">
        <v>3319</v>
      </c>
      <c r="W73" s="19" t="s">
        <v>4355</v>
      </c>
      <c r="X73" s="19" t="s">
        <v>62</v>
      </c>
      <c r="Y73" s="19"/>
      <c r="Z73" s="19" t="s">
        <v>3319</v>
      </c>
      <c r="AA73" s="18" t="s">
        <v>49</v>
      </c>
      <c r="AB73" s="16" t="s">
        <v>50</v>
      </c>
      <c r="AC73" s="16" t="s">
        <v>50</v>
      </c>
      <c r="AD73" s="20" t="s">
        <v>50</v>
      </c>
      <c r="AE73" s="16"/>
      <c r="AF73" s="22"/>
      <c r="AG73" s="13" t="e">
        <f t="array" aca="1" ref="AG73" ca="1">_xludf.XLOOKUP(D73,'Mail+SDT'!A:A,'Mail+SDT'!B:B)</f>
        <v>#NAME?</v>
      </c>
      <c r="AH73" s="13" t="e">
        <f t="array" aca="1" ref="AH73" ca="1">_xludf.XLOOKUP(D73,'Mail+SDT'!A:A,'Mail+SDT'!C:C)</f>
        <v>#NAME?</v>
      </c>
      <c r="AI73" s="13" t="e">
        <f t="array" aca="1" ref="AI73" ca="1">_xludf.XLOOKUP(D73,'ETK 3.2026'!I:I,'ETK 3.2026'!AF:AF)</f>
        <v>#NAME?</v>
      </c>
    </row>
    <row r="74" spans="1:35" ht="15.75" customHeight="1" x14ac:dyDescent="0.35">
      <c r="A74" s="14">
        <f t="shared" si="2"/>
        <v>73</v>
      </c>
      <c r="B74" s="15" t="s">
        <v>2298</v>
      </c>
      <c r="C74" s="257" t="s">
        <v>3311</v>
      </c>
      <c r="D74" s="257" t="s">
        <v>3673</v>
      </c>
      <c r="E74" s="264" t="s">
        <v>183</v>
      </c>
      <c r="F74" s="17" t="s">
        <v>184</v>
      </c>
      <c r="G74" s="260">
        <f>(YEAR(H74)-YEAR(F74))*12 + MONTH(H74)-MONTH(F74)</f>
        <v>72</v>
      </c>
      <c r="H74" s="17" t="s">
        <v>185</v>
      </c>
      <c r="I74" s="30" t="str">
        <f t="shared" ca="1" si="3"/>
        <v>Thời gian ĐT còn lại 828 ngày</v>
      </c>
      <c r="J74" s="257" t="s">
        <v>3674</v>
      </c>
      <c r="K74" s="18" t="s">
        <v>3675</v>
      </c>
      <c r="L74" s="18" t="s">
        <v>548</v>
      </c>
      <c r="M74" s="18" t="s">
        <v>1303</v>
      </c>
      <c r="N74" s="17" t="s">
        <v>3676</v>
      </c>
      <c r="O74" s="18" t="s">
        <v>44</v>
      </c>
      <c r="P74" s="16">
        <v>17</v>
      </c>
      <c r="Q74" s="272" t="s">
        <v>3677</v>
      </c>
      <c r="R74" s="19" t="s">
        <v>234</v>
      </c>
      <c r="S74" s="233" t="str">
        <f>VLOOKUP(D74, 'Mail+SDT'!A278:C2393, 2, 0)</f>
        <v>csdiemnguyen@gmail.com</v>
      </c>
      <c r="T74" s="248">
        <f>VLOOKUP(D74, 'Mail+SDT'!$A$2:$C$2117, 3, 0)</f>
        <v>983880196</v>
      </c>
      <c r="U74" s="19" t="s">
        <v>3318</v>
      </c>
      <c r="V74" s="19" t="s">
        <v>3319</v>
      </c>
      <c r="W74" s="19" t="s">
        <v>3677</v>
      </c>
      <c r="X74" s="19" t="s">
        <v>234</v>
      </c>
      <c r="Y74" s="19"/>
      <c r="Z74" s="19" t="s">
        <v>3319</v>
      </c>
      <c r="AA74" s="18" t="s">
        <v>49</v>
      </c>
      <c r="AB74" s="16" t="s">
        <v>50</v>
      </c>
      <c r="AC74" s="16" t="s">
        <v>50</v>
      </c>
      <c r="AD74" s="20" t="s">
        <v>50</v>
      </c>
      <c r="AE74" s="16"/>
      <c r="AF74" s="22"/>
      <c r="AG74" s="13" t="e">
        <f t="array" aca="1" ref="AG74" ca="1">_xludf.XLOOKUP(D74,'Mail+SDT'!A:A,'Mail+SDT'!B:B)</f>
        <v>#NAME?</v>
      </c>
      <c r="AH74" s="13" t="e">
        <f t="array" aca="1" ref="AH74" ca="1">_xludf.XLOOKUP(D74,'Mail+SDT'!A:A,'Mail+SDT'!C:C)</f>
        <v>#NAME?</v>
      </c>
      <c r="AI74" s="13" t="e">
        <f t="array" aca="1" ref="AI74" ca="1">_xludf.XLOOKUP(D74,'ETK 3.2026'!I:I,'ETK 3.2026'!AF:AF)</f>
        <v>#NAME?</v>
      </c>
    </row>
    <row r="75" spans="1:35" ht="15.75" customHeight="1" x14ac:dyDescent="0.35">
      <c r="A75" s="14">
        <f t="shared" si="2"/>
        <v>74</v>
      </c>
      <c r="B75" s="15" t="s">
        <v>2298</v>
      </c>
      <c r="C75" s="257" t="s">
        <v>3311</v>
      </c>
      <c r="D75" s="257" t="s">
        <v>4617</v>
      </c>
      <c r="E75" s="264" t="s">
        <v>582</v>
      </c>
      <c r="F75" s="17" t="s">
        <v>583</v>
      </c>
      <c r="G75" s="260">
        <f>(YEAR(H75)-YEAR(F75))*12 + MONTH(H75)-MONTH(F75)</f>
        <v>72</v>
      </c>
      <c r="H75" s="17" t="s">
        <v>584</v>
      </c>
      <c r="I75" s="30" t="str">
        <f t="shared" ca="1" si="3"/>
        <v>Thời gian ĐT còn lại 1444 ngày</v>
      </c>
      <c r="J75" s="257" t="s">
        <v>4618</v>
      </c>
      <c r="K75" s="18" t="s">
        <v>4619</v>
      </c>
      <c r="L75" s="18" t="s">
        <v>1006</v>
      </c>
      <c r="M75" s="18" t="s">
        <v>4620</v>
      </c>
      <c r="N75" s="17" t="s">
        <v>4621</v>
      </c>
      <c r="O75" s="18" t="s">
        <v>75</v>
      </c>
      <c r="P75" s="16">
        <v>21</v>
      </c>
      <c r="Q75" s="272" t="s">
        <v>4355</v>
      </c>
      <c r="R75" s="19" t="s">
        <v>62</v>
      </c>
      <c r="S75" s="233" t="str">
        <f>VLOOKUP(D75, 'Mail+SDT'!A483:C2598, 2, 0)</f>
        <v>24C4202H1015@students.hou.edu.vn</v>
      </c>
      <c r="T75" s="248">
        <f>VLOOKUP(D75, 'Mail+SDT'!$A$2:$C$2117, 3, 0)</f>
        <v>784868109</v>
      </c>
      <c r="U75" s="19" t="s">
        <v>3318</v>
      </c>
      <c r="V75" s="19" t="s">
        <v>3319</v>
      </c>
      <c r="W75" s="19" t="s">
        <v>4355</v>
      </c>
      <c r="X75" s="19" t="s">
        <v>62</v>
      </c>
      <c r="Y75" s="19"/>
      <c r="Z75" s="19" t="s">
        <v>3319</v>
      </c>
      <c r="AA75" s="18" t="s">
        <v>49</v>
      </c>
      <c r="AB75" s="16" t="s">
        <v>50</v>
      </c>
      <c r="AC75" s="16" t="s">
        <v>50</v>
      </c>
      <c r="AD75" s="20" t="s">
        <v>50</v>
      </c>
      <c r="AE75" s="16"/>
      <c r="AF75" s="22"/>
      <c r="AG75" s="13" t="e">
        <f t="array" aca="1" ref="AG75" ca="1">_xludf.XLOOKUP(D75,'Mail+SDT'!A:A,'Mail+SDT'!B:B)</f>
        <v>#NAME?</v>
      </c>
      <c r="AH75" s="13" t="e">
        <f t="array" aca="1" ref="AH75" ca="1">_xludf.XLOOKUP(D75,'Mail+SDT'!A:A,'Mail+SDT'!C:C)</f>
        <v>#NAME?</v>
      </c>
      <c r="AI75" s="13" t="e">
        <f t="array" aca="1" ref="AI75" ca="1">_xludf.XLOOKUP(D75,'ETK 3.2026'!I:I,'ETK 3.2026'!AF:AF)</f>
        <v>#NAME?</v>
      </c>
    </row>
    <row r="76" spans="1:35" ht="15.75" customHeight="1" x14ac:dyDescent="0.35">
      <c r="A76" s="14">
        <f t="shared" si="2"/>
        <v>75</v>
      </c>
      <c r="B76" s="15" t="s">
        <v>2298</v>
      </c>
      <c r="C76" s="256" t="s">
        <v>3311</v>
      </c>
      <c r="D76" s="256" t="s">
        <v>4069</v>
      </c>
      <c r="E76" s="263" t="s">
        <v>582</v>
      </c>
      <c r="F76" s="29" t="s">
        <v>583</v>
      </c>
      <c r="G76" s="260">
        <f>(YEAR(H76)-YEAR(F76))*12 + MONTH(H76)-MONTH(F76)</f>
        <v>72</v>
      </c>
      <c r="H76" s="29" t="s">
        <v>584</v>
      </c>
      <c r="I76" s="30" t="str">
        <f t="shared" ca="1" si="3"/>
        <v>Thời gian ĐT còn lại 1444 ngày</v>
      </c>
      <c r="J76" s="256" t="s">
        <v>4070</v>
      </c>
      <c r="K76" s="30" t="s">
        <v>4071</v>
      </c>
      <c r="L76" s="30" t="s">
        <v>4072</v>
      </c>
      <c r="M76" s="30" t="s">
        <v>1425</v>
      </c>
      <c r="N76" s="29" t="s">
        <v>2847</v>
      </c>
      <c r="O76" s="30" t="s">
        <v>44</v>
      </c>
      <c r="P76" s="28">
        <v>21</v>
      </c>
      <c r="Q76" s="271" t="s">
        <v>4068</v>
      </c>
      <c r="R76" s="31" t="s">
        <v>46</v>
      </c>
      <c r="S76" s="233" t="str">
        <f>VLOOKUP(D76, 'Mail+SDT'!A360:C2475, 2, 0)</f>
        <v>24C4102H1004@students.hou.edu.vn</v>
      </c>
      <c r="T76" s="248">
        <f>VLOOKUP(D76, 'Mail+SDT'!$A$2:$C$2117, 3, 0)</f>
        <v>975178044</v>
      </c>
      <c r="U76" s="31" t="s">
        <v>3318</v>
      </c>
      <c r="V76" s="31" t="s">
        <v>3319</v>
      </c>
      <c r="W76" s="31" t="s">
        <v>4068</v>
      </c>
      <c r="X76" s="31" t="s">
        <v>46</v>
      </c>
      <c r="Y76" s="31"/>
      <c r="Z76" s="31" t="s">
        <v>3319</v>
      </c>
      <c r="AA76" s="30" t="s">
        <v>49</v>
      </c>
      <c r="AB76" s="28" t="s">
        <v>50</v>
      </c>
      <c r="AC76" s="28" t="s">
        <v>50</v>
      </c>
      <c r="AD76" s="20" t="s">
        <v>51</v>
      </c>
      <c r="AE76" s="16" t="s">
        <v>52</v>
      </c>
      <c r="AF76" s="22" t="s">
        <v>480</v>
      </c>
      <c r="AG76" s="13" t="e">
        <f t="array" aca="1" ref="AG76" ca="1">_xludf.XLOOKUP(D76,'Mail+SDT'!A:A,'Mail+SDT'!B:B)</f>
        <v>#NAME?</v>
      </c>
      <c r="AH76" s="13" t="e">
        <f t="array" aca="1" ref="AH76" ca="1">_xludf.XLOOKUP(D76,'Mail+SDT'!A:A,'Mail+SDT'!C:C)</f>
        <v>#NAME?</v>
      </c>
      <c r="AI76" s="13" t="e">
        <f t="array" aca="1" ref="AI76" ca="1">_xludf.XLOOKUP(D76,'ETK 3.2026'!I:I,'ETK 3.2026'!AF:AF)</f>
        <v>#NAME?</v>
      </c>
    </row>
    <row r="77" spans="1:35" ht="15.75" customHeight="1" x14ac:dyDescent="0.35">
      <c r="A77" s="14">
        <f t="shared" si="2"/>
        <v>76</v>
      </c>
      <c r="B77" s="15" t="s">
        <v>2298</v>
      </c>
      <c r="C77" s="257" t="s">
        <v>3311</v>
      </c>
      <c r="D77" s="257" t="s">
        <v>4180</v>
      </c>
      <c r="E77" s="264" t="s">
        <v>322</v>
      </c>
      <c r="F77" s="17" t="s">
        <v>323</v>
      </c>
      <c r="G77" s="260">
        <f>(YEAR(H77)-YEAR(F77))*12 + MONTH(H77)-MONTH(F77)</f>
        <v>72</v>
      </c>
      <c r="H77" s="17" t="s">
        <v>324</v>
      </c>
      <c r="I77" s="30" t="str">
        <f t="shared" ca="1" si="3"/>
        <v>Thời gian ĐT còn lại 1535 ngày</v>
      </c>
      <c r="J77" s="257" t="s">
        <v>4181</v>
      </c>
      <c r="K77" s="18" t="s">
        <v>4182</v>
      </c>
      <c r="L77" s="18" t="s">
        <v>4183</v>
      </c>
      <c r="M77" s="18" t="s">
        <v>1425</v>
      </c>
      <c r="N77" s="17" t="s">
        <v>4184</v>
      </c>
      <c r="O77" s="18" t="s">
        <v>44</v>
      </c>
      <c r="P77" s="16">
        <v>21</v>
      </c>
      <c r="Q77" s="272" t="s">
        <v>4068</v>
      </c>
      <c r="R77" s="19" t="s">
        <v>46</v>
      </c>
      <c r="S77" s="233" t="str">
        <f>VLOOKUP(D77, 'Mail+SDT'!A385:C2500, 2, 0)</f>
        <v>24C4102H3172@students.hou.edu.vn</v>
      </c>
      <c r="T77" s="248">
        <f>VLOOKUP(D77, 'Mail+SDT'!$A$2:$C$2117, 3, 0)</f>
        <v>975045399</v>
      </c>
      <c r="U77" s="19" t="s">
        <v>3318</v>
      </c>
      <c r="V77" s="19" t="s">
        <v>3319</v>
      </c>
      <c r="W77" s="19" t="s">
        <v>4068</v>
      </c>
      <c r="X77" s="19" t="s">
        <v>46</v>
      </c>
      <c r="Y77" s="19"/>
      <c r="Z77" s="19" t="s">
        <v>3319</v>
      </c>
      <c r="AA77" s="18" t="s">
        <v>49</v>
      </c>
      <c r="AB77" s="16" t="s">
        <v>50</v>
      </c>
      <c r="AC77" s="16" t="s">
        <v>50</v>
      </c>
      <c r="AD77" s="20" t="s">
        <v>51</v>
      </c>
      <c r="AE77" s="16" t="s">
        <v>52</v>
      </c>
      <c r="AF77" s="22" t="s">
        <v>480</v>
      </c>
      <c r="AG77" s="13" t="e">
        <f t="array" aca="1" ref="AG77" ca="1">_xludf.XLOOKUP(D77,'Mail+SDT'!A:A,'Mail+SDT'!B:B)</f>
        <v>#NAME?</v>
      </c>
      <c r="AH77" s="13" t="e">
        <f t="array" aca="1" ref="AH77" ca="1">_xludf.XLOOKUP(D77,'Mail+SDT'!A:A,'Mail+SDT'!C:C)</f>
        <v>#NAME?</v>
      </c>
      <c r="AI77" s="13" t="e">
        <f t="array" aca="1" ref="AI77" ca="1">_xludf.XLOOKUP(D77,'ETK 3.2026'!I:I,'ETK 3.2026'!AF:AF)</f>
        <v>#NAME?</v>
      </c>
    </row>
    <row r="78" spans="1:35" ht="15.75" customHeight="1" x14ac:dyDescent="0.35">
      <c r="A78" s="14">
        <f t="shared" si="2"/>
        <v>77</v>
      </c>
      <c r="B78" s="15" t="s">
        <v>2298</v>
      </c>
      <c r="C78" s="257" t="s">
        <v>3311</v>
      </c>
      <c r="D78" s="257" t="s">
        <v>3393</v>
      </c>
      <c r="E78" s="264" t="s">
        <v>183</v>
      </c>
      <c r="F78" s="17" t="s">
        <v>184</v>
      </c>
      <c r="G78" s="260">
        <f>(YEAR(H78)-YEAR(F78))*12 + MONTH(H78)-MONTH(F78)</f>
        <v>72</v>
      </c>
      <c r="H78" s="17" t="s">
        <v>185</v>
      </c>
      <c r="I78" s="30" t="str">
        <f t="shared" ca="1" si="3"/>
        <v>Thời gian ĐT còn lại 828 ngày</v>
      </c>
      <c r="J78" s="257" t="s">
        <v>3394</v>
      </c>
      <c r="K78" s="18" t="s">
        <v>3395</v>
      </c>
      <c r="L78" s="18" t="s">
        <v>3396</v>
      </c>
      <c r="M78" s="18" t="s">
        <v>3397</v>
      </c>
      <c r="N78" s="17" t="s">
        <v>3398</v>
      </c>
      <c r="O78" s="18" t="s">
        <v>75</v>
      </c>
      <c r="P78" s="16">
        <v>17</v>
      </c>
      <c r="Q78" s="272" t="s">
        <v>3399</v>
      </c>
      <c r="R78" s="19" t="s">
        <v>121</v>
      </c>
      <c r="S78" s="233" t="str">
        <f>VLOOKUP(D78, 'Mail+SDT'!A221:C2336, 2, 0)</f>
        <v>di.hodinh@gmail.com</v>
      </c>
      <c r="T78" s="248">
        <f>VLOOKUP(D78, 'Mail+SDT'!$A$2:$C$2117, 3, 0)</f>
        <v>984919178</v>
      </c>
      <c r="U78" s="19" t="s">
        <v>3318</v>
      </c>
      <c r="V78" s="19" t="s">
        <v>3319</v>
      </c>
      <c r="W78" s="19" t="s">
        <v>3399</v>
      </c>
      <c r="X78" s="19" t="s">
        <v>121</v>
      </c>
      <c r="Y78" s="19"/>
      <c r="Z78" s="19" t="s">
        <v>3319</v>
      </c>
      <c r="AA78" s="18" t="s">
        <v>49</v>
      </c>
      <c r="AB78" s="16" t="s">
        <v>50</v>
      </c>
      <c r="AC78" s="16" t="s">
        <v>50</v>
      </c>
      <c r="AD78" s="20" t="s">
        <v>50</v>
      </c>
      <c r="AE78" s="16"/>
      <c r="AF78" s="22"/>
      <c r="AG78" s="13" t="e">
        <f t="array" aca="1" ref="AG78" ca="1">_xludf.XLOOKUP(D78,'Mail+SDT'!A:A,'Mail+SDT'!B:B)</f>
        <v>#NAME?</v>
      </c>
      <c r="AH78" s="13" t="e">
        <f t="array" aca="1" ref="AH78" ca="1">_xludf.XLOOKUP(D78,'Mail+SDT'!A:A,'Mail+SDT'!C:C)</f>
        <v>#NAME?</v>
      </c>
      <c r="AI78" s="13" t="e">
        <f t="array" aca="1" ref="AI78" ca="1">_xludf.XLOOKUP(D78,'ETK 3.2026'!I:I,'ETK 3.2026'!Z:Z)</f>
        <v>#NAME?</v>
      </c>
    </row>
    <row r="79" spans="1:35" ht="15.75" customHeight="1" x14ac:dyDescent="0.35">
      <c r="A79" s="14">
        <f t="shared" si="2"/>
        <v>78</v>
      </c>
      <c r="B79" s="15" t="s">
        <v>2298</v>
      </c>
      <c r="C79" s="257" t="s">
        <v>3311</v>
      </c>
      <c r="D79" s="257" t="s">
        <v>3621</v>
      </c>
      <c r="E79" s="264" t="s">
        <v>183</v>
      </c>
      <c r="F79" s="17" t="s">
        <v>184</v>
      </c>
      <c r="G79" s="260">
        <f>(YEAR(H79)-YEAR(F79))*12 + MONTH(H79)-MONTH(F79)</f>
        <v>72</v>
      </c>
      <c r="H79" s="17" t="s">
        <v>185</v>
      </c>
      <c r="I79" s="30" t="str">
        <f t="shared" ca="1" si="3"/>
        <v>Thời gian ĐT còn lại 828 ngày</v>
      </c>
      <c r="J79" s="257" t="s">
        <v>3622</v>
      </c>
      <c r="K79" s="18" t="s">
        <v>3623</v>
      </c>
      <c r="L79" s="18" t="s">
        <v>3624</v>
      </c>
      <c r="M79" s="18" t="s">
        <v>3625</v>
      </c>
      <c r="N79" s="17" t="s">
        <v>3626</v>
      </c>
      <c r="O79" s="18" t="s">
        <v>44</v>
      </c>
      <c r="P79" s="16">
        <v>17</v>
      </c>
      <c r="Q79" s="272" t="s">
        <v>3620</v>
      </c>
      <c r="R79" s="19" t="s">
        <v>121</v>
      </c>
      <c r="S79" s="233" t="str">
        <f>VLOOKUP(D79, 'Mail+SDT'!A267:C2382, 2, 0)</f>
        <v>tsuiyukying888@gmail.com</v>
      </c>
      <c r="T79" s="248">
        <f>VLOOKUP(D79, 'Mail+SDT'!$A$2:$C$2117, 3, 0)</f>
        <v>866113730</v>
      </c>
      <c r="U79" s="19" t="s">
        <v>3318</v>
      </c>
      <c r="V79" s="19" t="s">
        <v>3319</v>
      </c>
      <c r="W79" s="19" t="s">
        <v>3620</v>
      </c>
      <c r="X79" s="19" t="s">
        <v>121</v>
      </c>
      <c r="Y79" s="19"/>
      <c r="Z79" s="19" t="s">
        <v>3319</v>
      </c>
      <c r="AA79" s="18" t="s">
        <v>49</v>
      </c>
      <c r="AB79" s="16" t="s">
        <v>50</v>
      </c>
      <c r="AC79" s="16" t="s">
        <v>50</v>
      </c>
      <c r="AD79" s="20" t="s">
        <v>50</v>
      </c>
      <c r="AE79" s="16"/>
      <c r="AF79" s="22"/>
      <c r="AG79" s="13" t="e">
        <f t="array" aca="1" ref="AG79" ca="1">_xludf.XLOOKUP(D79,'Mail+SDT'!A:A,'Mail+SDT'!B:B)</f>
        <v>#NAME?</v>
      </c>
      <c r="AH79" s="13" t="e">
        <f t="array" aca="1" ref="AH79" ca="1">_xludf.XLOOKUP(D79,'Mail+SDT'!A:A,'Mail+SDT'!C:C)</f>
        <v>#NAME?</v>
      </c>
      <c r="AI79" s="13" t="e">
        <f t="array" aca="1" ref="AI79" ca="1">_xludf.XLOOKUP(D79,'ETK 3.2026'!I:I,'ETK 3.2026'!AF:AF)</f>
        <v>#NAME?</v>
      </c>
    </row>
    <row r="80" spans="1:35" ht="15.75" customHeight="1" x14ac:dyDescent="0.35">
      <c r="A80" s="14">
        <f t="shared" si="2"/>
        <v>79</v>
      </c>
      <c r="B80" s="15" t="s">
        <v>2298</v>
      </c>
      <c r="C80" s="257" t="s">
        <v>3311</v>
      </c>
      <c r="D80" s="257" t="s">
        <v>3440</v>
      </c>
      <c r="E80" s="264" t="s">
        <v>183</v>
      </c>
      <c r="F80" s="17" t="s">
        <v>184</v>
      </c>
      <c r="G80" s="260">
        <f>(YEAR(H80)-YEAR(F80))*12 + MONTH(H80)-MONTH(F80)</f>
        <v>72</v>
      </c>
      <c r="H80" s="17" t="s">
        <v>185</v>
      </c>
      <c r="I80" s="30" t="str">
        <f t="shared" ca="1" si="3"/>
        <v>Thời gian ĐT còn lại 828 ngày</v>
      </c>
      <c r="J80" s="257" t="s">
        <v>3441</v>
      </c>
      <c r="K80" s="18" t="s">
        <v>3442</v>
      </c>
      <c r="L80" s="18" t="s">
        <v>3443</v>
      </c>
      <c r="M80" s="18" t="s">
        <v>910</v>
      </c>
      <c r="N80" s="17" t="s">
        <v>3444</v>
      </c>
      <c r="O80" s="18" t="s">
        <v>75</v>
      </c>
      <c r="P80" s="16">
        <v>17</v>
      </c>
      <c r="Q80" s="272" t="s">
        <v>3405</v>
      </c>
      <c r="R80" s="19" t="s">
        <v>62</v>
      </c>
      <c r="S80" s="233" t="str">
        <f>VLOOKUP(D80, 'Mail+SDT'!A230:C2345, 2, 0)</f>
        <v>vandonghdu@gmail.com</v>
      </c>
      <c r="T80" s="248">
        <f>VLOOKUP(D80, 'Mail+SDT'!$A$2:$C$2117, 3, 0)</f>
        <v>352521032</v>
      </c>
      <c r="U80" s="19" t="s">
        <v>3318</v>
      </c>
      <c r="V80" s="19" t="s">
        <v>3319</v>
      </c>
      <c r="W80" s="19" t="s">
        <v>3405</v>
      </c>
      <c r="X80" s="19" t="s">
        <v>62</v>
      </c>
      <c r="Y80" s="19"/>
      <c r="Z80" s="19" t="s">
        <v>3319</v>
      </c>
      <c r="AA80" s="18" t="s">
        <v>49</v>
      </c>
      <c r="AB80" s="16" t="s">
        <v>50</v>
      </c>
      <c r="AC80" s="16" t="s">
        <v>50</v>
      </c>
      <c r="AD80" s="20" t="s">
        <v>50</v>
      </c>
      <c r="AE80" s="16"/>
      <c r="AF80" s="23" t="s">
        <v>146</v>
      </c>
      <c r="AG80" s="13" t="e">
        <f t="array" aca="1" ref="AG80" ca="1">_xludf.XLOOKUP(D80,'Mail+SDT'!A:A,'Mail+SDT'!B:B)</f>
        <v>#NAME?</v>
      </c>
      <c r="AH80" s="13" t="e">
        <f t="array" aca="1" ref="AH80" ca="1">_xludf.XLOOKUP(D80,'Mail+SDT'!A:A,'Mail+SDT'!C:C)</f>
        <v>#NAME?</v>
      </c>
      <c r="AI80" s="13" t="e">
        <f t="array" aca="1" ref="AI80" ca="1">_xludf.XLOOKUP(D80,'ETK 3.2026'!I:I,'ETK 3.2026'!AF:AF)</f>
        <v>#NAME?</v>
      </c>
    </row>
    <row r="81" spans="1:35" ht="15.75" customHeight="1" x14ac:dyDescent="0.35">
      <c r="A81" s="14">
        <f t="shared" si="2"/>
        <v>80</v>
      </c>
      <c r="B81" s="15" t="s">
        <v>2298</v>
      </c>
      <c r="C81" s="257" t="s">
        <v>3311</v>
      </c>
      <c r="D81" s="257" t="s">
        <v>4885</v>
      </c>
      <c r="E81" s="264" t="s">
        <v>295</v>
      </c>
      <c r="F81" s="17" t="s">
        <v>296</v>
      </c>
      <c r="G81" s="260">
        <f>(YEAR(H81)-YEAR(F81))*12 + MONTH(H81)-MONTH(F81)</f>
        <v>72</v>
      </c>
      <c r="H81" s="17" t="s">
        <v>297</v>
      </c>
      <c r="I81" s="30" t="str">
        <f t="shared" ca="1" si="3"/>
        <v>Thời gian ĐT còn lại 1472 ngày</v>
      </c>
      <c r="J81" s="257" t="s">
        <v>4886</v>
      </c>
      <c r="K81" s="18" t="s">
        <v>4887</v>
      </c>
      <c r="L81" s="18" t="s">
        <v>586</v>
      </c>
      <c r="M81" s="18" t="s">
        <v>4888</v>
      </c>
      <c r="N81" s="17" t="s">
        <v>4889</v>
      </c>
      <c r="O81" s="18" t="s">
        <v>75</v>
      </c>
      <c r="P81" s="16">
        <v>21</v>
      </c>
      <c r="Q81" s="272" t="s">
        <v>4757</v>
      </c>
      <c r="R81" s="19" t="s">
        <v>93</v>
      </c>
      <c r="S81" s="233" t="str">
        <f>VLOOKUP(D81, 'Mail+SDT'!A543:C2658, 2, 0)</f>
        <v>24C1002H1676@students.hou.edu.vn</v>
      </c>
      <c r="T81" s="248">
        <f>VLOOKUP(D81, 'Mail+SDT'!$A$2:$C$2117, 3, 0)</f>
        <v>774581363</v>
      </c>
      <c r="U81" s="19" t="s">
        <v>3318</v>
      </c>
      <c r="V81" s="19" t="s">
        <v>3319</v>
      </c>
      <c r="W81" s="19" t="s">
        <v>4757</v>
      </c>
      <c r="X81" s="19" t="s">
        <v>93</v>
      </c>
      <c r="Y81" s="19"/>
      <c r="Z81" s="19" t="s">
        <v>3319</v>
      </c>
      <c r="AA81" s="18" t="s">
        <v>49</v>
      </c>
      <c r="AB81" s="16" t="s">
        <v>50</v>
      </c>
      <c r="AC81" s="16" t="s">
        <v>50</v>
      </c>
      <c r="AD81" s="20" t="s">
        <v>51</v>
      </c>
      <c r="AE81" s="16" t="s">
        <v>52</v>
      </c>
      <c r="AF81" s="22" t="s">
        <v>480</v>
      </c>
      <c r="AG81" s="13" t="e">
        <f t="array" aca="1" ref="AG81" ca="1">_xludf.XLOOKUP(D81,'Mail+SDT'!A:A,'Mail+SDT'!B:B)</f>
        <v>#NAME?</v>
      </c>
      <c r="AH81" s="13" t="e">
        <f t="array" aca="1" ref="AH81" ca="1">_xludf.XLOOKUP(D81,'Mail+SDT'!A:A,'Mail+SDT'!C:C)</f>
        <v>#NAME?</v>
      </c>
      <c r="AI81" s="13" t="e">
        <f t="array" aca="1" ref="AI81" ca="1">_xludf.XLOOKUP(D81,'ETK 3.2026'!I:I,'ETK 3.2026'!AF:AF)</f>
        <v>#NAME?</v>
      </c>
    </row>
    <row r="82" spans="1:35" ht="15.75" customHeight="1" x14ac:dyDescent="0.35">
      <c r="A82" s="14">
        <f t="shared" si="2"/>
        <v>81</v>
      </c>
      <c r="B82" s="15" t="s">
        <v>2298</v>
      </c>
      <c r="C82" s="257" t="s">
        <v>524</v>
      </c>
      <c r="D82" s="257" t="s">
        <v>3042</v>
      </c>
      <c r="E82" s="264" t="s">
        <v>300</v>
      </c>
      <c r="F82" s="17" t="s">
        <v>301</v>
      </c>
      <c r="G82" s="260">
        <f>(YEAR(H82)-YEAR(F82))*12 + MONTH(H82)-MONTH(F82)</f>
        <v>72</v>
      </c>
      <c r="H82" s="17" t="s">
        <v>302</v>
      </c>
      <c r="I82" s="30" t="str">
        <f t="shared" ca="1" si="3"/>
        <v>Thời gian ĐT còn lại 1560 ngày</v>
      </c>
      <c r="J82" s="257" t="s">
        <v>3043</v>
      </c>
      <c r="K82" s="18" t="s">
        <v>3044</v>
      </c>
      <c r="L82" s="18" t="s">
        <v>3045</v>
      </c>
      <c r="M82" s="18" t="s">
        <v>292</v>
      </c>
      <c r="N82" s="17" t="s">
        <v>3046</v>
      </c>
      <c r="O82" s="18" t="s">
        <v>75</v>
      </c>
      <c r="P82" s="16">
        <v>21</v>
      </c>
      <c r="Q82" s="272" t="s">
        <v>2975</v>
      </c>
      <c r="R82" s="19" t="s">
        <v>62</v>
      </c>
      <c r="S82" s="233" t="str">
        <f>VLOOKUP(D82, 'Mail+SDT'!A149:C2264, 2, 0)</f>
        <v>24C4204D4047@students.hou.edu.vn</v>
      </c>
      <c r="T82" s="248">
        <f>VLOOKUP(D82, 'Mail+SDT'!$A$2:$C$2117, 3, 0)</f>
        <v>842653456</v>
      </c>
      <c r="U82" s="19" t="s">
        <v>2305</v>
      </c>
      <c r="V82" s="19" t="s">
        <v>2306</v>
      </c>
      <c r="W82" s="19" t="s">
        <v>2975</v>
      </c>
      <c r="X82" s="19" t="s">
        <v>62</v>
      </c>
      <c r="Y82" s="19"/>
      <c r="Z82" s="19" t="s">
        <v>2306</v>
      </c>
      <c r="AA82" s="18" t="s">
        <v>49</v>
      </c>
      <c r="AB82" s="16" t="s">
        <v>50</v>
      </c>
      <c r="AC82" s="16" t="s">
        <v>50</v>
      </c>
      <c r="AD82" s="20" t="s">
        <v>50</v>
      </c>
      <c r="AE82" s="16"/>
      <c r="AF82" s="22"/>
      <c r="AG82" s="13" t="e">
        <f t="array" aca="1" ref="AG82" ca="1">_xludf.XLOOKUP(D82,'Mail+SDT'!A:A,'Mail+SDT'!B:B)</f>
        <v>#NAME?</v>
      </c>
      <c r="AH82" s="13" t="e">
        <f t="array" aca="1" ref="AH82" ca="1">_xludf.XLOOKUP(D82,'Mail+SDT'!A:A,'Mail+SDT'!C:C)</f>
        <v>#NAME?</v>
      </c>
      <c r="AI82" s="13" t="e">
        <f t="array" aca="1" ref="AI82" ca="1">_xludf.XLOOKUP(D82,'ETK 3.2026'!I:I,'ETK 3.2026'!AF:AF)</f>
        <v>#NAME?</v>
      </c>
    </row>
    <row r="83" spans="1:35" ht="15.75" customHeight="1" x14ac:dyDescent="0.35">
      <c r="A83" s="14">
        <f t="shared" si="2"/>
        <v>82</v>
      </c>
      <c r="B83" s="15" t="s">
        <v>2298</v>
      </c>
      <c r="C83" s="257" t="s">
        <v>3311</v>
      </c>
      <c r="D83" s="257" t="s">
        <v>4586</v>
      </c>
      <c r="E83" s="264" t="s">
        <v>582</v>
      </c>
      <c r="F83" s="17" t="s">
        <v>583</v>
      </c>
      <c r="G83" s="260">
        <f>(YEAR(H83)-YEAR(F83))*12 + MONTH(H83)-MONTH(F83)</f>
        <v>72</v>
      </c>
      <c r="H83" s="17" t="s">
        <v>584</v>
      </c>
      <c r="I83" s="30" t="str">
        <f t="shared" ca="1" si="3"/>
        <v>Thời gian ĐT còn lại 1444 ngày</v>
      </c>
      <c r="J83" s="257" t="s">
        <v>4587</v>
      </c>
      <c r="K83" s="18" t="s">
        <v>4588</v>
      </c>
      <c r="L83" s="18" t="s">
        <v>112</v>
      </c>
      <c r="M83" s="18" t="s">
        <v>292</v>
      </c>
      <c r="N83" s="17" t="s">
        <v>1558</v>
      </c>
      <c r="O83" s="18" t="s">
        <v>75</v>
      </c>
      <c r="P83" s="16">
        <v>21</v>
      </c>
      <c r="Q83" s="272" t="s">
        <v>4355</v>
      </c>
      <c r="R83" s="19" t="s">
        <v>62</v>
      </c>
      <c r="S83" s="233" t="str">
        <f>VLOOKUP(D83, 'Mail+SDT'!A476:C2591, 2, 0)</f>
        <v>24C4202H1009@students.hou.edu.vn</v>
      </c>
      <c r="T83" s="248">
        <f>VLOOKUP(D83, 'Mail+SDT'!$A$2:$C$2117, 3, 0)</f>
        <v>949491298</v>
      </c>
      <c r="U83" s="19" t="s">
        <v>3318</v>
      </c>
      <c r="V83" s="19" t="s">
        <v>3319</v>
      </c>
      <c r="W83" s="19" t="s">
        <v>4355</v>
      </c>
      <c r="X83" s="19" t="s">
        <v>62</v>
      </c>
      <c r="Y83" s="19"/>
      <c r="Z83" s="19" t="s">
        <v>3319</v>
      </c>
      <c r="AA83" s="18" t="s">
        <v>49</v>
      </c>
      <c r="AB83" s="16" t="s">
        <v>50</v>
      </c>
      <c r="AC83" s="16" t="s">
        <v>50</v>
      </c>
      <c r="AD83" s="20" t="s">
        <v>51</v>
      </c>
      <c r="AE83" s="16"/>
      <c r="AF83" s="22"/>
      <c r="AG83" s="13" t="e">
        <f t="array" aca="1" ref="AG83" ca="1">_xludf.XLOOKUP(D83,'Mail+SDT'!A:A,'Mail+SDT'!B:B)</f>
        <v>#NAME?</v>
      </c>
      <c r="AH83" s="13" t="e">
        <f t="array" aca="1" ref="AH83" ca="1">_xludf.XLOOKUP(D83,'Mail+SDT'!A:A,'Mail+SDT'!C:C)</f>
        <v>#NAME?</v>
      </c>
      <c r="AI83" s="13" t="e">
        <f t="array" aca="1" ref="AI83" ca="1">_xludf.XLOOKUP(D83,'ETK 3.2026'!I:I,'ETK 3.2026'!AF:AF)</f>
        <v>#NAME?</v>
      </c>
    </row>
    <row r="84" spans="1:35" ht="15.75" customHeight="1" x14ac:dyDescent="0.35">
      <c r="A84" s="14">
        <f t="shared" si="2"/>
        <v>83</v>
      </c>
      <c r="B84" s="15" t="s">
        <v>2298</v>
      </c>
      <c r="C84" s="257" t="s">
        <v>3311</v>
      </c>
      <c r="D84" s="257" t="s">
        <v>4882</v>
      </c>
      <c r="E84" s="264" t="s">
        <v>582</v>
      </c>
      <c r="F84" s="17" t="s">
        <v>583</v>
      </c>
      <c r="G84" s="260">
        <f>(YEAR(H84)-YEAR(F84))*12 + MONTH(H84)-MONTH(F84)</f>
        <v>72</v>
      </c>
      <c r="H84" s="17" t="s">
        <v>584</v>
      </c>
      <c r="I84" s="30" t="str">
        <f t="shared" ca="1" si="3"/>
        <v>Thời gian ĐT còn lại 1444 ngày</v>
      </c>
      <c r="J84" s="257" t="s">
        <v>4883</v>
      </c>
      <c r="K84" s="18" t="s">
        <v>4884</v>
      </c>
      <c r="L84" s="18" t="s">
        <v>586</v>
      </c>
      <c r="M84" s="18" t="s">
        <v>292</v>
      </c>
      <c r="N84" s="17" t="s">
        <v>1880</v>
      </c>
      <c r="O84" s="18" t="s">
        <v>75</v>
      </c>
      <c r="P84" s="16">
        <v>21</v>
      </c>
      <c r="Q84" s="272" t="s">
        <v>4757</v>
      </c>
      <c r="R84" s="19" t="s">
        <v>93</v>
      </c>
      <c r="S84" s="233" t="str">
        <f>VLOOKUP(D84, 'Mail+SDT'!A542:C2657, 2, 0)</f>
        <v>24C1002H0969@students.hou.edu.vn</v>
      </c>
      <c r="T84" s="248">
        <f>VLOOKUP(D84, 'Mail+SDT'!$A$2:$C$2117, 3, 0)</f>
        <v>345378333</v>
      </c>
      <c r="U84" s="19" t="s">
        <v>3318</v>
      </c>
      <c r="V84" s="19" t="s">
        <v>3319</v>
      </c>
      <c r="W84" s="19" t="s">
        <v>4757</v>
      </c>
      <c r="X84" s="19" t="s">
        <v>93</v>
      </c>
      <c r="Y84" s="19"/>
      <c r="Z84" s="19" t="s">
        <v>3319</v>
      </c>
      <c r="AA84" s="18" t="s">
        <v>49</v>
      </c>
      <c r="AB84" s="16" t="s">
        <v>50</v>
      </c>
      <c r="AC84" s="16" t="s">
        <v>50</v>
      </c>
      <c r="AD84" s="20" t="s">
        <v>51</v>
      </c>
      <c r="AE84" s="16" t="s">
        <v>52</v>
      </c>
      <c r="AF84" s="22" t="s">
        <v>480</v>
      </c>
      <c r="AG84" s="13" t="e">
        <f t="array" aca="1" ref="AG84" ca="1">_xludf.XLOOKUP(D84,'Mail+SDT'!A:A,'Mail+SDT'!B:B)</f>
        <v>#NAME?</v>
      </c>
      <c r="AH84" s="13" t="e">
        <f t="array" aca="1" ref="AH84" ca="1">_xludf.XLOOKUP(D84,'Mail+SDT'!A:A,'Mail+SDT'!C:C)</f>
        <v>#NAME?</v>
      </c>
      <c r="AI84" s="13" t="e">
        <f t="array" aca="1" ref="AI84" ca="1">_xludf.XLOOKUP(D84,'ETK 3.2026'!I:I,'ETK 3.2026'!AF:AF)</f>
        <v>#NAME?</v>
      </c>
    </row>
    <row r="85" spans="1:35" ht="15.75" customHeight="1" x14ac:dyDescent="0.35">
      <c r="A85" s="14">
        <f t="shared" si="2"/>
        <v>84</v>
      </c>
      <c r="B85" s="15" t="s">
        <v>2298</v>
      </c>
      <c r="C85" s="257" t="s">
        <v>3311</v>
      </c>
      <c r="D85" s="257" t="s">
        <v>4840</v>
      </c>
      <c r="E85" s="264" t="s">
        <v>322</v>
      </c>
      <c r="F85" s="17" t="s">
        <v>323</v>
      </c>
      <c r="G85" s="260">
        <f>(YEAR(H85)-YEAR(F85))*12 + MONTH(H85)-MONTH(F85)</f>
        <v>72</v>
      </c>
      <c r="H85" s="17" t="s">
        <v>324</v>
      </c>
      <c r="I85" s="30" t="str">
        <f t="shared" ca="1" si="3"/>
        <v>Thời gian ĐT còn lại 1535 ngày</v>
      </c>
      <c r="J85" s="257" t="s">
        <v>4841</v>
      </c>
      <c r="K85" s="18" t="s">
        <v>4842</v>
      </c>
      <c r="L85" s="18" t="s">
        <v>618</v>
      </c>
      <c r="M85" s="18" t="s">
        <v>292</v>
      </c>
      <c r="N85" s="17" t="s">
        <v>4843</v>
      </c>
      <c r="O85" s="18" t="s">
        <v>75</v>
      </c>
      <c r="P85" s="16">
        <v>21</v>
      </c>
      <c r="Q85" s="272" t="s">
        <v>4757</v>
      </c>
      <c r="R85" s="19" t="s">
        <v>93</v>
      </c>
      <c r="S85" s="233" t="str">
        <f>VLOOKUP(D85, 'Mail+SDT'!A532:C2647, 2, 0)</f>
        <v>24C1002H3253@students.hou.edu.vn</v>
      </c>
      <c r="T85" s="248">
        <f>VLOOKUP(D85, 'Mail+SDT'!$A$2:$C$2117, 3, 0)</f>
        <v>379204287</v>
      </c>
      <c r="U85" s="19" t="s">
        <v>3318</v>
      </c>
      <c r="V85" s="19" t="s">
        <v>3319</v>
      </c>
      <c r="W85" s="19" t="s">
        <v>4757</v>
      </c>
      <c r="X85" s="19" t="s">
        <v>93</v>
      </c>
      <c r="Y85" s="19"/>
      <c r="Z85" s="19" t="s">
        <v>3319</v>
      </c>
      <c r="AA85" s="18" t="s">
        <v>49</v>
      </c>
      <c r="AB85" s="16" t="s">
        <v>50</v>
      </c>
      <c r="AC85" s="16" t="s">
        <v>50</v>
      </c>
      <c r="AD85" s="20" t="s">
        <v>50</v>
      </c>
      <c r="AE85" s="16"/>
      <c r="AF85" s="22"/>
      <c r="AG85" s="13" t="e">
        <f t="array" aca="1" ref="AG85" ca="1">_xludf.XLOOKUP(D85,'Mail+SDT'!A:A,'Mail+SDT'!B:B)</f>
        <v>#NAME?</v>
      </c>
      <c r="AH85" s="13" t="e">
        <f t="array" aca="1" ref="AH85" ca="1">_xludf.XLOOKUP(D85,'Mail+SDT'!A:A,'Mail+SDT'!C:C)</f>
        <v>#NAME?</v>
      </c>
      <c r="AI85" s="13" t="e">
        <f t="array" aca="1" ref="AI85" ca="1">_xludf.XLOOKUP(D85,'ETK 3.2026'!I:I,'ETK 3.2026'!AF:AF)</f>
        <v>#NAME?</v>
      </c>
    </row>
    <row r="86" spans="1:35" ht="15.75" customHeight="1" x14ac:dyDescent="0.35">
      <c r="A86" s="14">
        <f t="shared" si="2"/>
        <v>85</v>
      </c>
      <c r="B86" s="15" t="s">
        <v>2298</v>
      </c>
      <c r="C86" s="256" t="s">
        <v>524</v>
      </c>
      <c r="D86" s="256" t="s">
        <v>3239</v>
      </c>
      <c r="E86" s="263" t="s">
        <v>307</v>
      </c>
      <c r="F86" s="29" t="s">
        <v>308</v>
      </c>
      <c r="G86" s="260">
        <f>(YEAR(H86)-YEAR(F86))*12 + MONTH(H86)-MONTH(F86)</f>
        <v>72</v>
      </c>
      <c r="H86" s="29" t="s">
        <v>309</v>
      </c>
      <c r="I86" s="30" t="str">
        <f t="shared" ca="1" si="3"/>
        <v>Thời gian ĐT còn lại 1500 ngày</v>
      </c>
      <c r="J86" s="256" t="s">
        <v>3240</v>
      </c>
      <c r="K86" s="30" t="s">
        <v>3241</v>
      </c>
      <c r="L86" s="30" t="s">
        <v>3242</v>
      </c>
      <c r="M86" s="30" t="s">
        <v>83</v>
      </c>
      <c r="N86" s="29" t="s">
        <v>3243</v>
      </c>
      <c r="O86" s="30" t="s">
        <v>44</v>
      </c>
      <c r="P86" s="28">
        <v>21</v>
      </c>
      <c r="Q86" s="271" t="s">
        <v>3244</v>
      </c>
      <c r="R86" s="31" t="s">
        <v>211</v>
      </c>
      <c r="S86" s="233" t="str">
        <f>VLOOKUP(D86, 'Mail+SDT'!A190:C2305, 2, 0)</f>
        <v>24C4504D2538@students.hou.edu.vn</v>
      </c>
      <c r="T86" s="248">
        <f>VLOOKUP(D86, 'Mail+SDT'!$A$2:$C$2117, 3, 0)</f>
        <v>776368584</v>
      </c>
      <c r="U86" s="31" t="s">
        <v>2305</v>
      </c>
      <c r="V86" s="31" t="s">
        <v>2306</v>
      </c>
      <c r="W86" s="31" t="s">
        <v>3244</v>
      </c>
      <c r="X86" s="31" t="s">
        <v>211</v>
      </c>
      <c r="Y86" s="31"/>
      <c r="Z86" s="31" t="s">
        <v>2306</v>
      </c>
      <c r="AA86" s="30" t="s">
        <v>49</v>
      </c>
      <c r="AB86" s="28" t="s">
        <v>50</v>
      </c>
      <c r="AC86" s="28" t="s">
        <v>50</v>
      </c>
      <c r="AD86" s="20" t="s">
        <v>50</v>
      </c>
      <c r="AE86" s="16"/>
      <c r="AF86" s="22"/>
      <c r="AG86" s="13" t="e">
        <f t="array" aca="1" ref="AG86" ca="1">_xludf.XLOOKUP(D86,'Mail+SDT'!A:A,'Mail+SDT'!B:B)</f>
        <v>#NAME?</v>
      </c>
      <c r="AH86" s="13" t="e">
        <f t="array" aca="1" ref="AH86" ca="1">_xludf.XLOOKUP(D86,'Mail+SDT'!A:A,'Mail+SDT'!C:C)</f>
        <v>#NAME?</v>
      </c>
      <c r="AI86" s="13" t="e">
        <f t="array" aca="1" ref="AI86" ca="1">_xludf.XLOOKUP(D86,'ETK 3.2026'!I:I,'ETK 3.2026'!AF:AF)</f>
        <v>#NAME?</v>
      </c>
    </row>
    <row r="87" spans="1:35" ht="15.75" customHeight="1" x14ac:dyDescent="0.35">
      <c r="A87" s="14">
        <f t="shared" si="2"/>
        <v>86</v>
      </c>
      <c r="B87" s="15" t="s">
        <v>2298</v>
      </c>
      <c r="C87" s="257" t="s">
        <v>3311</v>
      </c>
      <c r="D87" s="257" t="s">
        <v>3543</v>
      </c>
      <c r="E87" s="264" t="s">
        <v>183</v>
      </c>
      <c r="F87" s="17" t="s">
        <v>184</v>
      </c>
      <c r="G87" s="260">
        <f>(YEAR(H87)-YEAR(F87))*12 + MONTH(H87)-MONTH(F87)</f>
        <v>72</v>
      </c>
      <c r="H87" s="17" t="s">
        <v>185</v>
      </c>
      <c r="I87" s="30" t="str">
        <f t="shared" ca="1" si="3"/>
        <v>Thời gian ĐT còn lại 828 ngày</v>
      </c>
      <c r="J87" s="257" t="s">
        <v>3544</v>
      </c>
      <c r="K87" s="18" t="s">
        <v>1366</v>
      </c>
      <c r="L87" s="18" t="s">
        <v>1367</v>
      </c>
      <c r="M87" s="18" t="s">
        <v>83</v>
      </c>
      <c r="N87" s="17" t="s">
        <v>570</v>
      </c>
      <c r="O87" s="18" t="s">
        <v>44</v>
      </c>
      <c r="P87" s="16">
        <v>17</v>
      </c>
      <c r="Q87" s="272" t="s">
        <v>3545</v>
      </c>
      <c r="R87" s="19" t="s">
        <v>93</v>
      </c>
      <c r="S87" s="233" t="str">
        <f>VLOOKUP(D87, 'Mail+SDT'!A251:C2366, 2, 0)</f>
        <v>dungdoan204@gmail.com</v>
      </c>
      <c r="T87" s="248">
        <f>VLOOKUP(D87, 'Mail+SDT'!$A$2:$C$2117, 3, 0)</f>
        <v>971660096</v>
      </c>
      <c r="U87" s="19" t="s">
        <v>3318</v>
      </c>
      <c r="V87" s="19" t="s">
        <v>3319</v>
      </c>
      <c r="W87" s="19" t="s">
        <v>3545</v>
      </c>
      <c r="X87" s="19" t="s">
        <v>93</v>
      </c>
      <c r="Y87" s="19"/>
      <c r="Z87" s="19" t="s">
        <v>3319</v>
      </c>
      <c r="AA87" s="18" t="s">
        <v>49</v>
      </c>
      <c r="AB87" s="16" t="s">
        <v>50</v>
      </c>
      <c r="AC87" s="16" t="s">
        <v>50</v>
      </c>
      <c r="AD87" s="20" t="s">
        <v>51</v>
      </c>
      <c r="AE87" s="16"/>
      <c r="AF87" s="22"/>
      <c r="AG87" s="13" t="e">
        <f t="array" aca="1" ref="AG87" ca="1">_xludf.XLOOKUP(D87,'Mail+SDT'!A:A,'Mail+SDT'!B:B)</f>
        <v>#NAME?</v>
      </c>
      <c r="AH87" s="13" t="e">
        <f t="array" aca="1" ref="AH87" ca="1">_xludf.XLOOKUP(D87,'Mail+SDT'!A:A,'Mail+SDT'!C:C)</f>
        <v>#NAME?</v>
      </c>
      <c r="AI87" s="13" t="e">
        <f t="array" aca="1" ref="AI87" ca="1">_xludf.XLOOKUP(D87,'ETK 3.2026'!I:I,'ETK 3.2026'!Z:Z)</f>
        <v>#NAME?</v>
      </c>
    </row>
    <row r="88" spans="1:35" ht="15.75" customHeight="1" x14ac:dyDescent="0.35">
      <c r="A88" s="14">
        <f t="shared" si="2"/>
        <v>87</v>
      </c>
      <c r="B88" s="15" t="s">
        <v>2298</v>
      </c>
      <c r="C88" s="257" t="s">
        <v>3311</v>
      </c>
      <c r="D88" s="257" t="s">
        <v>4076</v>
      </c>
      <c r="E88" s="264" t="s">
        <v>307</v>
      </c>
      <c r="F88" s="17" t="s">
        <v>308</v>
      </c>
      <c r="G88" s="260">
        <f>(YEAR(H88)-YEAR(F88))*12 + MONTH(H88)-MONTH(F88)</f>
        <v>72</v>
      </c>
      <c r="H88" s="17" t="s">
        <v>309</v>
      </c>
      <c r="I88" s="30" t="str">
        <f t="shared" ca="1" si="3"/>
        <v>Thời gian ĐT còn lại 1500 ngày</v>
      </c>
      <c r="J88" s="257" t="s">
        <v>4077</v>
      </c>
      <c r="K88" s="18" t="s">
        <v>4078</v>
      </c>
      <c r="L88" s="18" t="s">
        <v>4079</v>
      </c>
      <c r="M88" s="18" t="s">
        <v>83</v>
      </c>
      <c r="N88" s="17" t="s">
        <v>4080</v>
      </c>
      <c r="O88" s="18" t="s">
        <v>44</v>
      </c>
      <c r="P88" s="16">
        <v>21</v>
      </c>
      <c r="Q88" s="272" t="s">
        <v>4068</v>
      </c>
      <c r="R88" s="19" t="s">
        <v>46</v>
      </c>
      <c r="S88" s="233" t="str">
        <f>VLOOKUP(D88, 'Mail+SDT'!A362:C2477, 2, 0)</f>
        <v>24C4102H2408@students.hou.edu.vn</v>
      </c>
      <c r="T88" s="248">
        <f>VLOOKUP(D88, 'Mail+SDT'!$A$2:$C$2117, 3, 0)</f>
        <v>336616530</v>
      </c>
      <c r="U88" s="19" t="s">
        <v>3318</v>
      </c>
      <c r="V88" s="19" t="s">
        <v>3319</v>
      </c>
      <c r="W88" s="19" t="s">
        <v>4068</v>
      </c>
      <c r="X88" s="19" t="s">
        <v>46</v>
      </c>
      <c r="Y88" s="19"/>
      <c r="Z88" s="19" t="s">
        <v>3319</v>
      </c>
      <c r="AA88" s="18" t="s">
        <v>49</v>
      </c>
      <c r="AB88" s="16" t="s">
        <v>50</v>
      </c>
      <c r="AC88" s="16" t="s">
        <v>50</v>
      </c>
      <c r="AD88" s="20" t="s">
        <v>50</v>
      </c>
      <c r="AE88" s="16"/>
      <c r="AF88" s="22"/>
      <c r="AG88" s="13" t="e">
        <f t="array" aca="1" ref="AG88" ca="1">_xludf.XLOOKUP(D88,'Mail+SDT'!A:A,'Mail+SDT'!B:B)</f>
        <v>#NAME?</v>
      </c>
      <c r="AH88" s="13" t="e">
        <f t="array" aca="1" ref="AH88" ca="1">_xludf.XLOOKUP(D88,'Mail+SDT'!A:A,'Mail+SDT'!C:C)</f>
        <v>#NAME?</v>
      </c>
      <c r="AI88" s="13" t="e">
        <f t="array" aca="1" ref="AI88" ca="1">_xludf.XLOOKUP(D88,'ETK 3.2026'!I:I,'ETK 3.2026'!AF:AF)</f>
        <v>#NAME?</v>
      </c>
    </row>
    <row r="89" spans="1:35" ht="15.75" customHeight="1" x14ac:dyDescent="0.35">
      <c r="A89" s="14">
        <f t="shared" si="2"/>
        <v>88</v>
      </c>
      <c r="B89" s="15" t="s">
        <v>2298</v>
      </c>
      <c r="C89" s="257" t="s">
        <v>3311</v>
      </c>
      <c r="D89" s="257" t="s">
        <v>4150</v>
      </c>
      <c r="E89" s="264" t="s">
        <v>307</v>
      </c>
      <c r="F89" s="17" t="s">
        <v>308</v>
      </c>
      <c r="G89" s="260">
        <f>(YEAR(H89)-YEAR(F89))*12 + MONTH(H89)-MONTH(F89)</f>
        <v>72</v>
      </c>
      <c r="H89" s="17" t="s">
        <v>309</v>
      </c>
      <c r="I89" s="30" t="str">
        <f t="shared" ca="1" si="3"/>
        <v>Thời gian ĐT còn lại 1500 ngày</v>
      </c>
      <c r="J89" s="257" t="s">
        <v>4151</v>
      </c>
      <c r="K89" s="18" t="s">
        <v>4152</v>
      </c>
      <c r="L89" s="18" t="s">
        <v>4153</v>
      </c>
      <c r="M89" s="18" t="s">
        <v>83</v>
      </c>
      <c r="N89" s="17" t="s">
        <v>4154</v>
      </c>
      <c r="O89" s="18" t="s">
        <v>44</v>
      </c>
      <c r="P89" s="16">
        <v>21</v>
      </c>
      <c r="Q89" s="272" t="s">
        <v>4068</v>
      </c>
      <c r="R89" s="19" t="s">
        <v>46</v>
      </c>
      <c r="S89" s="233" t="str">
        <f>VLOOKUP(D89, 'Mail+SDT'!A378:C2493, 2, 0)</f>
        <v>24C4102H2405@students.hou.edu.vn</v>
      </c>
      <c r="T89" s="248">
        <f>VLOOKUP(D89, 'Mail+SDT'!$A$2:$C$2117, 3, 0)</f>
        <v>934898428</v>
      </c>
      <c r="U89" s="19" t="s">
        <v>3318</v>
      </c>
      <c r="V89" s="19" t="s">
        <v>3319</v>
      </c>
      <c r="W89" s="19" t="s">
        <v>4068</v>
      </c>
      <c r="X89" s="19" t="s">
        <v>46</v>
      </c>
      <c r="Y89" s="19"/>
      <c r="Z89" s="19" t="s">
        <v>3319</v>
      </c>
      <c r="AA89" s="18" t="s">
        <v>49</v>
      </c>
      <c r="AB89" s="16" t="s">
        <v>50</v>
      </c>
      <c r="AC89" s="16" t="s">
        <v>50</v>
      </c>
      <c r="AD89" s="20" t="s">
        <v>50</v>
      </c>
      <c r="AE89" s="16"/>
      <c r="AF89" s="22"/>
      <c r="AG89" s="13" t="e">
        <f t="array" aca="1" ref="AG89" ca="1">_xludf.XLOOKUP(D89,'Mail+SDT'!A:A,'Mail+SDT'!B:B)</f>
        <v>#NAME?</v>
      </c>
      <c r="AH89" s="13" t="e">
        <f t="array" aca="1" ref="AH89" ca="1">_xludf.XLOOKUP(D89,'Mail+SDT'!A:A,'Mail+SDT'!C:C)</f>
        <v>#NAME?</v>
      </c>
      <c r="AI89" s="13" t="e">
        <f t="array" aca="1" ref="AI89" ca="1">_xludf.XLOOKUP(D89,'ETK 3.2026'!I:I,'ETK 3.2026'!AF:AF)</f>
        <v>#NAME?</v>
      </c>
    </row>
    <row r="90" spans="1:35" ht="15.75" customHeight="1" x14ac:dyDescent="0.35">
      <c r="A90" s="14">
        <f t="shared" si="2"/>
        <v>89</v>
      </c>
      <c r="B90" s="15" t="s">
        <v>2298</v>
      </c>
      <c r="C90" s="257" t="s">
        <v>524</v>
      </c>
      <c r="D90" s="257" t="s">
        <v>2602</v>
      </c>
      <c r="E90" s="264" t="s">
        <v>139</v>
      </c>
      <c r="F90" s="17" t="s">
        <v>140</v>
      </c>
      <c r="G90" s="260">
        <f>(YEAR(H90)-YEAR(F90))*12 + MONTH(H90)-MONTH(F90)</f>
        <v>72</v>
      </c>
      <c r="H90" s="17" t="s">
        <v>141</v>
      </c>
      <c r="I90" s="30" t="str">
        <f t="shared" ca="1" si="3"/>
        <v>Thời gian ĐT còn lại 798 ngày</v>
      </c>
      <c r="J90" s="257" t="s">
        <v>2603</v>
      </c>
      <c r="K90" s="18" t="s">
        <v>2604</v>
      </c>
      <c r="L90" s="18" t="s">
        <v>528</v>
      </c>
      <c r="M90" s="18" t="s">
        <v>85</v>
      </c>
      <c r="N90" s="17" t="s">
        <v>2605</v>
      </c>
      <c r="O90" s="18" t="s">
        <v>75</v>
      </c>
      <c r="P90" s="16">
        <v>17</v>
      </c>
      <c r="Q90" s="272" t="s">
        <v>2606</v>
      </c>
      <c r="R90" s="19" t="s">
        <v>121</v>
      </c>
      <c r="S90" s="233" t="str">
        <f>VLOOKUP(D90, 'Mail+SDT'!A57:C2172, 2, 0)</f>
        <v>hohuudunge25@gmail.com</v>
      </c>
      <c r="T90" s="248">
        <f>VLOOKUP(D90, 'Mail+SDT'!$A$2:$C$2117, 3, 0)</f>
        <v>964995374</v>
      </c>
      <c r="U90" s="19" t="s">
        <v>2305</v>
      </c>
      <c r="V90" s="19" t="s">
        <v>2306</v>
      </c>
      <c r="W90" s="19" t="s">
        <v>2606</v>
      </c>
      <c r="X90" s="19" t="s">
        <v>121</v>
      </c>
      <c r="Y90" s="19"/>
      <c r="Z90" s="19" t="s">
        <v>2306</v>
      </c>
      <c r="AA90" s="18" t="s">
        <v>49</v>
      </c>
      <c r="AB90" s="16" t="s">
        <v>50</v>
      </c>
      <c r="AC90" s="16" t="s">
        <v>50</v>
      </c>
      <c r="AD90" s="20" t="s">
        <v>78</v>
      </c>
      <c r="AE90" s="16"/>
      <c r="AF90" s="22"/>
      <c r="AG90" s="13" t="e">
        <f t="array" aca="1" ref="AG90" ca="1">_xludf.XLOOKUP(D90,'Mail+SDT'!A:A,'Mail+SDT'!B:B)</f>
        <v>#NAME?</v>
      </c>
      <c r="AH90" s="13" t="e">
        <f t="array" aca="1" ref="AH90" ca="1">_xludf.XLOOKUP(D90,'Mail+SDT'!A:A,'Mail+SDT'!C:C)</f>
        <v>#NAME?</v>
      </c>
      <c r="AI90" s="13" t="e">
        <f t="array" aca="1" ref="AI90" ca="1">_xludf.XLOOKUP(D90,'ETK 3.2026'!I:I,'ETK 3.2026'!AF:AF)</f>
        <v>#NAME?</v>
      </c>
    </row>
    <row r="91" spans="1:35" ht="15.75" customHeight="1" x14ac:dyDescent="0.35">
      <c r="A91" s="14">
        <f t="shared" si="2"/>
        <v>90</v>
      </c>
      <c r="B91" s="15" t="s">
        <v>2298</v>
      </c>
      <c r="C91" s="257" t="s">
        <v>524</v>
      </c>
      <c r="D91" s="257" t="s">
        <v>2762</v>
      </c>
      <c r="E91" s="264" t="s">
        <v>295</v>
      </c>
      <c r="F91" s="17" t="s">
        <v>296</v>
      </c>
      <c r="G91" s="260">
        <f>(YEAR(H91)-YEAR(F91))*12 + MONTH(H91)-MONTH(F91)</f>
        <v>72</v>
      </c>
      <c r="H91" s="17" t="s">
        <v>297</v>
      </c>
      <c r="I91" s="30" t="str">
        <f t="shared" ca="1" si="3"/>
        <v>Thời gian ĐT còn lại 1472 ngày</v>
      </c>
      <c r="J91" s="257" t="s">
        <v>2763</v>
      </c>
      <c r="K91" s="18" t="s">
        <v>2764</v>
      </c>
      <c r="L91" s="18" t="s">
        <v>2765</v>
      </c>
      <c r="M91" s="18" t="s">
        <v>83</v>
      </c>
      <c r="N91" s="17" t="s">
        <v>2766</v>
      </c>
      <c r="O91" s="18" t="s">
        <v>44</v>
      </c>
      <c r="P91" s="16">
        <v>21</v>
      </c>
      <c r="Q91" s="272" t="s">
        <v>2756</v>
      </c>
      <c r="R91" s="19" t="s">
        <v>46</v>
      </c>
      <c r="S91" s="233" t="str">
        <f>VLOOKUP(D91, 'Mail+SDT'!A89:C2204, 2, 0)</f>
        <v>24C4104D1797@students.hou.edu.vn</v>
      </c>
      <c r="T91" s="248">
        <f>VLOOKUP(D91, 'Mail+SDT'!$A$2:$C$2117, 3, 0)</f>
        <v>373901903</v>
      </c>
      <c r="U91" s="19" t="s">
        <v>2305</v>
      </c>
      <c r="V91" s="19" t="s">
        <v>2306</v>
      </c>
      <c r="W91" s="19" t="s">
        <v>2756</v>
      </c>
      <c r="X91" s="19" t="s">
        <v>46</v>
      </c>
      <c r="Y91" s="19"/>
      <c r="Z91" s="19" t="s">
        <v>2306</v>
      </c>
      <c r="AA91" s="18" t="s">
        <v>49</v>
      </c>
      <c r="AB91" s="16" t="s">
        <v>50</v>
      </c>
      <c r="AC91" s="16" t="s">
        <v>50</v>
      </c>
      <c r="AD91" s="20" t="s">
        <v>50</v>
      </c>
      <c r="AE91" s="16"/>
      <c r="AF91" s="22"/>
      <c r="AG91" s="13" t="e">
        <f t="array" aca="1" ref="AG91" ca="1">_xludf.XLOOKUP(D91,'Mail+SDT'!A:A,'Mail+SDT'!B:B)</f>
        <v>#NAME?</v>
      </c>
      <c r="AH91" s="13" t="e">
        <f t="array" aca="1" ref="AH91" ca="1">_xludf.XLOOKUP(D91,'Mail+SDT'!A:A,'Mail+SDT'!C:C)</f>
        <v>#NAME?</v>
      </c>
      <c r="AI91" s="13" t="e">
        <f t="array" aca="1" ref="AI91" ca="1">_xludf.XLOOKUP(D91,'ETK 3.2026'!I:I,'ETK 3.2026'!AF:AF)</f>
        <v>#NAME?</v>
      </c>
    </row>
    <row r="92" spans="1:35" ht="15.75" customHeight="1" x14ac:dyDescent="0.35">
      <c r="A92" s="14">
        <f t="shared" si="2"/>
        <v>91</v>
      </c>
      <c r="B92" s="15" t="s">
        <v>2298</v>
      </c>
      <c r="C92" s="257" t="s">
        <v>524</v>
      </c>
      <c r="D92" s="257" t="s">
        <v>3209</v>
      </c>
      <c r="E92" s="264" t="s">
        <v>3210</v>
      </c>
      <c r="F92" s="17" t="s">
        <v>3211</v>
      </c>
      <c r="G92" s="260">
        <f>(YEAR(H92)-YEAR(F92))*12 + MONTH(H92)-MONTH(F92)</f>
        <v>72</v>
      </c>
      <c r="H92" s="17" t="s">
        <v>3212</v>
      </c>
      <c r="I92" s="30" t="str">
        <f t="shared" ca="1" si="3"/>
        <v>Thời gian ĐT còn lại 1080 ngày</v>
      </c>
      <c r="J92" s="257" t="s">
        <v>3213</v>
      </c>
      <c r="K92" s="18" t="s">
        <v>3214</v>
      </c>
      <c r="L92" s="18" t="s">
        <v>177</v>
      </c>
      <c r="M92" s="18" t="s">
        <v>85</v>
      </c>
      <c r="N92" s="17" t="s">
        <v>3215</v>
      </c>
      <c r="O92" s="18" t="s">
        <v>75</v>
      </c>
      <c r="P92" s="16">
        <v>21</v>
      </c>
      <c r="Q92" s="272" t="s">
        <v>3216</v>
      </c>
      <c r="R92" s="19" t="s">
        <v>211</v>
      </c>
      <c r="S92" s="233" t="str">
        <f>VLOOKUP(D92, 'Mail+SDT'!A185:C2300, 2, 0)</f>
        <v>23C4504D0716@students.hou.edu.vn</v>
      </c>
      <c r="T92" s="248">
        <f>VLOOKUP(D92, 'Mail+SDT'!$A$2:$C$2117, 3, 0)</f>
        <v>797893829</v>
      </c>
      <c r="U92" s="19" t="s">
        <v>2305</v>
      </c>
      <c r="V92" s="19" t="s">
        <v>2306</v>
      </c>
      <c r="W92" s="19" t="s">
        <v>3216</v>
      </c>
      <c r="X92" s="19" t="s">
        <v>211</v>
      </c>
      <c r="Y92" s="19"/>
      <c r="Z92" s="19" t="s">
        <v>2306</v>
      </c>
      <c r="AA92" s="18" t="s">
        <v>49</v>
      </c>
      <c r="AB92" s="16" t="s">
        <v>50</v>
      </c>
      <c r="AC92" s="16" t="s">
        <v>50</v>
      </c>
      <c r="AD92" s="20" t="s">
        <v>50</v>
      </c>
      <c r="AE92" s="16"/>
      <c r="AF92" s="22"/>
      <c r="AG92" s="13" t="e">
        <f t="array" aca="1" ref="AG92" ca="1">_xludf.XLOOKUP(D92,'Mail+SDT'!A:A,'Mail+SDT'!B:B)</f>
        <v>#NAME?</v>
      </c>
      <c r="AH92" s="13" t="e">
        <f t="array" aca="1" ref="AH92" ca="1">_xludf.XLOOKUP(D92,'Mail+SDT'!A:A,'Mail+SDT'!C:C)</f>
        <v>#NAME?</v>
      </c>
      <c r="AI92" s="13" t="e">
        <f t="array" aca="1" ref="AI92" ca="1">_xludf.XLOOKUP(D92,'ETK 3.2026'!I:I,'ETK 3.2026'!AF:AF)</f>
        <v>#NAME?</v>
      </c>
    </row>
    <row r="93" spans="1:35" ht="15.75" customHeight="1" x14ac:dyDescent="0.35">
      <c r="A93" s="14">
        <f t="shared" si="2"/>
        <v>92</v>
      </c>
      <c r="B93" s="15" t="s">
        <v>2298</v>
      </c>
      <c r="C93" s="258" t="s">
        <v>3311</v>
      </c>
      <c r="D93" s="258" t="s">
        <v>5187</v>
      </c>
      <c r="E93" s="265" t="s">
        <v>295</v>
      </c>
      <c r="F93" s="25" t="s">
        <v>296</v>
      </c>
      <c r="G93" s="260">
        <f>(YEAR(H93)-YEAR(F93))*12 + MONTH(H93)-MONTH(F93)</f>
        <v>72</v>
      </c>
      <c r="H93" s="25" t="s">
        <v>297</v>
      </c>
      <c r="I93" s="30" t="str">
        <f t="shared" ca="1" si="3"/>
        <v>Thời gian ĐT còn lại 1472 ngày</v>
      </c>
      <c r="J93" s="258" t="s">
        <v>5188</v>
      </c>
      <c r="K93" s="26" t="s">
        <v>5189</v>
      </c>
      <c r="L93" s="26" t="s">
        <v>493</v>
      </c>
      <c r="M93" s="26" t="s">
        <v>83</v>
      </c>
      <c r="N93" s="25" t="s">
        <v>5190</v>
      </c>
      <c r="O93" s="26" t="s">
        <v>44</v>
      </c>
      <c r="P93" s="24">
        <v>21</v>
      </c>
      <c r="Q93" s="273" t="s">
        <v>5172</v>
      </c>
      <c r="R93" s="27" t="s">
        <v>893</v>
      </c>
      <c r="S93" s="233" t="str">
        <f>VLOOKUP(D93, 'Mail+SDT'!A610:C2725, 2, 0)</f>
        <v>24C4702H1716@students.hou.edu.vn</v>
      </c>
      <c r="T93" s="248">
        <f>VLOOKUP(D93, 'Mail+SDT'!$A$2:$C$2117, 3, 0)</f>
        <v>961663175</v>
      </c>
      <c r="U93" s="27" t="s">
        <v>3318</v>
      </c>
      <c r="V93" s="27" t="s">
        <v>3319</v>
      </c>
      <c r="W93" s="27" t="s">
        <v>5172</v>
      </c>
      <c r="X93" s="27" t="s">
        <v>893</v>
      </c>
      <c r="Y93" s="27"/>
      <c r="Z93" s="27" t="s">
        <v>3319</v>
      </c>
      <c r="AA93" s="26" t="s">
        <v>49</v>
      </c>
      <c r="AB93" s="24" t="s">
        <v>50</v>
      </c>
      <c r="AC93" s="24" t="s">
        <v>50</v>
      </c>
      <c r="AD93" s="20" t="s">
        <v>50</v>
      </c>
      <c r="AE93" s="16"/>
      <c r="AF93" s="22"/>
      <c r="AG93" s="13" t="e">
        <f t="array" aca="1" ref="AG93" ca="1">_xludf.XLOOKUP(D93,'Mail+SDT'!A:A,'Mail+SDT'!B:B)</f>
        <v>#NAME?</v>
      </c>
      <c r="AH93" s="13" t="e">
        <f t="array" aca="1" ref="AH93" ca="1">_xludf.XLOOKUP(D93,'Mail+SDT'!A:A,'Mail+SDT'!C:C)</f>
        <v>#NAME?</v>
      </c>
      <c r="AI93" s="13" t="e">
        <f t="array" aca="1" ref="AI93" ca="1">_xludf.XLOOKUP(D93,'ETK 3.2026'!I:I,'ETK 3.2026'!AF:AF)</f>
        <v>#NAME?</v>
      </c>
    </row>
    <row r="94" spans="1:35" ht="15.75" customHeight="1" x14ac:dyDescent="0.35">
      <c r="A94" s="14">
        <f t="shared" si="2"/>
        <v>93</v>
      </c>
      <c r="B94" s="15" t="s">
        <v>2298</v>
      </c>
      <c r="C94" s="258" t="s">
        <v>524</v>
      </c>
      <c r="D94" s="258" t="s">
        <v>3255</v>
      </c>
      <c r="E94" s="265" t="s">
        <v>692</v>
      </c>
      <c r="F94" s="25" t="s">
        <v>693</v>
      </c>
      <c r="G94" s="260">
        <f>(YEAR(H94)-YEAR(F94))*12 + MONTH(H94)-MONTH(F94)</f>
        <v>72</v>
      </c>
      <c r="H94" s="25" t="s">
        <v>694</v>
      </c>
      <c r="I94" s="30" t="str">
        <f t="shared" ca="1" si="3"/>
        <v>Thời gian ĐT còn lại 1542 ngày</v>
      </c>
      <c r="J94" s="258" t="s">
        <v>3256</v>
      </c>
      <c r="K94" s="26" t="s">
        <v>3257</v>
      </c>
      <c r="L94" s="26" t="s">
        <v>1380</v>
      </c>
      <c r="M94" s="26" t="s">
        <v>83</v>
      </c>
      <c r="N94" s="25" t="s">
        <v>3258</v>
      </c>
      <c r="O94" s="26" t="s">
        <v>44</v>
      </c>
      <c r="P94" s="24">
        <v>21</v>
      </c>
      <c r="Q94" s="273" t="s">
        <v>3244</v>
      </c>
      <c r="R94" s="27" t="s">
        <v>211</v>
      </c>
      <c r="S94" s="233" t="str">
        <f>VLOOKUP(D94, 'Mail+SDT'!A193:C2308, 2, 0)</f>
        <v>24C4504D3449@students.hou.edu.vn</v>
      </c>
      <c r="T94" s="248">
        <f>VLOOKUP(D94, 'Mail+SDT'!$A$2:$C$2117, 3, 0)</f>
        <v>903552888</v>
      </c>
      <c r="U94" s="27" t="s">
        <v>2305</v>
      </c>
      <c r="V94" s="27" t="s">
        <v>2306</v>
      </c>
      <c r="W94" s="27" t="s">
        <v>3244</v>
      </c>
      <c r="X94" s="27" t="s">
        <v>211</v>
      </c>
      <c r="Y94" s="27"/>
      <c r="Z94" s="27" t="s">
        <v>2306</v>
      </c>
      <c r="AA94" s="26" t="s">
        <v>49</v>
      </c>
      <c r="AB94" s="24" t="s">
        <v>50</v>
      </c>
      <c r="AC94" s="24" t="s">
        <v>50</v>
      </c>
      <c r="AD94" s="20" t="s">
        <v>50</v>
      </c>
      <c r="AE94" s="16"/>
      <c r="AF94" s="22"/>
      <c r="AG94" s="13" t="e">
        <f t="array" aca="1" ref="AG94" ca="1">_xludf.XLOOKUP(D94,'Mail+SDT'!A:A,'Mail+SDT'!B:B)</f>
        <v>#NAME?</v>
      </c>
      <c r="AH94" s="13" t="e">
        <f t="array" aca="1" ref="AH94" ca="1">_xludf.XLOOKUP(D94,'Mail+SDT'!A:A,'Mail+SDT'!C:C)</f>
        <v>#NAME?</v>
      </c>
      <c r="AI94" s="13" t="e">
        <f t="array" aca="1" ref="AI94" ca="1">_xludf.XLOOKUP(D94,'ETK 3.2026'!I:I,'ETK 3.2026'!AF:AF)</f>
        <v>#NAME?</v>
      </c>
    </row>
    <row r="95" spans="1:35" ht="15.75" customHeight="1" x14ac:dyDescent="0.35">
      <c r="A95" s="14">
        <f t="shared" si="2"/>
        <v>94</v>
      </c>
      <c r="B95" s="15" t="s">
        <v>2298</v>
      </c>
      <c r="C95" s="258" t="s">
        <v>3311</v>
      </c>
      <c r="D95" s="258" t="s">
        <v>4352</v>
      </c>
      <c r="E95" s="265" t="s">
        <v>295</v>
      </c>
      <c r="F95" s="25" t="s">
        <v>296</v>
      </c>
      <c r="G95" s="260">
        <f>(YEAR(H95)-YEAR(F95))*12 + MONTH(H95)-MONTH(F95)</f>
        <v>72</v>
      </c>
      <c r="H95" s="25" t="s">
        <v>297</v>
      </c>
      <c r="I95" s="30" t="str">
        <f t="shared" ca="1" si="3"/>
        <v>Thời gian ĐT còn lại 1472 ngày</v>
      </c>
      <c r="J95" s="258" t="s">
        <v>4353</v>
      </c>
      <c r="K95" s="26" t="s">
        <v>231</v>
      </c>
      <c r="L95" s="26" t="s">
        <v>232</v>
      </c>
      <c r="M95" s="26" t="s">
        <v>83</v>
      </c>
      <c r="N95" s="25" t="s">
        <v>4354</v>
      </c>
      <c r="O95" s="26" t="s">
        <v>44</v>
      </c>
      <c r="P95" s="24">
        <v>21</v>
      </c>
      <c r="Q95" s="273" t="s">
        <v>4355</v>
      </c>
      <c r="R95" s="27" t="s">
        <v>62</v>
      </c>
      <c r="S95" s="233" t="str">
        <f>VLOOKUP(D95, 'Mail+SDT'!A423:C2538, 2, 0)</f>
        <v>24C4202H1690@students.hou.edu.vn</v>
      </c>
      <c r="T95" s="248">
        <f>VLOOKUP(D95, 'Mail+SDT'!$A$2:$C$2117, 3, 0)</f>
        <v>931200559</v>
      </c>
      <c r="U95" s="27" t="s">
        <v>3318</v>
      </c>
      <c r="V95" s="27" t="s">
        <v>3319</v>
      </c>
      <c r="W95" s="27" t="s">
        <v>4355</v>
      </c>
      <c r="X95" s="27" t="s">
        <v>62</v>
      </c>
      <c r="Y95" s="27"/>
      <c r="Z95" s="27" t="s">
        <v>3319</v>
      </c>
      <c r="AA95" s="26" t="s">
        <v>49</v>
      </c>
      <c r="AB95" s="24" t="s">
        <v>50</v>
      </c>
      <c r="AC95" s="24" t="s">
        <v>50</v>
      </c>
      <c r="AD95" s="20" t="s">
        <v>50</v>
      </c>
      <c r="AE95" s="16" t="s">
        <v>51</v>
      </c>
      <c r="AF95" s="22" t="s">
        <v>480</v>
      </c>
      <c r="AG95" s="13" t="e">
        <f t="array" aca="1" ref="AG95" ca="1">_xludf.XLOOKUP(D95,'Mail+SDT'!A:A,'Mail+SDT'!B:B)</f>
        <v>#NAME?</v>
      </c>
      <c r="AH95" s="13" t="e">
        <f t="array" aca="1" ref="AH95" ca="1">_xludf.XLOOKUP(D95,'Mail+SDT'!A:A,'Mail+SDT'!C:C)</f>
        <v>#NAME?</v>
      </c>
      <c r="AI95" s="13" t="e">
        <f t="array" aca="1" ref="AI95" ca="1">_xludf.XLOOKUP(D95,'ETK 3.2026'!I:I,'ETK 3.2026'!AF:AF)</f>
        <v>#NAME?</v>
      </c>
    </row>
    <row r="96" spans="1:35" ht="15.75" customHeight="1" x14ac:dyDescent="0.35">
      <c r="A96" s="14">
        <f t="shared" si="2"/>
        <v>95</v>
      </c>
      <c r="B96" s="15" t="s">
        <v>2298</v>
      </c>
      <c r="C96" s="257" t="s">
        <v>3311</v>
      </c>
      <c r="D96" s="257" t="s">
        <v>3639</v>
      </c>
      <c r="E96" s="264" t="s">
        <v>190</v>
      </c>
      <c r="F96" s="17" t="s">
        <v>191</v>
      </c>
      <c r="G96" s="260">
        <f>(YEAR(H96)-YEAR(F96))*12 + MONTH(H96)-MONTH(F96)</f>
        <v>72</v>
      </c>
      <c r="H96" s="17" t="s">
        <v>192</v>
      </c>
      <c r="I96" s="30" t="str">
        <f t="shared" ca="1" si="3"/>
        <v>Thời gian ĐT còn lại 744 ngày</v>
      </c>
      <c r="J96" s="257" t="s">
        <v>3640</v>
      </c>
      <c r="K96" s="18" t="s">
        <v>3641</v>
      </c>
      <c r="L96" s="18" t="s">
        <v>618</v>
      </c>
      <c r="M96" s="18" t="s">
        <v>85</v>
      </c>
      <c r="N96" s="17" t="s">
        <v>3642</v>
      </c>
      <c r="O96" s="18" t="s">
        <v>75</v>
      </c>
      <c r="P96" s="16">
        <v>17</v>
      </c>
      <c r="Q96" s="272" t="s">
        <v>3399</v>
      </c>
      <c r="R96" s="19" t="s">
        <v>121</v>
      </c>
      <c r="S96" s="233" t="str">
        <f>VLOOKUP(D96, 'Mail+SDT'!A271:C2386, 2, 0)</f>
        <v>mrdungdangluu@gmail.com</v>
      </c>
      <c r="T96" s="248">
        <f>VLOOKUP(D96, 'Mail+SDT'!$A$2:$C$2117, 3, 0)</f>
        <v>913963602</v>
      </c>
      <c r="U96" s="19" t="s">
        <v>3318</v>
      </c>
      <c r="V96" s="19" t="s">
        <v>3319</v>
      </c>
      <c r="W96" s="19" t="s">
        <v>3399</v>
      </c>
      <c r="X96" s="19" t="s">
        <v>121</v>
      </c>
      <c r="Y96" s="19"/>
      <c r="Z96" s="19" t="s">
        <v>3319</v>
      </c>
      <c r="AA96" s="18" t="s">
        <v>49</v>
      </c>
      <c r="AB96" s="16" t="s">
        <v>50</v>
      </c>
      <c r="AC96" s="16" t="s">
        <v>50</v>
      </c>
      <c r="AD96" s="20" t="s">
        <v>50</v>
      </c>
      <c r="AE96" s="16"/>
      <c r="AF96" s="22"/>
      <c r="AG96" s="13" t="e">
        <f t="array" aca="1" ref="AG96" ca="1">_xludf.XLOOKUP(D96,'Mail+SDT'!A:A,'Mail+SDT'!B:B)</f>
        <v>#NAME?</v>
      </c>
      <c r="AH96" s="13" t="e">
        <f t="array" aca="1" ref="AH96" ca="1">_xludf.XLOOKUP(D96,'Mail+SDT'!A:A,'Mail+SDT'!C:C)</f>
        <v>#NAME?</v>
      </c>
      <c r="AI96" s="13" t="e">
        <f t="array" aca="1" ref="AI96" ca="1">_xludf.XLOOKUP(D96,'ETK 3.2026'!I:I,'ETK 3.2026'!Z:Z)</f>
        <v>#NAME?</v>
      </c>
    </row>
    <row r="97" spans="1:35" ht="15.75" customHeight="1" x14ac:dyDescent="0.35">
      <c r="A97" s="14">
        <f t="shared" si="2"/>
        <v>96</v>
      </c>
      <c r="B97" s="15" t="s">
        <v>2298</v>
      </c>
      <c r="C97" s="257" t="s">
        <v>524</v>
      </c>
      <c r="D97" s="257" t="s">
        <v>3158</v>
      </c>
      <c r="E97" s="264" t="s">
        <v>307</v>
      </c>
      <c r="F97" s="17" t="s">
        <v>308</v>
      </c>
      <c r="G97" s="260">
        <f>(YEAR(H97)-YEAR(F97))*12 + MONTH(H97)-MONTH(F97)</f>
        <v>72</v>
      </c>
      <c r="H97" s="17" t="s">
        <v>309</v>
      </c>
      <c r="I97" s="30" t="str">
        <f t="shared" ca="1" si="3"/>
        <v>Thời gian ĐT còn lại 1500 ngày</v>
      </c>
      <c r="J97" s="257" t="s">
        <v>3159</v>
      </c>
      <c r="K97" s="18" t="s">
        <v>3160</v>
      </c>
      <c r="L97" s="18" t="s">
        <v>618</v>
      </c>
      <c r="M97" s="18" t="s">
        <v>83</v>
      </c>
      <c r="N97" s="17" t="s">
        <v>3161</v>
      </c>
      <c r="O97" s="18" t="s">
        <v>75</v>
      </c>
      <c r="P97" s="16">
        <v>21</v>
      </c>
      <c r="Q97" s="272" t="s">
        <v>3149</v>
      </c>
      <c r="R97" s="19" t="s">
        <v>93</v>
      </c>
      <c r="S97" s="233" t="str">
        <f>VLOOKUP(D97, 'Mail+SDT'!A174:C2289, 2, 0)</f>
        <v>24C1004D2526@students.hou.edu.vn</v>
      </c>
      <c r="T97" s="248">
        <f>VLOOKUP(D97, 'Mail+SDT'!$A$2:$C$2117, 3, 0)</f>
        <v>979312549</v>
      </c>
      <c r="U97" s="19" t="s">
        <v>2305</v>
      </c>
      <c r="V97" s="19" t="s">
        <v>2306</v>
      </c>
      <c r="W97" s="19" t="s">
        <v>3149</v>
      </c>
      <c r="X97" s="19" t="s">
        <v>93</v>
      </c>
      <c r="Y97" s="19"/>
      <c r="Z97" s="19" t="s">
        <v>2306</v>
      </c>
      <c r="AA97" s="18" t="s">
        <v>49</v>
      </c>
      <c r="AB97" s="16" t="s">
        <v>50</v>
      </c>
      <c r="AC97" s="16" t="s">
        <v>50</v>
      </c>
      <c r="AD97" s="20" t="s">
        <v>50</v>
      </c>
      <c r="AE97" s="16"/>
      <c r="AF97" s="22"/>
      <c r="AG97" s="13" t="e">
        <f t="array" aca="1" ref="AG97" ca="1">_xludf.XLOOKUP(D97,'Mail+SDT'!A:A,'Mail+SDT'!B:B)</f>
        <v>#NAME?</v>
      </c>
      <c r="AH97" s="13" t="e">
        <f t="array" aca="1" ref="AH97" ca="1">_xludf.XLOOKUP(D97,'Mail+SDT'!A:A,'Mail+SDT'!C:C)</f>
        <v>#NAME?</v>
      </c>
      <c r="AI97" s="13" t="e">
        <f t="array" aca="1" ref="AI97" ca="1">_xludf.XLOOKUP(D97,'ETK 3.2026'!I:I,'ETK 3.2026'!AF:AF)</f>
        <v>#NAME?</v>
      </c>
    </row>
    <row r="98" spans="1:35" ht="15.75" customHeight="1" x14ac:dyDescent="0.35">
      <c r="A98" s="14">
        <f t="shared" si="2"/>
        <v>97</v>
      </c>
      <c r="B98" s="15" t="s">
        <v>2298</v>
      </c>
      <c r="C98" s="257" t="s">
        <v>524</v>
      </c>
      <c r="D98" s="257" t="s">
        <v>3267</v>
      </c>
      <c r="E98" s="264" t="s">
        <v>329</v>
      </c>
      <c r="F98" s="17" t="s">
        <v>330</v>
      </c>
      <c r="G98" s="260">
        <f>(YEAR(H98)-YEAR(F98))*12 + MONTH(H98)-MONTH(F98)</f>
        <v>72</v>
      </c>
      <c r="H98" s="17" t="s">
        <v>331</v>
      </c>
      <c r="I98" s="30" t="str">
        <f t="shared" ca="1" si="3"/>
        <v>Thời gian ĐT còn lại 1584 ngày</v>
      </c>
      <c r="J98" s="257" t="s">
        <v>3268</v>
      </c>
      <c r="K98" s="18" t="s">
        <v>3269</v>
      </c>
      <c r="L98" s="18" t="s">
        <v>3270</v>
      </c>
      <c r="M98" s="18" t="s">
        <v>83</v>
      </c>
      <c r="N98" s="17" t="s">
        <v>3271</v>
      </c>
      <c r="O98" s="18" t="s">
        <v>44</v>
      </c>
      <c r="P98" s="16">
        <v>21</v>
      </c>
      <c r="Q98" s="272" t="s">
        <v>3272</v>
      </c>
      <c r="R98" s="19" t="s">
        <v>893</v>
      </c>
      <c r="S98" s="233" t="str">
        <f>VLOOKUP(D98, 'Mail+SDT'!A196:C2311, 2, 0)</f>
        <v>24C4733D4426@students.hou.edu.vn</v>
      </c>
      <c r="T98" s="248">
        <f>VLOOKUP(D98, 'Mail+SDT'!$A$2:$C$2117, 3, 0)</f>
        <v>376455085</v>
      </c>
      <c r="U98" s="19" t="s">
        <v>2305</v>
      </c>
      <c r="V98" s="19" t="s">
        <v>2306</v>
      </c>
      <c r="W98" s="19" t="s">
        <v>3272</v>
      </c>
      <c r="X98" s="19" t="s">
        <v>893</v>
      </c>
      <c r="Y98" s="19"/>
      <c r="Z98" s="19" t="s">
        <v>2306</v>
      </c>
      <c r="AA98" s="18" t="s">
        <v>49</v>
      </c>
      <c r="AB98" s="16" t="s">
        <v>50</v>
      </c>
      <c r="AC98" s="16" t="s">
        <v>50</v>
      </c>
      <c r="AD98" s="20" t="s">
        <v>50</v>
      </c>
      <c r="AE98" s="16"/>
      <c r="AF98" s="22"/>
      <c r="AG98" s="13" t="e">
        <f t="array" aca="1" ref="AG98" ca="1">_xludf.XLOOKUP(D98,'Mail+SDT'!A:A,'Mail+SDT'!B:B)</f>
        <v>#NAME?</v>
      </c>
      <c r="AH98" s="13" t="e">
        <f t="array" aca="1" ref="AH98" ca="1">_xludf.XLOOKUP(D98,'Mail+SDT'!A:A,'Mail+SDT'!C:C)</f>
        <v>#NAME?</v>
      </c>
      <c r="AI98" s="13" t="e">
        <f t="array" aca="1" ref="AI98" ca="1">_xludf.XLOOKUP(D98,'ETK 3.2026'!I:I,'ETK 3.2026'!AF:AF)</f>
        <v>#NAME?</v>
      </c>
    </row>
    <row r="99" spans="1:35" ht="15.75" customHeight="1" x14ac:dyDescent="0.35">
      <c r="A99" s="14">
        <f t="shared" si="2"/>
        <v>98</v>
      </c>
      <c r="B99" s="15" t="s">
        <v>2298</v>
      </c>
      <c r="C99" s="257" t="s">
        <v>3311</v>
      </c>
      <c r="D99" s="257" t="s">
        <v>3702</v>
      </c>
      <c r="E99" s="264" t="s">
        <v>155</v>
      </c>
      <c r="F99" s="17" t="s">
        <v>156</v>
      </c>
      <c r="G99" s="260">
        <f>(YEAR(H99)-YEAR(F99))*12 + MONTH(H99)-MONTH(F99)</f>
        <v>72</v>
      </c>
      <c r="H99" s="17" t="s">
        <v>157</v>
      </c>
      <c r="I99" s="30" t="str">
        <f t="shared" ca="1" si="3"/>
        <v>Thời gian ĐT còn lại 784 ngày</v>
      </c>
      <c r="J99" s="257" t="s">
        <v>3703</v>
      </c>
      <c r="K99" s="18" t="s">
        <v>3704</v>
      </c>
      <c r="L99" s="18" t="s">
        <v>3705</v>
      </c>
      <c r="M99" s="18" t="s">
        <v>83</v>
      </c>
      <c r="N99" s="17" t="s">
        <v>3706</v>
      </c>
      <c r="O99" s="18" t="s">
        <v>44</v>
      </c>
      <c r="P99" s="16">
        <v>17</v>
      </c>
      <c r="Q99" s="272" t="s">
        <v>3696</v>
      </c>
      <c r="R99" s="19" t="s">
        <v>234</v>
      </c>
      <c r="S99" s="233" t="str">
        <f>VLOOKUP(D99, 'Mail+SDT'!A283:C2398, 2, 0)</f>
        <v>phuongdung1710vn@gmail.com</v>
      </c>
      <c r="T99" s="248">
        <f>VLOOKUP(D99, 'Mail+SDT'!$A$2:$C$2117, 3, 0)</f>
        <v>367293717</v>
      </c>
      <c r="U99" s="19" t="s">
        <v>3318</v>
      </c>
      <c r="V99" s="19" t="s">
        <v>3319</v>
      </c>
      <c r="W99" s="19" t="s">
        <v>3696</v>
      </c>
      <c r="X99" s="19" t="s">
        <v>234</v>
      </c>
      <c r="Y99" s="19"/>
      <c r="Z99" s="19" t="s">
        <v>3319</v>
      </c>
      <c r="AA99" s="18" t="s">
        <v>49</v>
      </c>
      <c r="AB99" s="16" t="s">
        <v>50</v>
      </c>
      <c r="AC99" s="16" t="s">
        <v>50</v>
      </c>
      <c r="AD99" s="20" t="s">
        <v>78</v>
      </c>
      <c r="AE99" s="16"/>
      <c r="AF99" s="22"/>
      <c r="AG99" s="13" t="e">
        <f t="array" aca="1" ref="AG99" ca="1">_xludf.XLOOKUP(D99,'Mail+SDT'!A:A,'Mail+SDT'!B:B)</f>
        <v>#NAME?</v>
      </c>
      <c r="AH99" s="13" t="e">
        <f t="array" aca="1" ref="AH99" ca="1">_xludf.XLOOKUP(D99,'Mail+SDT'!A:A,'Mail+SDT'!C:C)</f>
        <v>#NAME?</v>
      </c>
      <c r="AI99" s="13" t="e">
        <f t="array" aca="1" ref="AI99" ca="1">_xludf.XLOOKUP(D99,'ETK 3.2026'!I:I,'ETK 3.2026'!AF:AF)</f>
        <v>#NAME?</v>
      </c>
    </row>
    <row r="100" spans="1:35" ht="15.75" customHeight="1" x14ac:dyDescent="0.35">
      <c r="A100" s="14">
        <f t="shared" si="2"/>
        <v>99</v>
      </c>
      <c r="B100" s="15" t="s">
        <v>2298</v>
      </c>
      <c r="C100" s="256" t="s">
        <v>524</v>
      </c>
      <c r="D100" s="256" t="s">
        <v>2937</v>
      </c>
      <c r="E100" s="263" t="s">
        <v>472</v>
      </c>
      <c r="F100" s="29" t="s">
        <v>473</v>
      </c>
      <c r="G100" s="260">
        <f>(YEAR(H100)-YEAR(F100))*12 + MONTH(H100)-MONTH(F100)</f>
        <v>72</v>
      </c>
      <c r="H100" s="29" t="s">
        <v>474</v>
      </c>
      <c r="I100" s="30" t="str">
        <f t="shared" ca="1" si="3"/>
        <v>Thời gian ĐT còn lại 1479 ngày</v>
      </c>
      <c r="J100" s="256" t="s">
        <v>2938</v>
      </c>
      <c r="K100" s="30" t="s">
        <v>2939</v>
      </c>
      <c r="L100" s="30" t="s">
        <v>449</v>
      </c>
      <c r="M100" s="30" t="s">
        <v>83</v>
      </c>
      <c r="N100" s="29" t="s">
        <v>113</v>
      </c>
      <c r="O100" s="30" t="s">
        <v>75</v>
      </c>
      <c r="P100" s="28">
        <v>21</v>
      </c>
      <c r="Q100" s="271" t="s">
        <v>2932</v>
      </c>
      <c r="R100" s="31" t="s">
        <v>62</v>
      </c>
      <c r="S100" s="233" t="str">
        <f>VLOOKUP(D100, 'Mail+SDT'!A126:C2241, 2, 0)</f>
        <v>24C4204D1888@students.hou.edu.vn</v>
      </c>
      <c r="T100" s="248">
        <f>VLOOKUP(D100, 'Mail+SDT'!$A$2:$C$2117, 3, 0)</f>
        <v>966460679</v>
      </c>
      <c r="U100" s="31" t="s">
        <v>2305</v>
      </c>
      <c r="V100" s="31" t="s">
        <v>2306</v>
      </c>
      <c r="W100" s="31" t="s">
        <v>2932</v>
      </c>
      <c r="X100" s="31" t="s">
        <v>62</v>
      </c>
      <c r="Y100" s="31"/>
      <c r="Z100" s="31" t="s">
        <v>2306</v>
      </c>
      <c r="AA100" s="30" t="s">
        <v>49</v>
      </c>
      <c r="AB100" s="28" t="s">
        <v>50</v>
      </c>
      <c r="AC100" s="28" t="s">
        <v>50</v>
      </c>
      <c r="AD100" s="20" t="s">
        <v>50</v>
      </c>
      <c r="AE100" s="16"/>
      <c r="AF100" s="22"/>
      <c r="AG100" s="13" t="e">
        <f t="array" aca="1" ref="AG100" ca="1">_xludf.XLOOKUP(D100,'Mail+SDT'!A:A,'Mail+SDT'!B:B)</f>
        <v>#NAME?</v>
      </c>
      <c r="AH100" s="13" t="e">
        <f t="array" aca="1" ref="AH100" ca="1">_xludf.XLOOKUP(D100,'Mail+SDT'!A:A,'Mail+SDT'!C:C)</f>
        <v>#NAME?</v>
      </c>
      <c r="AI100" s="13" t="e">
        <f t="array" aca="1" ref="AI100" ca="1">_xludf.XLOOKUP(D100,'ETK 3.2026'!I:I,'ETK 3.2026'!AF:AF)</f>
        <v>#NAME?</v>
      </c>
    </row>
    <row r="101" spans="1:35" ht="15.75" customHeight="1" x14ac:dyDescent="0.35">
      <c r="A101" s="14">
        <f t="shared" si="2"/>
        <v>100</v>
      </c>
      <c r="B101" s="15" t="s">
        <v>2298</v>
      </c>
      <c r="C101" s="257" t="s">
        <v>524</v>
      </c>
      <c r="D101" s="257" t="s">
        <v>2340</v>
      </c>
      <c r="E101" s="264" t="s">
        <v>95</v>
      </c>
      <c r="F101" s="17" t="s">
        <v>96</v>
      </c>
      <c r="G101" s="260">
        <f>(YEAR(H101)-YEAR(F101))*12 + MONTH(H101)-MONTH(F101)</f>
        <v>96</v>
      </c>
      <c r="H101" s="17" t="s">
        <v>97</v>
      </c>
      <c r="I101" s="30" t="str">
        <f t="shared" ca="1" si="3"/>
        <v>Thời gian ĐT còn lại 752 ngày</v>
      </c>
      <c r="J101" s="257" t="s">
        <v>2341</v>
      </c>
      <c r="K101" s="18" t="s">
        <v>2342</v>
      </c>
      <c r="L101" s="18" t="s">
        <v>2343</v>
      </c>
      <c r="M101" s="18" t="s">
        <v>85</v>
      </c>
      <c r="N101" s="17" t="s">
        <v>2344</v>
      </c>
      <c r="O101" s="18" t="s">
        <v>75</v>
      </c>
      <c r="P101" s="16">
        <v>13</v>
      </c>
      <c r="Q101" s="272" t="s">
        <v>2345</v>
      </c>
      <c r="R101" s="19" t="s">
        <v>93</v>
      </c>
      <c r="S101" s="233" t="e">
        <f>VLOOKUP(D101, 'Mail+SDT'!A8:C2123, 2, 0)</f>
        <v>#N/A</v>
      </c>
      <c r="T101" s="248" t="e">
        <f>VLOOKUP(D101, 'Mail+SDT'!$A$2:$C$2117, 3, 0)</f>
        <v>#N/A</v>
      </c>
      <c r="U101" s="19" t="s">
        <v>2305</v>
      </c>
      <c r="V101" s="19" t="s">
        <v>2306</v>
      </c>
      <c r="W101" s="19" t="s">
        <v>2345</v>
      </c>
      <c r="X101" s="19" t="s">
        <v>93</v>
      </c>
      <c r="Y101" s="19"/>
      <c r="Z101" s="19" t="s">
        <v>2306</v>
      </c>
      <c r="AA101" s="18" t="s">
        <v>49</v>
      </c>
      <c r="AB101" s="16" t="s">
        <v>50</v>
      </c>
      <c r="AC101" s="16" t="s">
        <v>50</v>
      </c>
      <c r="AD101" s="20" t="s">
        <v>51</v>
      </c>
      <c r="AE101" s="16" t="s">
        <v>52</v>
      </c>
      <c r="AF101" s="22"/>
      <c r="AG101" s="13" t="e">
        <f t="array" aca="1" ref="AG101" ca="1">_xludf.XLOOKUP(D101,'Mail+SDT'!A:A,'Mail+SDT'!B:B)</f>
        <v>#NAME?</v>
      </c>
      <c r="AH101" s="13" t="e">
        <f t="array" aca="1" ref="AH101" ca="1">_xludf.XLOOKUP(D101,'Mail+SDT'!A:A,'Mail+SDT'!C:C)</f>
        <v>#NAME?</v>
      </c>
      <c r="AI101" s="13" t="e">
        <f t="array" aca="1" ref="AI101" ca="1">_xludf.XLOOKUP(D101,'ETK 3.2026'!I:I,'ETK 3.2026'!AF:AF)</f>
        <v>#NAME?</v>
      </c>
    </row>
    <row r="102" spans="1:35" ht="15.75" customHeight="1" x14ac:dyDescent="0.35">
      <c r="A102" s="14">
        <f t="shared" si="2"/>
        <v>101</v>
      </c>
      <c r="B102" s="15" t="s">
        <v>2298</v>
      </c>
      <c r="C102" s="257" t="s">
        <v>3311</v>
      </c>
      <c r="D102" s="257" t="s">
        <v>3369</v>
      </c>
      <c r="E102" s="266" t="s">
        <v>183</v>
      </c>
      <c r="F102" s="35" t="s">
        <v>184</v>
      </c>
      <c r="G102" s="260">
        <f>(YEAR(H102)-YEAR(F102))*12 + MONTH(H102)-MONTH(F102)</f>
        <v>72</v>
      </c>
      <c r="H102" s="35" t="s">
        <v>185</v>
      </c>
      <c r="I102" s="30" t="str">
        <f t="shared" ca="1" si="3"/>
        <v>Thời gian ĐT còn lại 828 ngày</v>
      </c>
      <c r="J102" s="257" t="s">
        <v>3370</v>
      </c>
      <c r="K102" s="18" t="s">
        <v>3371</v>
      </c>
      <c r="L102" s="18" t="s">
        <v>661</v>
      </c>
      <c r="M102" s="18" t="s">
        <v>3372</v>
      </c>
      <c r="N102" s="17" t="s">
        <v>3373</v>
      </c>
      <c r="O102" s="18" t="s">
        <v>44</v>
      </c>
      <c r="P102" s="16">
        <v>17</v>
      </c>
      <c r="Q102" s="272" t="s">
        <v>3325</v>
      </c>
      <c r="R102" s="19" t="s">
        <v>46</v>
      </c>
      <c r="S102" s="233" t="str">
        <f>VLOOKUP(D102, 'Mail+SDT'!A216:C2331, 2, 0)</f>
        <v>duong190820@gmail.com</v>
      </c>
      <c r="T102" s="248">
        <f>VLOOKUP(D102, 'Mail+SDT'!$A$2:$C$2117, 3, 0)</f>
        <v>382212946</v>
      </c>
      <c r="U102" s="19" t="s">
        <v>3318</v>
      </c>
      <c r="V102" s="19" t="s">
        <v>3319</v>
      </c>
      <c r="W102" s="19" t="s">
        <v>3325</v>
      </c>
      <c r="X102" s="19" t="s">
        <v>46</v>
      </c>
      <c r="Y102" s="19"/>
      <c r="Z102" s="19" t="s">
        <v>3319</v>
      </c>
      <c r="AA102" s="18" t="s">
        <v>49</v>
      </c>
      <c r="AB102" s="16" t="s">
        <v>50</v>
      </c>
      <c r="AC102" s="16" t="s">
        <v>50</v>
      </c>
      <c r="AD102" s="20" t="s">
        <v>50</v>
      </c>
      <c r="AE102" s="16"/>
      <c r="AF102" s="23" t="s">
        <v>146</v>
      </c>
      <c r="AG102" s="13" t="e">
        <f t="array" aca="1" ref="AG102" ca="1">_xludf.XLOOKUP(D102,'Mail+SDT'!A:A,'Mail+SDT'!B:B)</f>
        <v>#NAME?</v>
      </c>
      <c r="AH102" s="13" t="e">
        <f t="array" aca="1" ref="AH102" ca="1">_xludf.XLOOKUP(D102,'Mail+SDT'!A:A,'Mail+SDT'!C:C)</f>
        <v>#NAME?</v>
      </c>
      <c r="AI102" s="13" t="e">
        <f t="array" aca="1" ref="AI102" ca="1">_xludf.XLOOKUP(D102,'ETK 3.2026'!I:I,'ETK 3.2026'!AF:AF)</f>
        <v>#NAME?</v>
      </c>
    </row>
    <row r="103" spans="1:35" ht="15.75" customHeight="1" x14ac:dyDescent="0.35">
      <c r="A103" s="14">
        <f t="shared" si="2"/>
        <v>102</v>
      </c>
      <c r="B103" s="15" t="s">
        <v>2298</v>
      </c>
      <c r="C103" s="257" t="s">
        <v>524</v>
      </c>
      <c r="D103" s="257" t="s">
        <v>2995</v>
      </c>
      <c r="E103" s="266" t="s">
        <v>295</v>
      </c>
      <c r="F103" s="35" t="s">
        <v>296</v>
      </c>
      <c r="G103" s="260">
        <f>(YEAR(H103)-YEAR(F103))*12 + MONTH(H103)-MONTH(F103)</f>
        <v>72</v>
      </c>
      <c r="H103" s="35" t="s">
        <v>297</v>
      </c>
      <c r="I103" s="30" t="str">
        <f t="shared" ca="1" si="3"/>
        <v>Thời gian ĐT còn lại 1472 ngày</v>
      </c>
      <c r="J103" s="257" t="s">
        <v>2996</v>
      </c>
      <c r="K103" s="18" t="s">
        <v>2997</v>
      </c>
      <c r="L103" s="18" t="s">
        <v>2516</v>
      </c>
      <c r="M103" s="18" t="s">
        <v>2205</v>
      </c>
      <c r="N103" s="17" t="s">
        <v>2998</v>
      </c>
      <c r="O103" s="18" t="s">
        <v>75</v>
      </c>
      <c r="P103" s="16">
        <v>21</v>
      </c>
      <c r="Q103" s="272" t="s">
        <v>2975</v>
      </c>
      <c r="R103" s="19" t="s">
        <v>62</v>
      </c>
      <c r="S103" s="233" t="str">
        <f>VLOOKUP(D103, 'Mail+SDT'!A139:C2254, 2, 0)</f>
        <v>24C4204D1802@students.hou.edu.vn</v>
      </c>
      <c r="T103" s="248">
        <f>VLOOKUP(D103, 'Mail+SDT'!$A$2:$C$2117, 3, 0)</f>
        <v>325221599</v>
      </c>
      <c r="U103" s="19" t="s">
        <v>2305</v>
      </c>
      <c r="V103" s="19" t="s">
        <v>2306</v>
      </c>
      <c r="W103" s="19" t="s">
        <v>2975</v>
      </c>
      <c r="X103" s="19" t="s">
        <v>62</v>
      </c>
      <c r="Y103" s="19"/>
      <c r="Z103" s="19" t="s">
        <v>2306</v>
      </c>
      <c r="AA103" s="18" t="s">
        <v>49</v>
      </c>
      <c r="AB103" s="16" t="s">
        <v>50</v>
      </c>
      <c r="AC103" s="16" t="s">
        <v>50</v>
      </c>
      <c r="AD103" s="20" t="s">
        <v>51</v>
      </c>
      <c r="AE103" s="16" t="s">
        <v>52</v>
      </c>
      <c r="AF103" s="22" t="s">
        <v>480</v>
      </c>
      <c r="AG103" s="13" t="e">
        <f t="array" aca="1" ref="AG103" ca="1">_xludf.XLOOKUP(D103,'Mail+SDT'!A:A,'Mail+SDT'!B:B)</f>
        <v>#NAME?</v>
      </c>
      <c r="AH103" s="13" t="e">
        <f t="array" aca="1" ref="AH103" ca="1">_xludf.XLOOKUP(D103,'Mail+SDT'!A:A,'Mail+SDT'!C:C)</f>
        <v>#NAME?</v>
      </c>
      <c r="AI103" s="13" t="e">
        <f t="array" aca="1" ref="AI103" ca="1">_xludf.XLOOKUP(D103,'ETK 3.2026'!I:I,'ETK 3.2026'!AF:AF)</f>
        <v>#NAME?</v>
      </c>
    </row>
    <row r="104" spans="1:35" ht="15.75" customHeight="1" x14ac:dyDescent="0.35">
      <c r="A104" s="14">
        <f t="shared" si="2"/>
        <v>103</v>
      </c>
      <c r="B104" s="15" t="s">
        <v>2298</v>
      </c>
      <c r="C104" s="257" t="s">
        <v>524</v>
      </c>
      <c r="D104" s="257" t="s">
        <v>2804</v>
      </c>
      <c r="E104" s="266" t="s">
        <v>318</v>
      </c>
      <c r="F104" s="35" t="s">
        <v>319</v>
      </c>
      <c r="G104" s="260">
        <f>(YEAR(H104)-YEAR(F104))*12 + MONTH(H104)-MONTH(F104)</f>
        <v>72</v>
      </c>
      <c r="H104" s="35" t="s">
        <v>320</v>
      </c>
      <c r="I104" s="30" t="str">
        <f t="shared" ca="1" si="3"/>
        <v>Thời gian ĐT còn lại 1594 ngày</v>
      </c>
      <c r="J104" s="257" t="s">
        <v>2805</v>
      </c>
      <c r="K104" s="18" t="s">
        <v>2806</v>
      </c>
      <c r="L104" s="18" t="s">
        <v>2807</v>
      </c>
      <c r="M104" s="18" t="s">
        <v>2205</v>
      </c>
      <c r="N104" s="17" t="s">
        <v>911</v>
      </c>
      <c r="O104" s="18" t="s">
        <v>44</v>
      </c>
      <c r="P104" s="16">
        <v>21</v>
      </c>
      <c r="Q104" s="272" t="s">
        <v>2785</v>
      </c>
      <c r="R104" s="19" t="s">
        <v>46</v>
      </c>
      <c r="S104" s="233" t="str">
        <f>VLOOKUP(D104, 'Mail+SDT'!A98:C2213, 2, 0)</f>
        <v>24C4104D4509@students.hou.edu.vn</v>
      </c>
      <c r="T104" s="248">
        <f>VLOOKUP(D104, 'Mail+SDT'!$A$2:$C$2117, 3, 0)</f>
        <v>866132271</v>
      </c>
      <c r="U104" s="19" t="s">
        <v>2305</v>
      </c>
      <c r="V104" s="19" t="s">
        <v>2306</v>
      </c>
      <c r="W104" s="19" t="s">
        <v>2785</v>
      </c>
      <c r="X104" s="19" t="s">
        <v>46</v>
      </c>
      <c r="Y104" s="19"/>
      <c r="Z104" s="19" t="s">
        <v>2306</v>
      </c>
      <c r="AA104" s="18" t="s">
        <v>49</v>
      </c>
      <c r="AB104" s="16" t="s">
        <v>50</v>
      </c>
      <c r="AC104" s="16" t="s">
        <v>50</v>
      </c>
      <c r="AD104" s="20" t="s">
        <v>50</v>
      </c>
      <c r="AE104" s="16"/>
      <c r="AF104" s="22"/>
      <c r="AG104" s="13" t="e">
        <f t="array" aca="1" ref="AG104" ca="1">_xludf.XLOOKUP(D104,'Mail+SDT'!A:A,'Mail+SDT'!B:B)</f>
        <v>#NAME?</v>
      </c>
      <c r="AH104" s="13" t="e">
        <f t="array" aca="1" ref="AH104" ca="1">_xludf.XLOOKUP(D104,'Mail+SDT'!A:A,'Mail+SDT'!C:C)</f>
        <v>#NAME?</v>
      </c>
      <c r="AI104" s="13" t="e">
        <f t="array" aca="1" ref="AI104" ca="1">_xludf.XLOOKUP(D104,'ETK 3.2026'!I:I,'ETK 3.2026'!AF:AF)</f>
        <v>#NAME?</v>
      </c>
    </row>
    <row r="105" spans="1:35" ht="15.75" customHeight="1" x14ac:dyDescent="0.35">
      <c r="A105" s="14">
        <f t="shared" si="2"/>
        <v>104</v>
      </c>
      <c r="B105" s="15" t="s">
        <v>2298</v>
      </c>
      <c r="C105" s="257" t="s">
        <v>524</v>
      </c>
      <c r="D105" s="257" t="s">
        <v>3162</v>
      </c>
      <c r="E105" s="266" t="s">
        <v>318</v>
      </c>
      <c r="F105" s="35" t="s">
        <v>319</v>
      </c>
      <c r="G105" s="260">
        <f>(YEAR(H105)-YEAR(F105))*12 + MONTH(H105)-MONTH(F105)</f>
        <v>72</v>
      </c>
      <c r="H105" s="35" t="s">
        <v>320</v>
      </c>
      <c r="I105" s="30" t="str">
        <f t="shared" ca="1" si="3"/>
        <v>Thời gian ĐT còn lại 1594 ngày</v>
      </c>
      <c r="J105" s="257" t="s">
        <v>3163</v>
      </c>
      <c r="K105" s="18" t="s">
        <v>3164</v>
      </c>
      <c r="L105" s="18" t="s">
        <v>3165</v>
      </c>
      <c r="M105" s="18" t="s">
        <v>2205</v>
      </c>
      <c r="N105" s="17" t="s">
        <v>3166</v>
      </c>
      <c r="O105" s="18" t="s">
        <v>75</v>
      </c>
      <c r="P105" s="16">
        <v>21</v>
      </c>
      <c r="Q105" s="272" t="s">
        <v>3149</v>
      </c>
      <c r="R105" s="19" t="s">
        <v>93</v>
      </c>
      <c r="S105" s="233" t="str">
        <f>VLOOKUP(D105, 'Mail+SDT'!A175:C2290, 2, 0)</f>
        <v>24C1004D4499@students.hou.edu.vn</v>
      </c>
      <c r="T105" s="248">
        <f>VLOOKUP(D105, 'Mail+SDT'!$A$2:$C$2117, 3, 0)</f>
        <v>914902550</v>
      </c>
      <c r="U105" s="19" t="s">
        <v>2305</v>
      </c>
      <c r="V105" s="19" t="s">
        <v>2306</v>
      </c>
      <c r="W105" s="19" t="s">
        <v>3149</v>
      </c>
      <c r="X105" s="19" t="s">
        <v>93</v>
      </c>
      <c r="Y105" s="19"/>
      <c r="Z105" s="19" t="s">
        <v>2306</v>
      </c>
      <c r="AA105" s="18" t="s">
        <v>49</v>
      </c>
      <c r="AB105" s="16" t="s">
        <v>50</v>
      </c>
      <c r="AC105" s="16" t="s">
        <v>50</v>
      </c>
      <c r="AD105" s="20" t="s">
        <v>50</v>
      </c>
      <c r="AE105" s="16"/>
      <c r="AF105" s="22"/>
      <c r="AG105" s="13" t="e">
        <f t="array" aca="1" ref="AG105" ca="1">_xludf.XLOOKUP(D105,'Mail+SDT'!A:A,'Mail+SDT'!B:B)</f>
        <v>#NAME?</v>
      </c>
      <c r="AH105" s="13" t="e">
        <f t="array" aca="1" ref="AH105" ca="1">_xludf.XLOOKUP(D105,'Mail+SDT'!A:A,'Mail+SDT'!C:C)</f>
        <v>#NAME?</v>
      </c>
      <c r="AI105" s="13" t="e">
        <f t="array" aca="1" ref="AI105" ca="1">_xludf.XLOOKUP(D105,'ETK 3.2026'!I:I,'ETK 3.2026'!AF:AF)</f>
        <v>#NAME?</v>
      </c>
    </row>
    <row r="106" spans="1:35" ht="15.75" customHeight="1" x14ac:dyDescent="0.35">
      <c r="A106" s="14">
        <f t="shared" si="2"/>
        <v>105</v>
      </c>
      <c r="B106" s="15" t="s">
        <v>2298</v>
      </c>
      <c r="C106" s="257" t="s">
        <v>3311</v>
      </c>
      <c r="D106" s="257" t="s">
        <v>5173</v>
      </c>
      <c r="E106" s="266" t="s">
        <v>582</v>
      </c>
      <c r="F106" s="35" t="s">
        <v>583</v>
      </c>
      <c r="G106" s="260">
        <f>(YEAR(H106)-YEAR(F106))*12 + MONTH(H106)-MONTH(F106)</f>
        <v>72</v>
      </c>
      <c r="H106" s="35" t="s">
        <v>584</v>
      </c>
      <c r="I106" s="30" t="str">
        <f t="shared" ca="1" si="3"/>
        <v>Thời gian ĐT còn lại 1444 ngày</v>
      </c>
      <c r="J106" s="257" t="s">
        <v>5174</v>
      </c>
      <c r="K106" s="18" t="s">
        <v>5175</v>
      </c>
      <c r="L106" s="18" t="s">
        <v>5176</v>
      </c>
      <c r="M106" s="18" t="s">
        <v>2205</v>
      </c>
      <c r="N106" s="17" t="s">
        <v>5177</v>
      </c>
      <c r="O106" s="18" t="s">
        <v>44</v>
      </c>
      <c r="P106" s="16">
        <v>21</v>
      </c>
      <c r="Q106" s="272" t="s">
        <v>5172</v>
      </c>
      <c r="R106" s="19" t="s">
        <v>893</v>
      </c>
      <c r="S106" s="233" t="str">
        <f>VLOOKUP(D106, 'Mail+SDT'!A607:C2722, 2, 0)</f>
        <v>24C4702H1032@students.hou.edu.vn</v>
      </c>
      <c r="T106" s="248">
        <f>VLOOKUP(D106, 'Mail+SDT'!$A$2:$C$2117, 3, 0)</f>
        <v>915606880</v>
      </c>
      <c r="U106" s="19" t="s">
        <v>3318</v>
      </c>
      <c r="V106" s="19" t="s">
        <v>3319</v>
      </c>
      <c r="W106" s="19" t="s">
        <v>5172</v>
      </c>
      <c r="X106" s="19" t="s">
        <v>893</v>
      </c>
      <c r="Y106" s="19"/>
      <c r="Z106" s="19" t="s">
        <v>3319</v>
      </c>
      <c r="AA106" s="18" t="s">
        <v>49</v>
      </c>
      <c r="AB106" s="16" t="s">
        <v>50</v>
      </c>
      <c r="AC106" s="16" t="s">
        <v>50</v>
      </c>
      <c r="AD106" s="20" t="s">
        <v>50</v>
      </c>
      <c r="AE106" s="16"/>
      <c r="AF106" s="22"/>
      <c r="AG106" s="13" t="e">
        <f t="array" aca="1" ref="AG106" ca="1">_xludf.XLOOKUP(D106,'Mail+SDT'!A:A,'Mail+SDT'!B:B)</f>
        <v>#NAME?</v>
      </c>
      <c r="AH106" s="13" t="e">
        <f t="array" aca="1" ref="AH106" ca="1">_xludf.XLOOKUP(D106,'Mail+SDT'!A:A,'Mail+SDT'!C:C)</f>
        <v>#NAME?</v>
      </c>
      <c r="AI106" s="13" t="e">
        <f t="array" aca="1" ref="AI106" ca="1">_xludf.XLOOKUP(D106,'ETK 3.2026'!I:I,'ETK 3.2026'!AF:AF)</f>
        <v>#NAME?</v>
      </c>
    </row>
    <row r="107" spans="1:35" ht="15.75" customHeight="1" x14ac:dyDescent="0.35">
      <c r="A107" s="14">
        <f t="shared" si="2"/>
        <v>106</v>
      </c>
      <c r="B107" s="15" t="s">
        <v>2298</v>
      </c>
      <c r="C107" s="257" t="s">
        <v>3311</v>
      </c>
      <c r="D107" s="257" t="s">
        <v>4599</v>
      </c>
      <c r="E107" s="266" t="s">
        <v>307</v>
      </c>
      <c r="F107" s="35" t="s">
        <v>308</v>
      </c>
      <c r="G107" s="260">
        <f>(YEAR(H107)-YEAR(F107))*12 + MONTH(H107)-MONTH(F107)</f>
        <v>72</v>
      </c>
      <c r="H107" s="35" t="s">
        <v>309</v>
      </c>
      <c r="I107" s="30" t="str">
        <f t="shared" ca="1" si="3"/>
        <v>Thời gian ĐT còn lại 1500 ngày</v>
      </c>
      <c r="J107" s="257" t="s">
        <v>4600</v>
      </c>
      <c r="K107" s="18" t="s">
        <v>4601</v>
      </c>
      <c r="L107" s="18" t="s">
        <v>4602</v>
      </c>
      <c r="M107" s="18" t="s">
        <v>960</v>
      </c>
      <c r="N107" s="17" t="s">
        <v>4603</v>
      </c>
      <c r="O107" s="18" t="s">
        <v>44</v>
      </c>
      <c r="P107" s="16">
        <v>21</v>
      </c>
      <c r="Q107" s="272" t="s">
        <v>4355</v>
      </c>
      <c r="R107" s="19" t="s">
        <v>62</v>
      </c>
      <c r="S107" s="233" t="str">
        <f>VLOOKUP(D107, 'Mail+SDT'!A479:C2594, 2, 0)</f>
        <v>24C4202H2428@students.hou.edu.vn</v>
      </c>
      <c r="T107" s="248">
        <f>VLOOKUP(D107, 'Mail+SDT'!$A$2:$C$2117, 3, 0)</f>
        <v>938609255</v>
      </c>
      <c r="U107" s="19" t="s">
        <v>3318</v>
      </c>
      <c r="V107" s="19" t="s">
        <v>3319</v>
      </c>
      <c r="W107" s="19" t="s">
        <v>4355</v>
      </c>
      <c r="X107" s="19" t="s">
        <v>62</v>
      </c>
      <c r="Y107" s="19"/>
      <c r="Z107" s="19" t="s">
        <v>3319</v>
      </c>
      <c r="AA107" s="18" t="s">
        <v>49</v>
      </c>
      <c r="AB107" s="16" t="s">
        <v>50</v>
      </c>
      <c r="AC107" s="16" t="s">
        <v>50</v>
      </c>
      <c r="AD107" s="20" t="s">
        <v>51</v>
      </c>
      <c r="AE107" s="16"/>
      <c r="AF107" s="22"/>
      <c r="AG107" s="13" t="e">
        <f t="array" aca="1" ref="AG107" ca="1">_xludf.XLOOKUP(D107,'Mail+SDT'!A:A,'Mail+SDT'!B:B)</f>
        <v>#NAME?</v>
      </c>
      <c r="AH107" s="13" t="e">
        <f t="array" aca="1" ref="AH107" ca="1">_xludf.XLOOKUP(D107,'Mail+SDT'!A:A,'Mail+SDT'!C:C)</f>
        <v>#NAME?</v>
      </c>
      <c r="AI107" s="13" t="e">
        <f t="array" aca="1" ref="AI107" ca="1">_xludf.XLOOKUP(D107,'ETK 3.2026'!I:I,'ETK 3.2026'!AF:AF)</f>
        <v>#NAME?</v>
      </c>
    </row>
    <row r="108" spans="1:35" ht="15.75" customHeight="1" x14ac:dyDescent="0.35">
      <c r="A108" s="14">
        <f t="shared" si="2"/>
        <v>107</v>
      </c>
      <c r="B108" s="15" t="s">
        <v>2298</v>
      </c>
      <c r="C108" s="257" t="s">
        <v>3311</v>
      </c>
      <c r="D108" s="257" t="s">
        <v>4212</v>
      </c>
      <c r="E108" s="266" t="s">
        <v>466</v>
      </c>
      <c r="F108" s="35" t="s">
        <v>467</v>
      </c>
      <c r="G108" s="260">
        <f>(YEAR(H108)-YEAR(F108))*12 + MONTH(H108)-MONTH(F108)</f>
        <v>72</v>
      </c>
      <c r="H108" s="35" t="s">
        <v>468</v>
      </c>
      <c r="I108" s="30" t="str">
        <f t="shared" ca="1" si="3"/>
        <v>Thời gian ĐT còn lại 1556 ngày</v>
      </c>
      <c r="J108" s="257" t="s">
        <v>4213</v>
      </c>
      <c r="K108" s="18" t="s">
        <v>4214</v>
      </c>
      <c r="L108" s="18" t="s">
        <v>4215</v>
      </c>
      <c r="M108" s="18" t="s">
        <v>960</v>
      </c>
      <c r="N108" s="17" t="s">
        <v>4216</v>
      </c>
      <c r="O108" s="18" t="s">
        <v>44</v>
      </c>
      <c r="P108" s="16">
        <v>21</v>
      </c>
      <c r="Q108" s="272" t="s">
        <v>4199</v>
      </c>
      <c r="R108" s="19" t="s">
        <v>62</v>
      </c>
      <c r="S108" s="233" t="str">
        <f>VLOOKUP(D108, 'Mail+SDT'!A392:C2507, 2, 0)</f>
        <v>24C4202H3568@students.hou.edu.vn</v>
      </c>
      <c r="T108" s="248">
        <f>VLOOKUP(D108, 'Mail+SDT'!$A$2:$C$2117, 3, 0)</f>
        <v>911571171</v>
      </c>
      <c r="U108" s="19" t="s">
        <v>3318</v>
      </c>
      <c r="V108" s="19" t="s">
        <v>3319</v>
      </c>
      <c r="W108" s="19" t="s">
        <v>4199</v>
      </c>
      <c r="X108" s="19" t="s">
        <v>62</v>
      </c>
      <c r="Y108" s="19"/>
      <c r="Z108" s="19" t="s">
        <v>3319</v>
      </c>
      <c r="AA108" s="18" t="s">
        <v>49</v>
      </c>
      <c r="AB108" s="16" t="s">
        <v>50</v>
      </c>
      <c r="AC108" s="16" t="s">
        <v>50</v>
      </c>
      <c r="AD108" s="20" t="s">
        <v>50</v>
      </c>
      <c r="AE108" s="16"/>
      <c r="AF108" s="22"/>
      <c r="AG108" s="13" t="e">
        <f t="array" aca="1" ref="AG108" ca="1">_xludf.XLOOKUP(D108,'Mail+SDT'!A:A,'Mail+SDT'!B:B)</f>
        <v>#NAME?</v>
      </c>
      <c r="AH108" s="13" t="e">
        <f t="array" aca="1" ref="AH108" ca="1">_xludf.XLOOKUP(D108,'Mail+SDT'!A:A,'Mail+SDT'!C:C)</f>
        <v>#NAME?</v>
      </c>
      <c r="AI108" s="13" t="e">
        <f t="array" aca="1" ref="AI108" ca="1">_xludf.XLOOKUP(D108,'ETK 3.2026'!I:I,'ETK 3.2026'!AF:AF)</f>
        <v>#NAME?</v>
      </c>
    </row>
    <row r="109" spans="1:35" ht="15.75" customHeight="1" x14ac:dyDescent="0.35">
      <c r="A109" s="14">
        <f t="shared" si="2"/>
        <v>108</v>
      </c>
      <c r="B109" s="15" t="s">
        <v>2298</v>
      </c>
      <c r="C109" s="257" t="s">
        <v>3311</v>
      </c>
      <c r="D109" s="257" t="s">
        <v>4434</v>
      </c>
      <c r="E109" s="266" t="s">
        <v>329</v>
      </c>
      <c r="F109" s="35" t="s">
        <v>330</v>
      </c>
      <c r="G109" s="260">
        <f>(YEAR(H109)-YEAR(F109))*12 + MONTH(H109)-MONTH(F109)</f>
        <v>72</v>
      </c>
      <c r="H109" s="35" t="s">
        <v>331</v>
      </c>
      <c r="I109" s="30" t="str">
        <f t="shared" ca="1" si="3"/>
        <v>Thời gian ĐT còn lại 1584 ngày</v>
      </c>
      <c r="J109" s="257" t="s">
        <v>4435</v>
      </c>
      <c r="K109" s="18" t="s">
        <v>4436</v>
      </c>
      <c r="L109" s="18" t="s">
        <v>4437</v>
      </c>
      <c r="M109" s="18" t="s">
        <v>960</v>
      </c>
      <c r="N109" s="17" t="s">
        <v>1761</v>
      </c>
      <c r="O109" s="18" t="s">
        <v>44</v>
      </c>
      <c r="P109" s="16">
        <v>21</v>
      </c>
      <c r="Q109" s="272" t="s">
        <v>4355</v>
      </c>
      <c r="R109" s="19" t="s">
        <v>62</v>
      </c>
      <c r="S109" s="233" t="str">
        <f>VLOOKUP(D109, 'Mail+SDT'!A442:C2557, 2, 0)</f>
        <v>24C4202H4355@students.hou.edu.vn</v>
      </c>
      <c r="T109" s="248">
        <f>VLOOKUP(D109, 'Mail+SDT'!$A$2:$C$2117, 3, 0)</f>
        <v>905220505</v>
      </c>
      <c r="U109" s="19" t="s">
        <v>3318</v>
      </c>
      <c r="V109" s="19" t="s">
        <v>3319</v>
      </c>
      <c r="W109" s="19" t="s">
        <v>4355</v>
      </c>
      <c r="X109" s="19" t="s">
        <v>62</v>
      </c>
      <c r="Y109" s="19"/>
      <c r="Z109" s="19" t="s">
        <v>3319</v>
      </c>
      <c r="AA109" s="18" t="s">
        <v>49</v>
      </c>
      <c r="AB109" s="16" t="s">
        <v>50</v>
      </c>
      <c r="AC109" s="16" t="s">
        <v>50</v>
      </c>
      <c r="AD109" s="20" t="s">
        <v>50</v>
      </c>
      <c r="AE109" s="16"/>
      <c r="AF109" s="22"/>
      <c r="AG109" s="13" t="e">
        <f t="array" aca="1" ref="AG109" ca="1">_xludf.XLOOKUP(D109,'Mail+SDT'!A:A,'Mail+SDT'!B:B)</f>
        <v>#NAME?</v>
      </c>
      <c r="AH109" s="13" t="e">
        <f t="array" aca="1" ref="AH109" ca="1">_xludf.XLOOKUP(D109,'Mail+SDT'!A:A,'Mail+SDT'!C:C)</f>
        <v>#NAME?</v>
      </c>
      <c r="AI109" s="13" t="e">
        <f t="array" aca="1" ref="AI109" ca="1">_xludf.XLOOKUP(D109,'ETK 3.2026'!I:I,'ETK 3.2026'!AF:AF)</f>
        <v>#NAME?</v>
      </c>
    </row>
    <row r="110" spans="1:35" ht="15.75" customHeight="1" x14ac:dyDescent="0.35">
      <c r="A110" s="14">
        <f t="shared" si="2"/>
        <v>109</v>
      </c>
      <c r="B110" s="15" t="s">
        <v>2298</v>
      </c>
      <c r="C110" s="257" t="s">
        <v>3311</v>
      </c>
      <c r="D110" s="257" t="s">
        <v>3636</v>
      </c>
      <c r="E110" s="266" t="s">
        <v>190</v>
      </c>
      <c r="F110" s="35" t="s">
        <v>191</v>
      </c>
      <c r="G110" s="260">
        <f>(YEAR(H110)-YEAR(F110))*12 + MONTH(H110)-MONTH(F110)</f>
        <v>72</v>
      </c>
      <c r="H110" s="35" t="s">
        <v>192</v>
      </c>
      <c r="I110" s="30" t="str">
        <f t="shared" ca="1" si="3"/>
        <v>Thời gian ĐT còn lại 744 ngày</v>
      </c>
      <c r="J110" s="257" t="s">
        <v>3637</v>
      </c>
      <c r="K110" s="18" t="s">
        <v>3638</v>
      </c>
      <c r="L110" s="18" t="s">
        <v>2402</v>
      </c>
      <c r="M110" s="18" t="s">
        <v>316</v>
      </c>
      <c r="N110" s="17" t="s">
        <v>2006</v>
      </c>
      <c r="O110" s="18" t="s">
        <v>75</v>
      </c>
      <c r="P110" s="16">
        <v>17</v>
      </c>
      <c r="Q110" s="272" t="s">
        <v>3635</v>
      </c>
      <c r="R110" s="19" t="s">
        <v>121</v>
      </c>
      <c r="S110" s="233" t="str">
        <f>VLOOKUP(D110, 'Mail+SDT'!A270:C2385, 2, 0)</f>
        <v>leduy20061993@gmail.com</v>
      </c>
      <c r="T110" s="248">
        <f>VLOOKUP(D110, 'Mail+SDT'!$A$2:$C$2117, 3, 0)</f>
        <v>354525756</v>
      </c>
      <c r="U110" s="19" t="s">
        <v>3318</v>
      </c>
      <c r="V110" s="19" t="s">
        <v>3319</v>
      </c>
      <c r="W110" s="19" t="s">
        <v>3635</v>
      </c>
      <c r="X110" s="19" t="s">
        <v>121</v>
      </c>
      <c r="Y110" s="19"/>
      <c r="Z110" s="19" t="s">
        <v>3319</v>
      </c>
      <c r="AA110" s="18" t="s">
        <v>49</v>
      </c>
      <c r="AB110" s="16" t="s">
        <v>50</v>
      </c>
      <c r="AC110" s="16" t="s">
        <v>50</v>
      </c>
      <c r="AD110" s="20" t="s">
        <v>78</v>
      </c>
      <c r="AE110" s="16"/>
      <c r="AF110" s="22"/>
      <c r="AG110" s="13" t="e">
        <f t="array" aca="1" ref="AG110" ca="1">_xludf.XLOOKUP(D110,'Mail+SDT'!A:A,'Mail+SDT'!B:B)</f>
        <v>#NAME?</v>
      </c>
      <c r="AH110" s="13" t="e">
        <f t="array" aca="1" ref="AH110" ca="1">_xludf.XLOOKUP(D110,'Mail+SDT'!A:A,'Mail+SDT'!C:C)</f>
        <v>#NAME?</v>
      </c>
      <c r="AI110" s="13" t="e">
        <f t="array" aca="1" ref="AI110" ca="1">_xludf.XLOOKUP(D110,'ETK 3.2026'!I:I,'ETK 3.2026'!AF:AF)</f>
        <v>#NAME?</v>
      </c>
    </row>
    <row r="111" spans="1:35" ht="15.75" customHeight="1" x14ac:dyDescent="0.35">
      <c r="A111" s="14">
        <f t="shared" si="2"/>
        <v>110</v>
      </c>
      <c r="B111" s="15" t="s">
        <v>2298</v>
      </c>
      <c r="C111" s="257" t="s">
        <v>3311</v>
      </c>
      <c r="D111" s="257" t="s">
        <v>3590</v>
      </c>
      <c r="E111" s="266" t="s">
        <v>183</v>
      </c>
      <c r="F111" s="35" t="s">
        <v>184</v>
      </c>
      <c r="G111" s="260">
        <f>(YEAR(H111)-YEAR(F111))*12 + MONTH(H111)-MONTH(F111)</f>
        <v>72</v>
      </c>
      <c r="H111" s="35" t="s">
        <v>185</v>
      </c>
      <c r="I111" s="30" t="str">
        <f t="shared" ca="1" si="3"/>
        <v>Thời gian ĐT còn lại 828 ngày</v>
      </c>
      <c r="J111" s="257" t="s">
        <v>3591</v>
      </c>
      <c r="K111" s="18" t="s">
        <v>3592</v>
      </c>
      <c r="L111" s="18" t="s">
        <v>3593</v>
      </c>
      <c r="M111" s="18" t="s">
        <v>316</v>
      </c>
      <c r="N111" s="17" t="s">
        <v>3594</v>
      </c>
      <c r="O111" s="18" t="s">
        <v>75</v>
      </c>
      <c r="P111" s="16">
        <v>17</v>
      </c>
      <c r="Q111" s="272" t="s">
        <v>3560</v>
      </c>
      <c r="R111" s="19" t="s">
        <v>93</v>
      </c>
      <c r="S111" s="233" t="str">
        <f>VLOOKUP(D111, 'Mail+SDT'!A261:C2376, 2, 0)</f>
        <v>ncadbouncer@gmail.com</v>
      </c>
      <c r="T111" s="248">
        <f>VLOOKUP(D111, 'Mail+SDT'!$A$2:$C$2117, 3, 0)</f>
        <v>772697093</v>
      </c>
      <c r="U111" s="19" t="s">
        <v>3318</v>
      </c>
      <c r="V111" s="19" t="s">
        <v>3319</v>
      </c>
      <c r="W111" s="19" t="s">
        <v>3560</v>
      </c>
      <c r="X111" s="19" t="s">
        <v>93</v>
      </c>
      <c r="Y111" s="19"/>
      <c r="Z111" s="19" t="s">
        <v>3319</v>
      </c>
      <c r="AA111" s="18" t="s">
        <v>49</v>
      </c>
      <c r="AB111" s="16" t="s">
        <v>50</v>
      </c>
      <c r="AC111" s="16" t="s">
        <v>50</v>
      </c>
      <c r="AD111" s="20" t="s">
        <v>50</v>
      </c>
      <c r="AE111" s="16"/>
      <c r="AF111" s="23" t="s">
        <v>146</v>
      </c>
      <c r="AG111" s="13" t="e">
        <f t="array" aca="1" ref="AG111" ca="1">_xludf.XLOOKUP(D111,'Mail+SDT'!A:A,'Mail+SDT'!B:B)</f>
        <v>#NAME?</v>
      </c>
      <c r="AH111" s="13" t="e">
        <f t="array" aca="1" ref="AH111" ca="1">_xludf.XLOOKUP(D111,'Mail+SDT'!A:A,'Mail+SDT'!C:C)</f>
        <v>#NAME?</v>
      </c>
      <c r="AI111" s="13" t="e">
        <f t="array" aca="1" ref="AI111" ca="1">_xludf.XLOOKUP(D111,'ETK 3.2026'!I:I,'ETK 3.2026'!AF:AF)</f>
        <v>#NAME?</v>
      </c>
    </row>
    <row r="112" spans="1:35" ht="15.75" customHeight="1" x14ac:dyDescent="0.35">
      <c r="A112" s="14">
        <f t="shared" si="2"/>
        <v>111</v>
      </c>
      <c r="B112" s="15" t="s">
        <v>2298</v>
      </c>
      <c r="C112" s="258" t="s">
        <v>3311</v>
      </c>
      <c r="D112" s="258" t="s">
        <v>4816</v>
      </c>
      <c r="E112" s="267" t="s">
        <v>300</v>
      </c>
      <c r="F112" s="36" t="s">
        <v>301</v>
      </c>
      <c r="G112" s="260">
        <f>(YEAR(H112)-YEAR(F112))*12 + MONTH(H112)-MONTH(F112)</f>
        <v>72</v>
      </c>
      <c r="H112" s="36" t="s">
        <v>302</v>
      </c>
      <c r="I112" s="30" t="str">
        <f t="shared" ca="1" si="3"/>
        <v>Thời gian ĐT còn lại 1560 ngày</v>
      </c>
      <c r="J112" s="258" t="s">
        <v>4817</v>
      </c>
      <c r="K112" s="26" t="s">
        <v>4818</v>
      </c>
      <c r="L112" s="26" t="s">
        <v>177</v>
      </c>
      <c r="M112" s="26" t="s">
        <v>316</v>
      </c>
      <c r="N112" s="25" t="s">
        <v>4819</v>
      </c>
      <c r="O112" s="26" t="s">
        <v>75</v>
      </c>
      <c r="P112" s="24">
        <v>21</v>
      </c>
      <c r="Q112" s="273" t="s">
        <v>4757</v>
      </c>
      <c r="R112" s="27" t="s">
        <v>93</v>
      </c>
      <c r="S112" s="233" t="str">
        <f>VLOOKUP(D112, 'Mail+SDT'!A526:C2641, 2, 0)</f>
        <v>24C1002H3975@students.hou.edu.vn</v>
      </c>
      <c r="T112" s="248">
        <f>VLOOKUP(D112, 'Mail+SDT'!$A$2:$C$2117, 3, 0)</f>
        <v>858080248</v>
      </c>
      <c r="U112" s="27" t="s">
        <v>3318</v>
      </c>
      <c r="V112" s="27" t="s">
        <v>3319</v>
      </c>
      <c r="W112" s="27" t="s">
        <v>4757</v>
      </c>
      <c r="X112" s="27" t="s">
        <v>93</v>
      </c>
      <c r="Y112" s="27"/>
      <c r="Z112" s="27" t="s">
        <v>3319</v>
      </c>
      <c r="AA112" s="26" t="s">
        <v>49</v>
      </c>
      <c r="AB112" s="24" t="s">
        <v>50</v>
      </c>
      <c r="AC112" s="24" t="s">
        <v>50</v>
      </c>
      <c r="AD112" s="20" t="s">
        <v>50</v>
      </c>
      <c r="AE112" s="16"/>
      <c r="AF112" s="22"/>
      <c r="AG112" s="13" t="e">
        <f t="array" aca="1" ref="AG112" ca="1">_xludf.XLOOKUP(D112,'Mail+SDT'!A:A,'Mail+SDT'!B:B)</f>
        <v>#NAME?</v>
      </c>
      <c r="AH112" s="13" t="e">
        <f t="array" aca="1" ref="AH112" ca="1">_xludf.XLOOKUP(D112,'Mail+SDT'!A:A,'Mail+SDT'!C:C)</f>
        <v>#NAME?</v>
      </c>
      <c r="AI112" s="13" t="e">
        <f t="array" aca="1" ref="AI112" ca="1">_xludf.XLOOKUP(D112,'ETK 3.2026'!I:I,'ETK 3.2026'!AF:AF)</f>
        <v>#NAME?</v>
      </c>
    </row>
    <row r="113" spans="1:35" ht="15.75" customHeight="1" x14ac:dyDescent="0.35">
      <c r="A113" s="14">
        <f t="shared" si="2"/>
        <v>112</v>
      </c>
      <c r="B113" s="15" t="s">
        <v>2298</v>
      </c>
      <c r="C113" s="257" t="s">
        <v>3311</v>
      </c>
      <c r="D113" s="257" t="s">
        <v>3600</v>
      </c>
      <c r="E113" s="266" t="s">
        <v>155</v>
      </c>
      <c r="F113" s="35" t="s">
        <v>156</v>
      </c>
      <c r="G113" s="260">
        <f>(YEAR(H113)-YEAR(F113))*12 + MONTH(H113)-MONTH(F113)</f>
        <v>72</v>
      </c>
      <c r="H113" s="35" t="s">
        <v>157</v>
      </c>
      <c r="I113" s="30" t="str">
        <f t="shared" ca="1" si="3"/>
        <v>Thời gian ĐT còn lại 784 ngày</v>
      </c>
      <c r="J113" s="257" t="s">
        <v>3601</v>
      </c>
      <c r="K113" s="18" t="s">
        <v>3602</v>
      </c>
      <c r="L113" s="18" t="s">
        <v>3603</v>
      </c>
      <c r="M113" s="18" t="s">
        <v>316</v>
      </c>
      <c r="N113" s="17" t="s">
        <v>3604</v>
      </c>
      <c r="O113" s="18" t="s">
        <v>75</v>
      </c>
      <c r="P113" s="16">
        <v>17</v>
      </c>
      <c r="Q113" s="272" t="s">
        <v>3605</v>
      </c>
      <c r="R113" s="19" t="s">
        <v>211</v>
      </c>
      <c r="S113" s="233" t="str">
        <f>VLOOKUP(D113, 'Mail+SDT'!A263:C2378, 2, 0)</f>
        <v>duybe31997@gmail.com</v>
      </c>
      <c r="T113" s="248">
        <f>VLOOKUP(D113, 'Mail+SDT'!$A$2:$C$2117, 3, 0)</f>
        <v>355711932</v>
      </c>
      <c r="U113" s="19" t="s">
        <v>3318</v>
      </c>
      <c r="V113" s="19" t="s">
        <v>3319</v>
      </c>
      <c r="W113" s="19" t="s">
        <v>3605</v>
      </c>
      <c r="X113" s="19" t="s">
        <v>211</v>
      </c>
      <c r="Y113" s="19"/>
      <c r="Z113" s="19" t="s">
        <v>3319</v>
      </c>
      <c r="AA113" s="18" t="s">
        <v>49</v>
      </c>
      <c r="AB113" s="16" t="s">
        <v>50</v>
      </c>
      <c r="AC113" s="16" t="s">
        <v>50</v>
      </c>
      <c r="AD113" s="20" t="s">
        <v>50</v>
      </c>
      <c r="AE113" s="16"/>
      <c r="AF113" s="22"/>
      <c r="AG113" s="13" t="e">
        <f t="array" aca="1" ref="AG113" ca="1">_xludf.XLOOKUP(D113,'Mail+SDT'!A:A,'Mail+SDT'!B:B)</f>
        <v>#NAME?</v>
      </c>
      <c r="AH113" s="13" t="e">
        <f t="array" aca="1" ref="AH113" ca="1">_xludf.XLOOKUP(D113,'Mail+SDT'!A:A,'Mail+SDT'!C:C)</f>
        <v>#NAME?</v>
      </c>
      <c r="AI113" s="13" t="e">
        <f t="array" aca="1" ref="AI113" ca="1">_xludf.XLOOKUP(D113,'ETK 3.2026'!I:I,'ETK 3.2026'!Z:Z)</f>
        <v>#NAME?</v>
      </c>
    </row>
    <row r="114" spans="1:35" ht="15.75" customHeight="1" x14ac:dyDescent="0.35">
      <c r="A114" s="14">
        <f t="shared" si="2"/>
        <v>113</v>
      </c>
      <c r="B114" s="15" t="s">
        <v>2298</v>
      </c>
      <c r="C114" s="257" t="s">
        <v>524</v>
      </c>
      <c r="D114" s="257" t="s">
        <v>3003</v>
      </c>
      <c r="E114" s="266" t="s">
        <v>295</v>
      </c>
      <c r="F114" s="35" t="s">
        <v>296</v>
      </c>
      <c r="G114" s="260">
        <f>(YEAR(H114)-YEAR(F114))*12 + MONTH(H114)-MONTH(F114)</f>
        <v>72</v>
      </c>
      <c r="H114" s="35" t="s">
        <v>297</v>
      </c>
      <c r="I114" s="30" t="str">
        <f t="shared" ca="1" si="3"/>
        <v>Thời gian ĐT còn lại 1472 ngày</v>
      </c>
      <c r="J114" s="257" t="s">
        <v>3004</v>
      </c>
      <c r="K114" s="18" t="s">
        <v>3005</v>
      </c>
      <c r="L114" s="18" t="s">
        <v>3006</v>
      </c>
      <c r="M114" s="18" t="s">
        <v>316</v>
      </c>
      <c r="N114" s="17" t="s">
        <v>3007</v>
      </c>
      <c r="O114" s="18" t="s">
        <v>75</v>
      </c>
      <c r="P114" s="16">
        <v>21</v>
      </c>
      <c r="Q114" s="272" t="s">
        <v>2975</v>
      </c>
      <c r="R114" s="19" t="s">
        <v>62</v>
      </c>
      <c r="S114" s="233" t="str">
        <f>VLOOKUP(D114, 'Mail+SDT'!A141:C2256, 2, 0)</f>
        <v>24C4204D1799@students.hou.edu.vn</v>
      </c>
      <c r="T114" s="248">
        <f>VLOOKUP(D114, 'Mail+SDT'!$A$2:$C$2117, 3, 0)</f>
        <v>905674995</v>
      </c>
      <c r="U114" s="19" t="s">
        <v>2305</v>
      </c>
      <c r="V114" s="19" t="s">
        <v>2306</v>
      </c>
      <c r="W114" s="19" t="s">
        <v>2975</v>
      </c>
      <c r="X114" s="19" t="s">
        <v>62</v>
      </c>
      <c r="Y114" s="19"/>
      <c r="Z114" s="19" t="s">
        <v>2306</v>
      </c>
      <c r="AA114" s="18" t="s">
        <v>49</v>
      </c>
      <c r="AB114" s="16" t="s">
        <v>50</v>
      </c>
      <c r="AC114" s="16" t="s">
        <v>50</v>
      </c>
      <c r="AD114" s="20" t="s">
        <v>50</v>
      </c>
      <c r="AE114" s="16"/>
      <c r="AF114" s="22"/>
      <c r="AG114" s="13" t="e">
        <f t="array" aca="1" ref="AG114" ca="1">_xludf.XLOOKUP(D114,'Mail+SDT'!A:A,'Mail+SDT'!B:B)</f>
        <v>#NAME?</v>
      </c>
      <c r="AH114" s="13" t="e">
        <f t="array" aca="1" ref="AH114" ca="1">_xludf.XLOOKUP(D114,'Mail+SDT'!A:A,'Mail+SDT'!C:C)</f>
        <v>#NAME?</v>
      </c>
      <c r="AI114" s="13" t="e">
        <f t="array" aca="1" ref="AI114" ca="1">_xludf.XLOOKUP(D114,'ETK 3.2026'!I:I,'ETK 3.2026'!AF:AF)</f>
        <v>#NAME?</v>
      </c>
    </row>
    <row r="115" spans="1:35" ht="15.75" customHeight="1" x14ac:dyDescent="0.35">
      <c r="A115" s="14">
        <f t="shared" si="2"/>
        <v>114</v>
      </c>
      <c r="B115" s="15" t="s">
        <v>2298</v>
      </c>
      <c r="C115" s="257" t="s">
        <v>524</v>
      </c>
      <c r="D115" s="257" t="s">
        <v>2884</v>
      </c>
      <c r="E115" s="266" t="s">
        <v>318</v>
      </c>
      <c r="F115" s="35" t="s">
        <v>319</v>
      </c>
      <c r="G115" s="260">
        <f>(YEAR(H115)-YEAR(F115))*12 + MONTH(H115)-MONTH(F115)</f>
        <v>72</v>
      </c>
      <c r="H115" s="35" t="s">
        <v>320</v>
      </c>
      <c r="I115" s="30" t="str">
        <f t="shared" ca="1" si="3"/>
        <v>Thời gian ĐT còn lại 1594 ngày</v>
      </c>
      <c r="J115" s="257" t="s">
        <v>2885</v>
      </c>
      <c r="K115" s="18" t="s">
        <v>2886</v>
      </c>
      <c r="L115" s="18" t="s">
        <v>2887</v>
      </c>
      <c r="M115" s="18" t="s">
        <v>100</v>
      </c>
      <c r="N115" s="17" t="s">
        <v>2888</v>
      </c>
      <c r="O115" s="18" t="s">
        <v>75</v>
      </c>
      <c r="P115" s="16">
        <v>21</v>
      </c>
      <c r="Q115" s="272" t="s">
        <v>2889</v>
      </c>
      <c r="R115" s="19" t="s">
        <v>62</v>
      </c>
      <c r="S115" s="233" t="str">
        <f>VLOOKUP(D115, 'Mail+SDT'!A115:C2230, 2, 0)</f>
        <v>24C4204D4515@students.hou.edu.vn</v>
      </c>
      <c r="T115" s="248">
        <f>VLOOKUP(D115, 'Mail+SDT'!$A$2:$C$2117, 3, 0)</f>
        <v>906528525</v>
      </c>
      <c r="U115" s="19" t="s">
        <v>2305</v>
      </c>
      <c r="V115" s="19" t="s">
        <v>2306</v>
      </c>
      <c r="W115" s="19" t="s">
        <v>2889</v>
      </c>
      <c r="X115" s="19" t="s">
        <v>62</v>
      </c>
      <c r="Y115" s="19"/>
      <c r="Z115" s="19" t="s">
        <v>2306</v>
      </c>
      <c r="AA115" s="18" t="s">
        <v>49</v>
      </c>
      <c r="AB115" s="16" t="s">
        <v>50</v>
      </c>
      <c r="AC115" s="16" t="s">
        <v>50</v>
      </c>
      <c r="AD115" s="20" t="s">
        <v>50</v>
      </c>
      <c r="AE115" s="16"/>
      <c r="AF115" s="22"/>
      <c r="AG115" s="13" t="e">
        <f t="array" aca="1" ref="AG115" ca="1">_xludf.XLOOKUP(D115,'Mail+SDT'!A:A,'Mail+SDT'!B:B)</f>
        <v>#NAME?</v>
      </c>
      <c r="AH115" s="13" t="e">
        <f t="array" aca="1" ref="AH115" ca="1">_xludf.XLOOKUP(D115,'Mail+SDT'!A:A,'Mail+SDT'!C:C)</f>
        <v>#NAME?</v>
      </c>
      <c r="AI115" s="13" t="e">
        <f t="array" aca="1" ref="AI115" ca="1">_xludf.XLOOKUP(D115,'ETK 3.2026'!I:I,'ETK 3.2026'!AF:AF)</f>
        <v>#NAME?</v>
      </c>
    </row>
    <row r="116" spans="1:35" ht="15.75" customHeight="1" x14ac:dyDescent="0.35">
      <c r="A116" s="14">
        <f t="shared" si="2"/>
        <v>115</v>
      </c>
      <c r="B116" s="15" t="s">
        <v>2298</v>
      </c>
      <c r="C116" s="257" t="s">
        <v>3311</v>
      </c>
      <c r="D116" s="257" t="s">
        <v>4500</v>
      </c>
      <c r="E116" s="266" t="s">
        <v>466</v>
      </c>
      <c r="F116" s="35" t="s">
        <v>467</v>
      </c>
      <c r="G116" s="260">
        <f>(YEAR(H116)-YEAR(F116))*12 + MONTH(H116)-MONTH(F116)</f>
        <v>72</v>
      </c>
      <c r="H116" s="35" t="s">
        <v>468</v>
      </c>
      <c r="I116" s="30" t="str">
        <f t="shared" ca="1" si="3"/>
        <v>Thời gian ĐT còn lại 1556 ngày</v>
      </c>
      <c r="J116" s="257" t="s">
        <v>4501</v>
      </c>
      <c r="K116" s="18" t="s">
        <v>4502</v>
      </c>
      <c r="L116" s="18" t="s">
        <v>118</v>
      </c>
      <c r="M116" s="18" t="s">
        <v>100</v>
      </c>
      <c r="N116" s="17" t="s">
        <v>4503</v>
      </c>
      <c r="O116" s="18" t="s">
        <v>75</v>
      </c>
      <c r="P116" s="16">
        <v>21</v>
      </c>
      <c r="Q116" s="272" t="s">
        <v>4355</v>
      </c>
      <c r="R116" s="19" t="s">
        <v>62</v>
      </c>
      <c r="S116" s="233" t="str">
        <f>VLOOKUP(D116, 'Mail+SDT'!A457:C2572, 2, 0)</f>
        <v>24C4202H3575@students.hou.edu.vn</v>
      </c>
      <c r="T116" s="248">
        <f>VLOOKUP(D116, 'Mail+SDT'!$A$2:$C$2117, 3, 0)</f>
        <v>966663637</v>
      </c>
      <c r="U116" s="19" t="s">
        <v>3318</v>
      </c>
      <c r="V116" s="19" t="s">
        <v>3319</v>
      </c>
      <c r="W116" s="19" t="s">
        <v>4355</v>
      </c>
      <c r="X116" s="19" t="s">
        <v>62</v>
      </c>
      <c r="Y116" s="19"/>
      <c r="Z116" s="19" t="s">
        <v>3319</v>
      </c>
      <c r="AA116" s="18" t="s">
        <v>49</v>
      </c>
      <c r="AB116" s="16" t="s">
        <v>50</v>
      </c>
      <c r="AC116" s="16" t="s">
        <v>50</v>
      </c>
      <c r="AD116" s="20" t="s">
        <v>50</v>
      </c>
      <c r="AE116" s="16"/>
      <c r="AF116" s="22"/>
      <c r="AG116" s="13" t="e">
        <f t="array" aca="1" ref="AG116" ca="1">_xludf.XLOOKUP(D116,'Mail+SDT'!A:A,'Mail+SDT'!B:B)</f>
        <v>#NAME?</v>
      </c>
      <c r="AH116" s="13" t="e">
        <f t="array" aca="1" ref="AH116" ca="1">_xludf.XLOOKUP(D116,'Mail+SDT'!A:A,'Mail+SDT'!C:C)</f>
        <v>#NAME?</v>
      </c>
      <c r="AI116" s="13" t="e">
        <f t="array" aca="1" ref="AI116" ca="1">_xludf.XLOOKUP(D116,'ETK 3.2026'!I:I,'ETK 3.2026'!AF:AF)</f>
        <v>#NAME?</v>
      </c>
    </row>
    <row r="117" spans="1:35" ht="15.75" customHeight="1" x14ac:dyDescent="0.35">
      <c r="A117" s="14">
        <f t="shared" si="2"/>
        <v>116</v>
      </c>
      <c r="B117" s="15" t="s">
        <v>2298</v>
      </c>
      <c r="C117" s="257" t="s">
        <v>524</v>
      </c>
      <c r="D117" s="257" t="s">
        <v>2541</v>
      </c>
      <c r="E117" s="266" t="s">
        <v>139</v>
      </c>
      <c r="F117" s="35" t="s">
        <v>140</v>
      </c>
      <c r="G117" s="260">
        <f>(YEAR(H117)-YEAR(F117))*12 + MONTH(H117)-MONTH(F117)</f>
        <v>72</v>
      </c>
      <c r="H117" s="35" t="s">
        <v>141</v>
      </c>
      <c r="I117" s="30" t="str">
        <f t="shared" ca="1" si="3"/>
        <v>Thời gian ĐT còn lại 798 ngày</v>
      </c>
      <c r="J117" s="257" t="s">
        <v>2542</v>
      </c>
      <c r="K117" s="18" t="s">
        <v>2543</v>
      </c>
      <c r="L117" s="18" t="s">
        <v>2544</v>
      </c>
      <c r="M117" s="18" t="s">
        <v>100</v>
      </c>
      <c r="N117" s="17" t="s">
        <v>2545</v>
      </c>
      <c r="O117" s="18" t="s">
        <v>44</v>
      </c>
      <c r="P117" s="16">
        <v>17</v>
      </c>
      <c r="Q117" s="272" t="s">
        <v>2546</v>
      </c>
      <c r="R117" s="19" t="s">
        <v>93</v>
      </c>
      <c r="S117" s="233" t="str">
        <f>VLOOKUP(D117, 'Mail+SDT'!A46:C2161, 2, 0)</f>
        <v>giangtran1294@gmail.com</v>
      </c>
      <c r="T117" s="248">
        <f>VLOOKUP(D117, 'Mail+SDT'!$A$2:$C$2117, 3, 0)</f>
        <v>901946719</v>
      </c>
      <c r="U117" s="19" t="s">
        <v>2305</v>
      </c>
      <c r="V117" s="19" t="s">
        <v>2306</v>
      </c>
      <c r="W117" s="19" t="s">
        <v>2546</v>
      </c>
      <c r="X117" s="19" t="s">
        <v>93</v>
      </c>
      <c r="Y117" s="19"/>
      <c r="Z117" s="19" t="s">
        <v>2306</v>
      </c>
      <c r="AA117" s="18" t="s">
        <v>49</v>
      </c>
      <c r="AB117" s="16" t="s">
        <v>50</v>
      </c>
      <c r="AC117" s="16" t="s">
        <v>50</v>
      </c>
      <c r="AD117" s="20" t="s">
        <v>50</v>
      </c>
      <c r="AE117" s="16"/>
      <c r="AF117" s="22"/>
      <c r="AG117" s="13" t="e">
        <f t="array" aca="1" ref="AG117" ca="1">_xludf.XLOOKUP(D117,'Mail+SDT'!A:A,'Mail+SDT'!B:B)</f>
        <v>#NAME?</v>
      </c>
      <c r="AH117" s="13" t="e">
        <f t="array" aca="1" ref="AH117" ca="1">_xludf.XLOOKUP(D117,'Mail+SDT'!A:A,'Mail+SDT'!C:C)</f>
        <v>#NAME?</v>
      </c>
      <c r="AI117" s="13" t="e">
        <f t="array" aca="1" ref="AI117" ca="1">_xludf.XLOOKUP(D117,'ETK 3.2026'!I:I,'ETK 3.2026'!Z:Z)</f>
        <v>#NAME?</v>
      </c>
    </row>
    <row r="118" spans="1:35" ht="15.75" customHeight="1" x14ac:dyDescent="0.35">
      <c r="A118" s="14">
        <f t="shared" si="2"/>
        <v>117</v>
      </c>
      <c r="B118" s="15" t="s">
        <v>2298</v>
      </c>
      <c r="C118" s="257" t="s">
        <v>3311</v>
      </c>
      <c r="D118" s="257" t="s">
        <v>5239</v>
      </c>
      <c r="E118" s="266" t="s">
        <v>295</v>
      </c>
      <c r="F118" s="35" t="s">
        <v>296</v>
      </c>
      <c r="G118" s="260">
        <f>(YEAR(H118)-YEAR(F118))*12 + MONTH(H118)-MONTH(F118)</f>
        <v>72</v>
      </c>
      <c r="H118" s="35" t="s">
        <v>297</v>
      </c>
      <c r="I118" s="30" t="str">
        <f t="shared" ca="1" si="3"/>
        <v>Thời gian ĐT còn lại 1472 ngày</v>
      </c>
      <c r="J118" s="257" t="s">
        <v>5240</v>
      </c>
      <c r="K118" s="18" t="s">
        <v>5241</v>
      </c>
      <c r="L118" s="18" t="s">
        <v>5242</v>
      </c>
      <c r="M118" s="18" t="s">
        <v>1215</v>
      </c>
      <c r="N118" s="17" t="s">
        <v>5243</v>
      </c>
      <c r="O118" s="18" t="s">
        <v>44</v>
      </c>
      <c r="P118" s="16">
        <v>21</v>
      </c>
      <c r="Q118" s="272" t="s">
        <v>5172</v>
      </c>
      <c r="R118" s="19" t="s">
        <v>893</v>
      </c>
      <c r="S118" s="233" t="str">
        <f>VLOOKUP(D118, 'Mail+SDT'!A622:C2737, 2, 0)</f>
        <v>24C4702H1714@students.hou.edu.vn</v>
      </c>
      <c r="T118" s="248">
        <f>VLOOKUP(D118, 'Mail+SDT'!$A$2:$C$2117, 3, 0)</f>
        <v>935725454</v>
      </c>
      <c r="U118" s="19" t="s">
        <v>3318</v>
      </c>
      <c r="V118" s="19" t="s">
        <v>3319</v>
      </c>
      <c r="W118" s="19" t="s">
        <v>5172</v>
      </c>
      <c r="X118" s="19" t="s">
        <v>893</v>
      </c>
      <c r="Y118" s="19"/>
      <c r="Z118" s="19" t="s">
        <v>3319</v>
      </c>
      <c r="AA118" s="18" t="s">
        <v>49</v>
      </c>
      <c r="AB118" s="16" t="s">
        <v>50</v>
      </c>
      <c r="AC118" s="16" t="s">
        <v>50</v>
      </c>
      <c r="AD118" s="20" t="s">
        <v>50</v>
      </c>
      <c r="AE118" s="16"/>
      <c r="AF118" s="22"/>
      <c r="AG118" s="13" t="e">
        <f t="array" aca="1" ref="AG118" ca="1">_xludf.XLOOKUP(D118,'Mail+SDT'!A:A,'Mail+SDT'!B:B)</f>
        <v>#NAME?</v>
      </c>
      <c r="AH118" s="13" t="e">
        <f t="array" aca="1" ref="AH118" ca="1">_xludf.XLOOKUP(D118,'Mail+SDT'!A:A,'Mail+SDT'!C:C)</f>
        <v>#NAME?</v>
      </c>
      <c r="AI118" s="13" t="e">
        <f t="array" aca="1" ref="AI118" ca="1">_xludf.XLOOKUP(D118,'ETK 3.2026'!I:I,'ETK 3.2026'!AF:AF)</f>
        <v>#NAME?</v>
      </c>
    </row>
    <row r="119" spans="1:35" ht="15.75" customHeight="1" x14ac:dyDescent="0.35">
      <c r="A119" s="14">
        <f t="shared" si="2"/>
        <v>118</v>
      </c>
      <c r="B119" s="15" t="s">
        <v>2298</v>
      </c>
      <c r="C119" s="257" t="s">
        <v>524</v>
      </c>
      <c r="D119" s="257" t="s">
        <v>2427</v>
      </c>
      <c r="E119" s="266" t="s">
        <v>168</v>
      </c>
      <c r="F119" s="35" t="s">
        <v>169</v>
      </c>
      <c r="G119" s="260">
        <f>(YEAR(H119)-YEAR(F119))*12 + MONTH(H119)-MONTH(F119)</f>
        <v>72</v>
      </c>
      <c r="H119" s="35" t="s">
        <v>170</v>
      </c>
      <c r="I119" s="30" t="str">
        <f t="shared" ca="1" si="3"/>
        <v>Thời gian ĐT còn lại 710 ngày</v>
      </c>
      <c r="J119" s="257" t="s">
        <v>2428</v>
      </c>
      <c r="K119" s="18" t="s">
        <v>2429</v>
      </c>
      <c r="L119" s="18" t="s">
        <v>1744</v>
      </c>
      <c r="M119" s="18" t="s">
        <v>1215</v>
      </c>
      <c r="N119" s="17" t="s">
        <v>2430</v>
      </c>
      <c r="O119" s="18" t="s">
        <v>44</v>
      </c>
      <c r="P119" s="16">
        <v>17</v>
      </c>
      <c r="Q119" s="272" t="s">
        <v>2426</v>
      </c>
      <c r="R119" s="19" t="s">
        <v>46</v>
      </c>
      <c r="S119" s="233" t="str">
        <f>VLOOKUP(D119, 'Mail+SDT'!A23:C2138, 2, 0)</f>
        <v>hoanggiaont@gmail.com</v>
      </c>
      <c r="T119" s="248">
        <f>VLOOKUP(D119, 'Mail+SDT'!$A$2:$C$2117, 3, 0)</f>
        <v>966041067</v>
      </c>
      <c r="U119" s="19" t="s">
        <v>2305</v>
      </c>
      <c r="V119" s="19" t="s">
        <v>2306</v>
      </c>
      <c r="W119" s="19" t="s">
        <v>2426</v>
      </c>
      <c r="X119" s="19" t="s">
        <v>46</v>
      </c>
      <c r="Y119" s="19"/>
      <c r="Z119" s="19" t="s">
        <v>2306</v>
      </c>
      <c r="AA119" s="18" t="s">
        <v>49</v>
      </c>
      <c r="AB119" s="16" t="s">
        <v>50</v>
      </c>
      <c r="AC119" s="16" t="s">
        <v>51</v>
      </c>
      <c r="AD119" s="20" t="s">
        <v>52</v>
      </c>
      <c r="AE119" s="16"/>
      <c r="AF119" s="22"/>
      <c r="AG119" s="13" t="e">
        <f t="array" aca="1" ref="AG119" ca="1">_xludf.XLOOKUP(D119,'Mail+SDT'!A:A,'Mail+SDT'!B:B)</f>
        <v>#NAME?</v>
      </c>
      <c r="AH119" s="13" t="e">
        <f t="array" aca="1" ref="AH119" ca="1">_xludf.XLOOKUP(D119,'Mail+SDT'!A:A,'Mail+SDT'!C:C)</f>
        <v>#NAME?</v>
      </c>
      <c r="AI119" s="13" t="e">
        <f t="array" aca="1" ref="AI119" ca="1">_xludf.XLOOKUP(D119,'ETK 3.2026'!I:I,'ETK 3.2026'!AF:AF)</f>
        <v>#NAME?</v>
      </c>
    </row>
    <row r="120" spans="1:35" ht="15.75" customHeight="1" x14ac:dyDescent="0.35">
      <c r="A120" s="14">
        <f t="shared" si="2"/>
        <v>119</v>
      </c>
      <c r="B120" s="15" t="s">
        <v>2298</v>
      </c>
      <c r="C120" s="257" t="s">
        <v>3311</v>
      </c>
      <c r="D120" s="257" t="s">
        <v>4806</v>
      </c>
      <c r="E120" s="266" t="s">
        <v>322</v>
      </c>
      <c r="F120" s="35" t="s">
        <v>323</v>
      </c>
      <c r="G120" s="260">
        <f>(YEAR(H120)-YEAR(F120))*12 + MONTH(H120)-MONTH(F120)</f>
        <v>72</v>
      </c>
      <c r="H120" s="35" t="s">
        <v>324</v>
      </c>
      <c r="I120" s="30" t="str">
        <f t="shared" ca="1" si="3"/>
        <v>Thời gian ĐT còn lại 1535 ngày</v>
      </c>
      <c r="J120" s="257" t="s">
        <v>4807</v>
      </c>
      <c r="K120" s="18" t="s">
        <v>4808</v>
      </c>
      <c r="L120" s="18" t="s">
        <v>4809</v>
      </c>
      <c r="M120" s="18" t="s">
        <v>4810</v>
      </c>
      <c r="N120" s="17" t="s">
        <v>4811</v>
      </c>
      <c r="O120" s="18" t="s">
        <v>75</v>
      </c>
      <c r="P120" s="16">
        <v>21</v>
      </c>
      <c r="Q120" s="272" t="s">
        <v>4757</v>
      </c>
      <c r="R120" s="19" t="s">
        <v>93</v>
      </c>
      <c r="S120" s="233" t="str">
        <f>VLOOKUP(D120, 'Mail+SDT'!A524:C2639, 2, 0)</f>
        <v>24C1002H3246@students.hou.edu.vn</v>
      </c>
      <c r="T120" s="248">
        <f>VLOOKUP(D120, 'Mail+SDT'!$A$2:$C$2117, 3, 0)</f>
        <v>335179156</v>
      </c>
      <c r="U120" s="19" t="s">
        <v>3318</v>
      </c>
      <c r="V120" s="19" t="s">
        <v>3319</v>
      </c>
      <c r="W120" s="19" t="s">
        <v>4757</v>
      </c>
      <c r="X120" s="19" t="s">
        <v>93</v>
      </c>
      <c r="Y120" s="19"/>
      <c r="Z120" s="19" t="s">
        <v>3319</v>
      </c>
      <c r="AA120" s="18" t="s">
        <v>49</v>
      </c>
      <c r="AB120" s="16" t="s">
        <v>50</v>
      </c>
      <c r="AC120" s="16" t="s">
        <v>50</v>
      </c>
      <c r="AD120" s="20" t="s">
        <v>50</v>
      </c>
      <c r="AE120" s="16"/>
      <c r="AF120" s="22"/>
      <c r="AG120" s="13" t="e">
        <f t="array" aca="1" ref="AG120" ca="1">_xludf.XLOOKUP(D120,'Mail+SDT'!A:A,'Mail+SDT'!B:B)</f>
        <v>#NAME?</v>
      </c>
      <c r="AH120" s="13" t="e">
        <f t="array" aca="1" ref="AH120" ca="1">_xludf.XLOOKUP(D120,'Mail+SDT'!A:A,'Mail+SDT'!C:C)</f>
        <v>#NAME?</v>
      </c>
      <c r="AI120" s="13" t="e">
        <f t="array" aca="1" ref="AI120" ca="1">_xludf.XLOOKUP(D120,'ETK 3.2026'!I:I,'ETK 3.2026'!AF:AF)</f>
        <v>#NAME?</v>
      </c>
    </row>
    <row r="121" spans="1:35" ht="15.75" customHeight="1" x14ac:dyDescent="0.35">
      <c r="A121" s="14">
        <f t="shared" si="2"/>
        <v>120</v>
      </c>
      <c r="B121" s="15" t="s">
        <v>2298</v>
      </c>
      <c r="C121" s="257" t="s">
        <v>524</v>
      </c>
      <c r="D121" s="257" t="s">
        <v>2820</v>
      </c>
      <c r="E121" s="266" t="s">
        <v>692</v>
      </c>
      <c r="F121" s="35" t="s">
        <v>693</v>
      </c>
      <c r="G121" s="260">
        <f>(YEAR(H121)-YEAR(F121))*12 + MONTH(H121)-MONTH(F121)</f>
        <v>72</v>
      </c>
      <c r="H121" s="35" t="s">
        <v>694</v>
      </c>
      <c r="I121" s="30" t="str">
        <f t="shared" ca="1" si="3"/>
        <v>Thời gian ĐT còn lại 1542 ngày</v>
      </c>
      <c r="J121" s="257" t="s">
        <v>2821</v>
      </c>
      <c r="K121" s="18" t="s">
        <v>2822</v>
      </c>
      <c r="L121" s="18" t="s">
        <v>2823</v>
      </c>
      <c r="M121" s="18" t="s">
        <v>804</v>
      </c>
      <c r="N121" s="17" t="s">
        <v>2824</v>
      </c>
      <c r="O121" s="18" t="s">
        <v>44</v>
      </c>
      <c r="P121" s="16">
        <v>21</v>
      </c>
      <c r="Q121" s="272" t="s">
        <v>2819</v>
      </c>
      <c r="R121" s="19" t="s">
        <v>46</v>
      </c>
      <c r="S121" s="233" t="str">
        <f>VLOOKUP(D121, 'Mail+SDT'!A102:C2217, 2, 0)</f>
        <v>24C4104D3453@students.hou.edu.vn</v>
      </c>
      <c r="T121" s="248">
        <f>VLOOKUP(D121, 'Mail+SDT'!$A$2:$C$2117, 3, 0)</f>
        <v>935696866</v>
      </c>
      <c r="U121" s="19" t="s">
        <v>2305</v>
      </c>
      <c r="V121" s="19" t="s">
        <v>2306</v>
      </c>
      <c r="W121" s="19" t="s">
        <v>2819</v>
      </c>
      <c r="X121" s="19" t="s">
        <v>46</v>
      </c>
      <c r="Y121" s="19"/>
      <c r="Z121" s="19" t="s">
        <v>2306</v>
      </c>
      <c r="AA121" s="18" t="s">
        <v>49</v>
      </c>
      <c r="AB121" s="16" t="s">
        <v>50</v>
      </c>
      <c r="AC121" s="16" t="s">
        <v>50</v>
      </c>
      <c r="AD121" s="20" t="s">
        <v>51</v>
      </c>
      <c r="AE121" s="16"/>
      <c r="AF121" s="22"/>
      <c r="AG121" s="13" t="e">
        <f t="array" aca="1" ref="AG121" ca="1">_xludf.XLOOKUP(D121,'Mail+SDT'!A:A,'Mail+SDT'!B:B)</f>
        <v>#NAME?</v>
      </c>
      <c r="AH121" s="13" t="e">
        <f t="array" aca="1" ref="AH121" ca="1">_xludf.XLOOKUP(D121,'Mail+SDT'!A:A,'Mail+SDT'!C:C)</f>
        <v>#NAME?</v>
      </c>
      <c r="AI121" s="13" t="e">
        <f t="array" aca="1" ref="AI121" ca="1">_xludf.XLOOKUP(D121,'ETK 3.2026'!I:I,'ETK 3.2026'!AF:AF)</f>
        <v>#NAME?</v>
      </c>
    </row>
    <row r="122" spans="1:35" ht="15.75" customHeight="1" x14ac:dyDescent="0.35">
      <c r="A122" s="14">
        <f t="shared" si="2"/>
        <v>121</v>
      </c>
      <c r="B122" s="15" t="s">
        <v>2298</v>
      </c>
      <c r="C122" s="257" t="s">
        <v>3311</v>
      </c>
      <c r="D122" s="257" t="s">
        <v>4996</v>
      </c>
      <c r="E122" s="266" t="s">
        <v>322</v>
      </c>
      <c r="F122" s="35" t="s">
        <v>323</v>
      </c>
      <c r="G122" s="260">
        <f>(YEAR(H122)-YEAR(F122))*12 + MONTH(H122)-MONTH(F122)</f>
        <v>72</v>
      </c>
      <c r="H122" s="35" t="s">
        <v>324</v>
      </c>
      <c r="I122" s="30" t="str">
        <f t="shared" ca="1" si="3"/>
        <v>Thời gian ĐT còn lại 1535 ngày</v>
      </c>
      <c r="J122" s="257" t="s">
        <v>4997</v>
      </c>
      <c r="K122" s="18" t="s">
        <v>4998</v>
      </c>
      <c r="L122" s="18" t="s">
        <v>1920</v>
      </c>
      <c r="M122" s="18" t="s">
        <v>1371</v>
      </c>
      <c r="N122" s="17" t="s">
        <v>4999</v>
      </c>
      <c r="O122" s="18" t="s">
        <v>75</v>
      </c>
      <c r="P122" s="16">
        <v>21</v>
      </c>
      <c r="Q122" s="272" t="s">
        <v>4990</v>
      </c>
      <c r="R122" s="19" t="s">
        <v>211</v>
      </c>
      <c r="S122" s="233" t="str">
        <f>VLOOKUP(D122, 'Mail+SDT'!A568:C2683, 2, 0)</f>
        <v>24C4502H3268@students.hou.edu.vn</v>
      </c>
      <c r="T122" s="248">
        <f>VLOOKUP(D122, 'Mail+SDT'!$A$2:$C$2117, 3, 0)</f>
        <v>968676736</v>
      </c>
      <c r="U122" s="19" t="s">
        <v>3318</v>
      </c>
      <c r="V122" s="19" t="s">
        <v>3319</v>
      </c>
      <c r="W122" s="19" t="s">
        <v>4990</v>
      </c>
      <c r="X122" s="19" t="s">
        <v>211</v>
      </c>
      <c r="Y122" s="19"/>
      <c r="Z122" s="19" t="s">
        <v>3319</v>
      </c>
      <c r="AA122" s="18" t="s">
        <v>49</v>
      </c>
      <c r="AB122" s="16" t="s">
        <v>50</v>
      </c>
      <c r="AC122" s="16" t="s">
        <v>50</v>
      </c>
      <c r="AD122" s="20" t="s">
        <v>50</v>
      </c>
      <c r="AE122" s="16"/>
      <c r="AF122" s="22"/>
      <c r="AG122" s="13" t="e">
        <f t="array" aca="1" ref="AG122" ca="1">_xludf.XLOOKUP(D122,'Mail+SDT'!A:A,'Mail+SDT'!B:B)</f>
        <v>#NAME?</v>
      </c>
      <c r="AH122" s="13" t="e">
        <f t="array" aca="1" ref="AH122" ca="1">_xludf.XLOOKUP(D122,'Mail+SDT'!A:A,'Mail+SDT'!C:C)</f>
        <v>#NAME?</v>
      </c>
      <c r="AI122" s="13" t="e">
        <f t="array" aca="1" ref="AI122" ca="1">_xludf.XLOOKUP(D122,'ETK 3.2026'!I:I,'ETK 3.2026'!AF:AF)</f>
        <v>#NAME?</v>
      </c>
    </row>
    <row r="123" spans="1:35" ht="15.75" customHeight="1" x14ac:dyDescent="0.35">
      <c r="A123" s="14">
        <f t="shared" si="2"/>
        <v>122</v>
      </c>
      <c r="B123" s="15" t="s">
        <v>2298</v>
      </c>
      <c r="C123" s="257" t="s">
        <v>3311</v>
      </c>
      <c r="D123" s="257" t="s">
        <v>4767</v>
      </c>
      <c r="E123" s="266" t="s">
        <v>307</v>
      </c>
      <c r="F123" s="35" t="s">
        <v>308</v>
      </c>
      <c r="G123" s="260">
        <f>(YEAR(H123)-YEAR(F123))*12 + MONTH(H123)-MONTH(F123)</f>
        <v>72</v>
      </c>
      <c r="H123" s="35" t="s">
        <v>309</v>
      </c>
      <c r="I123" s="30" t="str">
        <f t="shared" ca="1" si="3"/>
        <v>Thời gian ĐT còn lại 1500 ngày</v>
      </c>
      <c r="J123" s="257" t="s">
        <v>4768</v>
      </c>
      <c r="K123" s="18" t="s">
        <v>4769</v>
      </c>
      <c r="L123" s="18" t="s">
        <v>4770</v>
      </c>
      <c r="M123" s="18" t="s">
        <v>1371</v>
      </c>
      <c r="N123" s="17" t="s">
        <v>888</v>
      </c>
      <c r="O123" s="18" t="s">
        <v>75</v>
      </c>
      <c r="P123" s="16">
        <v>21</v>
      </c>
      <c r="Q123" s="272" t="s">
        <v>4757</v>
      </c>
      <c r="R123" s="19" t="s">
        <v>93</v>
      </c>
      <c r="S123" s="233" t="str">
        <f>VLOOKUP(D123, 'Mail+SDT'!A515:C2630, 2, 0)</f>
        <v>24C1002H2404@students.hou.edu.vn</v>
      </c>
      <c r="T123" s="248">
        <f>VLOOKUP(D123, 'Mail+SDT'!$A$2:$C$2117, 3, 0)</f>
        <v>867787723</v>
      </c>
      <c r="U123" s="19" t="s">
        <v>3318</v>
      </c>
      <c r="V123" s="19" t="s">
        <v>3319</v>
      </c>
      <c r="W123" s="19" t="s">
        <v>4757</v>
      </c>
      <c r="X123" s="19" t="s">
        <v>93</v>
      </c>
      <c r="Y123" s="19"/>
      <c r="Z123" s="19" t="s">
        <v>3319</v>
      </c>
      <c r="AA123" s="18" t="s">
        <v>49</v>
      </c>
      <c r="AB123" s="16" t="s">
        <v>50</v>
      </c>
      <c r="AC123" s="16" t="s">
        <v>50</v>
      </c>
      <c r="AD123" s="20" t="s">
        <v>50</v>
      </c>
      <c r="AE123" s="16"/>
      <c r="AF123" s="22"/>
      <c r="AG123" s="13" t="e">
        <f t="array" aca="1" ref="AG123" ca="1">_xludf.XLOOKUP(D123,'Mail+SDT'!A:A,'Mail+SDT'!B:B)</f>
        <v>#NAME?</v>
      </c>
      <c r="AH123" s="13" t="e">
        <f t="array" aca="1" ref="AH123" ca="1">_xludf.XLOOKUP(D123,'Mail+SDT'!A:A,'Mail+SDT'!C:C)</f>
        <v>#NAME?</v>
      </c>
      <c r="AI123" s="13" t="e">
        <f t="array" aca="1" ref="AI123" ca="1">_xludf.XLOOKUP(D123,'ETK 3.2026'!I:I,'ETK 3.2026'!AF:AF)</f>
        <v>#NAME?</v>
      </c>
    </row>
    <row r="124" spans="1:35" ht="15.75" customHeight="1" x14ac:dyDescent="0.35">
      <c r="A124" s="14">
        <f t="shared" si="2"/>
        <v>123</v>
      </c>
      <c r="B124" s="15" t="s">
        <v>2298</v>
      </c>
      <c r="C124" s="257" t="s">
        <v>524</v>
      </c>
      <c r="D124" s="257" t="s">
        <v>2727</v>
      </c>
      <c r="E124" s="266" t="s">
        <v>755</v>
      </c>
      <c r="F124" s="35" t="s">
        <v>756</v>
      </c>
      <c r="G124" s="260">
        <f>(YEAR(H124)-YEAR(F124))*12 + MONTH(H124)-MONTH(F124)</f>
        <v>72</v>
      </c>
      <c r="H124" s="35" t="s">
        <v>757</v>
      </c>
      <c r="I124" s="30" t="str">
        <f t="shared" ca="1" si="3"/>
        <v>Thời gian ĐT còn lại 779 ngày</v>
      </c>
      <c r="J124" s="257" t="s">
        <v>2728</v>
      </c>
      <c r="K124" s="18" t="s">
        <v>478</v>
      </c>
      <c r="L124" s="18" t="s">
        <v>493</v>
      </c>
      <c r="M124" s="18" t="s">
        <v>1371</v>
      </c>
      <c r="N124" s="17" t="s">
        <v>2729</v>
      </c>
      <c r="O124" s="18" t="s">
        <v>44</v>
      </c>
      <c r="P124" s="16">
        <v>17</v>
      </c>
      <c r="Q124" s="272" t="s">
        <v>2726</v>
      </c>
      <c r="R124" s="19" t="s">
        <v>279</v>
      </c>
      <c r="S124" s="233" t="str">
        <f>VLOOKUP(D124, 'Mail+SDT'!A82:C2197, 2, 0)</f>
        <v>haint1004@gmail.com</v>
      </c>
      <c r="T124" s="248">
        <f>VLOOKUP(D124, 'Mail+SDT'!$A$2:$C$2117, 3, 0)</f>
        <v>918352386</v>
      </c>
      <c r="U124" s="19" t="s">
        <v>2305</v>
      </c>
      <c r="V124" s="19" t="s">
        <v>2306</v>
      </c>
      <c r="W124" s="19" t="s">
        <v>2726</v>
      </c>
      <c r="X124" s="19" t="s">
        <v>279</v>
      </c>
      <c r="Y124" s="19"/>
      <c r="Z124" s="19" t="s">
        <v>2306</v>
      </c>
      <c r="AA124" s="18" t="s">
        <v>49</v>
      </c>
      <c r="AB124" s="16" t="s">
        <v>50</v>
      </c>
      <c r="AC124" s="16" t="s">
        <v>50</v>
      </c>
      <c r="AD124" s="20" t="s">
        <v>50</v>
      </c>
      <c r="AE124" s="16"/>
      <c r="AF124" s="23" t="s">
        <v>146</v>
      </c>
      <c r="AG124" s="13" t="e">
        <f t="array" aca="1" ref="AG124" ca="1">_xludf.XLOOKUP(D124,'Mail+SDT'!A:A,'Mail+SDT'!B:B)</f>
        <v>#NAME?</v>
      </c>
      <c r="AH124" s="13" t="e">
        <f t="array" aca="1" ref="AH124" ca="1">_xludf.XLOOKUP(D124,'Mail+SDT'!A:A,'Mail+SDT'!C:C)</f>
        <v>#NAME?</v>
      </c>
      <c r="AI124" s="13" t="e">
        <f t="array" aca="1" ref="AI124" ca="1">_xludf.XLOOKUP(D124,'ETK 3.2026'!I:I,'ETK 3.2026'!AF:AF)</f>
        <v>#NAME?</v>
      </c>
    </row>
    <row r="125" spans="1:35" ht="15.75" customHeight="1" x14ac:dyDescent="0.35">
      <c r="A125" s="14">
        <f t="shared" si="2"/>
        <v>124</v>
      </c>
      <c r="B125" s="15" t="s">
        <v>2298</v>
      </c>
      <c r="C125" s="257" t="s">
        <v>3311</v>
      </c>
      <c r="D125" s="257" t="s">
        <v>3909</v>
      </c>
      <c r="E125" s="266" t="s">
        <v>155</v>
      </c>
      <c r="F125" s="35" t="s">
        <v>156</v>
      </c>
      <c r="G125" s="260">
        <f>(YEAR(H125)-YEAR(F125))*12 + MONTH(H125)-MONTH(F125)</f>
        <v>72</v>
      </c>
      <c r="H125" s="35" t="s">
        <v>157</v>
      </c>
      <c r="I125" s="30" t="str">
        <f t="shared" ca="1" si="3"/>
        <v>Thời gian ĐT còn lại 784 ngày</v>
      </c>
      <c r="J125" s="257" t="s">
        <v>3910</v>
      </c>
      <c r="K125" s="18" t="s">
        <v>3911</v>
      </c>
      <c r="L125" s="18" t="s">
        <v>264</v>
      </c>
      <c r="M125" s="18" t="s">
        <v>1371</v>
      </c>
      <c r="N125" s="17" t="s">
        <v>3912</v>
      </c>
      <c r="O125" s="18" t="s">
        <v>44</v>
      </c>
      <c r="P125" s="16">
        <v>17</v>
      </c>
      <c r="Q125" s="272" t="s">
        <v>3896</v>
      </c>
      <c r="R125" s="19" t="s">
        <v>279</v>
      </c>
      <c r="S125" s="233" t="str">
        <f>VLOOKUP(D125, 'Mail+SDT'!A327:C2442, 2, 0)</f>
        <v>haihualon0482@gmail.com</v>
      </c>
      <c r="T125" s="248">
        <f>VLOOKUP(D125, 'Mail+SDT'!$A$2:$C$2117, 3, 0)</f>
        <v>909149567</v>
      </c>
      <c r="U125" s="19" t="s">
        <v>3318</v>
      </c>
      <c r="V125" s="19" t="s">
        <v>3319</v>
      </c>
      <c r="W125" s="19" t="s">
        <v>3896</v>
      </c>
      <c r="X125" s="19" t="s">
        <v>279</v>
      </c>
      <c r="Y125" s="19"/>
      <c r="Z125" s="19" t="s">
        <v>3319</v>
      </c>
      <c r="AA125" s="18" t="s">
        <v>49</v>
      </c>
      <c r="AB125" s="16" t="s">
        <v>50</v>
      </c>
      <c r="AC125" s="16" t="s">
        <v>50</v>
      </c>
      <c r="AD125" s="20" t="s">
        <v>50</v>
      </c>
      <c r="AE125" s="16"/>
      <c r="AF125" s="23" t="s">
        <v>146</v>
      </c>
      <c r="AG125" s="13" t="e">
        <f t="array" aca="1" ref="AG125" ca="1">_xludf.XLOOKUP(D125,'Mail+SDT'!A:A,'Mail+SDT'!B:B)</f>
        <v>#NAME?</v>
      </c>
      <c r="AH125" s="13" t="e">
        <f t="array" aca="1" ref="AH125" ca="1">_xludf.XLOOKUP(D125,'Mail+SDT'!A:A,'Mail+SDT'!C:C)</f>
        <v>#NAME?</v>
      </c>
      <c r="AI125" s="13" t="e">
        <f t="array" aca="1" ref="AI125" ca="1">_xludf.XLOOKUP(D125,'ETK 3.2026'!I:I,'ETK 3.2026'!AF:AF)</f>
        <v>#NAME?</v>
      </c>
    </row>
    <row r="126" spans="1:35" ht="15.75" customHeight="1" x14ac:dyDescent="0.35">
      <c r="A126" s="14">
        <f t="shared" si="2"/>
        <v>125</v>
      </c>
      <c r="B126" s="15" t="s">
        <v>2298</v>
      </c>
      <c r="C126" s="257" t="s">
        <v>3311</v>
      </c>
      <c r="D126" s="257" t="s">
        <v>5079</v>
      </c>
      <c r="E126" s="266" t="s">
        <v>466</v>
      </c>
      <c r="F126" s="35" t="s">
        <v>467</v>
      </c>
      <c r="G126" s="260">
        <f>(YEAR(H126)-YEAR(F126))*12 + MONTH(H126)-MONTH(F126)</f>
        <v>72</v>
      </c>
      <c r="H126" s="35" t="s">
        <v>468</v>
      </c>
      <c r="I126" s="30" t="str">
        <f t="shared" ca="1" si="3"/>
        <v>Thời gian ĐT còn lại 1556 ngày</v>
      </c>
      <c r="J126" s="257" t="s">
        <v>5080</v>
      </c>
      <c r="K126" s="18" t="s">
        <v>5081</v>
      </c>
      <c r="L126" s="18" t="s">
        <v>5082</v>
      </c>
      <c r="M126" s="18" t="s">
        <v>1371</v>
      </c>
      <c r="N126" s="17" t="s">
        <v>2146</v>
      </c>
      <c r="O126" s="18" t="s">
        <v>75</v>
      </c>
      <c r="P126" s="16">
        <v>21</v>
      </c>
      <c r="Q126" s="272" t="s">
        <v>5018</v>
      </c>
      <c r="R126" s="19" t="s">
        <v>211</v>
      </c>
      <c r="S126" s="233" t="str">
        <f>VLOOKUP(D126, 'Mail+SDT'!A587:C2702, 2, 0)</f>
        <v>24C4502H3603@students.hou.edu.vn</v>
      </c>
      <c r="T126" s="248">
        <f>VLOOKUP(D126, 'Mail+SDT'!$A$2:$C$2117, 3, 0)</f>
        <v>971944768</v>
      </c>
      <c r="U126" s="19" t="s">
        <v>3318</v>
      </c>
      <c r="V126" s="19" t="s">
        <v>3319</v>
      </c>
      <c r="W126" s="19" t="s">
        <v>5018</v>
      </c>
      <c r="X126" s="19" t="s">
        <v>211</v>
      </c>
      <c r="Y126" s="19"/>
      <c r="Z126" s="19" t="s">
        <v>3319</v>
      </c>
      <c r="AA126" s="18" t="s">
        <v>49</v>
      </c>
      <c r="AB126" s="16" t="s">
        <v>50</v>
      </c>
      <c r="AC126" s="16" t="s">
        <v>50</v>
      </c>
      <c r="AD126" s="20" t="s">
        <v>50</v>
      </c>
      <c r="AE126" s="16"/>
      <c r="AF126" s="22"/>
      <c r="AG126" s="13" t="e">
        <f t="array" aca="1" ref="AG126" ca="1">_xludf.XLOOKUP(D126,'Mail+SDT'!A:A,'Mail+SDT'!B:B)</f>
        <v>#NAME?</v>
      </c>
      <c r="AH126" s="13" t="e">
        <f t="array" aca="1" ref="AH126" ca="1">_xludf.XLOOKUP(D126,'Mail+SDT'!A:A,'Mail+SDT'!C:C)</f>
        <v>#NAME?</v>
      </c>
      <c r="AI126" s="13" t="e">
        <f t="array" aca="1" ref="AI126" ca="1">_xludf.XLOOKUP(D126,'ETK 3.2026'!I:I,'ETK 3.2026'!AF:AF)</f>
        <v>#NAME?</v>
      </c>
    </row>
    <row r="127" spans="1:35" ht="15.75" customHeight="1" x14ac:dyDescent="0.35">
      <c r="A127" s="14">
        <f t="shared" si="2"/>
        <v>126</v>
      </c>
      <c r="B127" s="15" t="s">
        <v>2298</v>
      </c>
      <c r="C127" s="257" t="s">
        <v>524</v>
      </c>
      <c r="D127" s="257" t="s">
        <v>2359</v>
      </c>
      <c r="E127" s="266" t="s">
        <v>2347</v>
      </c>
      <c r="F127" s="35" t="s">
        <v>2348</v>
      </c>
      <c r="G127" s="260">
        <f>(YEAR(H127)-YEAR(F127))*12 + MONTH(H127)-MONTH(F127)</f>
        <v>96</v>
      </c>
      <c r="H127" s="35" t="s">
        <v>2349</v>
      </c>
      <c r="I127" s="30" t="str">
        <f t="shared" ca="1" si="3"/>
        <v>Thời gian ĐT còn lại 799 ngày</v>
      </c>
      <c r="J127" s="257" t="s">
        <v>2360</v>
      </c>
      <c r="K127" s="18" t="s">
        <v>2361</v>
      </c>
      <c r="L127" s="18" t="s">
        <v>2362</v>
      </c>
      <c r="M127" s="18" t="s">
        <v>1371</v>
      </c>
      <c r="N127" s="17" t="s">
        <v>2363</v>
      </c>
      <c r="O127" s="18" t="s">
        <v>75</v>
      </c>
      <c r="P127" s="16">
        <v>13</v>
      </c>
      <c r="Q127" s="272" t="s">
        <v>2364</v>
      </c>
      <c r="R127" s="19" t="s">
        <v>93</v>
      </c>
      <c r="S127" s="233" t="str">
        <f>VLOOKUP(D127, 'Mail+SDT'!A11:C2126, 2, 0)</f>
        <v>haitq37@gmail.com</v>
      </c>
      <c r="T127" s="248">
        <f>VLOOKUP(D127, 'Mail+SDT'!$A$2:$C$2117, 3, 0)</f>
        <v>0</v>
      </c>
      <c r="U127" s="19" t="s">
        <v>2305</v>
      </c>
      <c r="V127" s="19" t="s">
        <v>2306</v>
      </c>
      <c r="W127" s="19" t="s">
        <v>2364</v>
      </c>
      <c r="X127" s="19" t="s">
        <v>93</v>
      </c>
      <c r="Y127" s="19"/>
      <c r="Z127" s="19" t="s">
        <v>2306</v>
      </c>
      <c r="AA127" s="18" t="s">
        <v>49</v>
      </c>
      <c r="AB127" s="16" t="s">
        <v>50</v>
      </c>
      <c r="AC127" s="16" t="s">
        <v>50</v>
      </c>
      <c r="AD127" s="20" t="s">
        <v>51</v>
      </c>
      <c r="AE127" s="16" t="s">
        <v>52</v>
      </c>
      <c r="AF127" s="22"/>
      <c r="AG127" s="13" t="e">
        <f t="array" aca="1" ref="AG127" ca="1">_xludf.XLOOKUP(D127,'Mail+SDT'!A:A,'Mail+SDT'!B:B)</f>
        <v>#NAME?</v>
      </c>
      <c r="AH127" s="13" t="e">
        <f t="array" aca="1" ref="AH127" ca="1">_xludf.XLOOKUP(D127,'Mail+SDT'!A:A,'Mail+SDT'!C:C)</f>
        <v>#NAME?</v>
      </c>
      <c r="AI127" s="13" t="e">
        <f t="array" aca="1" ref="AI127" ca="1">_xludf.XLOOKUP(D127,'ETK 3.2026'!I:I,'ETK 3.2026'!Z:Z)</f>
        <v>#NAME?</v>
      </c>
    </row>
    <row r="128" spans="1:35" ht="15.75" customHeight="1" x14ac:dyDescent="0.35">
      <c r="A128" s="14">
        <f t="shared" si="2"/>
        <v>127</v>
      </c>
      <c r="B128" s="15" t="s">
        <v>2298</v>
      </c>
      <c r="C128" s="257" t="s">
        <v>524</v>
      </c>
      <c r="D128" s="257" t="s">
        <v>2952</v>
      </c>
      <c r="E128" s="266" t="s">
        <v>692</v>
      </c>
      <c r="F128" s="35" t="s">
        <v>693</v>
      </c>
      <c r="G128" s="260">
        <f>(YEAR(H128)-YEAR(F128))*12 + MONTH(H128)-MONTH(F128)</f>
        <v>72</v>
      </c>
      <c r="H128" s="35" t="s">
        <v>694</v>
      </c>
      <c r="I128" s="30" t="str">
        <f t="shared" ca="1" si="3"/>
        <v>Thời gian ĐT còn lại 1542 ngày</v>
      </c>
      <c r="J128" s="257" t="s">
        <v>2953</v>
      </c>
      <c r="K128" s="18" t="s">
        <v>2954</v>
      </c>
      <c r="L128" s="18" t="s">
        <v>1603</v>
      </c>
      <c r="M128" s="18" t="s">
        <v>804</v>
      </c>
      <c r="N128" s="17" t="s">
        <v>1287</v>
      </c>
      <c r="O128" s="18" t="s">
        <v>44</v>
      </c>
      <c r="P128" s="16">
        <v>21</v>
      </c>
      <c r="Q128" s="272" t="s">
        <v>2932</v>
      </c>
      <c r="R128" s="19" t="s">
        <v>62</v>
      </c>
      <c r="S128" s="233" t="str">
        <f>VLOOKUP(D128, 'Mail+SDT'!A130:C2245, 2, 0)</f>
        <v>24C4204D3444@students.hou.edu.vn</v>
      </c>
      <c r="T128" s="248">
        <f>VLOOKUP(D128, 'Mail+SDT'!$A$2:$C$2117, 3, 0)</f>
        <v>776507871</v>
      </c>
      <c r="U128" s="19" t="s">
        <v>2305</v>
      </c>
      <c r="V128" s="19" t="s">
        <v>2306</v>
      </c>
      <c r="W128" s="19" t="s">
        <v>2932</v>
      </c>
      <c r="X128" s="19" t="s">
        <v>62</v>
      </c>
      <c r="Y128" s="19"/>
      <c r="Z128" s="19" t="s">
        <v>2306</v>
      </c>
      <c r="AA128" s="18" t="s">
        <v>49</v>
      </c>
      <c r="AB128" s="16" t="s">
        <v>50</v>
      </c>
      <c r="AC128" s="16" t="s">
        <v>50</v>
      </c>
      <c r="AD128" s="20" t="s">
        <v>50</v>
      </c>
      <c r="AE128" s="16"/>
      <c r="AF128" s="22"/>
      <c r="AG128" s="13" t="e">
        <f t="array" aca="1" ref="AG128" ca="1">_xludf.XLOOKUP(D128,'Mail+SDT'!A:A,'Mail+SDT'!B:B)</f>
        <v>#NAME?</v>
      </c>
      <c r="AH128" s="13" t="e">
        <f t="array" aca="1" ref="AH128" ca="1">_xludf.XLOOKUP(D128,'Mail+SDT'!A:A,'Mail+SDT'!C:C)</f>
        <v>#NAME?</v>
      </c>
      <c r="AI128" s="13" t="e">
        <f t="array" aca="1" ref="AI128" ca="1">_xludf.XLOOKUP(D128,'ETK 3.2026'!I:I,'ETK 3.2026'!AF:AF)</f>
        <v>#NAME?</v>
      </c>
    </row>
    <row r="129" spans="1:35" ht="15.75" customHeight="1" x14ac:dyDescent="0.35">
      <c r="A129" s="14">
        <f t="shared" si="2"/>
        <v>128</v>
      </c>
      <c r="B129" s="15" t="s">
        <v>2298</v>
      </c>
      <c r="C129" s="257" t="s">
        <v>3311</v>
      </c>
      <c r="D129" s="257" t="s">
        <v>4028</v>
      </c>
      <c r="E129" s="266" t="s">
        <v>322</v>
      </c>
      <c r="F129" s="35" t="s">
        <v>323</v>
      </c>
      <c r="G129" s="260">
        <f>(YEAR(H129)-YEAR(F129))*12 + MONTH(H129)-MONTH(F129)</f>
        <v>72</v>
      </c>
      <c r="H129" s="35" t="s">
        <v>324</v>
      </c>
      <c r="I129" s="30" t="str">
        <f t="shared" ca="1" si="3"/>
        <v>Thời gian ĐT còn lại 1535 ngày</v>
      </c>
      <c r="J129" s="257" t="s">
        <v>4029</v>
      </c>
      <c r="K129" s="18" t="s">
        <v>4030</v>
      </c>
      <c r="L129" s="18" t="s">
        <v>493</v>
      </c>
      <c r="M129" s="18" t="s">
        <v>1040</v>
      </c>
      <c r="N129" s="17" t="s">
        <v>1588</v>
      </c>
      <c r="O129" s="18" t="s">
        <v>44</v>
      </c>
      <c r="P129" s="16">
        <v>21</v>
      </c>
      <c r="Q129" s="272" t="s">
        <v>4013</v>
      </c>
      <c r="R129" s="19" t="s">
        <v>46</v>
      </c>
      <c r="S129" s="233" t="str">
        <f>VLOOKUP(D129, 'Mail+SDT'!A351:C2466, 2, 0)</f>
        <v>24C4102H3173@students.hou.edu.vn</v>
      </c>
      <c r="T129" s="248">
        <f>VLOOKUP(D129, 'Mail+SDT'!$A$2:$C$2117, 3, 0)</f>
        <v>359255674</v>
      </c>
      <c r="U129" s="19" t="s">
        <v>3318</v>
      </c>
      <c r="V129" s="19" t="s">
        <v>3319</v>
      </c>
      <c r="W129" s="19" t="s">
        <v>4013</v>
      </c>
      <c r="X129" s="19" t="s">
        <v>46</v>
      </c>
      <c r="Y129" s="19"/>
      <c r="Z129" s="19" t="s">
        <v>3319</v>
      </c>
      <c r="AA129" s="18" t="s">
        <v>49</v>
      </c>
      <c r="AB129" s="16" t="s">
        <v>50</v>
      </c>
      <c r="AC129" s="16" t="s">
        <v>50</v>
      </c>
      <c r="AD129" s="20" t="s">
        <v>50</v>
      </c>
      <c r="AE129" s="16"/>
      <c r="AF129" s="22"/>
      <c r="AG129" s="13" t="e">
        <f t="array" aca="1" ref="AG129" ca="1">_xludf.XLOOKUP(D129,'Mail+SDT'!A:A,'Mail+SDT'!B:B)</f>
        <v>#NAME?</v>
      </c>
      <c r="AH129" s="13" t="e">
        <f t="array" aca="1" ref="AH129" ca="1">_xludf.XLOOKUP(D129,'Mail+SDT'!A:A,'Mail+SDT'!C:C)</f>
        <v>#NAME?</v>
      </c>
      <c r="AI129" s="13" t="e">
        <f t="array" aca="1" ref="AI129" ca="1">_xludf.XLOOKUP(D129,'ETK 3.2026'!I:I,'ETK 3.2026'!AF:AF)</f>
        <v>#NAME?</v>
      </c>
    </row>
    <row r="130" spans="1:35" ht="15.75" customHeight="1" x14ac:dyDescent="0.35">
      <c r="A130" s="14">
        <f t="shared" ref="A130:A193" si="4">ROW()-1</f>
        <v>129</v>
      </c>
      <c r="B130" s="15" t="s">
        <v>2298</v>
      </c>
      <c r="C130" s="257" t="s">
        <v>3311</v>
      </c>
      <c r="D130" s="257" t="s">
        <v>3653</v>
      </c>
      <c r="E130" s="266" t="s">
        <v>155</v>
      </c>
      <c r="F130" s="35" t="s">
        <v>156</v>
      </c>
      <c r="G130" s="260">
        <f>(YEAR(H130)-YEAR(F130))*12 + MONTH(H130)-MONTH(F130)</f>
        <v>72</v>
      </c>
      <c r="H130" s="35" t="s">
        <v>157</v>
      </c>
      <c r="I130" s="30" t="str">
        <f t="shared" ref="I130:I193" ca="1" si="5">IF((H130-TODAY())&lt;=0,"Kết thúc ĐT","Thời gian ĐT còn lại "&amp;(H130-TODAY())&amp;" ngày")</f>
        <v>Thời gian ĐT còn lại 784 ngày</v>
      </c>
      <c r="J130" s="257" t="s">
        <v>3654</v>
      </c>
      <c r="K130" s="18" t="s">
        <v>3655</v>
      </c>
      <c r="L130" s="18" t="s">
        <v>548</v>
      </c>
      <c r="M130" s="18" t="s">
        <v>1040</v>
      </c>
      <c r="N130" s="17" t="s">
        <v>3656</v>
      </c>
      <c r="O130" s="18" t="s">
        <v>44</v>
      </c>
      <c r="P130" s="16">
        <v>17</v>
      </c>
      <c r="Q130" s="272" t="s">
        <v>3399</v>
      </c>
      <c r="R130" s="19" t="s">
        <v>121</v>
      </c>
      <c r="S130" s="233" t="str">
        <f>VLOOKUP(D130, 'Mail+SDT'!A274:C2389, 2, 0)</f>
        <v>nguyenthingochang6999@gmail.com</v>
      </c>
      <c r="T130" s="248">
        <f>VLOOKUP(D130, 'Mail+SDT'!$A$2:$C$2117, 3, 0)</f>
        <v>904524086</v>
      </c>
      <c r="U130" s="19" t="s">
        <v>3318</v>
      </c>
      <c r="V130" s="19" t="s">
        <v>3319</v>
      </c>
      <c r="W130" s="19" t="s">
        <v>3399</v>
      </c>
      <c r="X130" s="19" t="s">
        <v>121</v>
      </c>
      <c r="Y130" s="19"/>
      <c r="Z130" s="19" t="s">
        <v>3319</v>
      </c>
      <c r="AA130" s="18" t="s">
        <v>49</v>
      </c>
      <c r="AB130" s="16" t="s">
        <v>50</v>
      </c>
      <c r="AC130" s="16" t="s">
        <v>50</v>
      </c>
      <c r="AD130" s="20" t="s">
        <v>50</v>
      </c>
      <c r="AE130" s="16"/>
      <c r="AF130" s="23" t="s">
        <v>146</v>
      </c>
      <c r="AG130" s="13" t="e">
        <f t="array" aca="1" ref="AG130" ca="1">_xludf.XLOOKUP(D130,'Mail+SDT'!A:A,'Mail+SDT'!B:B)</f>
        <v>#NAME?</v>
      </c>
      <c r="AH130" s="13" t="e">
        <f t="array" aca="1" ref="AH130" ca="1">_xludf.XLOOKUP(D130,'Mail+SDT'!A:A,'Mail+SDT'!C:C)</f>
        <v>#NAME?</v>
      </c>
      <c r="AI130" s="13" t="e">
        <f t="array" aca="1" ref="AI130" ca="1">_xludf.XLOOKUP(D130,'ETK 3.2026'!I:I,'ETK 3.2026'!AF:AF)</f>
        <v>#NAME?</v>
      </c>
    </row>
    <row r="131" spans="1:35" ht="15.75" customHeight="1" x14ac:dyDescent="0.35">
      <c r="A131" s="14">
        <f t="shared" si="4"/>
        <v>130</v>
      </c>
      <c r="B131" s="15" t="s">
        <v>2298</v>
      </c>
      <c r="C131" s="257" t="s">
        <v>3311</v>
      </c>
      <c r="D131" s="257" t="s">
        <v>3364</v>
      </c>
      <c r="E131" s="266" t="s">
        <v>190</v>
      </c>
      <c r="F131" s="35" t="s">
        <v>191</v>
      </c>
      <c r="G131" s="260">
        <f>(YEAR(H131)-YEAR(F131))*12 + MONTH(H131)-MONTH(F131)</f>
        <v>72</v>
      </c>
      <c r="H131" s="35" t="s">
        <v>192</v>
      </c>
      <c r="I131" s="30" t="str">
        <f t="shared" ca="1" si="5"/>
        <v>Thời gian ĐT còn lại 744 ngày</v>
      </c>
      <c r="J131" s="257" t="s">
        <v>3365</v>
      </c>
      <c r="K131" s="18" t="s">
        <v>3366</v>
      </c>
      <c r="L131" s="18" t="s">
        <v>3367</v>
      </c>
      <c r="M131" s="18" t="s">
        <v>1040</v>
      </c>
      <c r="N131" s="17" t="s">
        <v>3368</v>
      </c>
      <c r="O131" s="18" t="s">
        <v>44</v>
      </c>
      <c r="P131" s="16">
        <v>17</v>
      </c>
      <c r="Q131" s="272" t="s">
        <v>3325</v>
      </c>
      <c r="R131" s="19" t="s">
        <v>46</v>
      </c>
      <c r="S131" s="233" t="str">
        <f>VLOOKUP(D131, 'Mail+SDT'!A215:C2330, 2, 0)</f>
        <v>vanthanhmyhang@gmail.com</v>
      </c>
      <c r="T131" s="248">
        <f>VLOOKUP(D131, 'Mail+SDT'!$A$2:$C$2117, 3, 0)</f>
        <v>964482177</v>
      </c>
      <c r="U131" s="19" t="s">
        <v>3318</v>
      </c>
      <c r="V131" s="19" t="s">
        <v>3319</v>
      </c>
      <c r="W131" s="19" t="s">
        <v>3325</v>
      </c>
      <c r="X131" s="19" t="s">
        <v>46</v>
      </c>
      <c r="Y131" s="19"/>
      <c r="Z131" s="19" t="s">
        <v>3319</v>
      </c>
      <c r="AA131" s="18" t="s">
        <v>49</v>
      </c>
      <c r="AB131" s="16" t="s">
        <v>50</v>
      </c>
      <c r="AC131" s="16" t="s">
        <v>50</v>
      </c>
      <c r="AD131" s="20" t="s">
        <v>50</v>
      </c>
      <c r="AE131" s="16"/>
      <c r="AF131" s="23" t="s">
        <v>146</v>
      </c>
      <c r="AG131" s="13" t="e">
        <f t="array" aca="1" ref="AG131" ca="1">_xludf.XLOOKUP(D131,'Mail+SDT'!A:A,'Mail+SDT'!B:B)</f>
        <v>#NAME?</v>
      </c>
      <c r="AH131" s="13" t="e">
        <f t="array" aca="1" ref="AH131" ca="1">_xludf.XLOOKUP(D131,'Mail+SDT'!A:A,'Mail+SDT'!C:C)</f>
        <v>#NAME?</v>
      </c>
      <c r="AI131" s="13" t="e">
        <f t="array" aca="1" ref="AI131" ca="1">_xludf.XLOOKUP(D131,'ETK 3.2026'!I:I,'ETK 3.2026'!AF:AF)</f>
        <v>#NAME?</v>
      </c>
    </row>
    <row r="132" spans="1:35" ht="15.75" customHeight="1" x14ac:dyDescent="0.35">
      <c r="A132" s="14">
        <f t="shared" si="4"/>
        <v>131</v>
      </c>
      <c r="B132" s="15" t="s">
        <v>2298</v>
      </c>
      <c r="C132" s="257" t="s">
        <v>3311</v>
      </c>
      <c r="D132" s="257" t="s">
        <v>3321</v>
      </c>
      <c r="E132" s="266" t="s">
        <v>139</v>
      </c>
      <c r="F132" s="35" t="s">
        <v>140</v>
      </c>
      <c r="G132" s="260">
        <f>(YEAR(H132)-YEAR(F132))*12 + MONTH(H132)-MONTH(F132)</f>
        <v>72</v>
      </c>
      <c r="H132" s="35" t="s">
        <v>141</v>
      </c>
      <c r="I132" s="30" t="str">
        <f t="shared" ca="1" si="5"/>
        <v>Thời gian ĐT còn lại 798 ngày</v>
      </c>
      <c r="J132" s="257" t="s">
        <v>3322</v>
      </c>
      <c r="K132" s="18" t="s">
        <v>3323</v>
      </c>
      <c r="L132" s="18" t="s">
        <v>2625</v>
      </c>
      <c r="M132" s="18" t="s">
        <v>489</v>
      </c>
      <c r="N132" s="17" t="s">
        <v>3324</v>
      </c>
      <c r="O132" s="18" t="s">
        <v>44</v>
      </c>
      <c r="P132" s="16">
        <v>17</v>
      </c>
      <c r="Q132" s="272" t="s">
        <v>3325</v>
      </c>
      <c r="R132" s="19" t="s">
        <v>46</v>
      </c>
      <c r="S132" s="233" t="str">
        <f>VLOOKUP(D132, 'Mail+SDT'!A206:C2321, 2, 0)</f>
        <v>lmhanhpc@gmail.com</v>
      </c>
      <c r="T132" s="248">
        <f>VLOOKUP(D132, 'Mail+SDT'!$A$2:$C$2117, 3, 0)</f>
        <v>394509206</v>
      </c>
      <c r="U132" s="19" t="s">
        <v>3318</v>
      </c>
      <c r="V132" s="19" t="s">
        <v>3319</v>
      </c>
      <c r="W132" s="19" t="s">
        <v>3325</v>
      </c>
      <c r="X132" s="19" t="s">
        <v>46</v>
      </c>
      <c r="Y132" s="19"/>
      <c r="Z132" s="19" t="s">
        <v>3319</v>
      </c>
      <c r="AA132" s="18" t="s">
        <v>49</v>
      </c>
      <c r="AB132" s="16" t="s">
        <v>50</v>
      </c>
      <c r="AC132" s="16" t="s">
        <v>50</v>
      </c>
      <c r="AD132" s="20" t="s">
        <v>50</v>
      </c>
      <c r="AE132" s="16"/>
      <c r="AF132" s="22"/>
      <c r="AG132" s="13" t="e">
        <f t="array" aca="1" ref="AG132" ca="1">_xludf.XLOOKUP(D132,'Mail+SDT'!A:A,'Mail+SDT'!B:B)</f>
        <v>#NAME?</v>
      </c>
      <c r="AH132" s="13" t="e">
        <f t="array" aca="1" ref="AH132" ca="1">_xludf.XLOOKUP(D132,'Mail+SDT'!A:A,'Mail+SDT'!C:C)</f>
        <v>#NAME?</v>
      </c>
      <c r="AI132" s="13" t="e">
        <f t="array" aca="1" ref="AI132" ca="1">_xludf.XLOOKUP(D132,'ETK 3.2026'!I:I,'ETK 3.2026'!Z:Z)</f>
        <v>#NAME?</v>
      </c>
    </row>
    <row r="133" spans="1:35" ht="15.75" customHeight="1" x14ac:dyDescent="0.35">
      <c r="A133" s="14">
        <f t="shared" si="4"/>
        <v>132</v>
      </c>
      <c r="B133" s="15" t="s">
        <v>2298</v>
      </c>
      <c r="C133" s="257" t="s">
        <v>524</v>
      </c>
      <c r="D133" s="257" t="s">
        <v>2752</v>
      </c>
      <c r="E133" s="266" t="s">
        <v>295</v>
      </c>
      <c r="F133" s="35" t="s">
        <v>296</v>
      </c>
      <c r="G133" s="260">
        <f>(YEAR(H133)-YEAR(F133))*12 + MONTH(H133)-MONTH(F133)</f>
        <v>72</v>
      </c>
      <c r="H133" s="35" t="s">
        <v>297</v>
      </c>
      <c r="I133" s="30" t="str">
        <f t="shared" ca="1" si="5"/>
        <v>Thời gian ĐT còn lại 1472 ngày</v>
      </c>
      <c r="J133" s="257" t="s">
        <v>2753</v>
      </c>
      <c r="K133" s="18" t="s">
        <v>2754</v>
      </c>
      <c r="L133" s="18" t="s">
        <v>661</v>
      </c>
      <c r="M133" s="18" t="s">
        <v>489</v>
      </c>
      <c r="N133" s="17" t="s">
        <v>2755</v>
      </c>
      <c r="O133" s="18" t="s">
        <v>44</v>
      </c>
      <c r="P133" s="16">
        <v>21</v>
      </c>
      <c r="Q133" s="272" t="s">
        <v>2756</v>
      </c>
      <c r="R133" s="19" t="s">
        <v>46</v>
      </c>
      <c r="S133" s="233" t="str">
        <f>VLOOKUP(D133, 'Mail+SDT'!A87:C2202, 2, 0)</f>
        <v>24C4104D1794@students.hou.edu.vn</v>
      </c>
      <c r="T133" s="248">
        <f>VLOOKUP(D133, 'Mail+SDT'!$A$2:$C$2117, 3, 0)</f>
        <v>989850531</v>
      </c>
      <c r="U133" s="19" t="s">
        <v>2305</v>
      </c>
      <c r="V133" s="19" t="s">
        <v>2306</v>
      </c>
      <c r="W133" s="19" t="s">
        <v>2756</v>
      </c>
      <c r="X133" s="19" t="s">
        <v>46</v>
      </c>
      <c r="Y133" s="19"/>
      <c r="Z133" s="19" t="s">
        <v>2306</v>
      </c>
      <c r="AA133" s="18" t="s">
        <v>49</v>
      </c>
      <c r="AB133" s="16" t="s">
        <v>50</v>
      </c>
      <c r="AC133" s="16" t="s">
        <v>50</v>
      </c>
      <c r="AD133" s="20" t="s">
        <v>50</v>
      </c>
      <c r="AE133" s="16"/>
      <c r="AF133" s="22"/>
      <c r="AG133" s="13" t="e">
        <f t="array" aca="1" ref="AG133" ca="1">_xludf.XLOOKUP(D133,'Mail+SDT'!A:A,'Mail+SDT'!B:B)</f>
        <v>#NAME?</v>
      </c>
      <c r="AH133" s="13" t="e">
        <f t="array" aca="1" ref="AH133" ca="1">_xludf.XLOOKUP(D133,'Mail+SDT'!A:A,'Mail+SDT'!C:C)</f>
        <v>#NAME?</v>
      </c>
      <c r="AI133" s="13" t="e">
        <f t="array" aca="1" ref="AI133" ca="1">_xludf.XLOOKUP(D133,'ETK 3.2026'!I:I,'ETK 3.2026'!AF:AF)</f>
        <v>#NAME?</v>
      </c>
    </row>
    <row r="134" spans="1:35" ht="15.75" customHeight="1" x14ac:dyDescent="0.35">
      <c r="A134" s="14">
        <f t="shared" si="4"/>
        <v>133</v>
      </c>
      <c r="B134" s="15" t="s">
        <v>2298</v>
      </c>
      <c r="C134" s="257" t="s">
        <v>3311</v>
      </c>
      <c r="D134" s="257" t="s">
        <v>4655</v>
      </c>
      <c r="E134" s="266" t="s">
        <v>307</v>
      </c>
      <c r="F134" s="35" t="s">
        <v>308</v>
      </c>
      <c r="G134" s="260">
        <f>(YEAR(H134)-YEAR(F134))*12 + MONTH(H134)-MONTH(F134)</f>
        <v>72</v>
      </c>
      <c r="H134" s="35" t="s">
        <v>309</v>
      </c>
      <c r="I134" s="30" t="str">
        <f t="shared" ca="1" si="5"/>
        <v>Thời gian ĐT còn lại 1500 ngày</v>
      </c>
      <c r="J134" s="257" t="s">
        <v>4656</v>
      </c>
      <c r="K134" s="18" t="s">
        <v>4657</v>
      </c>
      <c r="L134" s="18" t="s">
        <v>4658</v>
      </c>
      <c r="M134" s="18" t="s">
        <v>489</v>
      </c>
      <c r="N134" s="17" t="s">
        <v>4659</v>
      </c>
      <c r="O134" s="18" t="s">
        <v>44</v>
      </c>
      <c r="P134" s="16">
        <v>21</v>
      </c>
      <c r="Q134" s="272" t="s">
        <v>4355</v>
      </c>
      <c r="R134" s="19" t="s">
        <v>62</v>
      </c>
      <c r="S134" s="233" t="str">
        <f>VLOOKUP(D134, 'Mail+SDT'!A492:C2607, 2, 0)</f>
        <v>24C4202H2425@students.hou.edu.vn</v>
      </c>
      <c r="T134" s="248">
        <f>VLOOKUP(D134, 'Mail+SDT'!$A$2:$C$2117, 3, 0)</f>
        <v>392782920</v>
      </c>
      <c r="U134" s="19" t="s">
        <v>3318</v>
      </c>
      <c r="V134" s="19" t="s">
        <v>3319</v>
      </c>
      <c r="W134" s="19" t="s">
        <v>4355</v>
      </c>
      <c r="X134" s="19" t="s">
        <v>62</v>
      </c>
      <c r="Y134" s="19"/>
      <c r="Z134" s="19" t="s">
        <v>3319</v>
      </c>
      <c r="AA134" s="18" t="s">
        <v>49</v>
      </c>
      <c r="AB134" s="16" t="s">
        <v>50</v>
      </c>
      <c r="AC134" s="16" t="s">
        <v>50</v>
      </c>
      <c r="AD134" s="20" t="s">
        <v>50</v>
      </c>
      <c r="AE134" s="16"/>
      <c r="AF134" s="22"/>
      <c r="AG134" s="13" t="e">
        <f t="array" aca="1" ref="AG134" ca="1">_xludf.XLOOKUP(D134,'Mail+SDT'!A:A,'Mail+SDT'!B:B)</f>
        <v>#NAME?</v>
      </c>
      <c r="AH134" s="13" t="e">
        <f t="array" aca="1" ref="AH134" ca="1">_xludf.XLOOKUP(D134,'Mail+SDT'!A:A,'Mail+SDT'!C:C)</f>
        <v>#NAME?</v>
      </c>
      <c r="AI134" s="13" t="e">
        <f t="array" aca="1" ref="AI134" ca="1">_xludf.XLOOKUP(D134,'ETK 3.2026'!I:I,'ETK 3.2026'!AF:AF)</f>
        <v>#NAME?</v>
      </c>
    </row>
    <row r="135" spans="1:35" ht="15.75" customHeight="1" x14ac:dyDescent="0.35">
      <c r="A135" s="14">
        <f t="shared" si="4"/>
        <v>134</v>
      </c>
      <c r="B135" s="15" t="s">
        <v>2298</v>
      </c>
      <c r="C135" s="257" t="s">
        <v>524</v>
      </c>
      <c r="D135" s="257" t="s">
        <v>3062</v>
      </c>
      <c r="E135" s="266" t="s">
        <v>439</v>
      </c>
      <c r="F135" s="35" t="s">
        <v>440</v>
      </c>
      <c r="G135" s="260">
        <f>(YEAR(H135)-YEAR(F135))*12 + MONTH(H135)-MONTH(F135)</f>
        <v>72</v>
      </c>
      <c r="H135" s="35" t="s">
        <v>441</v>
      </c>
      <c r="I135" s="30" t="str">
        <f t="shared" ca="1" si="5"/>
        <v>Thời gian ĐT còn lại 1514 ngày</v>
      </c>
      <c r="J135" s="257" t="s">
        <v>3063</v>
      </c>
      <c r="K135" s="18" t="s">
        <v>1431</v>
      </c>
      <c r="L135" s="18" t="s">
        <v>493</v>
      </c>
      <c r="M135" s="18" t="s">
        <v>489</v>
      </c>
      <c r="N135" s="17" t="s">
        <v>3064</v>
      </c>
      <c r="O135" s="18" t="s">
        <v>44</v>
      </c>
      <c r="P135" s="16">
        <v>21</v>
      </c>
      <c r="Q135" s="272" t="s">
        <v>2975</v>
      </c>
      <c r="R135" s="19" t="s">
        <v>62</v>
      </c>
      <c r="S135" s="233" t="str">
        <f>VLOOKUP(D135, 'Mail+SDT'!A153:C2268, 2, 0)</f>
        <v>24C4204D2872@students.hou.edu.vn</v>
      </c>
      <c r="T135" s="248">
        <f>VLOOKUP(D135, 'Mail+SDT'!$A$2:$C$2117, 3, 0)</f>
        <v>799439725</v>
      </c>
      <c r="U135" s="19" t="s">
        <v>2305</v>
      </c>
      <c r="V135" s="19" t="s">
        <v>2306</v>
      </c>
      <c r="W135" s="19" t="s">
        <v>2975</v>
      </c>
      <c r="X135" s="19" t="s">
        <v>62</v>
      </c>
      <c r="Y135" s="19"/>
      <c r="Z135" s="19" t="s">
        <v>2306</v>
      </c>
      <c r="AA135" s="18" t="s">
        <v>49</v>
      </c>
      <c r="AB135" s="16" t="s">
        <v>50</v>
      </c>
      <c r="AC135" s="16" t="s">
        <v>50</v>
      </c>
      <c r="AD135" s="20" t="s">
        <v>50</v>
      </c>
      <c r="AE135" s="16"/>
      <c r="AF135" s="22"/>
      <c r="AG135" s="13" t="e">
        <f t="array" aca="1" ref="AG135" ca="1">_xludf.XLOOKUP(D135,'Mail+SDT'!A:A,'Mail+SDT'!B:B)</f>
        <v>#NAME?</v>
      </c>
      <c r="AH135" s="13" t="e">
        <f t="array" aca="1" ref="AH135" ca="1">_xludf.XLOOKUP(D135,'Mail+SDT'!A:A,'Mail+SDT'!C:C)</f>
        <v>#NAME?</v>
      </c>
      <c r="AI135" s="13" t="e">
        <f t="array" aca="1" ref="AI135" ca="1">_xludf.XLOOKUP(D135,'ETK 3.2026'!I:I,'ETK 3.2026'!AF:AF)</f>
        <v>#NAME?</v>
      </c>
    </row>
    <row r="136" spans="1:35" ht="15.75" customHeight="1" x14ac:dyDescent="0.35">
      <c r="A136" s="14">
        <f t="shared" si="4"/>
        <v>135</v>
      </c>
      <c r="B136" s="15" t="s">
        <v>2298</v>
      </c>
      <c r="C136" s="257" t="s">
        <v>524</v>
      </c>
      <c r="D136" s="257" t="s">
        <v>3018</v>
      </c>
      <c r="E136" s="266" t="s">
        <v>300</v>
      </c>
      <c r="F136" s="35" t="s">
        <v>301</v>
      </c>
      <c r="G136" s="260">
        <f>(YEAR(H136)-YEAR(F136))*12 + MONTH(H136)-MONTH(F136)</f>
        <v>72</v>
      </c>
      <c r="H136" s="35" t="s">
        <v>302</v>
      </c>
      <c r="I136" s="30" t="str">
        <f t="shared" ca="1" si="5"/>
        <v>Thời gian ĐT còn lại 1560 ngày</v>
      </c>
      <c r="J136" s="257" t="s">
        <v>3019</v>
      </c>
      <c r="K136" s="18" t="s">
        <v>3020</v>
      </c>
      <c r="L136" s="18" t="s">
        <v>2265</v>
      </c>
      <c r="M136" s="18" t="s">
        <v>489</v>
      </c>
      <c r="N136" s="17" t="s">
        <v>3021</v>
      </c>
      <c r="O136" s="18" t="s">
        <v>44</v>
      </c>
      <c r="P136" s="16">
        <v>21</v>
      </c>
      <c r="Q136" s="272" t="s">
        <v>2975</v>
      </c>
      <c r="R136" s="19" t="s">
        <v>62</v>
      </c>
      <c r="S136" s="233" t="str">
        <f>VLOOKUP(D136, 'Mail+SDT'!A144:C2259, 2, 0)</f>
        <v>24C4204D4048@students.hou.edu.vn</v>
      </c>
      <c r="T136" s="248">
        <f>VLOOKUP(D136, 'Mail+SDT'!$A$2:$C$2117, 3, 0)</f>
        <v>394850237</v>
      </c>
      <c r="U136" s="19" t="s">
        <v>2305</v>
      </c>
      <c r="V136" s="19" t="s">
        <v>2306</v>
      </c>
      <c r="W136" s="19" t="s">
        <v>2975</v>
      </c>
      <c r="X136" s="19" t="s">
        <v>62</v>
      </c>
      <c r="Y136" s="19"/>
      <c r="Z136" s="19" t="s">
        <v>2306</v>
      </c>
      <c r="AA136" s="18" t="s">
        <v>49</v>
      </c>
      <c r="AB136" s="16" t="s">
        <v>50</v>
      </c>
      <c r="AC136" s="16" t="s">
        <v>50</v>
      </c>
      <c r="AD136" s="20" t="s">
        <v>50</v>
      </c>
      <c r="AE136" s="16"/>
      <c r="AF136" s="22"/>
      <c r="AG136" s="13" t="e">
        <f t="array" aca="1" ref="AG136" ca="1">_xludf.XLOOKUP(D136,'Mail+SDT'!A:A,'Mail+SDT'!B:B)</f>
        <v>#NAME?</v>
      </c>
      <c r="AH136" s="13" t="e">
        <f t="array" aca="1" ref="AH136" ca="1">_xludf.XLOOKUP(D136,'Mail+SDT'!A:A,'Mail+SDT'!C:C)</f>
        <v>#NAME?</v>
      </c>
      <c r="AI136" s="13" t="e">
        <f t="array" aca="1" ref="AI136" ca="1">_xludf.XLOOKUP(D136,'ETK 3.2026'!I:I,'ETK 3.2026'!AF:AF)</f>
        <v>#NAME?</v>
      </c>
    </row>
    <row r="137" spans="1:35" ht="15.75" customHeight="1" x14ac:dyDescent="0.35">
      <c r="A137" s="14">
        <f t="shared" si="4"/>
        <v>136</v>
      </c>
      <c r="B137" s="15" t="s">
        <v>2298</v>
      </c>
      <c r="C137" s="257" t="s">
        <v>3311</v>
      </c>
      <c r="D137" s="257" t="s">
        <v>4417</v>
      </c>
      <c r="E137" s="266" t="s">
        <v>329</v>
      </c>
      <c r="F137" s="35" t="s">
        <v>330</v>
      </c>
      <c r="G137" s="260">
        <f>(YEAR(H137)-YEAR(F137))*12 + MONTH(H137)-MONTH(F137)</f>
        <v>72</v>
      </c>
      <c r="H137" s="35" t="s">
        <v>331</v>
      </c>
      <c r="I137" s="30" t="str">
        <f t="shared" ca="1" si="5"/>
        <v>Thời gian ĐT còn lại 1584 ngày</v>
      </c>
      <c r="J137" s="257" t="s">
        <v>4418</v>
      </c>
      <c r="K137" s="18" t="s">
        <v>4419</v>
      </c>
      <c r="L137" s="18" t="s">
        <v>232</v>
      </c>
      <c r="M137" s="18" t="s">
        <v>489</v>
      </c>
      <c r="N137" s="17" t="s">
        <v>4420</v>
      </c>
      <c r="O137" s="18" t="s">
        <v>44</v>
      </c>
      <c r="P137" s="16">
        <v>21</v>
      </c>
      <c r="Q137" s="272" t="s">
        <v>4355</v>
      </c>
      <c r="R137" s="19" t="s">
        <v>62</v>
      </c>
      <c r="S137" s="233" t="str">
        <f>VLOOKUP(D137, 'Mail+SDT'!A438:C2553, 2, 0)</f>
        <v>24C4202H4357@students.hou.edu.vn</v>
      </c>
      <c r="T137" s="248">
        <f>VLOOKUP(D137, 'Mail+SDT'!$A$2:$C$2117, 3, 0)</f>
        <v>839722607</v>
      </c>
      <c r="U137" s="19" t="s">
        <v>3318</v>
      </c>
      <c r="V137" s="19" t="s">
        <v>3319</v>
      </c>
      <c r="W137" s="19" t="s">
        <v>4355</v>
      </c>
      <c r="X137" s="19" t="s">
        <v>62</v>
      </c>
      <c r="Y137" s="19"/>
      <c r="Z137" s="19" t="s">
        <v>3319</v>
      </c>
      <c r="AA137" s="18" t="s">
        <v>49</v>
      </c>
      <c r="AB137" s="16" t="s">
        <v>50</v>
      </c>
      <c r="AC137" s="16" t="s">
        <v>50</v>
      </c>
      <c r="AD137" s="20" t="s">
        <v>50</v>
      </c>
      <c r="AE137" s="16"/>
      <c r="AF137" s="22"/>
      <c r="AG137" s="13" t="e">
        <f t="array" aca="1" ref="AG137" ca="1">_xludf.XLOOKUP(D137,'Mail+SDT'!A:A,'Mail+SDT'!B:B)</f>
        <v>#NAME?</v>
      </c>
      <c r="AH137" s="13" t="e">
        <f t="array" aca="1" ref="AH137" ca="1">_xludf.XLOOKUP(D137,'Mail+SDT'!A:A,'Mail+SDT'!C:C)</f>
        <v>#NAME?</v>
      </c>
      <c r="AI137" s="13" t="e">
        <f t="array" aca="1" ref="AI137" ca="1">_xludf.XLOOKUP(D137,'ETK 3.2026'!I:I,'ETK 3.2026'!AF:AF)</f>
        <v>#NAME?</v>
      </c>
    </row>
    <row r="138" spans="1:35" ht="15.75" customHeight="1" x14ac:dyDescent="0.35">
      <c r="A138" s="14">
        <f t="shared" si="4"/>
        <v>137</v>
      </c>
      <c r="B138" s="15" t="s">
        <v>2298</v>
      </c>
      <c r="C138" s="257" t="s">
        <v>3311</v>
      </c>
      <c r="D138" s="257" t="s">
        <v>5118</v>
      </c>
      <c r="E138" s="266" t="s">
        <v>322</v>
      </c>
      <c r="F138" s="35" t="s">
        <v>323</v>
      </c>
      <c r="G138" s="260">
        <f>(YEAR(H138)-YEAR(F138))*12 + MONTH(H138)-MONTH(F138)</f>
        <v>72</v>
      </c>
      <c r="H138" s="35" t="s">
        <v>324</v>
      </c>
      <c r="I138" s="30" t="str">
        <f t="shared" ca="1" si="5"/>
        <v>Thời gian ĐT còn lại 1535 ngày</v>
      </c>
      <c r="J138" s="257" t="s">
        <v>5119</v>
      </c>
      <c r="K138" s="18" t="s">
        <v>5120</v>
      </c>
      <c r="L138" s="18" t="s">
        <v>5121</v>
      </c>
      <c r="M138" s="18" t="s">
        <v>1106</v>
      </c>
      <c r="N138" s="17" t="s">
        <v>5122</v>
      </c>
      <c r="O138" s="18" t="s">
        <v>44</v>
      </c>
      <c r="P138" s="16">
        <v>21</v>
      </c>
      <c r="Q138" s="272" t="s">
        <v>5018</v>
      </c>
      <c r="R138" s="19" t="s">
        <v>211</v>
      </c>
      <c r="S138" s="233" t="str">
        <f>VLOOKUP(D138, 'Mail+SDT'!A596:C2711, 2, 0)</f>
        <v>24C4502H3267@students.hou.edu.vn</v>
      </c>
      <c r="T138" s="248">
        <f>VLOOKUP(D138, 'Mail+SDT'!$A$2:$C$2117, 3, 0)</f>
        <v>90897118</v>
      </c>
      <c r="U138" s="19" t="s">
        <v>3318</v>
      </c>
      <c r="V138" s="19" t="s">
        <v>3319</v>
      </c>
      <c r="W138" s="19" t="s">
        <v>5018</v>
      </c>
      <c r="X138" s="19" t="s">
        <v>211</v>
      </c>
      <c r="Y138" s="19"/>
      <c r="Z138" s="19" t="s">
        <v>3319</v>
      </c>
      <c r="AA138" s="18" t="s">
        <v>49</v>
      </c>
      <c r="AB138" s="16" t="s">
        <v>50</v>
      </c>
      <c r="AC138" s="16" t="s">
        <v>50</v>
      </c>
      <c r="AD138" s="20" t="s">
        <v>50</v>
      </c>
      <c r="AE138" s="16"/>
      <c r="AF138" s="22"/>
      <c r="AG138" s="13" t="e">
        <f t="array" aca="1" ref="AG138" ca="1">_xludf.XLOOKUP(D138,'Mail+SDT'!A:A,'Mail+SDT'!B:B)</f>
        <v>#NAME?</v>
      </c>
      <c r="AH138" s="13" t="e">
        <f t="array" aca="1" ref="AH138" ca="1">_xludf.XLOOKUP(D138,'Mail+SDT'!A:A,'Mail+SDT'!C:C)</f>
        <v>#NAME?</v>
      </c>
      <c r="AI138" s="13" t="e">
        <f t="array" aca="1" ref="AI138" ca="1">_xludf.XLOOKUP(D138,'ETK 3.2026'!I:I,'ETK 3.2026'!AF:AF)</f>
        <v>#NAME?</v>
      </c>
    </row>
    <row r="139" spans="1:35" ht="15.75" customHeight="1" x14ac:dyDescent="0.35">
      <c r="A139" s="14">
        <f t="shared" si="4"/>
        <v>138</v>
      </c>
      <c r="B139" s="15" t="s">
        <v>2298</v>
      </c>
      <c r="C139" s="257" t="s">
        <v>524</v>
      </c>
      <c r="D139" s="257" t="s">
        <v>2431</v>
      </c>
      <c r="E139" s="266" t="s">
        <v>213</v>
      </c>
      <c r="F139" s="35" t="s">
        <v>214</v>
      </c>
      <c r="G139" s="260">
        <f>(YEAR(H139)-YEAR(F139))*12 + MONTH(H139)-MONTH(F139)</f>
        <v>72</v>
      </c>
      <c r="H139" s="35" t="s">
        <v>215</v>
      </c>
      <c r="I139" s="30" t="str">
        <f t="shared" ca="1" si="5"/>
        <v>Thời gian ĐT còn lại 766 ngày</v>
      </c>
      <c r="J139" s="257" t="s">
        <v>2432</v>
      </c>
      <c r="K139" s="18" t="s">
        <v>2433</v>
      </c>
      <c r="L139" s="18" t="s">
        <v>1556</v>
      </c>
      <c r="M139" s="18" t="s">
        <v>1457</v>
      </c>
      <c r="N139" s="17" t="s">
        <v>2434</v>
      </c>
      <c r="O139" s="18" t="s">
        <v>44</v>
      </c>
      <c r="P139" s="16">
        <v>17</v>
      </c>
      <c r="Q139" s="272" t="s">
        <v>2408</v>
      </c>
      <c r="R139" s="19" t="s">
        <v>46</v>
      </c>
      <c r="S139" s="233" t="str">
        <f>VLOOKUP(D139, 'Mail+SDT'!A24:C2139, 2, 0)</f>
        <v>nguyennhatha9991@gmail.com</v>
      </c>
      <c r="T139" s="248">
        <f>VLOOKUP(D139, 'Mail+SDT'!$A$2:$C$2117, 3, 0)</f>
        <v>866135982</v>
      </c>
      <c r="U139" s="19" t="s">
        <v>2305</v>
      </c>
      <c r="V139" s="19" t="s">
        <v>2306</v>
      </c>
      <c r="W139" s="19" t="s">
        <v>2408</v>
      </c>
      <c r="X139" s="19" t="s">
        <v>46</v>
      </c>
      <c r="Y139" s="19"/>
      <c r="Z139" s="19" t="s">
        <v>2306</v>
      </c>
      <c r="AA139" s="18" t="s">
        <v>49</v>
      </c>
      <c r="AB139" s="16" t="s">
        <v>50</v>
      </c>
      <c r="AC139" s="16" t="s">
        <v>50</v>
      </c>
      <c r="AD139" s="20" t="s">
        <v>50</v>
      </c>
      <c r="AE139" s="16"/>
      <c r="AF139" s="22"/>
      <c r="AG139" s="13" t="e">
        <f t="array" aca="1" ref="AG139" ca="1">_xludf.XLOOKUP(D139,'Mail+SDT'!A:A,'Mail+SDT'!B:B)</f>
        <v>#NAME?</v>
      </c>
      <c r="AH139" s="13" t="e">
        <f t="array" aca="1" ref="AH139" ca="1">_xludf.XLOOKUP(D139,'Mail+SDT'!A:A,'Mail+SDT'!C:C)</f>
        <v>#NAME?</v>
      </c>
      <c r="AI139" s="13" t="e">
        <f t="array" aca="1" ref="AI139" ca="1">_xludf.XLOOKUP(D139,'ETK 3.2026'!I:I,'ETK 3.2026'!Z:Z)</f>
        <v>#NAME?</v>
      </c>
    </row>
    <row r="140" spans="1:35" ht="15.75" customHeight="1" x14ac:dyDescent="0.35">
      <c r="A140" s="14">
        <f t="shared" si="4"/>
        <v>139</v>
      </c>
      <c r="B140" s="15" t="s">
        <v>2298</v>
      </c>
      <c r="C140" s="257" t="s">
        <v>524</v>
      </c>
      <c r="D140" s="257" t="s">
        <v>2740</v>
      </c>
      <c r="E140" s="266" t="s">
        <v>439</v>
      </c>
      <c r="F140" s="35" t="s">
        <v>440</v>
      </c>
      <c r="G140" s="260">
        <f>(YEAR(H140)-YEAR(F140))*12 + MONTH(H140)-MONTH(F140)</f>
        <v>72</v>
      </c>
      <c r="H140" s="35" t="s">
        <v>441</v>
      </c>
      <c r="I140" s="30" t="str">
        <f t="shared" ca="1" si="5"/>
        <v>Thời gian ĐT còn lại 1514 ngày</v>
      </c>
      <c r="J140" s="257" t="s">
        <v>2741</v>
      </c>
      <c r="K140" s="18" t="s">
        <v>2742</v>
      </c>
      <c r="L140" s="18" t="s">
        <v>2743</v>
      </c>
      <c r="M140" s="18" t="s">
        <v>804</v>
      </c>
      <c r="N140" s="17" t="s">
        <v>2744</v>
      </c>
      <c r="O140" s="18" t="s">
        <v>44</v>
      </c>
      <c r="P140" s="16">
        <v>21</v>
      </c>
      <c r="Q140" s="272" t="s">
        <v>2745</v>
      </c>
      <c r="R140" s="19" t="s">
        <v>46</v>
      </c>
      <c r="S140" s="233" t="str">
        <f>VLOOKUP(D140, 'Mail+SDT'!A85:C2200, 2, 0)</f>
        <v>24C4104D2879@students.hou.edu.vn</v>
      </c>
      <c r="T140" s="248">
        <f>VLOOKUP(D140, 'Mail+SDT'!$A$2:$C$2117, 3, 0)</f>
        <v>914281185</v>
      </c>
      <c r="U140" s="19" t="s">
        <v>2305</v>
      </c>
      <c r="V140" s="19" t="s">
        <v>2306</v>
      </c>
      <c r="W140" s="19" t="s">
        <v>2745</v>
      </c>
      <c r="X140" s="19" t="s">
        <v>46</v>
      </c>
      <c r="Y140" s="19"/>
      <c r="Z140" s="19" t="s">
        <v>2306</v>
      </c>
      <c r="AA140" s="18" t="s">
        <v>49</v>
      </c>
      <c r="AB140" s="16" t="s">
        <v>50</v>
      </c>
      <c r="AC140" s="16" t="s">
        <v>50</v>
      </c>
      <c r="AD140" s="20" t="s">
        <v>50</v>
      </c>
      <c r="AE140" s="16"/>
      <c r="AF140" s="22"/>
      <c r="AG140" s="13" t="e">
        <f t="array" aca="1" ref="AG140" ca="1">_xludf.XLOOKUP(D140,'Mail+SDT'!A:A,'Mail+SDT'!B:B)</f>
        <v>#NAME?</v>
      </c>
      <c r="AH140" s="13" t="e">
        <f t="array" aca="1" ref="AH140" ca="1">_xludf.XLOOKUP(D140,'Mail+SDT'!A:A,'Mail+SDT'!C:C)</f>
        <v>#NAME?</v>
      </c>
      <c r="AI140" s="13" t="e">
        <f t="array" aca="1" ref="AI140" ca="1">_xludf.XLOOKUP(D140,'ETK 3.2026'!I:I,'ETK 3.2026'!AF:AF)</f>
        <v>#NAME?</v>
      </c>
    </row>
    <row r="141" spans="1:35" ht="15.75" customHeight="1" x14ac:dyDescent="0.35">
      <c r="A141" s="14">
        <f t="shared" si="4"/>
        <v>140</v>
      </c>
      <c r="B141" s="15" t="s">
        <v>2298</v>
      </c>
      <c r="C141" s="257" t="s">
        <v>524</v>
      </c>
      <c r="D141" s="257" t="s">
        <v>2479</v>
      </c>
      <c r="E141" s="266" t="s">
        <v>755</v>
      </c>
      <c r="F141" s="35" t="s">
        <v>756</v>
      </c>
      <c r="G141" s="260">
        <f>(YEAR(H141)-YEAR(F141))*12 + MONTH(H141)-MONTH(F141)</f>
        <v>72</v>
      </c>
      <c r="H141" s="35" t="s">
        <v>757</v>
      </c>
      <c r="I141" s="30" t="str">
        <f t="shared" ca="1" si="5"/>
        <v>Thời gian ĐT còn lại 779 ngày</v>
      </c>
      <c r="J141" s="257" t="s">
        <v>2480</v>
      </c>
      <c r="K141" s="18" t="s">
        <v>1914</v>
      </c>
      <c r="L141" s="18" t="s">
        <v>476</v>
      </c>
      <c r="M141" s="18" t="s">
        <v>804</v>
      </c>
      <c r="N141" s="17" t="s">
        <v>2481</v>
      </c>
      <c r="O141" s="18" t="s">
        <v>44</v>
      </c>
      <c r="P141" s="16">
        <v>17</v>
      </c>
      <c r="Q141" s="272" t="s">
        <v>2482</v>
      </c>
      <c r="R141" s="19" t="s">
        <v>62</v>
      </c>
      <c r="S141" s="233" t="str">
        <f>VLOOKUP(D141, 'Mail+SDT'!A33:C2148, 2, 0)</f>
        <v>thuhadana@gmail.com</v>
      </c>
      <c r="T141" s="248">
        <f>VLOOKUP(D141, 'Mail+SDT'!$A$2:$C$2117, 3, 0)</f>
        <v>888777959</v>
      </c>
      <c r="U141" s="19" t="s">
        <v>2305</v>
      </c>
      <c r="V141" s="19" t="s">
        <v>2306</v>
      </c>
      <c r="W141" s="19" t="s">
        <v>2482</v>
      </c>
      <c r="X141" s="19" t="s">
        <v>62</v>
      </c>
      <c r="Y141" s="19"/>
      <c r="Z141" s="19" t="s">
        <v>2306</v>
      </c>
      <c r="AA141" s="18" t="s">
        <v>49</v>
      </c>
      <c r="AB141" s="16" t="s">
        <v>50</v>
      </c>
      <c r="AC141" s="16" t="s">
        <v>50</v>
      </c>
      <c r="AD141" s="20" t="s">
        <v>50</v>
      </c>
      <c r="AE141" s="16"/>
      <c r="AF141" s="22"/>
      <c r="AG141" s="13" t="e">
        <f t="array" aca="1" ref="AG141" ca="1">_xludf.XLOOKUP(D141,'Mail+SDT'!A:A,'Mail+SDT'!B:B)</f>
        <v>#NAME?</v>
      </c>
      <c r="AH141" s="13" t="e">
        <f t="array" aca="1" ref="AH141" ca="1">_xludf.XLOOKUP(D141,'Mail+SDT'!A:A,'Mail+SDT'!C:C)</f>
        <v>#NAME?</v>
      </c>
      <c r="AI141" s="13" t="e">
        <f t="array" aca="1" ref="AI141" ca="1">_xludf.XLOOKUP(D141,'ETK 3.2026'!I:I,'ETK 3.2026'!AF:AF)</f>
        <v>#NAME?</v>
      </c>
    </row>
    <row r="142" spans="1:35" ht="15.75" customHeight="1" x14ac:dyDescent="0.35">
      <c r="A142" s="14">
        <f t="shared" si="4"/>
        <v>141</v>
      </c>
      <c r="B142" s="15" t="s">
        <v>2298</v>
      </c>
      <c r="C142" s="257" t="s">
        <v>3311</v>
      </c>
      <c r="D142" s="257" t="s">
        <v>3326</v>
      </c>
      <c r="E142" s="266" t="s">
        <v>155</v>
      </c>
      <c r="F142" s="35" t="s">
        <v>156</v>
      </c>
      <c r="G142" s="260">
        <f>(YEAR(H142)-YEAR(F142))*12 + MONTH(H142)-MONTH(F142)</f>
        <v>72</v>
      </c>
      <c r="H142" s="35" t="s">
        <v>157</v>
      </c>
      <c r="I142" s="30" t="str">
        <f t="shared" ca="1" si="5"/>
        <v>Thời gian ĐT còn lại 784 ngày</v>
      </c>
      <c r="J142" s="257" t="s">
        <v>3327</v>
      </c>
      <c r="K142" s="18" t="s">
        <v>3328</v>
      </c>
      <c r="L142" s="18" t="s">
        <v>2869</v>
      </c>
      <c r="M142" s="18" t="s">
        <v>1106</v>
      </c>
      <c r="N142" s="17" t="s">
        <v>3329</v>
      </c>
      <c r="O142" s="18" t="s">
        <v>44</v>
      </c>
      <c r="P142" s="16">
        <v>17</v>
      </c>
      <c r="Q142" s="272" t="s">
        <v>3330</v>
      </c>
      <c r="R142" s="19" t="s">
        <v>46</v>
      </c>
      <c r="S142" s="233" t="str">
        <f>VLOOKUP(D142, 'Mail+SDT'!A207:C2322, 2, 0)</f>
        <v>vokimhan1911@gmail.com</v>
      </c>
      <c r="T142" s="248">
        <f>VLOOKUP(D142, 'Mail+SDT'!$A$2:$C$2117, 3, 0)</f>
        <v>794453297</v>
      </c>
      <c r="U142" s="19" t="s">
        <v>3318</v>
      </c>
      <c r="V142" s="19" t="s">
        <v>3319</v>
      </c>
      <c r="W142" s="19" t="s">
        <v>3330</v>
      </c>
      <c r="X142" s="19" t="s">
        <v>46</v>
      </c>
      <c r="Y142" s="19"/>
      <c r="Z142" s="19" t="s">
        <v>3319</v>
      </c>
      <c r="AA142" s="18" t="s">
        <v>49</v>
      </c>
      <c r="AB142" s="16" t="s">
        <v>50</v>
      </c>
      <c r="AC142" s="16" t="s">
        <v>50</v>
      </c>
      <c r="AD142" s="20" t="s">
        <v>78</v>
      </c>
      <c r="AE142" s="16"/>
      <c r="AF142" s="22"/>
      <c r="AG142" s="13" t="e">
        <f t="array" aca="1" ref="AG142" ca="1">_xludf.XLOOKUP(D142,'Mail+SDT'!A:A,'Mail+SDT'!B:B)</f>
        <v>#NAME?</v>
      </c>
      <c r="AH142" s="13" t="e">
        <f t="array" aca="1" ref="AH142" ca="1">_xludf.XLOOKUP(D142,'Mail+SDT'!A:A,'Mail+SDT'!C:C)</f>
        <v>#NAME?</v>
      </c>
      <c r="AI142" s="13" t="e">
        <f t="array" aca="1" ref="AI142" ca="1">_xludf.XLOOKUP(D142,'ETK 3.2026'!I:I,'ETK 3.2026'!AF:AF)</f>
        <v>#NAME?</v>
      </c>
    </row>
    <row r="143" spans="1:35" ht="15.75" customHeight="1" x14ac:dyDescent="0.35">
      <c r="A143" s="14">
        <f t="shared" si="4"/>
        <v>142</v>
      </c>
      <c r="B143" s="15" t="s">
        <v>2298</v>
      </c>
      <c r="C143" s="257" t="s">
        <v>3311</v>
      </c>
      <c r="D143" s="257" t="s">
        <v>4945</v>
      </c>
      <c r="E143" s="266" t="s">
        <v>322</v>
      </c>
      <c r="F143" s="35" t="s">
        <v>323</v>
      </c>
      <c r="G143" s="260">
        <f>(YEAR(H143)-YEAR(F143))*12 + MONTH(H143)-MONTH(F143)</f>
        <v>72</v>
      </c>
      <c r="H143" s="35" t="s">
        <v>324</v>
      </c>
      <c r="I143" s="30" t="str">
        <f t="shared" ca="1" si="5"/>
        <v>Thời gian ĐT còn lại 1535 ngày</v>
      </c>
      <c r="J143" s="257" t="s">
        <v>4946</v>
      </c>
      <c r="K143" s="18" t="s">
        <v>1126</v>
      </c>
      <c r="L143" s="18" t="s">
        <v>493</v>
      </c>
      <c r="M143" s="18" t="s">
        <v>1127</v>
      </c>
      <c r="N143" s="17" t="s">
        <v>4947</v>
      </c>
      <c r="O143" s="18" t="s">
        <v>44</v>
      </c>
      <c r="P143" s="16">
        <v>21</v>
      </c>
      <c r="Q143" s="272" t="s">
        <v>4940</v>
      </c>
      <c r="R143" s="19" t="s">
        <v>211</v>
      </c>
      <c r="S143" s="233" t="str">
        <f>VLOOKUP(D143, 'Mail+SDT'!A556:C2671, 2, 0)</f>
        <v>24C4502H3263@students.hou.edu.vn</v>
      </c>
      <c r="T143" s="248">
        <f>VLOOKUP(D143, 'Mail+SDT'!$A$2:$C$2117, 3, 0)</f>
        <v>932732236</v>
      </c>
      <c r="U143" s="19" t="s">
        <v>3318</v>
      </c>
      <c r="V143" s="19" t="s">
        <v>3319</v>
      </c>
      <c r="W143" s="19" t="s">
        <v>4940</v>
      </c>
      <c r="X143" s="19" t="s">
        <v>211</v>
      </c>
      <c r="Y143" s="19"/>
      <c r="Z143" s="19" t="s">
        <v>3319</v>
      </c>
      <c r="AA143" s="18" t="s">
        <v>49</v>
      </c>
      <c r="AB143" s="16" t="s">
        <v>50</v>
      </c>
      <c r="AC143" s="16" t="s">
        <v>50</v>
      </c>
      <c r="AD143" s="20" t="s">
        <v>50</v>
      </c>
      <c r="AE143" s="16"/>
      <c r="AF143" s="22"/>
      <c r="AG143" s="13" t="e">
        <f t="array" aca="1" ref="AG143" ca="1">_xludf.XLOOKUP(D143,'Mail+SDT'!A:A,'Mail+SDT'!B:B)</f>
        <v>#NAME?</v>
      </c>
      <c r="AH143" s="13" t="e">
        <f t="array" aca="1" ref="AH143" ca="1">_xludf.XLOOKUP(D143,'Mail+SDT'!A:A,'Mail+SDT'!C:C)</f>
        <v>#NAME?</v>
      </c>
      <c r="AI143" s="13" t="e">
        <f t="array" aca="1" ref="AI143" ca="1">_xludf.XLOOKUP(D143,'ETK 3.2026'!I:I,'ETK 3.2026'!AF:AF)</f>
        <v>#NAME?</v>
      </c>
    </row>
    <row r="144" spans="1:35" ht="15.75" customHeight="1" x14ac:dyDescent="0.35">
      <c r="A144" s="14">
        <f t="shared" si="4"/>
        <v>143</v>
      </c>
      <c r="B144" s="15" t="s">
        <v>2298</v>
      </c>
      <c r="C144" s="257" t="s">
        <v>3311</v>
      </c>
      <c r="D144" s="257" t="s">
        <v>4567</v>
      </c>
      <c r="E144" s="266" t="s">
        <v>582</v>
      </c>
      <c r="F144" s="35" t="s">
        <v>583</v>
      </c>
      <c r="G144" s="260">
        <f>(YEAR(H144)-YEAR(F144))*12 + MONTH(H144)-MONTH(F144)</f>
        <v>72</v>
      </c>
      <c r="H144" s="35" t="s">
        <v>584</v>
      </c>
      <c r="I144" s="30" t="str">
        <f t="shared" ca="1" si="5"/>
        <v>Thời gian ĐT còn lại 1444 ngày</v>
      </c>
      <c r="J144" s="257" t="s">
        <v>4568</v>
      </c>
      <c r="K144" s="18" t="s">
        <v>4569</v>
      </c>
      <c r="L144" s="18" t="s">
        <v>4570</v>
      </c>
      <c r="M144" s="18" t="s">
        <v>1127</v>
      </c>
      <c r="N144" s="17" t="s">
        <v>4571</v>
      </c>
      <c r="O144" s="18" t="s">
        <v>44</v>
      </c>
      <c r="P144" s="16">
        <v>21</v>
      </c>
      <c r="Q144" s="272" t="s">
        <v>4355</v>
      </c>
      <c r="R144" s="19" t="s">
        <v>62</v>
      </c>
      <c r="S144" s="233" t="str">
        <f>VLOOKUP(D144, 'Mail+SDT'!A472:C2587, 2, 0)</f>
        <v>24C4202H1012@students.hou.edu.vn</v>
      </c>
      <c r="T144" s="248">
        <f>VLOOKUP(D144, 'Mail+SDT'!$A$2:$C$2117, 3, 0)</f>
        <v>902823549</v>
      </c>
      <c r="U144" s="19" t="s">
        <v>3318</v>
      </c>
      <c r="V144" s="19" t="s">
        <v>3319</v>
      </c>
      <c r="W144" s="19" t="s">
        <v>4355</v>
      </c>
      <c r="X144" s="19" t="s">
        <v>62</v>
      </c>
      <c r="Y144" s="19"/>
      <c r="Z144" s="19" t="s">
        <v>3319</v>
      </c>
      <c r="AA144" s="18" t="s">
        <v>49</v>
      </c>
      <c r="AB144" s="16" t="s">
        <v>50</v>
      </c>
      <c r="AC144" s="16" t="s">
        <v>50</v>
      </c>
      <c r="AD144" s="20" t="s">
        <v>50</v>
      </c>
      <c r="AE144" s="16"/>
      <c r="AF144" s="22"/>
      <c r="AG144" s="13" t="e">
        <f t="array" aca="1" ref="AG144" ca="1">_xludf.XLOOKUP(D144,'Mail+SDT'!A:A,'Mail+SDT'!B:B)</f>
        <v>#NAME?</v>
      </c>
      <c r="AH144" s="13" t="e">
        <f t="array" aca="1" ref="AH144" ca="1">_xludf.XLOOKUP(D144,'Mail+SDT'!A:A,'Mail+SDT'!C:C)</f>
        <v>#NAME?</v>
      </c>
      <c r="AI144" s="13" t="e">
        <f t="array" aca="1" ref="AI144" ca="1">_xludf.XLOOKUP(D144,'ETK 3.2026'!I:I,'ETK 3.2026'!AF:AF)</f>
        <v>#NAME?</v>
      </c>
    </row>
    <row r="145" spans="1:35" ht="15.75" customHeight="1" x14ac:dyDescent="0.35">
      <c r="A145" s="14">
        <f t="shared" si="4"/>
        <v>144</v>
      </c>
      <c r="B145" s="15" t="s">
        <v>2298</v>
      </c>
      <c r="C145" s="257" t="s">
        <v>3311</v>
      </c>
      <c r="D145" s="257" t="s">
        <v>4476</v>
      </c>
      <c r="E145" s="266" t="s">
        <v>466</v>
      </c>
      <c r="F145" s="35" t="s">
        <v>467</v>
      </c>
      <c r="G145" s="260">
        <f>(YEAR(H145)-YEAR(F145))*12 + MONTH(H145)-MONTH(F145)</f>
        <v>72</v>
      </c>
      <c r="H145" s="35" t="s">
        <v>468</v>
      </c>
      <c r="I145" s="30" t="str">
        <f t="shared" ca="1" si="5"/>
        <v>Thời gian ĐT còn lại 1556 ngày</v>
      </c>
      <c r="J145" s="257" t="s">
        <v>4477</v>
      </c>
      <c r="K145" s="18" t="s">
        <v>4478</v>
      </c>
      <c r="L145" s="18" t="s">
        <v>4479</v>
      </c>
      <c r="M145" s="18" t="s">
        <v>4480</v>
      </c>
      <c r="N145" s="17" t="s">
        <v>4481</v>
      </c>
      <c r="O145" s="18" t="s">
        <v>75</v>
      </c>
      <c r="P145" s="16">
        <v>21</v>
      </c>
      <c r="Q145" s="272" t="s">
        <v>4355</v>
      </c>
      <c r="R145" s="19" t="s">
        <v>62</v>
      </c>
      <c r="S145" s="233" t="str">
        <f>VLOOKUP(D145, 'Mail+SDT'!A452:C2567, 2, 0)</f>
        <v>24C4202H3570@students.hou.edu.vn</v>
      </c>
      <c r="T145" s="248">
        <f>VLOOKUP(D145, 'Mail+SDT'!$A$2:$C$2117, 3, 0)</f>
        <v>888948368</v>
      </c>
      <c r="U145" s="19" t="s">
        <v>3318</v>
      </c>
      <c r="V145" s="19" t="s">
        <v>3319</v>
      </c>
      <c r="W145" s="19" t="s">
        <v>4355</v>
      </c>
      <c r="X145" s="19" t="s">
        <v>62</v>
      </c>
      <c r="Y145" s="19"/>
      <c r="Z145" s="19" t="s">
        <v>3319</v>
      </c>
      <c r="AA145" s="18" t="s">
        <v>49</v>
      </c>
      <c r="AB145" s="16" t="s">
        <v>50</v>
      </c>
      <c r="AC145" s="16" t="s">
        <v>50</v>
      </c>
      <c r="AD145" s="20" t="s">
        <v>50</v>
      </c>
      <c r="AE145" s="16"/>
      <c r="AF145" s="22"/>
      <c r="AG145" s="13" t="e">
        <f t="array" aca="1" ref="AG145" ca="1">_xludf.XLOOKUP(D145,'Mail+SDT'!A:A,'Mail+SDT'!B:B)</f>
        <v>#NAME?</v>
      </c>
      <c r="AH145" s="13" t="e">
        <f t="array" aca="1" ref="AH145" ca="1">_xludf.XLOOKUP(D145,'Mail+SDT'!A:A,'Mail+SDT'!C:C)</f>
        <v>#NAME?</v>
      </c>
      <c r="AI145" s="13" t="e">
        <f t="array" aca="1" ref="AI145" ca="1">_xludf.XLOOKUP(D145,'ETK 3.2026'!I:I,'ETK 3.2026'!AF:AF)</f>
        <v>#NAME?</v>
      </c>
    </row>
    <row r="146" spans="1:35" ht="15.75" customHeight="1" x14ac:dyDescent="0.35">
      <c r="A146" s="14">
        <f t="shared" si="4"/>
        <v>145</v>
      </c>
      <c r="B146" s="15" t="s">
        <v>2298</v>
      </c>
      <c r="C146" s="257" t="s">
        <v>3311</v>
      </c>
      <c r="D146" s="257" t="s">
        <v>4978</v>
      </c>
      <c r="E146" s="266" t="s">
        <v>307</v>
      </c>
      <c r="F146" s="35" t="s">
        <v>308</v>
      </c>
      <c r="G146" s="260">
        <f>(YEAR(H146)-YEAR(F146))*12 + MONTH(H146)-MONTH(F146)</f>
        <v>72</v>
      </c>
      <c r="H146" s="35" t="s">
        <v>309</v>
      </c>
      <c r="I146" s="30" t="str">
        <f t="shared" ca="1" si="5"/>
        <v>Thời gian ĐT còn lại 1500 ngày</v>
      </c>
      <c r="J146" s="257" t="s">
        <v>4979</v>
      </c>
      <c r="K146" s="18" t="s">
        <v>4980</v>
      </c>
      <c r="L146" s="18" t="s">
        <v>4981</v>
      </c>
      <c r="M146" s="18" t="s">
        <v>1220</v>
      </c>
      <c r="N146" s="17" t="s">
        <v>4982</v>
      </c>
      <c r="O146" s="18" t="s">
        <v>44</v>
      </c>
      <c r="P146" s="16">
        <v>21</v>
      </c>
      <c r="Q146" s="272" t="s">
        <v>4974</v>
      </c>
      <c r="R146" s="19" t="s">
        <v>211</v>
      </c>
      <c r="S146" s="233" t="str">
        <f>VLOOKUP(D146, 'Mail+SDT'!A564:C2679, 2, 0)</f>
        <v>24C4502H2432@students.hou.edu.vn</v>
      </c>
      <c r="T146" s="248">
        <f>VLOOKUP(D146, 'Mail+SDT'!$A$2:$C$2117, 3, 0)</f>
        <v>984084649</v>
      </c>
      <c r="U146" s="19" t="s">
        <v>3318</v>
      </c>
      <c r="V146" s="19" t="s">
        <v>3319</v>
      </c>
      <c r="W146" s="19" t="s">
        <v>4974</v>
      </c>
      <c r="X146" s="19" t="s">
        <v>211</v>
      </c>
      <c r="Y146" s="19"/>
      <c r="Z146" s="19" t="s">
        <v>3319</v>
      </c>
      <c r="AA146" s="18" t="s">
        <v>49</v>
      </c>
      <c r="AB146" s="16" t="s">
        <v>50</v>
      </c>
      <c r="AC146" s="16" t="s">
        <v>50</v>
      </c>
      <c r="AD146" s="20" t="s">
        <v>51</v>
      </c>
      <c r="AE146" s="16"/>
      <c r="AF146" s="22"/>
      <c r="AG146" s="13" t="e">
        <f t="array" aca="1" ref="AG146" ca="1">_xludf.XLOOKUP(D146,'Mail+SDT'!A:A,'Mail+SDT'!B:B)</f>
        <v>#NAME?</v>
      </c>
      <c r="AH146" s="13" t="e">
        <f t="array" aca="1" ref="AH146" ca="1">_xludf.XLOOKUP(D146,'Mail+SDT'!A:A,'Mail+SDT'!C:C)</f>
        <v>#NAME?</v>
      </c>
      <c r="AI146" s="13" t="e">
        <f t="array" aca="1" ref="AI146" ca="1">_xludf.XLOOKUP(D146,'ETK 3.2026'!I:I,'ETK 3.2026'!AF:AF)</f>
        <v>#NAME?</v>
      </c>
    </row>
    <row r="147" spans="1:35" ht="15.75" customHeight="1" x14ac:dyDescent="0.35">
      <c r="A147" s="14">
        <f t="shared" si="4"/>
        <v>146</v>
      </c>
      <c r="B147" s="15" t="s">
        <v>2298</v>
      </c>
      <c r="C147" s="257" t="s">
        <v>3311</v>
      </c>
      <c r="D147" s="257" t="s">
        <v>3859</v>
      </c>
      <c r="E147" s="266" t="s">
        <v>139</v>
      </c>
      <c r="F147" s="35" t="s">
        <v>140</v>
      </c>
      <c r="G147" s="260">
        <f>(YEAR(H147)-YEAR(F147))*12 + MONTH(H147)-MONTH(F147)</f>
        <v>72</v>
      </c>
      <c r="H147" s="35" t="s">
        <v>141</v>
      </c>
      <c r="I147" s="30" t="str">
        <f t="shared" ca="1" si="5"/>
        <v>Thời gian ĐT còn lại 798 ngày</v>
      </c>
      <c r="J147" s="257" t="s">
        <v>3860</v>
      </c>
      <c r="K147" s="18" t="s">
        <v>3861</v>
      </c>
      <c r="L147" s="18" t="s">
        <v>3862</v>
      </c>
      <c r="M147" s="18" t="s">
        <v>1220</v>
      </c>
      <c r="N147" s="17" t="s">
        <v>3863</v>
      </c>
      <c r="O147" s="18" t="s">
        <v>75</v>
      </c>
      <c r="P147" s="16">
        <v>17</v>
      </c>
      <c r="Q147" s="272" t="s">
        <v>3864</v>
      </c>
      <c r="R147" s="19" t="s">
        <v>274</v>
      </c>
      <c r="S147" s="233" t="str">
        <f>VLOOKUP(D147, 'Mail+SDT'!A317:C2432, 2, 0)</f>
        <v>tuananhmakeup@gmail.com</v>
      </c>
      <c r="T147" s="248">
        <f>VLOOKUP(D147, 'Mail+SDT'!$A$2:$C$2117, 3, 0)</f>
        <v>905262607</v>
      </c>
      <c r="U147" s="19" t="s">
        <v>3318</v>
      </c>
      <c r="V147" s="19" t="s">
        <v>3319</v>
      </c>
      <c r="W147" s="19" t="s">
        <v>3864</v>
      </c>
      <c r="X147" s="19" t="s">
        <v>274</v>
      </c>
      <c r="Y147" s="19"/>
      <c r="Z147" s="19" t="s">
        <v>3319</v>
      </c>
      <c r="AA147" s="18" t="s">
        <v>49</v>
      </c>
      <c r="AB147" s="16" t="s">
        <v>50</v>
      </c>
      <c r="AC147" s="16" t="s">
        <v>50</v>
      </c>
      <c r="AD147" s="20" t="s">
        <v>50</v>
      </c>
      <c r="AE147" s="16"/>
      <c r="AF147" s="22"/>
      <c r="AG147" s="13" t="e">
        <f t="array" aca="1" ref="AG147" ca="1">_xludf.XLOOKUP(D147,'Mail+SDT'!A:A,'Mail+SDT'!B:B)</f>
        <v>#NAME?</v>
      </c>
      <c r="AH147" s="13" t="e">
        <f t="array" aca="1" ref="AH147" ca="1">_xludf.XLOOKUP(D147,'Mail+SDT'!A:A,'Mail+SDT'!C:C)</f>
        <v>#NAME?</v>
      </c>
      <c r="AI147" s="13" t="e">
        <f t="array" aca="1" ref="AI147" ca="1">_xludf.XLOOKUP(D147,'ETK 3.2026'!I:I,'ETK 3.2026'!Z:Z)</f>
        <v>#NAME?</v>
      </c>
    </row>
    <row r="148" spans="1:35" ht="15.75" customHeight="1" x14ac:dyDescent="0.35">
      <c r="A148" s="14">
        <f t="shared" si="4"/>
        <v>147</v>
      </c>
      <c r="B148" s="15" t="s">
        <v>2298</v>
      </c>
      <c r="C148" s="257" t="s">
        <v>524</v>
      </c>
      <c r="D148" s="257" t="s">
        <v>2456</v>
      </c>
      <c r="E148" s="266" t="s">
        <v>670</v>
      </c>
      <c r="F148" s="35" t="s">
        <v>671</v>
      </c>
      <c r="G148" s="260">
        <f>(YEAR(H148)-YEAR(F148))*12 + MONTH(H148)-MONTH(F148)</f>
        <v>72</v>
      </c>
      <c r="H148" s="35" t="s">
        <v>672</v>
      </c>
      <c r="I148" s="30" t="str">
        <f t="shared" ca="1" si="5"/>
        <v>Thời gian ĐT còn lại 801 ngày</v>
      </c>
      <c r="J148" s="257" t="s">
        <v>2457</v>
      </c>
      <c r="K148" s="18" t="s">
        <v>2458</v>
      </c>
      <c r="L148" s="18" t="s">
        <v>264</v>
      </c>
      <c r="M148" s="18" t="s">
        <v>1220</v>
      </c>
      <c r="N148" s="17" t="s">
        <v>2459</v>
      </c>
      <c r="O148" s="18" t="s">
        <v>44</v>
      </c>
      <c r="P148" s="16">
        <v>17</v>
      </c>
      <c r="Q148" s="272" t="s">
        <v>2450</v>
      </c>
      <c r="R148" s="19" t="s">
        <v>46</v>
      </c>
      <c r="S148" s="233" t="str">
        <f>VLOOKUP(D148, 'Mail+SDT'!A29:C2144, 2, 0)</f>
        <v>hauphanqb156@gmail.com</v>
      </c>
      <c r="T148" s="248">
        <f>VLOOKUP(D148, 'Mail+SDT'!$A$2:$C$2117, 3, 0)</f>
        <v>918043773</v>
      </c>
      <c r="U148" s="19" t="s">
        <v>2305</v>
      </c>
      <c r="V148" s="19" t="s">
        <v>2306</v>
      </c>
      <c r="W148" s="19" t="s">
        <v>2450</v>
      </c>
      <c r="X148" s="19" t="s">
        <v>46</v>
      </c>
      <c r="Y148" s="19"/>
      <c r="Z148" s="19" t="s">
        <v>2306</v>
      </c>
      <c r="AA148" s="18" t="s">
        <v>49</v>
      </c>
      <c r="AB148" s="16" t="s">
        <v>50</v>
      </c>
      <c r="AC148" s="16" t="s">
        <v>50</v>
      </c>
      <c r="AD148" s="20" t="s">
        <v>50</v>
      </c>
      <c r="AE148" s="16"/>
      <c r="AF148" s="23" t="s">
        <v>146</v>
      </c>
      <c r="AG148" s="13" t="e">
        <f t="array" aca="1" ref="AG148" ca="1">_xludf.XLOOKUP(D148,'Mail+SDT'!A:A,'Mail+SDT'!B:B)</f>
        <v>#NAME?</v>
      </c>
      <c r="AH148" s="13" t="e">
        <f t="array" aca="1" ref="AH148" ca="1">_xludf.XLOOKUP(D148,'Mail+SDT'!A:A,'Mail+SDT'!C:C)</f>
        <v>#NAME?</v>
      </c>
      <c r="AI148" s="13" t="e">
        <f t="array" aca="1" ref="AI148" ca="1">_xludf.XLOOKUP(D148,'ETK 3.2026'!I:I,'ETK 3.2026'!AF:AF)</f>
        <v>#NAME?</v>
      </c>
    </row>
    <row r="149" spans="1:35" ht="15.75" customHeight="1" x14ac:dyDescent="0.35">
      <c r="A149" s="14">
        <f t="shared" si="4"/>
        <v>148</v>
      </c>
      <c r="B149" s="15" t="s">
        <v>2298</v>
      </c>
      <c r="C149" s="257" t="s">
        <v>524</v>
      </c>
      <c r="D149" s="257" t="s">
        <v>3189</v>
      </c>
      <c r="E149" s="266" t="s">
        <v>300</v>
      </c>
      <c r="F149" s="35" t="s">
        <v>301</v>
      </c>
      <c r="G149" s="260">
        <f>(YEAR(H149)-YEAR(F149))*12 + MONTH(H149)-MONTH(F149)</f>
        <v>72</v>
      </c>
      <c r="H149" s="35" t="s">
        <v>302</v>
      </c>
      <c r="I149" s="30" t="str">
        <f t="shared" ca="1" si="5"/>
        <v>Thời gian ĐT còn lại 1560 ngày</v>
      </c>
      <c r="J149" s="257" t="s">
        <v>3190</v>
      </c>
      <c r="K149" s="18" t="s">
        <v>3191</v>
      </c>
      <c r="L149" s="18" t="s">
        <v>3192</v>
      </c>
      <c r="M149" s="18" t="s">
        <v>1220</v>
      </c>
      <c r="N149" s="17" t="s">
        <v>3193</v>
      </c>
      <c r="O149" s="18" t="s">
        <v>44</v>
      </c>
      <c r="P149" s="16">
        <v>21</v>
      </c>
      <c r="Q149" s="272" t="s">
        <v>3149</v>
      </c>
      <c r="R149" s="19" t="s">
        <v>93</v>
      </c>
      <c r="S149" s="233" t="str">
        <f>VLOOKUP(D149, 'Mail+SDT'!A181:C2296, 2, 0)</f>
        <v>24C1004D4063@students.hou.edu.vn</v>
      </c>
      <c r="T149" s="248">
        <f>VLOOKUP(D149, 'Mail+SDT'!$A$2:$C$2117, 3, 0)</f>
        <v>934760250</v>
      </c>
      <c r="U149" s="19" t="s">
        <v>2305</v>
      </c>
      <c r="V149" s="19" t="s">
        <v>2306</v>
      </c>
      <c r="W149" s="19" t="s">
        <v>3149</v>
      </c>
      <c r="X149" s="19" t="s">
        <v>93</v>
      </c>
      <c r="Y149" s="19"/>
      <c r="Z149" s="19" t="s">
        <v>2306</v>
      </c>
      <c r="AA149" s="18" t="s">
        <v>49</v>
      </c>
      <c r="AB149" s="16" t="s">
        <v>50</v>
      </c>
      <c r="AC149" s="16" t="s">
        <v>50</v>
      </c>
      <c r="AD149" s="20" t="s">
        <v>50</v>
      </c>
      <c r="AE149" s="16"/>
      <c r="AF149" s="22"/>
      <c r="AG149" s="13" t="e">
        <f t="array" aca="1" ref="AG149" ca="1">_xludf.XLOOKUP(D149,'Mail+SDT'!A:A,'Mail+SDT'!B:B)</f>
        <v>#NAME?</v>
      </c>
      <c r="AH149" s="13" t="e">
        <f t="array" aca="1" ref="AH149" ca="1">_xludf.XLOOKUP(D149,'Mail+SDT'!A:A,'Mail+SDT'!C:C)</f>
        <v>#NAME?</v>
      </c>
      <c r="AI149" s="13" t="e">
        <f t="array" aca="1" ref="AI149" ca="1">_xludf.XLOOKUP(D149,'ETK 3.2026'!I:I,'ETK 3.2026'!AF:AF)</f>
        <v>#NAME?</v>
      </c>
    </row>
    <row r="150" spans="1:35" ht="15.75" customHeight="1" x14ac:dyDescent="0.35">
      <c r="A150" s="14">
        <f t="shared" si="4"/>
        <v>149</v>
      </c>
      <c r="B150" s="15" t="s">
        <v>2298</v>
      </c>
      <c r="C150" s="257" t="s">
        <v>524</v>
      </c>
      <c r="D150" s="257" t="s">
        <v>2415</v>
      </c>
      <c r="E150" s="266" t="s">
        <v>755</v>
      </c>
      <c r="F150" s="35" t="s">
        <v>756</v>
      </c>
      <c r="G150" s="260">
        <f>(YEAR(H150)-YEAR(F150))*12 + MONTH(H150)-MONTH(F150)</f>
        <v>72</v>
      </c>
      <c r="H150" s="35" t="s">
        <v>757</v>
      </c>
      <c r="I150" s="30" t="str">
        <f t="shared" ca="1" si="5"/>
        <v>Thời gian ĐT còn lại 779 ngày</v>
      </c>
      <c r="J150" s="257" t="s">
        <v>2416</v>
      </c>
      <c r="K150" s="18" t="s">
        <v>2417</v>
      </c>
      <c r="L150" s="18" t="s">
        <v>2418</v>
      </c>
      <c r="M150" s="18" t="s">
        <v>144</v>
      </c>
      <c r="N150" s="17" t="s">
        <v>2419</v>
      </c>
      <c r="O150" s="18" t="s">
        <v>44</v>
      </c>
      <c r="P150" s="16">
        <v>17</v>
      </c>
      <c r="Q150" s="272" t="s">
        <v>2420</v>
      </c>
      <c r="R150" s="19" t="s">
        <v>46</v>
      </c>
      <c r="S150" s="233" t="str">
        <f>VLOOKUP(D150, 'Mail+SDT'!A21:C2136, 2, 0)</f>
        <v>caomyhien79@gmail.com</v>
      </c>
      <c r="T150" s="248">
        <f>VLOOKUP(D150, 'Mail+SDT'!$A$2:$C$2117, 3, 0)</f>
        <v>987646960</v>
      </c>
      <c r="U150" s="19" t="s">
        <v>2305</v>
      </c>
      <c r="V150" s="19" t="s">
        <v>2306</v>
      </c>
      <c r="W150" s="19" t="s">
        <v>2420</v>
      </c>
      <c r="X150" s="19" t="s">
        <v>46</v>
      </c>
      <c r="Y150" s="19"/>
      <c r="Z150" s="19" t="s">
        <v>2306</v>
      </c>
      <c r="AA150" s="18" t="s">
        <v>49</v>
      </c>
      <c r="AB150" s="16" t="s">
        <v>50</v>
      </c>
      <c r="AC150" s="16" t="s">
        <v>50</v>
      </c>
      <c r="AD150" s="20" t="s">
        <v>50</v>
      </c>
      <c r="AE150" s="16"/>
      <c r="AF150" s="22"/>
      <c r="AG150" s="13" t="e">
        <f t="array" aca="1" ref="AG150" ca="1">_xludf.XLOOKUP(D150,'Mail+SDT'!A:A,'Mail+SDT'!B:B)</f>
        <v>#NAME?</v>
      </c>
      <c r="AH150" s="13" t="e">
        <f t="array" aca="1" ref="AH150" ca="1">_xludf.XLOOKUP(D150,'Mail+SDT'!A:A,'Mail+SDT'!C:C)</f>
        <v>#NAME?</v>
      </c>
      <c r="AI150" s="13" t="e">
        <f t="array" aca="1" ref="AI150" ca="1">_xludf.XLOOKUP(D150,'ETK 3.2026'!I:I,'ETK 3.2026'!Z:Z)</f>
        <v>#NAME?</v>
      </c>
    </row>
    <row r="151" spans="1:35" ht="15.75" customHeight="1" x14ac:dyDescent="0.35">
      <c r="A151" s="14">
        <f t="shared" si="4"/>
        <v>150</v>
      </c>
      <c r="B151" s="15" t="s">
        <v>2298</v>
      </c>
      <c r="C151" s="257" t="s">
        <v>524</v>
      </c>
      <c r="D151" s="257" t="s">
        <v>3199</v>
      </c>
      <c r="E151" s="266" t="s">
        <v>577</v>
      </c>
      <c r="F151" s="35" t="s">
        <v>578</v>
      </c>
      <c r="G151" s="260">
        <f>(YEAR(H151)-YEAR(F151))*12 + MONTH(H151)-MONTH(F151)</f>
        <v>72</v>
      </c>
      <c r="H151" s="35" t="s">
        <v>579</v>
      </c>
      <c r="I151" s="30" t="str">
        <f t="shared" ca="1" si="5"/>
        <v>Thời gian ĐT còn lại 1249 ngày</v>
      </c>
      <c r="J151" s="257" t="s">
        <v>3200</v>
      </c>
      <c r="K151" s="18" t="s">
        <v>3201</v>
      </c>
      <c r="L151" s="18" t="s">
        <v>344</v>
      </c>
      <c r="M151" s="18" t="s">
        <v>144</v>
      </c>
      <c r="N151" s="17" t="s">
        <v>3202</v>
      </c>
      <c r="O151" s="18" t="s">
        <v>44</v>
      </c>
      <c r="P151" s="16">
        <v>21</v>
      </c>
      <c r="Q151" s="272" t="s">
        <v>3203</v>
      </c>
      <c r="R151" s="19" t="s">
        <v>211</v>
      </c>
      <c r="S151" s="233" t="str">
        <f>VLOOKUP(D151, 'Mail+SDT'!A183:C2298, 2, 0)</f>
        <v>23C4504D3782@students.hou.edu.vn</v>
      </c>
      <c r="T151" s="248">
        <f>VLOOKUP(D151, 'Mail+SDT'!$A$2:$C$2117, 3, 0)</f>
        <v>911387679</v>
      </c>
      <c r="U151" s="19" t="s">
        <v>2305</v>
      </c>
      <c r="V151" s="19" t="s">
        <v>2306</v>
      </c>
      <c r="W151" s="19" t="s">
        <v>3203</v>
      </c>
      <c r="X151" s="19" t="s">
        <v>211</v>
      </c>
      <c r="Y151" s="19"/>
      <c r="Z151" s="19" t="s">
        <v>2306</v>
      </c>
      <c r="AA151" s="18" t="s">
        <v>49</v>
      </c>
      <c r="AB151" s="16" t="s">
        <v>50</v>
      </c>
      <c r="AC151" s="16" t="s">
        <v>50</v>
      </c>
      <c r="AD151" s="20" t="s">
        <v>50</v>
      </c>
      <c r="AE151" s="16"/>
      <c r="AF151" s="22"/>
      <c r="AG151" s="13" t="e">
        <f t="array" aca="1" ref="AG151" ca="1">_xludf.XLOOKUP(D151,'Mail+SDT'!A:A,'Mail+SDT'!B:B)</f>
        <v>#NAME?</v>
      </c>
      <c r="AH151" s="13" t="e">
        <f t="array" aca="1" ref="AH151" ca="1">_xludf.XLOOKUP(D151,'Mail+SDT'!A:A,'Mail+SDT'!C:C)</f>
        <v>#NAME?</v>
      </c>
      <c r="AI151" s="13" t="e">
        <f t="array" aca="1" ref="AI151" ca="1">_xludf.XLOOKUP(D151,'ETK 3.2026'!I:I,'ETK 3.2026'!AF:AF)</f>
        <v>#NAME?</v>
      </c>
    </row>
    <row r="152" spans="1:35" ht="15.75" customHeight="1" x14ac:dyDescent="0.35">
      <c r="A152" s="14">
        <f t="shared" si="4"/>
        <v>151</v>
      </c>
      <c r="B152" s="15" t="s">
        <v>2298</v>
      </c>
      <c r="C152" s="257" t="s">
        <v>524</v>
      </c>
      <c r="D152" s="257" t="s">
        <v>3171</v>
      </c>
      <c r="E152" s="266" t="s">
        <v>307</v>
      </c>
      <c r="F152" s="35" t="s">
        <v>308</v>
      </c>
      <c r="G152" s="260">
        <f>(YEAR(H152)-YEAR(F152))*12 + MONTH(H152)-MONTH(F152)</f>
        <v>72</v>
      </c>
      <c r="H152" s="35" t="s">
        <v>309</v>
      </c>
      <c r="I152" s="30" t="str">
        <f t="shared" ca="1" si="5"/>
        <v>Thời gian ĐT còn lại 1500 ngày</v>
      </c>
      <c r="J152" s="257" t="s">
        <v>3172</v>
      </c>
      <c r="K152" s="18" t="s">
        <v>3173</v>
      </c>
      <c r="L152" s="18" t="s">
        <v>1747</v>
      </c>
      <c r="M152" s="18" t="s">
        <v>144</v>
      </c>
      <c r="N152" s="17" t="s">
        <v>3174</v>
      </c>
      <c r="O152" s="18" t="s">
        <v>44</v>
      </c>
      <c r="P152" s="16">
        <v>21</v>
      </c>
      <c r="Q152" s="272" t="s">
        <v>3149</v>
      </c>
      <c r="R152" s="19" t="s">
        <v>93</v>
      </c>
      <c r="S152" s="233" t="str">
        <f>VLOOKUP(D152, 'Mail+SDT'!A177:C2292, 2, 0)</f>
        <v>24C1004D2527@students.hou.edu.vn</v>
      </c>
      <c r="T152" s="248">
        <f>VLOOKUP(D152, 'Mail+SDT'!$A$2:$C$2117, 3, 0)</f>
        <v>947806114</v>
      </c>
      <c r="U152" s="19" t="s">
        <v>2305</v>
      </c>
      <c r="V152" s="19" t="s">
        <v>2306</v>
      </c>
      <c r="W152" s="19" t="s">
        <v>3149</v>
      </c>
      <c r="X152" s="19" t="s">
        <v>93</v>
      </c>
      <c r="Y152" s="19"/>
      <c r="Z152" s="19" t="s">
        <v>2306</v>
      </c>
      <c r="AA152" s="18" t="s">
        <v>49</v>
      </c>
      <c r="AB152" s="16" t="s">
        <v>50</v>
      </c>
      <c r="AC152" s="16" t="s">
        <v>50</v>
      </c>
      <c r="AD152" s="20" t="s">
        <v>50</v>
      </c>
      <c r="AE152" s="16"/>
      <c r="AF152" s="22"/>
      <c r="AG152" s="13" t="e">
        <f t="array" aca="1" ref="AG152" ca="1">_xludf.XLOOKUP(D152,'Mail+SDT'!A:A,'Mail+SDT'!B:B)</f>
        <v>#NAME?</v>
      </c>
      <c r="AH152" s="13" t="e">
        <f t="array" aca="1" ref="AH152" ca="1">_xludf.XLOOKUP(D152,'Mail+SDT'!A:A,'Mail+SDT'!C:C)</f>
        <v>#NAME?</v>
      </c>
      <c r="AI152" s="13" t="e">
        <f t="array" aca="1" ref="AI152" ca="1">_xludf.XLOOKUP(D152,'ETK 3.2026'!I:I,'ETK 3.2026'!AF:AF)</f>
        <v>#NAME?</v>
      </c>
    </row>
    <row r="153" spans="1:35" ht="15.75" customHeight="1" x14ac:dyDescent="0.35">
      <c r="A153" s="14">
        <f t="shared" si="4"/>
        <v>152</v>
      </c>
      <c r="B153" s="15" t="s">
        <v>2298</v>
      </c>
      <c r="C153" s="257" t="s">
        <v>3311</v>
      </c>
      <c r="D153" s="257" t="s">
        <v>3711</v>
      </c>
      <c r="E153" s="266" t="s">
        <v>183</v>
      </c>
      <c r="F153" s="35" t="s">
        <v>184</v>
      </c>
      <c r="G153" s="260">
        <f>(YEAR(H153)-YEAR(F153))*12 + MONTH(H153)-MONTH(F153)</f>
        <v>72</v>
      </c>
      <c r="H153" s="35" t="s">
        <v>185</v>
      </c>
      <c r="I153" s="30" t="str">
        <f t="shared" ca="1" si="5"/>
        <v>Thời gian ĐT còn lại 828 ngày</v>
      </c>
      <c r="J153" s="257" t="s">
        <v>3712</v>
      </c>
      <c r="K153" s="18" t="s">
        <v>475</v>
      </c>
      <c r="L153" s="18" t="s">
        <v>476</v>
      </c>
      <c r="M153" s="18" t="s">
        <v>144</v>
      </c>
      <c r="N153" s="17" t="s">
        <v>3713</v>
      </c>
      <c r="O153" s="18" t="s">
        <v>44</v>
      </c>
      <c r="P153" s="16">
        <v>17</v>
      </c>
      <c r="Q153" s="272" t="s">
        <v>3696</v>
      </c>
      <c r="R153" s="19" t="s">
        <v>234</v>
      </c>
      <c r="S153" s="233" t="str">
        <f>VLOOKUP(D153, 'Mail+SDT'!A285:C2400, 2, 0)</f>
        <v>thuhienkhtn@gmail.com</v>
      </c>
      <c r="T153" s="248">
        <f>VLOOKUP(D153, 'Mail+SDT'!$A$2:$C$2117, 3, 0)</f>
        <v>908983894</v>
      </c>
      <c r="U153" s="19" t="s">
        <v>3318</v>
      </c>
      <c r="V153" s="19" t="s">
        <v>3319</v>
      </c>
      <c r="W153" s="19" t="s">
        <v>3696</v>
      </c>
      <c r="X153" s="19" t="s">
        <v>234</v>
      </c>
      <c r="Y153" s="19"/>
      <c r="Z153" s="19" t="s">
        <v>3319</v>
      </c>
      <c r="AA153" s="18" t="s">
        <v>49</v>
      </c>
      <c r="AB153" s="16" t="s">
        <v>50</v>
      </c>
      <c r="AC153" s="16" t="s">
        <v>50</v>
      </c>
      <c r="AD153" s="20" t="s">
        <v>50</v>
      </c>
      <c r="AE153" s="16"/>
      <c r="AF153" s="22"/>
      <c r="AG153" s="13" t="e">
        <f t="array" aca="1" ref="AG153" ca="1">_xludf.XLOOKUP(D153,'Mail+SDT'!A:A,'Mail+SDT'!B:B)</f>
        <v>#NAME?</v>
      </c>
      <c r="AH153" s="13" t="e">
        <f t="array" aca="1" ref="AH153" ca="1">_xludf.XLOOKUP(D153,'Mail+SDT'!A:A,'Mail+SDT'!C:C)</f>
        <v>#NAME?</v>
      </c>
      <c r="AI153" s="13" t="e">
        <f t="array" aca="1" ref="AI153" ca="1">_xludf.XLOOKUP(D153,'ETK 3.2026'!I:I,'ETK 3.2026'!Z:Z)</f>
        <v>#NAME?</v>
      </c>
    </row>
    <row r="154" spans="1:35" ht="15.75" customHeight="1" x14ac:dyDescent="0.35">
      <c r="A154" s="14">
        <f t="shared" si="4"/>
        <v>153</v>
      </c>
      <c r="B154" s="15" t="s">
        <v>2298</v>
      </c>
      <c r="C154" s="257" t="s">
        <v>524</v>
      </c>
      <c r="D154" s="257" t="s">
        <v>2875</v>
      </c>
      <c r="E154" s="266" t="s">
        <v>466</v>
      </c>
      <c r="F154" s="35" t="s">
        <v>467</v>
      </c>
      <c r="G154" s="260">
        <f>(YEAR(H154)-YEAR(F154))*12 + MONTH(H154)-MONTH(F154)</f>
        <v>72</v>
      </c>
      <c r="H154" s="35" t="s">
        <v>468</v>
      </c>
      <c r="I154" s="30" t="str">
        <f t="shared" ca="1" si="5"/>
        <v>Thời gian ĐT còn lại 1556 ngày</v>
      </c>
      <c r="J154" s="257" t="s">
        <v>2876</v>
      </c>
      <c r="K154" s="18" t="s">
        <v>2877</v>
      </c>
      <c r="L154" s="18" t="s">
        <v>2878</v>
      </c>
      <c r="M154" s="18" t="s">
        <v>144</v>
      </c>
      <c r="N154" s="17" t="s">
        <v>2879</v>
      </c>
      <c r="O154" s="18" t="s">
        <v>44</v>
      </c>
      <c r="P154" s="16">
        <v>21</v>
      </c>
      <c r="Q154" s="272" t="s">
        <v>2848</v>
      </c>
      <c r="R154" s="19" t="s">
        <v>46</v>
      </c>
      <c r="S154" s="233" t="str">
        <f>VLOOKUP(D154, 'Mail+SDT'!A113:C2228, 2, 0)</f>
        <v>24C4104D3678@students.hou.edu.vn</v>
      </c>
      <c r="T154" s="248">
        <f>VLOOKUP(D154, 'Mail+SDT'!$A$2:$C$2117, 3, 0)</f>
        <v>343048841</v>
      </c>
      <c r="U154" s="19" t="s">
        <v>2305</v>
      </c>
      <c r="V154" s="19" t="s">
        <v>2306</v>
      </c>
      <c r="W154" s="19" t="s">
        <v>2848</v>
      </c>
      <c r="X154" s="19" t="s">
        <v>46</v>
      </c>
      <c r="Y154" s="19"/>
      <c r="Z154" s="19" t="s">
        <v>2306</v>
      </c>
      <c r="AA154" s="18" t="s">
        <v>49</v>
      </c>
      <c r="AB154" s="16" t="s">
        <v>50</v>
      </c>
      <c r="AC154" s="16" t="s">
        <v>50</v>
      </c>
      <c r="AD154" s="20" t="s">
        <v>51</v>
      </c>
      <c r="AE154" s="16" t="s">
        <v>52</v>
      </c>
      <c r="AF154" s="22" t="s">
        <v>480</v>
      </c>
      <c r="AG154" s="13" t="e">
        <f t="array" aca="1" ref="AG154" ca="1">_xludf.XLOOKUP(D154,'Mail+SDT'!A:A,'Mail+SDT'!B:B)</f>
        <v>#NAME?</v>
      </c>
      <c r="AH154" s="13" t="e">
        <f t="array" aca="1" ref="AH154" ca="1">_xludf.XLOOKUP(D154,'Mail+SDT'!A:A,'Mail+SDT'!C:C)</f>
        <v>#NAME?</v>
      </c>
      <c r="AI154" s="13" t="e">
        <f t="array" aca="1" ref="AI154" ca="1">_xludf.XLOOKUP(D154,'ETK 3.2026'!I:I,'ETK 3.2026'!AF:AF)</f>
        <v>#NAME?</v>
      </c>
    </row>
    <row r="155" spans="1:35" ht="15.75" customHeight="1" x14ac:dyDescent="0.35">
      <c r="A155" s="14">
        <f t="shared" si="4"/>
        <v>154</v>
      </c>
      <c r="B155" s="15" t="s">
        <v>2298</v>
      </c>
      <c r="C155" s="257" t="s">
        <v>524</v>
      </c>
      <c r="D155" s="257" t="s">
        <v>2767</v>
      </c>
      <c r="E155" s="266" t="s">
        <v>318</v>
      </c>
      <c r="F155" s="35" t="s">
        <v>319</v>
      </c>
      <c r="G155" s="260">
        <f>(YEAR(H155)-YEAR(F155))*12 + MONTH(H155)-MONTH(F155)</f>
        <v>72</v>
      </c>
      <c r="H155" s="35" t="s">
        <v>320</v>
      </c>
      <c r="I155" s="30" t="str">
        <f t="shared" ca="1" si="5"/>
        <v>Thời gian ĐT còn lại 1594 ngày</v>
      </c>
      <c r="J155" s="257" t="s">
        <v>2768</v>
      </c>
      <c r="K155" s="18" t="s">
        <v>2769</v>
      </c>
      <c r="L155" s="18" t="s">
        <v>497</v>
      </c>
      <c r="M155" s="18" t="s">
        <v>144</v>
      </c>
      <c r="N155" s="17" t="s">
        <v>2770</v>
      </c>
      <c r="O155" s="18" t="s">
        <v>44</v>
      </c>
      <c r="P155" s="16">
        <v>21</v>
      </c>
      <c r="Q155" s="272" t="s">
        <v>2756</v>
      </c>
      <c r="R155" s="19" t="s">
        <v>46</v>
      </c>
      <c r="S155" s="233" t="str">
        <f>VLOOKUP(D155, 'Mail+SDT'!A90:C2205, 2, 0)</f>
        <v>24C4104D4510@students.hou.edu.vn</v>
      </c>
      <c r="T155" s="248">
        <f>VLOOKUP(D155, 'Mail+SDT'!$A$2:$C$2117, 3, 0)</f>
        <v>384864672</v>
      </c>
      <c r="U155" s="19" t="s">
        <v>2305</v>
      </c>
      <c r="V155" s="19" t="s">
        <v>2306</v>
      </c>
      <c r="W155" s="19" t="s">
        <v>2756</v>
      </c>
      <c r="X155" s="19" t="s">
        <v>46</v>
      </c>
      <c r="Y155" s="19"/>
      <c r="Z155" s="19" t="s">
        <v>2306</v>
      </c>
      <c r="AA155" s="18" t="s">
        <v>49</v>
      </c>
      <c r="AB155" s="16" t="s">
        <v>50</v>
      </c>
      <c r="AC155" s="16" t="s">
        <v>50</v>
      </c>
      <c r="AD155" s="20" t="s">
        <v>50</v>
      </c>
      <c r="AE155" s="16"/>
      <c r="AF155" s="22"/>
      <c r="AG155" s="13" t="e">
        <f t="array" aca="1" ref="AG155" ca="1">_xludf.XLOOKUP(D155,'Mail+SDT'!A:A,'Mail+SDT'!B:B)</f>
        <v>#NAME?</v>
      </c>
      <c r="AH155" s="13" t="e">
        <f t="array" aca="1" ref="AH155" ca="1">_xludf.XLOOKUP(D155,'Mail+SDT'!A:A,'Mail+SDT'!C:C)</f>
        <v>#NAME?</v>
      </c>
      <c r="AI155" s="13" t="e">
        <f t="array" aca="1" ref="AI155" ca="1">_xludf.XLOOKUP(D155,'ETK 3.2026'!I:I,'ETK 3.2026'!AF:AF)</f>
        <v>#NAME?</v>
      </c>
    </row>
    <row r="156" spans="1:35" ht="15.75" customHeight="1" x14ac:dyDescent="0.35">
      <c r="A156" s="14">
        <f t="shared" si="4"/>
        <v>155</v>
      </c>
      <c r="B156" s="15" t="s">
        <v>2298</v>
      </c>
      <c r="C156" s="257" t="s">
        <v>3311</v>
      </c>
      <c r="D156" s="257" t="s">
        <v>4686</v>
      </c>
      <c r="E156" s="266" t="s">
        <v>4687</v>
      </c>
      <c r="F156" s="35" t="s">
        <v>4688</v>
      </c>
      <c r="G156" s="260">
        <f>(YEAR(H156)-YEAR(F156))*12 + MONTH(H156)-MONTH(F156)</f>
        <v>72</v>
      </c>
      <c r="H156" s="35" t="s">
        <v>4689</v>
      </c>
      <c r="I156" s="30" t="str">
        <f t="shared" ca="1" si="5"/>
        <v>Thời gian ĐT còn lại 979 ngày</v>
      </c>
      <c r="J156" s="257" t="s">
        <v>4690</v>
      </c>
      <c r="K156" s="18" t="s">
        <v>4691</v>
      </c>
      <c r="L156" s="18" t="s">
        <v>4692</v>
      </c>
      <c r="M156" s="18" t="s">
        <v>450</v>
      </c>
      <c r="N156" s="17" t="s">
        <v>4693</v>
      </c>
      <c r="O156" s="18" t="s">
        <v>75</v>
      </c>
      <c r="P156" s="16">
        <v>21</v>
      </c>
      <c r="Q156" s="272" t="s">
        <v>4694</v>
      </c>
      <c r="R156" s="19" t="s">
        <v>93</v>
      </c>
      <c r="S156" s="233" t="str">
        <f>VLOOKUP(D156, 'Mail+SDT'!A499:C2614, 2, 0)</f>
        <v>22C1002H5366@students.hou.edu.vn</v>
      </c>
      <c r="T156" s="248">
        <f>VLOOKUP(D156, 'Mail+SDT'!$A$2:$C$2117, 3, 0)</f>
        <v>903138242</v>
      </c>
      <c r="U156" s="19" t="s">
        <v>3318</v>
      </c>
      <c r="V156" s="19" t="s">
        <v>3319</v>
      </c>
      <c r="W156" s="19" t="s">
        <v>4694</v>
      </c>
      <c r="X156" s="19" t="s">
        <v>93</v>
      </c>
      <c r="Y156" s="19"/>
      <c r="Z156" s="19" t="s">
        <v>3319</v>
      </c>
      <c r="AA156" s="18" t="s">
        <v>49</v>
      </c>
      <c r="AB156" s="16" t="s">
        <v>50</v>
      </c>
      <c r="AC156" s="16" t="s">
        <v>50</v>
      </c>
      <c r="AD156" s="20" t="s">
        <v>50</v>
      </c>
      <c r="AE156" s="16"/>
      <c r="AF156" s="22"/>
      <c r="AG156" s="13" t="e">
        <f t="array" aca="1" ref="AG156" ca="1">_xludf.XLOOKUP(D156,'Mail+SDT'!A:A,'Mail+SDT'!B:B)</f>
        <v>#NAME?</v>
      </c>
      <c r="AH156" s="13" t="e">
        <f t="array" aca="1" ref="AH156" ca="1">_xludf.XLOOKUP(D156,'Mail+SDT'!A:A,'Mail+SDT'!C:C)</f>
        <v>#NAME?</v>
      </c>
      <c r="AI156" s="13" t="e">
        <f t="array" aca="1" ref="AI156" ca="1">_xludf.XLOOKUP(D156,'ETK 3.2026'!I:I,'ETK 3.2026'!AF:AF)</f>
        <v>#NAME?</v>
      </c>
    </row>
    <row r="157" spans="1:35" ht="15.75" customHeight="1" x14ac:dyDescent="0.35">
      <c r="A157" s="14">
        <f t="shared" si="4"/>
        <v>156</v>
      </c>
      <c r="B157" s="15" t="s">
        <v>2298</v>
      </c>
      <c r="C157" s="257" t="s">
        <v>3311</v>
      </c>
      <c r="D157" s="257" t="s">
        <v>3727</v>
      </c>
      <c r="E157" s="266" t="s">
        <v>155</v>
      </c>
      <c r="F157" s="35" t="s">
        <v>156</v>
      </c>
      <c r="G157" s="260">
        <f>(YEAR(H157)-YEAR(F157))*12 + MONTH(H157)-MONTH(F157)</f>
        <v>72</v>
      </c>
      <c r="H157" s="35" t="s">
        <v>157</v>
      </c>
      <c r="I157" s="30" t="str">
        <f t="shared" ca="1" si="5"/>
        <v>Thời gian ĐT còn lại 784 ngày</v>
      </c>
      <c r="J157" s="257" t="s">
        <v>3728</v>
      </c>
      <c r="K157" s="18" t="s">
        <v>3729</v>
      </c>
      <c r="L157" s="18" t="s">
        <v>702</v>
      </c>
      <c r="M157" s="18" t="s">
        <v>450</v>
      </c>
      <c r="N157" s="17" t="s">
        <v>3730</v>
      </c>
      <c r="O157" s="18" t="s">
        <v>44</v>
      </c>
      <c r="P157" s="16">
        <v>17</v>
      </c>
      <c r="Q157" s="272" t="s">
        <v>3696</v>
      </c>
      <c r="R157" s="19" t="s">
        <v>234</v>
      </c>
      <c r="S157" s="233" t="str">
        <f>VLOOKUP(D157, 'Mail+SDT'!A289:C2404, 2, 0)</f>
        <v>hieplt1104@gmail.com</v>
      </c>
      <c r="T157" s="248">
        <f>VLOOKUP(D157, 'Mail+SDT'!$A$2:$C$2117, 3, 0)</f>
        <v>392002830</v>
      </c>
      <c r="U157" s="19" t="s">
        <v>3318</v>
      </c>
      <c r="V157" s="19" t="s">
        <v>3319</v>
      </c>
      <c r="W157" s="19" t="s">
        <v>3696</v>
      </c>
      <c r="X157" s="19" t="s">
        <v>234</v>
      </c>
      <c r="Y157" s="19"/>
      <c r="Z157" s="19" t="s">
        <v>3319</v>
      </c>
      <c r="AA157" s="18" t="s">
        <v>49</v>
      </c>
      <c r="AB157" s="16" t="s">
        <v>50</v>
      </c>
      <c r="AC157" s="16" t="s">
        <v>50</v>
      </c>
      <c r="AD157" s="20" t="s">
        <v>78</v>
      </c>
      <c r="AE157" s="16"/>
      <c r="AF157" s="22"/>
      <c r="AG157" s="13" t="e">
        <f t="array" aca="1" ref="AG157" ca="1">_xludf.XLOOKUP(D157,'Mail+SDT'!A:A,'Mail+SDT'!B:B)</f>
        <v>#NAME?</v>
      </c>
      <c r="AH157" s="13" t="e">
        <f t="array" aca="1" ref="AH157" ca="1">_xludf.XLOOKUP(D157,'Mail+SDT'!A:A,'Mail+SDT'!C:C)</f>
        <v>#NAME?</v>
      </c>
      <c r="AI157" s="13" t="e">
        <f t="array" aca="1" ref="AI157" ca="1">_xludf.XLOOKUP(D157,'ETK 3.2026'!I:I,'ETK 3.2026'!AF:AF)</f>
        <v>#NAME?</v>
      </c>
    </row>
    <row r="158" spans="1:35" ht="15.75" customHeight="1" x14ac:dyDescent="0.35">
      <c r="A158" s="14">
        <f t="shared" si="4"/>
        <v>157</v>
      </c>
      <c r="B158" s="15" t="s">
        <v>2298</v>
      </c>
      <c r="C158" s="257" t="s">
        <v>3311</v>
      </c>
      <c r="D158" s="257" t="s">
        <v>4430</v>
      </c>
      <c r="E158" s="266" t="s">
        <v>329</v>
      </c>
      <c r="F158" s="35" t="s">
        <v>330</v>
      </c>
      <c r="G158" s="260">
        <f>(YEAR(H158)-YEAR(F158))*12 + MONTH(H158)-MONTH(F158)</f>
        <v>72</v>
      </c>
      <c r="H158" s="35" t="s">
        <v>331</v>
      </c>
      <c r="I158" s="30" t="str">
        <f t="shared" ca="1" si="5"/>
        <v>Thời gian ĐT còn lại 1584 ngày</v>
      </c>
      <c r="J158" s="257" t="s">
        <v>4431</v>
      </c>
      <c r="K158" s="18" t="s">
        <v>4432</v>
      </c>
      <c r="L158" s="18" t="s">
        <v>514</v>
      </c>
      <c r="M158" s="18" t="s">
        <v>450</v>
      </c>
      <c r="N158" s="17" t="s">
        <v>4433</v>
      </c>
      <c r="O158" s="18" t="s">
        <v>75</v>
      </c>
      <c r="P158" s="16">
        <v>21</v>
      </c>
      <c r="Q158" s="272" t="s">
        <v>4355</v>
      </c>
      <c r="R158" s="19" t="s">
        <v>62</v>
      </c>
      <c r="S158" s="233" t="str">
        <f>VLOOKUP(D158, 'Mail+SDT'!A441:C2556, 2, 0)</f>
        <v>24C4202H4360@students.hou.edu.vn</v>
      </c>
      <c r="T158" s="248">
        <f>VLOOKUP(D158, 'Mail+SDT'!$A$2:$C$2117, 3, 0)</f>
        <v>908500849</v>
      </c>
      <c r="U158" s="19" t="s">
        <v>3318</v>
      </c>
      <c r="V158" s="19" t="s">
        <v>3319</v>
      </c>
      <c r="W158" s="19" t="s">
        <v>4355</v>
      </c>
      <c r="X158" s="19" t="s">
        <v>62</v>
      </c>
      <c r="Y158" s="19"/>
      <c r="Z158" s="19" t="s">
        <v>3319</v>
      </c>
      <c r="AA158" s="18" t="s">
        <v>49</v>
      </c>
      <c r="AB158" s="16" t="s">
        <v>50</v>
      </c>
      <c r="AC158" s="16" t="s">
        <v>50</v>
      </c>
      <c r="AD158" s="20" t="s">
        <v>50</v>
      </c>
      <c r="AE158" s="16"/>
      <c r="AF158" s="22"/>
      <c r="AG158" s="13" t="e">
        <f t="array" aca="1" ref="AG158" ca="1">_xludf.XLOOKUP(D158,'Mail+SDT'!A:A,'Mail+SDT'!B:B)</f>
        <v>#NAME?</v>
      </c>
      <c r="AH158" s="13" t="e">
        <f t="array" aca="1" ref="AH158" ca="1">_xludf.XLOOKUP(D158,'Mail+SDT'!A:A,'Mail+SDT'!C:C)</f>
        <v>#NAME?</v>
      </c>
      <c r="AI158" s="13" t="e">
        <f t="array" aca="1" ref="AI158" ca="1">_xludf.XLOOKUP(D158,'ETK 3.2026'!I:I,'ETK 3.2026'!AF:AF)</f>
        <v>#NAME?</v>
      </c>
    </row>
    <row r="159" spans="1:35" ht="15.75" customHeight="1" x14ac:dyDescent="0.35">
      <c r="A159" s="14">
        <f t="shared" si="4"/>
        <v>158</v>
      </c>
      <c r="B159" s="15" t="s">
        <v>2298</v>
      </c>
      <c r="C159" s="257" t="s">
        <v>3311</v>
      </c>
      <c r="D159" s="257" t="s">
        <v>3400</v>
      </c>
      <c r="E159" s="266" t="s">
        <v>155</v>
      </c>
      <c r="F159" s="35" t="s">
        <v>156</v>
      </c>
      <c r="G159" s="260">
        <f>(YEAR(H159)-YEAR(F159))*12 + MONTH(H159)-MONTH(F159)</f>
        <v>72</v>
      </c>
      <c r="H159" s="35" t="s">
        <v>157</v>
      </c>
      <c r="I159" s="30" t="str">
        <f t="shared" ca="1" si="5"/>
        <v>Thời gian ĐT còn lại 784 ngày</v>
      </c>
      <c r="J159" s="257" t="s">
        <v>3401</v>
      </c>
      <c r="K159" s="18" t="s">
        <v>3402</v>
      </c>
      <c r="L159" s="18" t="s">
        <v>3403</v>
      </c>
      <c r="M159" s="18" t="s">
        <v>455</v>
      </c>
      <c r="N159" s="17" t="s">
        <v>3404</v>
      </c>
      <c r="O159" s="18" t="s">
        <v>75</v>
      </c>
      <c r="P159" s="16">
        <v>17</v>
      </c>
      <c r="Q159" s="272" t="s">
        <v>3405</v>
      </c>
      <c r="R159" s="19" t="s">
        <v>62</v>
      </c>
      <c r="S159" s="233" t="str">
        <f>VLOOKUP(D159, 'Mail+SDT'!A222:C2337, 2, 0)</f>
        <v>doanconghieuxd72@gmail.com</v>
      </c>
      <c r="T159" s="248">
        <f>VLOOKUP(D159, 'Mail+SDT'!$A$2:$C$2117, 3, 0)</f>
        <v>374682187</v>
      </c>
      <c r="U159" s="19" t="s">
        <v>3318</v>
      </c>
      <c r="V159" s="19" t="s">
        <v>3319</v>
      </c>
      <c r="W159" s="19" t="s">
        <v>3405</v>
      </c>
      <c r="X159" s="19" t="s">
        <v>62</v>
      </c>
      <c r="Y159" s="19"/>
      <c r="Z159" s="19" t="s">
        <v>3319</v>
      </c>
      <c r="AA159" s="18" t="s">
        <v>49</v>
      </c>
      <c r="AB159" s="16" t="s">
        <v>50</v>
      </c>
      <c r="AC159" s="16" t="s">
        <v>50</v>
      </c>
      <c r="AD159" s="20" t="s">
        <v>50</v>
      </c>
      <c r="AE159" s="16"/>
      <c r="AF159" s="22"/>
      <c r="AG159" s="13" t="e">
        <f t="array" aca="1" ref="AG159" ca="1">_xludf.XLOOKUP(D159,'Mail+SDT'!A:A,'Mail+SDT'!B:B)</f>
        <v>#NAME?</v>
      </c>
      <c r="AH159" s="13" t="e">
        <f t="array" aca="1" ref="AH159" ca="1">_xludf.XLOOKUP(D159,'Mail+SDT'!A:A,'Mail+SDT'!C:C)</f>
        <v>#NAME?</v>
      </c>
      <c r="AI159" s="13" t="e">
        <f t="array" aca="1" ref="AI159" ca="1">_xludf.XLOOKUP(D159,'ETK 3.2026'!I:I,'ETK 3.2026'!Z:Z)</f>
        <v>#NAME?</v>
      </c>
    </row>
    <row r="160" spans="1:35" ht="15.75" customHeight="1" x14ac:dyDescent="0.35">
      <c r="A160" s="14">
        <f t="shared" si="4"/>
        <v>159</v>
      </c>
      <c r="B160" s="15" t="s">
        <v>2298</v>
      </c>
      <c r="C160" s="257" t="s">
        <v>524</v>
      </c>
      <c r="D160" s="257" t="s">
        <v>2551</v>
      </c>
      <c r="E160" s="266" t="s">
        <v>2552</v>
      </c>
      <c r="F160" s="35" t="s">
        <v>2553</v>
      </c>
      <c r="G160" s="260">
        <f>(YEAR(H160)-YEAR(F160))*12 + MONTH(H160)-MONTH(F160)</f>
        <v>96</v>
      </c>
      <c r="H160" s="35" t="s">
        <v>2554</v>
      </c>
      <c r="I160" s="30" t="str">
        <f t="shared" ca="1" si="5"/>
        <v>Thời gian ĐT còn lại 1243 ngày</v>
      </c>
      <c r="J160" s="257" t="s">
        <v>2555</v>
      </c>
      <c r="K160" s="18" t="s">
        <v>2556</v>
      </c>
      <c r="L160" s="18" t="s">
        <v>1147</v>
      </c>
      <c r="M160" s="18" t="s">
        <v>455</v>
      </c>
      <c r="N160" s="17" t="s">
        <v>2557</v>
      </c>
      <c r="O160" s="18" t="s">
        <v>75</v>
      </c>
      <c r="P160" s="16">
        <v>17</v>
      </c>
      <c r="Q160" s="272" t="s">
        <v>2558</v>
      </c>
      <c r="R160" s="19" t="s">
        <v>93</v>
      </c>
      <c r="S160" s="233" t="str">
        <f>VLOOKUP(D160, 'Mail+SDT'!A48:C2163, 2, 0)</f>
        <v>dinhhieutr19@gmail.com</v>
      </c>
      <c r="T160" s="248">
        <f>VLOOKUP(D160, 'Mail+SDT'!$A$2:$C$2117, 3, 0)</f>
        <v>865985552</v>
      </c>
      <c r="U160" s="19" t="s">
        <v>2305</v>
      </c>
      <c r="V160" s="19" t="s">
        <v>2306</v>
      </c>
      <c r="W160" s="19" t="s">
        <v>2558</v>
      </c>
      <c r="X160" s="19" t="s">
        <v>93</v>
      </c>
      <c r="Y160" s="19"/>
      <c r="Z160" s="19" t="s">
        <v>2306</v>
      </c>
      <c r="AA160" s="18" t="s">
        <v>49</v>
      </c>
      <c r="AB160" s="16" t="s">
        <v>50</v>
      </c>
      <c r="AC160" s="16" t="s">
        <v>50</v>
      </c>
      <c r="AD160" s="20" t="s">
        <v>50</v>
      </c>
      <c r="AE160" s="16"/>
      <c r="AF160" s="23" t="s">
        <v>146</v>
      </c>
      <c r="AG160" s="13" t="e">
        <f t="array" aca="1" ref="AG160" ca="1">_xludf.XLOOKUP(D160,'Mail+SDT'!A:A,'Mail+SDT'!B:B)</f>
        <v>#NAME?</v>
      </c>
      <c r="AH160" s="13" t="e">
        <f t="array" aca="1" ref="AH160" ca="1">_xludf.XLOOKUP(D160,'Mail+SDT'!A:A,'Mail+SDT'!C:C)</f>
        <v>#NAME?</v>
      </c>
      <c r="AI160" s="13" t="e">
        <f t="array" aca="1" ref="AI160" ca="1">_xludf.XLOOKUP(D160,'ETK 3.2026'!I:I,'ETK 3.2026'!AF:AF)</f>
        <v>#NAME?</v>
      </c>
    </row>
    <row r="161" spans="1:35" ht="15.75" customHeight="1" x14ac:dyDescent="0.35">
      <c r="A161" s="14">
        <f t="shared" si="4"/>
        <v>160</v>
      </c>
      <c r="B161" s="15" t="s">
        <v>2298</v>
      </c>
      <c r="C161" s="257" t="s">
        <v>524</v>
      </c>
      <c r="D161" s="257" t="s">
        <v>3079</v>
      </c>
      <c r="E161" s="266" t="s">
        <v>322</v>
      </c>
      <c r="F161" s="35" t="s">
        <v>323</v>
      </c>
      <c r="G161" s="260">
        <f>(YEAR(H161)-YEAR(F161))*12 + MONTH(H161)-MONTH(F161)</f>
        <v>72</v>
      </c>
      <c r="H161" s="35" t="s">
        <v>324</v>
      </c>
      <c r="I161" s="30" t="str">
        <f t="shared" ca="1" si="5"/>
        <v>Thời gian ĐT còn lại 1535 ngày</v>
      </c>
      <c r="J161" s="257" t="s">
        <v>3080</v>
      </c>
      <c r="K161" s="18" t="s">
        <v>3081</v>
      </c>
      <c r="L161" s="18" t="s">
        <v>1791</v>
      </c>
      <c r="M161" s="18" t="s">
        <v>455</v>
      </c>
      <c r="N161" s="17" t="s">
        <v>3082</v>
      </c>
      <c r="O161" s="18" t="s">
        <v>75</v>
      </c>
      <c r="P161" s="16">
        <v>21</v>
      </c>
      <c r="Q161" s="272" t="s">
        <v>2975</v>
      </c>
      <c r="R161" s="19" t="s">
        <v>62</v>
      </c>
      <c r="S161" s="233" t="str">
        <f>VLOOKUP(D161, 'Mail+SDT'!A157:C2272, 2, 0)</f>
        <v>24C4204D3344@students.hou.edu.vn</v>
      </c>
      <c r="T161" s="248">
        <f>VLOOKUP(D161, 'Mail+SDT'!$A$2:$C$2117, 3, 0)</f>
        <v>775504783</v>
      </c>
      <c r="U161" s="19" t="s">
        <v>2305</v>
      </c>
      <c r="V161" s="19" t="s">
        <v>2306</v>
      </c>
      <c r="W161" s="19" t="s">
        <v>2975</v>
      </c>
      <c r="X161" s="19" t="s">
        <v>62</v>
      </c>
      <c r="Y161" s="19"/>
      <c r="Z161" s="19" t="s">
        <v>2306</v>
      </c>
      <c r="AA161" s="18" t="s">
        <v>49</v>
      </c>
      <c r="AB161" s="16" t="s">
        <v>50</v>
      </c>
      <c r="AC161" s="16" t="s">
        <v>50</v>
      </c>
      <c r="AD161" s="20" t="s">
        <v>51</v>
      </c>
      <c r="AE161" s="16" t="s">
        <v>52</v>
      </c>
      <c r="AF161" s="22" t="s">
        <v>480</v>
      </c>
      <c r="AG161" s="13" t="e">
        <f t="array" aca="1" ref="AG161" ca="1">_xludf.XLOOKUP(D161,'Mail+SDT'!A:A,'Mail+SDT'!B:B)</f>
        <v>#NAME?</v>
      </c>
      <c r="AH161" s="13" t="e">
        <f t="array" aca="1" ref="AH161" ca="1">_xludf.XLOOKUP(D161,'Mail+SDT'!A:A,'Mail+SDT'!C:C)</f>
        <v>#NAME?</v>
      </c>
      <c r="AI161" s="13" t="e">
        <f t="array" aca="1" ref="AI161" ca="1">_xludf.XLOOKUP(D161,'ETK 3.2026'!I:I,'ETK 3.2026'!AF:AF)</f>
        <v>#NAME?</v>
      </c>
    </row>
    <row r="162" spans="1:35" ht="15.75" customHeight="1" x14ac:dyDescent="0.35">
      <c r="A162" s="14">
        <f t="shared" si="4"/>
        <v>161</v>
      </c>
      <c r="B162" s="15" t="s">
        <v>2298</v>
      </c>
      <c r="C162" s="257" t="s">
        <v>524</v>
      </c>
      <c r="D162" s="257" t="s">
        <v>2466</v>
      </c>
      <c r="E162" s="266" t="s">
        <v>2467</v>
      </c>
      <c r="F162" s="35" t="s">
        <v>2468</v>
      </c>
      <c r="G162" s="260">
        <f>(YEAR(H162)-YEAR(F162))*12 + MONTH(H162)-MONTH(F162)</f>
        <v>72</v>
      </c>
      <c r="H162" s="35" t="s">
        <v>2469</v>
      </c>
      <c r="I162" s="30" t="str">
        <f t="shared" ca="1" si="5"/>
        <v>Thời gian ĐT còn lại 819 ngày</v>
      </c>
      <c r="J162" s="257" t="s">
        <v>2470</v>
      </c>
      <c r="K162" s="18" t="s">
        <v>2471</v>
      </c>
      <c r="L162" s="18" t="s">
        <v>2472</v>
      </c>
      <c r="M162" s="18" t="s">
        <v>455</v>
      </c>
      <c r="N162" s="17" t="s">
        <v>2473</v>
      </c>
      <c r="O162" s="18" t="s">
        <v>75</v>
      </c>
      <c r="P162" s="16">
        <v>17</v>
      </c>
      <c r="Q162" s="272" t="s">
        <v>2450</v>
      </c>
      <c r="R162" s="19" t="s">
        <v>46</v>
      </c>
      <c r="S162" s="233" t="str">
        <f>VLOOKUP(D162, 'Mail+SDT'!A31:C2146, 2, 0)</f>
        <v>nsh1995tn@gmail.com</v>
      </c>
      <c r="T162" s="248">
        <f>VLOOKUP(D162, 'Mail+SDT'!$A$2:$C$2117, 3, 0)</f>
        <v>989231456</v>
      </c>
      <c r="U162" s="19" t="s">
        <v>2305</v>
      </c>
      <c r="V162" s="19" t="s">
        <v>2306</v>
      </c>
      <c r="W162" s="19" t="s">
        <v>2450</v>
      </c>
      <c r="X162" s="19" t="s">
        <v>46</v>
      </c>
      <c r="Y162" s="19"/>
      <c r="Z162" s="19" t="s">
        <v>2306</v>
      </c>
      <c r="AA162" s="18" t="s">
        <v>49</v>
      </c>
      <c r="AB162" s="16" t="s">
        <v>50</v>
      </c>
      <c r="AC162" s="16" t="s">
        <v>50</v>
      </c>
      <c r="AD162" s="20" t="s">
        <v>50</v>
      </c>
      <c r="AE162" s="16"/>
      <c r="AF162" s="22"/>
      <c r="AG162" s="13" t="e">
        <f t="array" aca="1" ref="AG162" ca="1">_xludf.XLOOKUP(D162,'Mail+SDT'!A:A,'Mail+SDT'!B:B)</f>
        <v>#NAME?</v>
      </c>
      <c r="AH162" s="13" t="e">
        <f t="array" aca="1" ref="AH162" ca="1">_xludf.XLOOKUP(D162,'Mail+SDT'!A:A,'Mail+SDT'!C:C)</f>
        <v>#NAME?</v>
      </c>
      <c r="AI162" s="13" t="e">
        <f t="array" aca="1" ref="AI162" ca="1">_xludf.XLOOKUP(D162,'ETK 3.2026'!I:I,'ETK 3.2026'!Z:Z)</f>
        <v>#NAME?</v>
      </c>
    </row>
    <row r="163" spans="1:35" ht="15.75" customHeight="1" x14ac:dyDescent="0.35">
      <c r="A163" s="14">
        <f t="shared" si="4"/>
        <v>162</v>
      </c>
      <c r="B163" s="15" t="s">
        <v>2298</v>
      </c>
      <c r="C163" s="257" t="s">
        <v>3311</v>
      </c>
      <c r="D163" s="257" t="s">
        <v>3478</v>
      </c>
      <c r="E163" s="266" t="s">
        <v>183</v>
      </c>
      <c r="F163" s="35" t="s">
        <v>184</v>
      </c>
      <c r="G163" s="260">
        <f>(YEAR(H163)-YEAR(F163))*12 + MONTH(H163)-MONTH(F163)</f>
        <v>72</v>
      </c>
      <c r="H163" s="35" t="s">
        <v>185</v>
      </c>
      <c r="I163" s="30" t="str">
        <f t="shared" ca="1" si="5"/>
        <v>Thời gian ĐT còn lại 828 ngày</v>
      </c>
      <c r="J163" s="257" t="s">
        <v>3479</v>
      </c>
      <c r="K163" s="18" t="s">
        <v>3480</v>
      </c>
      <c r="L163" s="18" t="s">
        <v>618</v>
      </c>
      <c r="M163" s="18" t="s">
        <v>455</v>
      </c>
      <c r="N163" s="17" t="s">
        <v>3481</v>
      </c>
      <c r="O163" s="18" t="s">
        <v>75</v>
      </c>
      <c r="P163" s="16">
        <v>17</v>
      </c>
      <c r="Q163" s="272" t="s">
        <v>3405</v>
      </c>
      <c r="R163" s="19" t="s">
        <v>62</v>
      </c>
      <c r="S163" s="233" t="str">
        <f>VLOOKUP(D163, 'Mail+SDT'!A238:C2353, 2, 0)</f>
        <v>minhhieuht19@gmail.com</v>
      </c>
      <c r="T163" s="248">
        <f>VLOOKUP(D163, 'Mail+SDT'!$A$2:$C$2117, 3, 0)</f>
        <v>933648668</v>
      </c>
      <c r="U163" s="19" t="s">
        <v>3318</v>
      </c>
      <c r="V163" s="19" t="s">
        <v>3319</v>
      </c>
      <c r="W163" s="19" t="s">
        <v>3405</v>
      </c>
      <c r="X163" s="19" t="s">
        <v>62</v>
      </c>
      <c r="Y163" s="19"/>
      <c r="Z163" s="19" t="s">
        <v>3319</v>
      </c>
      <c r="AA163" s="18" t="s">
        <v>49</v>
      </c>
      <c r="AB163" s="16" t="s">
        <v>50</v>
      </c>
      <c r="AC163" s="16" t="s">
        <v>50</v>
      </c>
      <c r="AD163" s="20" t="s">
        <v>50</v>
      </c>
      <c r="AE163" s="16"/>
      <c r="AF163" s="22"/>
      <c r="AG163" s="13" t="e">
        <f t="array" aca="1" ref="AG163" ca="1">_xludf.XLOOKUP(D163,'Mail+SDT'!A:A,'Mail+SDT'!B:B)</f>
        <v>#NAME?</v>
      </c>
      <c r="AH163" s="13" t="e">
        <f t="array" aca="1" ref="AH163" ca="1">_xludf.XLOOKUP(D163,'Mail+SDT'!A:A,'Mail+SDT'!C:C)</f>
        <v>#NAME?</v>
      </c>
      <c r="AI163" s="13" t="e">
        <f t="array" aca="1" ref="AI163" ca="1">_xludf.XLOOKUP(D163,'ETK 3.2026'!I:I,'ETK 3.2026'!Z:Z)</f>
        <v>#NAME?</v>
      </c>
    </row>
    <row r="164" spans="1:35" ht="15.75" customHeight="1" x14ac:dyDescent="0.35">
      <c r="A164" s="14">
        <f t="shared" si="4"/>
        <v>163</v>
      </c>
      <c r="B164" s="15" t="s">
        <v>2298</v>
      </c>
      <c r="C164" s="257" t="s">
        <v>3311</v>
      </c>
      <c r="D164" s="257" t="s">
        <v>3688</v>
      </c>
      <c r="E164" s="266" t="s">
        <v>3689</v>
      </c>
      <c r="F164" s="35" t="s">
        <v>3690</v>
      </c>
      <c r="G164" s="260">
        <f>(YEAR(H164)-YEAR(F164))*12 + MONTH(H164)-MONTH(F164)</f>
        <v>72</v>
      </c>
      <c r="H164" s="35" t="s">
        <v>3691</v>
      </c>
      <c r="I164" s="30" t="str">
        <f t="shared" ca="1" si="5"/>
        <v>Thời gian ĐT còn lại 771 ngày</v>
      </c>
      <c r="J164" s="257" t="s">
        <v>3692</v>
      </c>
      <c r="K164" s="18" t="s">
        <v>3693</v>
      </c>
      <c r="L164" s="18" t="s">
        <v>3694</v>
      </c>
      <c r="M164" s="18" t="s">
        <v>455</v>
      </c>
      <c r="N164" s="17" t="s">
        <v>3695</v>
      </c>
      <c r="O164" s="18" t="s">
        <v>44</v>
      </c>
      <c r="P164" s="16">
        <v>17</v>
      </c>
      <c r="Q164" s="272" t="s">
        <v>3696</v>
      </c>
      <c r="R164" s="19" t="s">
        <v>234</v>
      </c>
      <c r="S164" s="233" t="str">
        <f>VLOOKUP(D164, 'Mail+SDT'!A281:C2396, 2, 0)</f>
        <v>phanxuanhieubmt@gmail.com</v>
      </c>
      <c r="T164" s="248">
        <f>VLOOKUP(D164, 'Mail+SDT'!$A$2:$C$2117, 3, 0)</f>
        <v>389851539</v>
      </c>
      <c r="U164" s="19" t="s">
        <v>3318</v>
      </c>
      <c r="V164" s="19" t="s">
        <v>3319</v>
      </c>
      <c r="W164" s="19" t="s">
        <v>3696</v>
      </c>
      <c r="X164" s="19" t="s">
        <v>234</v>
      </c>
      <c r="Y164" s="19"/>
      <c r="Z164" s="19" t="s">
        <v>3319</v>
      </c>
      <c r="AA164" s="18" t="s">
        <v>49</v>
      </c>
      <c r="AB164" s="16" t="s">
        <v>50</v>
      </c>
      <c r="AC164" s="16" t="s">
        <v>1910</v>
      </c>
      <c r="AD164" s="20" t="s">
        <v>50</v>
      </c>
      <c r="AE164" s="16"/>
      <c r="AF164" s="23" t="s">
        <v>146</v>
      </c>
      <c r="AG164" s="13" t="e">
        <f t="array" aca="1" ref="AG164" ca="1">_xludf.XLOOKUP(D164,'Mail+SDT'!A:A,'Mail+SDT'!B:B)</f>
        <v>#NAME?</v>
      </c>
      <c r="AH164" s="13" t="e">
        <f t="array" aca="1" ref="AH164" ca="1">_xludf.XLOOKUP(D164,'Mail+SDT'!A:A,'Mail+SDT'!C:C)</f>
        <v>#NAME?</v>
      </c>
      <c r="AI164" s="13" t="e">
        <f t="array" aca="1" ref="AI164" ca="1">_xludf.XLOOKUP(D164,'ETK 3.2026'!I:I,'ETK 3.2026'!AF:AF)</f>
        <v>#NAME?</v>
      </c>
    </row>
    <row r="165" spans="1:35" ht="15.75" customHeight="1" x14ac:dyDescent="0.35">
      <c r="A165" s="14">
        <f t="shared" si="4"/>
        <v>164</v>
      </c>
      <c r="B165" s="15" t="s">
        <v>2298</v>
      </c>
      <c r="C165" s="257" t="s">
        <v>524</v>
      </c>
      <c r="D165" s="257" t="s">
        <v>2327</v>
      </c>
      <c r="E165" s="266" t="s">
        <v>2328</v>
      </c>
      <c r="F165" s="35" t="s">
        <v>2329</v>
      </c>
      <c r="G165" s="260">
        <f>(YEAR(H165)-YEAR(F165))*12 + MONTH(H165)-MONTH(F165)</f>
        <v>96</v>
      </c>
      <c r="H165" s="35" t="s">
        <v>2330</v>
      </c>
      <c r="I165" s="30" t="str">
        <f t="shared" ca="1" si="5"/>
        <v>Thời gian ĐT còn lại 681 ngày</v>
      </c>
      <c r="J165" s="257" t="s">
        <v>2331</v>
      </c>
      <c r="K165" s="18" t="s">
        <v>2332</v>
      </c>
      <c r="L165" s="18" t="s">
        <v>2333</v>
      </c>
      <c r="M165" s="18" t="s">
        <v>455</v>
      </c>
      <c r="N165" s="17" t="s">
        <v>554</v>
      </c>
      <c r="O165" s="18" t="s">
        <v>75</v>
      </c>
      <c r="P165" s="16">
        <v>13</v>
      </c>
      <c r="Q165" s="272" t="s">
        <v>2334</v>
      </c>
      <c r="R165" s="19" t="s">
        <v>62</v>
      </c>
      <c r="S165" s="233" t="str">
        <f>VLOOKUP(D165, 'Mail+SDT'!A6:C2121, 2, 0)</f>
        <v>uihtiz@gmail.com</v>
      </c>
      <c r="T165" s="248">
        <f>VLOOKUP(D165, 'Mail+SDT'!$A$2:$C$2117, 3, 0)</f>
        <v>0</v>
      </c>
      <c r="U165" s="19" t="s">
        <v>2305</v>
      </c>
      <c r="V165" s="19" t="s">
        <v>2306</v>
      </c>
      <c r="W165" s="19" t="s">
        <v>2334</v>
      </c>
      <c r="X165" s="19" t="s">
        <v>62</v>
      </c>
      <c r="Y165" s="19"/>
      <c r="Z165" s="19" t="s">
        <v>2306</v>
      </c>
      <c r="AA165" s="18" t="s">
        <v>49</v>
      </c>
      <c r="AB165" s="16" t="s">
        <v>50</v>
      </c>
      <c r="AC165" s="16" t="s">
        <v>50</v>
      </c>
      <c r="AD165" s="20" t="s">
        <v>50</v>
      </c>
      <c r="AE165" s="16"/>
      <c r="AF165" s="23" t="s">
        <v>146</v>
      </c>
      <c r="AG165" s="13" t="e">
        <f t="array" aca="1" ref="AG165" ca="1">_xludf.XLOOKUP(D165,'Mail+SDT'!A:A,'Mail+SDT'!B:B)</f>
        <v>#NAME?</v>
      </c>
      <c r="AH165" s="13" t="e">
        <f t="array" aca="1" ref="AH165" ca="1">_xludf.XLOOKUP(D165,'Mail+SDT'!A:A,'Mail+SDT'!C:C)</f>
        <v>#NAME?</v>
      </c>
      <c r="AI165" s="13" t="e">
        <f t="array" aca="1" ref="AI165" ca="1">_xludf.XLOOKUP(D165,'ETK 3.2026'!I:I,'ETK 3.2026'!AF:AF)</f>
        <v>#NAME?</v>
      </c>
    </row>
    <row r="166" spans="1:35" ht="15.75" customHeight="1" x14ac:dyDescent="0.35">
      <c r="A166" s="14">
        <f t="shared" si="4"/>
        <v>165</v>
      </c>
      <c r="B166" s="15" t="s">
        <v>2298</v>
      </c>
      <c r="C166" s="257" t="s">
        <v>3311</v>
      </c>
      <c r="D166" s="257" t="s">
        <v>4438</v>
      </c>
      <c r="E166" s="266" t="s">
        <v>329</v>
      </c>
      <c r="F166" s="35" t="s">
        <v>330</v>
      </c>
      <c r="G166" s="260">
        <f>(YEAR(H166)-YEAR(F166))*12 + MONTH(H166)-MONTH(F166)</f>
        <v>72</v>
      </c>
      <c r="H166" s="35" t="s">
        <v>331</v>
      </c>
      <c r="I166" s="30" t="str">
        <f t="shared" ca="1" si="5"/>
        <v>Thời gian ĐT còn lại 1584 ngày</v>
      </c>
      <c r="J166" s="257" t="s">
        <v>4439</v>
      </c>
      <c r="K166" s="18" t="s">
        <v>4440</v>
      </c>
      <c r="L166" s="18" t="s">
        <v>4441</v>
      </c>
      <c r="M166" s="18" t="s">
        <v>455</v>
      </c>
      <c r="N166" s="17" t="s">
        <v>4442</v>
      </c>
      <c r="O166" s="18" t="s">
        <v>44</v>
      </c>
      <c r="P166" s="16">
        <v>21</v>
      </c>
      <c r="Q166" s="272" t="s">
        <v>4355</v>
      </c>
      <c r="R166" s="19" t="s">
        <v>62</v>
      </c>
      <c r="S166" s="233" t="str">
        <f>VLOOKUP(D166, 'Mail+SDT'!A443:C2558, 2, 0)</f>
        <v>24C4202H4364@students.hou.edu.vn</v>
      </c>
      <c r="T166" s="248">
        <f>VLOOKUP(D166, 'Mail+SDT'!$A$2:$C$2117, 3, 0)</f>
        <v>911833878</v>
      </c>
      <c r="U166" s="19" t="s">
        <v>3318</v>
      </c>
      <c r="V166" s="19" t="s">
        <v>3319</v>
      </c>
      <c r="W166" s="19" t="s">
        <v>4355</v>
      </c>
      <c r="X166" s="19" t="s">
        <v>62</v>
      </c>
      <c r="Y166" s="19"/>
      <c r="Z166" s="19" t="s">
        <v>3319</v>
      </c>
      <c r="AA166" s="18" t="s">
        <v>49</v>
      </c>
      <c r="AB166" s="16" t="s">
        <v>50</v>
      </c>
      <c r="AC166" s="16" t="s">
        <v>50</v>
      </c>
      <c r="AD166" s="20" t="s">
        <v>51</v>
      </c>
      <c r="AE166" s="16"/>
      <c r="AF166" s="22"/>
      <c r="AG166" s="13" t="e">
        <f t="array" aca="1" ref="AG166" ca="1">_xludf.XLOOKUP(D166,'Mail+SDT'!A:A,'Mail+SDT'!B:B)</f>
        <v>#NAME?</v>
      </c>
      <c r="AH166" s="13" t="e">
        <f t="array" aca="1" ref="AH166" ca="1">_xludf.XLOOKUP(D166,'Mail+SDT'!A:A,'Mail+SDT'!C:C)</f>
        <v>#NAME?</v>
      </c>
      <c r="AI166" s="13" t="e">
        <f t="array" aca="1" ref="AI166" ca="1">_xludf.XLOOKUP(D166,'ETK 3.2026'!I:I,'ETK 3.2026'!AF:AF)</f>
        <v>#NAME?</v>
      </c>
    </row>
    <row r="167" spans="1:35" ht="15.75" customHeight="1" x14ac:dyDescent="0.35">
      <c r="A167" s="14">
        <f t="shared" si="4"/>
        <v>166</v>
      </c>
      <c r="B167" s="15" t="s">
        <v>2298</v>
      </c>
      <c r="C167" s="257" t="s">
        <v>3311</v>
      </c>
      <c r="D167" s="257" t="s">
        <v>3678</v>
      </c>
      <c r="E167" s="266" t="s">
        <v>183</v>
      </c>
      <c r="F167" s="35" t="s">
        <v>184</v>
      </c>
      <c r="G167" s="260">
        <f>(YEAR(H167)-YEAR(F167))*12 + MONTH(H167)-MONTH(F167)</f>
        <v>72</v>
      </c>
      <c r="H167" s="35" t="s">
        <v>185</v>
      </c>
      <c r="I167" s="30" t="str">
        <f t="shared" ca="1" si="5"/>
        <v>Thời gian ĐT còn lại 828 ngày</v>
      </c>
      <c r="J167" s="257" t="s">
        <v>3679</v>
      </c>
      <c r="K167" s="18" t="s">
        <v>3680</v>
      </c>
      <c r="L167" s="18" t="s">
        <v>3681</v>
      </c>
      <c r="M167" s="18" t="s">
        <v>455</v>
      </c>
      <c r="N167" s="17" t="s">
        <v>3682</v>
      </c>
      <c r="O167" s="18" t="s">
        <v>75</v>
      </c>
      <c r="P167" s="16">
        <v>17</v>
      </c>
      <c r="Q167" s="272" t="s">
        <v>3677</v>
      </c>
      <c r="R167" s="19" t="s">
        <v>234</v>
      </c>
      <c r="S167" s="233" t="str">
        <f>VLOOKUP(D167, 'Mail+SDT'!A279:C2394, 2, 0)</f>
        <v>vantrunghieu.sggp@gmail.com</v>
      </c>
      <c r="T167" s="248">
        <f>VLOOKUP(D167, 'Mail+SDT'!$A$2:$C$2117, 3, 0)</f>
        <v>79082017763</v>
      </c>
      <c r="U167" s="19" t="s">
        <v>3318</v>
      </c>
      <c r="V167" s="19" t="s">
        <v>3319</v>
      </c>
      <c r="W167" s="19" t="s">
        <v>3677</v>
      </c>
      <c r="X167" s="19" t="s">
        <v>234</v>
      </c>
      <c r="Y167" s="19"/>
      <c r="Z167" s="19" t="s">
        <v>3319</v>
      </c>
      <c r="AA167" s="18" t="s">
        <v>49</v>
      </c>
      <c r="AB167" s="16" t="s">
        <v>50</v>
      </c>
      <c r="AC167" s="16" t="s">
        <v>50</v>
      </c>
      <c r="AD167" s="20" t="s">
        <v>78</v>
      </c>
      <c r="AE167" s="16"/>
      <c r="AF167" s="22"/>
      <c r="AG167" s="13" t="e">
        <f t="array" aca="1" ref="AG167" ca="1">_xludf.XLOOKUP(D167,'Mail+SDT'!A:A,'Mail+SDT'!B:B)</f>
        <v>#NAME?</v>
      </c>
      <c r="AH167" s="13" t="e">
        <f t="array" aca="1" ref="AH167" ca="1">_xludf.XLOOKUP(D167,'Mail+SDT'!A:A,'Mail+SDT'!C:C)</f>
        <v>#NAME?</v>
      </c>
      <c r="AI167" s="13" t="e">
        <f t="array" aca="1" ref="AI167" ca="1">_xludf.XLOOKUP(D167,'ETK 3.2026'!I:I,'ETK 3.2026'!AF:AF)</f>
        <v>#NAME?</v>
      </c>
    </row>
    <row r="168" spans="1:35" ht="15.75" customHeight="1" x14ac:dyDescent="0.35">
      <c r="A168" s="14">
        <f t="shared" si="4"/>
        <v>167</v>
      </c>
      <c r="B168" s="15" t="s">
        <v>2298</v>
      </c>
      <c r="C168" s="258" t="s">
        <v>3311</v>
      </c>
      <c r="D168" s="258" t="s">
        <v>4085</v>
      </c>
      <c r="E168" s="267" t="s">
        <v>582</v>
      </c>
      <c r="F168" s="36" t="s">
        <v>583</v>
      </c>
      <c r="G168" s="260">
        <f>(YEAR(H168)-YEAR(F168))*12 + MONTH(H168)-MONTH(F168)</f>
        <v>72</v>
      </c>
      <c r="H168" s="36" t="s">
        <v>584</v>
      </c>
      <c r="I168" s="30" t="str">
        <f t="shared" ca="1" si="5"/>
        <v>Thời gian ĐT còn lại 1444 ngày</v>
      </c>
      <c r="J168" s="258" t="s">
        <v>4086</v>
      </c>
      <c r="K168" s="26" t="s">
        <v>1868</v>
      </c>
      <c r="L168" s="26" t="s">
        <v>493</v>
      </c>
      <c r="M168" s="26" t="s">
        <v>209</v>
      </c>
      <c r="N168" s="25" t="s">
        <v>4087</v>
      </c>
      <c r="O168" s="26" t="s">
        <v>44</v>
      </c>
      <c r="P168" s="24">
        <v>21</v>
      </c>
      <c r="Q168" s="273" t="s">
        <v>4068</v>
      </c>
      <c r="R168" s="27" t="s">
        <v>46</v>
      </c>
      <c r="S168" s="233" t="str">
        <f>VLOOKUP(D168, 'Mail+SDT'!A364:C2479, 2, 0)</f>
        <v>24C4102H1002@students.hou.edu.vn</v>
      </c>
      <c r="T168" s="248">
        <f>VLOOKUP(D168, 'Mail+SDT'!$A$2:$C$2117, 3, 0)</f>
        <v>377932909</v>
      </c>
      <c r="U168" s="27" t="s">
        <v>3318</v>
      </c>
      <c r="V168" s="27" t="s">
        <v>3319</v>
      </c>
      <c r="W168" s="27" t="s">
        <v>4068</v>
      </c>
      <c r="X168" s="27" t="s">
        <v>46</v>
      </c>
      <c r="Y168" s="27"/>
      <c r="Z168" s="27" t="s">
        <v>3319</v>
      </c>
      <c r="AA168" s="26" t="s">
        <v>49</v>
      </c>
      <c r="AB168" s="24" t="s">
        <v>50</v>
      </c>
      <c r="AC168" s="24" t="s">
        <v>50</v>
      </c>
      <c r="AD168" s="20" t="s">
        <v>50</v>
      </c>
      <c r="AE168" s="16"/>
      <c r="AF168" s="22"/>
      <c r="AG168" s="13" t="e">
        <f t="array" aca="1" ref="AG168" ca="1">_xludf.XLOOKUP(D168,'Mail+SDT'!A:A,'Mail+SDT'!B:B)</f>
        <v>#NAME?</v>
      </c>
      <c r="AH168" s="13" t="e">
        <f t="array" aca="1" ref="AH168" ca="1">_xludf.XLOOKUP(D168,'Mail+SDT'!A:A,'Mail+SDT'!C:C)</f>
        <v>#NAME?</v>
      </c>
      <c r="AI168" s="13" t="e">
        <f t="array" aca="1" ref="AI168" ca="1">_xludf.XLOOKUP(D168,'ETK 3.2026'!I:I,'ETK 3.2026'!AF:AF)</f>
        <v>#NAME?</v>
      </c>
    </row>
    <row r="169" spans="1:35" ht="15.75" customHeight="1" x14ac:dyDescent="0.35">
      <c r="A169" s="14">
        <f t="shared" si="4"/>
        <v>168</v>
      </c>
      <c r="B169" s="15" t="s">
        <v>2298</v>
      </c>
      <c r="C169" s="257" t="s">
        <v>3311</v>
      </c>
      <c r="D169" s="257" t="s">
        <v>4682</v>
      </c>
      <c r="E169" s="266" t="s">
        <v>307</v>
      </c>
      <c r="F169" s="35" t="s">
        <v>308</v>
      </c>
      <c r="G169" s="260">
        <f>(YEAR(H169)-YEAR(F169))*12 + MONTH(H169)-MONTH(F169)</f>
        <v>72</v>
      </c>
      <c r="H169" s="35" t="s">
        <v>309</v>
      </c>
      <c r="I169" s="30" t="str">
        <f t="shared" ca="1" si="5"/>
        <v>Thời gian ĐT còn lại 1500 ngày</v>
      </c>
      <c r="J169" s="257" t="s">
        <v>4683</v>
      </c>
      <c r="K169" s="18" t="s">
        <v>4684</v>
      </c>
      <c r="L169" s="18" t="s">
        <v>1495</v>
      </c>
      <c r="M169" s="18" t="s">
        <v>575</v>
      </c>
      <c r="N169" s="17" t="s">
        <v>4685</v>
      </c>
      <c r="O169" s="18" t="s">
        <v>75</v>
      </c>
      <c r="P169" s="16">
        <v>21</v>
      </c>
      <c r="Q169" s="272" t="s">
        <v>4355</v>
      </c>
      <c r="R169" s="19" t="s">
        <v>62</v>
      </c>
      <c r="S169" s="233" t="str">
        <f>VLOOKUP(D169, 'Mail+SDT'!A498:C2613, 2, 0)</f>
        <v>24C4202H2414@students.hou.edu.vn</v>
      </c>
      <c r="T169" s="248">
        <f>VLOOKUP(D169, 'Mail+SDT'!$A$2:$C$2117, 3, 0)</f>
        <v>383050341</v>
      </c>
      <c r="U169" s="19" t="s">
        <v>3318</v>
      </c>
      <c r="V169" s="19" t="s">
        <v>3319</v>
      </c>
      <c r="W169" s="19" t="s">
        <v>4355</v>
      </c>
      <c r="X169" s="19" t="s">
        <v>62</v>
      </c>
      <c r="Y169" s="19"/>
      <c r="Z169" s="19" t="s">
        <v>3319</v>
      </c>
      <c r="AA169" s="18" t="s">
        <v>49</v>
      </c>
      <c r="AB169" s="16" t="s">
        <v>50</v>
      </c>
      <c r="AC169" s="16" t="s">
        <v>50</v>
      </c>
      <c r="AD169" s="20" t="s">
        <v>50</v>
      </c>
      <c r="AE169" s="16"/>
      <c r="AF169" s="22"/>
      <c r="AG169" s="13" t="e">
        <f t="array" aca="1" ref="AG169" ca="1">_xludf.XLOOKUP(D169,'Mail+SDT'!A:A,'Mail+SDT'!B:B)</f>
        <v>#NAME?</v>
      </c>
      <c r="AH169" s="13" t="e">
        <f t="array" aca="1" ref="AH169" ca="1">_xludf.XLOOKUP(D169,'Mail+SDT'!A:A,'Mail+SDT'!C:C)</f>
        <v>#NAME?</v>
      </c>
      <c r="AI169" s="13" t="e">
        <f t="array" aca="1" ref="AI169" ca="1">_xludf.XLOOKUP(D169,'ETK 3.2026'!I:I,'ETK 3.2026'!AF:AF)</f>
        <v>#NAME?</v>
      </c>
    </row>
    <row r="170" spans="1:35" ht="15.75" customHeight="1" x14ac:dyDescent="0.35">
      <c r="A170" s="14">
        <f t="shared" si="4"/>
        <v>169</v>
      </c>
      <c r="B170" s="15" t="s">
        <v>2298</v>
      </c>
      <c r="C170" s="257" t="s">
        <v>3311</v>
      </c>
      <c r="D170" s="257" t="s">
        <v>4280</v>
      </c>
      <c r="E170" s="266" t="s">
        <v>466</v>
      </c>
      <c r="F170" s="35" t="s">
        <v>467</v>
      </c>
      <c r="G170" s="260">
        <f>(YEAR(H170)-YEAR(F170))*12 + MONTH(H170)-MONTH(F170)</f>
        <v>72</v>
      </c>
      <c r="H170" s="35" t="s">
        <v>468</v>
      </c>
      <c r="I170" s="30" t="str">
        <f t="shared" ca="1" si="5"/>
        <v>Thời gian ĐT còn lại 1556 ngày</v>
      </c>
      <c r="J170" s="257" t="s">
        <v>4281</v>
      </c>
      <c r="K170" s="18" t="s">
        <v>4282</v>
      </c>
      <c r="L170" s="18" t="s">
        <v>4283</v>
      </c>
      <c r="M170" s="18" t="s">
        <v>731</v>
      </c>
      <c r="N170" s="17" t="s">
        <v>4284</v>
      </c>
      <c r="O170" s="18" t="s">
        <v>75</v>
      </c>
      <c r="P170" s="16">
        <v>21</v>
      </c>
      <c r="Q170" s="272" t="s">
        <v>4263</v>
      </c>
      <c r="R170" s="19" t="s">
        <v>62</v>
      </c>
      <c r="S170" s="233" t="str">
        <f>VLOOKUP(D170, 'Mail+SDT'!A407:C2522, 2, 0)</f>
        <v>24C4202H3580@students.hou.edu.vn</v>
      </c>
      <c r="T170" s="248">
        <f>VLOOKUP(D170, 'Mail+SDT'!$A$2:$C$2117, 3, 0)</f>
        <v>902977023</v>
      </c>
      <c r="U170" s="19" t="s">
        <v>3318</v>
      </c>
      <c r="V170" s="19" t="s">
        <v>3319</v>
      </c>
      <c r="W170" s="19" t="s">
        <v>4263</v>
      </c>
      <c r="X170" s="19" t="s">
        <v>62</v>
      </c>
      <c r="Y170" s="19"/>
      <c r="Z170" s="19" t="s">
        <v>3319</v>
      </c>
      <c r="AA170" s="18" t="s">
        <v>49</v>
      </c>
      <c r="AB170" s="16" t="s">
        <v>50</v>
      </c>
      <c r="AC170" s="16" t="s">
        <v>50</v>
      </c>
      <c r="AD170" s="20" t="s">
        <v>50</v>
      </c>
      <c r="AE170" s="16"/>
      <c r="AF170" s="22"/>
      <c r="AG170" s="13" t="e">
        <f t="array" aca="1" ref="AG170" ca="1">_xludf.XLOOKUP(D170,'Mail+SDT'!A:A,'Mail+SDT'!B:B)</f>
        <v>#NAME?</v>
      </c>
      <c r="AH170" s="13" t="e">
        <f t="array" aca="1" ref="AH170" ca="1">_xludf.XLOOKUP(D170,'Mail+SDT'!A:A,'Mail+SDT'!C:C)</f>
        <v>#NAME?</v>
      </c>
      <c r="AI170" s="13" t="e">
        <f t="array" aca="1" ref="AI170" ca="1">_xludf.XLOOKUP(D170,'ETK 3.2026'!I:I,'ETK 3.2026'!AF:AF)</f>
        <v>#NAME?</v>
      </c>
    </row>
    <row r="171" spans="1:35" ht="15.75" customHeight="1" x14ac:dyDescent="0.35">
      <c r="A171" s="14">
        <f t="shared" si="4"/>
        <v>170</v>
      </c>
      <c r="B171" s="15" t="s">
        <v>2298</v>
      </c>
      <c r="C171" s="257" t="s">
        <v>524</v>
      </c>
      <c r="D171" s="257" t="s">
        <v>3121</v>
      </c>
      <c r="E171" s="266" t="s">
        <v>318</v>
      </c>
      <c r="F171" s="35" t="s">
        <v>319</v>
      </c>
      <c r="G171" s="260">
        <f>(YEAR(H171)-YEAR(F171))*12 + MONTH(H171)-MONTH(F171)</f>
        <v>72</v>
      </c>
      <c r="H171" s="35" t="s">
        <v>320</v>
      </c>
      <c r="I171" s="30" t="str">
        <f t="shared" ca="1" si="5"/>
        <v>Thời gian ĐT còn lại 1594 ngày</v>
      </c>
      <c r="J171" s="257" t="s">
        <v>3122</v>
      </c>
      <c r="K171" s="18" t="s">
        <v>3123</v>
      </c>
      <c r="L171" s="18" t="s">
        <v>431</v>
      </c>
      <c r="M171" s="18" t="s">
        <v>731</v>
      </c>
      <c r="N171" s="17" t="s">
        <v>3124</v>
      </c>
      <c r="O171" s="18" t="s">
        <v>75</v>
      </c>
      <c r="P171" s="16">
        <v>21</v>
      </c>
      <c r="Q171" s="272" t="s">
        <v>3120</v>
      </c>
      <c r="R171" s="19" t="s">
        <v>93</v>
      </c>
      <c r="S171" s="233" t="str">
        <f>VLOOKUP(D171, 'Mail+SDT'!A166:C2281, 2, 0)</f>
        <v>24C1004D4501@students.hou.edu.vn</v>
      </c>
      <c r="T171" s="248">
        <f>VLOOKUP(D171, 'Mail+SDT'!$A$2:$C$2117, 3, 0)</f>
        <v>364536264</v>
      </c>
      <c r="U171" s="19" t="s">
        <v>2305</v>
      </c>
      <c r="V171" s="19" t="s">
        <v>2306</v>
      </c>
      <c r="W171" s="19" t="s">
        <v>3120</v>
      </c>
      <c r="X171" s="19" t="s">
        <v>93</v>
      </c>
      <c r="Y171" s="19"/>
      <c r="Z171" s="19" t="s">
        <v>2306</v>
      </c>
      <c r="AA171" s="18" t="s">
        <v>49</v>
      </c>
      <c r="AB171" s="16" t="s">
        <v>50</v>
      </c>
      <c r="AC171" s="16" t="s">
        <v>50</v>
      </c>
      <c r="AD171" s="20" t="s">
        <v>50</v>
      </c>
      <c r="AE171" s="16"/>
      <c r="AF171" s="22"/>
      <c r="AG171" s="13" t="e">
        <f t="array" aca="1" ref="AG171" ca="1">_xludf.XLOOKUP(D171,'Mail+SDT'!A:A,'Mail+SDT'!B:B)</f>
        <v>#NAME?</v>
      </c>
      <c r="AH171" s="13" t="e">
        <f t="array" aca="1" ref="AH171" ca="1">_xludf.XLOOKUP(D171,'Mail+SDT'!A:A,'Mail+SDT'!C:C)</f>
        <v>#NAME?</v>
      </c>
      <c r="AI171" s="13" t="e">
        <f t="array" aca="1" ref="AI171" ca="1">_xludf.XLOOKUP(D171,'ETK 3.2026'!I:I,'ETK 3.2026'!AF:AF)</f>
        <v>#NAME?</v>
      </c>
    </row>
    <row r="172" spans="1:35" ht="15.75" customHeight="1" x14ac:dyDescent="0.35">
      <c r="A172" s="14">
        <f t="shared" si="4"/>
        <v>171</v>
      </c>
      <c r="B172" s="15" t="s">
        <v>2298</v>
      </c>
      <c r="C172" s="258" t="s">
        <v>3311</v>
      </c>
      <c r="D172" s="258" t="s">
        <v>5249</v>
      </c>
      <c r="E172" s="267" t="s">
        <v>582</v>
      </c>
      <c r="F172" s="36" t="s">
        <v>583</v>
      </c>
      <c r="G172" s="260">
        <f>(YEAR(H172)-YEAR(F172))*12 + MONTH(H172)-MONTH(F172)</f>
        <v>72</v>
      </c>
      <c r="H172" s="36" t="s">
        <v>584</v>
      </c>
      <c r="I172" s="30" t="str">
        <f t="shared" ca="1" si="5"/>
        <v>Thời gian ĐT còn lại 1444 ngày</v>
      </c>
      <c r="J172" s="258" t="s">
        <v>5250</v>
      </c>
      <c r="K172" s="26" t="s">
        <v>5251</v>
      </c>
      <c r="L172" s="26" t="s">
        <v>1728</v>
      </c>
      <c r="M172" s="26" t="s">
        <v>731</v>
      </c>
      <c r="N172" s="25" t="s">
        <v>5252</v>
      </c>
      <c r="O172" s="26" t="s">
        <v>75</v>
      </c>
      <c r="P172" s="24">
        <v>21</v>
      </c>
      <c r="Q172" s="273" t="s">
        <v>5172</v>
      </c>
      <c r="R172" s="27" t="s">
        <v>893</v>
      </c>
      <c r="S172" s="233" t="str">
        <f>VLOOKUP(D172, 'Mail+SDT'!A624:C2739, 2, 0)</f>
        <v>24C4702H1029@students.hou.edu.vn</v>
      </c>
      <c r="T172" s="248">
        <f>VLOOKUP(D172, 'Mail+SDT'!$A$2:$C$2117, 3, 0)</f>
        <v>989486786</v>
      </c>
      <c r="U172" s="27" t="s">
        <v>3318</v>
      </c>
      <c r="V172" s="27" t="s">
        <v>3319</v>
      </c>
      <c r="W172" s="27" t="s">
        <v>5172</v>
      </c>
      <c r="X172" s="27" t="s">
        <v>893</v>
      </c>
      <c r="Y172" s="27"/>
      <c r="Z172" s="27" t="s">
        <v>3319</v>
      </c>
      <c r="AA172" s="26" t="s">
        <v>49</v>
      </c>
      <c r="AB172" s="24" t="s">
        <v>50</v>
      </c>
      <c r="AC172" s="24" t="s">
        <v>50</v>
      </c>
      <c r="AD172" s="20" t="s">
        <v>50</v>
      </c>
      <c r="AE172" s="16"/>
      <c r="AF172" s="22"/>
      <c r="AG172" s="13" t="e">
        <f t="array" aca="1" ref="AG172" ca="1">_xludf.XLOOKUP(D172,'Mail+SDT'!A:A,'Mail+SDT'!B:B)</f>
        <v>#NAME?</v>
      </c>
      <c r="AH172" s="13" t="e">
        <f t="array" aca="1" ref="AH172" ca="1">_xludf.XLOOKUP(D172,'Mail+SDT'!A:A,'Mail+SDT'!C:C)</f>
        <v>#NAME?</v>
      </c>
      <c r="AI172" s="13" t="e">
        <f t="array" aca="1" ref="AI172" ca="1">_xludf.XLOOKUP(D172,'ETK 3.2026'!I:I,'ETK 3.2026'!AF:AF)</f>
        <v>#NAME?</v>
      </c>
    </row>
    <row r="173" spans="1:35" ht="15.75" customHeight="1" x14ac:dyDescent="0.35">
      <c r="A173" s="14">
        <f t="shared" si="4"/>
        <v>172</v>
      </c>
      <c r="B173" s="15" t="s">
        <v>2298</v>
      </c>
      <c r="C173" s="257" t="s">
        <v>524</v>
      </c>
      <c r="D173" s="257" t="s">
        <v>2858</v>
      </c>
      <c r="E173" s="266" t="s">
        <v>439</v>
      </c>
      <c r="F173" s="35" t="s">
        <v>440</v>
      </c>
      <c r="G173" s="260">
        <f>(YEAR(H173)-YEAR(F173))*12 + MONTH(H173)-MONTH(F173)</f>
        <v>72</v>
      </c>
      <c r="H173" s="35" t="s">
        <v>441</v>
      </c>
      <c r="I173" s="30" t="str">
        <f t="shared" ca="1" si="5"/>
        <v>Thời gian ĐT còn lại 1514 ngày</v>
      </c>
      <c r="J173" s="257" t="s">
        <v>2859</v>
      </c>
      <c r="K173" s="18" t="s">
        <v>2860</v>
      </c>
      <c r="L173" s="18" t="s">
        <v>2861</v>
      </c>
      <c r="M173" s="18" t="s">
        <v>731</v>
      </c>
      <c r="N173" s="17" t="s">
        <v>2862</v>
      </c>
      <c r="O173" s="18" t="s">
        <v>75</v>
      </c>
      <c r="P173" s="16">
        <v>21</v>
      </c>
      <c r="Q173" s="272" t="s">
        <v>2848</v>
      </c>
      <c r="R173" s="19" t="s">
        <v>46</v>
      </c>
      <c r="S173" s="233" t="str">
        <f>VLOOKUP(D173, 'Mail+SDT'!A110:C2225, 2, 0)</f>
        <v>24C4104D2880@students.hou.edu.vn</v>
      </c>
      <c r="T173" s="248">
        <f>VLOOKUP(D173, 'Mail+SDT'!$A$2:$C$2117, 3, 0)</f>
        <v>974702939</v>
      </c>
      <c r="U173" s="19" t="s">
        <v>2305</v>
      </c>
      <c r="V173" s="19" t="s">
        <v>2306</v>
      </c>
      <c r="W173" s="19" t="s">
        <v>2848</v>
      </c>
      <c r="X173" s="19" t="s">
        <v>46</v>
      </c>
      <c r="Y173" s="19"/>
      <c r="Z173" s="19" t="s">
        <v>2306</v>
      </c>
      <c r="AA173" s="18" t="s">
        <v>49</v>
      </c>
      <c r="AB173" s="16" t="s">
        <v>50</v>
      </c>
      <c r="AC173" s="16" t="s">
        <v>50</v>
      </c>
      <c r="AD173" s="20" t="s">
        <v>50</v>
      </c>
      <c r="AE173" s="16"/>
      <c r="AF173" s="22"/>
      <c r="AG173" s="13" t="e">
        <f t="array" aca="1" ref="AG173" ca="1">_xludf.XLOOKUP(D173,'Mail+SDT'!A:A,'Mail+SDT'!B:B)</f>
        <v>#NAME?</v>
      </c>
      <c r="AH173" s="13" t="e">
        <f t="array" aca="1" ref="AH173" ca="1">_xludf.XLOOKUP(D173,'Mail+SDT'!A:A,'Mail+SDT'!C:C)</f>
        <v>#NAME?</v>
      </c>
      <c r="AI173" s="13" t="e">
        <f t="array" aca="1" ref="AI173" ca="1">_xludf.XLOOKUP(D173,'ETK 3.2026'!I:I,'ETK 3.2026'!AF:AF)</f>
        <v>#NAME?</v>
      </c>
    </row>
    <row r="174" spans="1:35" ht="15.75" customHeight="1" x14ac:dyDescent="0.35">
      <c r="A174" s="14">
        <f t="shared" si="4"/>
        <v>173</v>
      </c>
      <c r="B174" s="15" t="s">
        <v>2298</v>
      </c>
      <c r="C174" s="257" t="s">
        <v>3311</v>
      </c>
      <c r="D174" s="257" t="s">
        <v>4362</v>
      </c>
      <c r="E174" s="266" t="s">
        <v>300</v>
      </c>
      <c r="F174" s="35" t="s">
        <v>301</v>
      </c>
      <c r="G174" s="260">
        <f>(YEAR(H174)-YEAR(F174))*12 + MONTH(H174)-MONTH(F174)</f>
        <v>72</v>
      </c>
      <c r="H174" s="35" t="s">
        <v>302</v>
      </c>
      <c r="I174" s="30" t="str">
        <f t="shared" ca="1" si="5"/>
        <v>Thời gian ĐT còn lại 1560 ngày</v>
      </c>
      <c r="J174" s="257" t="s">
        <v>4363</v>
      </c>
      <c r="K174" s="18" t="s">
        <v>4364</v>
      </c>
      <c r="L174" s="18" t="s">
        <v>4365</v>
      </c>
      <c r="M174" s="18" t="s">
        <v>731</v>
      </c>
      <c r="N174" s="17" t="s">
        <v>4366</v>
      </c>
      <c r="O174" s="18" t="s">
        <v>75</v>
      </c>
      <c r="P174" s="16">
        <v>21</v>
      </c>
      <c r="Q174" s="272" t="s">
        <v>4355</v>
      </c>
      <c r="R174" s="19" t="s">
        <v>62</v>
      </c>
      <c r="S174" s="233" t="str">
        <f>VLOOKUP(D174, 'Mail+SDT'!A425:C2540, 2, 0)</f>
        <v>24C4202H3992@students.hou.edu.vn</v>
      </c>
      <c r="T174" s="248">
        <f>VLOOKUP(D174, 'Mail+SDT'!$A$2:$C$2117, 3, 0)</f>
        <v>369091508</v>
      </c>
      <c r="U174" s="19" t="s">
        <v>3318</v>
      </c>
      <c r="V174" s="19" t="s">
        <v>3319</v>
      </c>
      <c r="W174" s="19" t="s">
        <v>4355</v>
      </c>
      <c r="X174" s="19" t="s">
        <v>62</v>
      </c>
      <c r="Y174" s="19"/>
      <c r="Z174" s="19" t="s">
        <v>3319</v>
      </c>
      <c r="AA174" s="18" t="s">
        <v>49</v>
      </c>
      <c r="AB174" s="16" t="s">
        <v>50</v>
      </c>
      <c r="AC174" s="16" t="s">
        <v>50</v>
      </c>
      <c r="AD174" s="20" t="s">
        <v>51</v>
      </c>
      <c r="AE174" s="16" t="s">
        <v>52</v>
      </c>
      <c r="AF174" s="22" t="s">
        <v>480</v>
      </c>
      <c r="AG174" s="13" t="e">
        <f t="array" aca="1" ref="AG174" ca="1">_xludf.XLOOKUP(D174,'Mail+SDT'!A:A,'Mail+SDT'!B:B)</f>
        <v>#NAME?</v>
      </c>
      <c r="AH174" s="13" t="e">
        <f t="array" aca="1" ref="AH174" ca="1">_xludf.XLOOKUP(D174,'Mail+SDT'!A:A,'Mail+SDT'!C:C)</f>
        <v>#NAME?</v>
      </c>
      <c r="AI174" s="13" t="e">
        <f t="array" aca="1" ref="AI174" ca="1">_xludf.XLOOKUP(D174,'ETK 3.2026'!I:I,'ETK 3.2026'!AF:AF)</f>
        <v>#NAME?</v>
      </c>
    </row>
    <row r="175" spans="1:35" ht="15.75" customHeight="1" x14ac:dyDescent="0.35">
      <c r="A175" s="14">
        <f t="shared" si="4"/>
        <v>174</v>
      </c>
      <c r="B175" s="15" t="s">
        <v>2298</v>
      </c>
      <c r="C175" s="257" t="s">
        <v>3311</v>
      </c>
      <c r="D175" s="257" t="s">
        <v>3923</v>
      </c>
      <c r="E175" s="266" t="s">
        <v>183</v>
      </c>
      <c r="F175" s="35" t="s">
        <v>184</v>
      </c>
      <c r="G175" s="260">
        <f>(YEAR(H175)-YEAR(F175))*12 + MONTH(H175)-MONTH(F175)</f>
        <v>72</v>
      </c>
      <c r="H175" s="35" t="s">
        <v>185</v>
      </c>
      <c r="I175" s="30" t="str">
        <f t="shared" ca="1" si="5"/>
        <v>Thời gian ĐT còn lại 828 ngày</v>
      </c>
      <c r="J175" s="257" t="s">
        <v>3924</v>
      </c>
      <c r="K175" s="18" t="s">
        <v>3925</v>
      </c>
      <c r="L175" s="18" t="s">
        <v>3926</v>
      </c>
      <c r="M175" s="18" t="s">
        <v>731</v>
      </c>
      <c r="N175" s="17" t="s">
        <v>3927</v>
      </c>
      <c r="O175" s="18" t="s">
        <v>75</v>
      </c>
      <c r="P175" s="16">
        <v>17</v>
      </c>
      <c r="Q175" s="272" t="s">
        <v>3896</v>
      </c>
      <c r="R175" s="19" t="s">
        <v>279</v>
      </c>
      <c r="S175" s="233" t="str">
        <f>VLOOKUP(D175, 'Mail+SDT'!A330:C2445, 2, 0)</f>
        <v>duyhoang13979@gmail.com</v>
      </c>
      <c r="T175" s="248">
        <f>VLOOKUP(D175, 'Mail+SDT'!$A$2:$C$2117, 3, 0)</f>
        <v>932787212</v>
      </c>
      <c r="U175" s="19" t="s">
        <v>3318</v>
      </c>
      <c r="V175" s="19" t="s">
        <v>3319</v>
      </c>
      <c r="W175" s="19" t="s">
        <v>3896</v>
      </c>
      <c r="X175" s="19" t="s">
        <v>279</v>
      </c>
      <c r="Y175" s="19"/>
      <c r="Z175" s="19" t="s">
        <v>3319</v>
      </c>
      <c r="AA175" s="18" t="s">
        <v>49</v>
      </c>
      <c r="AB175" s="16" t="s">
        <v>50</v>
      </c>
      <c r="AC175" s="16" t="s">
        <v>50</v>
      </c>
      <c r="AD175" s="20" t="s">
        <v>50</v>
      </c>
      <c r="AE175" s="16"/>
      <c r="AF175" s="23" t="s">
        <v>146</v>
      </c>
      <c r="AG175" s="13" t="e">
        <f t="array" aca="1" ref="AG175" ca="1">_xludf.XLOOKUP(D175,'Mail+SDT'!A:A,'Mail+SDT'!B:B)</f>
        <v>#NAME?</v>
      </c>
      <c r="AH175" s="13" t="e">
        <f t="array" aca="1" ref="AH175" ca="1">_xludf.XLOOKUP(D175,'Mail+SDT'!A:A,'Mail+SDT'!C:C)</f>
        <v>#NAME?</v>
      </c>
      <c r="AI175" s="13" t="e">
        <f t="array" aca="1" ref="AI175" ca="1">_xludf.XLOOKUP(D175,'ETK 3.2026'!I:I,'ETK 3.2026'!AF:AF)</f>
        <v>#NAME?</v>
      </c>
    </row>
    <row r="176" spans="1:35" ht="15.75" customHeight="1" x14ac:dyDescent="0.35">
      <c r="A176" s="14">
        <f t="shared" si="4"/>
        <v>175</v>
      </c>
      <c r="B176" s="15" t="s">
        <v>2298</v>
      </c>
      <c r="C176" s="257" t="s">
        <v>3311</v>
      </c>
      <c r="D176" s="257" t="s">
        <v>4700</v>
      </c>
      <c r="E176" s="266" t="s">
        <v>466</v>
      </c>
      <c r="F176" s="35" t="s">
        <v>467</v>
      </c>
      <c r="G176" s="260">
        <f>(YEAR(H176)-YEAR(F176))*12 + MONTH(H176)-MONTH(F176)</f>
        <v>72</v>
      </c>
      <c r="H176" s="35" t="s">
        <v>468</v>
      </c>
      <c r="I176" s="30" t="str">
        <f t="shared" ca="1" si="5"/>
        <v>Thời gian ĐT còn lại 1556 ngày</v>
      </c>
      <c r="J176" s="257" t="s">
        <v>4701</v>
      </c>
      <c r="K176" s="18" t="s">
        <v>4702</v>
      </c>
      <c r="L176" s="18" t="s">
        <v>4703</v>
      </c>
      <c r="M176" s="18" t="s">
        <v>4704</v>
      </c>
      <c r="N176" s="17" t="s">
        <v>4705</v>
      </c>
      <c r="O176" s="18" t="s">
        <v>75</v>
      </c>
      <c r="P176" s="16">
        <v>21</v>
      </c>
      <c r="Q176" s="272" t="s">
        <v>4706</v>
      </c>
      <c r="R176" s="19" t="s">
        <v>93</v>
      </c>
      <c r="S176" s="233" t="str">
        <f>VLOOKUP(D176, 'Mail+SDT'!A501:C2616, 2, 0)</f>
        <v>24C1002H3650@students.hou.edu.vn</v>
      </c>
      <c r="T176" s="248">
        <f>VLOOKUP(D176, 'Mail+SDT'!$A$2:$C$2117, 3, 0)</f>
        <v>947710145</v>
      </c>
      <c r="U176" s="19" t="s">
        <v>3318</v>
      </c>
      <c r="V176" s="19" t="s">
        <v>3319</v>
      </c>
      <c r="W176" s="19" t="s">
        <v>4706</v>
      </c>
      <c r="X176" s="19" t="s">
        <v>93</v>
      </c>
      <c r="Y176" s="19"/>
      <c r="Z176" s="19" t="s">
        <v>3319</v>
      </c>
      <c r="AA176" s="18" t="s">
        <v>49</v>
      </c>
      <c r="AB176" s="16" t="s">
        <v>50</v>
      </c>
      <c r="AC176" s="16" t="s">
        <v>50</v>
      </c>
      <c r="AD176" s="20" t="s">
        <v>50</v>
      </c>
      <c r="AE176" s="16"/>
      <c r="AF176" s="22"/>
      <c r="AG176" s="13" t="e">
        <f t="array" aca="1" ref="AG176" ca="1">_xludf.XLOOKUP(D176,'Mail+SDT'!A:A,'Mail+SDT'!B:B)</f>
        <v>#NAME?</v>
      </c>
      <c r="AH176" s="13" t="e">
        <f t="array" aca="1" ref="AH176" ca="1">_xludf.XLOOKUP(D176,'Mail+SDT'!A:A,'Mail+SDT'!C:C)</f>
        <v>#NAME?</v>
      </c>
      <c r="AI176" s="13" t="e">
        <f t="array" aca="1" ref="AI176" ca="1">_xludf.XLOOKUP(D176,'ETK 3.2026'!I:I,'ETK 3.2026'!AF:AF)</f>
        <v>#NAME?</v>
      </c>
    </row>
    <row r="177" spans="1:35" ht="15.75" customHeight="1" x14ac:dyDescent="0.35">
      <c r="A177" s="14">
        <f t="shared" si="4"/>
        <v>176</v>
      </c>
      <c r="B177" s="15" t="s">
        <v>2298</v>
      </c>
      <c r="C177" s="257" t="s">
        <v>524</v>
      </c>
      <c r="D177" s="257" t="s">
        <v>2693</v>
      </c>
      <c r="E177" s="266" t="s">
        <v>739</v>
      </c>
      <c r="F177" s="35" t="s">
        <v>740</v>
      </c>
      <c r="G177" s="260">
        <f>(YEAR(H177)-YEAR(F177))*12 + MONTH(H177)-MONTH(F177)</f>
        <v>72</v>
      </c>
      <c r="H177" s="35" t="s">
        <v>741</v>
      </c>
      <c r="I177" s="30" t="str">
        <f t="shared" ca="1" si="5"/>
        <v>Thời gian ĐT còn lại 825 ngày</v>
      </c>
      <c r="J177" s="257" t="s">
        <v>2694</v>
      </c>
      <c r="K177" s="18" t="s">
        <v>2695</v>
      </c>
      <c r="L177" s="18" t="s">
        <v>1996</v>
      </c>
      <c r="M177" s="18" t="s">
        <v>575</v>
      </c>
      <c r="N177" s="17" t="s">
        <v>2696</v>
      </c>
      <c r="O177" s="18" t="s">
        <v>75</v>
      </c>
      <c r="P177" s="16">
        <v>17</v>
      </c>
      <c r="Q177" s="272" t="s">
        <v>2683</v>
      </c>
      <c r="R177" s="19" t="s">
        <v>279</v>
      </c>
      <c r="S177" s="233" t="str">
        <f>VLOOKUP(D177, 'Mail+SDT'!A75:C2190, 2, 0)</f>
        <v>nguyenphuhoa40@gmail.com</v>
      </c>
      <c r="T177" s="248">
        <f>VLOOKUP(D177, 'Mail+SDT'!$A$2:$C$2117, 3, 0)</f>
        <v>779890617</v>
      </c>
      <c r="U177" s="19" t="s">
        <v>2305</v>
      </c>
      <c r="V177" s="19" t="s">
        <v>2306</v>
      </c>
      <c r="W177" s="19" t="s">
        <v>2683</v>
      </c>
      <c r="X177" s="19" t="s">
        <v>279</v>
      </c>
      <c r="Y177" s="19"/>
      <c r="Z177" s="19" t="s">
        <v>2306</v>
      </c>
      <c r="AA177" s="18" t="s">
        <v>49</v>
      </c>
      <c r="AB177" s="16" t="s">
        <v>50</v>
      </c>
      <c r="AC177" s="16" t="s">
        <v>50</v>
      </c>
      <c r="AD177" s="20" t="s">
        <v>78</v>
      </c>
      <c r="AE177" s="16"/>
      <c r="AF177" s="22"/>
      <c r="AG177" s="13" t="e">
        <f t="array" aca="1" ref="AG177" ca="1">_xludf.XLOOKUP(D177,'Mail+SDT'!A:A,'Mail+SDT'!B:B)</f>
        <v>#NAME?</v>
      </c>
      <c r="AH177" s="13" t="e">
        <f t="array" aca="1" ref="AH177" ca="1">_xludf.XLOOKUP(D177,'Mail+SDT'!A:A,'Mail+SDT'!C:C)</f>
        <v>#NAME?</v>
      </c>
      <c r="AI177" s="13" t="e">
        <f t="array" aca="1" ref="AI177" ca="1">_xludf.XLOOKUP(D177,'ETK 3.2026'!I:I,'ETK 3.2026'!AF:AF)</f>
        <v>#NAME?</v>
      </c>
    </row>
    <row r="178" spans="1:35" ht="15.75" customHeight="1" x14ac:dyDescent="0.35">
      <c r="A178" s="14">
        <f t="shared" si="4"/>
        <v>177</v>
      </c>
      <c r="B178" s="15" t="s">
        <v>2298</v>
      </c>
      <c r="C178" s="257" t="s">
        <v>524</v>
      </c>
      <c r="D178" s="257" t="s">
        <v>2901</v>
      </c>
      <c r="E178" s="266" t="s">
        <v>2902</v>
      </c>
      <c r="F178" s="35" t="s">
        <v>2903</v>
      </c>
      <c r="G178" s="260">
        <f>(YEAR(H178)-YEAR(F178))*12 + MONTH(H178)-MONTH(F178)</f>
        <v>72</v>
      </c>
      <c r="H178" s="35" t="s">
        <v>2904</v>
      </c>
      <c r="I178" s="30" t="str">
        <f t="shared" ca="1" si="5"/>
        <v>Thời gian ĐT còn lại 1506 ngày</v>
      </c>
      <c r="J178" s="257" t="s">
        <v>2905</v>
      </c>
      <c r="K178" s="18" t="s">
        <v>2906</v>
      </c>
      <c r="L178" s="18" t="s">
        <v>493</v>
      </c>
      <c r="M178" s="18" t="s">
        <v>703</v>
      </c>
      <c r="N178" s="17" t="s">
        <v>1883</v>
      </c>
      <c r="O178" s="18" t="s">
        <v>44</v>
      </c>
      <c r="P178" s="16">
        <v>21</v>
      </c>
      <c r="Q178" s="272" t="s">
        <v>2895</v>
      </c>
      <c r="R178" s="19" t="s">
        <v>62</v>
      </c>
      <c r="S178" s="233" t="str">
        <f>VLOOKUP(D178, 'Mail+SDT'!A118:C2233, 2, 0)</f>
        <v>24C4204D2744@students.hou.edu.vn</v>
      </c>
      <c r="T178" s="248">
        <f>VLOOKUP(D178, 'Mail+SDT'!$A$2:$C$2117, 3, 0)</f>
        <v>962874856</v>
      </c>
      <c r="U178" s="19" t="s">
        <v>2305</v>
      </c>
      <c r="V178" s="19" t="s">
        <v>2306</v>
      </c>
      <c r="W178" s="19" t="s">
        <v>2895</v>
      </c>
      <c r="X178" s="19" t="s">
        <v>62</v>
      </c>
      <c r="Y178" s="19"/>
      <c r="Z178" s="19" t="s">
        <v>2306</v>
      </c>
      <c r="AA178" s="18" t="s">
        <v>49</v>
      </c>
      <c r="AB178" s="16" t="s">
        <v>50</v>
      </c>
      <c r="AC178" s="16" t="s">
        <v>50</v>
      </c>
      <c r="AD178" s="20" t="s">
        <v>50</v>
      </c>
      <c r="AE178" s="16"/>
      <c r="AF178" s="22"/>
      <c r="AG178" s="13" t="e">
        <f t="array" aca="1" ref="AG178" ca="1">_xludf.XLOOKUP(D178,'Mail+SDT'!A:A,'Mail+SDT'!B:B)</f>
        <v>#NAME?</v>
      </c>
      <c r="AH178" s="13" t="e">
        <f t="array" aca="1" ref="AH178" ca="1">_xludf.XLOOKUP(D178,'Mail+SDT'!A:A,'Mail+SDT'!C:C)</f>
        <v>#NAME?</v>
      </c>
      <c r="AI178" s="13" t="e">
        <f t="array" aca="1" ref="AI178" ca="1">_xludf.XLOOKUP(D178,'ETK 3.2026'!I:I,'ETK 3.2026'!AF:AF)</f>
        <v>#NAME?</v>
      </c>
    </row>
    <row r="179" spans="1:35" ht="15.75" customHeight="1" x14ac:dyDescent="0.35">
      <c r="A179" s="14">
        <f t="shared" si="4"/>
        <v>178</v>
      </c>
      <c r="B179" s="15" t="s">
        <v>2298</v>
      </c>
      <c r="C179" s="257" t="s">
        <v>3311</v>
      </c>
      <c r="D179" s="257" t="s">
        <v>4155</v>
      </c>
      <c r="E179" s="266" t="s">
        <v>307</v>
      </c>
      <c r="F179" s="35" t="s">
        <v>308</v>
      </c>
      <c r="G179" s="260">
        <f>(YEAR(H179)-YEAR(F179))*12 + MONTH(H179)-MONTH(F179)</f>
        <v>72</v>
      </c>
      <c r="H179" s="35" t="s">
        <v>309</v>
      </c>
      <c r="I179" s="30" t="str">
        <f t="shared" ca="1" si="5"/>
        <v>Thời gian ĐT còn lại 1500 ngày</v>
      </c>
      <c r="J179" s="257" t="s">
        <v>4156</v>
      </c>
      <c r="K179" s="18" t="s">
        <v>4157</v>
      </c>
      <c r="L179" s="18" t="s">
        <v>898</v>
      </c>
      <c r="M179" s="18" t="s">
        <v>703</v>
      </c>
      <c r="N179" s="17" t="s">
        <v>4158</v>
      </c>
      <c r="O179" s="18" t="s">
        <v>44</v>
      </c>
      <c r="P179" s="16">
        <v>21</v>
      </c>
      <c r="Q179" s="272" t="s">
        <v>4068</v>
      </c>
      <c r="R179" s="19" t="s">
        <v>46</v>
      </c>
      <c r="S179" s="233" t="str">
        <f>VLOOKUP(D179, 'Mail+SDT'!A379:C2494, 2, 0)</f>
        <v>24C4102H2411@students.hou.edu.vn</v>
      </c>
      <c r="T179" s="248">
        <f>VLOOKUP(D179, 'Mail+SDT'!$A$2:$C$2117, 3, 0)</f>
        <v>379020298</v>
      </c>
      <c r="U179" s="19" t="s">
        <v>3318</v>
      </c>
      <c r="V179" s="19" t="s">
        <v>3319</v>
      </c>
      <c r="W179" s="19" t="s">
        <v>4068</v>
      </c>
      <c r="X179" s="19" t="s">
        <v>46</v>
      </c>
      <c r="Y179" s="19"/>
      <c r="Z179" s="19" t="s">
        <v>3319</v>
      </c>
      <c r="AA179" s="18" t="s">
        <v>49</v>
      </c>
      <c r="AB179" s="16" t="s">
        <v>50</v>
      </c>
      <c r="AC179" s="16" t="s">
        <v>50</v>
      </c>
      <c r="AD179" s="20" t="s">
        <v>50</v>
      </c>
      <c r="AE179" s="16"/>
      <c r="AF179" s="22"/>
      <c r="AG179" s="13" t="e">
        <f t="array" aca="1" ref="AG179" ca="1">_xludf.XLOOKUP(D179,'Mail+SDT'!A:A,'Mail+SDT'!B:B)</f>
        <v>#NAME?</v>
      </c>
      <c r="AH179" s="13" t="e">
        <f t="array" aca="1" ref="AH179" ca="1">_xludf.XLOOKUP(D179,'Mail+SDT'!A:A,'Mail+SDT'!C:C)</f>
        <v>#NAME?</v>
      </c>
      <c r="AI179" s="13" t="e">
        <f t="array" aca="1" ref="AI179" ca="1">_xludf.XLOOKUP(D179,'ETK 3.2026'!I:I,'ETK 3.2026'!AF:AF)</f>
        <v>#NAME?</v>
      </c>
    </row>
    <row r="180" spans="1:35" ht="15.75" customHeight="1" x14ac:dyDescent="0.35">
      <c r="A180" s="14">
        <f t="shared" si="4"/>
        <v>179</v>
      </c>
      <c r="B180" s="15" t="s">
        <v>2298</v>
      </c>
      <c r="C180" s="257" t="s">
        <v>3311</v>
      </c>
      <c r="D180" s="257" t="s">
        <v>4856</v>
      </c>
      <c r="E180" s="266" t="s">
        <v>582</v>
      </c>
      <c r="F180" s="35" t="s">
        <v>583</v>
      </c>
      <c r="G180" s="260">
        <f>(YEAR(H180)-YEAR(F180))*12 + MONTH(H180)-MONTH(F180)</f>
        <v>72</v>
      </c>
      <c r="H180" s="35" t="s">
        <v>584</v>
      </c>
      <c r="I180" s="30" t="str">
        <f t="shared" ca="1" si="5"/>
        <v>Thời gian ĐT còn lại 1444 ngày</v>
      </c>
      <c r="J180" s="257" t="s">
        <v>4857</v>
      </c>
      <c r="K180" s="18" t="s">
        <v>4858</v>
      </c>
      <c r="L180" s="18" t="s">
        <v>315</v>
      </c>
      <c r="M180" s="18" t="s">
        <v>4704</v>
      </c>
      <c r="N180" s="17" t="s">
        <v>1034</v>
      </c>
      <c r="O180" s="18" t="s">
        <v>75</v>
      </c>
      <c r="P180" s="16">
        <v>21</v>
      </c>
      <c r="Q180" s="272" t="s">
        <v>4757</v>
      </c>
      <c r="R180" s="19" t="s">
        <v>93</v>
      </c>
      <c r="S180" s="233" t="str">
        <f>VLOOKUP(D180, 'Mail+SDT'!A536:C2651, 2, 0)</f>
        <v>24C1002H0965@students.hou.edu.vn</v>
      </c>
      <c r="T180" s="248">
        <f>VLOOKUP(D180, 'Mail+SDT'!$A$2:$C$2117, 3, 0)</f>
        <v>983810193</v>
      </c>
      <c r="U180" s="19" t="s">
        <v>3318</v>
      </c>
      <c r="V180" s="19" t="s">
        <v>3319</v>
      </c>
      <c r="W180" s="19" t="s">
        <v>4757</v>
      </c>
      <c r="X180" s="19" t="s">
        <v>93</v>
      </c>
      <c r="Y180" s="19"/>
      <c r="Z180" s="19" t="s">
        <v>3319</v>
      </c>
      <c r="AA180" s="18" t="s">
        <v>49</v>
      </c>
      <c r="AB180" s="16" t="s">
        <v>50</v>
      </c>
      <c r="AC180" s="16" t="s">
        <v>50</v>
      </c>
      <c r="AD180" s="20" t="s">
        <v>50</v>
      </c>
      <c r="AE180" s="16"/>
      <c r="AF180" s="22"/>
      <c r="AG180" s="13" t="e">
        <f t="array" aca="1" ref="AG180" ca="1">_xludf.XLOOKUP(D180,'Mail+SDT'!A:A,'Mail+SDT'!B:B)</f>
        <v>#NAME?</v>
      </c>
      <c r="AH180" s="13" t="e">
        <f t="array" aca="1" ref="AH180" ca="1">_xludf.XLOOKUP(D180,'Mail+SDT'!A:A,'Mail+SDT'!C:C)</f>
        <v>#NAME?</v>
      </c>
      <c r="AI180" s="13" t="e">
        <f t="array" aca="1" ref="AI180" ca="1">_xludf.XLOOKUP(D180,'ETK 3.2026'!I:I,'ETK 3.2026'!AF:AF)</f>
        <v>#NAME?</v>
      </c>
    </row>
    <row r="181" spans="1:35" ht="15.75" customHeight="1" x14ac:dyDescent="0.35">
      <c r="A181" s="14">
        <f t="shared" si="4"/>
        <v>180</v>
      </c>
      <c r="B181" s="15" t="s">
        <v>2298</v>
      </c>
      <c r="C181" s="257" t="s">
        <v>3311</v>
      </c>
      <c r="D181" s="257" t="s">
        <v>4763</v>
      </c>
      <c r="E181" s="266" t="s">
        <v>295</v>
      </c>
      <c r="F181" s="35" t="s">
        <v>296</v>
      </c>
      <c r="G181" s="260">
        <f>(YEAR(H181)-YEAR(F181))*12 + MONTH(H181)-MONTH(F181)</f>
        <v>72</v>
      </c>
      <c r="H181" s="35" t="s">
        <v>297</v>
      </c>
      <c r="I181" s="30" t="str">
        <f t="shared" ca="1" si="5"/>
        <v>Thời gian ĐT còn lại 1472 ngày</v>
      </c>
      <c r="J181" s="257" t="s">
        <v>4764</v>
      </c>
      <c r="K181" s="18" t="s">
        <v>4765</v>
      </c>
      <c r="L181" s="18" t="s">
        <v>954</v>
      </c>
      <c r="M181" s="18" t="s">
        <v>575</v>
      </c>
      <c r="N181" s="17" t="s">
        <v>4766</v>
      </c>
      <c r="O181" s="18" t="s">
        <v>75</v>
      </c>
      <c r="P181" s="16">
        <v>21</v>
      </c>
      <c r="Q181" s="272" t="s">
        <v>4757</v>
      </c>
      <c r="R181" s="19" t="s">
        <v>93</v>
      </c>
      <c r="S181" s="233" t="str">
        <f>VLOOKUP(D181, 'Mail+SDT'!A514:C2629, 2, 0)</f>
        <v>24C1002H1673@students.hou.edu.vn</v>
      </c>
      <c r="T181" s="248">
        <f>VLOOKUP(D181, 'Mail+SDT'!$A$2:$C$2117, 3, 0)</f>
        <v>328498268</v>
      </c>
      <c r="U181" s="19" t="s">
        <v>3318</v>
      </c>
      <c r="V181" s="19" t="s">
        <v>3319</v>
      </c>
      <c r="W181" s="19" t="s">
        <v>4757</v>
      </c>
      <c r="X181" s="19" t="s">
        <v>93</v>
      </c>
      <c r="Y181" s="19"/>
      <c r="Z181" s="19" t="s">
        <v>3319</v>
      </c>
      <c r="AA181" s="18" t="s">
        <v>49</v>
      </c>
      <c r="AB181" s="16" t="s">
        <v>50</v>
      </c>
      <c r="AC181" s="16" t="s">
        <v>50</v>
      </c>
      <c r="AD181" s="20" t="s">
        <v>51</v>
      </c>
      <c r="AE181" s="16" t="s">
        <v>52</v>
      </c>
      <c r="AF181" s="22" t="s">
        <v>480</v>
      </c>
      <c r="AG181" s="13" t="e">
        <f t="array" aca="1" ref="AG181" ca="1">_xludf.XLOOKUP(D181,'Mail+SDT'!A:A,'Mail+SDT'!B:B)</f>
        <v>#NAME?</v>
      </c>
      <c r="AH181" s="13" t="e">
        <f t="array" aca="1" ref="AH181" ca="1">_xludf.XLOOKUP(D181,'Mail+SDT'!A:A,'Mail+SDT'!C:C)</f>
        <v>#NAME?</v>
      </c>
      <c r="AI181" s="13" t="e">
        <f t="array" aca="1" ref="AI181" ca="1">_xludf.XLOOKUP(D181,'ETK 3.2026'!I:I,'ETK 3.2026'!AF:AF)</f>
        <v>#NAME?</v>
      </c>
    </row>
    <row r="182" spans="1:35" ht="15.75" customHeight="1" x14ac:dyDescent="0.35">
      <c r="A182" s="14">
        <f t="shared" si="4"/>
        <v>181</v>
      </c>
      <c r="B182" s="15" t="s">
        <v>2298</v>
      </c>
      <c r="C182" s="257" t="s">
        <v>524</v>
      </c>
      <c r="D182" s="257" t="s">
        <v>2365</v>
      </c>
      <c r="E182" s="266" t="s">
        <v>37</v>
      </c>
      <c r="F182" s="35" t="s">
        <v>38</v>
      </c>
      <c r="G182" s="260">
        <f>(YEAR(H182)-YEAR(F182))*12 + MONTH(H182)-MONTH(F182)</f>
        <v>96</v>
      </c>
      <c r="H182" s="35" t="s">
        <v>39</v>
      </c>
      <c r="I182" s="30" t="str">
        <f t="shared" ca="1" si="5"/>
        <v>Thời gian ĐT còn lại 807 ngày</v>
      </c>
      <c r="J182" s="257" t="s">
        <v>2366</v>
      </c>
      <c r="K182" s="18" t="s">
        <v>2367</v>
      </c>
      <c r="L182" s="18" t="s">
        <v>2368</v>
      </c>
      <c r="M182" s="18" t="s">
        <v>575</v>
      </c>
      <c r="N182" s="17" t="s">
        <v>2369</v>
      </c>
      <c r="O182" s="18" t="s">
        <v>75</v>
      </c>
      <c r="P182" s="16">
        <v>13</v>
      </c>
      <c r="Q182" s="272" t="s">
        <v>2370</v>
      </c>
      <c r="R182" s="19" t="s">
        <v>93</v>
      </c>
      <c r="S182" s="233" t="str">
        <f>VLOOKUP(D182, 'Mail+SDT'!A12:C2127, 2, 0)</f>
        <v>hoatranbcvt@gmail.com</v>
      </c>
      <c r="T182" s="248">
        <f>VLOOKUP(D182, 'Mail+SDT'!$A$2:$C$2117, 3, 0)</f>
        <v>0</v>
      </c>
      <c r="U182" s="19" t="s">
        <v>2305</v>
      </c>
      <c r="V182" s="19" t="s">
        <v>2306</v>
      </c>
      <c r="W182" s="19" t="s">
        <v>2370</v>
      </c>
      <c r="X182" s="19" t="s">
        <v>93</v>
      </c>
      <c r="Y182" s="19"/>
      <c r="Z182" s="19" t="s">
        <v>2306</v>
      </c>
      <c r="AA182" s="18" t="s">
        <v>49</v>
      </c>
      <c r="AB182" s="16" t="s">
        <v>50</v>
      </c>
      <c r="AC182" s="16" t="s">
        <v>50</v>
      </c>
      <c r="AD182" s="20" t="s">
        <v>50</v>
      </c>
      <c r="AE182" s="16"/>
      <c r="AF182" s="22" t="s">
        <v>1401</v>
      </c>
      <c r="AG182" s="13" t="e">
        <f t="array" aca="1" ref="AG182" ca="1">_xludf.XLOOKUP(D182,'Mail+SDT'!A:A,'Mail+SDT'!B:B)</f>
        <v>#NAME?</v>
      </c>
      <c r="AH182" s="13" t="e">
        <f t="array" aca="1" ref="AH182" ca="1">_xludf.XLOOKUP(D182,'Mail+SDT'!A:A,'Mail+SDT'!C:C)</f>
        <v>#NAME?</v>
      </c>
      <c r="AI182" s="13" t="e">
        <f t="array" aca="1" ref="AI182" ca="1">_xludf.XLOOKUP(D182,'ETK 3.2026'!I:I,'ETK 3.2026'!Z:Z)</f>
        <v>#NAME?</v>
      </c>
    </row>
    <row r="183" spans="1:35" ht="15.75" customHeight="1" x14ac:dyDescent="0.35">
      <c r="A183" s="14">
        <f t="shared" si="4"/>
        <v>182</v>
      </c>
      <c r="B183" s="15" t="s">
        <v>2298</v>
      </c>
      <c r="C183" s="257" t="s">
        <v>524</v>
      </c>
      <c r="D183" s="257" t="s">
        <v>2825</v>
      </c>
      <c r="E183" s="266" t="s">
        <v>307</v>
      </c>
      <c r="F183" s="35" t="s">
        <v>308</v>
      </c>
      <c r="G183" s="260">
        <f>(YEAR(H183)-YEAR(F183))*12 + MONTH(H183)-MONTH(F183)</f>
        <v>72</v>
      </c>
      <c r="H183" s="35" t="s">
        <v>309</v>
      </c>
      <c r="I183" s="30" t="str">
        <f t="shared" ca="1" si="5"/>
        <v>Thời gian ĐT còn lại 1500 ngày</v>
      </c>
      <c r="J183" s="257" t="s">
        <v>2826</v>
      </c>
      <c r="K183" s="18" t="s">
        <v>2827</v>
      </c>
      <c r="L183" s="18" t="s">
        <v>1935</v>
      </c>
      <c r="M183" s="18" t="s">
        <v>245</v>
      </c>
      <c r="N183" s="17" t="s">
        <v>2828</v>
      </c>
      <c r="O183" s="18" t="s">
        <v>44</v>
      </c>
      <c r="P183" s="16">
        <v>21</v>
      </c>
      <c r="Q183" s="272" t="s">
        <v>2819</v>
      </c>
      <c r="R183" s="19" t="s">
        <v>46</v>
      </c>
      <c r="S183" s="233" t="str">
        <f>VLOOKUP(D183, 'Mail+SDT'!A103:C2218, 2, 0)</f>
        <v>24C4104D2544@students.hou.edu.vn</v>
      </c>
      <c r="T183" s="248">
        <f>VLOOKUP(D183, 'Mail+SDT'!$A$2:$C$2117, 3, 0)</f>
        <v>905251496</v>
      </c>
      <c r="U183" s="19" t="s">
        <v>2305</v>
      </c>
      <c r="V183" s="19" t="s">
        <v>2306</v>
      </c>
      <c r="W183" s="19" t="s">
        <v>2819</v>
      </c>
      <c r="X183" s="19" t="s">
        <v>46</v>
      </c>
      <c r="Y183" s="19"/>
      <c r="Z183" s="19" t="s">
        <v>2306</v>
      </c>
      <c r="AA183" s="18" t="s">
        <v>49</v>
      </c>
      <c r="AB183" s="16" t="s">
        <v>50</v>
      </c>
      <c r="AC183" s="16" t="s">
        <v>50</v>
      </c>
      <c r="AD183" s="20" t="s">
        <v>50</v>
      </c>
      <c r="AE183" s="16"/>
      <c r="AF183" s="22"/>
      <c r="AG183" s="13" t="e">
        <f t="array" aca="1" ref="AG183" ca="1">_xludf.XLOOKUP(D183,'Mail+SDT'!A:A,'Mail+SDT'!B:B)</f>
        <v>#NAME?</v>
      </c>
      <c r="AH183" s="13" t="e">
        <f t="array" aca="1" ref="AH183" ca="1">_xludf.XLOOKUP(D183,'Mail+SDT'!A:A,'Mail+SDT'!C:C)</f>
        <v>#NAME?</v>
      </c>
      <c r="AI183" s="13" t="e">
        <f t="array" aca="1" ref="AI183" ca="1">_xludf.XLOOKUP(D183,'ETK 3.2026'!I:I,'ETK 3.2026'!AF:AF)</f>
        <v>#NAME?</v>
      </c>
    </row>
    <row r="184" spans="1:35" ht="15.75" customHeight="1" x14ac:dyDescent="0.35">
      <c r="A184" s="14">
        <f t="shared" si="4"/>
        <v>183</v>
      </c>
      <c r="B184" s="15" t="s">
        <v>2298</v>
      </c>
      <c r="C184" s="257" t="s">
        <v>3311</v>
      </c>
      <c r="D184" s="257" t="s">
        <v>3777</v>
      </c>
      <c r="E184" s="266" t="s">
        <v>155</v>
      </c>
      <c r="F184" s="35" t="s">
        <v>156</v>
      </c>
      <c r="G184" s="260">
        <f>(YEAR(H184)-YEAR(F184))*12 + MONTH(H184)-MONTH(F184)</f>
        <v>72</v>
      </c>
      <c r="H184" s="35" t="s">
        <v>157</v>
      </c>
      <c r="I184" s="30" t="str">
        <f t="shared" ca="1" si="5"/>
        <v>Thời gian ĐT còn lại 784 ngày</v>
      </c>
      <c r="J184" s="257" t="s">
        <v>3778</v>
      </c>
      <c r="K184" s="18" t="s">
        <v>3779</v>
      </c>
      <c r="L184" s="18" t="s">
        <v>3165</v>
      </c>
      <c r="M184" s="18" t="s">
        <v>3780</v>
      </c>
      <c r="N184" s="17" t="s">
        <v>3781</v>
      </c>
      <c r="O184" s="18" t="s">
        <v>75</v>
      </c>
      <c r="P184" s="16">
        <v>17</v>
      </c>
      <c r="Q184" s="272" t="s">
        <v>3752</v>
      </c>
      <c r="R184" s="19" t="s">
        <v>234</v>
      </c>
      <c r="S184" s="233" t="str">
        <f>VLOOKUP(D184, 'Mail+SDT'!A301:C2416, 2, 0)</f>
        <v>leeshinnguyen001@gmail.com</v>
      </c>
      <c r="T184" s="248">
        <f>VLOOKUP(D184, 'Mail+SDT'!$A$2:$C$2117, 3, 0)</f>
        <v>375128391</v>
      </c>
      <c r="U184" s="19" t="s">
        <v>3318</v>
      </c>
      <c r="V184" s="19" t="s">
        <v>3319</v>
      </c>
      <c r="W184" s="19" t="s">
        <v>3752</v>
      </c>
      <c r="X184" s="19" t="s">
        <v>234</v>
      </c>
      <c r="Y184" s="19"/>
      <c r="Z184" s="19" t="s">
        <v>3319</v>
      </c>
      <c r="AA184" s="18" t="s">
        <v>49</v>
      </c>
      <c r="AB184" s="16" t="s">
        <v>50</v>
      </c>
      <c r="AC184" s="16" t="s">
        <v>50</v>
      </c>
      <c r="AD184" s="20" t="s">
        <v>50</v>
      </c>
      <c r="AE184" s="16"/>
      <c r="AF184" s="22"/>
      <c r="AG184" s="13" t="e">
        <f t="array" aca="1" ref="AG184" ca="1">_xludf.XLOOKUP(D184,'Mail+SDT'!A:A,'Mail+SDT'!B:B)</f>
        <v>#NAME?</v>
      </c>
      <c r="AH184" s="13" t="e">
        <f t="array" aca="1" ref="AH184" ca="1">_xludf.XLOOKUP(D184,'Mail+SDT'!A:A,'Mail+SDT'!C:C)</f>
        <v>#NAME?</v>
      </c>
      <c r="AI184" s="13" t="e">
        <f t="array" aca="1" ref="AI184" ca="1">_xludf.XLOOKUP(D184,'ETK 3.2026'!I:I,'ETK 3.2026'!Z:Z)</f>
        <v>#NAME?</v>
      </c>
    </row>
    <row r="185" spans="1:35" ht="15.75" customHeight="1" x14ac:dyDescent="0.35">
      <c r="A185" s="14">
        <f t="shared" si="4"/>
        <v>184</v>
      </c>
      <c r="B185" s="15" t="s">
        <v>2298</v>
      </c>
      <c r="C185" s="257" t="s">
        <v>3311</v>
      </c>
      <c r="D185" s="257" t="s">
        <v>3697</v>
      </c>
      <c r="E185" s="266" t="s">
        <v>155</v>
      </c>
      <c r="F185" s="35" t="s">
        <v>156</v>
      </c>
      <c r="G185" s="260">
        <f>(YEAR(H185)-YEAR(F185))*12 + MONTH(H185)-MONTH(F185)</f>
        <v>72</v>
      </c>
      <c r="H185" s="35" t="s">
        <v>157</v>
      </c>
      <c r="I185" s="30" t="str">
        <f t="shared" ca="1" si="5"/>
        <v>Thời gian ĐT còn lại 784 ngày</v>
      </c>
      <c r="J185" s="257" t="s">
        <v>3698</v>
      </c>
      <c r="K185" s="18" t="s">
        <v>3699</v>
      </c>
      <c r="L185" s="18" t="s">
        <v>3700</v>
      </c>
      <c r="M185" s="18" t="s">
        <v>3701</v>
      </c>
      <c r="N185" s="17" t="s">
        <v>1711</v>
      </c>
      <c r="O185" s="18" t="s">
        <v>75</v>
      </c>
      <c r="P185" s="16">
        <v>17</v>
      </c>
      <c r="Q185" s="272" t="s">
        <v>3696</v>
      </c>
      <c r="R185" s="19" t="s">
        <v>234</v>
      </c>
      <c r="S185" s="233" t="str">
        <f>VLOOKUP(D185, 'Mail+SDT'!A282:C2397, 2, 0)</f>
        <v>phamtrongho994@gmail.com</v>
      </c>
      <c r="T185" s="248">
        <f>VLOOKUP(D185, 'Mail+SDT'!$A$2:$C$2117, 3, 0)</f>
        <v>982773173</v>
      </c>
      <c r="U185" s="19" t="s">
        <v>3318</v>
      </c>
      <c r="V185" s="19" t="s">
        <v>3319</v>
      </c>
      <c r="W185" s="19" t="s">
        <v>3696</v>
      </c>
      <c r="X185" s="19" t="s">
        <v>234</v>
      </c>
      <c r="Y185" s="19"/>
      <c r="Z185" s="19" t="s">
        <v>3319</v>
      </c>
      <c r="AA185" s="18" t="s">
        <v>49</v>
      </c>
      <c r="AB185" s="16" t="s">
        <v>50</v>
      </c>
      <c r="AC185" s="16" t="s">
        <v>50</v>
      </c>
      <c r="AD185" s="20" t="s">
        <v>50</v>
      </c>
      <c r="AE185" s="16"/>
      <c r="AF185" s="22"/>
      <c r="AG185" s="13" t="e">
        <f t="array" aca="1" ref="AG185" ca="1">_xludf.XLOOKUP(D185,'Mail+SDT'!A:A,'Mail+SDT'!B:B)</f>
        <v>#NAME?</v>
      </c>
      <c r="AH185" s="13" t="e">
        <f t="array" aca="1" ref="AH185" ca="1">_xludf.XLOOKUP(D185,'Mail+SDT'!A:A,'Mail+SDT'!C:C)</f>
        <v>#NAME?</v>
      </c>
      <c r="AI185" s="13" t="e">
        <f t="array" aca="1" ref="AI185" ca="1">_xludf.XLOOKUP(D185,'ETK 3.2026'!I:I,'ETK 3.2026'!Z:Z)</f>
        <v>#NAME?</v>
      </c>
    </row>
    <row r="186" spans="1:35" ht="15.75" customHeight="1" x14ac:dyDescent="0.35">
      <c r="A186" s="14">
        <f t="shared" si="4"/>
        <v>185</v>
      </c>
      <c r="B186" s="15" t="s">
        <v>2298</v>
      </c>
      <c r="C186" s="257" t="s">
        <v>524</v>
      </c>
      <c r="D186" s="257" t="s">
        <v>2559</v>
      </c>
      <c r="E186" s="266" t="s">
        <v>168</v>
      </c>
      <c r="F186" s="35" t="s">
        <v>169</v>
      </c>
      <c r="G186" s="260">
        <f>(YEAR(H186)-YEAR(F186))*12 + MONTH(H186)-MONTH(F186)</f>
        <v>72</v>
      </c>
      <c r="H186" s="35" t="s">
        <v>170</v>
      </c>
      <c r="I186" s="30" t="str">
        <f t="shared" ca="1" si="5"/>
        <v>Thời gian ĐT còn lại 710 ngày</v>
      </c>
      <c r="J186" s="257" t="s">
        <v>2560</v>
      </c>
      <c r="K186" s="18" t="s">
        <v>2561</v>
      </c>
      <c r="L186" s="18" t="s">
        <v>493</v>
      </c>
      <c r="M186" s="18" t="s">
        <v>728</v>
      </c>
      <c r="N186" s="17" t="s">
        <v>2562</v>
      </c>
      <c r="O186" s="18" t="s">
        <v>44</v>
      </c>
      <c r="P186" s="16">
        <v>17</v>
      </c>
      <c r="Q186" s="272" t="s">
        <v>2558</v>
      </c>
      <c r="R186" s="19" t="s">
        <v>93</v>
      </c>
      <c r="S186" s="233" t="str">
        <f>VLOOKUP(D186, 'Mail+SDT'!A49:C2164, 2, 0)</f>
        <v>huent1784@gmail.com</v>
      </c>
      <c r="T186" s="248">
        <f>VLOOKUP(D186, 'Mail+SDT'!$A$2:$C$2117, 3, 0)</f>
        <v>902699295</v>
      </c>
      <c r="U186" s="19" t="s">
        <v>2305</v>
      </c>
      <c r="V186" s="19" t="s">
        <v>2306</v>
      </c>
      <c r="W186" s="19" t="s">
        <v>2558</v>
      </c>
      <c r="X186" s="19" t="s">
        <v>93</v>
      </c>
      <c r="Y186" s="19"/>
      <c r="Z186" s="19" t="s">
        <v>2306</v>
      </c>
      <c r="AA186" s="18" t="s">
        <v>49</v>
      </c>
      <c r="AB186" s="16" t="s">
        <v>50</v>
      </c>
      <c r="AC186" s="16" t="s">
        <v>50</v>
      </c>
      <c r="AD186" s="20" t="s">
        <v>50</v>
      </c>
      <c r="AE186" s="16"/>
      <c r="AF186" s="22"/>
      <c r="AG186" s="13" t="e">
        <f t="array" aca="1" ref="AG186" ca="1">_xludf.XLOOKUP(D186,'Mail+SDT'!A:A,'Mail+SDT'!B:B)</f>
        <v>#NAME?</v>
      </c>
      <c r="AH186" s="13" t="e">
        <f t="array" aca="1" ref="AH186" ca="1">_xludf.XLOOKUP(D186,'Mail+SDT'!A:A,'Mail+SDT'!C:C)</f>
        <v>#NAME?</v>
      </c>
      <c r="AI186" s="13" t="e">
        <f t="array" aca="1" ref="AI186" ca="1">_xludf.XLOOKUP(D186,'ETK 3.2026'!I:I,'ETK 3.2026'!Z:Z)</f>
        <v>#NAME?</v>
      </c>
    </row>
    <row r="187" spans="1:35" ht="15.75" customHeight="1" x14ac:dyDescent="0.35">
      <c r="A187" s="14">
        <f t="shared" si="4"/>
        <v>186</v>
      </c>
      <c r="B187" s="15" t="s">
        <v>2298</v>
      </c>
      <c r="C187" s="257" t="s">
        <v>524</v>
      </c>
      <c r="D187" s="257" t="s">
        <v>2674</v>
      </c>
      <c r="E187" s="266" t="s">
        <v>139</v>
      </c>
      <c r="F187" s="35" t="s">
        <v>140</v>
      </c>
      <c r="G187" s="260">
        <f>(YEAR(H187)-YEAR(F187))*12 + MONTH(H187)-MONTH(F187)</f>
        <v>72</v>
      </c>
      <c r="H187" s="35" t="s">
        <v>141</v>
      </c>
      <c r="I187" s="30" t="str">
        <f t="shared" ca="1" si="5"/>
        <v>Thời gian ĐT còn lại 798 ngày</v>
      </c>
      <c r="J187" s="257" t="s">
        <v>2675</v>
      </c>
      <c r="K187" s="18" t="s">
        <v>2676</v>
      </c>
      <c r="L187" s="18" t="s">
        <v>559</v>
      </c>
      <c r="M187" s="18" t="s">
        <v>165</v>
      </c>
      <c r="N187" s="17" t="s">
        <v>1814</v>
      </c>
      <c r="O187" s="18" t="s">
        <v>44</v>
      </c>
      <c r="P187" s="16">
        <v>17</v>
      </c>
      <c r="Q187" s="272" t="s">
        <v>2677</v>
      </c>
      <c r="R187" s="19" t="s">
        <v>274</v>
      </c>
      <c r="S187" s="233" t="str">
        <f>VLOOKUP(D187, 'Mail+SDT'!A71:C2186, 2, 0)</f>
        <v>contact.lilytran@gmail.com</v>
      </c>
      <c r="T187" s="248">
        <f>VLOOKUP(D187, 'Mail+SDT'!$A$2:$C$2117, 3, 0)</f>
        <v>901131209</v>
      </c>
      <c r="U187" s="19" t="s">
        <v>2305</v>
      </c>
      <c r="V187" s="19" t="s">
        <v>2306</v>
      </c>
      <c r="W187" s="19" t="s">
        <v>2677</v>
      </c>
      <c r="X187" s="19" t="s">
        <v>274</v>
      </c>
      <c r="Y187" s="19"/>
      <c r="Z187" s="19" t="s">
        <v>2306</v>
      </c>
      <c r="AA187" s="18" t="s">
        <v>49</v>
      </c>
      <c r="AB187" s="16" t="s">
        <v>50</v>
      </c>
      <c r="AC187" s="16" t="s">
        <v>50</v>
      </c>
      <c r="AD187" s="20" t="s">
        <v>50</v>
      </c>
      <c r="AE187" s="16"/>
      <c r="AF187" s="23" t="s">
        <v>146</v>
      </c>
      <c r="AG187" s="13" t="e">
        <f t="array" aca="1" ref="AG187" ca="1">_xludf.XLOOKUP(D187,'Mail+SDT'!A:A,'Mail+SDT'!B:B)</f>
        <v>#NAME?</v>
      </c>
      <c r="AH187" s="13" t="e">
        <f t="array" aca="1" ref="AH187" ca="1">_xludf.XLOOKUP(D187,'Mail+SDT'!A:A,'Mail+SDT'!C:C)</f>
        <v>#NAME?</v>
      </c>
      <c r="AI187" s="13" t="e">
        <f t="array" aca="1" ref="AI187" ca="1">_xludf.XLOOKUP(D187,'ETK 3.2026'!I:I,'ETK 3.2026'!AF:AF)</f>
        <v>#NAME?</v>
      </c>
    </row>
    <row r="188" spans="1:35" ht="15.75" customHeight="1" x14ac:dyDescent="0.35">
      <c r="A188" s="14">
        <f t="shared" si="4"/>
        <v>187</v>
      </c>
      <c r="B188" s="15" t="s">
        <v>2298</v>
      </c>
      <c r="C188" s="257" t="s">
        <v>3311</v>
      </c>
      <c r="D188" s="257" t="s">
        <v>3414</v>
      </c>
      <c r="E188" s="266" t="s">
        <v>190</v>
      </c>
      <c r="F188" s="35" t="s">
        <v>191</v>
      </c>
      <c r="G188" s="260">
        <f>(YEAR(H188)-YEAR(F188))*12 + MONTH(H188)-MONTH(F188)</f>
        <v>72</v>
      </c>
      <c r="H188" s="35" t="s">
        <v>192</v>
      </c>
      <c r="I188" s="30" t="str">
        <f t="shared" ca="1" si="5"/>
        <v>Thời gian ĐT còn lại 744 ngày</v>
      </c>
      <c r="J188" s="257" t="s">
        <v>3415</v>
      </c>
      <c r="K188" s="18" t="s">
        <v>3416</v>
      </c>
      <c r="L188" s="18" t="s">
        <v>3417</v>
      </c>
      <c r="M188" s="18" t="s">
        <v>342</v>
      </c>
      <c r="N188" s="17" t="s">
        <v>3418</v>
      </c>
      <c r="O188" s="18" t="s">
        <v>75</v>
      </c>
      <c r="P188" s="16">
        <v>17</v>
      </c>
      <c r="Q188" s="272" t="s">
        <v>3405</v>
      </c>
      <c r="R188" s="19" t="s">
        <v>62</v>
      </c>
      <c r="S188" s="233" t="str">
        <f>VLOOKUP(D188, 'Mail+SDT'!A225:C2340, 2, 0)</f>
        <v>dmanhhung01@gmail.com</v>
      </c>
      <c r="T188" s="248">
        <f>VLOOKUP(D188, 'Mail+SDT'!$A$2:$C$2117, 3, 0)</f>
        <v>973442111</v>
      </c>
      <c r="U188" s="19" t="s">
        <v>3318</v>
      </c>
      <c r="V188" s="19" t="s">
        <v>3319</v>
      </c>
      <c r="W188" s="19" t="s">
        <v>3405</v>
      </c>
      <c r="X188" s="19" t="s">
        <v>62</v>
      </c>
      <c r="Y188" s="19"/>
      <c r="Z188" s="19" t="s">
        <v>3319</v>
      </c>
      <c r="AA188" s="18" t="s">
        <v>49</v>
      </c>
      <c r="AB188" s="16" t="s">
        <v>50</v>
      </c>
      <c r="AC188" s="16" t="s">
        <v>50</v>
      </c>
      <c r="AD188" s="20" t="s">
        <v>50</v>
      </c>
      <c r="AE188" s="16"/>
      <c r="AF188" s="23" t="s">
        <v>146</v>
      </c>
      <c r="AG188" s="13" t="e">
        <f t="array" aca="1" ref="AG188" ca="1">_xludf.XLOOKUP(D188,'Mail+SDT'!A:A,'Mail+SDT'!B:B)</f>
        <v>#NAME?</v>
      </c>
      <c r="AH188" s="13" t="e">
        <f t="array" aca="1" ref="AH188" ca="1">_xludf.XLOOKUP(D188,'Mail+SDT'!A:A,'Mail+SDT'!C:C)</f>
        <v>#NAME?</v>
      </c>
      <c r="AI188" s="13" t="e">
        <f t="array" aca="1" ref="AI188" ca="1">_xludf.XLOOKUP(D188,'ETK 3.2026'!I:I,'ETK 3.2026'!AF:AF)</f>
        <v>#NAME?</v>
      </c>
    </row>
    <row r="189" spans="1:35" ht="15.75" customHeight="1" x14ac:dyDescent="0.35">
      <c r="A189" s="14">
        <f t="shared" si="4"/>
        <v>188</v>
      </c>
      <c r="B189" s="15" t="s">
        <v>2298</v>
      </c>
      <c r="C189" s="257" t="s">
        <v>524</v>
      </c>
      <c r="D189" s="257" t="s">
        <v>2399</v>
      </c>
      <c r="E189" s="266" t="s">
        <v>37</v>
      </c>
      <c r="F189" s="35" t="s">
        <v>38</v>
      </c>
      <c r="G189" s="260">
        <f>(YEAR(H189)-YEAR(F189))*12 + MONTH(H189)-MONTH(F189)</f>
        <v>96</v>
      </c>
      <c r="H189" s="35" t="s">
        <v>39</v>
      </c>
      <c r="I189" s="30" t="str">
        <f t="shared" ca="1" si="5"/>
        <v>Thời gian ĐT còn lại 807 ngày</v>
      </c>
      <c r="J189" s="257" t="s">
        <v>2400</v>
      </c>
      <c r="K189" s="18" t="s">
        <v>2401</v>
      </c>
      <c r="L189" s="18" t="s">
        <v>2402</v>
      </c>
      <c r="M189" s="18" t="s">
        <v>2403</v>
      </c>
      <c r="N189" s="17" t="s">
        <v>1613</v>
      </c>
      <c r="O189" s="18" t="s">
        <v>75</v>
      </c>
      <c r="P189" s="16">
        <v>13</v>
      </c>
      <c r="Q189" s="272" t="s">
        <v>2393</v>
      </c>
      <c r="R189" s="19" t="s">
        <v>121</v>
      </c>
      <c r="S189" s="233" t="str">
        <f>VLOOKUP(D189, 'Mail+SDT'!A18:C2133, 2, 0)</f>
        <v>hunglqict@gmail.com</v>
      </c>
      <c r="T189" s="248">
        <f>VLOOKUP(D189, 'Mail+SDT'!$A$2:$C$2117, 3, 0)</f>
        <v>0</v>
      </c>
      <c r="U189" s="19" t="s">
        <v>2305</v>
      </c>
      <c r="V189" s="19" t="s">
        <v>2306</v>
      </c>
      <c r="W189" s="19" t="s">
        <v>2393</v>
      </c>
      <c r="X189" s="19" t="s">
        <v>121</v>
      </c>
      <c r="Y189" s="19"/>
      <c r="Z189" s="19" t="s">
        <v>2306</v>
      </c>
      <c r="AA189" s="18" t="s">
        <v>49</v>
      </c>
      <c r="AB189" s="16" t="s">
        <v>50</v>
      </c>
      <c r="AC189" s="16" t="s">
        <v>50</v>
      </c>
      <c r="AD189" s="20" t="s">
        <v>51</v>
      </c>
      <c r="AE189" s="16" t="s">
        <v>52</v>
      </c>
      <c r="AF189" s="22"/>
      <c r="AG189" s="13" t="e">
        <f t="array" aca="1" ref="AG189" ca="1">_xludf.XLOOKUP(D189,'Mail+SDT'!A:A,'Mail+SDT'!B:B)</f>
        <v>#NAME?</v>
      </c>
      <c r="AH189" s="13" t="e">
        <f t="array" aca="1" ref="AH189" ca="1">_xludf.XLOOKUP(D189,'Mail+SDT'!A:A,'Mail+SDT'!C:C)</f>
        <v>#NAME?</v>
      </c>
      <c r="AI189" s="13" t="e">
        <f t="array" aca="1" ref="AI189" ca="1">_xludf.XLOOKUP(D189,'ETK 3.2026'!I:I,'ETK 3.2026'!AF:AF)</f>
        <v>#NAME?</v>
      </c>
    </row>
    <row r="190" spans="1:35" ht="15.75" customHeight="1" x14ac:dyDescent="0.35">
      <c r="A190" s="14">
        <f t="shared" si="4"/>
        <v>189</v>
      </c>
      <c r="B190" s="15" t="s">
        <v>2298</v>
      </c>
      <c r="C190" s="257" t="s">
        <v>524</v>
      </c>
      <c r="D190" s="257" t="s">
        <v>3223</v>
      </c>
      <c r="E190" s="266" t="s">
        <v>300</v>
      </c>
      <c r="F190" s="35" t="s">
        <v>301</v>
      </c>
      <c r="G190" s="260">
        <f>(YEAR(H190)-YEAR(F190))*12 + MONTH(H190)-MONTH(F190)</f>
        <v>72</v>
      </c>
      <c r="H190" s="35" t="s">
        <v>302</v>
      </c>
      <c r="I190" s="30" t="str">
        <f t="shared" ca="1" si="5"/>
        <v>Thời gian ĐT còn lại 1560 ngày</v>
      </c>
      <c r="J190" s="257" t="s">
        <v>3224</v>
      </c>
      <c r="K190" s="18" t="s">
        <v>3225</v>
      </c>
      <c r="L190" s="18" t="s">
        <v>2645</v>
      </c>
      <c r="M190" s="18" t="s">
        <v>342</v>
      </c>
      <c r="N190" s="17" t="s">
        <v>3226</v>
      </c>
      <c r="O190" s="18" t="s">
        <v>75</v>
      </c>
      <c r="P190" s="16">
        <v>21</v>
      </c>
      <c r="Q190" s="272" t="s">
        <v>3216</v>
      </c>
      <c r="R190" s="19" t="s">
        <v>211</v>
      </c>
      <c r="S190" s="233" t="str">
        <f>VLOOKUP(D190, 'Mail+SDT'!A187:C2302, 2, 0)</f>
        <v>24C4504D4061@students.hou.edu.vn</v>
      </c>
      <c r="T190" s="248">
        <f>VLOOKUP(D190, 'Mail+SDT'!$A$2:$C$2117, 3, 0)</f>
        <v>914534989</v>
      </c>
      <c r="U190" s="19" t="s">
        <v>2305</v>
      </c>
      <c r="V190" s="19" t="s">
        <v>2306</v>
      </c>
      <c r="W190" s="19" t="s">
        <v>3216</v>
      </c>
      <c r="X190" s="19" t="s">
        <v>211</v>
      </c>
      <c r="Y190" s="19"/>
      <c r="Z190" s="19" t="s">
        <v>2306</v>
      </c>
      <c r="AA190" s="18" t="s">
        <v>49</v>
      </c>
      <c r="AB190" s="16" t="s">
        <v>50</v>
      </c>
      <c r="AC190" s="16" t="s">
        <v>50</v>
      </c>
      <c r="AD190" s="20" t="s">
        <v>50</v>
      </c>
      <c r="AE190" s="16"/>
      <c r="AF190" s="22"/>
      <c r="AG190" s="13" t="e">
        <f t="array" aca="1" ref="AG190" ca="1">_xludf.XLOOKUP(D190,'Mail+SDT'!A:A,'Mail+SDT'!B:B)</f>
        <v>#NAME?</v>
      </c>
      <c r="AH190" s="13" t="e">
        <f t="array" aca="1" ref="AH190" ca="1">_xludf.XLOOKUP(D190,'Mail+SDT'!A:A,'Mail+SDT'!C:C)</f>
        <v>#NAME?</v>
      </c>
      <c r="AI190" s="13" t="e">
        <f t="array" aca="1" ref="AI190" ca="1">_xludf.XLOOKUP(D190,'ETK 3.2026'!I:I,'ETK 3.2026'!AF:AF)</f>
        <v>#NAME?</v>
      </c>
    </row>
    <row r="191" spans="1:35" ht="15.75" customHeight="1" x14ac:dyDescent="0.35">
      <c r="A191" s="14">
        <f t="shared" si="4"/>
        <v>190</v>
      </c>
      <c r="B191" s="15" t="s">
        <v>2298</v>
      </c>
      <c r="C191" s="257" t="s">
        <v>3311</v>
      </c>
      <c r="D191" s="257" t="s">
        <v>5244</v>
      </c>
      <c r="E191" s="266" t="s">
        <v>307</v>
      </c>
      <c r="F191" s="35" t="s">
        <v>308</v>
      </c>
      <c r="G191" s="260">
        <f>(YEAR(H191)-YEAR(F191))*12 + MONTH(H191)-MONTH(F191)</f>
        <v>72</v>
      </c>
      <c r="H191" s="35" t="s">
        <v>309</v>
      </c>
      <c r="I191" s="30" t="str">
        <f t="shared" ca="1" si="5"/>
        <v>Thời gian ĐT còn lại 1500 ngày</v>
      </c>
      <c r="J191" s="257" t="s">
        <v>5245</v>
      </c>
      <c r="K191" s="18" t="s">
        <v>5246</v>
      </c>
      <c r="L191" s="18" t="s">
        <v>5247</v>
      </c>
      <c r="M191" s="18" t="s">
        <v>342</v>
      </c>
      <c r="N191" s="17" t="s">
        <v>5248</v>
      </c>
      <c r="O191" s="18" t="s">
        <v>75</v>
      </c>
      <c r="P191" s="16">
        <v>21</v>
      </c>
      <c r="Q191" s="272" t="s">
        <v>5172</v>
      </c>
      <c r="R191" s="19" t="s">
        <v>893</v>
      </c>
      <c r="S191" s="233" t="str">
        <f>VLOOKUP(D191, 'Mail+SDT'!A623:C2738, 2, 0)</f>
        <v>24C4702H2439@students.hou.edu.vn</v>
      </c>
      <c r="T191" s="248">
        <f>VLOOKUP(D191, 'Mail+SDT'!$A$2:$C$2117, 3, 0)</f>
        <v>911601150</v>
      </c>
      <c r="U191" s="19" t="s">
        <v>3318</v>
      </c>
      <c r="V191" s="19" t="s">
        <v>3319</v>
      </c>
      <c r="W191" s="19" t="s">
        <v>5172</v>
      </c>
      <c r="X191" s="19" t="s">
        <v>893</v>
      </c>
      <c r="Y191" s="19"/>
      <c r="Z191" s="19" t="s">
        <v>3319</v>
      </c>
      <c r="AA191" s="18" t="s">
        <v>49</v>
      </c>
      <c r="AB191" s="16" t="s">
        <v>50</v>
      </c>
      <c r="AC191" s="16" t="s">
        <v>50</v>
      </c>
      <c r="AD191" s="20" t="s">
        <v>51</v>
      </c>
      <c r="AE191" s="16" t="s">
        <v>52</v>
      </c>
      <c r="AF191" s="22" t="s">
        <v>480</v>
      </c>
      <c r="AG191" s="13" t="e">
        <f t="array" aca="1" ref="AG191" ca="1">_xludf.XLOOKUP(D191,'Mail+SDT'!A:A,'Mail+SDT'!B:B)</f>
        <v>#NAME?</v>
      </c>
      <c r="AH191" s="13" t="e">
        <f t="array" aca="1" ref="AH191" ca="1">_xludf.XLOOKUP(D191,'Mail+SDT'!A:A,'Mail+SDT'!C:C)</f>
        <v>#NAME?</v>
      </c>
      <c r="AI191" s="13" t="e">
        <f t="array" aca="1" ref="AI191" ca="1">_xludf.XLOOKUP(D191,'ETK 3.2026'!I:I,'ETK 3.2026'!AF:AF)</f>
        <v>#NAME?</v>
      </c>
    </row>
    <row r="192" spans="1:35" ht="15.75" customHeight="1" x14ac:dyDescent="0.35">
      <c r="A192" s="14">
        <f t="shared" si="4"/>
        <v>191</v>
      </c>
      <c r="B192" s="15" t="s">
        <v>2298</v>
      </c>
      <c r="C192" s="257" t="s">
        <v>3311</v>
      </c>
      <c r="D192" s="257" t="s">
        <v>3595</v>
      </c>
      <c r="E192" s="266" t="s">
        <v>190</v>
      </c>
      <c r="F192" s="35" t="s">
        <v>191</v>
      </c>
      <c r="G192" s="260">
        <f>(YEAR(H192)-YEAR(F192))*12 + MONTH(H192)-MONTH(F192)</f>
        <v>72</v>
      </c>
      <c r="H192" s="35" t="s">
        <v>192</v>
      </c>
      <c r="I192" s="30" t="str">
        <f t="shared" ca="1" si="5"/>
        <v>Thời gian ĐT còn lại 744 ngày</v>
      </c>
      <c r="J192" s="257" t="s">
        <v>3596</v>
      </c>
      <c r="K192" s="18" t="s">
        <v>3597</v>
      </c>
      <c r="L192" s="18" t="s">
        <v>840</v>
      </c>
      <c r="M192" s="18" t="s">
        <v>342</v>
      </c>
      <c r="N192" s="17" t="s">
        <v>3598</v>
      </c>
      <c r="O192" s="18" t="s">
        <v>75</v>
      </c>
      <c r="P192" s="16">
        <v>17</v>
      </c>
      <c r="Q192" s="272" t="s">
        <v>3599</v>
      </c>
      <c r="R192" s="19" t="s">
        <v>211</v>
      </c>
      <c r="S192" s="233" t="str">
        <f>VLOOKUP(D192, 'Mail+SDT'!A262:C2377, 2, 0)</f>
        <v>hungnguyenmanh1001@gmail.com</v>
      </c>
      <c r="T192" s="248">
        <f>VLOOKUP(D192, 'Mail+SDT'!$A$2:$C$2117, 3, 0)</f>
        <v>968260349</v>
      </c>
      <c r="U192" s="19" t="s">
        <v>3318</v>
      </c>
      <c r="V192" s="19" t="s">
        <v>3319</v>
      </c>
      <c r="W192" s="19" t="s">
        <v>3599</v>
      </c>
      <c r="X192" s="19" t="s">
        <v>211</v>
      </c>
      <c r="Y192" s="19"/>
      <c r="Z192" s="19" t="s">
        <v>3319</v>
      </c>
      <c r="AA192" s="18" t="s">
        <v>49</v>
      </c>
      <c r="AB192" s="16" t="s">
        <v>50</v>
      </c>
      <c r="AC192" s="16" t="s">
        <v>50</v>
      </c>
      <c r="AD192" s="20" t="s">
        <v>78</v>
      </c>
      <c r="AE192" s="16"/>
      <c r="AF192" s="22"/>
      <c r="AG192" s="13" t="e">
        <f t="array" aca="1" ref="AG192" ca="1">_xludf.XLOOKUP(D192,'Mail+SDT'!A:A,'Mail+SDT'!B:B)</f>
        <v>#NAME?</v>
      </c>
      <c r="AH192" s="13" t="e">
        <f t="array" aca="1" ref="AH192" ca="1">_xludf.XLOOKUP(D192,'Mail+SDT'!A:A,'Mail+SDT'!C:C)</f>
        <v>#NAME?</v>
      </c>
      <c r="AI192" s="13" t="e">
        <f t="array" aca="1" ref="AI192" ca="1">_xludf.XLOOKUP(D192,'ETK 3.2026'!I:I,'ETK 3.2026'!AF:AF)</f>
        <v>#NAME?</v>
      </c>
    </row>
    <row r="193" spans="1:35" ht="15.75" customHeight="1" x14ac:dyDescent="0.35">
      <c r="A193" s="14">
        <f t="shared" si="4"/>
        <v>192</v>
      </c>
      <c r="B193" s="15" t="s">
        <v>2298</v>
      </c>
      <c r="C193" s="257" t="s">
        <v>524</v>
      </c>
      <c r="D193" s="257" t="s">
        <v>2508</v>
      </c>
      <c r="E193" s="266" t="s">
        <v>755</v>
      </c>
      <c r="F193" s="35" t="s">
        <v>756</v>
      </c>
      <c r="G193" s="260">
        <f>(YEAR(H193)-YEAR(F193))*12 + MONTH(H193)-MONTH(F193)</f>
        <v>72</v>
      </c>
      <c r="H193" s="35" t="s">
        <v>757</v>
      </c>
      <c r="I193" s="30" t="str">
        <f t="shared" ca="1" si="5"/>
        <v>Thời gian ĐT còn lại 779 ngày</v>
      </c>
      <c r="J193" s="257" t="s">
        <v>2509</v>
      </c>
      <c r="K193" s="18" t="s">
        <v>2510</v>
      </c>
      <c r="L193" s="18" t="s">
        <v>2511</v>
      </c>
      <c r="M193" s="18" t="s">
        <v>342</v>
      </c>
      <c r="N193" s="17" t="s">
        <v>2512</v>
      </c>
      <c r="O193" s="18" t="s">
        <v>75</v>
      </c>
      <c r="P193" s="16">
        <v>17</v>
      </c>
      <c r="Q193" s="272" t="s">
        <v>2499</v>
      </c>
      <c r="R193" s="19" t="s">
        <v>62</v>
      </c>
      <c r="S193" s="233" t="str">
        <f>VLOOKUP(D193, 'Mail+SDT'!A39:C2154, 2, 0)</f>
        <v>Hung26121985@gmail.com</v>
      </c>
      <c r="T193" s="248">
        <f>VLOOKUP(D193, 'Mail+SDT'!$A$2:$C$2117, 3, 0)</f>
        <v>989978943</v>
      </c>
      <c r="U193" s="19" t="s">
        <v>2305</v>
      </c>
      <c r="V193" s="19" t="s">
        <v>2306</v>
      </c>
      <c r="W193" s="19" t="s">
        <v>2499</v>
      </c>
      <c r="X193" s="19" t="s">
        <v>62</v>
      </c>
      <c r="Y193" s="19"/>
      <c r="Z193" s="19" t="s">
        <v>2306</v>
      </c>
      <c r="AA193" s="18" t="s">
        <v>49</v>
      </c>
      <c r="AB193" s="16" t="s">
        <v>50</v>
      </c>
      <c r="AC193" s="16" t="s">
        <v>50</v>
      </c>
      <c r="AD193" s="20" t="s">
        <v>50</v>
      </c>
      <c r="AE193" s="16"/>
      <c r="AF193" s="22"/>
      <c r="AG193" s="13" t="e">
        <f t="array" aca="1" ref="AG193" ca="1">_xludf.XLOOKUP(D193,'Mail+SDT'!A:A,'Mail+SDT'!B:B)</f>
        <v>#NAME?</v>
      </c>
      <c r="AH193" s="13" t="e">
        <f t="array" aca="1" ref="AH193" ca="1">_xludf.XLOOKUP(D193,'Mail+SDT'!A:A,'Mail+SDT'!C:C)</f>
        <v>#NAME?</v>
      </c>
      <c r="AI193" s="13" t="e">
        <f t="array" aca="1" ref="AI193" ca="1">_xludf.XLOOKUP(D193,'ETK 3.2026'!I:I,'ETK 3.2026'!Z:Z)</f>
        <v>#NAME?</v>
      </c>
    </row>
    <row r="194" spans="1:35" ht="15.75" customHeight="1" x14ac:dyDescent="0.35">
      <c r="A194" s="14">
        <f t="shared" ref="A194:A257" si="6">ROW()-1</f>
        <v>193</v>
      </c>
      <c r="B194" s="15" t="s">
        <v>2298</v>
      </c>
      <c r="C194" s="257" t="s">
        <v>3311</v>
      </c>
      <c r="D194" s="257" t="s">
        <v>4938</v>
      </c>
      <c r="E194" s="266" t="s">
        <v>582</v>
      </c>
      <c r="F194" s="35" t="s">
        <v>583</v>
      </c>
      <c r="G194" s="260">
        <f>(YEAR(H194)-YEAR(F194))*12 + MONTH(H194)-MONTH(F194)</f>
        <v>72</v>
      </c>
      <c r="H194" s="35" t="s">
        <v>584</v>
      </c>
      <c r="I194" s="30" t="str">
        <f t="shared" ref="I194:I257" ca="1" si="7">IF((H194-TODAY())&lt;=0,"Kết thúc ĐT","Thời gian ĐT còn lại "&amp;(H194-TODAY())&amp;" ngày")</f>
        <v>Thời gian ĐT còn lại 1444 ngày</v>
      </c>
      <c r="J194" s="257" t="s">
        <v>4939</v>
      </c>
      <c r="K194" s="18" t="s">
        <v>712</v>
      </c>
      <c r="L194" s="18" t="s">
        <v>618</v>
      </c>
      <c r="M194" s="18" t="s">
        <v>529</v>
      </c>
      <c r="N194" s="17" t="s">
        <v>2832</v>
      </c>
      <c r="O194" s="18" t="s">
        <v>75</v>
      </c>
      <c r="P194" s="16">
        <v>21</v>
      </c>
      <c r="Q194" s="272" t="s">
        <v>4940</v>
      </c>
      <c r="R194" s="19" t="s">
        <v>211</v>
      </c>
      <c r="S194" s="233" t="str">
        <f>VLOOKUP(D194, 'Mail+SDT'!A554:C2669, 2, 0)</f>
        <v>24C4502H1025@students.hou.edu.vn</v>
      </c>
      <c r="T194" s="248">
        <f>VLOOKUP(D194, 'Mail+SDT'!$A$2:$C$2117, 3, 0)</f>
        <v>907779111</v>
      </c>
      <c r="U194" s="19" t="s">
        <v>3318</v>
      </c>
      <c r="V194" s="19" t="s">
        <v>3319</v>
      </c>
      <c r="W194" s="19" t="s">
        <v>4940</v>
      </c>
      <c r="X194" s="19" t="s">
        <v>211</v>
      </c>
      <c r="Y194" s="19"/>
      <c r="Z194" s="19" t="s">
        <v>3319</v>
      </c>
      <c r="AA194" s="18" t="s">
        <v>49</v>
      </c>
      <c r="AB194" s="16" t="s">
        <v>50</v>
      </c>
      <c r="AC194" s="16" t="s">
        <v>50</v>
      </c>
      <c r="AD194" s="20" t="s">
        <v>51</v>
      </c>
      <c r="AE194" s="16" t="s">
        <v>52</v>
      </c>
      <c r="AF194" s="22" t="s">
        <v>480</v>
      </c>
      <c r="AG194" s="13" t="e">
        <f t="array" aca="1" ref="AG194" ca="1">_xludf.XLOOKUP(D194,'Mail+SDT'!A:A,'Mail+SDT'!B:B)</f>
        <v>#NAME?</v>
      </c>
      <c r="AH194" s="13" t="e">
        <f t="array" aca="1" ref="AH194" ca="1">_xludf.XLOOKUP(D194,'Mail+SDT'!A:A,'Mail+SDT'!C:C)</f>
        <v>#NAME?</v>
      </c>
      <c r="AI194" s="13" t="e">
        <f t="array" aca="1" ref="AI194" ca="1">_xludf.XLOOKUP(D194,'ETK 3.2026'!I:I,'ETK 3.2026'!AF:AF)</f>
        <v>#NAME?</v>
      </c>
    </row>
    <row r="195" spans="1:35" ht="15.75" customHeight="1" x14ac:dyDescent="0.35">
      <c r="A195" s="14">
        <f t="shared" si="6"/>
        <v>194</v>
      </c>
      <c r="B195" s="15" t="s">
        <v>2298</v>
      </c>
      <c r="C195" s="257" t="s">
        <v>3311</v>
      </c>
      <c r="D195" s="257" t="s">
        <v>3747</v>
      </c>
      <c r="E195" s="266" t="s">
        <v>267</v>
      </c>
      <c r="F195" s="35" t="s">
        <v>268</v>
      </c>
      <c r="G195" s="260">
        <f>(YEAR(H195)-YEAR(F195))*12 + MONTH(H195)-MONTH(F195)</f>
        <v>72</v>
      </c>
      <c r="H195" s="35" t="s">
        <v>269</v>
      </c>
      <c r="I195" s="30" t="str">
        <f t="shared" ca="1" si="7"/>
        <v>Thời gian ĐT còn lại 727 ngày</v>
      </c>
      <c r="J195" s="257" t="s">
        <v>3748</v>
      </c>
      <c r="K195" s="18" t="s">
        <v>3749</v>
      </c>
      <c r="L195" s="18" t="s">
        <v>3750</v>
      </c>
      <c r="M195" s="18" t="s">
        <v>529</v>
      </c>
      <c r="N195" s="17" t="s">
        <v>3751</v>
      </c>
      <c r="O195" s="18" t="s">
        <v>75</v>
      </c>
      <c r="P195" s="16">
        <v>17</v>
      </c>
      <c r="Q195" s="272" t="s">
        <v>3752</v>
      </c>
      <c r="R195" s="19" t="s">
        <v>234</v>
      </c>
      <c r="S195" s="233" t="str">
        <f>VLOOKUP(D195, 'Mail+SDT'!A294:C2409, 2, 0)</f>
        <v>hungtruong0703@gmail.com</v>
      </c>
      <c r="T195" s="248">
        <f>VLOOKUP(D195, 'Mail+SDT'!$A$2:$C$2117, 3, 0)</f>
        <v>933529375</v>
      </c>
      <c r="U195" s="19" t="s">
        <v>3318</v>
      </c>
      <c r="V195" s="19" t="s">
        <v>3319</v>
      </c>
      <c r="W195" s="19" t="s">
        <v>3752</v>
      </c>
      <c r="X195" s="19" t="s">
        <v>234</v>
      </c>
      <c r="Y195" s="19"/>
      <c r="Z195" s="19" t="s">
        <v>3319</v>
      </c>
      <c r="AA195" s="18" t="s">
        <v>49</v>
      </c>
      <c r="AB195" s="16" t="s">
        <v>50</v>
      </c>
      <c r="AC195" s="16" t="s">
        <v>50</v>
      </c>
      <c r="AD195" s="20" t="s">
        <v>50</v>
      </c>
      <c r="AE195" s="16"/>
      <c r="AF195" s="23" t="s">
        <v>146</v>
      </c>
      <c r="AG195" s="13" t="e">
        <f t="array" aca="1" ref="AG195" ca="1">_xludf.XLOOKUP(D195,'Mail+SDT'!A:A,'Mail+SDT'!B:B)</f>
        <v>#NAME?</v>
      </c>
      <c r="AH195" s="13" t="e">
        <f t="array" aca="1" ref="AH195" ca="1">_xludf.XLOOKUP(D195,'Mail+SDT'!A:A,'Mail+SDT'!C:C)</f>
        <v>#NAME?</v>
      </c>
      <c r="AI195" s="13" t="e">
        <f t="array" aca="1" ref="AI195" ca="1">_xludf.XLOOKUP(D195,'ETK 3.2026'!I:I,'ETK 3.2026'!AF:AF)</f>
        <v>#NAME?</v>
      </c>
    </row>
    <row r="196" spans="1:35" ht="15.75" customHeight="1" x14ac:dyDescent="0.35">
      <c r="A196" s="14">
        <f t="shared" si="6"/>
        <v>195</v>
      </c>
      <c r="B196" s="15" t="s">
        <v>2298</v>
      </c>
      <c r="C196" s="257" t="s">
        <v>3311</v>
      </c>
      <c r="D196" s="257" t="s">
        <v>5019</v>
      </c>
      <c r="E196" s="266" t="s">
        <v>295</v>
      </c>
      <c r="F196" s="35" t="s">
        <v>296</v>
      </c>
      <c r="G196" s="260">
        <f>(YEAR(H196)-YEAR(F196))*12 + MONTH(H196)-MONTH(F196)</f>
        <v>72</v>
      </c>
      <c r="H196" s="35" t="s">
        <v>297</v>
      </c>
      <c r="I196" s="30" t="str">
        <f t="shared" ca="1" si="7"/>
        <v>Thời gian ĐT còn lại 1472 ngày</v>
      </c>
      <c r="J196" s="257" t="s">
        <v>5020</v>
      </c>
      <c r="K196" s="18" t="s">
        <v>5021</v>
      </c>
      <c r="L196" s="18" t="s">
        <v>5022</v>
      </c>
      <c r="M196" s="18" t="s">
        <v>342</v>
      </c>
      <c r="N196" s="17" t="s">
        <v>2141</v>
      </c>
      <c r="O196" s="18" t="s">
        <v>75</v>
      </c>
      <c r="P196" s="16">
        <v>21</v>
      </c>
      <c r="Q196" s="272" t="s">
        <v>5018</v>
      </c>
      <c r="R196" s="19" t="s">
        <v>211</v>
      </c>
      <c r="S196" s="233" t="str">
        <f>VLOOKUP(D196, 'Mail+SDT'!A573:C2688, 2, 0)</f>
        <v>24C4502H1708@students.hou.edu.vn</v>
      </c>
      <c r="T196" s="248">
        <f>VLOOKUP(D196, 'Mail+SDT'!$A$2:$C$2117, 3, 0)</f>
        <v>584963262</v>
      </c>
      <c r="U196" s="19" t="s">
        <v>3318</v>
      </c>
      <c r="V196" s="19" t="s">
        <v>3319</v>
      </c>
      <c r="W196" s="19" t="s">
        <v>5018</v>
      </c>
      <c r="X196" s="19" t="s">
        <v>211</v>
      </c>
      <c r="Y196" s="19"/>
      <c r="Z196" s="19" t="s">
        <v>3319</v>
      </c>
      <c r="AA196" s="18" t="s">
        <v>49</v>
      </c>
      <c r="AB196" s="16" t="s">
        <v>50</v>
      </c>
      <c r="AC196" s="16" t="s">
        <v>50</v>
      </c>
      <c r="AD196" s="20" t="s">
        <v>51</v>
      </c>
      <c r="AE196" s="16" t="s">
        <v>52</v>
      </c>
      <c r="AF196" s="22" t="s">
        <v>480</v>
      </c>
      <c r="AG196" s="13" t="e">
        <f t="array" aca="1" ref="AG196" ca="1">_xludf.XLOOKUP(D196,'Mail+SDT'!A:A,'Mail+SDT'!B:B)</f>
        <v>#NAME?</v>
      </c>
      <c r="AH196" s="13" t="e">
        <f t="array" aca="1" ref="AH196" ca="1">_xludf.XLOOKUP(D196,'Mail+SDT'!A:A,'Mail+SDT'!C:C)</f>
        <v>#NAME?</v>
      </c>
      <c r="AI196" s="13" t="e">
        <f t="array" aca="1" ref="AI196" ca="1">_xludf.XLOOKUP(D196,'ETK 3.2026'!I:I,'ETK 3.2026'!AF:AF)</f>
        <v>#NAME?</v>
      </c>
    </row>
    <row r="197" spans="1:35" ht="15.75" customHeight="1" x14ac:dyDescent="0.35">
      <c r="A197" s="14">
        <f t="shared" si="6"/>
        <v>196</v>
      </c>
      <c r="B197" s="15" t="s">
        <v>2298</v>
      </c>
      <c r="C197" s="257" t="s">
        <v>3311</v>
      </c>
      <c r="D197" s="257" t="s">
        <v>3565</v>
      </c>
      <c r="E197" s="266" t="s">
        <v>155</v>
      </c>
      <c r="F197" s="35" t="s">
        <v>156</v>
      </c>
      <c r="G197" s="260">
        <f>(YEAR(H197)-YEAR(F197))*12 + MONTH(H197)-MONTH(F197)</f>
        <v>72</v>
      </c>
      <c r="H197" s="35" t="s">
        <v>157</v>
      </c>
      <c r="I197" s="30" t="str">
        <f t="shared" ca="1" si="7"/>
        <v>Thời gian ĐT còn lại 784 ngày</v>
      </c>
      <c r="J197" s="257" t="s">
        <v>3566</v>
      </c>
      <c r="K197" s="18" t="s">
        <v>3567</v>
      </c>
      <c r="L197" s="18" t="s">
        <v>3568</v>
      </c>
      <c r="M197" s="18" t="s">
        <v>342</v>
      </c>
      <c r="N197" s="17" t="s">
        <v>3569</v>
      </c>
      <c r="O197" s="18" t="s">
        <v>75</v>
      </c>
      <c r="P197" s="16">
        <v>17</v>
      </c>
      <c r="Q197" s="272" t="s">
        <v>3560</v>
      </c>
      <c r="R197" s="19" t="s">
        <v>93</v>
      </c>
      <c r="S197" s="233" t="str">
        <f>VLOOKUP(D197, 'Mail+SDT'!A256:C2371, 2, 0)</f>
        <v>kimhung250820@gmail.com</v>
      </c>
      <c r="T197" s="248">
        <f>VLOOKUP(D197, 'Mail+SDT'!$A$2:$C$2117, 3, 0)</f>
        <v>365549517</v>
      </c>
      <c r="U197" s="19" t="s">
        <v>3318</v>
      </c>
      <c r="V197" s="19" t="s">
        <v>3319</v>
      </c>
      <c r="W197" s="19" t="s">
        <v>3560</v>
      </c>
      <c r="X197" s="19" t="s">
        <v>93</v>
      </c>
      <c r="Y197" s="19"/>
      <c r="Z197" s="19" t="s">
        <v>3319</v>
      </c>
      <c r="AA197" s="18" t="s">
        <v>49</v>
      </c>
      <c r="AB197" s="16" t="s">
        <v>50</v>
      </c>
      <c r="AC197" s="16" t="s">
        <v>51</v>
      </c>
      <c r="AD197" s="20" t="s">
        <v>52</v>
      </c>
      <c r="AE197" s="16"/>
      <c r="AF197" s="22"/>
      <c r="AG197" s="13" t="e">
        <f t="array" aca="1" ref="AG197" ca="1">_xludf.XLOOKUP(D197,'Mail+SDT'!A:A,'Mail+SDT'!B:B)</f>
        <v>#NAME?</v>
      </c>
      <c r="AH197" s="13" t="e">
        <f t="array" aca="1" ref="AH197" ca="1">_xludf.XLOOKUP(D197,'Mail+SDT'!A:A,'Mail+SDT'!C:C)</f>
        <v>#NAME?</v>
      </c>
      <c r="AI197" s="13" t="e">
        <f t="array" aca="1" ref="AI197" ca="1">_xludf.XLOOKUP(D197,'ETK 3.2026'!I:I,'ETK 3.2026'!AF:AF)</f>
        <v>#NAME?</v>
      </c>
    </row>
    <row r="198" spans="1:35" ht="15.75" customHeight="1" x14ac:dyDescent="0.35">
      <c r="A198" s="14">
        <f t="shared" si="6"/>
        <v>197</v>
      </c>
      <c r="B198" s="15" t="s">
        <v>2298</v>
      </c>
      <c r="C198" s="257" t="s">
        <v>3311</v>
      </c>
      <c r="D198" s="257" t="s">
        <v>3499</v>
      </c>
      <c r="E198" s="266" t="s">
        <v>155</v>
      </c>
      <c r="F198" s="35" t="s">
        <v>156</v>
      </c>
      <c r="G198" s="260">
        <f>(YEAR(H198)-YEAR(F198))*12 + MONTH(H198)-MONTH(F198)</f>
        <v>72</v>
      </c>
      <c r="H198" s="35" t="s">
        <v>157</v>
      </c>
      <c r="I198" s="30" t="str">
        <f t="shared" ca="1" si="7"/>
        <v>Thời gian ĐT còn lại 784 ngày</v>
      </c>
      <c r="J198" s="257" t="s">
        <v>3500</v>
      </c>
      <c r="K198" s="18" t="s">
        <v>3501</v>
      </c>
      <c r="L198" s="18" t="s">
        <v>3502</v>
      </c>
      <c r="M198" s="18" t="s">
        <v>173</v>
      </c>
      <c r="N198" s="17" t="s">
        <v>3503</v>
      </c>
      <c r="O198" s="18" t="s">
        <v>44</v>
      </c>
      <c r="P198" s="16">
        <v>17</v>
      </c>
      <c r="Q198" s="272" t="s">
        <v>3405</v>
      </c>
      <c r="R198" s="19" t="s">
        <v>62</v>
      </c>
      <c r="S198" s="233" t="str">
        <f>VLOOKUP(D198, 'Mail+SDT'!A242:C2357, 2, 0)</f>
        <v>thanhhuongtranbui@gmail.com</v>
      </c>
      <c r="T198" s="248">
        <f>VLOOKUP(D198, 'Mail+SDT'!$A$2:$C$2117, 3, 0)</f>
        <v>907507212</v>
      </c>
      <c r="U198" s="19" t="s">
        <v>3318</v>
      </c>
      <c r="V198" s="19" t="s">
        <v>3319</v>
      </c>
      <c r="W198" s="19" t="s">
        <v>3405</v>
      </c>
      <c r="X198" s="19" t="s">
        <v>62</v>
      </c>
      <c r="Y198" s="19"/>
      <c r="Z198" s="19" t="s">
        <v>3319</v>
      </c>
      <c r="AA198" s="18" t="s">
        <v>49</v>
      </c>
      <c r="AB198" s="16" t="s">
        <v>50</v>
      </c>
      <c r="AC198" s="16" t="s">
        <v>50</v>
      </c>
      <c r="AD198" s="20" t="s">
        <v>50</v>
      </c>
      <c r="AE198" s="16"/>
      <c r="AF198" s="23" t="s">
        <v>146</v>
      </c>
      <c r="AG198" s="13" t="e">
        <f t="array" aca="1" ref="AG198" ca="1">_xludf.XLOOKUP(D198,'Mail+SDT'!A:A,'Mail+SDT'!B:B)</f>
        <v>#NAME?</v>
      </c>
      <c r="AH198" s="13" t="e">
        <f t="array" aca="1" ref="AH198" ca="1">_xludf.XLOOKUP(D198,'Mail+SDT'!A:A,'Mail+SDT'!C:C)</f>
        <v>#NAME?</v>
      </c>
      <c r="AI198" s="13" t="e">
        <f t="array" aca="1" ref="AI198" ca="1">_xludf.XLOOKUP(D198,'ETK 3.2026'!I:I,'ETK 3.2026'!AF:AF)</f>
        <v>#NAME?</v>
      </c>
    </row>
    <row r="199" spans="1:35" ht="15.75" customHeight="1" x14ac:dyDescent="0.35">
      <c r="A199" s="14">
        <f t="shared" si="6"/>
        <v>198</v>
      </c>
      <c r="B199" s="15" t="s">
        <v>2298</v>
      </c>
      <c r="C199" s="257" t="s">
        <v>3311</v>
      </c>
      <c r="D199" s="257" t="s">
        <v>4660</v>
      </c>
      <c r="E199" s="266" t="s">
        <v>582</v>
      </c>
      <c r="F199" s="35" t="s">
        <v>583</v>
      </c>
      <c r="G199" s="260">
        <f>(YEAR(H199)-YEAR(F199))*12 + MONTH(H199)-MONTH(F199)</f>
        <v>72</v>
      </c>
      <c r="H199" s="35" t="s">
        <v>584</v>
      </c>
      <c r="I199" s="30" t="str">
        <f t="shared" ca="1" si="7"/>
        <v>Thời gian ĐT còn lại 1444 ngày</v>
      </c>
      <c r="J199" s="257" t="s">
        <v>4661</v>
      </c>
      <c r="K199" s="18" t="s">
        <v>4662</v>
      </c>
      <c r="L199" s="18" t="s">
        <v>3295</v>
      </c>
      <c r="M199" s="18" t="s">
        <v>173</v>
      </c>
      <c r="N199" s="17" t="s">
        <v>4663</v>
      </c>
      <c r="O199" s="18" t="s">
        <v>44</v>
      </c>
      <c r="P199" s="16">
        <v>21</v>
      </c>
      <c r="Q199" s="272" t="s">
        <v>4355</v>
      </c>
      <c r="R199" s="19" t="s">
        <v>62</v>
      </c>
      <c r="S199" s="233" t="str">
        <f>VLOOKUP(D199, 'Mail+SDT'!A493:C2608, 2, 0)</f>
        <v>24C4202H1013@students.hou.edu.vn</v>
      </c>
      <c r="T199" s="248">
        <f>VLOOKUP(D199, 'Mail+SDT'!$A$2:$C$2117, 3, 0)</f>
        <v>334801808</v>
      </c>
      <c r="U199" s="19" t="s">
        <v>3318</v>
      </c>
      <c r="V199" s="19" t="s">
        <v>3319</v>
      </c>
      <c r="W199" s="19" t="s">
        <v>4355</v>
      </c>
      <c r="X199" s="19" t="s">
        <v>62</v>
      </c>
      <c r="Y199" s="19"/>
      <c r="Z199" s="19" t="s">
        <v>3319</v>
      </c>
      <c r="AA199" s="18" t="s">
        <v>49</v>
      </c>
      <c r="AB199" s="16" t="s">
        <v>50</v>
      </c>
      <c r="AC199" s="16" t="s">
        <v>50</v>
      </c>
      <c r="AD199" s="20" t="s">
        <v>50</v>
      </c>
      <c r="AE199" s="16"/>
      <c r="AF199" s="22"/>
      <c r="AG199" s="13" t="e">
        <f t="array" aca="1" ref="AG199" ca="1">_xludf.XLOOKUP(D199,'Mail+SDT'!A:A,'Mail+SDT'!B:B)</f>
        <v>#NAME?</v>
      </c>
      <c r="AH199" s="13" t="e">
        <f t="array" aca="1" ref="AH199" ca="1">_xludf.XLOOKUP(D199,'Mail+SDT'!A:A,'Mail+SDT'!C:C)</f>
        <v>#NAME?</v>
      </c>
      <c r="AI199" s="13" t="e">
        <f t="array" aca="1" ref="AI199" ca="1">_xludf.XLOOKUP(D199,'ETK 3.2026'!I:I,'ETK 3.2026'!AF:AF)</f>
        <v>#NAME?</v>
      </c>
    </row>
    <row r="200" spans="1:35" ht="15.75" customHeight="1" x14ac:dyDescent="0.35">
      <c r="A200" s="14">
        <f t="shared" si="6"/>
        <v>199</v>
      </c>
      <c r="B200" s="15" t="s">
        <v>2298</v>
      </c>
      <c r="C200" s="257" t="s">
        <v>524</v>
      </c>
      <c r="D200" s="257" t="s">
        <v>2780</v>
      </c>
      <c r="E200" s="266" t="s">
        <v>295</v>
      </c>
      <c r="F200" s="35" t="s">
        <v>296</v>
      </c>
      <c r="G200" s="260">
        <f>(YEAR(H200)-YEAR(F200))*12 + MONTH(H200)-MONTH(F200)</f>
        <v>72</v>
      </c>
      <c r="H200" s="35" t="s">
        <v>297</v>
      </c>
      <c r="I200" s="30" t="str">
        <f t="shared" ca="1" si="7"/>
        <v>Thời gian ĐT còn lại 1472 ngày</v>
      </c>
      <c r="J200" s="257" t="s">
        <v>2781</v>
      </c>
      <c r="K200" s="18" t="s">
        <v>2782</v>
      </c>
      <c r="L200" s="18" t="s">
        <v>2783</v>
      </c>
      <c r="M200" s="18" t="s">
        <v>173</v>
      </c>
      <c r="N200" s="17" t="s">
        <v>2784</v>
      </c>
      <c r="O200" s="18" t="s">
        <v>44</v>
      </c>
      <c r="P200" s="16">
        <v>21</v>
      </c>
      <c r="Q200" s="272" t="s">
        <v>2785</v>
      </c>
      <c r="R200" s="19" t="s">
        <v>46</v>
      </c>
      <c r="S200" s="233" t="str">
        <f>VLOOKUP(D200, 'Mail+SDT'!A93:C2208, 2, 0)</f>
        <v>24C4104D1796@students.hou.edu.vn</v>
      </c>
      <c r="T200" s="248">
        <f>VLOOKUP(D200, 'Mail+SDT'!$A$2:$C$2117, 3, 0)</f>
        <v>936894118</v>
      </c>
      <c r="U200" s="19" t="s">
        <v>2305</v>
      </c>
      <c r="V200" s="19" t="s">
        <v>2306</v>
      </c>
      <c r="W200" s="19" t="s">
        <v>2785</v>
      </c>
      <c r="X200" s="19" t="s">
        <v>46</v>
      </c>
      <c r="Y200" s="19"/>
      <c r="Z200" s="19" t="s">
        <v>2306</v>
      </c>
      <c r="AA200" s="18" t="s">
        <v>49</v>
      </c>
      <c r="AB200" s="16" t="s">
        <v>50</v>
      </c>
      <c r="AC200" s="16" t="s">
        <v>50</v>
      </c>
      <c r="AD200" s="20" t="s">
        <v>50</v>
      </c>
      <c r="AE200" s="16"/>
      <c r="AF200" s="22"/>
      <c r="AG200" s="13" t="e">
        <f t="array" aca="1" ref="AG200" ca="1">_xludf.XLOOKUP(D200,'Mail+SDT'!A:A,'Mail+SDT'!B:B)</f>
        <v>#NAME?</v>
      </c>
      <c r="AH200" s="13" t="e">
        <f t="array" aca="1" ref="AH200" ca="1">_xludf.XLOOKUP(D200,'Mail+SDT'!A:A,'Mail+SDT'!C:C)</f>
        <v>#NAME?</v>
      </c>
      <c r="AI200" s="13" t="e">
        <f t="array" aca="1" ref="AI200" ca="1">_xludf.XLOOKUP(D200,'ETK 3.2026'!I:I,'ETK 3.2026'!AF:AF)</f>
        <v>#NAME?</v>
      </c>
    </row>
    <row r="201" spans="1:35" ht="15.75" customHeight="1" x14ac:dyDescent="0.35">
      <c r="A201" s="14">
        <f t="shared" si="6"/>
        <v>200</v>
      </c>
      <c r="B201" s="15" t="s">
        <v>2298</v>
      </c>
      <c r="C201" s="257" t="s">
        <v>3311</v>
      </c>
      <c r="D201" s="257" t="s">
        <v>4310</v>
      </c>
      <c r="E201" s="266" t="s">
        <v>466</v>
      </c>
      <c r="F201" s="35" t="s">
        <v>467</v>
      </c>
      <c r="G201" s="260">
        <f>(YEAR(H201)-YEAR(F201))*12 + MONTH(H201)-MONTH(F201)</f>
        <v>72</v>
      </c>
      <c r="H201" s="35" t="s">
        <v>468</v>
      </c>
      <c r="I201" s="30" t="str">
        <f t="shared" ca="1" si="7"/>
        <v>Thời gian ĐT còn lại 1556 ngày</v>
      </c>
      <c r="J201" s="257" t="s">
        <v>4311</v>
      </c>
      <c r="K201" s="18" t="s">
        <v>4312</v>
      </c>
      <c r="L201" s="18" t="s">
        <v>4313</v>
      </c>
      <c r="M201" s="18" t="s">
        <v>173</v>
      </c>
      <c r="N201" s="17" t="s">
        <v>4314</v>
      </c>
      <c r="O201" s="18" t="s">
        <v>44</v>
      </c>
      <c r="P201" s="16">
        <v>21</v>
      </c>
      <c r="Q201" s="272" t="s">
        <v>4263</v>
      </c>
      <c r="R201" s="19" t="s">
        <v>62</v>
      </c>
      <c r="S201" s="233" t="str">
        <f>VLOOKUP(D201, 'Mail+SDT'!A414:C2529, 2, 0)</f>
        <v>24C4202H3578@students.hou.edu.vn</v>
      </c>
      <c r="T201" s="248">
        <f>VLOOKUP(D201, 'Mail+SDT'!$A$2:$C$2117, 3, 0)</f>
        <v>787814475</v>
      </c>
      <c r="U201" s="19" t="s">
        <v>3318</v>
      </c>
      <c r="V201" s="19" t="s">
        <v>3319</v>
      </c>
      <c r="W201" s="19" t="s">
        <v>4194</v>
      </c>
      <c r="X201" s="19" t="s">
        <v>62</v>
      </c>
      <c r="Y201" s="19"/>
      <c r="Z201" s="19" t="s">
        <v>3319</v>
      </c>
      <c r="AA201" s="18" t="s">
        <v>49</v>
      </c>
      <c r="AB201" s="16" t="s">
        <v>50</v>
      </c>
      <c r="AC201" s="16" t="s">
        <v>50</v>
      </c>
      <c r="AD201" s="20" t="s">
        <v>793</v>
      </c>
      <c r="AE201" s="16"/>
      <c r="AF201" s="22"/>
      <c r="AG201" s="13" t="e">
        <f t="array" aca="1" ref="AG201" ca="1">_xludf.XLOOKUP(D201,'Mail+SDT'!A:A,'Mail+SDT'!B:B)</f>
        <v>#NAME?</v>
      </c>
      <c r="AH201" s="13" t="e">
        <f t="array" aca="1" ref="AH201" ca="1">_xludf.XLOOKUP(D201,'Mail+SDT'!A:A,'Mail+SDT'!C:C)</f>
        <v>#NAME?</v>
      </c>
      <c r="AI201" s="13" t="e">
        <f t="array" aca="1" ref="AI201" ca="1">_xludf.XLOOKUP(D201,'ETK 3.2026'!I:I,'ETK 3.2026'!AF:AF)</f>
        <v>#NAME?</v>
      </c>
    </row>
    <row r="202" spans="1:35" ht="15.75" customHeight="1" x14ac:dyDescent="0.35">
      <c r="A202" s="14">
        <f t="shared" si="6"/>
        <v>201</v>
      </c>
      <c r="B202" s="15" t="s">
        <v>2298</v>
      </c>
      <c r="C202" s="257" t="s">
        <v>524</v>
      </c>
      <c r="D202" s="257" t="s">
        <v>2622</v>
      </c>
      <c r="E202" s="266" t="s">
        <v>347</v>
      </c>
      <c r="F202" s="35" t="s">
        <v>348</v>
      </c>
      <c r="G202" s="260">
        <f>(YEAR(H202)-YEAR(F202))*12 + MONTH(H202)-MONTH(F202)</f>
        <v>72</v>
      </c>
      <c r="H202" s="35" t="s">
        <v>349</v>
      </c>
      <c r="I202" s="30" t="str">
        <f t="shared" ca="1" si="7"/>
        <v>Thời gian ĐT còn lại 736 ngày</v>
      </c>
      <c r="J202" s="257" t="s">
        <v>2623</v>
      </c>
      <c r="K202" s="18" t="s">
        <v>2624</v>
      </c>
      <c r="L202" s="18" t="s">
        <v>2625</v>
      </c>
      <c r="M202" s="18" t="s">
        <v>173</v>
      </c>
      <c r="N202" s="17" t="s">
        <v>2626</v>
      </c>
      <c r="O202" s="18" t="s">
        <v>75</v>
      </c>
      <c r="P202" s="16">
        <v>17</v>
      </c>
      <c r="Q202" s="272" t="s">
        <v>2617</v>
      </c>
      <c r="R202" s="19" t="s">
        <v>121</v>
      </c>
      <c r="S202" s="233" t="str">
        <f>VLOOKUP(D202, 'Mail+SDT'!A61:C2176, 2, 0)</f>
        <v>minhhuong231299@gmail.com</v>
      </c>
      <c r="T202" s="248">
        <f>VLOOKUP(D202, 'Mail+SDT'!$A$2:$C$2117, 3, 0)</f>
        <v>905211707</v>
      </c>
      <c r="U202" s="19" t="s">
        <v>2305</v>
      </c>
      <c r="V202" s="19" t="s">
        <v>2306</v>
      </c>
      <c r="W202" s="19" t="s">
        <v>2617</v>
      </c>
      <c r="X202" s="19" t="s">
        <v>121</v>
      </c>
      <c r="Y202" s="19"/>
      <c r="Z202" s="19" t="s">
        <v>2306</v>
      </c>
      <c r="AA202" s="18" t="s">
        <v>49</v>
      </c>
      <c r="AB202" s="16" t="s">
        <v>50</v>
      </c>
      <c r="AC202" s="16" t="s">
        <v>51</v>
      </c>
      <c r="AD202" s="20" t="s">
        <v>52</v>
      </c>
      <c r="AE202" s="16"/>
      <c r="AF202" s="22"/>
      <c r="AG202" s="13" t="e">
        <f t="array" aca="1" ref="AG202" ca="1">_xludf.XLOOKUP(D202,'Mail+SDT'!A:A,'Mail+SDT'!B:B)</f>
        <v>#NAME?</v>
      </c>
      <c r="AH202" s="13" t="e">
        <f t="array" aca="1" ref="AH202" ca="1">_xludf.XLOOKUP(D202,'Mail+SDT'!A:A,'Mail+SDT'!C:C)</f>
        <v>#NAME?</v>
      </c>
      <c r="AI202" s="13" t="e">
        <f t="array" aca="1" ref="AI202" ca="1">_xludf.XLOOKUP(D202,'ETK 3.2026'!I:I,'ETK 3.2026'!AF:AF)</f>
        <v>#NAME?</v>
      </c>
    </row>
    <row r="203" spans="1:35" ht="15.75" customHeight="1" x14ac:dyDescent="0.35">
      <c r="A203" s="14">
        <f t="shared" si="6"/>
        <v>202</v>
      </c>
      <c r="B203" s="15" t="s">
        <v>2298</v>
      </c>
      <c r="C203" s="257" t="s">
        <v>3311</v>
      </c>
      <c r="D203" s="257" t="s">
        <v>4058</v>
      </c>
      <c r="E203" s="266" t="s">
        <v>300</v>
      </c>
      <c r="F203" s="35" t="s">
        <v>301</v>
      </c>
      <c r="G203" s="260">
        <f>(YEAR(H203)-YEAR(F203))*12 + MONTH(H203)-MONTH(F203)</f>
        <v>72</v>
      </c>
      <c r="H203" s="35" t="s">
        <v>302</v>
      </c>
      <c r="I203" s="30" t="str">
        <f t="shared" ca="1" si="7"/>
        <v>Thời gian ĐT còn lại 1560 ngày</v>
      </c>
      <c r="J203" s="257" t="s">
        <v>4059</v>
      </c>
      <c r="K203" s="18" t="s">
        <v>4060</v>
      </c>
      <c r="L203" s="18" t="s">
        <v>4061</v>
      </c>
      <c r="M203" s="18" t="s">
        <v>173</v>
      </c>
      <c r="N203" s="17" t="s">
        <v>4062</v>
      </c>
      <c r="O203" s="18" t="s">
        <v>44</v>
      </c>
      <c r="P203" s="16">
        <v>21</v>
      </c>
      <c r="Q203" s="272" t="s">
        <v>4044</v>
      </c>
      <c r="R203" s="19" t="s">
        <v>46</v>
      </c>
      <c r="S203" s="233" t="str">
        <f>VLOOKUP(D203, 'Mail+SDT'!A358:C2473, 2, 0)</f>
        <v>24C4102H3983@students.hou.edu.vn</v>
      </c>
      <c r="T203" s="248">
        <f>VLOOKUP(D203, 'Mail+SDT'!$A$2:$C$2117, 3, 0)</f>
        <v>931485862</v>
      </c>
      <c r="U203" s="19" t="s">
        <v>3318</v>
      </c>
      <c r="V203" s="19" t="s">
        <v>3319</v>
      </c>
      <c r="W203" s="19" t="s">
        <v>4044</v>
      </c>
      <c r="X203" s="19" t="s">
        <v>46</v>
      </c>
      <c r="Y203" s="19"/>
      <c r="Z203" s="19" t="s">
        <v>3319</v>
      </c>
      <c r="AA203" s="18" t="s">
        <v>49</v>
      </c>
      <c r="AB203" s="16" t="s">
        <v>50</v>
      </c>
      <c r="AC203" s="16" t="s">
        <v>50</v>
      </c>
      <c r="AD203" s="20" t="s">
        <v>50</v>
      </c>
      <c r="AE203" s="16"/>
      <c r="AF203" s="22"/>
      <c r="AG203" s="13" t="e">
        <f t="array" aca="1" ref="AG203" ca="1">_xludf.XLOOKUP(D203,'Mail+SDT'!A:A,'Mail+SDT'!B:B)</f>
        <v>#NAME?</v>
      </c>
      <c r="AH203" s="13" t="e">
        <f t="array" aca="1" ref="AH203" ca="1">_xludf.XLOOKUP(D203,'Mail+SDT'!A:A,'Mail+SDT'!C:C)</f>
        <v>#NAME?</v>
      </c>
      <c r="AI203" s="13" t="e">
        <f t="array" aca="1" ref="AI203" ca="1">_xludf.XLOOKUP(D203,'ETK 3.2026'!I:I,'ETK 3.2026'!AF:AF)</f>
        <v>#NAME?</v>
      </c>
    </row>
    <row r="204" spans="1:35" ht="15.75" customHeight="1" x14ac:dyDescent="0.35">
      <c r="A204" s="14">
        <f t="shared" si="6"/>
        <v>203</v>
      </c>
      <c r="B204" s="15" t="s">
        <v>2298</v>
      </c>
      <c r="C204" s="257" t="s">
        <v>524</v>
      </c>
      <c r="D204" s="257" t="s">
        <v>3150</v>
      </c>
      <c r="E204" s="266" t="s">
        <v>295</v>
      </c>
      <c r="F204" s="35" t="s">
        <v>296</v>
      </c>
      <c r="G204" s="260">
        <f>(YEAR(H204)-YEAR(F204))*12 + MONTH(H204)-MONTH(F204)</f>
        <v>72</v>
      </c>
      <c r="H204" s="35" t="s">
        <v>297</v>
      </c>
      <c r="I204" s="30" t="str">
        <f t="shared" ca="1" si="7"/>
        <v>Thời gian ĐT còn lại 1472 ngày</v>
      </c>
      <c r="J204" s="257" t="s">
        <v>3151</v>
      </c>
      <c r="K204" s="18" t="s">
        <v>3152</v>
      </c>
      <c r="L204" s="18" t="s">
        <v>112</v>
      </c>
      <c r="M204" s="18" t="s">
        <v>249</v>
      </c>
      <c r="N204" s="17" t="s">
        <v>3153</v>
      </c>
      <c r="O204" s="18" t="s">
        <v>75</v>
      </c>
      <c r="P204" s="16">
        <v>21</v>
      </c>
      <c r="Q204" s="272" t="s">
        <v>3149</v>
      </c>
      <c r="R204" s="19" t="s">
        <v>93</v>
      </c>
      <c r="S204" s="233" t="str">
        <f>VLOOKUP(D204, 'Mail+SDT'!A172:C2287, 2, 0)</f>
        <v>24C1004D1804@students.hou.edu.vn</v>
      </c>
      <c r="T204" s="248">
        <f>VLOOKUP(D204, 'Mail+SDT'!$A$2:$C$2117, 3, 0)</f>
        <v>762789883</v>
      </c>
      <c r="U204" s="19" t="s">
        <v>2305</v>
      </c>
      <c r="V204" s="19" t="s">
        <v>2306</v>
      </c>
      <c r="W204" s="19" t="s">
        <v>3149</v>
      </c>
      <c r="X204" s="19" t="s">
        <v>93</v>
      </c>
      <c r="Y204" s="19"/>
      <c r="Z204" s="19" t="s">
        <v>2306</v>
      </c>
      <c r="AA204" s="18" t="s">
        <v>49</v>
      </c>
      <c r="AB204" s="16" t="s">
        <v>50</v>
      </c>
      <c r="AC204" s="16" t="s">
        <v>50</v>
      </c>
      <c r="AD204" s="20" t="s">
        <v>50</v>
      </c>
      <c r="AE204" s="16"/>
      <c r="AF204" s="22"/>
      <c r="AG204" s="13" t="e">
        <f t="array" aca="1" ref="AG204" ca="1">_xludf.XLOOKUP(D204,'Mail+SDT'!A:A,'Mail+SDT'!B:B)</f>
        <v>#NAME?</v>
      </c>
      <c r="AH204" s="13" t="e">
        <f t="array" aca="1" ref="AH204" ca="1">_xludf.XLOOKUP(D204,'Mail+SDT'!A:A,'Mail+SDT'!C:C)</f>
        <v>#NAME?</v>
      </c>
      <c r="AI204" s="13" t="e">
        <f t="array" aca="1" ref="AI204" ca="1">_xludf.XLOOKUP(D204,'ETK 3.2026'!I:I,'ETK 3.2026'!AF:AF)</f>
        <v>#NAME?</v>
      </c>
    </row>
    <row r="205" spans="1:35" ht="15.75" customHeight="1" x14ac:dyDescent="0.35">
      <c r="A205" s="14">
        <f t="shared" si="6"/>
        <v>204</v>
      </c>
      <c r="B205" s="15" t="s">
        <v>2298</v>
      </c>
      <c r="C205" s="257" t="s">
        <v>3311</v>
      </c>
      <c r="D205" s="257" t="s">
        <v>5234</v>
      </c>
      <c r="E205" s="266" t="s">
        <v>295</v>
      </c>
      <c r="F205" s="35" t="s">
        <v>296</v>
      </c>
      <c r="G205" s="260">
        <f>(YEAR(H205)-YEAR(F205))*12 + MONTH(H205)-MONTH(F205)</f>
        <v>72</v>
      </c>
      <c r="H205" s="35" t="s">
        <v>297</v>
      </c>
      <c r="I205" s="30" t="str">
        <f t="shared" ca="1" si="7"/>
        <v>Thời gian ĐT còn lại 1472 ngày</v>
      </c>
      <c r="J205" s="257" t="s">
        <v>5235</v>
      </c>
      <c r="K205" s="18" t="s">
        <v>5236</v>
      </c>
      <c r="L205" s="18" t="s">
        <v>5237</v>
      </c>
      <c r="M205" s="18" t="s">
        <v>864</v>
      </c>
      <c r="N205" s="17" t="s">
        <v>5238</v>
      </c>
      <c r="O205" s="18" t="s">
        <v>44</v>
      </c>
      <c r="P205" s="16">
        <v>21</v>
      </c>
      <c r="Q205" s="272" t="s">
        <v>5172</v>
      </c>
      <c r="R205" s="19" t="s">
        <v>893</v>
      </c>
      <c r="S205" s="233" t="str">
        <f>VLOOKUP(D205, 'Mail+SDT'!A621:C2736, 2, 0)</f>
        <v>24C4702H1718@students.hou.edu.vn</v>
      </c>
      <c r="T205" s="248">
        <f>VLOOKUP(D205, 'Mail+SDT'!$A$2:$C$2117, 3, 0)</f>
        <v>862701436</v>
      </c>
      <c r="U205" s="19" t="s">
        <v>3318</v>
      </c>
      <c r="V205" s="19" t="s">
        <v>3319</v>
      </c>
      <c r="W205" s="19" t="s">
        <v>5172</v>
      </c>
      <c r="X205" s="19" t="s">
        <v>893</v>
      </c>
      <c r="Y205" s="19"/>
      <c r="Z205" s="19" t="s">
        <v>3319</v>
      </c>
      <c r="AA205" s="18" t="s">
        <v>49</v>
      </c>
      <c r="AB205" s="16" t="s">
        <v>50</v>
      </c>
      <c r="AC205" s="16" t="s">
        <v>50</v>
      </c>
      <c r="AD205" s="20" t="s">
        <v>50</v>
      </c>
      <c r="AE205" s="16"/>
      <c r="AF205" s="22"/>
      <c r="AG205" s="13" t="e">
        <f t="array" aca="1" ref="AG205" ca="1">_xludf.XLOOKUP(D205,'Mail+SDT'!A:A,'Mail+SDT'!B:B)</f>
        <v>#NAME?</v>
      </c>
      <c r="AH205" s="13" t="e">
        <f t="array" aca="1" ref="AH205" ca="1">_xludf.XLOOKUP(D205,'Mail+SDT'!A:A,'Mail+SDT'!C:C)</f>
        <v>#NAME?</v>
      </c>
      <c r="AI205" s="13" t="e">
        <f t="array" aca="1" ref="AI205" ca="1">_xludf.XLOOKUP(D205,'ETK 3.2026'!I:I,'ETK 3.2026'!AF:AF)</f>
        <v>#NAME?</v>
      </c>
    </row>
    <row r="206" spans="1:35" ht="15.75" customHeight="1" x14ac:dyDescent="0.35">
      <c r="A206" s="14">
        <f t="shared" si="6"/>
        <v>205</v>
      </c>
      <c r="B206" s="15" t="s">
        <v>2298</v>
      </c>
      <c r="C206" s="257" t="s">
        <v>3311</v>
      </c>
      <c r="D206" s="257" t="s">
        <v>4139</v>
      </c>
      <c r="E206" s="266" t="s">
        <v>322</v>
      </c>
      <c r="F206" s="35" t="s">
        <v>323</v>
      </c>
      <c r="G206" s="260">
        <f>(YEAR(H206)-YEAR(F206))*12 + MONTH(H206)-MONTH(F206)</f>
        <v>72</v>
      </c>
      <c r="H206" s="35" t="s">
        <v>324</v>
      </c>
      <c r="I206" s="30" t="str">
        <f t="shared" ca="1" si="7"/>
        <v>Thời gian ĐT còn lại 1535 ngày</v>
      </c>
      <c r="J206" s="257" t="s">
        <v>4140</v>
      </c>
      <c r="K206" s="18" t="s">
        <v>4141</v>
      </c>
      <c r="L206" s="18" t="s">
        <v>195</v>
      </c>
      <c r="M206" s="18" t="s">
        <v>4142</v>
      </c>
      <c r="N206" s="17" t="s">
        <v>4143</v>
      </c>
      <c r="O206" s="18" t="s">
        <v>44</v>
      </c>
      <c r="P206" s="16">
        <v>21</v>
      </c>
      <c r="Q206" s="272" t="s">
        <v>4068</v>
      </c>
      <c r="R206" s="19" t="s">
        <v>46</v>
      </c>
      <c r="S206" s="233" t="str">
        <f>VLOOKUP(D206, 'Mail+SDT'!A376:C2491, 2, 0)</f>
        <v>24C4102H3176@students.hou.edu.vn</v>
      </c>
      <c r="T206" s="248">
        <f>VLOOKUP(D206, 'Mail+SDT'!$A$2:$C$2117, 3, 0)</f>
        <v>984077455</v>
      </c>
      <c r="U206" s="19" t="s">
        <v>3318</v>
      </c>
      <c r="V206" s="19" t="s">
        <v>3319</v>
      </c>
      <c r="W206" s="19" t="s">
        <v>4068</v>
      </c>
      <c r="X206" s="19" t="s">
        <v>46</v>
      </c>
      <c r="Y206" s="19"/>
      <c r="Z206" s="19" t="s">
        <v>3319</v>
      </c>
      <c r="AA206" s="18" t="s">
        <v>49</v>
      </c>
      <c r="AB206" s="16" t="s">
        <v>50</v>
      </c>
      <c r="AC206" s="16" t="s">
        <v>50</v>
      </c>
      <c r="AD206" s="20" t="s">
        <v>50</v>
      </c>
      <c r="AE206" s="16"/>
      <c r="AF206" s="22"/>
      <c r="AG206" s="13" t="e">
        <f t="array" aca="1" ref="AG206" ca="1">_xludf.XLOOKUP(D206,'Mail+SDT'!A:A,'Mail+SDT'!B:B)</f>
        <v>#NAME?</v>
      </c>
      <c r="AH206" s="13" t="e">
        <f t="array" aca="1" ref="AH206" ca="1">_xludf.XLOOKUP(D206,'Mail+SDT'!A:A,'Mail+SDT'!C:C)</f>
        <v>#NAME?</v>
      </c>
      <c r="AI206" s="13" t="e">
        <f t="array" aca="1" ref="AI206" ca="1">_xludf.XLOOKUP(D206,'ETK 3.2026'!I:I,'ETK 3.2026'!AF:AF)</f>
        <v>#NAME?</v>
      </c>
    </row>
    <row r="207" spans="1:35" ht="15.75" customHeight="1" x14ac:dyDescent="0.35">
      <c r="A207" s="14">
        <f t="shared" si="6"/>
        <v>206</v>
      </c>
      <c r="B207" s="15" t="s">
        <v>2298</v>
      </c>
      <c r="C207" s="257" t="s">
        <v>524</v>
      </c>
      <c r="D207" s="257" t="s">
        <v>3037</v>
      </c>
      <c r="E207" s="266" t="s">
        <v>322</v>
      </c>
      <c r="F207" s="35" t="s">
        <v>323</v>
      </c>
      <c r="G207" s="260">
        <f>(YEAR(H207)-YEAR(F207))*12 + MONTH(H207)-MONTH(F207)</f>
        <v>72</v>
      </c>
      <c r="H207" s="35" t="s">
        <v>324</v>
      </c>
      <c r="I207" s="30" t="str">
        <f t="shared" ca="1" si="7"/>
        <v>Thời gian ĐT còn lại 1535 ngày</v>
      </c>
      <c r="J207" s="257" t="s">
        <v>3038</v>
      </c>
      <c r="K207" s="18" t="s">
        <v>3039</v>
      </c>
      <c r="L207" s="18" t="s">
        <v>553</v>
      </c>
      <c r="M207" s="18" t="s">
        <v>3040</v>
      </c>
      <c r="N207" s="17" t="s">
        <v>3041</v>
      </c>
      <c r="O207" s="18" t="s">
        <v>44</v>
      </c>
      <c r="P207" s="16">
        <v>21</v>
      </c>
      <c r="Q207" s="272" t="s">
        <v>2975</v>
      </c>
      <c r="R207" s="19" t="s">
        <v>62</v>
      </c>
      <c r="S207" s="233" t="str">
        <f>VLOOKUP(D207, 'Mail+SDT'!A148:C2263, 2, 0)</f>
        <v>24C4204D3340@students.hou.edu.vn</v>
      </c>
      <c r="T207" s="248">
        <f>VLOOKUP(D207, 'Mail+SDT'!$A$2:$C$2117, 3, 0)</f>
        <v>393913603</v>
      </c>
      <c r="U207" s="19" t="s">
        <v>2305</v>
      </c>
      <c r="V207" s="19" t="s">
        <v>2306</v>
      </c>
      <c r="W207" s="19" t="s">
        <v>2975</v>
      </c>
      <c r="X207" s="19" t="s">
        <v>62</v>
      </c>
      <c r="Y207" s="19"/>
      <c r="Z207" s="19" t="s">
        <v>2306</v>
      </c>
      <c r="AA207" s="18" t="s">
        <v>49</v>
      </c>
      <c r="AB207" s="16" t="s">
        <v>50</v>
      </c>
      <c r="AC207" s="16" t="s">
        <v>50</v>
      </c>
      <c r="AD207" s="20" t="s">
        <v>50</v>
      </c>
      <c r="AE207" s="16"/>
      <c r="AF207" s="22"/>
      <c r="AG207" s="13" t="e">
        <f t="array" aca="1" ref="AG207" ca="1">_xludf.XLOOKUP(D207,'Mail+SDT'!A:A,'Mail+SDT'!B:B)</f>
        <v>#NAME?</v>
      </c>
      <c r="AH207" s="13" t="e">
        <f t="array" aca="1" ref="AH207" ca="1">_xludf.XLOOKUP(D207,'Mail+SDT'!A:A,'Mail+SDT'!C:C)</f>
        <v>#NAME?</v>
      </c>
      <c r="AI207" s="13" t="e">
        <f t="array" aca="1" ref="AI207" ca="1">_xludf.XLOOKUP(D207,'ETK 3.2026'!I:I,'ETK 3.2026'!AF:AF)</f>
        <v>#NAME?</v>
      </c>
    </row>
    <row r="208" spans="1:35" ht="15.75" customHeight="1" x14ac:dyDescent="0.35">
      <c r="A208" s="14">
        <f t="shared" si="6"/>
        <v>207</v>
      </c>
      <c r="B208" s="15" t="s">
        <v>2298</v>
      </c>
      <c r="C208" s="257" t="s">
        <v>3311</v>
      </c>
      <c r="D208" s="257" t="s">
        <v>4443</v>
      </c>
      <c r="E208" s="266" t="s">
        <v>329</v>
      </c>
      <c r="F208" s="35" t="s">
        <v>330</v>
      </c>
      <c r="G208" s="260">
        <f>(YEAR(H208)-YEAR(F208))*12 + MONTH(H208)-MONTH(F208)</f>
        <v>72</v>
      </c>
      <c r="H208" s="35" t="s">
        <v>331</v>
      </c>
      <c r="I208" s="30" t="str">
        <f t="shared" ca="1" si="7"/>
        <v>Thời gian ĐT còn lại 1584 ngày</v>
      </c>
      <c r="J208" s="257" t="s">
        <v>4444</v>
      </c>
      <c r="K208" s="18" t="s">
        <v>4445</v>
      </c>
      <c r="L208" s="18" t="s">
        <v>232</v>
      </c>
      <c r="M208" s="18" t="s">
        <v>864</v>
      </c>
      <c r="N208" s="17" t="s">
        <v>4446</v>
      </c>
      <c r="O208" s="18" t="s">
        <v>44</v>
      </c>
      <c r="P208" s="16">
        <v>21</v>
      </c>
      <c r="Q208" s="272" t="s">
        <v>4355</v>
      </c>
      <c r="R208" s="19" t="s">
        <v>62</v>
      </c>
      <c r="S208" s="233" t="str">
        <f>VLOOKUP(D208, 'Mail+SDT'!A444:C2559, 2, 0)</f>
        <v>24C4202H4354@students.hou.edu.vn</v>
      </c>
      <c r="T208" s="248">
        <f>VLOOKUP(D208, 'Mail+SDT'!$A$2:$C$2117, 3, 0)</f>
        <v>964725525</v>
      </c>
      <c r="U208" s="19" t="s">
        <v>3318</v>
      </c>
      <c r="V208" s="19" t="s">
        <v>3319</v>
      </c>
      <c r="W208" s="19" t="s">
        <v>4355</v>
      </c>
      <c r="X208" s="19" t="s">
        <v>62</v>
      </c>
      <c r="Y208" s="19"/>
      <c r="Z208" s="19" t="s">
        <v>3319</v>
      </c>
      <c r="AA208" s="18" t="s">
        <v>49</v>
      </c>
      <c r="AB208" s="16" t="s">
        <v>50</v>
      </c>
      <c r="AC208" s="16" t="s">
        <v>50</v>
      </c>
      <c r="AD208" s="20" t="s">
        <v>50</v>
      </c>
      <c r="AE208" s="16"/>
      <c r="AF208" s="22"/>
      <c r="AG208" s="13" t="e">
        <f t="array" aca="1" ref="AG208" ca="1">_xludf.XLOOKUP(D208,'Mail+SDT'!A:A,'Mail+SDT'!B:B)</f>
        <v>#NAME?</v>
      </c>
      <c r="AH208" s="13" t="e">
        <f t="array" aca="1" ref="AH208" ca="1">_xludf.XLOOKUP(D208,'Mail+SDT'!A:A,'Mail+SDT'!C:C)</f>
        <v>#NAME?</v>
      </c>
      <c r="AI208" s="13" t="e">
        <f t="array" aca="1" ref="AI208" ca="1">_xludf.XLOOKUP(D208,'ETK 3.2026'!I:I,'ETK 3.2026'!AF:AF)</f>
        <v>#NAME?</v>
      </c>
    </row>
    <row r="209" spans="1:35" ht="15.75" customHeight="1" x14ac:dyDescent="0.35">
      <c r="A209" s="14">
        <f t="shared" si="6"/>
        <v>208</v>
      </c>
      <c r="B209" s="15" t="s">
        <v>2298</v>
      </c>
      <c r="C209" s="257" t="s">
        <v>3311</v>
      </c>
      <c r="D209" s="257" t="s">
        <v>5224</v>
      </c>
      <c r="E209" s="266" t="s">
        <v>466</v>
      </c>
      <c r="F209" s="35" t="s">
        <v>467</v>
      </c>
      <c r="G209" s="260">
        <f>(YEAR(H209)-YEAR(F209))*12 + MONTH(H209)-MONTH(F209)</f>
        <v>72</v>
      </c>
      <c r="H209" s="35" t="s">
        <v>468</v>
      </c>
      <c r="I209" s="30" t="str">
        <f t="shared" ca="1" si="7"/>
        <v>Thời gian ĐT còn lại 1556 ngày</v>
      </c>
      <c r="J209" s="257" t="s">
        <v>5225</v>
      </c>
      <c r="K209" s="18" t="s">
        <v>5226</v>
      </c>
      <c r="L209" s="18" t="s">
        <v>5227</v>
      </c>
      <c r="M209" s="18" t="s">
        <v>864</v>
      </c>
      <c r="N209" s="17" t="s">
        <v>5228</v>
      </c>
      <c r="O209" s="18" t="s">
        <v>44</v>
      </c>
      <c r="P209" s="16">
        <v>21</v>
      </c>
      <c r="Q209" s="272" t="s">
        <v>5172</v>
      </c>
      <c r="R209" s="19" t="s">
        <v>893</v>
      </c>
      <c r="S209" s="233" t="str">
        <f>VLOOKUP(D209, 'Mail+SDT'!A619:C2734, 2, 0)</f>
        <v>24C4702H3656@students.hou.edu.vn</v>
      </c>
      <c r="T209" s="248">
        <f>VLOOKUP(D209, 'Mail+SDT'!$A$2:$C$2117, 3, 0)</f>
        <v>838539939</v>
      </c>
      <c r="U209" s="19" t="s">
        <v>3318</v>
      </c>
      <c r="V209" s="19" t="s">
        <v>3319</v>
      </c>
      <c r="W209" s="19" t="s">
        <v>5172</v>
      </c>
      <c r="X209" s="19" t="s">
        <v>893</v>
      </c>
      <c r="Y209" s="19"/>
      <c r="Z209" s="19" t="s">
        <v>3319</v>
      </c>
      <c r="AA209" s="18" t="s">
        <v>49</v>
      </c>
      <c r="AB209" s="16" t="s">
        <v>50</v>
      </c>
      <c r="AC209" s="16" t="s">
        <v>50</v>
      </c>
      <c r="AD209" s="20" t="s">
        <v>50</v>
      </c>
      <c r="AE209" s="16"/>
      <c r="AF209" s="22"/>
      <c r="AG209" s="13" t="e">
        <f t="array" aca="1" ref="AG209" ca="1">_xludf.XLOOKUP(D209,'Mail+SDT'!A:A,'Mail+SDT'!B:B)</f>
        <v>#NAME?</v>
      </c>
      <c r="AH209" s="13" t="e">
        <f t="array" aca="1" ref="AH209" ca="1">_xludf.XLOOKUP(D209,'Mail+SDT'!A:A,'Mail+SDT'!C:C)</f>
        <v>#NAME?</v>
      </c>
      <c r="AI209" s="13" t="e">
        <f t="array" aca="1" ref="AI209" ca="1">_xludf.XLOOKUP(D209,'ETK 3.2026'!I:I,'ETK 3.2026'!AF:AF)</f>
        <v>#NAME?</v>
      </c>
    </row>
    <row r="210" spans="1:35" ht="15.75" customHeight="1" x14ac:dyDescent="0.35">
      <c r="A210" s="14">
        <f t="shared" si="6"/>
        <v>209</v>
      </c>
      <c r="B210" s="15" t="s">
        <v>2298</v>
      </c>
      <c r="C210" s="258" t="s">
        <v>3311</v>
      </c>
      <c r="D210" s="258" t="s">
        <v>4707</v>
      </c>
      <c r="E210" s="267" t="s">
        <v>466</v>
      </c>
      <c r="F210" s="36" t="s">
        <v>467</v>
      </c>
      <c r="G210" s="260">
        <f>(YEAR(H210)-YEAR(F210))*12 + MONTH(H210)-MONTH(F210)</f>
        <v>72</v>
      </c>
      <c r="H210" s="36" t="s">
        <v>468</v>
      </c>
      <c r="I210" s="30" t="str">
        <f t="shared" ca="1" si="7"/>
        <v>Thời gian ĐT còn lại 1556 ngày</v>
      </c>
      <c r="J210" s="258" t="s">
        <v>4708</v>
      </c>
      <c r="K210" s="26" t="s">
        <v>4709</v>
      </c>
      <c r="L210" s="26" t="s">
        <v>1386</v>
      </c>
      <c r="M210" s="26" t="s">
        <v>864</v>
      </c>
      <c r="N210" s="25" t="s">
        <v>4710</v>
      </c>
      <c r="O210" s="26" t="s">
        <v>44</v>
      </c>
      <c r="P210" s="24">
        <v>21</v>
      </c>
      <c r="Q210" s="273" t="s">
        <v>4706</v>
      </c>
      <c r="R210" s="27" t="s">
        <v>93</v>
      </c>
      <c r="S210" s="233" t="str">
        <f>VLOOKUP(D210, 'Mail+SDT'!A502:C2617, 2, 0)</f>
        <v>24C1002H3643@students.hou.edu.vn</v>
      </c>
      <c r="T210" s="248">
        <f>VLOOKUP(D210, 'Mail+SDT'!$A$2:$C$2117, 3, 0)</f>
        <v>935563453</v>
      </c>
      <c r="U210" s="27" t="s">
        <v>3318</v>
      </c>
      <c r="V210" s="27" t="s">
        <v>3319</v>
      </c>
      <c r="W210" s="27" t="s">
        <v>4706</v>
      </c>
      <c r="X210" s="27" t="s">
        <v>93</v>
      </c>
      <c r="Y210" s="27"/>
      <c r="Z210" s="27" t="s">
        <v>3319</v>
      </c>
      <c r="AA210" s="26" t="s">
        <v>49</v>
      </c>
      <c r="AB210" s="24" t="s">
        <v>50</v>
      </c>
      <c r="AC210" s="24" t="s">
        <v>50</v>
      </c>
      <c r="AD210" s="20" t="s">
        <v>50</v>
      </c>
      <c r="AE210" s="16" t="s">
        <v>51</v>
      </c>
      <c r="AF210" s="22" t="s">
        <v>480</v>
      </c>
      <c r="AG210" s="13" t="e">
        <f t="array" aca="1" ref="AG210" ca="1">_xludf.XLOOKUP(D210,'Mail+SDT'!A:A,'Mail+SDT'!B:B)</f>
        <v>#NAME?</v>
      </c>
      <c r="AH210" s="13" t="e">
        <f t="array" aca="1" ref="AH210" ca="1">_xludf.XLOOKUP(D210,'Mail+SDT'!A:A,'Mail+SDT'!C:C)</f>
        <v>#NAME?</v>
      </c>
      <c r="AI210" s="13" t="e">
        <f t="array" aca="1" ref="AI210" ca="1">_xludf.XLOOKUP(D210,'ETK 3.2026'!I:I,'ETK 3.2026'!AF:AF)</f>
        <v>#NAME?</v>
      </c>
    </row>
    <row r="211" spans="1:35" ht="15.75" customHeight="1" x14ac:dyDescent="0.35">
      <c r="A211" s="14">
        <f t="shared" si="6"/>
        <v>210</v>
      </c>
      <c r="B211" s="15" t="s">
        <v>2298</v>
      </c>
      <c r="C211" s="257" t="s">
        <v>3311</v>
      </c>
      <c r="D211" s="257" t="s">
        <v>3800</v>
      </c>
      <c r="E211" s="266" t="s">
        <v>190</v>
      </c>
      <c r="F211" s="35" t="s">
        <v>191</v>
      </c>
      <c r="G211" s="260">
        <f>(YEAR(H211)-YEAR(F211))*12 + MONTH(H211)-MONTH(F211)</f>
        <v>72</v>
      </c>
      <c r="H211" s="35" t="s">
        <v>192</v>
      </c>
      <c r="I211" s="30" t="str">
        <f t="shared" ca="1" si="7"/>
        <v>Thời gian ĐT còn lại 744 ngày</v>
      </c>
      <c r="J211" s="257" t="s">
        <v>3801</v>
      </c>
      <c r="K211" s="18" t="s">
        <v>3802</v>
      </c>
      <c r="L211" s="18" t="s">
        <v>3803</v>
      </c>
      <c r="M211" s="18" t="s">
        <v>425</v>
      </c>
      <c r="N211" s="17" t="s">
        <v>3804</v>
      </c>
      <c r="O211" s="18" t="s">
        <v>75</v>
      </c>
      <c r="P211" s="16">
        <v>17</v>
      </c>
      <c r="Q211" s="272" t="s">
        <v>3752</v>
      </c>
      <c r="R211" s="19" t="s">
        <v>234</v>
      </c>
      <c r="S211" s="233" t="str">
        <f>VLOOKUP(D211, 'Mail+SDT'!A306:C2421, 2, 0)</f>
        <v>nguyenhuyvideo1@gmail.com</v>
      </c>
      <c r="T211" s="248">
        <f>VLOOKUP(D211, 'Mail+SDT'!$A$2:$C$2117, 3, 0)</f>
        <v>849070707</v>
      </c>
      <c r="U211" s="19" t="s">
        <v>3318</v>
      </c>
      <c r="V211" s="19" t="s">
        <v>3319</v>
      </c>
      <c r="W211" s="19" t="s">
        <v>3752</v>
      </c>
      <c r="X211" s="19" t="s">
        <v>234</v>
      </c>
      <c r="Y211" s="19"/>
      <c r="Z211" s="19" t="s">
        <v>3319</v>
      </c>
      <c r="AA211" s="18" t="s">
        <v>49</v>
      </c>
      <c r="AB211" s="16" t="s">
        <v>50</v>
      </c>
      <c r="AC211" s="16" t="s">
        <v>50</v>
      </c>
      <c r="AD211" s="20" t="s">
        <v>50</v>
      </c>
      <c r="AE211" s="16"/>
      <c r="AF211" s="22"/>
      <c r="AG211" s="13" t="e">
        <f t="array" aca="1" ref="AG211" ca="1">_xludf.XLOOKUP(D211,'Mail+SDT'!A:A,'Mail+SDT'!B:B)</f>
        <v>#NAME?</v>
      </c>
      <c r="AH211" s="13" t="e">
        <f t="array" aca="1" ref="AH211" ca="1">_xludf.XLOOKUP(D211,'Mail+SDT'!A:A,'Mail+SDT'!C:C)</f>
        <v>#NAME?</v>
      </c>
      <c r="AI211" s="13" t="e">
        <f t="array" aca="1" ref="AI211" ca="1">_xludf.XLOOKUP(D211,'ETK 3.2026'!I:I,'ETK 3.2026'!Z:Z)</f>
        <v>#NAME?</v>
      </c>
    </row>
    <row r="212" spans="1:35" ht="15.75" customHeight="1" x14ac:dyDescent="0.35">
      <c r="A212" s="14">
        <f t="shared" si="6"/>
        <v>211</v>
      </c>
      <c r="B212" s="15" t="s">
        <v>2298</v>
      </c>
      <c r="C212" s="257" t="s">
        <v>524</v>
      </c>
      <c r="D212" s="257" t="s">
        <v>2648</v>
      </c>
      <c r="E212" s="266" t="s">
        <v>213</v>
      </c>
      <c r="F212" s="35" t="s">
        <v>214</v>
      </c>
      <c r="G212" s="260">
        <f>(YEAR(H212)-YEAR(F212))*12 + MONTH(H212)-MONTH(F212)</f>
        <v>72</v>
      </c>
      <c r="H212" s="35" t="s">
        <v>215</v>
      </c>
      <c r="I212" s="30" t="str">
        <f t="shared" ca="1" si="7"/>
        <v>Thời gian ĐT còn lại 766 ngày</v>
      </c>
      <c r="J212" s="257" t="s">
        <v>2649</v>
      </c>
      <c r="K212" s="18" t="s">
        <v>2650</v>
      </c>
      <c r="L212" s="18" t="s">
        <v>2651</v>
      </c>
      <c r="M212" s="18" t="s">
        <v>425</v>
      </c>
      <c r="N212" s="17" t="s">
        <v>2652</v>
      </c>
      <c r="O212" s="18" t="s">
        <v>75</v>
      </c>
      <c r="P212" s="16">
        <v>17</v>
      </c>
      <c r="Q212" s="272" t="s">
        <v>2653</v>
      </c>
      <c r="R212" s="19" t="s">
        <v>234</v>
      </c>
      <c r="S212" s="233" t="str">
        <f>VLOOKUP(D212, 'Mail+SDT'!A66:C2181, 2, 0)</f>
        <v>nguyenlehuy7gnss@gmail.com</v>
      </c>
      <c r="T212" s="248">
        <f>VLOOKUP(D212, 'Mail+SDT'!$A$2:$C$2117, 3, 0)</f>
        <v>978793145</v>
      </c>
      <c r="U212" s="19" t="s">
        <v>2305</v>
      </c>
      <c r="V212" s="19" t="s">
        <v>2306</v>
      </c>
      <c r="W212" s="19" t="s">
        <v>2653</v>
      </c>
      <c r="X212" s="19" t="s">
        <v>234</v>
      </c>
      <c r="Y212" s="19"/>
      <c r="Z212" s="19" t="s">
        <v>2306</v>
      </c>
      <c r="AA212" s="18" t="s">
        <v>49</v>
      </c>
      <c r="AB212" s="16" t="s">
        <v>50</v>
      </c>
      <c r="AC212" s="16" t="s">
        <v>50</v>
      </c>
      <c r="AD212" s="20" t="s">
        <v>50</v>
      </c>
      <c r="AE212" s="16" t="s">
        <v>51</v>
      </c>
      <c r="AF212" s="22" t="s">
        <v>480</v>
      </c>
      <c r="AG212" s="13" t="e">
        <f t="array" aca="1" ref="AG212" ca="1">_xludf.XLOOKUP(D212,'Mail+SDT'!A:A,'Mail+SDT'!B:B)</f>
        <v>#NAME?</v>
      </c>
      <c r="AH212" s="13" t="e">
        <f t="array" aca="1" ref="AH212" ca="1">_xludf.XLOOKUP(D212,'Mail+SDT'!A:A,'Mail+SDT'!C:C)</f>
        <v>#NAME?</v>
      </c>
      <c r="AI212" s="13" t="e">
        <f t="array" aca="1" ref="AI212" ca="1">_xludf.XLOOKUP(D212,'ETK 3.2026'!I:I,'ETK 3.2026'!AF:AF)</f>
        <v>#NAME?</v>
      </c>
    </row>
    <row r="213" spans="1:35" ht="15.75" customHeight="1" x14ac:dyDescent="0.35">
      <c r="A213" s="14">
        <f t="shared" si="6"/>
        <v>212</v>
      </c>
      <c r="B213" s="15" t="s">
        <v>2298</v>
      </c>
      <c r="C213" s="257" t="s">
        <v>3311</v>
      </c>
      <c r="D213" s="257" t="s">
        <v>3897</v>
      </c>
      <c r="E213" s="266" t="s">
        <v>190</v>
      </c>
      <c r="F213" s="35" t="s">
        <v>191</v>
      </c>
      <c r="G213" s="260">
        <f>(YEAR(H213)-YEAR(F213))*12 + MONTH(H213)-MONTH(F213)</f>
        <v>72</v>
      </c>
      <c r="H213" s="35" t="s">
        <v>192</v>
      </c>
      <c r="I213" s="30" t="str">
        <f t="shared" ca="1" si="7"/>
        <v>Thời gian ĐT còn lại 744 ngày</v>
      </c>
      <c r="J213" s="257" t="s">
        <v>3898</v>
      </c>
      <c r="K213" s="18" t="s">
        <v>3899</v>
      </c>
      <c r="L213" s="18" t="s">
        <v>1556</v>
      </c>
      <c r="M213" s="18" t="s">
        <v>425</v>
      </c>
      <c r="N213" s="17" t="s">
        <v>3900</v>
      </c>
      <c r="O213" s="18" t="s">
        <v>75</v>
      </c>
      <c r="P213" s="16">
        <v>17</v>
      </c>
      <c r="Q213" s="272" t="s">
        <v>3896</v>
      </c>
      <c r="R213" s="19" t="s">
        <v>279</v>
      </c>
      <c r="S213" s="233" t="str">
        <f>VLOOKUP(D213, 'Mail+SDT'!A324:C2439, 2, 0)</f>
        <v>huy1995969@gmail.com</v>
      </c>
      <c r="T213" s="248">
        <f>VLOOKUP(D213, 'Mail+SDT'!$A$2:$C$2117, 3, 0)</f>
        <v>889626122</v>
      </c>
      <c r="U213" s="19" t="s">
        <v>3318</v>
      </c>
      <c r="V213" s="19" t="s">
        <v>3319</v>
      </c>
      <c r="W213" s="19" t="s">
        <v>3896</v>
      </c>
      <c r="X213" s="19" t="s">
        <v>279</v>
      </c>
      <c r="Y213" s="19"/>
      <c r="Z213" s="19" t="s">
        <v>3319</v>
      </c>
      <c r="AA213" s="18" t="s">
        <v>49</v>
      </c>
      <c r="AB213" s="16" t="s">
        <v>50</v>
      </c>
      <c r="AC213" s="16" t="s">
        <v>50</v>
      </c>
      <c r="AD213" s="20" t="s">
        <v>50</v>
      </c>
      <c r="AE213" s="16"/>
      <c r="AF213" s="23" t="s">
        <v>146</v>
      </c>
      <c r="AG213" s="13" t="e">
        <f t="array" aca="1" ref="AG213" ca="1">_xludf.XLOOKUP(D213,'Mail+SDT'!A:A,'Mail+SDT'!B:B)</f>
        <v>#NAME?</v>
      </c>
      <c r="AH213" s="13" t="e">
        <f t="array" aca="1" ref="AH213" ca="1">_xludf.XLOOKUP(D213,'Mail+SDT'!A:A,'Mail+SDT'!C:C)</f>
        <v>#NAME?</v>
      </c>
      <c r="AI213" s="13" t="e">
        <f t="array" aca="1" ref="AI213" ca="1">_xludf.XLOOKUP(D213,'ETK 3.2026'!I:I,'ETK 3.2026'!AF:AF)</f>
        <v>#NAME?</v>
      </c>
    </row>
    <row r="214" spans="1:35" ht="15.75" customHeight="1" x14ac:dyDescent="0.35">
      <c r="A214" s="14">
        <f t="shared" si="6"/>
        <v>213</v>
      </c>
      <c r="B214" s="15" t="s">
        <v>2298</v>
      </c>
      <c r="C214" s="257" t="s">
        <v>524</v>
      </c>
      <c r="D214" s="257" t="s">
        <v>3116</v>
      </c>
      <c r="E214" s="266" t="s">
        <v>295</v>
      </c>
      <c r="F214" s="35" t="s">
        <v>296</v>
      </c>
      <c r="G214" s="260">
        <f>(YEAR(H214)-YEAR(F214))*12 + MONTH(H214)-MONTH(F214)</f>
        <v>72</v>
      </c>
      <c r="H214" s="35" t="s">
        <v>297</v>
      </c>
      <c r="I214" s="30" t="str">
        <f t="shared" ca="1" si="7"/>
        <v>Thời gian ĐT còn lại 1472 ngày</v>
      </c>
      <c r="J214" s="257" t="s">
        <v>3117</v>
      </c>
      <c r="K214" s="18" t="s">
        <v>3118</v>
      </c>
      <c r="L214" s="18" t="s">
        <v>502</v>
      </c>
      <c r="M214" s="18" t="s">
        <v>425</v>
      </c>
      <c r="N214" s="17" t="s">
        <v>3119</v>
      </c>
      <c r="O214" s="18" t="s">
        <v>75</v>
      </c>
      <c r="P214" s="16">
        <v>21</v>
      </c>
      <c r="Q214" s="272" t="s">
        <v>3120</v>
      </c>
      <c r="R214" s="19" t="s">
        <v>93</v>
      </c>
      <c r="S214" s="233" t="str">
        <f>VLOOKUP(D214, 'Mail+SDT'!A165:C2280, 2, 0)</f>
        <v>24C1004D1805@students.hou.edu.vn</v>
      </c>
      <c r="T214" s="248">
        <f>VLOOKUP(D214, 'Mail+SDT'!$A$2:$C$2117, 3, 0)</f>
        <v>772933314</v>
      </c>
      <c r="U214" s="19" t="s">
        <v>2305</v>
      </c>
      <c r="V214" s="19" t="s">
        <v>2306</v>
      </c>
      <c r="W214" s="19" t="s">
        <v>3120</v>
      </c>
      <c r="X214" s="19" t="s">
        <v>93</v>
      </c>
      <c r="Y214" s="19"/>
      <c r="Z214" s="19" t="s">
        <v>2306</v>
      </c>
      <c r="AA214" s="18" t="s">
        <v>49</v>
      </c>
      <c r="AB214" s="16" t="s">
        <v>50</v>
      </c>
      <c r="AC214" s="16" t="s">
        <v>50</v>
      </c>
      <c r="AD214" s="20" t="s">
        <v>51</v>
      </c>
      <c r="AE214" s="16"/>
      <c r="AF214" s="22"/>
      <c r="AG214" s="13" t="e">
        <f t="array" aca="1" ref="AG214" ca="1">_xludf.XLOOKUP(D214,'Mail+SDT'!A:A,'Mail+SDT'!B:B)</f>
        <v>#NAME?</v>
      </c>
      <c r="AH214" s="13" t="e">
        <f t="array" aca="1" ref="AH214" ca="1">_xludf.XLOOKUP(D214,'Mail+SDT'!A:A,'Mail+SDT'!C:C)</f>
        <v>#NAME?</v>
      </c>
      <c r="AI214" s="13" t="e">
        <f t="array" aca="1" ref="AI214" ca="1">_xludf.XLOOKUP(D214,'ETK 3.2026'!I:I,'ETK 3.2026'!AF:AF)</f>
        <v>#NAME?</v>
      </c>
    </row>
    <row r="215" spans="1:35" ht="15.75" customHeight="1" x14ac:dyDescent="0.35">
      <c r="A215" s="14">
        <f t="shared" si="6"/>
        <v>214</v>
      </c>
      <c r="B215" s="15" t="s">
        <v>2298</v>
      </c>
      <c r="C215" s="257" t="s">
        <v>524</v>
      </c>
      <c r="D215" s="257" t="s">
        <v>3093</v>
      </c>
      <c r="E215" s="266" t="s">
        <v>439</v>
      </c>
      <c r="F215" s="35" t="s">
        <v>440</v>
      </c>
      <c r="G215" s="260">
        <f>(YEAR(H215)-YEAR(F215))*12 + MONTH(H215)-MONTH(F215)</f>
        <v>72</v>
      </c>
      <c r="H215" s="35" t="s">
        <v>441</v>
      </c>
      <c r="I215" s="30" t="str">
        <f t="shared" ca="1" si="7"/>
        <v>Thời gian ĐT còn lại 1514 ngày</v>
      </c>
      <c r="J215" s="257" t="s">
        <v>3094</v>
      </c>
      <c r="K215" s="18" t="s">
        <v>2283</v>
      </c>
      <c r="L215" s="18" t="s">
        <v>618</v>
      </c>
      <c r="M215" s="18" t="s">
        <v>425</v>
      </c>
      <c r="N215" s="17" t="s">
        <v>3095</v>
      </c>
      <c r="O215" s="18" t="s">
        <v>75</v>
      </c>
      <c r="P215" s="16">
        <v>21</v>
      </c>
      <c r="Q215" s="272" t="s">
        <v>2975</v>
      </c>
      <c r="R215" s="19" t="s">
        <v>62</v>
      </c>
      <c r="S215" s="233" t="str">
        <f>VLOOKUP(D215, 'Mail+SDT'!A160:C2275, 2, 0)</f>
        <v>24C4204D2873@students.hou.edu.vn</v>
      </c>
      <c r="T215" s="248">
        <f>VLOOKUP(D215, 'Mail+SDT'!$A$2:$C$2117, 3, 0)</f>
        <v>969880988</v>
      </c>
      <c r="U215" s="19" t="s">
        <v>2305</v>
      </c>
      <c r="V215" s="19" t="s">
        <v>2306</v>
      </c>
      <c r="W215" s="19" t="s">
        <v>2975</v>
      </c>
      <c r="X215" s="19" t="s">
        <v>62</v>
      </c>
      <c r="Y215" s="19"/>
      <c r="Z215" s="19" t="s">
        <v>2306</v>
      </c>
      <c r="AA215" s="18" t="s">
        <v>49</v>
      </c>
      <c r="AB215" s="16" t="s">
        <v>50</v>
      </c>
      <c r="AC215" s="16" t="s">
        <v>50</v>
      </c>
      <c r="AD215" s="20" t="s">
        <v>50</v>
      </c>
      <c r="AE215" s="16"/>
      <c r="AF215" s="22"/>
      <c r="AG215" s="13" t="e">
        <f t="array" aca="1" ref="AG215" ca="1">_xludf.XLOOKUP(D215,'Mail+SDT'!A:A,'Mail+SDT'!B:B)</f>
        <v>#NAME?</v>
      </c>
      <c r="AH215" s="13" t="e">
        <f t="array" aca="1" ref="AH215" ca="1">_xludf.XLOOKUP(D215,'Mail+SDT'!A:A,'Mail+SDT'!C:C)</f>
        <v>#NAME?</v>
      </c>
      <c r="AI215" s="13" t="e">
        <f t="array" aca="1" ref="AI215" ca="1">_xludf.XLOOKUP(D215,'ETK 3.2026'!I:I,'ETK 3.2026'!AF:AF)</f>
        <v>#NAME?</v>
      </c>
    </row>
    <row r="216" spans="1:35" ht="15.75" customHeight="1" x14ac:dyDescent="0.35">
      <c r="A216" s="14">
        <f t="shared" si="6"/>
        <v>215</v>
      </c>
      <c r="B216" s="15" t="s">
        <v>2298</v>
      </c>
      <c r="C216" s="257" t="s">
        <v>3311</v>
      </c>
      <c r="D216" s="257" t="s">
        <v>4801</v>
      </c>
      <c r="E216" s="266" t="s">
        <v>322</v>
      </c>
      <c r="F216" s="35" t="s">
        <v>323</v>
      </c>
      <c r="G216" s="260">
        <f>(YEAR(H216)-YEAR(F216))*12 + MONTH(H216)-MONTH(F216)</f>
        <v>72</v>
      </c>
      <c r="H216" s="35" t="s">
        <v>324</v>
      </c>
      <c r="I216" s="30" t="str">
        <f t="shared" ca="1" si="7"/>
        <v>Thời gian ĐT còn lại 1535 ngày</v>
      </c>
      <c r="J216" s="257" t="s">
        <v>4802</v>
      </c>
      <c r="K216" s="18" t="s">
        <v>4803</v>
      </c>
      <c r="L216" s="18" t="s">
        <v>4804</v>
      </c>
      <c r="M216" s="18" t="s">
        <v>425</v>
      </c>
      <c r="N216" s="17" t="s">
        <v>4805</v>
      </c>
      <c r="O216" s="18" t="s">
        <v>75</v>
      </c>
      <c r="P216" s="16">
        <v>21</v>
      </c>
      <c r="Q216" s="272" t="s">
        <v>4757</v>
      </c>
      <c r="R216" s="19" t="s">
        <v>93</v>
      </c>
      <c r="S216" s="233" t="str">
        <f>VLOOKUP(D216, 'Mail+SDT'!A523:C2638, 2, 0)</f>
        <v>24C1002H3249@students.hou.edu.vn</v>
      </c>
      <c r="T216" s="248">
        <f>VLOOKUP(D216, 'Mail+SDT'!$A$2:$C$2117, 3, 0)</f>
        <v>976580390</v>
      </c>
      <c r="U216" s="19" t="s">
        <v>3318</v>
      </c>
      <c r="V216" s="19" t="s">
        <v>3319</v>
      </c>
      <c r="W216" s="19" t="s">
        <v>4757</v>
      </c>
      <c r="X216" s="19" t="s">
        <v>93</v>
      </c>
      <c r="Y216" s="19"/>
      <c r="Z216" s="19" t="s">
        <v>3319</v>
      </c>
      <c r="AA216" s="18" t="s">
        <v>49</v>
      </c>
      <c r="AB216" s="16" t="s">
        <v>50</v>
      </c>
      <c r="AC216" s="16" t="s">
        <v>50</v>
      </c>
      <c r="AD216" s="20" t="s">
        <v>50</v>
      </c>
      <c r="AE216" s="16"/>
      <c r="AF216" s="22"/>
      <c r="AG216" s="13" t="e">
        <f t="array" aca="1" ref="AG216" ca="1">_xludf.XLOOKUP(D216,'Mail+SDT'!A:A,'Mail+SDT'!B:B)</f>
        <v>#NAME?</v>
      </c>
      <c r="AH216" s="13" t="e">
        <f t="array" aca="1" ref="AH216" ca="1">_xludf.XLOOKUP(D216,'Mail+SDT'!A:A,'Mail+SDT'!C:C)</f>
        <v>#NAME?</v>
      </c>
      <c r="AI216" s="13" t="e">
        <f t="array" aca="1" ref="AI216" ca="1">_xludf.XLOOKUP(D216,'ETK 3.2026'!I:I,'ETK 3.2026'!AF:AF)</f>
        <v>#NAME?</v>
      </c>
    </row>
    <row r="217" spans="1:35" ht="15.75" customHeight="1" x14ac:dyDescent="0.35">
      <c r="A217" s="14">
        <f t="shared" si="6"/>
        <v>216</v>
      </c>
      <c r="B217" s="15" t="s">
        <v>2298</v>
      </c>
      <c r="C217" s="257" t="s">
        <v>3311</v>
      </c>
      <c r="D217" s="257" t="s">
        <v>3616</v>
      </c>
      <c r="E217" s="266" t="s">
        <v>155</v>
      </c>
      <c r="F217" s="35" t="s">
        <v>156</v>
      </c>
      <c r="G217" s="260">
        <f>(YEAR(H217)-YEAR(F217))*12 + MONTH(H217)-MONTH(F217)</f>
        <v>72</v>
      </c>
      <c r="H217" s="35" t="s">
        <v>157</v>
      </c>
      <c r="I217" s="30" t="str">
        <f t="shared" ca="1" si="7"/>
        <v>Thời gian ĐT còn lại 784 ngày</v>
      </c>
      <c r="J217" s="257" t="s">
        <v>3617</v>
      </c>
      <c r="K217" s="18" t="s">
        <v>3618</v>
      </c>
      <c r="L217" s="18" t="s">
        <v>518</v>
      </c>
      <c r="M217" s="18" t="s">
        <v>425</v>
      </c>
      <c r="N217" s="17" t="s">
        <v>3619</v>
      </c>
      <c r="O217" s="18" t="s">
        <v>75</v>
      </c>
      <c r="P217" s="16">
        <v>17</v>
      </c>
      <c r="Q217" s="272" t="s">
        <v>3620</v>
      </c>
      <c r="R217" s="19" t="s">
        <v>121</v>
      </c>
      <c r="S217" s="233" t="str">
        <f>VLOOKUP(D217, 'Mail+SDT'!A266:C2381, 2, 0)</f>
        <v>22C5102H1833@students.hou.edu.vn</v>
      </c>
      <c r="T217" s="248">
        <f>VLOOKUP(D217, 'Mail+SDT'!$A$2:$C$2117, 3, 0)</f>
        <v>901140286</v>
      </c>
      <c r="U217" s="19" t="s">
        <v>3318</v>
      </c>
      <c r="V217" s="19" t="s">
        <v>3319</v>
      </c>
      <c r="W217" s="19" t="s">
        <v>3620</v>
      </c>
      <c r="X217" s="19" t="s">
        <v>121</v>
      </c>
      <c r="Y217" s="19"/>
      <c r="Z217" s="19" t="s">
        <v>3319</v>
      </c>
      <c r="AA217" s="18" t="s">
        <v>49</v>
      </c>
      <c r="AB217" s="16" t="s">
        <v>50</v>
      </c>
      <c r="AC217" s="16" t="s">
        <v>50</v>
      </c>
      <c r="AD217" s="20" t="s">
        <v>50</v>
      </c>
      <c r="AE217" s="16"/>
      <c r="AF217" s="22"/>
      <c r="AG217" s="13" t="e">
        <f t="array" aca="1" ref="AG217" ca="1">_xludf.XLOOKUP(D217,'Mail+SDT'!A:A,'Mail+SDT'!B:B)</f>
        <v>#NAME?</v>
      </c>
      <c r="AH217" s="13" t="e">
        <f t="array" aca="1" ref="AH217" ca="1">_xludf.XLOOKUP(D217,'Mail+SDT'!A:A,'Mail+SDT'!C:C)</f>
        <v>#NAME?</v>
      </c>
      <c r="AI217" s="13" t="e">
        <f t="array" aca="1" ref="AI217" ca="1">_xludf.XLOOKUP(D217,'ETK 3.2026'!I:I,'ETK 3.2026'!Z:Z)</f>
        <v>#NAME?</v>
      </c>
    </row>
    <row r="218" spans="1:35" ht="15.75" customHeight="1" x14ac:dyDescent="0.35">
      <c r="A218" s="14">
        <f t="shared" si="6"/>
        <v>217</v>
      </c>
      <c r="B218" s="15" t="s">
        <v>2298</v>
      </c>
      <c r="C218" s="257" t="s">
        <v>3311</v>
      </c>
      <c r="D218" s="257" t="s">
        <v>5168</v>
      </c>
      <c r="E218" s="266" t="s">
        <v>582</v>
      </c>
      <c r="F218" s="35" t="s">
        <v>583</v>
      </c>
      <c r="G218" s="260">
        <f>(YEAR(H218)-YEAR(F218))*12 + MONTH(H218)-MONTH(F218)</f>
        <v>72</v>
      </c>
      <c r="H218" s="35" t="s">
        <v>584</v>
      </c>
      <c r="I218" s="30" t="str">
        <f t="shared" ca="1" si="7"/>
        <v>Thời gian ĐT còn lại 1444 ngày</v>
      </c>
      <c r="J218" s="257" t="s">
        <v>5169</v>
      </c>
      <c r="K218" s="18" t="s">
        <v>5170</v>
      </c>
      <c r="L218" s="18" t="s">
        <v>5171</v>
      </c>
      <c r="M218" s="18" t="s">
        <v>425</v>
      </c>
      <c r="N218" s="17" t="s">
        <v>4699</v>
      </c>
      <c r="O218" s="18" t="s">
        <v>75</v>
      </c>
      <c r="P218" s="16">
        <v>21</v>
      </c>
      <c r="Q218" s="272" t="s">
        <v>5172</v>
      </c>
      <c r="R218" s="19" t="s">
        <v>893</v>
      </c>
      <c r="S218" s="233" t="str">
        <f>VLOOKUP(D218, 'Mail+SDT'!A606:C2721, 2, 0)</f>
        <v>24C4702H1031@students.hou.edu.vn</v>
      </c>
      <c r="T218" s="248">
        <f>VLOOKUP(D218, 'Mail+SDT'!$A$2:$C$2117, 3, 0)</f>
        <v>367985156</v>
      </c>
      <c r="U218" s="19" t="s">
        <v>3318</v>
      </c>
      <c r="V218" s="19" t="s">
        <v>3319</v>
      </c>
      <c r="W218" s="19" t="s">
        <v>5172</v>
      </c>
      <c r="X218" s="19" t="s">
        <v>893</v>
      </c>
      <c r="Y218" s="19"/>
      <c r="Z218" s="19" t="s">
        <v>3319</v>
      </c>
      <c r="AA218" s="18" t="s">
        <v>49</v>
      </c>
      <c r="AB218" s="16" t="s">
        <v>50</v>
      </c>
      <c r="AC218" s="16" t="s">
        <v>50</v>
      </c>
      <c r="AD218" s="20" t="s">
        <v>50</v>
      </c>
      <c r="AE218" s="16"/>
      <c r="AF218" s="22"/>
      <c r="AG218" s="13" t="e">
        <f t="array" aca="1" ref="AG218" ca="1">_xludf.XLOOKUP(D218,'Mail+SDT'!A:A,'Mail+SDT'!B:B)</f>
        <v>#NAME?</v>
      </c>
      <c r="AH218" s="13" t="e">
        <f t="array" aca="1" ref="AH218" ca="1">_xludf.XLOOKUP(D218,'Mail+SDT'!A:A,'Mail+SDT'!C:C)</f>
        <v>#NAME?</v>
      </c>
      <c r="AI218" s="13" t="e">
        <f t="array" aca="1" ref="AI218" ca="1">_xludf.XLOOKUP(D218,'ETK 3.2026'!I:I,'ETK 3.2026'!AF:AF)</f>
        <v>#NAME?</v>
      </c>
    </row>
    <row r="219" spans="1:35" ht="15.75" customHeight="1" x14ac:dyDescent="0.35">
      <c r="A219" s="14">
        <f t="shared" si="6"/>
        <v>218</v>
      </c>
      <c r="B219" s="15" t="s">
        <v>2298</v>
      </c>
      <c r="C219" s="257" t="s">
        <v>3311</v>
      </c>
      <c r="D219" s="257" t="s">
        <v>5076</v>
      </c>
      <c r="E219" s="266" t="s">
        <v>322</v>
      </c>
      <c r="F219" s="35" t="s">
        <v>323</v>
      </c>
      <c r="G219" s="260">
        <f>(YEAR(H219)-YEAR(F219))*12 + MONTH(H219)-MONTH(F219)</f>
        <v>72</v>
      </c>
      <c r="H219" s="35" t="s">
        <v>324</v>
      </c>
      <c r="I219" s="30" t="str">
        <f t="shared" ca="1" si="7"/>
        <v>Thời gian ĐT còn lại 1535 ngày</v>
      </c>
      <c r="J219" s="257" t="s">
        <v>5077</v>
      </c>
      <c r="K219" s="18" t="s">
        <v>2114</v>
      </c>
      <c r="L219" s="18" t="s">
        <v>5078</v>
      </c>
      <c r="M219" s="18" t="s">
        <v>2115</v>
      </c>
      <c r="N219" s="17" t="s">
        <v>2116</v>
      </c>
      <c r="O219" s="18" t="s">
        <v>75</v>
      </c>
      <c r="P219" s="16">
        <v>21</v>
      </c>
      <c r="Q219" s="272" t="s">
        <v>5018</v>
      </c>
      <c r="R219" s="19" t="s">
        <v>211</v>
      </c>
      <c r="S219" s="233" t="str">
        <f>VLOOKUP(D219, 'Mail+SDT'!A586:C2701, 2, 0)</f>
        <v>24C4502H3256@students.hou.edu.vn</v>
      </c>
      <c r="T219" s="248">
        <f>VLOOKUP(D219, 'Mail+SDT'!$A$2:$C$2117, 3, 0)</f>
        <v>901840800</v>
      </c>
      <c r="U219" s="19" t="s">
        <v>3318</v>
      </c>
      <c r="V219" s="19" t="s">
        <v>3319</v>
      </c>
      <c r="W219" s="19" t="s">
        <v>5018</v>
      </c>
      <c r="X219" s="19" t="s">
        <v>211</v>
      </c>
      <c r="Y219" s="19"/>
      <c r="Z219" s="19" t="s">
        <v>3319</v>
      </c>
      <c r="AA219" s="18" t="s">
        <v>49</v>
      </c>
      <c r="AB219" s="16" t="s">
        <v>50</v>
      </c>
      <c r="AC219" s="16" t="s">
        <v>50</v>
      </c>
      <c r="AD219" s="20" t="s">
        <v>51</v>
      </c>
      <c r="AE219" s="16" t="s">
        <v>52</v>
      </c>
      <c r="AF219" s="22" t="s">
        <v>480</v>
      </c>
      <c r="AG219" s="13" t="e">
        <f t="array" aca="1" ref="AG219" ca="1">_xludf.XLOOKUP(D219,'Mail+SDT'!A:A,'Mail+SDT'!B:B)</f>
        <v>#NAME?</v>
      </c>
      <c r="AH219" s="13" t="e">
        <f t="array" aca="1" ref="AH219" ca="1">_xludf.XLOOKUP(D219,'Mail+SDT'!A:A,'Mail+SDT'!C:C)</f>
        <v>#NAME?</v>
      </c>
      <c r="AI219" s="13" t="e">
        <f t="array" aca="1" ref="AI219" ca="1">_xludf.XLOOKUP(D219,'ETK 3.2026'!I:I,'ETK 3.2026'!AF:AF)</f>
        <v>#NAME?</v>
      </c>
    </row>
    <row r="220" spans="1:35" ht="15.75" customHeight="1" x14ac:dyDescent="0.35">
      <c r="A220" s="14">
        <f t="shared" si="6"/>
        <v>219</v>
      </c>
      <c r="B220" s="15" t="s">
        <v>2298</v>
      </c>
      <c r="C220" s="257" t="s">
        <v>3311</v>
      </c>
      <c r="D220" s="257" t="s">
        <v>4221</v>
      </c>
      <c r="E220" s="266" t="s">
        <v>295</v>
      </c>
      <c r="F220" s="35" t="s">
        <v>296</v>
      </c>
      <c r="G220" s="260">
        <f>(YEAR(H220)-YEAR(F220))*12 + MONTH(H220)-MONTH(F220)</f>
        <v>72</v>
      </c>
      <c r="H220" s="35" t="s">
        <v>297</v>
      </c>
      <c r="I220" s="30" t="str">
        <f t="shared" ca="1" si="7"/>
        <v>Thời gian ĐT còn lại 1472 ngày</v>
      </c>
      <c r="J220" s="257" t="s">
        <v>4222</v>
      </c>
      <c r="K220" s="18" t="s">
        <v>4223</v>
      </c>
      <c r="L220" s="18" t="s">
        <v>514</v>
      </c>
      <c r="M220" s="18" t="s">
        <v>401</v>
      </c>
      <c r="N220" s="17" t="s">
        <v>4224</v>
      </c>
      <c r="O220" s="18" t="s">
        <v>75</v>
      </c>
      <c r="P220" s="16">
        <v>21</v>
      </c>
      <c r="Q220" s="272" t="s">
        <v>4199</v>
      </c>
      <c r="R220" s="19" t="s">
        <v>62</v>
      </c>
      <c r="S220" s="233" t="str">
        <f>VLOOKUP(D220, 'Mail+SDT'!A394:C2509, 2, 0)</f>
        <v>24C4202H1681@students.hou.edu.vn</v>
      </c>
      <c r="T220" s="248">
        <f>VLOOKUP(D220, 'Mail+SDT'!$A$2:$C$2117, 3, 0)</f>
        <v>967866558</v>
      </c>
      <c r="U220" s="19" t="s">
        <v>3318</v>
      </c>
      <c r="V220" s="19" t="s">
        <v>3319</v>
      </c>
      <c r="W220" s="19" t="s">
        <v>4199</v>
      </c>
      <c r="X220" s="19" t="s">
        <v>62</v>
      </c>
      <c r="Y220" s="19"/>
      <c r="Z220" s="19" t="s">
        <v>3319</v>
      </c>
      <c r="AA220" s="18" t="s">
        <v>49</v>
      </c>
      <c r="AB220" s="16" t="s">
        <v>50</v>
      </c>
      <c r="AC220" s="16" t="s">
        <v>50</v>
      </c>
      <c r="AD220" s="20" t="s">
        <v>50</v>
      </c>
      <c r="AE220" s="16"/>
      <c r="AF220" s="22"/>
      <c r="AG220" s="13" t="e">
        <f t="array" aca="1" ref="AG220" ca="1">_xludf.XLOOKUP(D220,'Mail+SDT'!A:A,'Mail+SDT'!B:B)</f>
        <v>#NAME?</v>
      </c>
      <c r="AH220" s="13" t="e">
        <f t="array" aca="1" ref="AH220" ca="1">_xludf.XLOOKUP(D220,'Mail+SDT'!A:A,'Mail+SDT'!C:C)</f>
        <v>#NAME?</v>
      </c>
      <c r="AI220" s="13" t="e">
        <f t="array" aca="1" ref="AI220" ca="1">_xludf.XLOOKUP(D220,'ETK 3.2026'!I:I,'ETK 3.2026'!AF:AF)</f>
        <v>#NAME?</v>
      </c>
    </row>
    <row r="221" spans="1:35" ht="15.75" customHeight="1" x14ac:dyDescent="0.35">
      <c r="A221" s="14">
        <f t="shared" si="6"/>
        <v>220</v>
      </c>
      <c r="B221" s="15" t="s">
        <v>2298</v>
      </c>
      <c r="C221" s="257" t="s">
        <v>524</v>
      </c>
      <c r="D221" s="257" t="s">
        <v>2933</v>
      </c>
      <c r="E221" s="266" t="s">
        <v>295</v>
      </c>
      <c r="F221" s="35" t="s">
        <v>296</v>
      </c>
      <c r="G221" s="260">
        <f>(YEAR(H221)-YEAR(F221))*12 + MONTH(H221)-MONTH(F221)</f>
        <v>72</v>
      </c>
      <c r="H221" s="35" t="s">
        <v>297</v>
      </c>
      <c r="I221" s="30" t="str">
        <f t="shared" ca="1" si="7"/>
        <v>Thời gian ĐT còn lại 1472 ngày</v>
      </c>
      <c r="J221" s="257" t="s">
        <v>2934</v>
      </c>
      <c r="K221" s="18" t="s">
        <v>2935</v>
      </c>
      <c r="L221" s="18" t="s">
        <v>2936</v>
      </c>
      <c r="M221" s="18" t="s">
        <v>401</v>
      </c>
      <c r="N221" s="17" t="s">
        <v>1381</v>
      </c>
      <c r="O221" s="18" t="s">
        <v>75</v>
      </c>
      <c r="P221" s="16">
        <v>21</v>
      </c>
      <c r="Q221" s="272" t="s">
        <v>2932</v>
      </c>
      <c r="R221" s="19" t="s">
        <v>62</v>
      </c>
      <c r="S221" s="233" t="str">
        <f>VLOOKUP(D221, 'Mail+SDT'!A125:C2240, 2, 0)</f>
        <v>24C4204D1801@students.hou.edu.vn</v>
      </c>
      <c r="T221" s="248">
        <f>VLOOKUP(D221, 'Mail+SDT'!$A$2:$C$2117, 3, 0)</f>
        <v>935661489</v>
      </c>
      <c r="U221" s="19" t="s">
        <v>2305</v>
      </c>
      <c r="V221" s="19" t="s">
        <v>2306</v>
      </c>
      <c r="W221" s="19" t="s">
        <v>2932</v>
      </c>
      <c r="X221" s="19" t="s">
        <v>62</v>
      </c>
      <c r="Y221" s="19"/>
      <c r="Z221" s="19" t="s">
        <v>2306</v>
      </c>
      <c r="AA221" s="18" t="s">
        <v>49</v>
      </c>
      <c r="AB221" s="16" t="s">
        <v>50</v>
      </c>
      <c r="AC221" s="16" t="s">
        <v>50</v>
      </c>
      <c r="AD221" s="20" t="s">
        <v>51</v>
      </c>
      <c r="AE221" s="16"/>
      <c r="AF221" s="22"/>
      <c r="AG221" s="13" t="e">
        <f t="array" aca="1" ref="AG221" ca="1">_xludf.XLOOKUP(D221,'Mail+SDT'!A:A,'Mail+SDT'!B:B)</f>
        <v>#NAME?</v>
      </c>
      <c r="AH221" s="13" t="e">
        <f t="array" aca="1" ref="AH221" ca="1">_xludf.XLOOKUP(D221,'Mail+SDT'!A:A,'Mail+SDT'!C:C)</f>
        <v>#NAME?</v>
      </c>
      <c r="AI221" s="13" t="e">
        <f t="array" aca="1" ref="AI221" ca="1">_xludf.XLOOKUP(D221,'ETK 3.2026'!I:I,'ETK 3.2026'!AF:AF)</f>
        <v>#NAME?</v>
      </c>
    </row>
    <row r="222" spans="1:35" ht="15.75" customHeight="1" x14ac:dyDescent="0.35">
      <c r="A222" s="14">
        <f t="shared" si="6"/>
        <v>221</v>
      </c>
      <c r="B222" s="15" t="s">
        <v>2298</v>
      </c>
      <c r="C222" s="257" t="s">
        <v>3311</v>
      </c>
      <c r="D222" s="257" t="s">
        <v>3570</v>
      </c>
      <c r="E222" s="266" t="s">
        <v>155</v>
      </c>
      <c r="F222" s="35" t="s">
        <v>156</v>
      </c>
      <c r="G222" s="260">
        <f>(YEAR(H222)-YEAR(F222))*12 + MONTH(H222)-MONTH(F222)</f>
        <v>72</v>
      </c>
      <c r="H222" s="35" t="s">
        <v>157</v>
      </c>
      <c r="I222" s="30" t="str">
        <f t="shared" ca="1" si="7"/>
        <v>Thời gian ĐT còn lại 784 ngày</v>
      </c>
      <c r="J222" s="257" t="s">
        <v>3571</v>
      </c>
      <c r="K222" s="18" t="s">
        <v>3572</v>
      </c>
      <c r="L222" s="18" t="s">
        <v>3573</v>
      </c>
      <c r="M222" s="18" t="s">
        <v>1557</v>
      </c>
      <c r="N222" s="17" t="s">
        <v>1689</v>
      </c>
      <c r="O222" s="18" t="s">
        <v>75</v>
      </c>
      <c r="P222" s="16">
        <v>17</v>
      </c>
      <c r="Q222" s="272" t="s">
        <v>3560</v>
      </c>
      <c r="R222" s="19" t="s">
        <v>93</v>
      </c>
      <c r="S222" s="233" t="str">
        <f>VLOOKUP(D222, 'Mail+SDT'!A257:C2372, 2, 0)</f>
        <v>kquoc364@gmail.com</v>
      </c>
      <c r="T222" s="248">
        <f>VLOOKUP(D222, 'Mail+SDT'!$A$2:$C$2117, 3, 0)</f>
        <v>981603245</v>
      </c>
      <c r="U222" s="19" t="s">
        <v>3318</v>
      </c>
      <c r="V222" s="19" t="s">
        <v>3319</v>
      </c>
      <c r="W222" s="19" t="s">
        <v>3560</v>
      </c>
      <c r="X222" s="19" t="s">
        <v>93</v>
      </c>
      <c r="Y222" s="19"/>
      <c r="Z222" s="19" t="s">
        <v>3319</v>
      </c>
      <c r="AA222" s="18" t="s">
        <v>49</v>
      </c>
      <c r="AB222" s="16" t="s">
        <v>50</v>
      </c>
      <c r="AC222" s="16" t="s">
        <v>50</v>
      </c>
      <c r="AD222" s="20" t="s">
        <v>50</v>
      </c>
      <c r="AE222" s="16"/>
      <c r="AF222" s="22"/>
      <c r="AG222" s="13" t="e">
        <f t="array" aca="1" ref="AG222" ca="1">_xludf.XLOOKUP(D222,'Mail+SDT'!A:A,'Mail+SDT'!B:B)</f>
        <v>#NAME?</v>
      </c>
      <c r="AH222" s="13" t="e">
        <f t="array" aca="1" ref="AH222" ca="1">_xludf.XLOOKUP(D222,'Mail+SDT'!A:A,'Mail+SDT'!C:C)</f>
        <v>#NAME?</v>
      </c>
      <c r="AI222" s="13" t="e">
        <f t="array" aca="1" ref="AI222" ca="1">_xludf.XLOOKUP(D222,'ETK 3.2026'!I:I,'ETK 3.2026'!Z:Z)</f>
        <v>#NAME?</v>
      </c>
    </row>
    <row r="223" spans="1:35" ht="15.75" customHeight="1" x14ac:dyDescent="0.35">
      <c r="A223" s="14">
        <f t="shared" si="6"/>
        <v>222</v>
      </c>
      <c r="B223" s="15" t="s">
        <v>2298</v>
      </c>
      <c r="C223" s="257" t="s">
        <v>3311</v>
      </c>
      <c r="D223" s="257" t="s">
        <v>4465</v>
      </c>
      <c r="E223" s="266" t="s">
        <v>466</v>
      </c>
      <c r="F223" s="35" t="s">
        <v>467</v>
      </c>
      <c r="G223" s="260">
        <f>(YEAR(H223)-YEAR(F223))*12 + MONTH(H223)-MONTH(F223)</f>
        <v>72</v>
      </c>
      <c r="H223" s="35" t="s">
        <v>468</v>
      </c>
      <c r="I223" s="30" t="str">
        <f t="shared" ca="1" si="7"/>
        <v>Thời gian ĐT còn lại 1556 ngày</v>
      </c>
      <c r="J223" s="257" t="s">
        <v>4466</v>
      </c>
      <c r="K223" s="18" t="s">
        <v>4467</v>
      </c>
      <c r="L223" s="18" t="s">
        <v>4468</v>
      </c>
      <c r="M223" s="18" t="s">
        <v>1557</v>
      </c>
      <c r="N223" s="17" t="s">
        <v>4469</v>
      </c>
      <c r="O223" s="18" t="s">
        <v>75</v>
      </c>
      <c r="P223" s="16">
        <v>21</v>
      </c>
      <c r="Q223" s="272" t="s">
        <v>4355</v>
      </c>
      <c r="R223" s="19" t="s">
        <v>62</v>
      </c>
      <c r="S223" s="233" t="str">
        <f>VLOOKUP(D223, 'Mail+SDT'!A449:C2564, 2, 0)</f>
        <v>24C4202H3581@students.hou.edu.vn</v>
      </c>
      <c r="T223" s="248">
        <f>VLOOKUP(D223, 'Mail+SDT'!$A$2:$C$2117, 3, 0)</f>
        <v>837079676</v>
      </c>
      <c r="U223" s="19" t="s">
        <v>3318</v>
      </c>
      <c r="V223" s="19" t="s">
        <v>3319</v>
      </c>
      <c r="W223" s="19" t="s">
        <v>4355</v>
      </c>
      <c r="X223" s="19" t="s">
        <v>62</v>
      </c>
      <c r="Y223" s="19"/>
      <c r="Z223" s="19" t="s">
        <v>3319</v>
      </c>
      <c r="AA223" s="18" t="s">
        <v>49</v>
      </c>
      <c r="AB223" s="16" t="s">
        <v>50</v>
      </c>
      <c r="AC223" s="16" t="s">
        <v>50</v>
      </c>
      <c r="AD223" s="20" t="s">
        <v>50</v>
      </c>
      <c r="AE223" s="16"/>
      <c r="AF223" s="22"/>
      <c r="AG223" s="13" t="e">
        <f t="array" aca="1" ref="AG223" ca="1">_xludf.XLOOKUP(D223,'Mail+SDT'!A:A,'Mail+SDT'!B:B)</f>
        <v>#NAME?</v>
      </c>
      <c r="AH223" s="13" t="e">
        <f t="array" aca="1" ref="AH223" ca="1">_xludf.XLOOKUP(D223,'Mail+SDT'!A:A,'Mail+SDT'!C:C)</f>
        <v>#NAME?</v>
      </c>
      <c r="AI223" s="13" t="e">
        <f t="array" aca="1" ref="AI223" ca="1">_xludf.XLOOKUP(D223,'ETK 3.2026'!I:I,'ETK 3.2026'!AF:AF)</f>
        <v>#NAME?</v>
      </c>
    </row>
    <row r="224" spans="1:35" ht="15.75" customHeight="1" x14ac:dyDescent="0.35">
      <c r="A224" s="14">
        <f t="shared" si="6"/>
        <v>223</v>
      </c>
      <c r="B224" s="15" t="s">
        <v>2298</v>
      </c>
      <c r="C224" s="257" t="s">
        <v>524</v>
      </c>
      <c r="D224" s="257" t="s">
        <v>3263</v>
      </c>
      <c r="E224" s="266" t="s">
        <v>439</v>
      </c>
      <c r="F224" s="35" t="s">
        <v>440</v>
      </c>
      <c r="G224" s="260">
        <f>(YEAR(H224)-YEAR(F224))*12 + MONTH(H224)-MONTH(F224)</f>
        <v>72</v>
      </c>
      <c r="H224" s="35" t="s">
        <v>441</v>
      </c>
      <c r="I224" s="30" t="str">
        <f t="shared" ca="1" si="7"/>
        <v>Thời gian ĐT còn lại 1514 ngày</v>
      </c>
      <c r="J224" s="257" t="s">
        <v>3264</v>
      </c>
      <c r="K224" s="18" t="s">
        <v>3265</v>
      </c>
      <c r="L224" s="18" t="s">
        <v>1783</v>
      </c>
      <c r="M224" s="18" t="s">
        <v>1557</v>
      </c>
      <c r="N224" s="17" t="s">
        <v>3266</v>
      </c>
      <c r="O224" s="18" t="s">
        <v>75</v>
      </c>
      <c r="P224" s="16">
        <v>21</v>
      </c>
      <c r="Q224" s="272" t="s">
        <v>3244</v>
      </c>
      <c r="R224" s="19" t="s">
        <v>211</v>
      </c>
      <c r="S224" s="233" t="str">
        <f>VLOOKUP(D224, 'Mail+SDT'!A195:C2310, 2, 0)</f>
        <v>24C4504D2883@students.hou.edu.vn</v>
      </c>
      <c r="T224" s="248">
        <f>VLOOKUP(D224, 'Mail+SDT'!$A$2:$C$2117, 3, 0)</f>
        <v>795919621</v>
      </c>
      <c r="U224" s="19" t="s">
        <v>2305</v>
      </c>
      <c r="V224" s="19" t="s">
        <v>2306</v>
      </c>
      <c r="W224" s="19" t="s">
        <v>3244</v>
      </c>
      <c r="X224" s="19" t="s">
        <v>211</v>
      </c>
      <c r="Y224" s="19"/>
      <c r="Z224" s="19" t="s">
        <v>2306</v>
      </c>
      <c r="AA224" s="18" t="s">
        <v>49</v>
      </c>
      <c r="AB224" s="16" t="s">
        <v>50</v>
      </c>
      <c r="AC224" s="16" t="s">
        <v>50</v>
      </c>
      <c r="AD224" s="20" t="s">
        <v>50</v>
      </c>
      <c r="AE224" s="16"/>
      <c r="AF224" s="22"/>
      <c r="AG224" s="13" t="e">
        <f t="array" aca="1" ref="AG224" ca="1">_xludf.XLOOKUP(D224,'Mail+SDT'!A:A,'Mail+SDT'!B:B)</f>
        <v>#NAME?</v>
      </c>
      <c r="AH224" s="13" t="e">
        <f t="array" aca="1" ref="AH224" ca="1">_xludf.XLOOKUP(D224,'Mail+SDT'!A:A,'Mail+SDT'!C:C)</f>
        <v>#NAME?</v>
      </c>
      <c r="AI224" s="13" t="e">
        <f t="array" aca="1" ref="AI224" ca="1">_xludf.XLOOKUP(D224,'ETK 3.2026'!I:I,'ETK 3.2026'!AF:AF)</f>
        <v>#NAME?</v>
      </c>
    </row>
    <row r="225" spans="1:35" ht="15.75" customHeight="1" x14ac:dyDescent="0.35">
      <c r="A225" s="14">
        <f t="shared" si="6"/>
        <v>224</v>
      </c>
      <c r="B225" s="15" t="s">
        <v>2298</v>
      </c>
      <c r="C225" s="257" t="s">
        <v>3311</v>
      </c>
      <c r="D225" s="257" t="s">
        <v>4031</v>
      </c>
      <c r="E225" s="266" t="s">
        <v>466</v>
      </c>
      <c r="F225" s="35" t="s">
        <v>467</v>
      </c>
      <c r="G225" s="260">
        <f>(YEAR(H225)-YEAR(F225))*12 + MONTH(H225)-MONTH(F225)</f>
        <v>72</v>
      </c>
      <c r="H225" s="35" t="s">
        <v>468</v>
      </c>
      <c r="I225" s="30" t="str">
        <f t="shared" ca="1" si="7"/>
        <v>Thời gian ĐT còn lại 1556 ngày</v>
      </c>
      <c r="J225" s="257" t="s">
        <v>4032</v>
      </c>
      <c r="K225" s="18" t="s">
        <v>4033</v>
      </c>
      <c r="L225" s="18" t="s">
        <v>565</v>
      </c>
      <c r="M225" s="18" t="s">
        <v>991</v>
      </c>
      <c r="N225" s="17" t="s">
        <v>4034</v>
      </c>
      <c r="O225" s="18" t="s">
        <v>44</v>
      </c>
      <c r="P225" s="16">
        <v>21</v>
      </c>
      <c r="Q225" s="272" t="s">
        <v>4013</v>
      </c>
      <c r="R225" s="19" t="s">
        <v>46</v>
      </c>
      <c r="S225" s="233" t="str">
        <f>VLOOKUP(D225, 'Mail+SDT'!A352:C2467, 2, 0)</f>
        <v>24C4102H3563@students.hou.edu.vn</v>
      </c>
      <c r="T225" s="248">
        <f>VLOOKUP(D225, 'Mail+SDT'!$A$2:$C$2117, 3, 0)</f>
        <v>933694842</v>
      </c>
      <c r="U225" s="19" t="s">
        <v>3318</v>
      </c>
      <c r="V225" s="19" t="s">
        <v>3319</v>
      </c>
      <c r="W225" s="19" t="s">
        <v>4013</v>
      </c>
      <c r="X225" s="19" t="s">
        <v>46</v>
      </c>
      <c r="Y225" s="19"/>
      <c r="Z225" s="19" t="s">
        <v>3319</v>
      </c>
      <c r="AA225" s="18" t="s">
        <v>49</v>
      </c>
      <c r="AB225" s="16" t="s">
        <v>50</v>
      </c>
      <c r="AC225" s="16" t="s">
        <v>50</v>
      </c>
      <c r="AD225" s="20" t="s">
        <v>50</v>
      </c>
      <c r="AE225" s="16"/>
      <c r="AF225" s="22"/>
      <c r="AG225" s="13" t="e">
        <f t="array" aca="1" ref="AG225" ca="1">_xludf.XLOOKUP(D225,'Mail+SDT'!A:A,'Mail+SDT'!B:B)</f>
        <v>#NAME?</v>
      </c>
      <c r="AH225" s="13" t="e">
        <f t="array" aca="1" ref="AH225" ca="1">_xludf.XLOOKUP(D225,'Mail+SDT'!A:A,'Mail+SDT'!C:C)</f>
        <v>#NAME?</v>
      </c>
      <c r="AI225" s="13" t="e">
        <f t="array" aca="1" ref="AI225" ca="1">_xludf.XLOOKUP(D225,'ETK 3.2026'!I:I,'ETK 3.2026'!AF:AF)</f>
        <v>#NAME?</v>
      </c>
    </row>
    <row r="226" spans="1:35" ht="15.75" customHeight="1" x14ac:dyDescent="0.35">
      <c r="A226" s="14">
        <f t="shared" si="6"/>
        <v>225</v>
      </c>
      <c r="B226" s="15" t="s">
        <v>2298</v>
      </c>
      <c r="C226" s="257" t="s">
        <v>3311</v>
      </c>
      <c r="D226" s="257" t="s">
        <v>4608</v>
      </c>
      <c r="E226" s="266" t="s">
        <v>295</v>
      </c>
      <c r="F226" s="35" t="s">
        <v>296</v>
      </c>
      <c r="G226" s="260">
        <f>(YEAR(H226)-YEAR(F226))*12 + MONTH(H226)-MONTH(F226)</f>
        <v>72</v>
      </c>
      <c r="H226" s="35" t="s">
        <v>297</v>
      </c>
      <c r="I226" s="30" t="str">
        <f t="shared" ca="1" si="7"/>
        <v>Thời gian ĐT còn lại 1472 ngày</v>
      </c>
      <c r="J226" s="257" t="s">
        <v>4609</v>
      </c>
      <c r="K226" s="18" t="s">
        <v>4610</v>
      </c>
      <c r="L226" s="18" t="s">
        <v>4611</v>
      </c>
      <c r="M226" s="18" t="s">
        <v>543</v>
      </c>
      <c r="N226" s="17" t="s">
        <v>3941</v>
      </c>
      <c r="O226" s="18" t="s">
        <v>75</v>
      </c>
      <c r="P226" s="16">
        <v>21</v>
      </c>
      <c r="Q226" s="272" t="s">
        <v>4355</v>
      </c>
      <c r="R226" s="19" t="s">
        <v>62</v>
      </c>
      <c r="S226" s="233" t="str">
        <f>VLOOKUP(D226, 'Mail+SDT'!A481:C2596, 2, 0)</f>
        <v>24C4202H1682@students.hou.edu.vn</v>
      </c>
      <c r="T226" s="248">
        <f>VLOOKUP(D226, 'Mail+SDT'!$A$2:$C$2117, 3, 0)</f>
        <v>903315104</v>
      </c>
      <c r="U226" s="19" t="s">
        <v>3318</v>
      </c>
      <c r="V226" s="19" t="s">
        <v>3319</v>
      </c>
      <c r="W226" s="19" t="s">
        <v>4355</v>
      </c>
      <c r="X226" s="19" t="s">
        <v>62</v>
      </c>
      <c r="Y226" s="19"/>
      <c r="Z226" s="19" t="s">
        <v>3319</v>
      </c>
      <c r="AA226" s="18" t="s">
        <v>49</v>
      </c>
      <c r="AB226" s="16" t="s">
        <v>50</v>
      </c>
      <c r="AC226" s="16" t="s">
        <v>50</v>
      </c>
      <c r="AD226" s="20" t="s">
        <v>51</v>
      </c>
      <c r="AE226" s="16"/>
      <c r="AF226" s="22"/>
      <c r="AG226" s="13" t="e">
        <f t="array" aca="1" ref="AG226" ca="1">_xludf.XLOOKUP(D226,'Mail+SDT'!A:A,'Mail+SDT'!B:B)</f>
        <v>#NAME?</v>
      </c>
      <c r="AH226" s="13" t="e">
        <f t="array" aca="1" ref="AH226" ca="1">_xludf.XLOOKUP(D226,'Mail+SDT'!A:A,'Mail+SDT'!C:C)</f>
        <v>#NAME?</v>
      </c>
      <c r="AI226" s="13" t="e">
        <f t="array" aca="1" ref="AI226" ca="1">_xludf.XLOOKUP(D226,'ETK 3.2026'!I:I,'ETK 3.2026'!AF:AF)</f>
        <v>#NAME?</v>
      </c>
    </row>
    <row r="227" spans="1:35" ht="15.75" customHeight="1" x14ac:dyDescent="0.35">
      <c r="A227" s="14">
        <f t="shared" si="6"/>
        <v>226</v>
      </c>
      <c r="B227" s="15" t="s">
        <v>2298</v>
      </c>
      <c r="C227" s="257" t="s">
        <v>3311</v>
      </c>
      <c r="D227" s="257" t="s">
        <v>3852</v>
      </c>
      <c r="E227" s="266" t="s">
        <v>183</v>
      </c>
      <c r="F227" s="35" t="s">
        <v>184</v>
      </c>
      <c r="G227" s="260">
        <f>(YEAR(H227)-YEAR(F227))*12 + MONTH(H227)-MONTH(F227)</f>
        <v>72</v>
      </c>
      <c r="H227" s="35" t="s">
        <v>185</v>
      </c>
      <c r="I227" s="30" t="str">
        <f t="shared" ca="1" si="7"/>
        <v>Thời gian ĐT còn lại 828 ngày</v>
      </c>
      <c r="J227" s="257" t="s">
        <v>3853</v>
      </c>
      <c r="K227" s="18" t="s">
        <v>3854</v>
      </c>
      <c r="L227" s="18" t="s">
        <v>3855</v>
      </c>
      <c r="M227" s="18" t="s">
        <v>3856</v>
      </c>
      <c r="N227" s="17" t="s">
        <v>3857</v>
      </c>
      <c r="O227" s="18" t="s">
        <v>75</v>
      </c>
      <c r="P227" s="16">
        <v>17</v>
      </c>
      <c r="Q227" s="272" t="s">
        <v>3858</v>
      </c>
      <c r="R227" s="19" t="s">
        <v>274</v>
      </c>
      <c r="S227" s="233" t="str">
        <f>VLOOKUP(D227, 'Mail+SDT'!A316:C2431, 2, 0)</f>
        <v>honguyenkhoi@gmail.com</v>
      </c>
      <c r="T227" s="248">
        <f>VLOOKUP(D227, 'Mail+SDT'!$A$2:$C$2117, 3, 0)</f>
        <v>932532114</v>
      </c>
      <c r="U227" s="19" t="s">
        <v>3318</v>
      </c>
      <c r="V227" s="19" t="s">
        <v>3319</v>
      </c>
      <c r="W227" s="19" t="s">
        <v>3858</v>
      </c>
      <c r="X227" s="19" t="s">
        <v>274</v>
      </c>
      <c r="Y227" s="19"/>
      <c r="Z227" s="19" t="s">
        <v>3319</v>
      </c>
      <c r="AA227" s="18" t="s">
        <v>49</v>
      </c>
      <c r="AB227" s="16" t="s">
        <v>50</v>
      </c>
      <c r="AC227" s="16" t="s">
        <v>50</v>
      </c>
      <c r="AD227" s="20" t="s">
        <v>50</v>
      </c>
      <c r="AE227" s="16"/>
      <c r="AF227" s="22"/>
      <c r="AG227" s="13" t="e">
        <f t="array" aca="1" ref="AG227" ca="1">_xludf.XLOOKUP(D227,'Mail+SDT'!A:A,'Mail+SDT'!B:B)</f>
        <v>#NAME?</v>
      </c>
      <c r="AH227" s="13" t="e">
        <f t="array" aca="1" ref="AH227" ca="1">_xludf.XLOOKUP(D227,'Mail+SDT'!A:A,'Mail+SDT'!C:C)</f>
        <v>#NAME?</v>
      </c>
      <c r="AI227" s="13" t="e">
        <f t="array" aca="1" ref="AI227" ca="1">_xludf.XLOOKUP(D227,'ETK 3.2026'!I:I,'ETK 3.2026'!Z:Z)</f>
        <v>#NAME?</v>
      </c>
    </row>
    <row r="228" spans="1:35" ht="15.75" customHeight="1" x14ac:dyDescent="0.35">
      <c r="A228" s="14">
        <f t="shared" si="6"/>
        <v>227</v>
      </c>
      <c r="B228" s="15" t="s">
        <v>2298</v>
      </c>
      <c r="C228" s="257" t="s">
        <v>3311</v>
      </c>
      <c r="D228" s="257" t="s">
        <v>4272</v>
      </c>
      <c r="E228" s="266" t="s">
        <v>466</v>
      </c>
      <c r="F228" s="35" t="s">
        <v>467</v>
      </c>
      <c r="G228" s="260">
        <f>(YEAR(H228)-YEAR(F228))*12 + MONTH(H228)-MONTH(F228)</f>
        <v>72</v>
      </c>
      <c r="H228" s="35" t="s">
        <v>468</v>
      </c>
      <c r="I228" s="30" t="str">
        <f t="shared" ca="1" si="7"/>
        <v>Thời gian ĐT còn lại 1556 ngày</v>
      </c>
      <c r="J228" s="257" t="s">
        <v>4273</v>
      </c>
      <c r="K228" s="18" t="s">
        <v>4274</v>
      </c>
      <c r="L228" s="18" t="s">
        <v>658</v>
      </c>
      <c r="M228" s="18" t="s">
        <v>3856</v>
      </c>
      <c r="N228" s="17" t="s">
        <v>4275</v>
      </c>
      <c r="O228" s="18" t="s">
        <v>75</v>
      </c>
      <c r="P228" s="16">
        <v>21</v>
      </c>
      <c r="Q228" s="272" t="s">
        <v>4263</v>
      </c>
      <c r="R228" s="19" t="s">
        <v>62</v>
      </c>
      <c r="S228" s="233" t="str">
        <f>VLOOKUP(D228, 'Mail+SDT'!A405:C2520, 2, 0)</f>
        <v>24C4202H3571@students.hou.edu.vn</v>
      </c>
      <c r="T228" s="248">
        <f>VLOOKUP(D228, 'Mail+SDT'!$A$2:$C$2117, 3, 0)</f>
        <v>372608257</v>
      </c>
      <c r="U228" s="19" t="s">
        <v>3318</v>
      </c>
      <c r="V228" s="19" t="s">
        <v>3319</v>
      </c>
      <c r="W228" s="19" t="s">
        <v>4263</v>
      </c>
      <c r="X228" s="19" t="s">
        <v>62</v>
      </c>
      <c r="Y228" s="19"/>
      <c r="Z228" s="19" t="s">
        <v>3319</v>
      </c>
      <c r="AA228" s="18" t="s">
        <v>49</v>
      </c>
      <c r="AB228" s="16" t="s">
        <v>50</v>
      </c>
      <c r="AC228" s="16" t="s">
        <v>50</v>
      </c>
      <c r="AD228" s="20" t="s">
        <v>50</v>
      </c>
      <c r="AE228" s="16"/>
      <c r="AF228" s="22"/>
      <c r="AG228" s="13" t="e">
        <f t="array" aca="1" ref="AG228" ca="1">_xludf.XLOOKUP(D228,'Mail+SDT'!A:A,'Mail+SDT'!B:B)</f>
        <v>#NAME?</v>
      </c>
      <c r="AH228" s="13" t="e">
        <f t="array" aca="1" ref="AH228" ca="1">_xludf.XLOOKUP(D228,'Mail+SDT'!A:A,'Mail+SDT'!C:C)</f>
        <v>#NAME?</v>
      </c>
      <c r="AI228" s="13" t="e">
        <f t="array" aca="1" ref="AI228" ca="1">_xludf.XLOOKUP(D228,'ETK 3.2026'!I:I,'ETK 3.2026'!AF:AF)</f>
        <v>#NAME?</v>
      </c>
    </row>
    <row r="229" spans="1:35" ht="15.75" customHeight="1" x14ac:dyDescent="0.35">
      <c r="A229" s="14">
        <f t="shared" si="6"/>
        <v>228</v>
      </c>
      <c r="B229" s="15" t="s">
        <v>2298</v>
      </c>
      <c r="C229" s="257" t="s">
        <v>3311</v>
      </c>
      <c r="D229" s="257" t="s">
        <v>3942</v>
      </c>
      <c r="E229" s="266" t="s">
        <v>183</v>
      </c>
      <c r="F229" s="35" t="s">
        <v>184</v>
      </c>
      <c r="G229" s="260">
        <f>(YEAR(H229)-YEAR(F229))*12 + MONTH(H229)-MONTH(F229)</f>
        <v>72</v>
      </c>
      <c r="H229" s="35" t="s">
        <v>185</v>
      </c>
      <c r="I229" s="30" t="str">
        <f t="shared" ca="1" si="7"/>
        <v>Thời gian ĐT còn lại 828 ngày</v>
      </c>
      <c r="J229" s="257" t="s">
        <v>3943</v>
      </c>
      <c r="K229" s="18" t="s">
        <v>3944</v>
      </c>
      <c r="L229" s="18" t="s">
        <v>3945</v>
      </c>
      <c r="M229" s="18" t="s">
        <v>3946</v>
      </c>
      <c r="N229" s="17" t="s">
        <v>3947</v>
      </c>
      <c r="O229" s="18" t="s">
        <v>75</v>
      </c>
      <c r="P229" s="16">
        <v>17</v>
      </c>
      <c r="Q229" s="272" t="s">
        <v>3896</v>
      </c>
      <c r="R229" s="19" t="s">
        <v>279</v>
      </c>
      <c r="S229" s="233" t="str">
        <f>VLOOKUP(D229, 'Mail+SDT'!A334:C2449, 2, 0)</f>
        <v>nguyendodinhkhuong@gmail.com</v>
      </c>
      <c r="T229" s="248">
        <f>VLOOKUP(D229, 'Mail+SDT'!$A$2:$C$2117, 3, 0)</f>
        <v>96135096</v>
      </c>
      <c r="U229" s="19" t="s">
        <v>3318</v>
      </c>
      <c r="V229" s="19" t="s">
        <v>3319</v>
      </c>
      <c r="W229" s="19" t="s">
        <v>3896</v>
      </c>
      <c r="X229" s="19" t="s">
        <v>279</v>
      </c>
      <c r="Y229" s="19"/>
      <c r="Z229" s="19" t="s">
        <v>3319</v>
      </c>
      <c r="AA229" s="18" t="s">
        <v>49</v>
      </c>
      <c r="AB229" s="16" t="s">
        <v>50</v>
      </c>
      <c r="AC229" s="16" t="s">
        <v>50</v>
      </c>
      <c r="AD229" s="20" t="s">
        <v>50</v>
      </c>
      <c r="AE229" s="16"/>
      <c r="AF229" s="23" t="s">
        <v>146</v>
      </c>
      <c r="AG229" s="13" t="e">
        <f t="array" aca="1" ref="AG229" ca="1">_xludf.XLOOKUP(D229,'Mail+SDT'!A:A,'Mail+SDT'!B:B)</f>
        <v>#NAME?</v>
      </c>
      <c r="AH229" s="13" t="e">
        <f t="array" aca="1" ref="AH229" ca="1">_xludf.XLOOKUP(D229,'Mail+SDT'!A:A,'Mail+SDT'!C:C)</f>
        <v>#NAME?</v>
      </c>
      <c r="AI229" s="13" t="e">
        <f t="array" aca="1" ref="AI229" ca="1">_xludf.XLOOKUP(D229,'ETK 3.2026'!I:I,'ETK 3.2026'!AF:AF)</f>
        <v>#NAME?</v>
      </c>
    </row>
    <row r="230" spans="1:35" ht="15.75" customHeight="1" x14ac:dyDescent="0.35">
      <c r="A230" s="14">
        <f t="shared" si="6"/>
        <v>229</v>
      </c>
      <c r="B230" s="15" t="s">
        <v>2298</v>
      </c>
      <c r="C230" s="257" t="s">
        <v>3311</v>
      </c>
      <c r="D230" s="257" t="s">
        <v>3355</v>
      </c>
      <c r="E230" s="266" t="s">
        <v>183</v>
      </c>
      <c r="F230" s="35" t="s">
        <v>184</v>
      </c>
      <c r="G230" s="260">
        <f>(YEAR(H230)-YEAR(F230))*12 + MONTH(H230)-MONTH(F230)</f>
        <v>72</v>
      </c>
      <c r="H230" s="35" t="s">
        <v>185</v>
      </c>
      <c r="I230" s="30" t="str">
        <f t="shared" ca="1" si="7"/>
        <v>Thời gian ĐT còn lại 828 ngày</v>
      </c>
      <c r="J230" s="257" t="s">
        <v>3356</v>
      </c>
      <c r="K230" s="18" t="s">
        <v>3357</v>
      </c>
      <c r="L230" s="18" t="s">
        <v>1925</v>
      </c>
      <c r="M230" s="18" t="s">
        <v>3358</v>
      </c>
      <c r="N230" s="17" t="s">
        <v>3359</v>
      </c>
      <c r="O230" s="18" t="s">
        <v>44</v>
      </c>
      <c r="P230" s="16">
        <v>17</v>
      </c>
      <c r="Q230" s="272" t="s">
        <v>3325</v>
      </c>
      <c r="R230" s="19" t="s">
        <v>46</v>
      </c>
      <c r="S230" s="233" t="str">
        <f>VLOOKUP(D230, 'Mail+SDT'!A213:C2328, 2, 0)</f>
        <v>nhakhuyen27021994@gmail.com</v>
      </c>
      <c r="T230" s="248">
        <f>VLOOKUP(D230, 'Mail+SDT'!$A$2:$C$2117, 3, 0)</f>
        <v>916703638</v>
      </c>
      <c r="U230" s="19" t="s">
        <v>3318</v>
      </c>
      <c r="V230" s="19" t="s">
        <v>3319</v>
      </c>
      <c r="W230" s="19" t="s">
        <v>3325</v>
      </c>
      <c r="X230" s="19" t="s">
        <v>46</v>
      </c>
      <c r="Y230" s="19"/>
      <c r="Z230" s="19" t="s">
        <v>3319</v>
      </c>
      <c r="AA230" s="18" t="s">
        <v>49</v>
      </c>
      <c r="AB230" s="16" t="s">
        <v>50</v>
      </c>
      <c r="AC230" s="16" t="s">
        <v>50</v>
      </c>
      <c r="AD230" s="20" t="s">
        <v>50</v>
      </c>
      <c r="AE230" s="16"/>
      <c r="AF230" s="23" t="s">
        <v>146</v>
      </c>
      <c r="AG230" s="13" t="e">
        <f t="array" aca="1" ref="AG230" ca="1">_xludf.XLOOKUP(D230,'Mail+SDT'!A:A,'Mail+SDT'!B:B)</f>
        <v>#NAME?</v>
      </c>
      <c r="AH230" s="13" t="e">
        <f t="array" aca="1" ref="AH230" ca="1">_xludf.XLOOKUP(D230,'Mail+SDT'!A:A,'Mail+SDT'!C:C)</f>
        <v>#NAME?</v>
      </c>
      <c r="AI230" s="13" t="e">
        <f t="array" aca="1" ref="AI230" ca="1">_xludf.XLOOKUP(D230,'ETK 3.2026'!I:I,'ETK 3.2026'!AF:AF)</f>
        <v>#NAME?</v>
      </c>
    </row>
    <row r="231" spans="1:35" ht="15.75" customHeight="1" x14ac:dyDescent="0.35">
      <c r="A231" s="14">
        <f t="shared" si="6"/>
        <v>230</v>
      </c>
      <c r="B231" s="15" t="s">
        <v>2298</v>
      </c>
      <c r="C231" s="257" t="s">
        <v>3311</v>
      </c>
      <c r="D231" s="257" t="s">
        <v>4518</v>
      </c>
      <c r="E231" s="266" t="s">
        <v>322</v>
      </c>
      <c r="F231" s="35" t="s">
        <v>323</v>
      </c>
      <c r="G231" s="260">
        <f>(YEAR(H231)-YEAR(F231))*12 + MONTH(H231)-MONTH(F231)</f>
        <v>72</v>
      </c>
      <c r="H231" s="35" t="s">
        <v>324</v>
      </c>
      <c r="I231" s="30" t="str">
        <f t="shared" ca="1" si="7"/>
        <v>Thời gian ĐT còn lại 1535 ngày</v>
      </c>
      <c r="J231" s="257" t="s">
        <v>4519</v>
      </c>
      <c r="K231" s="18" t="s">
        <v>4520</v>
      </c>
      <c r="L231" s="18" t="s">
        <v>643</v>
      </c>
      <c r="M231" s="18" t="s">
        <v>1779</v>
      </c>
      <c r="N231" s="17" t="s">
        <v>4369</v>
      </c>
      <c r="O231" s="18" t="s">
        <v>75</v>
      </c>
      <c r="P231" s="16">
        <v>21</v>
      </c>
      <c r="Q231" s="272" t="s">
        <v>4355</v>
      </c>
      <c r="R231" s="19" t="s">
        <v>62</v>
      </c>
      <c r="S231" s="233" t="str">
        <f>VLOOKUP(D231, 'Mail+SDT'!A461:C2576, 2, 0)</f>
        <v>24C4202H3165@students.hou.edu.vn</v>
      </c>
      <c r="T231" s="248">
        <f>VLOOKUP(D231, 'Mail+SDT'!$A$2:$C$2117, 3, 0)</f>
        <v>986198138</v>
      </c>
      <c r="U231" s="19" t="s">
        <v>3318</v>
      </c>
      <c r="V231" s="19" t="s">
        <v>3319</v>
      </c>
      <c r="W231" s="19" t="s">
        <v>4355</v>
      </c>
      <c r="X231" s="19" t="s">
        <v>62</v>
      </c>
      <c r="Y231" s="19"/>
      <c r="Z231" s="19" t="s">
        <v>3319</v>
      </c>
      <c r="AA231" s="18" t="s">
        <v>49</v>
      </c>
      <c r="AB231" s="16" t="s">
        <v>50</v>
      </c>
      <c r="AC231" s="16" t="s">
        <v>50</v>
      </c>
      <c r="AD231" s="20" t="s">
        <v>51</v>
      </c>
      <c r="AE231" s="16"/>
      <c r="AF231" s="22"/>
      <c r="AG231" s="13" t="e">
        <f t="array" aca="1" ref="AG231" ca="1">_xludf.XLOOKUP(D231,'Mail+SDT'!A:A,'Mail+SDT'!B:B)</f>
        <v>#NAME?</v>
      </c>
      <c r="AH231" s="13" t="e">
        <f t="array" aca="1" ref="AH231" ca="1">_xludf.XLOOKUP(D231,'Mail+SDT'!A:A,'Mail+SDT'!C:C)</f>
        <v>#NAME?</v>
      </c>
      <c r="AI231" s="13" t="e">
        <f t="array" aca="1" ref="AI231" ca="1">_xludf.XLOOKUP(D231,'ETK 3.2026'!I:I,'ETK 3.2026'!AF:AF)</f>
        <v>#NAME?</v>
      </c>
    </row>
    <row r="232" spans="1:35" ht="15.75" customHeight="1" x14ac:dyDescent="0.35">
      <c r="A232" s="14">
        <f t="shared" si="6"/>
        <v>231</v>
      </c>
      <c r="B232" s="15" t="s">
        <v>2298</v>
      </c>
      <c r="C232" s="257" t="s">
        <v>3311</v>
      </c>
      <c r="D232" s="257" t="s">
        <v>5072</v>
      </c>
      <c r="E232" s="266" t="s">
        <v>300</v>
      </c>
      <c r="F232" s="35" t="s">
        <v>301</v>
      </c>
      <c r="G232" s="260">
        <f>(YEAR(H232)-YEAR(F232))*12 + MONTH(H232)-MONTH(F232)</f>
        <v>72</v>
      </c>
      <c r="H232" s="35" t="s">
        <v>302</v>
      </c>
      <c r="I232" s="30" t="str">
        <f t="shared" ca="1" si="7"/>
        <v>Thời gian ĐT còn lại 1560 ngày</v>
      </c>
      <c r="J232" s="257" t="s">
        <v>5073</v>
      </c>
      <c r="K232" s="18" t="s">
        <v>5074</v>
      </c>
      <c r="L232" s="18" t="s">
        <v>370</v>
      </c>
      <c r="M232" s="18" t="s">
        <v>1548</v>
      </c>
      <c r="N232" s="17" t="s">
        <v>5075</v>
      </c>
      <c r="O232" s="18" t="s">
        <v>44</v>
      </c>
      <c r="P232" s="16">
        <v>21</v>
      </c>
      <c r="Q232" s="272" t="s">
        <v>5018</v>
      </c>
      <c r="R232" s="19" t="s">
        <v>211</v>
      </c>
      <c r="S232" s="233" t="str">
        <f>VLOOKUP(D232, 'Mail+SDT'!A585:C2700, 2, 0)</f>
        <v>24C4502H4033@students.hou.edu.vn</v>
      </c>
      <c r="T232" s="248">
        <f>VLOOKUP(D232, 'Mail+SDT'!$A$2:$C$2117, 3, 0)</f>
        <v>939555262</v>
      </c>
      <c r="U232" s="19" t="s">
        <v>3318</v>
      </c>
      <c r="V232" s="19" t="s">
        <v>3319</v>
      </c>
      <c r="W232" s="19" t="s">
        <v>5018</v>
      </c>
      <c r="X232" s="19" t="s">
        <v>211</v>
      </c>
      <c r="Y232" s="19"/>
      <c r="Z232" s="19" t="s">
        <v>3319</v>
      </c>
      <c r="AA232" s="18" t="s">
        <v>49</v>
      </c>
      <c r="AB232" s="16" t="s">
        <v>50</v>
      </c>
      <c r="AC232" s="16" t="s">
        <v>50</v>
      </c>
      <c r="AD232" s="20" t="s">
        <v>51</v>
      </c>
      <c r="AE232" s="16"/>
      <c r="AF232" s="22"/>
      <c r="AG232" s="13" t="e">
        <f t="array" aca="1" ref="AG232" ca="1">_xludf.XLOOKUP(D232,'Mail+SDT'!A:A,'Mail+SDT'!B:B)</f>
        <v>#NAME?</v>
      </c>
      <c r="AH232" s="13" t="e">
        <f t="array" aca="1" ref="AH232" ca="1">_xludf.XLOOKUP(D232,'Mail+SDT'!A:A,'Mail+SDT'!C:C)</f>
        <v>#NAME?</v>
      </c>
      <c r="AI232" s="13" t="e">
        <f t="array" aca="1" ref="AI232" ca="1">_xludf.XLOOKUP(D232,'ETK 3.2026'!I:I,'ETK 3.2026'!AF:AF)</f>
        <v>#NAME?</v>
      </c>
    </row>
    <row r="233" spans="1:35" ht="15.75" customHeight="1" x14ac:dyDescent="0.35">
      <c r="A233" s="14">
        <f t="shared" si="6"/>
        <v>232</v>
      </c>
      <c r="B233" s="15" t="s">
        <v>2298</v>
      </c>
      <c r="C233" s="257" t="s">
        <v>3311</v>
      </c>
      <c r="D233" s="257" t="s">
        <v>4040</v>
      </c>
      <c r="E233" s="266" t="s">
        <v>582</v>
      </c>
      <c r="F233" s="35" t="s">
        <v>583</v>
      </c>
      <c r="G233" s="260">
        <f>(YEAR(H233)-YEAR(F233))*12 + MONTH(H233)-MONTH(F233)</f>
        <v>72</v>
      </c>
      <c r="H233" s="35" t="s">
        <v>584</v>
      </c>
      <c r="I233" s="30" t="str">
        <f t="shared" ca="1" si="7"/>
        <v>Thời gian ĐT còn lại 1444 ngày</v>
      </c>
      <c r="J233" s="257" t="s">
        <v>4041</v>
      </c>
      <c r="K233" s="18" t="s">
        <v>4042</v>
      </c>
      <c r="L233" s="18" t="s">
        <v>863</v>
      </c>
      <c r="M233" s="18" t="s">
        <v>1548</v>
      </c>
      <c r="N233" s="17" t="s">
        <v>4043</v>
      </c>
      <c r="O233" s="18" t="s">
        <v>44</v>
      </c>
      <c r="P233" s="16">
        <v>21</v>
      </c>
      <c r="Q233" s="272" t="s">
        <v>4044</v>
      </c>
      <c r="R233" s="19" t="s">
        <v>46</v>
      </c>
      <c r="S233" s="233" t="str">
        <f>VLOOKUP(D233, 'Mail+SDT'!A354:C2469, 2, 0)</f>
        <v>24C4102H1000@students.hou.edu.vn</v>
      </c>
      <c r="T233" s="248">
        <f>VLOOKUP(D233, 'Mail+SDT'!$A$2:$C$2117, 3, 0)</f>
        <v>902725880</v>
      </c>
      <c r="U233" s="19" t="s">
        <v>3318</v>
      </c>
      <c r="V233" s="19" t="s">
        <v>3319</v>
      </c>
      <c r="W233" s="19" t="s">
        <v>4044</v>
      </c>
      <c r="X233" s="19" t="s">
        <v>46</v>
      </c>
      <c r="Y233" s="19"/>
      <c r="Z233" s="19" t="s">
        <v>3319</v>
      </c>
      <c r="AA233" s="18" t="s">
        <v>49</v>
      </c>
      <c r="AB233" s="16" t="s">
        <v>50</v>
      </c>
      <c r="AC233" s="16" t="s">
        <v>50</v>
      </c>
      <c r="AD233" s="20" t="s">
        <v>51</v>
      </c>
      <c r="AE233" s="16" t="s">
        <v>52</v>
      </c>
      <c r="AF233" s="22" t="s">
        <v>480</v>
      </c>
      <c r="AG233" s="13" t="e">
        <f t="array" aca="1" ref="AG233" ca="1">_xludf.XLOOKUP(D233,'Mail+SDT'!A:A,'Mail+SDT'!B:B)</f>
        <v>#NAME?</v>
      </c>
      <c r="AH233" s="13" t="e">
        <f t="array" aca="1" ref="AH233" ca="1">_xludf.XLOOKUP(D233,'Mail+SDT'!A:A,'Mail+SDT'!C:C)</f>
        <v>#NAME?</v>
      </c>
      <c r="AI233" s="13" t="e">
        <f t="array" aca="1" ref="AI233" ca="1">_xludf.XLOOKUP(D233,'ETK 3.2026'!I:I,'ETK 3.2026'!AF:AF)</f>
        <v>#NAME?</v>
      </c>
    </row>
    <row r="234" spans="1:35" ht="15.75" customHeight="1" x14ac:dyDescent="0.35">
      <c r="A234" s="14">
        <f t="shared" si="6"/>
        <v>233</v>
      </c>
      <c r="B234" s="15" t="s">
        <v>2298</v>
      </c>
      <c r="C234" s="257" t="s">
        <v>3311</v>
      </c>
      <c r="D234" s="257" t="s">
        <v>3331</v>
      </c>
      <c r="E234" s="266" t="s">
        <v>155</v>
      </c>
      <c r="F234" s="35" t="s">
        <v>156</v>
      </c>
      <c r="G234" s="260">
        <f>(YEAR(H234)-YEAR(F234))*12 + MONTH(H234)-MONTH(F234)</f>
        <v>72</v>
      </c>
      <c r="H234" s="35" t="s">
        <v>157</v>
      </c>
      <c r="I234" s="30" t="str">
        <f t="shared" ca="1" si="7"/>
        <v>Thời gian ĐT còn lại 784 ngày</v>
      </c>
      <c r="J234" s="257" t="s">
        <v>3332</v>
      </c>
      <c r="K234" s="18" t="s">
        <v>3333</v>
      </c>
      <c r="L234" s="18" t="s">
        <v>3334</v>
      </c>
      <c r="M234" s="18" t="s">
        <v>3335</v>
      </c>
      <c r="N234" s="17" t="s">
        <v>3336</v>
      </c>
      <c r="O234" s="18" t="s">
        <v>44</v>
      </c>
      <c r="P234" s="16">
        <v>17</v>
      </c>
      <c r="Q234" s="272" t="s">
        <v>3330</v>
      </c>
      <c r="R234" s="19" t="s">
        <v>46</v>
      </c>
      <c r="S234" s="233" t="str">
        <f>VLOOKUP(D234, 'Mail+SDT'!A208:C2323, 2, 0)</f>
        <v>kimnnt2607@gmail.com</v>
      </c>
      <c r="T234" s="248">
        <f>VLOOKUP(D234, 'Mail+SDT'!$A$2:$C$2117, 3, 0)</f>
        <v>943592357</v>
      </c>
      <c r="U234" s="19" t="s">
        <v>3318</v>
      </c>
      <c r="V234" s="19" t="s">
        <v>3319</v>
      </c>
      <c r="W234" s="19" t="s">
        <v>3330</v>
      </c>
      <c r="X234" s="19" t="s">
        <v>46</v>
      </c>
      <c r="Y234" s="19"/>
      <c r="Z234" s="19" t="s">
        <v>3319</v>
      </c>
      <c r="AA234" s="18" t="s">
        <v>49</v>
      </c>
      <c r="AB234" s="16" t="s">
        <v>50</v>
      </c>
      <c r="AC234" s="16" t="s">
        <v>50</v>
      </c>
      <c r="AD234" s="20" t="s">
        <v>78</v>
      </c>
      <c r="AE234" s="16"/>
      <c r="AF234" s="22"/>
      <c r="AG234" s="13" t="e">
        <f t="array" aca="1" ref="AG234" ca="1">_xludf.XLOOKUP(D234,'Mail+SDT'!A:A,'Mail+SDT'!B:B)</f>
        <v>#NAME?</v>
      </c>
      <c r="AH234" s="13" t="e">
        <f t="array" aca="1" ref="AH234" ca="1">_xludf.XLOOKUP(D234,'Mail+SDT'!A:A,'Mail+SDT'!C:C)</f>
        <v>#NAME?</v>
      </c>
      <c r="AI234" s="13" t="e">
        <f t="array" aca="1" ref="AI234" ca="1">_xludf.XLOOKUP(D234,'ETK 3.2026'!I:I,'ETK 3.2026'!AF:AF)</f>
        <v>#NAME?</v>
      </c>
    </row>
    <row r="235" spans="1:35" ht="15.75" customHeight="1" x14ac:dyDescent="0.35">
      <c r="A235" s="14">
        <f t="shared" si="6"/>
        <v>234</v>
      </c>
      <c r="B235" s="15" t="s">
        <v>2298</v>
      </c>
      <c r="C235" s="257" t="s">
        <v>3311</v>
      </c>
      <c r="D235" s="257" t="s">
        <v>4524</v>
      </c>
      <c r="E235" s="266" t="s">
        <v>322</v>
      </c>
      <c r="F235" s="35" t="s">
        <v>323</v>
      </c>
      <c r="G235" s="260">
        <f>(YEAR(H235)-YEAR(F235))*12 + MONTH(H235)-MONTH(F235)</f>
        <v>72</v>
      </c>
      <c r="H235" s="35" t="s">
        <v>324</v>
      </c>
      <c r="I235" s="30" t="str">
        <f t="shared" ca="1" si="7"/>
        <v>Thời gian ĐT còn lại 1535 ngày</v>
      </c>
      <c r="J235" s="257" t="s">
        <v>4525</v>
      </c>
      <c r="K235" s="18" t="s">
        <v>4526</v>
      </c>
      <c r="L235" s="18" t="s">
        <v>4527</v>
      </c>
      <c r="M235" s="18" t="s">
        <v>3335</v>
      </c>
      <c r="N235" s="17" t="s">
        <v>1268</v>
      </c>
      <c r="O235" s="18" t="s">
        <v>75</v>
      </c>
      <c r="P235" s="16">
        <v>21</v>
      </c>
      <c r="Q235" s="272" t="s">
        <v>4355</v>
      </c>
      <c r="R235" s="19" t="s">
        <v>62</v>
      </c>
      <c r="S235" s="233" t="str">
        <f>VLOOKUP(D235, 'Mail+SDT'!A463:C2578, 2, 0)</f>
        <v>24C4202H3157@students.hou.edu.vn</v>
      </c>
      <c r="T235" s="248">
        <f>VLOOKUP(D235, 'Mail+SDT'!$A$2:$C$2117, 3, 0)</f>
        <v>382086457</v>
      </c>
      <c r="U235" s="19" t="s">
        <v>3318</v>
      </c>
      <c r="V235" s="19" t="s">
        <v>3319</v>
      </c>
      <c r="W235" s="19" t="s">
        <v>4355</v>
      </c>
      <c r="X235" s="19" t="s">
        <v>62</v>
      </c>
      <c r="Y235" s="19"/>
      <c r="Z235" s="19" t="s">
        <v>3319</v>
      </c>
      <c r="AA235" s="18" t="s">
        <v>49</v>
      </c>
      <c r="AB235" s="16" t="s">
        <v>50</v>
      </c>
      <c r="AC235" s="16" t="s">
        <v>50</v>
      </c>
      <c r="AD235" s="20" t="s">
        <v>51</v>
      </c>
      <c r="AE235" s="16" t="s">
        <v>52</v>
      </c>
      <c r="AF235" s="22" t="s">
        <v>480</v>
      </c>
      <c r="AG235" s="13" t="e">
        <f t="array" aca="1" ref="AG235" ca="1">_xludf.XLOOKUP(D235,'Mail+SDT'!A:A,'Mail+SDT'!B:B)</f>
        <v>#NAME?</v>
      </c>
      <c r="AH235" s="13" t="e">
        <f t="array" aca="1" ref="AH235" ca="1">_xludf.XLOOKUP(D235,'Mail+SDT'!A:A,'Mail+SDT'!C:C)</f>
        <v>#NAME?</v>
      </c>
      <c r="AI235" s="13" t="e">
        <f t="array" aca="1" ref="AI235" ca="1">_xludf.XLOOKUP(D235,'ETK 3.2026'!I:I,'ETK 3.2026'!AF:AF)</f>
        <v>#NAME?</v>
      </c>
    </row>
    <row r="236" spans="1:35" ht="15.75" customHeight="1" x14ac:dyDescent="0.35">
      <c r="A236" s="14">
        <f t="shared" si="6"/>
        <v>235</v>
      </c>
      <c r="B236" s="15" t="s">
        <v>2298</v>
      </c>
      <c r="C236" s="257" t="s">
        <v>3311</v>
      </c>
      <c r="D236" s="257" t="s">
        <v>3952</v>
      </c>
      <c r="E236" s="266" t="s">
        <v>183</v>
      </c>
      <c r="F236" s="35" t="s">
        <v>184</v>
      </c>
      <c r="G236" s="260">
        <f>(YEAR(H236)-YEAR(F236))*12 + MONTH(H236)-MONTH(F236)</f>
        <v>72</v>
      </c>
      <c r="H236" s="35" t="s">
        <v>185</v>
      </c>
      <c r="I236" s="30" t="str">
        <f t="shared" ca="1" si="7"/>
        <v>Thời gian ĐT còn lại 828 ngày</v>
      </c>
      <c r="J236" s="257" t="s">
        <v>3953</v>
      </c>
      <c r="K236" s="18" t="s">
        <v>3954</v>
      </c>
      <c r="L236" s="18" t="s">
        <v>3955</v>
      </c>
      <c r="M236" s="18" t="s">
        <v>3956</v>
      </c>
      <c r="N236" s="17" t="s">
        <v>3957</v>
      </c>
      <c r="O236" s="18" t="s">
        <v>44</v>
      </c>
      <c r="P236" s="16">
        <v>17</v>
      </c>
      <c r="Q236" s="272" t="s">
        <v>3896</v>
      </c>
      <c r="R236" s="19" t="s">
        <v>279</v>
      </c>
      <c r="S236" s="233" t="str">
        <f>VLOOKUP(D236, 'Mail+SDT'!A336:C2451, 2, 0)</f>
        <v>lankoong@gmail.com</v>
      </c>
      <c r="T236" s="248">
        <f>VLOOKUP(D236, 'Mail+SDT'!$A$2:$C$2117, 3, 0)</f>
        <v>987723452</v>
      </c>
      <c r="U236" s="19" t="s">
        <v>3318</v>
      </c>
      <c r="V236" s="19" t="s">
        <v>3319</v>
      </c>
      <c r="W236" s="19" t="s">
        <v>3896</v>
      </c>
      <c r="X236" s="19" t="s">
        <v>279</v>
      </c>
      <c r="Y236" s="19"/>
      <c r="Z236" s="19" t="s">
        <v>3319</v>
      </c>
      <c r="AA236" s="18" t="s">
        <v>49</v>
      </c>
      <c r="AB236" s="16" t="s">
        <v>50</v>
      </c>
      <c r="AC236" s="16" t="s">
        <v>50</v>
      </c>
      <c r="AD236" s="20" t="s">
        <v>50</v>
      </c>
      <c r="AE236" s="16"/>
      <c r="AF236" s="23" t="s">
        <v>146</v>
      </c>
      <c r="AG236" s="13" t="e">
        <f t="array" aca="1" ref="AG236" ca="1">_xludf.XLOOKUP(D236,'Mail+SDT'!A:A,'Mail+SDT'!B:B)</f>
        <v>#NAME?</v>
      </c>
      <c r="AH236" s="13" t="e">
        <f t="array" aca="1" ref="AH236" ca="1">_xludf.XLOOKUP(D236,'Mail+SDT'!A:A,'Mail+SDT'!C:C)</f>
        <v>#NAME?</v>
      </c>
      <c r="AI236" s="13" t="e">
        <f t="array" aca="1" ref="AI236" ca="1">_xludf.XLOOKUP(D236,'ETK 3.2026'!I:I,'ETK 3.2026'!AF:AF)</f>
        <v>#NAME?</v>
      </c>
    </row>
    <row r="237" spans="1:35" ht="15.75" customHeight="1" x14ac:dyDescent="0.35">
      <c r="A237" s="14">
        <f t="shared" si="6"/>
        <v>236</v>
      </c>
      <c r="B237" s="15" t="s">
        <v>2298</v>
      </c>
      <c r="C237" s="257" t="s">
        <v>524</v>
      </c>
      <c r="D237" s="257" t="s">
        <v>2435</v>
      </c>
      <c r="E237" s="266" t="s">
        <v>183</v>
      </c>
      <c r="F237" s="35" t="s">
        <v>184</v>
      </c>
      <c r="G237" s="260">
        <f>(YEAR(H237)-YEAR(F237))*12 + MONTH(H237)-MONTH(F237)</f>
        <v>72</v>
      </c>
      <c r="H237" s="35" t="s">
        <v>185</v>
      </c>
      <c r="I237" s="30" t="str">
        <f t="shared" ca="1" si="7"/>
        <v>Thời gian ĐT còn lại 828 ngày</v>
      </c>
      <c r="J237" s="257" t="s">
        <v>2436</v>
      </c>
      <c r="K237" s="18" t="s">
        <v>2437</v>
      </c>
      <c r="L237" s="18" t="s">
        <v>2438</v>
      </c>
      <c r="M237" s="18" t="s">
        <v>2439</v>
      </c>
      <c r="N237" s="17" t="s">
        <v>2440</v>
      </c>
      <c r="O237" s="18" t="s">
        <v>44</v>
      </c>
      <c r="P237" s="16">
        <v>17</v>
      </c>
      <c r="Q237" s="272" t="s">
        <v>2408</v>
      </c>
      <c r="R237" s="19" t="s">
        <v>46</v>
      </c>
      <c r="S237" s="233" t="str">
        <f>VLOOKUP(D237, 'Mail+SDT'!A25:C2140, 2, 0)</f>
        <v>minhlai2008@gmail.com</v>
      </c>
      <c r="T237" s="248">
        <f>VLOOKUP(D237, 'Mail+SDT'!$A$2:$C$2117, 3, 0)</f>
        <v>905526800</v>
      </c>
      <c r="U237" s="19" t="s">
        <v>2305</v>
      </c>
      <c r="V237" s="19" t="s">
        <v>2306</v>
      </c>
      <c r="W237" s="19" t="s">
        <v>2408</v>
      </c>
      <c r="X237" s="19" t="s">
        <v>46</v>
      </c>
      <c r="Y237" s="19"/>
      <c r="Z237" s="19" t="s">
        <v>2306</v>
      </c>
      <c r="AA237" s="18" t="s">
        <v>49</v>
      </c>
      <c r="AB237" s="16" t="s">
        <v>50</v>
      </c>
      <c r="AC237" s="16" t="s">
        <v>50</v>
      </c>
      <c r="AD237" s="20" t="s">
        <v>78</v>
      </c>
      <c r="AE237" s="16"/>
      <c r="AF237" s="22"/>
      <c r="AG237" s="13" t="e">
        <f t="array" aca="1" ref="AG237" ca="1">_xludf.XLOOKUP(D237,'Mail+SDT'!A:A,'Mail+SDT'!B:B)</f>
        <v>#NAME?</v>
      </c>
      <c r="AH237" s="13" t="e">
        <f t="array" aca="1" ref="AH237" ca="1">_xludf.XLOOKUP(D237,'Mail+SDT'!A:A,'Mail+SDT'!C:C)</f>
        <v>#NAME?</v>
      </c>
      <c r="AI237" s="13" t="e">
        <f t="array" aca="1" ref="AI237" ca="1">_xludf.XLOOKUP(D237,'ETK 3.2026'!I:I,'ETK 3.2026'!AF:AF)</f>
        <v>#NAME?</v>
      </c>
    </row>
    <row r="238" spans="1:35" ht="15.75" customHeight="1" x14ac:dyDescent="0.35">
      <c r="A238" s="14">
        <f t="shared" si="6"/>
        <v>237</v>
      </c>
      <c r="B238" s="15" t="s">
        <v>2298</v>
      </c>
      <c r="C238" s="257" t="s">
        <v>3311</v>
      </c>
      <c r="D238" s="257" t="s">
        <v>3913</v>
      </c>
      <c r="E238" s="266" t="s">
        <v>183</v>
      </c>
      <c r="F238" s="35" t="s">
        <v>184</v>
      </c>
      <c r="G238" s="260">
        <f>(YEAR(H238)-YEAR(F238))*12 + MONTH(H238)-MONTH(F238)</f>
        <v>72</v>
      </c>
      <c r="H238" s="35" t="s">
        <v>185</v>
      </c>
      <c r="I238" s="30" t="str">
        <f t="shared" ca="1" si="7"/>
        <v>Thời gian ĐT còn lại 828 ngày</v>
      </c>
      <c r="J238" s="257" t="s">
        <v>3914</v>
      </c>
      <c r="K238" s="18" t="s">
        <v>3915</v>
      </c>
      <c r="L238" s="18" t="s">
        <v>3916</v>
      </c>
      <c r="M238" s="18" t="s">
        <v>181</v>
      </c>
      <c r="N238" s="17" t="s">
        <v>3917</v>
      </c>
      <c r="O238" s="18" t="s">
        <v>75</v>
      </c>
      <c r="P238" s="16">
        <v>17</v>
      </c>
      <c r="Q238" s="272" t="s">
        <v>3896</v>
      </c>
      <c r="R238" s="19" t="s">
        <v>279</v>
      </c>
      <c r="S238" s="233" t="str">
        <f>VLOOKUP(D238, 'Mail+SDT'!A328:C2443, 2, 0)</f>
        <v>hoanglamkkvhla@gmail.com</v>
      </c>
      <c r="T238" s="248">
        <f>VLOOKUP(D238, 'Mail+SDT'!$A$2:$C$2117, 3, 0)</f>
        <v>783383233</v>
      </c>
      <c r="U238" s="19" t="s">
        <v>3318</v>
      </c>
      <c r="V238" s="19" t="s">
        <v>3319</v>
      </c>
      <c r="W238" s="19" t="s">
        <v>3896</v>
      </c>
      <c r="X238" s="19" t="s">
        <v>279</v>
      </c>
      <c r="Y238" s="19"/>
      <c r="Z238" s="19" t="s">
        <v>3319</v>
      </c>
      <c r="AA238" s="18" t="s">
        <v>49</v>
      </c>
      <c r="AB238" s="16" t="s">
        <v>50</v>
      </c>
      <c r="AC238" s="16" t="s">
        <v>50</v>
      </c>
      <c r="AD238" s="20" t="s">
        <v>50</v>
      </c>
      <c r="AE238" s="16"/>
      <c r="AF238" s="22"/>
      <c r="AG238" s="13" t="e">
        <f t="array" aca="1" ref="AG238" ca="1">_xludf.XLOOKUP(D238,'Mail+SDT'!A:A,'Mail+SDT'!B:B)</f>
        <v>#NAME?</v>
      </c>
      <c r="AH238" s="13" t="e">
        <f t="array" aca="1" ref="AH238" ca="1">_xludf.XLOOKUP(D238,'Mail+SDT'!A:A,'Mail+SDT'!C:C)</f>
        <v>#NAME?</v>
      </c>
      <c r="AI238" s="13" t="e">
        <f t="array" aca="1" ref="AI238" ca="1">_xludf.XLOOKUP(D238,'ETK 3.2026'!I:I,'ETK 3.2026'!Z:Z)</f>
        <v>#NAME?</v>
      </c>
    </row>
    <row r="239" spans="1:35" ht="15.75" customHeight="1" x14ac:dyDescent="0.35">
      <c r="A239" s="14">
        <f t="shared" si="6"/>
        <v>238</v>
      </c>
      <c r="B239" s="15" t="s">
        <v>2298</v>
      </c>
      <c r="C239" s="257" t="s">
        <v>3311</v>
      </c>
      <c r="D239" s="257" t="s">
        <v>4421</v>
      </c>
      <c r="E239" s="266" t="s">
        <v>329</v>
      </c>
      <c r="F239" s="35" t="s">
        <v>330</v>
      </c>
      <c r="G239" s="260">
        <f>(YEAR(H239)-YEAR(F239))*12 + MONTH(H239)-MONTH(F239)</f>
        <v>72</v>
      </c>
      <c r="H239" s="35" t="s">
        <v>331</v>
      </c>
      <c r="I239" s="30" t="str">
        <f t="shared" ca="1" si="7"/>
        <v>Thời gian ĐT còn lại 1584 ngày</v>
      </c>
      <c r="J239" s="257" t="s">
        <v>4422</v>
      </c>
      <c r="K239" s="18" t="s">
        <v>4423</v>
      </c>
      <c r="L239" s="18" t="s">
        <v>493</v>
      </c>
      <c r="M239" s="18" t="s">
        <v>4424</v>
      </c>
      <c r="N239" s="17" t="s">
        <v>4425</v>
      </c>
      <c r="O239" s="18" t="s">
        <v>44</v>
      </c>
      <c r="P239" s="16">
        <v>21</v>
      </c>
      <c r="Q239" s="272" t="s">
        <v>4355</v>
      </c>
      <c r="R239" s="19" t="s">
        <v>62</v>
      </c>
      <c r="S239" s="233" t="str">
        <f>VLOOKUP(D239, 'Mail+SDT'!A439:C2554, 2, 0)</f>
        <v>24C4202H4359@students.hou.edu.vn</v>
      </c>
      <c r="T239" s="248">
        <f>VLOOKUP(D239, 'Mail+SDT'!$A$2:$C$2117, 3, 0)</f>
        <v>977753867</v>
      </c>
      <c r="U239" s="19" t="s">
        <v>3318</v>
      </c>
      <c r="V239" s="19" t="s">
        <v>3319</v>
      </c>
      <c r="W239" s="19" t="s">
        <v>4355</v>
      </c>
      <c r="X239" s="19" t="s">
        <v>62</v>
      </c>
      <c r="Y239" s="19"/>
      <c r="Z239" s="19" t="s">
        <v>3319</v>
      </c>
      <c r="AA239" s="18" t="s">
        <v>49</v>
      </c>
      <c r="AB239" s="16" t="s">
        <v>50</v>
      </c>
      <c r="AC239" s="16" t="s">
        <v>50</v>
      </c>
      <c r="AD239" s="20" t="s">
        <v>50</v>
      </c>
      <c r="AE239" s="16"/>
      <c r="AF239" s="22"/>
      <c r="AG239" s="13" t="e">
        <f t="array" aca="1" ref="AG239" ca="1">_xludf.XLOOKUP(D239,'Mail+SDT'!A:A,'Mail+SDT'!B:B)</f>
        <v>#NAME?</v>
      </c>
      <c r="AH239" s="13" t="e">
        <f t="array" aca="1" ref="AH239" ca="1">_xludf.XLOOKUP(D239,'Mail+SDT'!A:A,'Mail+SDT'!C:C)</f>
        <v>#NAME?</v>
      </c>
      <c r="AI239" s="13" t="e">
        <f t="array" aca="1" ref="AI239" ca="1">_xludf.XLOOKUP(D239,'ETK 3.2026'!I:I,'ETK 3.2026'!AF:AF)</f>
        <v>#NAME?</v>
      </c>
    </row>
    <row r="240" spans="1:35" ht="15.75" customHeight="1" x14ac:dyDescent="0.35">
      <c r="A240" s="14">
        <f t="shared" si="6"/>
        <v>239</v>
      </c>
      <c r="B240" s="15" t="s">
        <v>2298</v>
      </c>
      <c r="C240" s="257" t="s">
        <v>3311</v>
      </c>
      <c r="D240" s="257" t="s">
        <v>4622</v>
      </c>
      <c r="E240" s="266" t="s">
        <v>1850</v>
      </c>
      <c r="F240" s="35" t="s">
        <v>1851</v>
      </c>
      <c r="G240" s="260">
        <f>(YEAR(H240)-YEAR(F240))*12 + MONTH(H240)-MONTH(F240)</f>
        <v>72</v>
      </c>
      <c r="H240" s="35" t="s">
        <v>1852</v>
      </c>
      <c r="I240" s="30" t="str">
        <f t="shared" ca="1" si="7"/>
        <v>Thời gian ĐT còn lại 1379 ngày</v>
      </c>
      <c r="J240" s="257" t="s">
        <v>4623</v>
      </c>
      <c r="K240" s="18" t="s">
        <v>4624</v>
      </c>
      <c r="L240" s="18" t="s">
        <v>618</v>
      </c>
      <c r="M240" s="18" t="s">
        <v>181</v>
      </c>
      <c r="N240" s="17" t="s">
        <v>4625</v>
      </c>
      <c r="O240" s="18" t="s">
        <v>75</v>
      </c>
      <c r="P240" s="16">
        <v>21</v>
      </c>
      <c r="Q240" s="272" t="s">
        <v>4355</v>
      </c>
      <c r="R240" s="19" t="s">
        <v>62</v>
      </c>
      <c r="S240" s="233" t="str">
        <f>VLOOKUP(D240, 'Mail+SDT'!A484:C2599, 2, 0)</f>
        <v>24C4202H0260@students.hou.edu.vn</v>
      </c>
      <c r="T240" s="248">
        <f>VLOOKUP(D240, 'Mail+SDT'!$A$2:$C$2117, 3, 0)</f>
        <v>967773395</v>
      </c>
      <c r="U240" s="19" t="s">
        <v>3318</v>
      </c>
      <c r="V240" s="19" t="s">
        <v>3319</v>
      </c>
      <c r="W240" s="19" t="s">
        <v>4355</v>
      </c>
      <c r="X240" s="19" t="s">
        <v>62</v>
      </c>
      <c r="Y240" s="19"/>
      <c r="Z240" s="19" t="s">
        <v>3319</v>
      </c>
      <c r="AA240" s="18" t="s">
        <v>49</v>
      </c>
      <c r="AB240" s="16" t="s">
        <v>50</v>
      </c>
      <c r="AC240" s="16" t="s">
        <v>50</v>
      </c>
      <c r="AD240" s="20" t="s">
        <v>50</v>
      </c>
      <c r="AE240" s="16"/>
      <c r="AF240" s="22"/>
      <c r="AG240" s="13" t="e">
        <f t="array" aca="1" ref="AG240" ca="1">_xludf.XLOOKUP(D240,'Mail+SDT'!A:A,'Mail+SDT'!B:B)</f>
        <v>#NAME?</v>
      </c>
      <c r="AH240" s="13" t="e">
        <f t="array" aca="1" ref="AH240" ca="1">_xludf.XLOOKUP(D240,'Mail+SDT'!A:A,'Mail+SDT'!C:C)</f>
        <v>#NAME?</v>
      </c>
      <c r="AI240" s="13" t="e">
        <f t="array" aca="1" ref="AI240" ca="1">_xludf.XLOOKUP(D240,'ETK 3.2026'!I:I,'ETK 3.2026'!AF:AF)</f>
        <v>#NAME?</v>
      </c>
    </row>
    <row r="241" spans="1:35" ht="15.75" customHeight="1" x14ac:dyDescent="0.35">
      <c r="A241" s="14">
        <f t="shared" si="6"/>
        <v>240</v>
      </c>
      <c r="B241" s="15" t="s">
        <v>2298</v>
      </c>
      <c r="C241" s="257" t="s">
        <v>3311</v>
      </c>
      <c r="D241" s="257" t="s">
        <v>4910</v>
      </c>
      <c r="E241" s="266" t="s">
        <v>582</v>
      </c>
      <c r="F241" s="35" t="s">
        <v>583</v>
      </c>
      <c r="G241" s="260">
        <f>(YEAR(H241)-YEAR(F241))*12 + MONTH(H241)-MONTH(F241)</f>
        <v>72</v>
      </c>
      <c r="H241" s="35" t="s">
        <v>584</v>
      </c>
      <c r="I241" s="30" t="str">
        <f t="shared" ca="1" si="7"/>
        <v>Thời gian ĐT còn lại 1444 ngày</v>
      </c>
      <c r="J241" s="257" t="s">
        <v>4911</v>
      </c>
      <c r="K241" s="18" t="s">
        <v>4912</v>
      </c>
      <c r="L241" s="18" t="s">
        <v>245</v>
      </c>
      <c r="M241" s="18" t="s">
        <v>4913</v>
      </c>
      <c r="N241" s="17" t="s">
        <v>4914</v>
      </c>
      <c r="O241" s="18" t="s">
        <v>75</v>
      </c>
      <c r="P241" s="16">
        <v>21</v>
      </c>
      <c r="Q241" s="272" t="s">
        <v>4757</v>
      </c>
      <c r="R241" s="19" t="s">
        <v>93</v>
      </c>
      <c r="S241" s="233" t="str">
        <f>VLOOKUP(D241, 'Mail+SDT'!A548:C2663, 2, 0)</f>
        <v>24C1002H0967@students.hou.edu.vn</v>
      </c>
      <c r="T241" s="248">
        <f>VLOOKUP(D241, 'Mail+SDT'!$A$2:$C$2117, 3, 0)</f>
        <v>919199579</v>
      </c>
      <c r="U241" s="19" t="s">
        <v>3318</v>
      </c>
      <c r="V241" s="19" t="s">
        <v>3319</v>
      </c>
      <c r="W241" s="19" t="s">
        <v>4757</v>
      </c>
      <c r="X241" s="19" t="s">
        <v>93</v>
      </c>
      <c r="Y241" s="19"/>
      <c r="Z241" s="19" t="s">
        <v>3319</v>
      </c>
      <c r="AA241" s="18" t="s">
        <v>49</v>
      </c>
      <c r="AB241" s="16" t="s">
        <v>50</v>
      </c>
      <c r="AC241" s="16" t="s">
        <v>50</v>
      </c>
      <c r="AD241" s="20" t="s">
        <v>51</v>
      </c>
      <c r="AE241" s="16" t="s">
        <v>52</v>
      </c>
      <c r="AF241" s="22" t="s">
        <v>480</v>
      </c>
      <c r="AG241" s="13" t="e">
        <f t="array" aca="1" ref="AG241" ca="1">_xludf.XLOOKUP(D241,'Mail+SDT'!A:A,'Mail+SDT'!B:B)</f>
        <v>#NAME?</v>
      </c>
      <c r="AH241" s="13" t="e">
        <f t="array" aca="1" ref="AH241" ca="1">_xludf.XLOOKUP(D241,'Mail+SDT'!A:A,'Mail+SDT'!C:C)</f>
        <v>#NAME?</v>
      </c>
      <c r="AI241" s="13" t="e">
        <f t="array" aca="1" ref="AI241" ca="1">_xludf.XLOOKUP(D241,'ETK 3.2026'!I:I,'ETK 3.2026'!AF:AF)</f>
        <v>#NAME?</v>
      </c>
    </row>
    <row r="242" spans="1:35" ht="15.75" customHeight="1" x14ac:dyDescent="0.35">
      <c r="A242" s="14">
        <f t="shared" si="6"/>
        <v>241</v>
      </c>
      <c r="B242" s="15" t="s">
        <v>2298</v>
      </c>
      <c r="C242" s="257" t="s">
        <v>524</v>
      </c>
      <c r="D242" s="257" t="s">
        <v>2721</v>
      </c>
      <c r="E242" s="266" t="s">
        <v>168</v>
      </c>
      <c r="F242" s="35" t="s">
        <v>169</v>
      </c>
      <c r="G242" s="260">
        <f>(YEAR(H242)-YEAR(F242))*12 + MONTH(H242)-MONTH(F242)</f>
        <v>72</v>
      </c>
      <c r="H242" s="35" t="s">
        <v>170</v>
      </c>
      <c r="I242" s="30" t="str">
        <f t="shared" ca="1" si="7"/>
        <v>Thời gian ĐT còn lại 710 ngày</v>
      </c>
      <c r="J242" s="257" t="s">
        <v>2722</v>
      </c>
      <c r="K242" s="18" t="s">
        <v>2723</v>
      </c>
      <c r="L242" s="18" t="s">
        <v>502</v>
      </c>
      <c r="M242" s="18" t="s">
        <v>2724</v>
      </c>
      <c r="N242" s="17" t="s">
        <v>2725</v>
      </c>
      <c r="O242" s="18" t="s">
        <v>75</v>
      </c>
      <c r="P242" s="16">
        <v>17</v>
      </c>
      <c r="Q242" s="272" t="s">
        <v>2726</v>
      </c>
      <c r="R242" s="19" t="s">
        <v>279</v>
      </c>
      <c r="S242" s="233" t="str">
        <f>VLOOKUP(D242, 'Mail+SDT'!A81:C2196, 2, 0)</f>
        <v>danang.bch@gmail.com</v>
      </c>
      <c r="T242" s="248">
        <f>VLOOKUP(D242, 'Mail+SDT'!$A$2:$C$2117, 3, 0)</f>
        <v>983175414</v>
      </c>
      <c r="U242" s="19" t="s">
        <v>2305</v>
      </c>
      <c r="V242" s="19" t="s">
        <v>2306</v>
      </c>
      <c r="W242" s="19" t="s">
        <v>2726</v>
      </c>
      <c r="X242" s="19" t="s">
        <v>279</v>
      </c>
      <c r="Y242" s="19"/>
      <c r="Z242" s="19" t="s">
        <v>2306</v>
      </c>
      <c r="AA242" s="18" t="s">
        <v>49</v>
      </c>
      <c r="AB242" s="16" t="s">
        <v>50</v>
      </c>
      <c r="AC242" s="16" t="s">
        <v>50</v>
      </c>
      <c r="AD242" s="20" t="s">
        <v>50</v>
      </c>
      <c r="AE242" s="16"/>
      <c r="AF242" s="23" t="s">
        <v>146</v>
      </c>
      <c r="AG242" s="13" t="e">
        <f t="array" aca="1" ref="AG242" ca="1">_xludf.XLOOKUP(D242,'Mail+SDT'!A:A,'Mail+SDT'!B:B)</f>
        <v>#NAME?</v>
      </c>
      <c r="AH242" s="13" t="e">
        <f t="array" aca="1" ref="AH242" ca="1">_xludf.XLOOKUP(D242,'Mail+SDT'!A:A,'Mail+SDT'!C:C)</f>
        <v>#NAME?</v>
      </c>
      <c r="AI242" s="13" t="e">
        <f t="array" aca="1" ref="AI242" ca="1">_xludf.XLOOKUP(D242,'ETK 3.2026'!I:I,'ETK 3.2026'!AF:AF)</f>
        <v>#NAME?</v>
      </c>
    </row>
    <row r="243" spans="1:35" ht="15.75" customHeight="1" x14ac:dyDescent="0.35">
      <c r="A243" s="14">
        <f t="shared" si="6"/>
        <v>242</v>
      </c>
      <c r="B243" s="15" t="s">
        <v>2298</v>
      </c>
      <c r="C243" s="257" t="s">
        <v>524</v>
      </c>
      <c r="D243" s="257" t="s">
        <v>2735</v>
      </c>
      <c r="E243" s="266" t="s">
        <v>755</v>
      </c>
      <c r="F243" s="35" t="s">
        <v>756</v>
      </c>
      <c r="G243" s="260">
        <f>(YEAR(H243)-YEAR(F243))*12 + MONTH(H243)-MONTH(F243)</f>
        <v>72</v>
      </c>
      <c r="H243" s="35" t="s">
        <v>757</v>
      </c>
      <c r="I243" s="30" t="str">
        <f t="shared" ca="1" si="7"/>
        <v>Thời gian ĐT còn lại 779 ngày</v>
      </c>
      <c r="J243" s="257" t="s">
        <v>2736</v>
      </c>
      <c r="K243" s="18" t="s">
        <v>2737</v>
      </c>
      <c r="L243" s="18" t="s">
        <v>2738</v>
      </c>
      <c r="M243" s="18" t="s">
        <v>751</v>
      </c>
      <c r="N243" s="17" t="s">
        <v>2739</v>
      </c>
      <c r="O243" s="18" t="s">
        <v>44</v>
      </c>
      <c r="P243" s="16">
        <v>17</v>
      </c>
      <c r="Q243" s="272" t="s">
        <v>2726</v>
      </c>
      <c r="R243" s="19" t="s">
        <v>279</v>
      </c>
      <c r="S243" s="233" t="str">
        <f>VLOOKUP(D243, 'Mail+SDT'!A84:C2199, 2, 0)</f>
        <v>thuylanphohoa@gmail.com</v>
      </c>
      <c r="T243" s="248">
        <f>VLOOKUP(D243, 'Mail+SDT'!$A$2:$C$2117, 3, 0)</f>
        <v>359873354</v>
      </c>
      <c r="U243" s="19" t="s">
        <v>2305</v>
      </c>
      <c r="V243" s="19" t="s">
        <v>2306</v>
      </c>
      <c r="W243" s="19" t="s">
        <v>2726</v>
      </c>
      <c r="X243" s="19" t="s">
        <v>279</v>
      </c>
      <c r="Y243" s="19"/>
      <c r="Z243" s="19" t="s">
        <v>2306</v>
      </c>
      <c r="AA243" s="18" t="s">
        <v>49</v>
      </c>
      <c r="AB243" s="16" t="s">
        <v>50</v>
      </c>
      <c r="AC243" s="16" t="s">
        <v>50</v>
      </c>
      <c r="AD243" s="20" t="s">
        <v>50</v>
      </c>
      <c r="AE243" s="16"/>
      <c r="AF243" s="23" t="s">
        <v>146</v>
      </c>
      <c r="AG243" s="13" t="e">
        <f t="array" aca="1" ref="AG243" ca="1">_xludf.XLOOKUP(D243,'Mail+SDT'!A:A,'Mail+SDT'!B:B)</f>
        <v>#NAME?</v>
      </c>
      <c r="AH243" s="13" t="e">
        <f t="array" aca="1" ref="AH243" ca="1">_xludf.XLOOKUP(D243,'Mail+SDT'!A:A,'Mail+SDT'!C:C)</f>
        <v>#NAME?</v>
      </c>
      <c r="AI243" s="13" t="e">
        <f t="array" aca="1" ref="AI243" ca="1">_xludf.XLOOKUP(D243,'ETK 3.2026'!I:I,'ETK 3.2026'!AF:AF)</f>
        <v>#NAME?</v>
      </c>
    </row>
    <row r="244" spans="1:35" ht="15.75" customHeight="1" x14ac:dyDescent="0.35">
      <c r="A244" s="14">
        <f t="shared" si="6"/>
        <v>243</v>
      </c>
      <c r="B244" s="15" t="s">
        <v>2298</v>
      </c>
      <c r="C244" s="257" t="s">
        <v>524</v>
      </c>
      <c r="D244" s="257" t="s">
        <v>3088</v>
      </c>
      <c r="E244" s="266" t="s">
        <v>482</v>
      </c>
      <c r="F244" s="35" t="s">
        <v>483</v>
      </c>
      <c r="G244" s="260">
        <f>(YEAR(H244)-YEAR(F244))*12 + MONTH(H244)-MONTH(F244)</f>
        <v>72</v>
      </c>
      <c r="H244" s="35" t="s">
        <v>484</v>
      </c>
      <c r="I244" s="30" t="str">
        <f t="shared" ca="1" si="7"/>
        <v>Thời gian ĐT còn lại 1451 ngày</v>
      </c>
      <c r="J244" s="257" t="s">
        <v>3089</v>
      </c>
      <c r="K244" s="18" t="s">
        <v>3090</v>
      </c>
      <c r="L244" s="18" t="s">
        <v>3091</v>
      </c>
      <c r="M244" s="18" t="s">
        <v>3092</v>
      </c>
      <c r="N244" s="17" t="s">
        <v>1078</v>
      </c>
      <c r="O244" s="18" t="s">
        <v>75</v>
      </c>
      <c r="P244" s="16">
        <v>21</v>
      </c>
      <c r="Q244" s="272" t="s">
        <v>2975</v>
      </c>
      <c r="R244" s="19" t="s">
        <v>62</v>
      </c>
      <c r="S244" s="233" t="str">
        <f>VLOOKUP(D244, 'Mail+SDT'!A159:C2274, 2, 0)</f>
        <v>24C4204D1170@students.hou.edu.vn</v>
      </c>
      <c r="T244" s="248" t="str">
        <f>VLOOKUP(D244, 'Mail+SDT'!$A$2:$C$2117, 3, 0)</f>
        <v>989345852/931989020</v>
      </c>
      <c r="U244" s="19" t="s">
        <v>2305</v>
      </c>
      <c r="V244" s="19" t="s">
        <v>2306</v>
      </c>
      <c r="W244" s="19" t="s">
        <v>2975</v>
      </c>
      <c r="X244" s="19" t="s">
        <v>62</v>
      </c>
      <c r="Y244" s="19"/>
      <c r="Z244" s="19" t="s">
        <v>2306</v>
      </c>
      <c r="AA244" s="18" t="s">
        <v>49</v>
      </c>
      <c r="AB244" s="16" t="s">
        <v>50</v>
      </c>
      <c r="AC244" s="16" t="s">
        <v>50</v>
      </c>
      <c r="AD244" s="20" t="s">
        <v>50</v>
      </c>
      <c r="AE244" s="16"/>
      <c r="AF244" s="22"/>
      <c r="AG244" s="13" t="e">
        <f t="array" aca="1" ref="AG244" ca="1">_xludf.XLOOKUP(D244,'Mail+SDT'!A:A,'Mail+SDT'!B:B)</f>
        <v>#NAME?</v>
      </c>
      <c r="AH244" s="13" t="e">
        <f t="array" aca="1" ref="AH244" ca="1">_xludf.XLOOKUP(D244,'Mail+SDT'!A:A,'Mail+SDT'!C:C)</f>
        <v>#NAME?</v>
      </c>
      <c r="AI244" s="13" t="e">
        <f t="array" aca="1" ref="AI244" ca="1">_xludf.XLOOKUP(D244,'ETK 3.2026'!I:I,'ETK 3.2026'!AF:AF)</f>
        <v>#NAME?</v>
      </c>
    </row>
    <row r="245" spans="1:35" ht="15.75" customHeight="1" x14ac:dyDescent="0.35">
      <c r="A245" s="14">
        <f t="shared" si="6"/>
        <v>244</v>
      </c>
      <c r="B245" s="15" t="s">
        <v>2298</v>
      </c>
      <c r="C245" s="257" t="s">
        <v>3311</v>
      </c>
      <c r="D245" s="257" t="s">
        <v>4402</v>
      </c>
      <c r="E245" s="266" t="s">
        <v>329</v>
      </c>
      <c r="F245" s="35" t="s">
        <v>330</v>
      </c>
      <c r="G245" s="260">
        <f>(YEAR(H245)-YEAR(F245))*12 + MONTH(H245)-MONTH(F245)</f>
        <v>72</v>
      </c>
      <c r="H245" s="35" t="s">
        <v>331</v>
      </c>
      <c r="I245" s="30" t="str">
        <f t="shared" ca="1" si="7"/>
        <v>Thời gian ĐT còn lại 1584 ngày</v>
      </c>
      <c r="J245" s="257" t="s">
        <v>4403</v>
      </c>
      <c r="K245" s="18" t="s">
        <v>4404</v>
      </c>
      <c r="L245" s="18" t="s">
        <v>4405</v>
      </c>
      <c r="M245" s="18" t="s">
        <v>479</v>
      </c>
      <c r="N245" s="17" t="s">
        <v>4406</v>
      </c>
      <c r="O245" s="18" t="s">
        <v>44</v>
      </c>
      <c r="P245" s="16">
        <v>21</v>
      </c>
      <c r="Q245" s="272" t="s">
        <v>4355</v>
      </c>
      <c r="R245" s="19" t="s">
        <v>62</v>
      </c>
      <c r="S245" s="233" t="str">
        <f>VLOOKUP(D245, 'Mail+SDT'!A435:C2550, 2, 0)</f>
        <v>24C4202H4358@students.hou.edu.vn</v>
      </c>
      <c r="T245" s="248">
        <f>VLOOKUP(D245, 'Mail+SDT'!$A$2:$C$2117, 3, 0)</f>
        <v>909287881</v>
      </c>
      <c r="U245" s="19" t="s">
        <v>3318</v>
      </c>
      <c r="V245" s="19" t="s">
        <v>3319</v>
      </c>
      <c r="W245" s="19" t="s">
        <v>4355</v>
      </c>
      <c r="X245" s="19" t="s">
        <v>62</v>
      </c>
      <c r="Y245" s="19"/>
      <c r="Z245" s="19" t="s">
        <v>3319</v>
      </c>
      <c r="AA245" s="18" t="s">
        <v>49</v>
      </c>
      <c r="AB245" s="16" t="s">
        <v>50</v>
      </c>
      <c r="AC245" s="16" t="s">
        <v>50</v>
      </c>
      <c r="AD245" s="20" t="s">
        <v>50</v>
      </c>
      <c r="AE245" s="16"/>
      <c r="AF245" s="22"/>
      <c r="AG245" s="13" t="e">
        <f t="array" aca="1" ref="AG245" ca="1">_xludf.XLOOKUP(D245,'Mail+SDT'!A:A,'Mail+SDT'!B:B)</f>
        <v>#NAME?</v>
      </c>
      <c r="AH245" s="13" t="e">
        <f t="array" aca="1" ref="AH245" ca="1">_xludf.XLOOKUP(D245,'Mail+SDT'!A:A,'Mail+SDT'!C:C)</f>
        <v>#NAME?</v>
      </c>
      <c r="AI245" s="13" t="e">
        <f t="array" aca="1" ref="AI245" ca="1">_xludf.XLOOKUP(D245,'ETK 3.2026'!I:I,'ETK 3.2026'!AF:AF)</f>
        <v>#NAME?</v>
      </c>
    </row>
    <row r="246" spans="1:35" ht="15.75" customHeight="1" x14ac:dyDescent="0.35">
      <c r="A246" s="14">
        <f t="shared" si="6"/>
        <v>245</v>
      </c>
      <c r="B246" s="15" t="s">
        <v>2298</v>
      </c>
      <c r="C246" s="257" t="s">
        <v>3311</v>
      </c>
      <c r="D246" s="257" t="s">
        <v>4669</v>
      </c>
      <c r="E246" s="266" t="s">
        <v>307</v>
      </c>
      <c r="F246" s="35" t="s">
        <v>308</v>
      </c>
      <c r="G246" s="260">
        <f>(YEAR(H246)-YEAR(F246))*12 + MONTH(H246)-MONTH(F246)</f>
        <v>72</v>
      </c>
      <c r="H246" s="35" t="s">
        <v>309</v>
      </c>
      <c r="I246" s="30" t="str">
        <f t="shared" ca="1" si="7"/>
        <v>Thời gian ĐT còn lại 1500 ngày</v>
      </c>
      <c r="J246" s="257" t="s">
        <v>4670</v>
      </c>
      <c r="K246" s="18" t="s">
        <v>4671</v>
      </c>
      <c r="L246" s="18" t="s">
        <v>1063</v>
      </c>
      <c r="M246" s="18" t="s">
        <v>479</v>
      </c>
      <c r="N246" s="17" t="s">
        <v>4672</v>
      </c>
      <c r="O246" s="18" t="s">
        <v>44</v>
      </c>
      <c r="P246" s="16">
        <v>21</v>
      </c>
      <c r="Q246" s="272" t="s">
        <v>4355</v>
      </c>
      <c r="R246" s="19" t="s">
        <v>62</v>
      </c>
      <c r="S246" s="233" t="str">
        <f>VLOOKUP(D246, 'Mail+SDT'!A495:C2610, 2, 0)</f>
        <v>24C4202H2417@students.hou.edu.vn</v>
      </c>
      <c r="T246" s="248">
        <f>VLOOKUP(D246, 'Mail+SDT'!$A$2:$C$2117, 3, 0)</f>
        <v>908651190</v>
      </c>
      <c r="U246" s="19" t="s">
        <v>3318</v>
      </c>
      <c r="V246" s="19" t="s">
        <v>3319</v>
      </c>
      <c r="W246" s="19" t="s">
        <v>4355</v>
      </c>
      <c r="X246" s="19" t="s">
        <v>62</v>
      </c>
      <c r="Y246" s="19"/>
      <c r="Z246" s="19" t="s">
        <v>3319</v>
      </c>
      <c r="AA246" s="18" t="s">
        <v>49</v>
      </c>
      <c r="AB246" s="16" t="s">
        <v>50</v>
      </c>
      <c r="AC246" s="16" t="s">
        <v>50</v>
      </c>
      <c r="AD246" s="20" t="s">
        <v>51</v>
      </c>
      <c r="AE246" s="16" t="s">
        <v>52</v>
      </c>
      <c r="AF246" s="22" t="s">
        <v>480</v>
      </c>
      <c r="AG246" s="13" t="e">
        <f t="array" aca="1" ref="AG246" ca="1">_xludf.XLOOKUP(D246,'Mail+SDT'!A:A,'Mail+SDT'!B:B)</f>
        <v>#NAME?</v>
      </c>
      <c r="AH246" s="13" t="e">
        <f t="array" aca="1" ref="AH246" ca="1">_xludf.XLOOKUP(D246,'Mail+SDT'!A:A,'Mail+SDT'!C:C)</f>
        <v>#NAME?</v>
      </c>
      <c r="AI246" s="13" t="e">
        <f t="array" aca="1" ref="AI246" ca="1">_xludf.XLOOKUP(D246,'ETK 3.2026'!I:I,'ETK 3.2026'!AF:AF)</f>
        <v>#NAME?</v>
      </c>
    </row>
    <row r="247" spans="1:35" ht="15.75" customHeight="1" x14ac:dyDescent="0.35">
      <c r="A247" s="14">
        <f t="shared" si="6"/>
        <v>246</v>
      </c>
      <c r="B247" s="15" t="s">
        <v>2298</v>
      </c>
      <c r="C247" s="257" t="s">
        <v>3311</v>
      </c>
      <c r="D247" s="257" t="s">
        <v>4306</v>
      </c>
      <c r="E247" s="266" t="s">
        <v>466</v>
      </c>
      <c r="F247" s="35" t="s">
        <v>467</v>
      </c>
      <c r="G247" s="260">
        <f>(YEAR(H247)-YEAR(F247))*12 + MONTH(H247)-MONTH(F247)</f>
        <v>72</v>
      </c>
      <c r="H247" s="35" t="s">
        <v>468</v>
      </c>
      <c r="I247" s="30" t="str">
        <f t="shared" ca="1" si="7"/>
        <v>Thời gian ĐT còn lại 1556 ngày</v>
      </c>
      <c r="J247" s="257" t="s">
        <v>4307</v>
      </c>
      <c r="K247" s="18" t="s">
        <v>4308</v>
      </c>
      <c r="L247" s="18" t="s">
        <v>298</v>
      </c>
      <c r="M247" s="18" t="s">
        <v>975</v>
      </c>
      <c r="N247" s="17" t="s">
        <v>4309</v>
      </c>
      <c r="O247" s="18" t="s">
        <v>44</v>
      </c>
      <c r="P247" s="16">
        <v>21</v>
      </c>
      <c r="Q247" s="272" t="s">
        <v>4263</v>
      </c>
      <c r="R247" s="19" t="s">
        <v>62</v>
      </c>
      <c r="S247" s="233" t="str">
        <f>VLOOKUP(D247, 'Mail+SDT'!A413:C2528, 2, 0)</f>
        <v>24C4202H3579@students.hou.edu.vn</v>
      </c>
      <c r="T247" s="248">
        <f>VLOOKUP(D247, 'Mail+SDT'!$A$2:$C$2117, 3, 0)</f>
        <v>908159309</v>
      </c>
      <c r="U247" s="19" t="s">
        <v>3318</v>
      </c>
      <c r="V247" s="19" t="s">
        <v>3319</v>
      </c>
      <c r="W247" s="19" t="s">
        <v>4263</v>
      </c>
      <c r="X247" s="19" t="s">
        <v>62</v>
      </c>
      <c r="Y247" s="19"/>
      <c r="Z247" s="19" t="s">
        <v>3319</v>
      </c>
      <c r="AA247" s="18" t="s">
        <v>49</v>
      </c>
      <c r="AB247" s="16" t="s">
        <v>50</v>
      </c>
      <c r="AC247" s="16" t="s">
        <v>50</v>
      </c>
      <c r="AD247" s="20" t="s">
        <v>50</v>
      </c>
      <c r="AE247" s="16"/>
      <c r="AF247" s="22"/>
      <c r="AG247" s="13" t="e">
        <f t="array" aca="1" ref="AG247" ca="1">_xludf.XLOOKUP(D247,'Mail+SDT'!A:A,'Mail+SDT'!B:B)</f>
        <v>#NAME?</v>
      </c>
      <c r="AH247" s="13" t="e">
        <f t="array" aca="1" ref="AH247" ca="1">_xludf.XLOOKUP(D247,'Mail+SDT'!A:A,'Mail+SDT'!C:C)</f>
        <v>#NAME?</v>
      </c>
      <c r="AI247" s="13" t="e">
        <f t="array" aca="1" ref="AI247" ca="1">_xludf.XLOOKUP(D247,'ETK 3.2026'!I:I,'ETK 3.2026'!AF:AF)</f>
        <v>#NAME?</v>
      </c>
    </row>
    <row r="248" spans="1:35" ht="15.75" customHeight="1" x14ac:dyDescent="0.35">
      <c r="A248" s="14">
        <f t="shared" si="6"/>
        <v>247</v>
      </c>
      <c r="B248" s="15" t="s">
        <v>2298</v>
      </c>
      <c r="C248" s="257" t="s">
        <v>524</v>
      </c>
      <c r="D248" s="257" t="s">
        <v>2829</v>
      </c>
      <c r="E248" s="266" t="s">
        <v>466</v>
      </c>
      <c r="F248" s="35" t="s">
        <v>467</v>
      </c>
      <c r="G248" s="260">
        <f>(YEAR(H248)-YEAR(F248))*12 + MONTH(H248)-MONTH(F248)</f>
        <v>72</v>
      </c>
      <c r="H248" s="35" t="s">
        <v>468</v>
      </c>
      <c r="I248" s="30" t="str">
        <f t="shared" ca="1" si="7"/>
        <v>Thời gian ĐT còn lại 1556 ngày</v>
      </c>
      <c r="J248" s="257" t="s">
        <v>2830</v>
      </c>
      <c r="K248" s="18" t="s">
        <v>2831</v>
      </c>
      <c r="L248" s="18" t="s">
        <v>232</v>
      </c>
      <c r="M248" s="18" t="s">
        <v>975</v>
      </c>
      <c r="N248" s="17" t="s">
        <v>2832</v>
      </c>
      <c r="O248" s="18" t="s">
        <v>44</v>
      </c>
      <c r="P248" s="16">
        <v>21</v>
      </c>
      <c r="Q248" s="272" t="s">
        <v>2833</v>
      </c>
      <c r="R248" s="19" t="s">
        <v>46</v>
      </c>
      <c r="S248" s="233" t="str">
        <f>VLOOKUP(D248, 'Mail+SDT'!A104:C2219, 2, 0)</f>
        <v>24C4104D3680@students.hou.edu.vn</v>
      </c>
      <c r="T248" s="248">
        <f>VLOOKUP(D248, 'Mail+SDT'!$A$2:$C$2117, 3, 0)</f>
        <v>934771722</v>
      </c>
      <c r="U248" s="19" t="s">
        <v>2305</v>
      </c>
      <c r="V248" s="19" t="s">
        <v>2306</v>
      </c>
      <c r="W248" s="19" t="s">
        <v>2833</v>
      </c>
      <c r="X248" s="19" t="s">
        <v>46</v>
      </c>
      <c r="Y248" s="19"/>
      <c r="Z248" s="19" t="s">
        <v>2306</v>
      </c>
      <c r="AA248" s="18" t="s">
        <v>49</v>
      </c>
      <c r="AB248" s="16" t="s">
        <v>50</v>
      </c>
      <c r="AC248" s="16" t="s">
        <v>50</v>
      </c>
      <c r="AD248" s="20" t="s">
        <v>51</v>
      </c>
      <c r="AE248" s="16"/>
      <c r="AF248" s="22"/>
      <c r="AG248" s="13" t="e">
        <f t="array" aca="1" ref="AG248" ca="1">_xludf.XLOOKUP(D248,'Mail+SDT'!A:A,'Mail+SDT'!B:B)</f>
        <v>#NAME?</v>
      </c>
      <c r="AH248" s="13" t="e">
        <f t="array" aca="1" ref="AH248" ca="1">_xludf.XLOOKUP(D248,'Mail+SDT'!A:A,'Mail+SDT'!C:C)</f>
        <v>#NAME?</v>
      </c>
      <c r="AI248" s="13" t="e">
        <f t="array" aca="1" ref="AI248" ca="1">_xludf.XLOOKUP(D248,'ETK 3.2026'!I:I,'ETK 3.2026'!AF:AF)</f>
        <v>#NAME?</v>
      </c>
    </row>
    <row r="249" spans="1:35" ht="15.75" customHeight="1" x14ac:dyDescent="0.35">
      <c r="A249" s="14">
        <f t="shared" si="6"/>
        <v>248</v>
      </c>
      <c r="B249" s="15" t="s">
        <v>2298</v>
      </c>
      <c r="C249" s="257" t="s">
        <v>3311</v>
      </c>
      <c r="D249" s="257" t="s">
        <v>4962</v>
      </c>
      <c r="E249" s="266" t="s">
        <v>1850</v>
      </c>
      <c r="F249" s="35" t="s">
        <v>1851</v>
      </c>
      <c r="G249" s="260">
        <f>(YEAR(H249)-YEAR(F249))*12 + MONTH(H249)-MONTH(F249)</f>
        <v>72</v>
      </c>
      <c r="H249" s="35" t="s">
        <v>1852</v>
      </c>
      <c r="I249" s="30" t="str">
        <f t="shared" ca="1" si="7"/>
        <v>Thời gian ĐT còn lại 1379 ngày</v>
      </c>
      <c r="J249" s="257" t="s">
        <v>4963</v>
      </c>
      <c r="K249" s="18" t="s">
        <v>4964</v>
      </c>
      <c r="L249" s="18" t="s">
        <v>4965</v>
      </c>
      <c r="M249" s="18" t="s">
        <v>975</v>
      </c>
      <c r="N249" s="17" t="s">
        <v>4966</v>
      </c>
      <c r="O249" s="18" t="s">
        <v>44</v>
      </c>
      <c r="P249" s="16">
        <v>21</v>
      </c>
      <c r="Q249" s="272" t="s">
        <v>4961</v>
      </c>
      <c r="R249" s="19" t="s">
        <v>211</v>
      </c>
      <c r="S249" s="233" t="str">
        <f>VLOOKUP(D249, 'Mail+SDT'!A560:C2675, 2, 0)</f>
        <v>24C4502H0271@students.hou.edu.vn</v>
      </c>
      <c r="T249" s="248">
        <f>VLOOKUP(D249, 'Mail+SDT'!$A$2:$C$2117, 3, 0)</f>
        <v>908831835</v>
      </c>
      <c r="U249" s="19" t="s">
        <v>3318</v>
      </c>
      <c r="V249" s="19" t="s">
        <v>3319</v>
      </c>
      <c r="W249" s="19" t="s">
        <v>4961</v>
      </c>
      <c r="X249" s="19" t="s">
        <v>211</v>
      </c>
      <c r="Y249" s="19"/>
      <c r="Z249" s="19" t="s">
        <v>3319</v>
      </c>
      <c r="AA249" s="18" t="s">
        <v>49</v>
      </c>
      <c r="AB249" s="16" t="s">
        <v>50</v>
      </c>
      <c r="AC249" s="16" t="s">
        <v>50</v>
      </c>
      <c r="AD249" s="20" t="s">
        <v>50</v>
      </c>
      <c r="AE249" s="16"/>
      <c r="AF249" s="22"/>
      <c r="AG249" s="13" t="e">
        <f t="array" aca="1" ref="AG249" ca="1">_xludf.XLOOKUP(D249,'Mail+SDT'!A:A,'Mail+SDT'!B:B)</f>
        <v>#NAME?</v>
      </c>
      <c r="AH249" s="13" t="e">
        <f t="array" aca="1" ref="AH249" ca="1">_xludf.XLOOKUP(D249,'Mail+SDT'!A:A,'Mail+SDT'!C:C)</f>
        <v>#NAME?</v>
      </c>
      <c r="AI249" s="13" t="e">
        <f t="array" aca="1" ref="AI249" ca="1">_xludf.XLOOKUP(D249,'ETK 3.2026'!I:I,'ETK 3.2026'!AF:AF)</f>
        <v>#NAME?</v>
      </c>
    </row>
    <row r="250" spans="1:35" ht="15.75" customHeight="1" x14ac:dyDescent="0.35">
      <c r="A250" s="14">
        <f t="shared" si="6"/>
        <v>249</v>
      </c>
      <c r="B250" s="15" t="s">
        <v>2298</v>
      </c>
      <c r="C250" s="257" t="s">
        <v>524</v>
      </c>
      <c r="D250" s="257" t="s">
        <v>3096</v>
      </c>
      <c r="E250" s="266" t="s">
        <v>439</v>
      </c>
      <c r="F250" s="35" t="s">
        <v>440</v>
      </c>
      <c r="G250" s="260">
        <f>(YEAR(H250)-YEAR(F250))*12 + MONTH(H250)-MONTH(F250)</f>
        <v>72</v>
      </c>
      <c r="H250" s="35" t="s">
        <v>441</v>
      </c>
      <c r="I250" s="30" t="str">
        <f t="shared" ca="1" si="7"/>
        <v>Thời gian ĐT còn lại 1514 ngày</v>
      </c>
      <c r="J250" s="257" t="s">
        <v>3097</v>
      </c>
      <c r="K250" s="18" t="s">
        <v>3098</v>
      </c>
      <c r="L250" s="18" t="s">
        <v>3099</v>
      </c>
      <c r="M250" s="18" t="s">
        <v>3100</v>
      </c>
      <c r="N250" s="17" t="s">
        <v>3101</v>
      </c>
      <c r="O250" s="18" t="s">
        <v>75</v>
      </c>
      <c r="P250" s="16">
        <v>21</v>
      </c>
      <c r="Q250" s="272" t="s">
        <v>2975</v>
      </c>
      <c r="R250" s="19" t="s">
        <v>62</v>
      </c>
      <c r="S250" s="233" t="str">
        <f>VLOOKUP(D250, 'Mail+SDT'!A161:C2276, 2, 0)</f>
        <v>24C4204D2874@students.hou.edu.vn</v>
      </c>
      <c r="T250" s="248">
        <f>VLOOKUP(D250, 'Mail+SDT'!$A$2:$C$2117, 3, 0)</f>
        <v>915377443</v>
      </c>
      <c r="U250" s="19" t="s">
        <v>2305</v>
      </c>
      <c r="V250" s="19" t="s">
        <v>2306</v>
      </c>
      <c r="W250" s="19" t="s">
        <v>2975</v>
      </c>
      <c r="X250" s="19" t="s">
        <v>62</v>
      </c>
      <c r="Y250" s="19"/>
      <c r="Z250" s="19" t="s">
        <v>2306</v>
      </c>
      <c r="AA250" s="18" t="s">
        <v>49</v>
      </c>
      <c r="AB250" s="16" t="s">
        <v>50</v>
      </c>
      <c r="AC250" s="16" t="s">
        <v>50</v>
      </c>
      <c r="AD250" s="20" t="s">
        <v>51</v>
      </c>
      <c r="AE250" s="16"/>
      <c r="AF250" s="22"/>
      <c r="AG250" s="13" t="e">
        <f t="array" aca="1" ref="AG250" ca="1">_xludf.XLOOKUP(D250,'Mail+SDT'!A:A,'Mail+SDT'!B:B)</f>
        <v>#NAME?</v>
      </c>
      <c r="AH250" s="13" t="e">
        <f t="array" aca="1" ref="AH250" ca="1">_xludf.XLOOKUP(D250,'Mail+SDT'!A:A,'Mail+SDT'!C:C)</f>
        <v>#NAME?</v>
      </c>
      <c r="AI250" s="13" t="e">
        <f t="array" aca="1" ref="AI250" ca="1">_xludf.XLOOKUP(D250,'ETK 3.2026'!I:I,'ETK 3.2026'!AF:AF)</f>
        <v>#NAME?</v>
      </c>
    </row>
    <row r="251" spans="1:35" ht="15.75" customHeight="1" x14ac:dyDescent="0.35">
      <c r="A251" s="14">
        <f t="shared" si="6"/>
        <v>250</v>
      </c>
      <c r="B251" s="15" t="s">
        <v>2298</v>
      </c>
      <c r="C251" s="257" t="s">
        <v>3311</v>
      </c>
      <c r="D251" s="257" t="s">
        <v>4319</v>
      </c>
      <c r="E251" s="266" t="s">
        <v>582</v>
      </c>
      <c r="F251" s="35" t="s">
        <v>583</v>
      </c>
      <c r="G251" s="260">
        <f>(YEAR(H251)-YEAR(F251))*12 + MONTH(H251)-MONTH(F251)</f>
        <v>72</v>
      </c>
      <c r="H251" s="35" t="s">
        <v>584</v>
      </c>
      <c r="I251" s="30" t="str">
        <f t="shared" ca="1" si="7"/>
        <v>Thời gian ĐT còn lại 1444 ngày</v>
      </c>
      <c r="J251" s="257" t="s">
        <v>4320</v>
      </c>
      <c r="K251" s="18" t="s">
        <v>4321</v>
      </c>
      <c r="L251" s="18" t="s">
        <v>4322</v>
      </c>
      <c r="M251" s="18" t="s">
        <v>60</v>
      </c>
      <c r="N251" s="17" t="s">
        <v>4323</v>
      </c>
      <c r="O251" s="18" t="s">
        <v>44</v>
      </c>
      <c r="P251" s="16">
        <v>21</v>
      </c>
      <c r="Q251" s="272" t="s">
        <v>4324</v>
      </c>
      <c r="R251" s="19" t="s">
        <v>62</v>
      </c>
      <c r="S251" s="233" t="str">
        <f>VLOOKUP(D251, 'Mail+SDT'!A416:C2531, 2, 0)</f>
        <v>24C4202H1010@students.hou.edu.vn</v>
      </c>
      <c r="T251" s="248">
        <f>VLOOKUP(D251, 'Mail+SDT'!$A$2:$C$2117, 3, 0)</f>
        <v>375240069</v>
      </c>
      <c r="U251" s="19" t="s">
        <v>3318</v>
      </c>
      <c r="V251" s="19" t="s">
        <v>3319</v>
      </c>
      <c r="W251" s="19" t="s">
        <v>4324</v>
      </c>
      <c r="X251" s="19" t="s">
        <v>62</v>
      </c>
      <c r="Y251" s="19"/>
      <c r="Z251" s="19" t="s">
        <v>3319</v>
      </c>
      <c r="AA251" s="18" t="s">
        <v>49</v>
      </c>
      <c r="AB251" s="16" t="s">
        <v>50</v>
      </c>
      <c r="AC251" s="16" t="s">
        <v>50</v>
      </c>
      <c r="AD251" s="20" t="s">
        <v>50</v>
      </c>
      <c r="AE251" s="16"/>
      <c r="AF251" s="22"/>
      <c r="AG251" s="13" t="e">
        <f t="array" aca="1" ref="AG251" ca="1">_xludf.XLOOKUP(D251,'Mail+SDT'!A:A,'Mail+SDT'!B:B)</f>
        <v>#NAME?</v>
      </c>
      <c r="AH251" s="13" t="e">
        <f t="array" aca="1" ref="AH251" ca="1">_xludf.XLOOKUP(D251,'Mail+SDT'!A:A,'Mail+SDT'!C:C)</f>
        <v>#NAME?</v>
      </c>
      <c r="AI251" s="13" t="e">
        <f t="array" aca="1" ref="AI251" ca="1">_xludf.XLOOKUP(D251,'ETK 3.2026'!I:I,'ETK 3.2026'!AF:AF)</f>
        <v>#NAME?</v>
      </c>
    </row>
    <row r="252" spans="1:35" ht="15.75" customHeight="1" x14ac:dyDescent="0.35">
      <c r="A252" s="14">
        <f t="shared" si="6"/>
        <v>251</v>
      </c>
      <c r="B252" s="15" t="s">
        <v>2298</v>
      </c>
      <c r="C252" s="257" t="s">
        <v>3311</v>
      </c>
      <c r="D252" s="257" t="s">
        <v>4387</v>
      </c>
      <c r="E252" s="266" t="s">
        <v>295</v>
      </c>
      <c r="F252" s="35" t="s">
        <v>296</v>
      </c>
      <c r="G252" s="260">
        <f>(YEAR(H252)-YEAR(F252))*12 + MONTH(H252)-MONTH(F252)</f>
        <v>72</v>
      </c>
      <c r="H252" s="35" t="s">
        <v>297</v>
      </c>
      <c r="I252" s="30" t="str">
        <f t="shared" ca="1" si="7"/>
        <v>Thời gian ĐT còn lại 1472 ngày</v>
      </c>
      <c r="J252" s="257" t="s">
        <v>4388</v>
      </c>
      <c r="K252" s="18" t="s">
        <v>4389</v>
      </c>
      <c r="L252" s="18" t="s">
        <v>2402</v>
      </c>
      <c r="M252" s="18" t="s">
        <v>60</v>
      </c>
      <c r="N252" s="17" t="s">
        <v>4390</v>
      </c>
      <c r="O252" s="18" t="s">
        <v>75</v>
      </c>
      <c r="P252" s="16">
        <v>21</v>
      </c>
      <c r="Q252" s="272" t="s">
        <v>4355</v>
      </c>
      <c r="R252" s="19" t="s">
        <v>62</v>
      </c>
      <c r="S252" s="233" t="str">
        <f>VLOOKUP(D252, 'Mail+SDT'!A431:C2546, 2, 0)</f>
        <v>24C4202H1689@students.hou.edu.vn</v>
      </c>
      <c r="T252" s="248">
        <f>VLOOKUP(D252, 'Mail+SDT'!$A$2:$C$2117, 3, 0)</f>
        <v>364111570</v>
      </c>
      <c r="U252" s="19" t="s">
        <v>3318</v>
      </c>
      <c r="V252" s="19" t="s">
        <v>3319</v>
      </c>
      <c r="W252" s="19" t="s">
        <v>4355</v>
      </c>
      <c r="X252" s="19" t="s">
        <v>62</v>
      </c>
      <c r="Y252" s="19"/>
      <c r="Z252" s="19" t="s">
        <v>3319</v>
      </c>
      <c r="AA252" s="18" t="s">
        <v>49</v>
      </c>
      <c r="AB252" s="16" t="s">
        <v>50</v>
      </c>
      <c r="AC252" s="16" t="s">
        <v>50</v>
      </c>
      <c r="AD252" s="20" t="s">
        <v>50</v>
      </c>
      <c r="AE252" s="16"/>
      <c r="AF252" s="22"/>
      <c r="AG252" s="13" t="e">
        <f t="array" aca="1" ref="AG252" ca="1">_xludf.XLOOKUP(D252,'Mail+SDT'!A:A,'Mail+SDT'!B:B)</f>
        <v>#NAME?</v>
      </c>
      <c r="AH252" s="13" t="e">
        <f t="array" aca="1" ref="AH252" ca="1">_xludf.XLOOKUP(D252,'Mail+SDT'!A:A,'Mail+SDT'!C:C)</f>
        <v>#NAME?</v>
      </c>
      <c r="AI252" s="13" t="e">
        <f t="array" aca="1" ref="AI252" ca="1">_xludf.XLOOKUP(D252,'ETK 3.2026'!I:I,'ETK 3.2026'!AF:AF)</f>
        <v>#NAME?</v>
      </c>
    </row>
    <row r="253" spans="1:35" ht="15.75" customHeight="1" x14ac:dyDescent="0.35">
      <c r="A253" s="14">
        <f t="shared" si="6"/>
        <v>252</v>
      </c>
      <c r="B253" s="15" t="s">
        <v>2298</v>
      </c>
      <c r="C253" s="257" t="s">
        <v>524</v>
      </c>
      <c r="D253" s="257" t="s">
        <v>3175</v>
      </c>
      <c r="E253" s="266" t="s">
        <v>439</v>
      </c>
      <c r="F253" s="35" t="s">
        <v>440</v>
      </c>
      <c r="G253" s="260">
        <f>(YEAR(H253)-YEAR(F253))*12 + MONTH(H253)-MONTH(F253)</f>
        <v>72</v>
      </c>
      <c r="H253" s="35" t="s">
        <v>441</v>
      </c>
      <c r="I253" s="30" t="str">
        <f t="shared" ca="1" si="7"/>
        <v>Thời gian ĐT còn lại 1514 ngày</v>
      </c>
      <c r="J253" s="257" t="s">
        <v>3176</v>
      </c>
      <c r="K253" s="18" t="s">
        <v>3177</v>
      </c>
      <c r="L253" s="18" t="s">
        <v>431</v>
      </c>
      <c r="M253" s="18" t="s">
        <v>60</v>
      </c>
      <c r="N253" s="17" t="s">
        <v>3178</v>
      </c>
      <c r="O253" s="18" t="s">
        <v>75</v>
      </c>
      <c r="P253" s="16">
        <v>21</v>
      </c>
      <c r="Q253" s="272" t="s">
        <v>3149</v>
      </c>
      <c r="R253" s="19" t="s">
        <v>93</v>
      </c>
      <c r="S253" s="233" t="str">
        <f>VLOOKUP(D253, 'Mail+SDT'!A178:C2293, 2, 0)</f>
        <v>24C1004D2884@students.hou.edu.vn</v>
      </c>
      <c r="T253" s="248">
        <f>VLOOKUP(D253, 'Mail+SDT'!$A$2:$C$2117, 3, 0)</f>
        <v>903577160</v>
      </c>
      <c r="U253" s="19" t="s">
        <v>2305</v>
      </c>
      <c r="V253" s="19" t="s">
        <v>2306</v>
      </c>
      <c r="W253" s="19" t="s">
        <v>3149</v>
      </c>
      <c r="X253" s="19" t="s">
        <v>93</v>
      </c>
      <c r="Y253" s="19"/>
      <c r="Z253" s="19" t="s">
        <v>2306</v>
      </c>
      <c r="AA253" s="18" t="s">
        <v>49</v>
      </c>
      <c r="AB253" s="16" t="s">
        <v>50</v>
      </c>
      <c r="AC253" s="16" t="s">
        <v>50</v>
      </c>
      <c r="AD253" s="20" t="s">
        <v>50</v>
      </c>
      <c r="AE253" s="16"/>
      <c r="AF253" s="22"/>
      <c r="AG253" s="13" t="e">
        <f t="array" aca="1" ref="AG253" ca="1">_xludf.XLOOKUP(D253,'Mail+SDT'!A:A,'Mail+SDT'!B:B)</f>
        <v>#NAME?</v>
      </c>
      <c r="AH253" s="13" t="e">
        <f t="array" aca="1" ref="AH253" ca="1">_xludf.XLOOKUP(D253,'Mail+SDT'!A:A,'Mail+SDT'!C:C)</f>
        <v>#NAME?</v>
      </c>
      <c r="AI253" s="13" t="e">
        <f t="array" aca="1" ref="AI253" ca="1">_xludf.XLOOKUP(D253,'ETK 3.2026'!I:I,'ETK 3.2026'!AF:AF)</f>
        <v>#NAME?</v>
      </c>
    </row>
    <row r="254" spans="1:35" ht="15.75" customHeight="1" x14ac:dyDescent="0.35">
      <c r="A254" s="14">
        <f t="shared" si="6"/>
        <v>253</v>
      </c>
      <c r="B254" s="15" t="s">
        <v>2298</v>
      </c>
      <c r="C254" s="257" t="s">
        <v>3311</v>
      </c>
      <c r="D254" s="257" t="s">
        <v>4594</v>
      </c>
      <c r="E254" s="266" t="s">
        <v>307</v>
      </c>
      <c r="F254" s="35" t="s">
        <v>308</v>
      </c>
      <c r="G254" s="260">
        <f>(YEAR(H254)-YEAR(F254))*12 + MONTH(H254)-MONTH(F254)</f>
        <v>72</v>
      </c>
      <c r="H254" s="35" t="s">
        <v>309</v>
      </c>
      <c r="I254" s="30" t="str">
        <f t="shared" ca="1" si="7"/>
        <v>Thời gian ĐT còn lại 1500 ngày</v>
      </c>
      <c r="J254" s="257" t="s">
        <v>4595</v>
      </c>
      <c r="K254" s="18" t="s">
        <v>4596</v>
      </c>
      <c r="L254" s="18" t="s">
        <v>4597</v>
      </c>
      <c r="M254" s="18" t="s">
        <v>60</v>
      </c>
      <c r="N254" s="17" t="s">
        <v>4598</v>
      </c>
      <c r="O254" s="18" t="s">
        <v>44</v>
      </c>
      <c r="P254" s="16">
        <v>21</v>
      </c>
      <c r="Q254" s="272" t="s">
        <v>4355</v>
      </c>
      <c r="R254" s="19" t="s">
        <v>62</v>
      </c>
      <c r="S254" s="233" t="str">
        <f>VLOOKUP(D254, 'Mail+SDT'!A478:C2593, 2, 0)</f>
        <v>24C4202H2429@students.hou.edu.vn</v>
      </c>
      <c r="T254" s="248">
        <f>VLOOKUP(D254, 'Mail+SDT'!$A$2:$C$2117, 3, 0)</f>
        <v>931053880</v>
      </c>
      <c r="U254" s="19" t="s">
        <v>3318</v>
      </c>
      <c r="V254" s="19" t="s">
        <v>3319</v>
      </c>
      <c r="W254" s="19" t="s">
        <v>4355</v>
      </c>
      <c r="X254" s="19" t="s">
        <v>62</v>
      </c>
      <c r="Y254" s="19"/>
      <c r="Z254" s="19" t="s">
        <v>3319</v>
      </c>
      <c r="AA254" s="18" t="s">
        <v>49</v>
      </c>
      <c r="AB254" s="16" t="s">
        <v>50</v>
      </c>
      <c r="AC254" s="16" t="s">
        <v>50</v>
      </c>
      <c r="AD254" s="20" t="s">
        <v>50</v>
      </c>
      <c r="AE254" s="16"/>
      <c r="AF254" s="22"/>
      <c r="AG254" s="13" t="e">
        <f t="array" aca="1" ref="AG254" ca="1">_xludf.XLOOKUP(D254,'Mail+SDT'!A:A,'Mail+SDT'!B:B)</f>
        <v>#NAME?</v>
      </c>
      <c r="AH254" s="13" t="e">
        <f t="array" aca="1" ref="AH254" ca="1">_xludf.XLOOKUP(D254,'Mail+SDT'!A:A,'Mail+SDT'!C:C)</f>
        <v>#NAME?</v>
      </c>
      <c r="AI254" s="13" t="e">
        <f t="array" aca="1" ref="AI254" ca="1">_xludf.XLOOKUP(D254,'ETK 3.2026'!I:I,'ETK 3.2026'!AF:AF)</f>
        <v>#NAME?</v>
      </c>
    </row>
    <row r="255" spans="1:35" ht="15.75" customHeight="1" x14ac:dyDescent="0.35">
      <c r="A255" s="14">
        <f t="shared" si="6"/>
        <v>254</v>
      </c>
      <c r="B255" s="15" t="s">
        <v>2298</v>
      </c>
      <c r="C255" s="257" t="s">
        <v>3311</v>
      </c>
      <c r="D255" s="257" t="s">
        <v>4195</v>
      </c>
      <c r="E255" s="266" t="s">
        <v>307</v>
      </c>
      <c r="F255" s="35" t="s">
        <v>308</v>
      </c>
      <c r="G255" s="260">
        <f>(YEAR(H255)-YEAR(F255))*12 + MONTH(H255)-MONTH(F255)</f>
        <v>72</v>
      </c>
      <c r="H255" s="35" t="s">
        <v>309</v>
      </c>
      <c r="I255" s="30" t="str">
        <f t="shared" ca="1" si="7"/>
        <v>Thời gian ĐT còn lại 1500 ngày</v>
      </c>
      <c r="J255" s="257" t="s">
        <v>4196</v>
      </c>
      <c r="K255" s="18" t="s">
        <v>4197</v>
      </c>
      <c r="L255" s="18" t="s">
        <v>112</v>
      </c>
      <c r="M255" s="18" t="s">
        <v>60</v>
      </c>
      <c r="N255" s="17" t="s">
        <v>4198</v>
      </c>
      <c r="O255" s="18" t="s">
        <v>75</v>
      </c>
      <c r="P255" s="16">
        <v>21</v>
      </c>
      <c r="Q255" s="272" t="s">
        <v>4199</v>
      </c>
      <c r="R255" s="19" t="s">
        <v>62</v>
      </c>
      <c r="S255" s="233" t="str">
        <f>VLOOKUP(D255, 'Mail+SDT'!A388:C2503, 2, 0)</f>
        <v>24C4202H2416@students.hou.edu.vn</v>
      </c>
      <c r="T255" s="248">
        <f>VLOOKUP(D255, 'Mail+SDT'!$A$2:$C$2117, 3, 0)</f>
        <v>855453355</v>
      </c>
      <c r="U255" s="19" t="s">
        <v>3318</v>
      </c>
      <c r="V255" s="19" t="s">
        <v>3319</v>
      </c>
      <c r="W255" s="19" t="s">
        <v>4199</v>
      </c>
      <c r="X255" s="19" t="s">
        <v>62</v>
      </c>
      <c r="Y255" s="19"/>
      <c r="Z255" s="19" t="s">
        <v>3319</v>
      </c>
      <c r="AA255" s="18" t="s">
        <v>49</v>
      </c>
      <c r="AB255" s="16" t="s">
        <v>50</v>
      </c>
      <c r="AC255" s="16" t="s">
        <v>50</v>
      </c>
      <c r="AD255" s="20" t="s">
        <v>50</v>
      </c>
      <c r="AE255" s="16"/>
      <c r="AF255" s="22"/>
      <c r="AG255" s="13" t="e">
        <f t="array" aca="1" ref="AG255" ca="1">_xludf.XLOOKUP(D255,'Mail+SDT'!A:A,'Mail+SDT'!B:B)</f>
        <v>#NAME?</v>
      </c>
      <c r="AH255" s="13" t="e">
        <f t="array" aca="1" ref="AH255" ca="1">_xludf.XLOOKUP(D255,'Mail+SDT'!A:A,'Mail+SDT'!C:C)</f>
        <v>#NAME?</v>
      </c>
      <c r="AI255" s="13" t="e">
        <f t="array" aca="1" ref="AI255" ca="1">_xludf.XLOOKUP(D255,'ETK 3.2026'!I:I,'ETK 3.2026'!AF:AF)</f>
        <v>#NAME?</v>
      </c>
    </row>
    <row r="256" spans="1:35" ht="15.75" customHeight="1" x14ac:dyDescent="0.35">
      <c r="A256" s="14">
        <f t="shared" si="6"/>
        <v>255</v>
      </c>
      <c r="B256" s="15" t="s">
        <v>2298</v>
      </c>
      <c r="C256" s="257" t="s">
        <v>524</v>
      </c>
      <c r="D256" s="257" t="s">
        <v>2451</v>
      </c>
      <c r="E256" s="266" t="s">
        <v>755</v>
      </c>
      <c r="F256" s="35" t="s">
        <v>756</v>
      </c>
      <c r="G256" s="260">
        <f>(YEAR(H256)-YEAR(F256))*12 + MONTH(H256)-MONTH(F256)</f>
        <v>72</v>
      </c>
      <c r="H256" s="35" t="s">
        <v>757</v>
      </c>
      <c r="I256" s="30" t="str">
        <f t="shared" ca="1" si="7"/>
        <v>Thời gian ĐT còn lại 779 ngày</v>
      </c>
      <c r="J256" s="257" t="s">
        <v>2452</v>
      </c>
      <c r="K256" s="18" t="s">
        <v>2453</v>
      </c>
      <c r="L256" s="18" t="s">
        <v>2454</v>
      </c>
      <c r="M256" s="18" t="s">
        <v>60</v>
      </c>
      <c r="N256" s="17" t="s">
        <v>2455</v>
      </c>
      <c r="O256" s="18" t="s">
        <v>44</v>
      </c>
      <c r="P256" s="16">
        <v>17</v>
      </c>
      <c r="Q256" s="272" t="s">
        <v>2450</v>
      </c>
      <c r="R256" s="19" t="s">
        <v>46</v>
      </c>
      <c r="S256" s="233" t="str">
        <f>VLOOKUP(D256, 'Mail+SDT'!A28:C2143, 2, 0)</f>
        <v>linh67937@gmail.com</v>
      </c>
      <c r="T256" s="248">
        <f>VLOOKUP(D256, 'Mail+SDT'!$A$2:$C$2117, 3, 0)</f>
        <v>345635950</v>
      </c>
      <c r="U256" s="19" t="s">
        <v>2305</v>
      </c>
      <c r="V256" s="19" t="s">
        <v>2306</v>
      </c>
      <c r="W256" s="19" t="s">
        <v>2450</v>
      </c>
      <c r="X256" s="19" t="s">
        <v>46</v>
      </c>
      <c r="Y256" s="19"/>
      <c r="Z256" s="19" t="s">
        <v>2306</v>
      </c>
      <c r="AA256" s="18" t="s">
        <v>49</v>
      </c>
      <c r="AB256" s="16" t="s">
        <v>50</v>
      </c>
      <c r="AC256" s="16" t="s">
        <v>50</v>
      </c>
      <c r="AD256" s="20" t="s">
        <v>50</v>
      </c>
      <c r="AE256" s="16"/>
      <c r="AF256" s="22"/>
      <c r="AG256" s="13" t="e">
        <f t="array" aca="1" ref="AG256" ca="1">_xludf.XLOOKUP(D256,'Mail+SDT'!A:A,'Mail+SDT'!B:B)</f>
        <v>#NAME?</v>
      </c>
      <c r="AH256" s="13" t="e">
        <f t="array" aca="1" ref="AH256" ca="1">_xludf.XLOOKUP(D256,'Mail+SDT'!A:A,'Mail+SDT'!C:C)</f>
        <v>#NAME?</v>
      </c>
      <c r="AI256" s="13" t="e">
        <f t="array" aca="1" ref="AI256" ca="1">_xludf.XLOOKUP(D256,'ETK 3.2026'!I:I,'ETK 3.2026'!Z:Z)</f>
        <v>#NAME?</v>
      </c>
    </row>
    <row r="257" spans="1:35" ht="15.75" customHeight="1" x14ac:dyDescent="0.35">
      <c r="A257" s="14">
        <f t="shared" si="6"/>
        <v>256</v>
      </c>
      <c r="B257" s="15" t="s">
        <v>2298</v>
      </c>
      <c r="C257" s="257" t="s">
        <v>524</v>
      </c>
      <c r="D257" s="257" t="s">
        <v>2474</v>
      </c>
      <c r="E257" s="266" t="s">
        <v>739</v>
      </c>
      <c r="F257" s="35" t="s">
        <v>740</v>
      </c>
      <c r="G257" s="260">
        <f>(YEAR(H257)-YEAR(F257))*12 + MONTH(H257)-MONTH(F257)</f>
        <v>72</v>
      </c>
      <c r="H257" s="35" t="s">
        <v>741</v>
      </c>
      <c r="I257" s="30" t="str">
        <f t="shared" ca="1" si="7"/>
        <v>Thời gian ĐT còn lại 825 ngày</v>
      </c>
      <c r="J257" s="257" t="s">
        <v>2475</v>
      </c>
      <c r="K257" s="18" t="s">
        <v>2476</v>
      </c>
      <c r="L257" s="18" t="s">
        <v>2477</v>
      </c>
      <c r="M257" s="18" t="s">
        <v>60</v>
      </c>
      <c r="N257" s="17" t="s">
        <v>2478</v>
      </c>
      <c r="O257" s="18" t="s">
        <v>44</v>
      </c>
      <c r="P257" s="16">
        <v>17</v>
      </c>
      <c r="Q257" s="272" t="s">
        <v>2450</v>
      </c>
      <c r="R257" s="19" t="s">
        <v>46</v>
      </c>
      <c r="S257" s="233" t="str">
        <f>VLOOKUP(D257, 'Mail+SDT'!A32:C2147, 2, 0)</f>
        <v>ntunglinhlinh@gmail.com</v>
      </c>
      <c r="T257" s="248">
        <f>VLOOKUP(D257, 'Mail+SDT'!$A$2:$C$2117, 3, 0)</f>
        <v>912062657</v>
      </c>
      <c r="U257" s="19" t="s">
        <v>2305</v>
      </c>
      <c r="V257" s="19" t="s">
        <v>2306</v>
      </c>
      <c r="W257" s="19" t="s">
        <v>2450</v>
      </c>
      <c r="X257" s="19" t="s">
        <v>46</v>
      </c>
      <c r="Y257" s="19"/>
      <c r="Z257" s="19" t="s">
        <v>2306</v>
      </c>
      <c r="AA257" s="18" t="s">
        <v>49</v>
      </c>
      <c r="AB257" s="16" t="s">
        <v>50</v>
      </c>
      <c r="AC257" s="16" t="s">
        <v>50</v>
      </c>
      <c r="AD257" s="20" t="s">
        <v>50</v>
      </c>
      <c r="AE257" s="16"/>
      <c r="AF257" s="22"/>
      <c r="AG257" s="13" t="e">
        <f t="array" aca="1" ref="AG257" ca="1">_xludf.XLOOKUP(D257,'Mail+SDT'!A:A,'Mail+SDT'!B:B)</f>
        <v>#NAME?</v>
      </c>
      <c r="AH257" s="13" t="e">
        <f t="array" aca="1" ref="AH257" ca="1">_xludf.XLOOKUP(D257,'Mail+SDT'!A:A,'Mail+SDT'!C:C)</f>
        <v>#NAME?</v>
      </c>
      <c r="AI257" s="13" t="e">
        <f t="array" aca="1" ref="AI257" ca="1">_xludf.XLOOKUP(D257,'ETK 3.2026'!I:I,'ETK 3.2026'!Z:Z)</f>
        <v>#NAME?</v>
      </c>
    </row>
    <row r="258" spans="1:35" ht="15.75" customHeight="1" x14ac:dyDescent="0.35">
      <c r="A258" s="14">
        <f t="shared" ref="A258:A321" si="8">ROW()-1</f>
        <v>257</v>
      </c>
      <c r="B258" s="15" t="s">
        <v>2298</v>
      </c>
      <c r="C258" s="257" t="s">
        <v>3311</v>
      </c>
      <c r="D258" s="257" t="s">
        <v>3753</v>
      </c>
      <c r="E258" s="266" t="s">
        <v>190</v>
      </c>
      <c r="F258" s="35" t="s">
        <v>191</v>
      </c>
      <c r="G258" s="260">
        <f>(YEAR(H258)-YEAR(F258))*12 + MONTH(H258)-MONTH(F258)</f>
        <v>72</v>
      </c>
      <c r="H258" s="35" t="s">
        <v>192</v>
      </c>
      <c r="I258" s="30" t="str">
        <f t="shared" ref="I258:I321" ca="1" si="9">IF((H258-TODAY())&lt;=0,"Kết thúc ĐT","Thời gian ĐT còn lại "&amp;(H258-TODAY())&amp;" ngày")</f>
        <v>Thời gian ĐT còn lại 744 ngày</v>
      </c>
      <c r="J258" s="257" t="s">
        <v>3754</v>
      </c>
      <c r="K258" s="18" t="s">
        <v>3755</v>
      </c>
      <c r="L258" s="18" t="s">
        <v>264</v>
      </c>
      <c r="M258" s="18" t="s">
        <v>60</v>
      </c>
      <c r="N258" s="17" t="s">
        <v>3756</v>
      </c>
      <c r="O258" s="18" t="s">
        <v>44</v>
      </c>
      <c r="P258" s="16">
        <v>17</v>
      </c>
      <c r="Q258" s="272" t="s">
        <v>3752</v>
      </c>
      <c r="R258" s="19" t="s">
        <v>234</v>
      </c>
      <c r="S258" s="233" t="str">
        <f>VLOOKUP(D258, 'Mail+SDT'!A295:C2410, 2, 0)</f>
        <v>linh130@vietnamairlines.com</v>
      </c>
      <c r="T258" s="248">
        <f>VLOOKUP(D258, 'Mail+SDT'!$A$2:$C$2117, 3, 0)</f>
        <v>334909075</v>
      </c>
      <c r="U258" s="19" t="s">
        <v>3318</v>
      </c>
      <c r="V258" s="19" t="s">
        <v>3319</v>
      </c>
      <c r="W258" s="19" t="s">
        <v>3752</v>
      </c>
      <c r="X258" s="19" t="s">
        <v>234</v>
      </c>
      <c r="Y258" s="19"/>
      <c r="Z258" s="19" t="s">
        <v>3319</v>
      </c>
      <c r="AA258" s="18" t="s">
        <v>49</v>
      </c>
      <c r="AB258" s="16" t="s">
        <v>50</v>
      </c>
      <c r="AC258" s="16" t="s">
        <v>50</v>
      </c>
      <c r="AD258" s="20" t="s">
        <v>50</v>
      </c>
      <c r="AE258" s="16"/>
      <c r="AF258" s="22"/>
      <c r="AG258" s="13" t="e">
        <f t="array" aca="1" ref="AG258" ca="1">_xludf.XLOOKUP(D258,'Mail+SDT'!A:A,'Mail+SDT'!B:B)</f>
        <v>#NAME?</v>
      </c>
      <c r="AH258" s="13" t="e">
        <f t="array" aca="1" ref="AH258" ca="1">_xludf.XLOOKUP(D258,'Mail+SDT'!A:A,'Mail+SDT'!C:C)</f>
        <v>#NAME?</v>
      </c>
      <c r="AI258" s="13" t="e">
        <f t="array" aca="1" ref="AI258" ca="1">_xludf.XLOOKUP(D258,'ETK 3.2026'!I:I,'ETK 3.2026'!Z:Z)</f>
        <v>#NAME?</v>
      </c>
    </row>
    <row r="259" spans="1:35" ht="15.75" customHeight="1" x14ac:dyDescent="0.35">
      <c r="A259" s="14">
        <f t="shared" si="8"/>
        <v>258</v>
      </c>
      <c r="B259" s="15" t="s">
        <v>2298</v>
      </c>
      <c r="C259" s="257" t="s">
        <v>3311</v>
      </c>
      <c r="D259" s="257" t="s">
        <v>4929</v>
      </c>
      <c r="E259" s="266" t="s">
        <v>582</v>
      </c>
      <c r="F259" s="35" t="s">
        <v>583</v>
      </c>
      <c r="G259" s="260">
        <f>(YEAR(H259)-YEAR(F259))*12 + MONTH(H259)-MONTH(F259)</f>
        <v>72</v>
      </c>
      <c r="H259" s="35" t="s">
        <v>584</v>
      </c>
      <c r="I259" s="30" t="str">
        <f t="shared" ca="1" si="9"/>
        <v>Thời gian ĐT còn lại 1444 ngày</v>
      </c>
      <c r="J259" s="257" t="s">
        <v>4930</v>
      </c>
      <c r="K259" s="18" t="s">
        <v>4931</v>
      </c>
      <c r="L259" s="18" t="s">
        <v>834</v>
      </c>
      <c r="M259" s="18" t="s">
        <v>60</v>
      </c>
      <c r="N259" s="17" t="s">
        <v>4932</v>
      </c>
      <c r="O259" s="18" t="s">
        <v>44</v>
      </c>
      <c r="P259" s="16">
        <v>21</v>
      </c>
      <c r="Q259" s="272" t="s">
        <v>4757</v>
      </c>
      <c r="R259" s="19" t="s">
        <v>93</v>
      </c>
      <c r="S259" s="233" t="str">
        <f>VLOOKUP(D259, 'Mail+SDT'!A552:C2667, 2, 0)</f>
        <v>24C1002H0971@students.hou.edu.vn</v>
      </c>
      <c r="T259" s="248">
        <f>VLOOKUP(D259, 'Mail+SDT'!$A$2:$C$2117, 3, 0)</f>
        <v>932071710</v>
      </c>
      <c r="U259" s="19" t="s">
        <v>3318</v>
      </c>
      <c r="V259" s="19" t="s">
        <v>3319</v>
      </c>
      <c r="W259" s="19" t="s">
        <v>4757</v>
      </c>
      <c r="X259" s="19" t="s">
        <v>93</v>
      </c>
      <c r="Y259" s="19"/>
      <c r="Z259" s="19" t="s">
        <v>3319</v>
      </c>
      <c r="AA259" s="18" t="s">
        <v>49</v>
      </c>
      <c r="AB259" s="16" t="s">
        <v>50</v>
      </c>
      <c r="AC259" s="16" t="s">
        <v>50</v>
      </c>
      <c r="AD259" s="20" t="s">
        <v>50</v>
      </c>
      <c r="AE259" s="16"/>
      <c r="AF259" s="22"/>
      <c r="AG259" s="13" t="e">
        <f t="array" aca="1" ref="AG259" ca="1">_xludf.XLOOKUP(D259,'Mail+SDT'!A:A,'Mail+SDT'!B:B)</f>
        <v>#NAME?</v>
      </c>
      <c r="AH259" s="13" t="e">
        <f t="array" aca="1" ref="AH259" ca="1">_xludf.XLOOKUP(D259,'Mail+SDT'!A:A,'Mail+SDT'!C:C)</f>
        <v>#NAME?</v>
      </c>
      <c r="AI259" s="13" t="e">
        <f t="array" aca="1" ref="AI259" ca="1">_xludf.XLOOKUP(D259,'ETK 3.2026'!I:I,'ETK 3.2026'!AF:AF)</f>
        <v>#NAME?</v>
      </c>
    </row>
    <row r="260" spans="1:35" ht="15.75" customHeight="1" x14ac:dyDescent="0.35">
      <c r="A260" s="14">
        <f t="shared" si="8"/>
        <v>259</v>
      </c>
      <c r="B260" s="15" t="s">
        <v>2298</v>
      </c>
      <c r="C260" s="257" t="s">
        <v>3311</v>
      </c>
      <c r="D260" s="257" t="s">
        <v>4348</v>
      </c>
      <c r="E260" s="266" t="s">
        <v>3210</v>
      </c>
      <c r="F260" s="35" t="s">
        <v>3211</v>
      </c>
      <c r="G260" s="260">
        <f>(YEAR(H260)-YEAR(F260))*12 + MONTH(H260)-MONTH(F260)</f>
        <v>72</v>
      </c>
      <c r="H260" s="35" t="s">
        <v>3212</v>
      </c>
      <c r="I260" s="30" t="str">
        <f t="shared" ca="1" si="9"/>
        <v>Thời gian ĐT còn lại 1080 ngày</v>
      </c>
      <c r="J260" s="257" t="s">
        <v>4349</v>
      </c>
      <c r="K260" s="18" t="s">
        <v>4350</v>
      </c>
      <c r="L260" s="18" t="s">
        <v>666</v>
      </c>
      <c r="M260" s="18" t="s">
        <v>60</v>
      </c>
      <c r="N260" s="17" t="s">
        <v>4351</v>
      </c>
      <c r="O260" s="18" t="s">
        <v>75</v>
      </c>
      <c r="P260" s="16">
        <v>21</v>
      </c>
      <c r="Q260" s="272" t="s">
        <v>4324</v>
      </c>
      <c r="R260" s="19" t="s">
        <v>62</v>
      </c>
      <c r="S260" s="233" t="str">
        <f>VLOOKUP(D260, 'Mail+SDT'!A422:C2537, 2, 0)</f>
        <v>23C4202H0737@students.hou.edu.vn</v>
      </c>
      <c r="T260" s="248">
        <f>VLOOKUP(D260, 'Mail+SDT'!$A$2:$C$2117, 3, 0)</f>
        <v>908905111</v>
      </c>
      <c r="U260" s="19" t="s">
        <v>3318</v>
      </c>
      <c r="V260" s="19" t="s">
        <v>3319</v>
      </c>
      <c r="W260" s="19" t="s">
        <v>4324</v>
      </c>
      <c r="X260" s="19" t="s">
        <v>62</v>
      </c>
      <c r="Y260" s="19"/>
      <c r="Z260" s="19" t="s">
        <v>3319</v>
      </c>
      <c r="AA260" s="18" t="s">
        <v>49</v>
      </c>
      <c r="AB260" s="16" t="s">
        <v>50</v>
      </c>
      <c r="AC260" s="16" t="s">
        <v>50</v>
      </c>
      <c r="AD260" s="20" t="s">
        <v>50</v>
      </c>
      <c r="AE260" s="16"/>
      <c r="AF260" s="22"/>
      <c r="AG260" s="13" t="e">
        <f t="array" aca="1" ref="AG260" ca="1">_xludf.XLOOKUP(D260,'Mail+SDT'!A:A,'Mail+SDT'!B:B)</f>
        <v>#NAME?</v>
      </c>
      <c r="AH260" s="13" t="e">
        <f t="array" aca="1" ref="AH260" ca="1">_xludf.XLOOKUP(D260,'Mail+SDT'!A:A,'Mail+SDT'!C:C)</f>
        <v>#NAME?</v>
      </c>
      <c r="AI260" s="13" t="e">
        <f t="array" aca="1" ref="AI260" ca="1">_xludf.XLOOKUP(D260,'ETK 3.2026'!I:I,'ETK 3.2026'!AF:AF)</f>
        <v>#NAME?</v>
      </c>
    </row>
    <row r="261" spans="1:35" ht="15.75" customHeight="1" x14ac:dyDescent="0.35">
      <c r="A261" s="14">
        <f t="shared" si="8"/>
        <v>260</v>
      </c>
      <c r="B261" s="15" t="s">
        <v>2298</v>
      </c>
      <c r="C261" s="257" t="s">
        <v>524</v>
      </c>
      <c r="D261" s="257" t="s">
        <v>2757</v>
      </c>
      <c r="E261" s="266" t="s">
        <v>482</v>
      </c>
      <c r="F261" s="35" t="s">
        <v>483</v>
      </c>
      <c r="G261" s="260">
        <f>(YEAR(H261)-YEAR(F261))*12 + MONTH(H261)-MONTH(F261)</f>
        <v>72</v>
      </c>
      <c r="H261" s="35" t="s">
        <v>484</v>
      </c>
      <c r="I261" s="30" t="str">
        <f t="shared" ca="1" si="9"/>
        <v>Thời gian ĐT còn lại 1451 ngày</v>
      </c>
      <c r="J261" s="257" t="s">
        <v>2758</v>
      </c>
      <c r="K261" s="18" t="s">
        <v>2759</v>
      </c>
      <c r="L261" s="18" t="s">
        <v>2760</v>
      </c>
      <c r="M261" s="18" t="s">
        <v>60</v>
      </c>
      <c r="N261" s="17" t="s">
        <v>2761</v>
      </c>
      <c r="O261" s="18" t="s">
        <v>44</v>
      </c>
      <c r="P261" s="16">
        <v>21</v>
      </c>
      <c r="Q261" s="272" t="s">
        <v>2756</v>
      </c>
      <c r="R261" s="19" t="s">
        <v>46</v>
      </c>
      <c r="S261" s="233" t="str">
        <f>VLOOKUP(D261, 'Mail+SDT'!A88:C2203, 2, 0)</f>
        <v>24C4104D1178@students.hou.edu.vn</v>
      </c>
      <c r="T261" s="248">
        <f>VLOOKUP(D261, 'Mail+SDT'!$A$2:$C$2117, 3, 0)</f>
        <v>932521227</v>
      </c>
      <c r="U261" s="19" t="s">
        <v>2305</v>
      </c>
      <c r="V261" s="19" t="s">
        <v>2306</v>
      </c>
      <c r="W261" s="19" t="s">
        <v>2756</v>
      </c>
      <c r="X261" s="19" t="s">
        <v>46</v>
      </c>
      <c r="Y261" s="19"/>
      <c r="Z261" s="19" t="s">
        <v>2306</v>
      </c>
      <c r="AA261" s="18" t="s">
        <v>49</v>
      </c>
      <c r="AB261" s="16" t="s">
        <v>50</v>
      </c>
      <c r="AC261" s="16" t="s">
        <v>50</v>
      </c>
      <c r="AD261" s="20" t="s">
        <v>50</v>
      </c>
      <c r="AE261" s="16"/>
      <c r="AF261" s="22"/>
      <c r="AG261" s="13" t="e">
        <f t="array" aca="1" ref="AG261" ca="1">_xludf.XLOOKUP(D261,'Mail+SDT'!A:A,'Mail+SDT'!B:B)</f>
        <v>#NAME?</v>
      </c>
      <c r="AH261" s="13" t="e">
        <f t="array" aca="1" ref="AH261" ca="1">_xludf.XLOOKUP(D261,'Mail+SDT'!A:A,'Mail+SDT'!C:C)</f>
        <v>#NAME?</v>
      </c>
      <c r="AI261" s="13" t="e">
        <f t="array" aca="1" ref="AI261" ca="1">_xludf.XLOOKUP(D261,'ETK 3.2026'!I:I,'ETK 3.2026'!AF:AF)</f>
        <v>#NAME?</v>
      </c>
    </row>
    <row r="262" spans="1:35" ht="15.75" customHeight="1" x14ac:dyDescent="0.35">
      <c r="A262" s="14">
        <f t="shared" si="8"/>
        <v>261</v>
      </c>
      <c r="B262" s="15" t="s">
        <v>2298</v>
      </c>
      <c r="C262" s="257" t="s">
        <v>524</v>
      </c>
      <c r="D262" s="257" t="s">
        <v>2612</v>
      </c>
      <c r="E262" s="266" t="s">
        <v>183</v>
      </c>
      <c r="F262" s="35" t="s">
        <v>184</v>
      </c>
      <c r="G262" s="260">
        <f>(YEAR(H262)-YEAR(F262))*12 + MONTH(H262)-MONTH(F262)</f>
        <v>72</v>
      </c>
      <c r="H262" s="35" t="s">
        <v>185</v>
      </c>
      <c r="I262" s="30" t="str">
        <f t="shared" ca="1" si="9"/>
        <v>Thời gian ĐT còn lại 828 ngày</v>
      </c>
      <c r="J262" s="257" t="s">
        <v>2613</v>
      </c>
      <c r="K262" s="18" t="s">
        <v>2614</v>
      </c>
      <c r="L262" s="18" t="s">
        <v>2615</v>
      </c>
      <c r="M262" s="18" t="s">
        <v>60</v>
      </c>
      <c r="N262" s="17" t="s">
        <v>2616</v>
      </c>
      <c r="O262" s="18" t="s">
        <v>75</v>
      </c>
      <c r="P262" s="16">
        <v>17</v>
      </c>
      <c r="Q262" s="272" t="s">
        <v>2617</v>
      </c>
      <c r="R262" s="19" t="s">
        <v>121</v>
      </c>
      <c r="S262" s="233" t="str">
        <f>VLOOKUP(D262, 'Mail+SDT'!A59:C2174, 2, 0)</f>
        <v>baolinhtp@gmail.com</v>
      </c>
      <c r="T262" s="248">
        <f>VLOOKUP(D262, 'Mail+SDT'!$A$2:$C$2117, 3, 0)</f>
        <v>905943868</v>
      </c>
      <c r="U262" s="19" t="s">
        <v>2305</v>
      </c>
      <c r="V262" s="19" t="s">
        <v>2306</v>
      </c>
      <c r="W262" s="19" t="s">
        <v>2617</v>
      </c>
      <c r="X262" s="19" t="s">
        <v>121</v>
      </c>
      <c r="Y262" s="19"/>
      <c r="Z262" s="19" t="s">
        <v>2306</v>
      </c>
      <c r="AA262" s="18" t="s">
        <v>49</v>
      </c>
      <c r="AB262" s="16" t="s">
        <v>50</v>
      </c>
      <c r="AC262" s="16" t="s">
        <v>50</v>
      </c>
      <c r="AD262" s="20" t="s">
        <v>50</v>
      </c>
      <c r="AE262" s="16"/>
      <c r="AF262" s="22"/>
      <c r="AG262" s="13" t="e">
        <f t="array" aca="1" ref="AG262" ca="1">_xludf.XLOOKUP(D262,'Mail+SDT'!A:A,'Mail+SDT'!B:B)</f>
        <v>#NAME?</v>
      </c>
      <c r="AH262" s="13" t="e">
        <f t="array" aca="1" ref="AH262" ca="1">_xludf.XLOOKUP(D262,'Mail+SDT'!A:A,'Mail+SDT'!C:C)</f>
        <v>#NAME?</v>
      </c>
      <c r="AI262" s="13" t="e">
        <f t="array" aca="1" ref="AI262" ca="1">_xludf.XLOOKUP(D262,'ETK 3.2026'!I:I,'ETK 3.2026'!Z:Z)</f>
        <v>#NAME?</v>
      </c>
    </row>
    <row r="263" spans="1:35" ht="15.75" customHeight="1" x14ac:dyDescent="0.35">
      <c r="A263" s="14">
        <f t="shared" si="8"/>
        <v>262</v>
      </c>
      <c r="B263" s="15" t="s">
        <v>2298</v>
      </c>
      <c r="C263" s="257" t="s">
        <v>3311</v>
      </c>
      <c r="D263" s="257" t="s">
        <v>3504</v>
      </c>
      <c r="E263" s="266" t="s">
        <v>155</v>
      </c>
      <c r="F263" s="35" t="s">
        <v>156</v>
      </c>
      <c r="G263" s="260">
        <f>(YEAR(H263)-YEAR(F263))*12 + MONTH(H263)-MONTH(F263)</f>
        <v>72</v>
      </c>
      <c r="H263" s="35" t="s">
        <v>157</v>
      </c>
      <c r="I263" s="30" t="str">
        <f t="shared" ca="1" si="9"/>
        <v>Thời gian ĐT còn lại 784 ngày</v>
      </c>
      <c r="J263" s="257" t="s">
        <v>3505</v>
      </c>
      <c r="K263" s="18" t="s">
        <v>3506</v>
      </c>
      <c r="L263" s="18" t="s">
        <v>3507</v>
      </c>
      <c r="M263" s="18" t="s">
        <v>60</v>
      </c>
      <c r="N263" s="17" t="s">
        <v>3508</v>
      </c>
      <c r="O263" s="18" t="s">
        <v>44</v>
      </c>
      <c r="P263" s="16">
        <v>17</v>
      </c>
      <c r="Q263" s="272" t="s">
        <v>3405</v>
      </c>
      <c r="R263" s="19" t="s">
        <v>62</v>
      </c>
      <c r="S263" s="233" t="str">
        <f>VLOOKUP(D263, 'Mail+SDT'!A243:C2358, 2, 0)</f>
        <v>vul43780@gmail.com</v>
      </c>
      <c r="T263" s="248">
        <f>VLOOKUP(D263, 'Mail+SDT'!$A$2:$C$2117, 3, 0)</f>
        <v>981984669</v>
      </c>
      <c r="U263" s="19" t="s">
        <v>3318</v>
      </c>
      <c r="V263" s="19" t="s">
        <v>3319</v>
      </c>
      <c r="W263" s="19" t="s">
        <v>3405</v>
      </c>
      <c r="X263" s="19" t="s">
        <v>62</v>
      </c>
      <c r="Y263" s="19"/>
      <c r="Z263" s="19" t="s">
        <v>3319</v>
      </c>
      <c r="AA263" s="18" t="s">
        <v>49</v>
      </c>
      <c r="AB263" s="16" t="s">
        <v>50</v>
      </c>
      <c r="AC263" s="16" t="s">
        <v>50</v>
      </c>
      <c r="AD263" s="20" t="s">
        <v>50</v>
      </c>
      <c r="AE263" s="16"/>
      <c r="AF263" s="23" t="s">
        <v>146</v>
      </c>
      <c r="AG263" s="13" t="e">
        <f t="array" aca="1" ref="AG263" ca="1">_xludf.XLOOKUP(D263,'Mail+SDT'!A:A,'Mail+SDT'!B:B)</f>
        <v>#NAME?</v>
      </c>
      <c r="AH263" s="13" t="e">
        <f t="array" aca="1" ref="AH263" ca="1">_xludf.XLOOKUP(D263,'Mail+SDT'!A:A,'Mail+SDT'!C:C)</f>
        <v>#NAME?</v>
      </c>
      <c r="AI263" s="13" t="e">
        <f t="array" aca="1" ref="AI263" ca="1">_xludf.XLOOKUP(D263,'ETK 3.2026'!I:I,'ETK 3.2026'!AF:AF)</f>
        <v>#NAME?</v>
      </c>
    </row>
    <row r="264" spans="1:35" ht="15.75" customHeight="1" x14ac:dyDescent="0.35">
      <c r="A264" s="14">
        <f t="shared" si="8"/>
        <v>263</v>
      </c>
      <c r="B264" s="15" t="s">
        <v>2298</v>
      </c>
      <c r="C264" s="257" t="s">
        <v>3311</v>
      </c>
      <c r="D264" s="257" t="s">
        <v>4461</v>
      </c>
      <c r="E264" s="266" t="s">
        <v>300</v>
      </c>
      <c r="F264" s="35" t="s">
        <v>301</v>
      </c>
      <c r="G264" s="260">
        <f>(YEAR(H264)-YEAR(F264))*12 + MONTH(H264)-MONTH(F264)</f>
        <v>72</v>
      </c>
      <c r="H264" s="35" t="s">
        <v>302</v>
      </c>
      <c r="I264" s="30" t="str">
        <f t="shared" ca="1" si="9"/>
        <v>Thời gian ĐT còn lại 1560 ngày</v>
      </c>
      <c r="J264" s="257" t="s">
        <v>4462</v>
      </c>
      <c r="K264" s="18" t="s">
        <v>4463</v>
      </c>
      <c r="L264" s="18" t="s">
        <v>569</v>
      </c>
      <c r="M264" s="18" t="s">
        <v>119</v>
      </c>
      <c r="N264" s="17" t="s">
        <v>4464</v>
      </c>
      <c r="O264" s="18" t="s">
        <v>44</v>
      </c>
      <c r="P264" s="16">
        <v>21</v>
      </c>
      <c r="Q264" s="272" t="s">
        <v>4355</v>
      </c>
      <c r="R264" s="19" t="s">
        <v>62</v>
      </c>
      <c r="S264" s="233" t="str">
        <f>VLOOKUP(D264, 'Mail+SDT'!A448:C2563, 2, 0)</f>
        <v>24C4202H3988@students.hou.edu.vn</v>
      </c>
      <c r="T264" s="248">
        <f>VLOOKUP(D264, 'Mail+SDT'!$A$2:$C$2117, 3, 0)</f>
        <v>939242791</v>
      </c>
      <c r="U264" s="19" t="s">
        <v>3318</v>
      </c>
      <c r="V264" s="19" t="s">
        <v>3319</v>
      </c>
      <c r="W264" s="19" t="s">
        <v>4355</v>
      </c>
      <c r="X264" s="19" t="s">
        <v>62</v>
      </c>
      <c r="Y264" s="19"/>
      <c r="Z264" s="19" t="s">
        <v>3319</v>
      </c>
      <c r="AA264" s="18" t="s">
        <v>49</v>
      </c>
      <c r="AB264" s="16" t="s">
        <v>50</v>
      </c>
      <c r="AC264" s="16" t="s">
        <v>50</v>
      </c>
      <c r="AD264" s="20" t="s">
        <v>50</v>
      </c>
      <c r="AE264" s="16"/>
      <c r="AF264" s="22"/>
      <c r="AG264" s="13" t="e">
        <f t="array" aca="1" ref="AG264" ca="1">_xludf.XLOOKUP(D264,'Mail+SDT'!A:A,'Mail+SDT'!B:B)</f>
        <v>#NAME?</v>
      </c>
      <c r="AH264" s="13" t="e">
        <f t="array" aca="1" ref="AH264" ca="1">_xludf.XLOOKUP(D264,'Mail+SDT'!A:A,'Mail+SDT'!C:C)</f>
        <v>#NAME?</v>
      </c>
      <c r="AI264" s="13" t="e">
        <f t="array" aca="1" ref="AI264" ca="1">_xludf.XLOOKUP(D264,'ETK 3.2026'!I:I,'ETK 3.2026'!AF:AF)</f>
        <v>#NAME?</v>
      </c>
    </row>
    <row r="265" spans="1:35" ht="15.75" customHeight="1" x14ac:dyDescent="0.35">
      <c r="A265" s="14">
        <f t="shared" si="8"/>
        <v>264</v>
      </c>
      <c r="B265" s="15" t="s">
        <v>2298</v>
      </c>
      <c r="C265" s="257" t="s">
        <v>3311</v>
      </c>
      <c r="D265" s="257" t="s">
        <v>4900</v>
      </c>
      <c r="E265" s="266" t="s">
        <v>692</v>
      </c>
      <c r="F265" s="35" t="s">
        <v>693</v>
      </c>
      <c r="G265" s="260">
        <f>(YEAR(H265)-YEAR(F265))*12 + MONTH(H265)-MONTH(F265)</f>
        <v>72</v>
      </c>
      <c r="H265" s="35" t="s">
        <v>694</v>
      </c>
      <c r="I265" s="30" t="str">
        <f t="shared" ca="1" si="9"/>
        <v>Thời gian ĐT còn lại 1542 ngày</v>
      </c>
      <c r="J265" s="257" t="s">
        <v>4901</v>
      </c>
      <c r="K265" s="18" t="s">
        <v>4902</v>
      </c>
      <c r="L265" s="18" t="s">
        <v>4903</v>
      </c>
      <c r="M265" s="18" t="s">
        <v>827</v>
      </c>
      <c r="N265" s="17" t="s">
        <v>4904</v>
      </c>
      <c r="O265" s="18" t="s">
        <v>75</v>
      </c>
      <c r="P265" s="16">
        <v>21</v>
      </c>
      <c r="Q265" s="272" t="s">
        <v>4757</v>
      </c>
      <c r="R265" s="19" t="s">
        <v>93</v>
      </c>
      <c r="S265" s="233" t="str">
        <f>VLOOKUP(D265, 'Mail+SDT'!A546:C2661, 2, 0)</f>
        <v>24C1002H3460@students.hou.edu.vn</v>
      </c>
      <c r="T265" s="248">
        <f>VLOOKUP(D265, 'Mail+SDT'!$A$2:$C$2117, 3, 0)</f>
        <v>912446739</v>
      </c>
      <c r="U265" s="19" t="s">
        <v>3318</v>
      </c>
      <c r="V265" s="19" t="s">
        <v>3319</v>
      </c>
      <c r="W265" s="19" t="s">
        <v>4757</v>
      </c>
      <c r="X265" s="19" t="s">
        <v>93</v>
      </c>
      <c r="Y265" s="19"/>
      <c r="Z265" s="19" t="s">
        <v>3319</v>
      </c>
      <c r="AA265" s="18" t="s">
        <v>49</v>
      </c>
      <c r="AB265" s="16" t="s">
        <v>50</v>
      </c>
      <c r="AC265" s="16" t="s">
        <v>50</v>
      </c>
      <c r="AD265" s="20" t="s">
        <v>50</v>
      </c>
      <c r="AE265" s="16"/>
      <c r="AF265" s="22"/>
      <c r="AG265" s="13" t="e">
        <f t="array" aca="1" ref="AG265" ca="1">_xludf.XLOOKUP(D265,'Mail+SDT'!A:A,'Mail+SDT'!B:B)</f>
        <v>#NAME?</v>
      </c>
      <c r="AH265" s="13" t="e">
        <f t="array" aca="1" ref="AH265" ca="1">_xludf.XLOOKUP(D265,'Mail+SDT'!A:A,'Mail+SDT'!C:C)</f>
        <v>#NAME?</v>
      </c>
      <c r="AI265" s="13" t="e">
        <f t="array" aca="1" ref="AI265" ca="1">_xludf.XLOOKUP(D265,'ETK 3.2026'!I:I,'ETK 3.2026'!AF:AF)</f>
        <v>#NAME?</v>
      </c>
    </row>
    <row r="266" spans="1:35" ht="15.75" customHeight="1" x14ac:dyDescent="0.35">
      <c r="A266" s="14">
        <f t="shared" si="8"/>
        <v>265</v>
      </c>
      <c r="B266" s="15" t="s">
        <v>2298</v>
      </c>
      <c r="C266" s="257" t="s">
        <v>3311</v>
      </c>
      <c r="D266" s="257" t="s">
        <v>3928</v>
      </c>
      <c r="E266" s="266" t="s">
        <v>183</v>
      </c>
      <c r="F266" s="35" t="s">
        <v>184</v>
      </c>
      <c r="G266" s="260">
        <f>(YEAR(H266)-YEAR(F266))*12 + MONTH(H266)-MONTH(F266)</f>
        <v>72</v>
      </c>
      <c r="H266" s="35" t="s">
        <v>185</v>
      </c>
      <c r="I266" s="30" t="str">
        <f t="shared" ca="1" si="9"/>
        <v>Thời gian ĐT còn lại 828 ngày</v>
      </c>
      <c r="J266" s="257" t="s">
        <v>3929</v>
      </c>
      <c r="K266" s="18" t="s">
        <v>3930</v>
      </c>
      <c r="L266" s="18" t="s">
        <v>569</v>
      </c>
      <c r="M266" s="18" t="s">
        <v>827</v>
      </c>
      <c r="N266" s="17" t="s">
        <v>3931</v>
      </c>
      <c r="O266" s="18" t="s">
        <v>44</v>
      </c>
      <c r="P266" s="16">
        <v>17</v>
      </c>
      <c r="Q266" s="272" t="s">
        <v>3896</v>
      </c>
      <c r="R266" s="19" t="s">
        <v>279</v>
      </c>
      <c r="S266" s="233" t="str">
        <f>VLOOKUP(D266, 'Mail+SDT'!A331:C2446, 2, 0)</f>
        <v>loc.nth89@gmail.com</v>
      </c>
      <c r="T266" s="248">
        <f>VLOOKUP(D266, 'Mail+SDT'!$A$2:$C$2117, 3, 0)</f>
        <v>932015954</v>
      </c>
      <c r="U266" s="19" t="s">
        <v>3318</v>
      </c>
      <c r="V266" s="19" t="s">
        <v>3319</v>
      </c>
      <c r="W266" s="19" t="s">
        <v>3896</v>
      </c>
      <c r="X266" s="19" t="s">
        <v>279</v>
      </c>
      <c r="Y266" s="19"/>
      <c r="Z266" s="19" t="s">
        <v>3319</v>
      </c>
      <c r="AA266" s="18" t="s">
        <v>49</v>
      </c>
      <c r="AB266" s="16" t="s">
        <v>50</v>
      </c>
      <c r="AC266" s="16" t="s">
        <v>50</v>
      </c>
      <c r="AD266" s="20" t="s">
        <v>50</v>
      </c>
      <c r="AE266" s="16"/>
      <c r="AF266" s="23" t="s">
        <v>146</v>
      </c>
      <c r="AG266" s="13" t="e">
        <f t="array" aca="1" ref="AG266" ca="1">_xludf.XLOOKUP(D266,'Mail+SDT'!A:A,'Mail+SDT'!B:B)</f>
        <v>#NAME?</v>
      </c>
      <c r="AH266" s="13" t="e">
        <f t="array" aca="1" ref="AH266" ca="1">_xludf.XLOOKUP(D266,'Mail+SDT'!A:A,'Mail+SDT'!C:C)</f>
        <v>#NAME?</v>
      </c>
      <c r="AI266" s="13" t="e">
        <f t="array" aca="1" ref="AI266" ca="1">_xludf.XLOOKUP(D266,'ETK 3.2026'!I:I,'ETK 3.2026'!AF:AF)</f>
        <v>#NAME?</v>
      </c>
    </row>
    <row r="267" spans="1:35" ht="15.75" customHeight="1" x14ac:dyDescent="0.35">
      <c r="A267" s="14">
        <f t="shared" si="8"/>
        <v>266</v>
      </c>
      <c r="B267" s="15" t="s">
        <v>2298</v>
      </c>
      <c r="C267" s="257" t="s">
        <v>524</v>
      </c>
      <c r="D267" s="257" t="s">
        <v>2500</v>
      </c>
      <c r="E267" s="266" t="s">
        <v>347</v>
      </c>
      <c r="F267" s="35" t="s">
        <v>348</v>
      </c>
      <c r="G267" s="260">
        <f>(YEAR(H267)-YEAR(F267))*12 + MONTH(H267)-MONTH(F267)</f>
        <v>72</v>
      </c>
      <c r="H267" s="35" t="s">
        <v>349</v>
      </c>
      <c r="I267" s="30" t="str">
        <f t="shared" ca="1" si="9"/>
        <v>Thời gian ĐT còn lại 736 ngày</v>
      </c>
      <c r="J267" s="257" t="s">
        <v>2501</v>
      </c>
      <c r="K267" s="18" t="s">
        <v>2502</v>
      </c>
      <c r="L267" s="18" t="s">
        <v>2503</v>
      </c>
      <c r="M267" s="18" t="s">
        <v>1962</v>
      </c>
      <c r="N267" s="17" t="s">
        <v>1008</v>
      </c>
      <c r="O267" s="18" t="s">
        <v>75</v>
      </c>
      <c r="P267" s="16">
        <v>17</v>
      </c>
      <c r="Q267" s="272" t="s">
        <v>2499</v>
      </c>
      <c r="R267" s="19" t="s">
        <v>62</v>
      </c>
      <c r="S267" s="233" t="str">
        <f>VLOOKUP(D267, 'Mail+SDT'!A37:C2152, 2, 0)</f>
        <v>huynhloihkl610@gmail.com</v>
      </c>
      <c r="T267" s="248">
        <f>VLOOKUP(D267, 'Mail+SDT'!$A$2:$C$2117, 3, 0)</f>
        <v>964511659</v>
      </c>
      <c r="U267" s="19" t="s">
        <v>2305</v>
      </c>
      <c r="V267" s="19" t="s">
        <v>2306</v>
      </c>
      <c r="W267" s="19" t="s">
        <v>2499</v>
      </c>
      <c r="X267" s="19" t="s">
        <v>62</v>
      </c>
      <c r="Y267" s="19"/>
      <c r="Z267" s="19" t="s">
        <v>2306</v>
      </c>
      <c r="AA267" s="18" t="s">
        <v>49</v>
      </c>
      <c r="AB267" s="16" t="s">
        <v>50</v>
      </c>
      <c r="AC267" s="16" t="s">
        <v>51</v>
      </c>
      <c r="AD267" s="20" t="s">
        <v>52</v>
      </c>
      <c r="AE267" s="16"/>
      <c r="AF267" s="22"/>
      <c r="AG267" s="13" t="e">
        <f t="array" aca="1" ref="AG267" ca="1">_xludf.XLOOKUP(D267,'Mail+SDT'!A:A,'Mail+SDT'!B:B)</f>
        <v>#NAME?</v>
      </c>
      <c r="AH267" s="13" t="e">
        <f t="array" aca="1" ref="AH267" ca="1">_xludf.XLOOKUP(D267,'Mail+SDT'!A:A,'Mail+SDT'!C:C)</f>
        <v>#NAME?</v>
      </c>
      <c r="AI267" s="13" t="e">
        <f t="array" aca="1" ref="AI267" ca="1">_xludf.XLOOKUP(D267,'ETK 3.2026'!I:I,'ETK 3.2026'!AF:AF)</f>
        <v>#NAME?</v>
      </c>
    </row>
    <row r="268" spans="1:35" ht="15.75" customHeight="1" x14ac:dyDescent="0.35">
      <c r="A268" s="14">
        <f t="shared" si="8"/>
        <v>267</v>
      </c>
      <c r="B268" s="15" t="s">
        <v>2298</v>
      </c>
      <c r="C268" s="257" t="s">
        <v>3311</v>
      </c>
      <c r="D268" s="257" t="s">
        <v>5178</v>
      </c>
      <c r="E268" s="266" t="s">
        <v>295</v>
      </c>
      <c r="F268" s="35" t="s">
        <v>296</v>
      </c>
      <c r="G268" s="260">
        <f>(YEAR(H268)-YEAR(F268))*12 + MONTH(H268)-MONTH(F268)</f>
        <v>72</v>
      </c>
      <c r="H268" s="35" t="s">
        <v>297</v>
      </c>
      <c r="I268" s="30" t="str">
        <f t="shared" ca="1" si="9"/>
        <v>Thời gian ĐT còn lại 1472 ngày</v>
      </c>
      <c r="J268" s="257" t="s">
        <v>5179</v>
      </c>
      <c r="K268" s="18" t="s">
        <v>5180</v>
      </c>
      <c r="L268" s="18" t="s">
        <v>5181</v>
      </c>
      <c r="M268" s="18" t="s">
        <v>1452</v>
      </c>
      <c r="N268" s="17" t="s">
        <v>5182</v>
      </c>
      <c r="O268" s="18" t="s">
        <v>75</v>
      </c>
      <c r="P268" s="16">
        <v>21</v>
      </c>
      <c r="Q268" s="272" t="s">
        <v>5172</v>
      </c>
      <c r="R268" s="19" t="s">
        <v>893</v>
      </c>
      <c r="S268" s="233" t="str">
        <f>VLOOKUP(D268, 'Mail+SDT'!A608:C2723, 2, 0)</f>
        <v>24C4702H1712@students.hou.edu.vn</v>
      </c>
      <c r="T268" s="248">
        <f>VLOOKUP(D268, 'Mail+SDT'!$A$2:$C$2117, 3, 0)</f>
        <v>896456068</v>
      </c>
      <c r="U268" s="19" t="s">
        <v>3318</v>
      </c>
      <c r="V268" s="19" t="s">
        <v>3319</v>
      </c>
      <c r="W268" s="19" t="s">
        <v>5172</v>
      </c>
      <c r="X268" s="19" t="s">
        <v>893</v>
      </c>
      <c r="Y268" s="19"/>
      <c r="Z268" s="19" t="s">
        <v>3319</v>
      </c>
      <c r="AA268" s="18" t="s">
        <v>49</v>
      </c>
      <c r="AB268" s="16" t="s">
        <v>50</v>
      </c>
      <c r="AC268" s="16" t="s">
        <v>50</v>
      </c>
      <c r="AD268" s="20" t="s">
        <v>51</v>
      </c>
      <c r="AE268" s="16"/>
      <c r="AF268" s="22"/>
      <c r="AG268" s="13" t="e">
        <f t="array" aca="1" ref="AG268" ca="1">_xludf.XLOOKUP(D268,'Mail+SDT'!A:A,'Mail+SDT'!B:B)</f>
        <v>#NAME?</v>
      </c>
      <c r="AH268" s="13" t="e">
        <f t="array" aca="1" ref="AH268" ca="1">_xludf.XLOOKUP(D268,'Mail+SDT'!A:A,'Mail+SDT'!C:C)</f>
        <v>#NAME?</v>
      </c>
      <c r="AI268" s="13" t="e">
        <f t="array" aca="1" ref="AI268" ca="1">_xludf.XLOOKUP(D268,'ETK 3.2026'!I:I,'ETK 3.2026'!AF:AF)</f>
        <v>#NAME?</v>
      </c>
    </row>
    <row r="269" spans="1:35" ht="15.75" customHeight="1" x14ac:dyDescent="0.35">
      <c r="A269" s="14">
        <f t="shared" si="8"/>
        <v>268</v>
      </c>
      <c r="B269" s="15" t="s">
        <v>2298</v>
      </c>
      <c r="C269" s="257" t="s">
        <v>3311</v>
      </c>
      <c r="D269" s="257" t="s">
        <v>4285</v>
      </c>
      <c r="E269" s="266" t="s">
        <v>312</v>
      </c>
      <c r="F269" s="35" t="s">
        <v>313</v>
      </c>
      <c r="G269" s="260">
        <f>(YEAR(H269)-YEAR(F269))*12 + MONTH(H269)-MONTH(F269)</f>
        <v>72</v>
      </c>
      <c r="H269" s="35" t="s">
        <v>314</v>
      </c>
      <c r="I269" s="30" t="str">
        <f t="shared" ca="1" si="9"/>
        <v>Thời gian ĐT còn lại 1255 ngày</v>
      </c>
      <c r="J269" s="257" t="s">
        <v>4286</v>
      </c>
      <c r="K269" s="18" t="s">
        <v>4287</v>
      </c>
      <c r="L269" s="18" t="s">
        <v>4288</v>
      </c>
      <c r="M269" s="18" t="s">
        <v>1452</v>
      </c>
      <c r="N269" s="17" t="s">
        <v>4289</v>
      </c>
      <c r="O269" s="18" t="s">
        <v>75</v>
      </c>
      <c r="P269" s="16">
        <v>21</v>
      </c>
      <c r="Q269" s="272" t="s">
        <v>4263</v>
      </c>
      <c r="R269" s="19" t="s">
        <v>62</v>
      </c>
      <c r="S269" s="233" t="str">
        <f>VLOOKUP(D269, 'Mail+SDT'!A408:C2523, 2, 0)</f>
        <v>23C4202H3852@students.hou.edu.vn</v>
      </c>
      <c r="T269" s="248">
        <f>VLOOKUP(D269, 'Mail+SDT'!$A$2:$C$2117, 3, 0)</f>
        <v>779005345</v>
      </c>
      <c r="U269" s="19" t="s">
        <v>3318</v>
      </c>
      <c r="V269" s="19" t="s">
        <v>3319</v>
      </c>
      <c r="W269" s="19" t="s">
        <v>4263</v>
      </c>
      <c r="X269" s="19" t="s">
        <v>62</v>
      </c>
      <c r="Y269" s="19"/>
      <c r="Z269" s="19" t="s">
        <v>3319</v>
      </c>
      <c r="AA269" s="18" t="s">
        <v>49</v>
      </c>
      <c r="AB269" s="16" t="s">
        <v>50</v>
      </c>
      <c r="AC269" s="16" t="s">
        <v>50</v>
      </c>
      <c r="AD269" s="20" t="s">
        <v>51</v>
      </c>
      <c r="AE269" s="16"/>
      <c r="AF269" s="22"/>
      <c r="AG269" s="13" t="e">
        <f t="array" aca="1" ref="AG269" ca="1">_xludf.XLOOKUP(D269,'Mail+SDT'!A:A,'Mail+SDT'!B:B)</f>
        <v>#NAME?</v>
      </c>
      <c r="AH269" s="13" t="e">
        <f t="array" aca="1" ref="AH269" ca="1">_xludf.XLOOKUP(D269,'Mail+SDT'!A:A,'Mail+SDT'!C:C)</f>
        <v>#NAME?</v>
      </c>
      <c r="AI269" s="13" t="e">
        <f t="array" aca="1" ref="AI269" ca="1">_xludf.XLOOKUP(D269,'ETK 3.2026'!I:I,'ETK 3.2026'!AF:AF)</f>
        <v>#NAME?</v>
      </c>
    </row>
    <row r="270" spans="1:35" ht="15.75" customHeight="1" x14ac:dyDescent="0.35">
      <c r="A270" s="14">
        <f t="shared" si="8"/>
        <v>269</v>
      </c>
      <c r="B270" s="15" t="s">
        <v>2298</v>
      </c>
      <c r="C270" s="257" t="s">
        <v>524</v>
      </c>
      <c r="D270" s="257" t="s">
        <v>2386</v>
      </c>
      <c r="E270" s="266" t="s">
        <v>2387</v>
      </c>
      <c r="F270" s="35" t="s">
        <v>2388</v>
      </c>
      <c r="G270" s="260">
        <f>(YEAR(H270)-YEAR(F270))*12 + MONTH(H270)-MONTH(F270)</f>
        <v>96</v>
      </c>
      <c r="H270" s="35" t="s">
        <v>2389</v>
      </c>
      <c r="I270" s="30" t="str">
        <f t="shared" ca="1" si="9"/>
        <v>Thời gian ĐT còn lại 548 ngày</v>
      </c>
      <c r="J270" s="257" t="s">
        <v>2390</v>
      </c>
      <c r="K270" s="18" t="s">
        <v>2391</v>
      </c>
      <c r="L270" s="18" t="s">
        <v>2392</v>
      </c>
      <c r="M270" s="18" t="s">
        <v>1452</v>
      </c>
      <c r="N270" s="17" t="s">
        <v>1246</v>
      </c>
      <c r="O270" s="18" t="s">
        <v>75</v>
      </c>
      <c r="P270" s="16">
        <v>13</v>
      </c>
      <c r="Q270" s="272" t="s">
        <v>2393</v>
      </c>
      <c r="R270" s="19" t="s">
        <v>121</v>
      </c>
      <c r="S270" s="233" t="str">
        <f>VLOOKUP(D270, 'Mail+SDT'!A16:C2131, 2, 0)</f>
        <v>tuanlong0406@gmail.com</v>
      </c>
      <c r="T270" s="248">
        <f>VLOOKUP(D270, 'Mail+SDT'!$A$2:$C$2117, 3, 0)</f>
        <v>0</v>
      </c>
      <c r="U270" s="19" t="s">
        <v>2305</v>
      </c>
      <c r="V270" s="19" t="s">
        <v>2306</v>
      </c>
      <c r="W270" s="19" t="s">
        <v>2393</v>
      </c>
      <c r="X270" s="19" t="s">
        <v>121</v>
      </c>
      <c r="Y270" s="19"/>
      <c r="Z270" s="19" t="s">
        <v>2306</v>
      </c>
      <c r="AA270" s="18" t="s">
        <v>49</v>
      </c>
      <c r="AB270" s="16" t="s">
        <v>50</v>
      </c>
      <c r="AC270" s="16" t="s">
        <v>50</v>
      </c>
      <c r="AD270" s="20" t="s">
        <v>51</v>
      </c>
      <c r="AE270" s="16" t="s">
        <v>52</v>
      </c>
      <c r="AF270" s="22"/>
      <c r="AG270" s="13" t="e">
        <f t="array" aca="1" ref="AG270" ca="1">_xludf.XLOOKUP(D270,'Mail+SDT'!A:A,'Mail+SDT'!B:B)</f>
        <v>#NAME?</v>
      </c>
      <c r="AH270" s="13" t="e">
        <f t="array" aca="1" ref="AH270" ca="1">_xludf.XLOOKUP(D270,'Mail+SDT'!A:A,'Mail+SDT'!C:C)</f>
        <v>#NAME?</v>
      </c>
      <c r="AI270" s="13" t="e">
        <f t="array" aca="1" ref="AI270" ca="1">_xludf.XLOOKUP(D270,'ETK 3.2026'!I:I,'ETK 3.2026'!Z:Z)</f>
        <v>#NAME?</v>
      </c>
    </row>
    <row r="271" spans="1:35" ht="15.75" customHeight="1" x14ac:dyDescent="0.35">
      <c r="A271" s="14">
        <f t="shared" si="8"/>
        <v>270</v>
      </c>
      <c r="B271" s="15" t="s">
        <v>2298</v>
      </c>
      <c r="C271" s="257" t="s">
        <v>3311</v>
      </c>
      <c r="D271" s="257" t="s">
        <v>5126</v>
      </c>
      <c r="E271" s="266" t="s">
        <v>582</v>
      </c>
      <c r="F271" s="35" t="s">
        <v>583</v>
      </c>
      <c r="G271" s="260">
        <f>(YEAR(H271)-YEAR(F271))*12 + MONTH(H271)-MONTH(F271)</f>
        <v>72</v>
      </c>
      <c r="H271" s="35" t="s">
        <v>584</v>
      </c>
      <c r="I271" s="30" t="str">
        <f t="shared" ca="1" si="9"/>
        <v>Thời gian ĐT còn lại 1444 ngày</v>
      </c>
      <c r="J271" s="257" t="s">
        <v>5127</v>
      </c>
      <c r="K271" s="18" t="s">
        <v>5128</v>
      </c>
      <c r="L271" s="18" t="s">
        <v>282</v>
      </c>
      <c r="M271" s="18" t="s">
        <v>1452</v>
      </c>
      <c r="N271" s="17" t="s">
        <v>5129</v>
      </c>
      <c r="O271" s="18" t="s">
        <v>75</v>
      </c>
      <c r="P271" s="16">
        <v>21</v>
      </c>
      <c r="Q271" s="272" t="s">
        <v>5130</v>
      </c>
      <c r="R271" s="19" t="s">
        <v>893</v>
      </c>
      <c r="S271" s="233" t="str">
        <f>VLOOKUP(D271, 'Mail+SDT'!A598:C2713, 2, 0)</f>
        <v>24C4702H1033@students.hou.edu.vn</v>
      </c>
      <c r="T271" s="248">
        <f>VLOOKUP(D271, 'Mail+SDT'!$A$2:$C$2117, 3, 0)</f>
        <v>907688323</v>
      </c>
      <c r="U271" s="19" t="s">
        <v>3318</v>
      </c>
      <c r="V271" s="19" t="s">
        <v>3319</v>
      </c>
      <c r="W271" s="19" t="s">
        <v>5130</v>
      </c>
      <c r="X271" s="19" t="s">
        <v>893</v>
      </c>
      <c r="Y271" s="19"/>
      <c r="Z271" s="19" t="s">
        <v>3319</v>
      </c>
      <c r="AA271" s="18" t="s">
        <v>49</v>
      </c>
      <c r="AB271" s="16" t="s">
        <v>50</v>
      </c>
      <c r="AC271" s="16" t="s">
        <v>50</v>
      </c>
      <c r="AD271" s="20" t="s">
        <v>50</v>
      </c>
      <c r="AE271" s="16"/>
      <c r="AF271" s="22"/>
      <c r="AG271" s="13" t="e">
        <f t="array" aca="1" ref="AG271" ca="1">_xludf.XLOOKUP(D271,'Mail+SDT'!A:A,'Mail+SDT'!B:B)</f>
        <v>#NAME?</v>
      </c>
      <c r="AH271" s="13" t="e">
        <f t="array" aca="1" ref="AH271" ca="1">_xludf.XLOOKUP(D271,'Mail+SDT'!A:A,'Mail+SDT'!C:C)</f>
        <v>#NAME?</v>
      </c>
      <c r="AI271" s="13" t="e">
        <f t="array" aca="1" ref="AI271" ca="1">_xludf.XLOOKUP(D271,'ETK 3.2026'!I:I,'ETK 3.2026'!AF:AF)</f>
        <v>#NAME?</v>
      </c>
    </row>
    <row r="272" spans="1:35" ht="15.75" customHeight="1" x14ac:dyDescent="0.35">
      <c r="A272" s="14">
        <f t="shared" si="8"/>
        <v>271</v>
      </c>
      <c r="B272" s="15" t="s">
        <v>2298</v>
      </c>
      <c r="C272" s="257" t="s">
        <v>524</v>
      </c>
      <c r="D272" s="257" t="s">
        <v>2618</v>
      </c>
      <c r="E272" s="266" t="s">
        <v>168</v>
      </c>
      <c r="F272" s="35" t="s">
        <v>169</v>
      </c>
      <c r="G272" s="260">
        <f>(YEAR(H272)-YEAR(F272))*12 + MONTH(H272)-MONTH(F272)</f>
        <v>72</v>
      </c>
      <c r="H272" s="35" t="s">
        <v>170</v>
      </c>
      <c r="I272" s="30" t="str">
        <f t="shared" ca="1" si="9"/>
        <v>Thời gian ĐT còn lại 710 ngày</v>
      </c>
      <c r="J272" s="257" t="s">
        <v>2619</v>
      </c>
      <c r="K272" s="18" t="s">
        <v>2620</v>
      </c>
      <c r="L272" s="18" t="s">
        <v>618</v>
      </c>
      <c r="M272" s="18" t="s">
        <v>1452</v>
      </c>
      <c r="N272" s="17" t="s">
        <v>2621</v>
      </c>
      <c r="O272" s="18" t="s">
        <v>75</v>
      </c>
      <c r="P272" s="16">
        <v>17</v>
      </c>
      <c r="Q272" s="272" t="s">
        <v>2617</v>
      </c>
      <c r="R272" s="19" t="s">
        <v>121</v>
      </c>
      <c r="S272" s="233" t="str">
        <f>VLOOKUP(D272, 'Mail+SDT'!A60:C2175, 2, 0)</f>
        <v>nguyenvanlong8395@gmail.com</v>
      </c>
      <c r="T272" s="248">
        <f>VLOOKUP(D272, 'Mail+SDT'!$A$2:$C$2117, 3, 0)</f>
        <v>353146836</v>
      </c>
      <c r="U272" s="19" t="s">
        <v>2305</v>
      </c>
      <c r="V272" s="19" t="s">
        <v>2306</v>
      </c>
      <c r="W272" s="19" t="s">
        <v>2617</v>
      </c>
      <c r="X272" s="19" t="s">
        <v>121</v>
      </c>
      <c r="Y272" s="19"/>
      <c r="Z272" s="19" t="s">
        <v>2306</v>
      </c>
      <c r="AA272" s="18" t="s">
        <v>49</v>
      </c>
      <c r="AB272" s="16" t="s">
        <v>50</v>
      </c>
      <c r="AC272" s="16" t="s">
        <v>50</v>
      </c>
      <c r="AD272" s="20" t="s">
        <v>50</v>
      </c>
      <c r="AE272" s="16"/>
      <c r="AF272" s="22"/>
      <c r="AG272" s="13" t="e">
        <f t="array" aca="1" ref="AG272" ca="1">_xludf.XLOOKUP(D272,'Mail+SDT'!A:A,'Mail+SDT'!B:B)</f>
        <v>#NAME?</v>
      </c>
      <c r="AH272" s="13" t="e">
        <f t="array" aca="1" ref="AH272" ca="1">_xludf.XLOOKUP(D272,'Mail+SDT'!A:A,'Mail+SDT'!C:C)</f>
        <v>#NAME?</v>
      </c>
      <c r="AI272" s="13" t="e">
        <f t="array" aca="1" ref="AI272" ca="1">_xludf.XLOOKUP(D272,'ETK 3.2026'!I:I,'ETK 3.2026'!Z:Z)</f>
        <v>#NAME?</v>
      </c>
    </row>
    <row r="273" spans="1:35" ht="15.75" customHeight="1" x14ac:dyDescent="0.35">
      <c r="A273" s="14">
        <f t="shared" si="8"/>
        <v>272</v>
      </c>
      <c r="B273" s="15" t="s">
        <v>2298</v>
      </c>
      <c r="C273" s="257" t="s">
        <v>3311</v>
      </c>
      <c r="D273" s="257" t="s">
        <v>3464</v>
      </c>
      <c r="E273" s="266" t="s">
        <v>183</v>
      </c>
      <c r="F273" s="35" t="s">
        <v>184</v>
      </c>
      <c r="G273" s="260">
        <f>(YEAR(H273)-YEAR(F273))*12 + MONTH(H273)-MONTH(F273)</f>
        <v>72</v>
      </c>
      <c r="H273" s="35" t="s">
        <v>185</v>
      </c>
      <c r="I273" s="30" t="str">
        <f t="shared" ca="1" si="9"/>
        <v>Thời gian ĐT còn lại 828 ngày</v>
      </c>
      <c r="J273" s="257" t="s">
        <v>3465</v>
      </c>
      <c r="K273" s="18" t="s">
        <v>3466</v>
      </c>
      <c r="L273" s="18" t="s">
        <v>3467</v>
      </c>
      <c r="M273" s="18" t="s">
        <v>1452</v>
      </c>
      <c r="N273" s="17" t="s">
        <v>3468</v>
      </c>
      <c r="O273" s="18" t="s">
        <v>75</v>
      </c>
      <c r="P273" s="16">
        <v>17</v>
      </c>
      <c r="Q273" s="272" t="s">
        <v>3405</v>
      </c>
      <c r="R273" s="19" t="s">
        <v>62</v>
      </c>
      <c r="S273" s="233" t="str">
        <f>VLOOKUP(D273, 'Mail+SDT'!A235:C2350, 2, 0)</f>
        <v>hoanglong.ashe@gmail.com</v>
      </c>
      <c r="T273" s="248">
        <f>VLOOKUP(D273, 'Mail+SDT'!$A$2:$C$2117, 3, 0)</f>
        <v>976571020</v>
      </c>
      <c r="U273" s="19" t="s">
        <v>3318</v>
      </c>
      <c r="V273" s="19" t="s">
        <v>3319</v>
      </c>
      <c r="W273" s="19" t="s">
        <v>3405</v>
      </c>
      <c r="X273" s="19" t="s">
        <v>62</v>
      </c>
      <c r="Y273" s="19"/>
      <c r="Z273" s="19" t="s">
        <v>3319</v>
      </c>
      <c r="AA273" s="18" t="s">
        <v>49</v>
      </c>
      <c r="AB273" s="16" t="s">
        <v>50</v>
      </c>
      <c r="AC273" s="16" t="s">
        <v>50</v>
      </c>
      <c r="AD273" s="20" t="s">
        <v>50</v>
      </c>
      <c r="AE273" s="16"/>
      <c r="AF273" s="23" t="s">
        <v>146</v>
      </c>
      <c r="AG273" s="13" t="e">
        <f t="array" aca="1" ref="AG273" ca="1">_xludf.XLOOKUP(D273,'Mail+SDT'!A:A,'Mail+SDT'!B:B)</f>
        <v>#NAME?</v>
      </c>
      <c r="AH273" s="13" t="e">
        <f t="array" aca="1" ref="AH273" ca="1">_xludf.XLOOKUP(D273,'Mail+SDT'!A:A,'Mail+SDT'!C:C)</f>
        <v>#NAME?</v>
      </c>
      <c r="AI273" s="13" t="e">
        <f t="array" aca="1" ref="AI273" ca="1">_xludf.XLOOKUP(D273,'ETK 3.2026'!I:I,'ETK 3.2026'!AF:AF)</f>
        <v>#NAME?</v>
      </c>
    </row>
    <row r="274" spans="1:35" ht="15.75" customHeight="1" x14ac:dyDescent="0.35">
      <c r="A274" s="14">
        <f t="shared" si="8"/>
        <v>273</v>
      </c>
      <c r="B274" s="15" t="s">
        <v>2298</v>
      </c>
      <c r="C274" s="257" t="s">
        <v>524</v>
      </c>
      <c r="D274" s="257" t="s">
        <v>2354</v>
      </c>
      <c r="E274" s="266" t="s">
        <v>2347</v>
      </c>
      <c r="F274" s="35" t="s">
        <v>2348</v>
      </c>
      <c r="G274" s="260">
        <f>(YEAR(H274)-YEAR(F274))*12 + MONTH(H274)-MONTH(F274)</f>
        <v>96</v>
      </c>
      <c r="H274" s="35" t="s">
        <v>2349</v>
      </c>
      <c r="I274" s="30" t="str">
        <f t="shared" ca="1" si="9"/>
        <v>Thời gian ĐT còn lại 799 ngày</v>
      </c>
      <c r="J274" s="257" t="s">
        <v>2355</v>
      </c>
      <c r="K274" s="18" t="s">
        <v>2356</v>
      </c>
      <c r="L274" s="18" t="s">
        <v>2357</v>
      </c>
      <c r="M274" s="18" t="s">
        <v>1452</v>
      </c>
      <c r="N274" s="17" t="s">
        <v>2358</v>
      </c>
      <c r="O274" s="18" t="s">
        <v>75</v>
      </c>
      <c r="P274" s="16">
        <v>13</v>
      </c>
      <c r="Q274" s="272" t="s">
        <v>2353</v>
      </c>
      <c r="R274" s="19" t="s">
        <v>93</v>
      </c>
      <c r="S274" s="233" t="str">
        <f>VLOOKUP(D274, 'Mail+SDT'!A10:C2125, 2, 0)</f>
        <v>minhlonghk@gmail.com</v>
      </c>
      <c r="T274" s="248">
        <f>VLOOKUP(D274, 'Mail+SDT'!$A$2:$C$2117, 3, 0)</f>
        <v>0</v>
      </c>
      <c r="U274" s="19" t="s">
        <v>2305</v>
      </c>
      <c r="V274" s="19" t="s">
        <v>2306</v>
      </c>
      <c r="W274" s="19" t="s">
        <v>2353</v>
      </c>
      <c r="X274" s="19" t="s">
        <v>93</v>
      </c>
      <c r="Y274" s="19"/>
      <c r="Z274" s="19" t="s">
        <v>2306</v>
      </c>
      <c r="AA274" s="18" t="s">
        <v>49</v>
      </c>
      <c r="AB274" s="16" t="s">
        <v>50</v>
      </c>
      <c r="AC274" s="16" t="s">
        <v>51</v>
      </c>
      <c r="AD274" s="21" t="s">
        <v>52</v>
      </c>
      <c r="AE274" s="16"/>
      <c r="AF274" s="22"/>
      <c r="AG274" s="13" t="e">
        <f t="array" aca="1" ref="AG274" ca="1">_xludf.XLOOKUP(D274,'Mail+SDT'!A:A,'Mail+SDT'!B:B)</f>
        <v>#NAME?</v>
      </c>
      <c r="AH274" s="13" t="e">
        <f t="array" aca="1" ref="AH274" ca="1">_xludf.XLOOKUP(D274,'Mail+SDT'!A:A,'Mail+SDT'!C:C)</f>
        <v>#NAME?</v>
      </c>
      <c r="AI274" s="13" t="e">
        <f t="array" aca="1" ref="AI274" ca="1">_xludf.XLOOKUP(D274,'ETK 3.2026'!I:I,'ETK 3.2026'!AF:AF)</f>
        <v>#NAME?</v>
      </c>
    </row>
    <row r="275" spans="1:35" ht="15.75" customHeight="1" x14ac:dyDescent="0.35">
      <c r="A275" s="14">
        <f t="shared" si="8"/>
        <v>274</v>
      </c>
      <c r="B275" s="15" t="s">
        <v>2298</v>
      </c>
      <c r="C275" s="257" t="s">
        <v>524</v>
      </c>
      <c r="D275" s="257" t="s">
        <v>3130</v>
      </c>
      <c r="E275" s="266" t="s">
        <v>318</v>
      </c>
      <c r="F275" s="35" t="s">
        <v>319</v>
      </c>
      <c r="G275" s="260">
        <f>(YEAR(H275)-YEAR(F275))*12 + MONTH(H275)-MONTH(F275)</f>
        <v>72</v>
      </c>
      <c r="H275" s="35" t="s">
        <v>320</v>
      </c>
      <c r="I275" s="30" t="str">
        <f t="shared" ca="1" si="9"/>
        <v>Thời gian ĐT còn lại 1594 ngày</v>
      </c>
      <c r="J275" s="257" t="s">
        <v>3131</v>
      </c>
      <c r="K275" s="18" t="s">
        <v>3132</v>
      </c>
      <c r="L275" s="18" t="s">
        <v>118</v>
      </c>
      <c r="M275" s="18" t="s">
        <v>1452</v>
      </c>
      <c r="N275" s="17" t="s">
        <v>3133</v>
      </c>
      <c r="O275" s="18" t="s">
        <v>75</v>
      </c>
      <c r="P275" s="16">
        <v>21</v>
      </c>
      <c r="Q275" s="272" t="s">
        <v>3120</v>
      </c>
      <c r="R275" s="19" t="s">
        <v>93</v>
      </c>
      <c r="S275" s="233" t="str">
        <f>VLOOKUP(D275, 'Mail+SDT'!A168:C2283, 2, 0)</f>
        <v>24C1004D4500@students.hou.edu.vn</v>
      </c>
      <c r="T275" s="248">
        <f>VLOOKUP(D275, 'Mail+SDT'!$A$2:$C$2117, 3, 0)</f>
        <v>912531088</v>
      </c>
      <c r="U275" s="19" t="s">
        <v>2305</v>
      </c>
      <c r="V275" s="19" t="s">
        <v>2306</v>
      </c>
      <c r="W275" s="19" t="s">
        <v>3120</v>
      </c>
      <c r="X275" s="19" t="s">
        <v>93</v>
      </c>
      <c r="Y275" s="19"/>
      <c r="Z275" s="19" t="s">
        <v>2306</v>
      </c>
      <c r="AA275" s="18" t="s">
        <v>49</v>
      </c>
      <c r="AB275" s="16" t="s">
        <v>50</v>
      </c>
      <c r="AC275" s="16" t="s">
        <v>50</v>
      </c>
      <c r="AD275" s="20" t="s">
        <v>50</v>
      </c>
      <c r="AE275" s="16"/>
      <c r="AF275" s="22"/>
      <c r="AG275" s="13" t="e">
        <f t="array" aca="1" ref="AG275" ca="1">_xludf.XLOOKUP(D275,'Mail+SDT'!A:A,'Mail+SDT'!B:B)</f>
        <v>#NAME?</v>
      </c>
      <c r="AH275" s="13" t="e">
        <f t="array" aca="1" ref="AH275" ca="1">_xludf.XLOOKUP(D275,'Mail+SDT'!A:A,'Mail+SDT'!C:C)</f>
        <v>#NAME?</v>
      </c>
      <c r="AI275" s="13" t="e">
        <f t="array" aca="1" ref="AI275" ca="1">_xludf.XLOOKUP(D275,'ETK 3.2026'!I:I,'ETK 3.2026'!AF:AF)</f>
        <v>#NAME?</v>
      </c>
    </row>
    <row r="276" spans="1:35" ht="15.75" customHeight="1" x14ac:dyDescent="0.35">
      <c r="A276" s="14">
        <f t="shared" si="8"/>
        <v>275</v>
      </c>
      <c r="B276" s="15" t="s">
        <v>2298</v>
      </c>
      <c r="C276" s="257" t="s">
        <v>3311</v>
      </c>
      <c r="D276" s="257" t="s">
        <v>4742</v>
      </c>
      <c r="E276" s="266" t="s">
        <v>466</v>
      </c>
      <c r="F276" s="35" t="s">
        <v>467</v>
      </c>
      <c r="G276" s="260">
        <f>(YEAR(H276)-YEAR(F276))*12 + MONTH(H276)-MONTH(F276)</f>
        <v>72</v>
      </c>
      <c r="H276" s="35" t="s">
        <v>468</v>
      </c>
      <c r="I276" s="30" t="str">
        <f t="shared" ca="1" si="9"/>
        <v>Thời gian ĐT còn lại 1556 ngày</v>
      </c>
      <c r="J276" s="257" t="s">
        <v>4743</v>
      </c>
      <c r="K276" s="18" t="s">
        <v>4744</v>
      </c>
      <c r="L276" s="18" t="s">
        <v>4745</v>
      </c>
      <c r="M276" s="18" t="s">
        <v>1339</v>
      </c>
      <c r="N276" s="17" t="s">
        <v>4746</v>
      </c>
      <c r="O276" s="18" t="s">
        <v>75</v>
      </c>
      <c r="P276" s="16">
        <v>21</v>
      </c>
      <c r="Q276" s="272" t="s">
        <v>4719</v>
      </c>
      <c r="R276" s="19" t="s">
        <v>93</v>
      </c>
      <c r="S276" s="233" t="str">
        <f>VLOOKUP(D276, 'Mail+SDT'!A510:C2625, 2, 0)</f>
        <v>24C1002H3642@students.hou.edu.vn</v>
      </c>
      <c r="T276" s="248">
        <f>VLOOKUP(D276, 'Mail+SDT'!$A$2:$C$2117, 3, 0)</f>
        <v>355196125</v>
      </c>
      <c r="U276" s="19" t="s">
        <v>3318</v>
      </c>
      <c r="V276" s="19" t="s">
        <v>3319</v>
      </c>
      <c r="W276" s="19" t="s">
        <v>4719</v>
      </c>
      <c r="X276" s="19" t="s">
        <v>93</v>
      </c>
      <c r="Y276" s="19"/>
      <c r="Z276" s="19" t="s">
        <v>3319</v>
      </c>
      <c r="AA276" s="18" t="s">
        <v>49</v>
      </c>
      <c r="AB276" s="16" t="s">
        <v>50</v>
      </c>
      <c r="AC276" s="16" t="s">
        <v>50</v>
      </c>
      <c r="AD276" s="20" t="s">
        <v>50</v>
      </c>
      <c r="AE276" s="16"/>
      <c r="AF276" s="22"/>
      <c r="AG276" s="13" t="e">
        <f t="array" aca="1" ref="AG276" ca="1">_xludf.XLOOKUP(D276,'Mail+SDT'!A:A,'Mail+SDT'!B:B)</f>
        <v>#NAME?</v>
      </c>
      <c r="AH276" s="13" t="e">
        <f t="array" aca="1" ref="AH276" ca="1">_xludf.XLOOKUP(D276,'Mail+SDT'!A:A,'Mail+SDT'!C:C)</f>
        <v>#NAME?</v>
      </c>
      <c r="AI276" s="13" t="e">
        <f t="array" aca="1" ref="AI276" ca="1">_xludf.XLOOKUP(D276,'ETK 3.2026'!I:I,'ETK 3.2026'!AF:AF)</f>
        <v>#NAME?</v>
      </c>
    </row>
    <row r="277" spans="1:35" ht="15.75" customHeight="1" x14ac:dyDescent="0.35">
      <c r="A277" s="14">
        <f t="shared" si="8"/>
        <v>276</v>
      </c>
      <c r="B277" s="15" t="s">
        <v>2298</v>
      </c>
      <c r="C277" s="257" t="s">
        <v>3311</v>
      </c>
      <c r="D277" s="257" t="s">
        <v>4276</v>
      </c>
      <c r="E277" s="266" t="s">
        <v>322</v>
      </c>
      <c r="F277" s="35" t="s">
        <v>323</v>
      </c>
      <c r="G277" s="260">
        <f>(YEAR(H277)-YEAR(F277))*12 + MONTH(H277)-MONTH(F277)</f>
        <v>72</v>
      </c>
      <c r="H277" s="35" t="s">
        <v>324</v>
      </c>
      <c r="I277" s="30" t="str">
        <f t="shared" ca="1" si="9"/>
        <v>Thời gian ĐT còn lại 1535 ngày</v>
      </c>
      <c r="J277" s="257" t="s">
        <v>4277</v>
      </c>
      <c r="K277" s="18" t="s">
        <v>4278</v>
      </c>
      <c r="L277" s="18" t="s">
        <v>618</v>
      </c>
      <c r="M277" s="18" t="s">
        <v>410</v>
      </c>
      <c r="N277" s="17" t="s">
        <v>4279</v>
      </c>
      <c r="O277" s="18" t="s">
        <v>75</v>
      </c>
      <c r="P277" s="16">
        <v>21</v>
      </c>
      <c r="Q277" s="272" t="s">
        <v>4263</v>
      </c>
      <c r="R277" s="19" t="s">
        <v>62</v>
      </c>
      <c r="S277" s="233" t="str">
        <f>VLOOKUP(D277, 'Mail+SDT'!A406:C2521, 2, 0)</f>
        <v>24C4202H3160@students.hou.edu.vn</v>
      </c>
      <c r="T277" s="248">
        <f>VLOOKUP(D277, 'Mail+SDT'!$A$2:$C$2117, 3, 0)</f>
        <v>898668219</v>
      </c>
      <c r="U277" s="19" t="s">
        <v>3318</v>
      </c>
      <c r="V277" s="19" t="s">
        <v>3319</v>
      </c>
      <c r="W277" s="19" t="s">
        <v>4263</v>
      </c>
      <c r="X277" s="19" t="s">
        <v>62</v>
      </c>
      <c r="Y277" s="19"/>
      <c r="Z277" s="19" t="s">
        <v>3319</v>
      </c>
      <c r="AA277" s="18" t="s">
        <v>49</v>
      </c>
      <c r="AB277" s="16" t="s">
        <v>50</v>
      </c>
      <c r="AC277" s="16" t="s">
        <v>50</v>
      </c>
      <c r="AD277" s="20" t="s">
        <v>50</v>
      </c>
      <c r="AE277" s="16"/>
      <c r="AF277" s="22"/>
      <c r="AG277" s="13" t="e">
        <f t="array" aca="1" ref="AG277" ca="1">_xludf.XLOOKUP(D277,'Mail+SDT'!A:A,'Mail+SDT'!B:B)</f>
        <v>#NAME?</v>
      </c>
      <c r="AH277" s="13" t="e">
        <f t="array" aca="1" ref="AH277" ca="1">_xludf.XLOOKUP(D277,'Mail+SDT'!A:A,'Mail+SDT'!C:C)</f>
        <v>#NAME?</v>
      </c>
      <c r="AI277" s="13" t="e">
        <f t="array" aca="1" ref="AI277" ca="1">_xludf.XLOOKUP(D277,'ETK 3.2026'!I:I,'ETK 3.2026'!AF:AF)</f>
        <v>#NAME?</v>
      </c>
    </row>
    <row r="278" spans="1:35" ht="15.75" customHeight="1" x14ac:dyDescent="0.35">
      <c r="A278" s="14">
        <f t="shared" si="8"/>
        <v>277</v>
      </c>
      <c r="B278" s="15" t="s">
        <v>2298</v>
      </c>
      <c r="C278" s="257" t="s">
        <v>3311</v>
      </c>
      <c r="D278" s="257" t="s">
        <v>3739</v>
      </c>
      <c r="E278" s="266" t="s">
        <v>190</v>
      </c>
      <c r="F278" s="35" t="s">
        <v>191</v>
      </c>
      <c r="G278" s="260">
        <f>(YEAR(H278)-YEAR(F278))*12 + MONTH(H278)-MONTH(F278)</f>
        <v>72</v>
      </c>
      <c r="H278" s="35" t="s">
        <v>192</v>
      </c>
      <c r="I278" s="30" t="str">
        <f t="shared" ca="1" si="9"/>
        <v>Thời gian ĐT còn lại 744 ngày</v>
      </c>
      <c r="J278" s="257" t="s">
        <v>3740</v>
      </c>
      <c r="K278" s="18" t="s">
        <v>3741</v>
      </c>
      <c r="L278" s="18" t="s">
        <v>1479</v>
      </c>
      <c r="M278" s="18" t="s">
        <v>1057</v>
      </c>
      <c r="N278" s="17" t="s">
        <v>3742</v>
      </c>
      <c r="O278" s="18" t="s">
        <v>44</v>
      </c>
      <c r="P278" s="16">
        <v>17</v>
      </c>
      <c r="Q278" s="272" t="s">
        <v>3738</v>
      </c>
      <c r="R278" s="19" t="s">
        <v>234</v>
      </c>
      <c r="S278" s="233" t="str">
        <f>VLOOKUP(D278, 'Mail+SDT'!A292:C2407, 2, 0)</f>
        <v>phamphuongluu@gmail.com</v>
      </c>
      <c r="T278" s="248">
        <f>VLOOKUP(D278, 'Mail+SDT'!$A$2:$C$2117, 3, 0)</f>
        <v>903523795</v>
      </c>
      <c r="U278" s="19" t="s">
        <v>3318</v>
      </c>
      <c r="V278" s="19" t="s">
        <v>3319</v>
      </c>
      <c r="W278" s="19" t="s">
        <v>3738</v>
      </c>
      <c r="X278" s="19" t="s">
        <v>234</v>
      </c>
      <c r="Y278" s="19"/>
      <c r="Z278" s="19" t="s">
        <v>3319</v>
      </c>
      <c r="AA278" s="18" t="s">
        <v>49</v>
      </c>
      <c r="AB278" s="16" t="s">
        <v>50</v>
      </c>
      <c r="AC278" s="16" t="s">
        <v>50</v>
      </c>
      <c r="AD278" s="20" t="s">
        <v>50</v>
      </c>
      <c r="AE278" s="16"/>
      <c r="AF278" s="22"/>
      <c r="AG278" s="13" t="e">
        <f t="array" aca="1" ref="AG278" ca="1">_xludf.XLOOKUP(D278,'Mail+SDT'!A:A,'Mail+SDT'!B:B)</f>
        <v>#NAME?</v>
      </c>
      <c r="AH278" s="13" t="e">
        <f t="array" aca="1" ref="AH278" ca="1">_xludf.XLOOKUP(D278,'Mail+SDT'!A:A,'Mail+SDT'!C:C)</f>
        <v>#NAME?</v>
      </c>
      <c r="AI278" s="13" t="e">
        <f t="array" aca="1" ref="AI278" ca="1">_xludf.XLOOKUP(D278,'ETK 3.2026'!I:I,'ETK 3.2026'!Z:Z)</f>
        <v>#NAME?</v>
      </c>
    </row>
    <row r="279" spans="1:35" ht="15.75" customHeight="1" x14ac:dyDescent="0.35">
      <c r="A279" s="14">
        <f t="shared" si="8"/>
        <v>278</v>
      </c>
      <c r="B279" s="15" t="s">
        <v>2298</v>
      </c>
      <c r="C279" s="257" t="s">
        <v>3311</v>
      </c>
      <c r="D279" s="257" t="s">
        <v>5041</v>
      </c>
      <c r="E279" s="266" t="s">
        <v>307</v>
      </c>
      <c r="F279" s="35" t="s">
        <v>308</v>
      </c>
      <c r="G279" s="260">
        <f>(YEAR(H279)-YEAR(F279))*12 + MONTH(H279)-MONTH(F279)</f>
        <v>72</v>
      </c>
      <c r="H279" s="35" t="s">
        <v>309</v>
      </c>
      <c r="I279" s="30" t="str">
        <f t="shared" ca="1" si="9"/>
        <v>Thời gian ĐT còn lại 1500 ngày</v>
      </c>
      <c r="J279" s="257" t="s">
        <v>5042</v>
      </c>
      <c r="K279" s="18" t="s">
        <v>5043</v>
      </c>
      <c r="L279" s="18" t="s">
        <v>5044</v>
      </c>
      <c r="M279" s="18" t="s">
        <v>1737</v>
      </c>
      <c r="N279" s="17" t="s">
        <v>1668</v>
      </c>
      <c r="O279" s="18" t="s">
        <v>44</v>
      </c>
      <c r="P279" s="16">
        <v>21</v>
      </c>
      <c r="Q279" s="272" t="s">
        <v>5018</v>
      </c>
      <c r="R279" s="19" t="s">
        <v>211</v>
      </c>
      <c r="S279" s="233" t="str">
        <f>VLOOKUP(D279, 'Mail+SDT'!A578:C2693, 2, 0)</f>
        <v>24C4502H2434@students.hou.edu.vn</v>
      </c>
      <c r="T279" s="248">
        <f>VLOOKUP(D279, 'Mail+SDT'!$A$2:$C$2117, 3, 0)</f>
        <v>938004795</v>
      </c>
      <c r="U279" s="19" t="s">
        <v>3318</v>
      </c>
      <c r="V279" s="19" t="s">
        <v>3319</v>
      </c>
      <c r="W279" s="19" t="s">
        <v>5018</v>
      </c>
      <c r="X279" s="19" t="s">
        <v>211</v>
      </c>
      <c r="Y279" s="19"/>
      <c r="Z279" s="19" t="s">
        <v>3319</v>
      </c>
      <c r="AA279" s="18" t="s">
        <v>49</v>
      </c>
      <c r="AB279" s="16" t="s">
        <v>50</v>
      </c>
      <c r="AC279" s="16" t="s">
        <v>50</v>
      </c>
      <c r="AD279" s="20" t="s">
        <v>50</v>
      </c>
      <c r="AE279" s="16"/>
      <c r="AF279" s="22"/>
      <c r="AG279" s="13" t="e">
        <f t="array" aca="1" ref="AG279" ca="1">_xludf.XLOOKUP(D279,'Mail+SDT'!A:A,'Mail+SDT'!B:B)</f>
        <v>#NAME?</v>
      </c>
      <c r="AH279" s="13" t="e">
        <f t="array" aca="1" ref="AH279" ca="1">_xludf.XLOOKUP(D279,'Mail+SDT'!A:A,'Mail+SDT'!C:C)</f>
        <v>#NAME?</v>
      </c>
      <c r="AI279" s="13" t="e">
        <f t="array" aca="1" ref="AI279" ca="1">_xludf.XLOOKUP(D279,'ETK 3.2026'!I:I,'ETK 3.2026'!AF:AF)</f>
        <v>#NAME?</v>
      </c>
    </row>
    <row r="280" spans="1:35" ht="15.75" customHeight="1" x14ac:dyDescent="0.35">
      <c r="A280" s="14">
        <f t="shared" si="8"/>
        <v>279</v>
      </c>
      <c r="B280" s="15" t="s">
        <v>2298</v>
      </c>
      <c r="C280" s="257" t="s">
        <v>524</v>
      </c>
      <c r="D280" s="257" t="s">
        <v>2312</v>
      </c>
      <c r="E280" s="266" t="s">
        <v>2313</v>
      </c>
      <c r="F280" s="35" t="s">
        <v>2314</v>
      </c>
      <c r="G280" s="260">
        <f>(YEAR(H280)-YEAR(F280))*12 + MONTH(H280)-MONTH(F280)</f>
        <v>96</v>
      </c>
      <c r="H280" s="35" t="s">
        <v>2315</v>
      </c>
      <c r="I280" s="30" t="str">
        <f t="shared" ca="1" si="9"/>
        <v>Thời gian ĐT còn lại 716 ngày</v>
      </c>
      <c r="J280" s="257" t="s">
        <v>2316</v>
      </c>
      <c r="K280" s="18" t="s">
        <v>2317</v>
      </c>
      <c r="L280" s="18" t="s">
        <v>344</v>
      </c>
      <c r="M280" s="18" t="s">
        <v>1737</v>
      </c>
      <c r="N280" s="17" t="s">
        <v>2318</v>
      </c>
      <c r="O280" s="18" t="s">
        <v>44</v>
      </c>
      <c r="P280" s="16">
        <v>13</v>
      </c>
      <c r="Q280" s="272" t="s">
        <v>2319</v>
      </c>
      <c r="R280" s="19" t="s">
        <v>46</v>
      </c>
      <c r="S280" s="233" t="str">
        <f>VLOOKUP(D280, 'Mail+SDT'!A4:C2119, 2, 0)</f>
        <v>lyle080201@gmail.com</v>
      </c>
      <c r="T280" s="248">
        <f>VLOOKUP(D280, 'Mail+SDT'!$A$2:$C$2117, 3, 0)</f>
        <v>0</v>
      </c>
      <c r="U280" s="19" t="s">
        <v>2305</v>
      </c>
      <c r="V280" s="19" t="s">
        <v>2306</v>
      </c>
      <c r="W280" s="19" t="s">
        <v>2319</v>
      </c>
      <c r="X280" s="19" t="s">
        <v>46</v>
      </c>
      <c r="Y280" s="19"/>
      <c r="Z280" s="19" t="s">
        <v>2306</v>
      </c>
      <c r="AA280" s="18" t="s">
        <v>49</v>
      </c>
      <c r="AB280" s="16" t="s">
        <v>50</v>
      </c>
      <c r="AC280" s="16" t="s">
        <v>50</v>
      </c>
      <c r="AD280" s="20" t="s">
        <v>78</v>
      </c>
      <c r="AE280" s="16"/>
      <c r="AF280" s="22"/>
      <c r="AG280" s="13" t="e">
        <f t="array" aca="1" ref="AG280" ca="1">_xludf.XLOOKUP(D280,'Mail+SDT'!A:A,'Mail+SDT'!B:B)</f>
        <v>#NAME?</v>
      </c>
      <c r="AH280" s="13" t="e">
        <f t="array" aca="1" ref="AH280" ca="1">_xludf.XLOOKUP(D280,'Mail+SDT'!A:A,'Mail+SDT'!C:C)</f>
        <v>#NAME?</v>
      </c>
      <c r="AI280" s="13" t="e">
        <f t="array" aca="1" ref="AI280" ca="1">_xludf.XLOOKUP(D280,'ETK 3.2026'!I:I,'ETK 3.2026'!AF:AF)</f>
        <v>#NAME?</v>
      </c>
    </row>
    <row r="281" spans="1:35" ht="15.75" customHeight="1" x14ac:dyDescent="0.35">
      <c r="A281" s="14">
        <f t="shared" si="8"/>
        <v>280</v>
      </c>
      <c r="B281" s="15" t="s">
        <v>2298</v>
      </c>
      <c r="C281" s="257" t="s">
        <v>524</v>
      </c>
      <c r="D281" s="257" t="s">
        <v>2307</v>
      </c>
      <c r="E281" s="266" t="s">
        <v>102</v>
      </c>
      <c r="F281" s="35" t="s">
        <v>103</v>
      </c>
      <c r="G281" s="260">
        <f>(YEAR(H281)-YEAR(F281))*12 + MONTH(H281)-MONTH(F281)</f>
        <v>96</v>
      </c>
      <c r="H281" s="35" t="s">
        <v>104</v>
      </c>
      <c r="I281" s="30" t="str">
        <f t="shared" ca="1" si="9"/>
        <v>Thời gian ĐT còn lại 851 ngày</v>
      </c>
      <c r="J281" s="257" t="s">
        <v>2308</v>
      </c>
      <c r="K281" s="18" t="s">
        <v>2309</v>
      </c>
      <c r="L281" s="18" t="s">
        <v>2310</v>
      </c>
      <c r="M281" s="18" t="s">
        <v>1737</v>
      </c>
      <c r="N281" s="17" t="s">
        <v>2311</v>
      </c>
      <c r="O281" s="18" t="s">
        <v>44</v>
      </c>
      <c r="P281" s="16">
        <v>13</v>
      </c>
      <c r="Q281" s="272" t="s">
        <v>2304</v>
      </c>
      <c r="R281" s="19" t="s">
        <v>46</v>
      </c>
      <c r="S281" s="233" t="e">
        <f>VLOOKUP(D281, 'Mail+SDT'!A3:C2118, 2, 0)</f>
        <v>#N/A</v>
      </c>
      <c r="T281" s="248" t="e">
        <f>VLOOKUP(D281, 'Mail+SDT'!$A$2:$C$2117, 3, 0)</f>
        <v>#N/A</v>
      </c>
      <c r="U281" s="19" t="s">
        <v>2305</v>
      </c>
      <c r="V281" s="19" t="s">
        <v>2306</v>
      </c>
      <c r="W281" s="19" t="s">
        <v>2304</v>
      </c>
      <c r="X281" s="19" t="s">
        <v>46</v>
      </c>
      <c r="Y281" s="19"/>
      <c r="Z281" s="19" t="s">
        <v>2306</v>
      </c>
      <c r="AA281" s="18" t="s">
        <v>49</v>
      </c>
      <c r="AB281" s="16" t="s">
        <v>50</v>
      </c>
      <c r="AC281" s="16" t="s">
        <v>50</v>
      </c>
      <c r="AD281" s="20" t="s">
        <v>50</v>
      </c>
      <c r="AE281" s="16" t="s">
        <v>51</v>
      </c>
      <c r="AF281" s="22"/>
      <c r="AG281" s="13" t="e">
        <f t="array" aca="1" ref="AG281" ca="1">_xludf.XLOOKUP(D281,'Mail+SDT'!A:A,'Mail+SDT'!B:B)</f>
        <v>#NAME?</v>
      </c>
      <c r="AH281" s="13" t="e">
        <f t="array" aca="1" ref="AH281" ca="1">_xludf.XLOOKUP(D281,'Mail+SDT'!A:A,'Mail+SDT'!C:C)</f>
        <v>#NAME?</v>
      </c>
      <c r="AI281" s="13" t="e">
        <f t="array" aca="1" ref="AI281" ca="1">_xludf.XLOOKUP(D281,'ETK 3.2026'!I:I,'ETK 3.2026'!AF:AF)</f>
        <v>#NAME?</v>
      </c>
    </row>
    <row r="282" spans="1:35" ht="15.75" customHeight="1" x14ac:dyDescent="0.35">
      <c r="A282" s="14">
        <f t="shared" si="8"/>
        <v>281</v>
      </c>
      <c r="B282" s="15" t="s">
        <v>2298</v>
      </c>
      <c r="C282" s="257" t="s">
        <v>524</v>
      </c>
      <c r="D282" s="257" t="s">
        <v>2660</v>
      </c>
      <c r="E282" s="266" t="s">
        <v>236</v>
      </c>
      <c r="F282" s="35" t="s">
        <v>237</v>
      </c>
      <c r="G282" s="260">
        <f>(YEAR(H282)-YEAR(F282))*12 + MONTH(H282)-MONTH(F282)</f>
        <v>72</v>
      </c>
      <c r="H282" s="35" t="s">
        <v>238</v>
      </c>
      <c r="I282" s="30" t="str">
        <f t="shared" ca="1" si="9"/>
        <v>Thời gian ĐT còn lại 839 ngày</v>
      </c>
      <c r="J282" s="257" t="s">
        <v>2661</v>
      </c>
      <c r="K282" s="18" t="s">
        <v>2662</v>
      </c>
      <c r="L282" s="18" t="s">
        <v>812</v>
      </c>
      <c r="M282" s="18" t="s">
        <v>1737</v>
      </c>
      <c r="N282" s="17" t="s">
        <v>2663</v>
      </c>
      <c r="O282" s="18" t="s">
        <v>44</v>
      </c>
      <c r="P282" s="16">
        <v>17</v>
      </c>
      <c r="Q282" s="272" t="s">
        <v>2653</v>
      </c>
      <c r="R282" s="19" t="s">
        <v>234</v>
      </c>
      <c r="S282" s="233" t="str">
        <f>VLOOKUP(D282, 'Mail+SDT'!A68:C2183, 2, 0)</f>
        <v>lymt.pnv@gmail.com</v>
      </c>
      <c r="T282" s="248">
        <f>VLOOKUP(D282, 'Mail+SDT'!$A$2:$C$2117, 3, 0)</f>
        <v>905506441</v>
      </c>
      <c r="U282" s="19" t="s">
        <v>2305</v>
      </c>
      <c r="V282" s="19" t="s">
        <v>2306</v>
      </c>
      <c r="W282" s="19" t="s">
        <v>2653</v>
      </c>
      <c r="X282" s="19" t="s">
        <v>234</v>
      </c>
      <c r="Y282" s="19"/>
      <c r="Z282" s="19" t="s">
        <v>2306</v>
      </c>
      <c r="AA282" s="18" t="s">
        <v>49</v>
      </c>
      <c r="AB282" s="16" t="s">
        <v>50</v>
      </c>
      <c r="AC282" s="16" t="s">
        <v>50</v>
      </c>
      <c r="AD282" s="20" t="s">
        <v>51</v>
      </c>
      <c r="AE282" s="16"/>
      <c r="AF282" s="22"/>
      <c r="AG282" s="13" t="e">
        <f t="array" aca="1" ref="AG282" ca="1">_xludf.XLOOKUP(D282,'Mail+SDT'!A:A,'Mail+SDT'!B:B)</f>
        <v>#NAME?</v>
      </c>
      <c r="AH282" s="13" t="e">
        <f t="array" aca="1" ref="AH282" ca="1">_xludf.XLOOKUP(D282,'Mail+SDT'!A:A,'Mail+SDT'!C:C)</f>
        <v>#NAME?</v>
      </c>
      <c r="AI282" s="13" t="e">
        <f t="array" aca="1" ref="AI282" ca="1">_xludf.XLOOKUP(D282,'ETK 3.2026'!I:I,'ETK 3.2026'!AF:AF)</f>
        <v>#NAME?</v>
      </c>
    </row>
    <row r="283" spans="1:35" ht="15.75" customHeight="1" x14ac:dyDescent="0.35">
      <c r="A283" s="14">
        <f t="shared" si="8"/>
        <v>282</v>
      </c>
      <c r="B283" s="15" t="s">
        <v>2298</v>
      </c>
      <c r="C283" s="258" t="s">
        <v>524</v>
      </c>
      <c r="D283" s="258" t="s">
        <v>3102</v>
      </c>
      <c r="E283" s="267" t="s">
        <v>439</v>
      </c>
      <c r="F283" s="36" t="s">
        <v>440</v>
      </c>
      <c r="G283" s="260">
        <f>(YEAR(H283)-YEAR(F283))*12 + MONTH(H283)-MONTH(F283)</f>
        <v>72</v>
      </c>
      <c r="H283" s="36" t="s">
        <v>441</v>
      </c>
      <c r="I283" s="30" t="str">
        <f t="shared" ca="1" si="9"/>
        <v>Thời gian ĐT còn lại 1514 ngày</v>
      </c>
      <c r="J283" s="258" t="s">
        <v>3103</v>
      </c>
      <c r="K283" s="26" t="s">
        <v>3104</v>
      </c>
      <c r="L283" s="26" t="s">
        <v>3105</v>
      </c>
      <c r="M283" s="26" t="s">
        <v>1737</v>
      </c>
      <c r="N283" s="25" t="s">
        <v>3106</v>
      </c>
      <c r="O283" s="26" t="s">
        <v>44</v>
      </c>
      <c r="P283" s="24">
        <v>21</v>
      </c>
      <c r="Q283" s="273" t="s">
        <v>2975</v>
      </c>
      <c r="R283" s="27" t="s">
        <v>62</v>
      </c>
      <c r="S283" s="233" t="str">
        <f>VLOOKUP(D283, 'Mail+SDT'!A162:C2277, 2, 0)</f>
        <v>24C4204D2871@students.hou.edu.vn</v>
      </c>
      <c r="T283" s="248">
        <f>VLOOKUP(D283, 'Mail+SDT'!$A$2:$C$2117, 3, 0)</f>
        <v>901972559</v>
      </c>
      <c r="U283" s="27" t="s">
        <v>2305</v>
      </c>
      <c r="V283" s="27" t="s">
        <v>2306</v>
      </c>
      <c r="W283" s="27" t="s">
        <v>2975</v>
      </c>
      <c r="X283" s="27" t="s">
        <v>62</v>
      </c>
      <c r="Y283" s="27"/>
      <c r="Z283" s="27" t="s">
        <v>2306</v>
      </c>
      <c r="AA283" s="26" t="s">
        <v>49</v>
      </c>
      <c r="AB283" s="24" t="s">
        <v>50</v>
      </c>
      <c r="AC283" s="24" t="s">
        <v>50</v>
      </c>
      <c r="AD283" s="20" t="s">
        <v>50</v>
      </c>
      <c r="AE283" s="16"/>
      <c r="AF283" s="22"/>
      <c r="AG283" s="13" t="e">
        <f t="array" aca="1" ref="AG283" ca="1">_xludf.XLOOKUP(D283,'Mail+SDT'!A:A,'Mail+SDT'!B:B)</f>
        <v>#NAME?</v>
      </c>
      <c r="AH283" s="13" t="e">
        <f t="array" aca="1" ref="AH283" ca="1">_xludf.XLOOKUP(D283,'Mail+SDT'!A:A,'Mail+SDT'!C:C)</f>
        <v>#NAME?</v>
      </c>
      <c r="AI283" s="13" t="e">
        <f t="array" aca="1" ref="AI283" ca="1">_xludf.XLOOKUP(D283,'ETK 3.2026'!I:I,'ETK 3.2026'!AF:AF)</f>
        <v>#NAME?</v>
      </c>
    </row>
    <row r="284" spans="1:35" ht="15.75" customHeight="1" x14ac:dyDescent="0.35">
      <c r="A284" s="14">
        <f t="shared" si="8"/>
        <v>283</v>
      </c>
      <c r="B284" s="15" t="s">
        <v>2298</v>
      </c>
      <c r="C284" s="257" t="s">
        <v>3311</v>
      </c>
      <c r="D284" s="257" t="s">
        <v>3786</v>
      </c>
      <c r="E284" s="266" t="s">
        <v>183</v>
      </c>
      <c r="F284" s="35" t="s">
        <v>184</v>
      </c>
      <c r="G284" s="260">
        <f>(YEAR(H284)-YEAR(F284))*12 + MONTH(H284)-MONTH(F284)</f>
        <v>72</v>
      </c>
      <c r="H284" s="35" t="s">
        <v>185</v>
      </c>
      <c r="I284" s="30" t="str">
        <f t="shared" ca="1" si="9"/>
        <v>Thời gian ĐT còn lại 828 ngày</v>
      </c>
      <c r="J284" s="257" t="s">
        <v>3787</v>
      </c>
      <c r="K284" s="18" t="s">
        <v>3788</v>
      </c>
      <c r="L284" s="18" t="s">
        <v>3789</v>
      </c>
      <c r="M284" s="18" t="s">
        <v>457</v>
      </c>
      <c r="N284" s="17" t="s">
        <v>3790</v>
      </c>
      <c r="O284" s="18" t="s">
        <v>44</v>
      </c>
      <c r="P284" s="16">
        <v>17</v>
      </c>
      <c r="Q284" s="272" t="s">
        <v>3752</v>
      </c>
      <c r="R284" s="19" t="s">
        <v>234</v>
      </c>
      <c r="S284" s="233" t="str">
        <f>VLOOKUP(D284, 'Mail+SDT'!A303:C2418, 2, 0)</f>
        <v>dangmai02102001@gmail.com</v>
      </c>
      <c r="T284" s="248">
        <f>VLOOKUP(D284, 'Mail+SDT'!$A$2:$C$2117, 3, 0)</f>
        <v>528331248</v>
      </c>
      <c r="U284" s="19" t="s">
        <v>3318</v>
      </c>
      <c r="V284" s="19" t="s">
        <v>3319</v>
      </c>
      <c r="W284" s="19" t="s">
        <v>3752</v>
      </c>
      <c r="X284" s="19" t="s">
        <v>234</v>
      </c>
      <c r="Y284" s="19"/>
      <c r="Z284" s="19" t="s">
        <v>3319</v>
      </c>
      <c r="AA284" s="18" t="s">
        <v>49</v>
      </c>
      <c r="AB284" s="16" t="s">
        <v>50</v>
      </c>
      <c r="AC284" s="16" t="s">
        <v>50</v>
      </c>
      <c r="AD284" s="20" t="s">
        <v>50</v>
      </c>
      <c r="AE284" s="16"/>
      <c r="AF284" s="23" t="s">
        <v>146</v>
      </c>
      <c r="AG284" s="13" t="e">
        <f t="array" aca="1" ref="AG284" ca="1">_xludf.XLOOKUP(D284,'Mail+SDT'!A:A,'Mail+SDT'!B:B)</f>
        <v>#NAME?</v>
      </c>
      <c r="AH284" s="13" t="e">
        <f t="array" aca="1" ref="AH284" ca="1">_xludf.XLOOKUP(D284,'Mail+SDT'!A:A,'Mail+SDT'!C:C)</f>
        <v>#NAME?</v>
      </c>
      <c r="AI284" s="13" t="e">
        <f t="array" aca="1" ref="AI284" ca="1">_xludf.XLOOKUP(D284,'ETK 3.2026'!I:I,'ETK 3.2026'!AF:AF)</f>
        <v>#NAME?</v>
      </c>
    </row>
    <row r="285" spans="1:35" ht="15.75" customHeight="1" x14ac:dyDescent="0.35">
      <c r="A285" s="14">
        <f t="shared" si="8"/>
        <v>284</v>
      </c>
      <c r="B285" s="15" t="s">
        <v>2298</v>
      </c>
      <c r="C285" s="257" t="s">
        <v>3311</v>
      </c>
      <c r="D285" s="257" t="s">
        <v>3707</v>
      </c>
      <c r="E285" s="266" t="s">
        <v>155</v>
      </c>
      <c r="F285" s="35" t="s">
        <v>156</v>
      </c>
      <c r="G285" s="260">
        <f>(YEAR(H285)-YEAR(F285))*12 + MONTH(H285)-MONTH(F285)</f>
        <v>72</v>
      </c>
      <c r="H285" s="35" t="s">
        <v>157</v>
      </c>
      <c r="I285" s="30" t="str">
        <f t="shared" ca="1" si="9"/>
        <v>Thời gian ĐT còn lại 784 ngày</v>
      </c>
      <c r="J285" s="257" t="s">
        <v>3708</v>
      </c>
      <c r="K285" s="18" t="s">
        <v>3709</v>
      </c>
      <c r="L285" s="18" t="s">
        <v>3710</v>
      </c>
      <c r="M285" s="18" t="s">
        <v>457</v>
      </c>
      <c r="N285" s="17" t="s">
        <v>1802</v>
      </c>
      <c r="O285" s="18" t="s">
        <v>44</v>
      </c>
      <c r="P285" s="16">
        <v>17</v>
      </c>
      <c r="Q285" s="272" t="s">
        <v>3696</v>
      </c>
      <c r="R285" s="19" t="s">
        <v>234</v>
      </c>
      <c r="S285" s="233" t="str">
        <f>VLOOKUP(D285, 'Mail+SDT'!A284:C2399, 2, 0)</f>
        <v>nasaomai@gmail.com</v>
      </c>
      <c r="T285" s="248">
        <f>VLOOKUP(D285, 'Mail+SDT'!$A$2:$C$2117, 3, 0)</f>
        <v>909240385</v>
      </c>
      <c r="U285" s="19" t="s">
        <v>3318</v>
      </c>
      <c r="V285" s="19" t="s">
        <v>3319</v>
      </c>
      <c r="W285" s="19" t="s">
        <v>3696</v>
      </c>
      <c r="X285" s="19" t="s">
        <v>234</v>
      </c>
      <c r="Y285" s="19"/>
      <c r="Z285" s="19" t="s">
        <v>3319</v>
      </c>
      <c r="AA285" s="18" t="s">
        <v>49</v>
      </c>
      <c r="AB285" s="16" t="s">
        <v>50</v>
      </c>
      <c r="AC285" s="16" t="s">
        <v>50</v>
      </c>
      <c r="AD285" s="20" t="s">
        <v>50</v>
      </c>
      <c r="AE285" s="16" t="s">
        <v>51</v>
      </c>
      <c r="AF285" s="22" t="s">
        <v>480</v>
      </c>
      <c r="AG285" s="13" t="e">
        <f t="array" aca="1" ref="AG285" ca="1">_xludf.XLOOKUP(D285,'Mail+SDT'!A:A,'Mail+SDT'!B:B)</f>
        <v>#NAME?</v>
      </c>
      <c r="AH285" s="13" t="e">
        <f t="array" aca="1" ref="AH285" ca="1">_xludf.XLOOKUP(D285,'Mail+SDT'!A:A,'Mail+SDT'!C:C)</f>
        <v>#NAME?</v>
      </c>
      <c r="AI285" s="13" t="e">
        <f t="array" aca="1" ref="AI285" ca="1">_xludf.XLOOKUP(D285,'ETK 3.2026'!I:I,'ETK 3.2026'!AF:AF)</f>
        <v>#NAME?</v>
      </c>
    </row>
    <row r="286" spans="1:35" ht="15.75" customHeight="1" x14ac:dyDescent="0.35">
      <c r="A286" s="14">
        <f t="shared" si="8"/>
        <v>285</v>
      </c>
      <c r="B286" s="15" t="s">
        <v>2298</v>
      </c>
      <c r="C286" s="257" t="s">
        <v>3311</v>
      </c>
      <c r="D286" s="257" t="s">
        <v>3791</v>
      </c>
      <c r="E286" s="266" t="s">
        <v>183</v>
      </c>
      <c r="F286" s="35" t="s">
        <v>184</v>
      </c>
      <c r="G286" s="260">
        <f>(YEAR(H286)-YEAR(F286))*12 + MONTH(H286)-MONTH(F286)</f>
        <v>72</v>
      </c>
      <c r="H286" s="35" t="s">
        <v>185</v>
      </c>
      <c r="I286" s="30" t="str">
        <f t="shared" ca="1" si="9"/>
        <v>Thời gian ĐT còn lại 828 ngày</v>
      </c>
      <c r="J286" s="257" t="s">
        <v>3792</v>
      </c>
      <c r="K286" s="18" t="s">
        <v>3793</v>
      </c>
      <c r="L286" s="18" t="s">
        <v>3794</v>
      </c>
      <c r="M286" s="18" t="s">
        <v>457</v>
      </c>
      <c r="N286" s="17" t="s">
        <v>3795</v>
      </c>
      <c r="O286" s="18" t="s">
        <v>44</v>
      </c>
      <c r="P286" s="16">
        <v>17</v>
      </c>
      <c r="Q286" s="272" t="s">
        <v>3752</v>
      </c>
      <c r="R286" s="19" t="s">
        <v>234</v>
      </c>
      <c r="S286" s="233" t="str">
        <f>VLOOKUP(D286, 'Mail+SDT'!A304:C2419, 2, 0)</f>
        <v>chrismai.dm@gmail.com</v>
      </c>
      <c r="T286" s="248">
        <f>VLOOKUP(D286, 'Mail+SDT'!$A$2:$C$2117, 3, 0)</f>
        <v>793586189</v>
      </c>
      <c r="U286" s="19" t="s">
        <v>3318</v>
      </c>
      <c r="V286" s="19" t="s">
        <v>3319</v>
      </c>
      <c r="W286" s="19" t="s">
        <v>3752</v>
      </c>
      <c r="X286" s="19" t="s">
        <v>234</v>
      </c>
      <c r="Y286" s="19"/>
      <c r="Z286" s="19" t="s">
        <v>3319</v>
      </c>
      <c r="AA286" s="18" t="s">
        <v>49</v>
      </c>
      <c r="AB286" s="16" t="s">
        <v>50</v>
      </c>
      <c r="AC286" s="16" t="s">
        <v>50</v>
      </c>
      <c r="AD286" s="20" t="s">
        <v>50</v>
      </c>
      <c r="AE286" s="16"/>
      <c r="AF286" s="23" t="s">
        <v>146</v>
      </c>
      <c r="AG286" s="13" t="e">
        <f t="array" aca="1" ref="AG286" ca="1">_xludf.XLOOKUP(D286,'Mail+SDT'!A:A,'Mail+SDT'!B:B)</f>
        <v>#NAME?</v>
      </c>
      <c r="AH286" s="13" t="e">
        <f t="array" aca="1" ref="AH286" ca="1">_xludf.XLOOKUP(D286,'Mail+SDT'!A:A,'Mail+SDT'!C:C)</f>
        <v>#NAME?</v>
      </c>
      <c r="AI286" s="13" t="e">
        <f t="array" aca="1" ref="AI286" ca="1">_xludf.XLOOKUP(D286,'ETK 3.2026'!I:I,'ETK 3.2026'!AF:AF)</f>
        <v>#NAME?</v>
      </c>
    </row>
    <row r="287" spans="1:35" ht="15.75" customHeight="1" x14ac:dyDescent="0.35">
      <c r="A287" s="14">
        <f t="shared" si="8"/>
        <v>286</v>
      </c>
      <c r="B287" s="15" t="s">
        <v>2298</v>
      </c>
      <c r="C287" s="257" t="s">
        <v>524</v>
      </c>
      <c r="D287" s="257" t="s">
        <v>3259</v>
      </c>
      <c r="E287" s="266" t="s">
        <v>300</v>
      </c>
      <c r="F287" s="35" t="s">
        <v>301</v>
      </c>
      <c r="G287" s="260">
        <f>(YEAR(H287)-YEAR(F287))*12 + MONTH(H287)-MONTH(F287)</f>
        <v>72</v>
      </c>
      <c r="H287" s="35" t="s">
        <v>302</v>
      </c>
      <c r="I287" s="30" t="str">
        <f t="shared" ca="1" si="9"/>
        <v>Thời gian ĐT còn lại 1560 ngày</v>
      </c>
      <c r="J287" s="257" t="s">
        <v>3260</v>
      </c>
      <c r="K287" s="18" t="s">
        <v>3261</v>
      </c>
      <c r="L287" s="18" t="s">
        <v>172</v>
      </c>
      <c r="M287" s="18" t="s">
        <v>457</v>
      </c>
      <c r="N287" s="17" t="s">
        <v>3262</v>
      </c>
      <c r="O287" s="18" t="s">
        <v>44</v>
      </c>
      <c r="P287" s="16">
        <v>21</v>
      </c>
      <c r="Q287" s="272" t="s">
        <v>3244</v>
      </c>
      <c r="R287" s="19" t="s">
        <v>211</v>
      </c>
      <c r="S287" s="233" t="str">
        <f>VLOOKUP(D287, 'Mail+SDT'!A194:C2309, 2, 0)</f>
        <v>24C4504D4062@students.hou.edu.vn</v>
      </c>
      <c r="T287" s="248">
        <f>VLOOKUP(D287, 'Mail+SDT'!$A$2:$C$2117, 3, 0)</f>
        <v>974084448</v>
      </c>
      <c r="U287" s="19" t="s">
        <v>2305</v>
      </c>
      <c r="V287" s="19" t="s">
        <v>2306</v>
      </c>
      <c r="W287" s="19" t="s">
        <v>3244</v>
      </c>
      <c r="X287" s="19" t="s">
        <v>211</v>
      </c>
      <c r="Y287" s="19"/>
      <c r="Z287" s="19" t="s">
        <v>2306</v>
      </c>
      <c r="AA287" s="18" t="s">
        <v>49</v>
      </c>
      <c r="AB287" s="16" t="s">
        <v>50</v>
      </c>
      <c r="AC287" s="16" t="s">
        <v>50</v>
      </c>
      <c r="AD287" s="20" t="s">
        <v>50</v>
      </c>
      <c r="AE287" s="16"/>
      <c r="AF287" s="22"/>
      <c r="AG287" s="13" t="e">
        <f t="array" aca="1" ref="AG287" ca="1">_xludf.XLOOKUP(D287,'Mail+SDT'!A:A,'Mail+SDT'!B:B)</f>
        <v>#NAME?</v>
      </c>
      <c r="AH287" s="13" t="e">
        <f t="array" aca="1" ref="AH287" ca="1">_xludf.XLOOKUP(D287,'Mail+SDT'!A:A,'Mail+SDT'!C:C)</f>
        <v>#NAME?</v>
      </c>
      <c r="AI287" s="13" t="e">
        <f t="array" aca="1" ref="AI287" ca="1">_xludf.XLOOKUP(D287,'ETK 3.2026'!I:I,'ETK 3.2026'!AF:AF)</f>
        <v>#NAME?</v>
      </c>
    </row>
    <row r="288" spans="1:35" ht="15.75" customHeight="1" x14ac:dyDescent="0.35">
      <c r="A288" s="14">
        <f t="shared" si="8"/>
        <v>287</v>
      </c>
      <c r="B288" s="15" t="s">
        <v>2298</v>
      </c>
      <c r="C288" s="257" t="s">
        <v>3311</v>
      </c>
      <c r="D288" s="257" t="s">
        <v>4343</v>
      </c>
      <c r="E288" s="266" t="s">
        <v>307</v>
      </c>
      <c r="F288" s="35" t="s">
        <v>308</v>
      </c>
      <c r="G288" s="260">
        <f>(YEAR(H288)-YEAR(F288))*12 + MONTH(H288)-MONTH(F288)</f>
        <v>72</v>
      </c>
      <c r="H288" s="35" t="s">
        <v>309</v>
      </c>
      <c r="I288" s="30" t="str">
        <f t="shared" ca="1" si="9"/>
        <v>Thời gian ĐT còn lại 1500 ngày</v>
      </c>
      <c r="J288" s="257" t="s">
        <v>4344</v>
      </c>
      <c r="K288" s="18" t="s">
        <v>4345</v>
      </c>
      <c r="L288" s="18" t="s">
        <v>4346</v>
      </c>
      <c r="M288" s="18" t="s">
        <v>457</v>
      </c>
      <c r="N288" s="17" t="s">
        <v>4347</v>
      </c>
      <c r="O288" s="18" t="s">
        <v>44</v>
      </c>
      <c r="P288" s="16">
        <v>21</v>
      </c>
      <c r="Q288" s="18" t="s">
        <v>4324</v>
      </c>
      <c r="R288" s="19" t="s">
        <v>62</v>
      </c>
      <c r="S288" s="233" t="str">
        <f>VLOOKUP(D288, 'Mail+SDT'!A421:C2536, 2, 0)</f>
        <v>24C4202H2430@students.hou.edu.vn</v>
      </c>
      <c r="T288" s="248">
        <f>VLOOKUP(D288, 'Mail+SDT'!$A$2:$C$2117, 3, 0)</f>
        <v>906892323</v>
      </c>
      <c r="U288" s="19" t="s">
        <v>3318</v>
      </c>
      <c r="V288" s="19" t="s">
        <v>3319</v>
      </c>
      <c r="W288" s="19" t="s">
        <v>4324</v>
      </c>
      <c r="X288" s="19" t="s">
        <v>62</v>
      </c>
      <c r="Y288" s="19"/>
      <c r="Z288" s="19" t="s">
        <v>3319</v>
      </c>
      <c r="AA288" s="18" t="s">
        <v>49</v>
      </c>
      <c r="AB288" s="16" t="s">
        <v>50</v>
      </c>
      <c r="AC288" s="16" t="s">
        <v>50</v>
      </c>
      <c r="AD288" s="20" t="s">
        <v>50</v>
      </c>
      <c r="AE288" s="16"/>
      <c r="AF288" s="22"/>
      <c r="AG288" s="13" t="e">
        <f t="array" aca="1" ref="AG288" ca="1">_xludf.XLOOKUP(D288,'Mail+SDT'!A:A,'Mail+SDT'!B:B)</f>
        <v>#NAME?</v>
      </c>
      <c r="AH288" s="13" t="e">
        <f t="array" aca="1" ref="AH288" ca="1">_xludf.XLOOKUP(D288,'Mail+SDT'!A:A,'Mail+SDT'!C:C)</f>
        <v>#NAME?</v>
      </c>
      <c r="AI288" s="13" t="e">
        <f t="array" aca="1" ref="AI288" ca="1">_xludf.XLOOKUP(D288,'ETK 3.2026'!I:I,'ETK 3.2026'!AF:AF)</f>
        <v>#NAME?</v>
      </c>
    </row>
    <row r="289" spans="1:35" ht="15.75" customHeight="1" x14ac:dyDescent="0.35">
      <c r="A289" s="14">
        <f t="shared" si="8"/>
        <v>288</v>
      </c>
      <c r="B289" s="15" t="s">
        <v>2298</v>
      </c>
      <c r="C289" s="257" t="s">
        <v>524</v>
      </c>
      <c r="D289" s="257" t="s">
        <v>2928</v>
      </c>
      <c r="E289" s="266" t="s">
        <v>582</v>
      </c>
      <c r="F289" s="35" t="s">
        <v>583</v>
      </c>
      <c r="G289" s="260">
        <f>(YEAR(H289)-YEAR(F289))*12 + MONTH(H289)-MONTH(F289)</f>
        <v>72</v>
      </c>
      <c r="H289" s="35" t="s">
        <v>584</v>
      </c>
      <c r="I289" s="30" t="str">
        <f t="shared" ca="1" si="9"/>
        <v>Thời gian ĐT còn lại 1444 ngày</v>
      </c>
      <c r="J289" s="257" t="s">
        <v>2929</v>
      </c>
      <c r="K289" s="18" t="s">
        <v>2930</v>
      </c>
      <c r="L289" s="18" t="s">
        <v>2013</v>
      </c>
      <c r="M289" s="18" t="s">
        <v>1789</v>
      </c>
      <c r="N289" s="17" t="s">
        <v>2931</v>
      </c>
      <c r="O289" s="18" t="s">
        <v>75</v>
      </c>
      <c r="P289" s="16">
        <v>21</v>
      </c>
      <c r="Q289" s="272" t="s">
        <v>2932</v>
      </c>
      <c r="R289" s="19" t="s">
        <v>62</v>
      </c>
      <c r="S289" s="233" t="str">
        <f>VLOOKUP(D289, 'Mail+SDT'!A124:C2239, 2, 0)</f>
        <v>24C4204D1061@students.hou.edu.vn</v>
      </c>
      <c r="T289" s="248">
        <f>VLOOKUP(D289, 'Mail+SDT'!$A$2:$C$2117, 3, 0)</f>
        <v>388848714</v>
      </c>
      <c r="U289" s="19" t="s">
        <v>2305</v>
      </c>
      <c r="V289" s="19" t="s">
        <v>2306</v>
      </c>
      <c r="W289" s="19" t="s">
        <v>2932</v>
      </c>
      <c r="X289" s="19" t="s">
        <v>62</v>
      </c>
      <c r="Y289" s="19"/>
      <c r="Z289" s="19" t="s">
        <v>2306</v>
      </c>
      <c r="AA289" s="18" t="s">
        <v>49</v>
      </c>
      <c r="AB289" s="16" t="s">
        <v>50</v>
      </c>
      <c r="AC289" s="16" t="s">
        <v>50</v>
      </c>
      <c r="AD289" s="20" t="s">
        <v>50</v>
      </c>
      <c r="AE289" s="16"/>
      <c r="AF289" s="22"/>
      <c r="AG289" s="13" t="e">
        <f t="array" aca="1" ref="AG289" ca="1">_xludf.XLOOKUP(D289,'Mail+SDT'!A:A,'Mail+SDT'!B:B)</f>
        <v>#NAME?</v>
      </c>
      <c r="AH289" s="13" t="e">
        <f t="array" aca="1" ref="AH289" ca="1">_xludf.XLOOKUP(D289,'Mail+SDT'!A:A,'Mail+SDT'!C:C)</f>
        <v>#NAME?</v>
      </c>
      <c r="AI289" s="13" t="e">
        <f t="array" aca="1" ref="AI289" ca="1">_xludf.XLOOKUP(D289,'ETK 3.2026'!I:I,'ETK 3.2026'!AF:AF)</f>
        <v>#NAME?</v>
      </c>
    </row>
    <row r="290" spans="1:35" ht="15.75" customHeight="1" x14ac:dyDescent="0.35">
      <c r="A290" s="14">
        <f t="shared" si="8"/>
        <v>289</v>
      </c>
      <c r="B290" s="15" t="s">
        <v>2298</v>
      </c>
      <c r="C290" s="257" t="s">
        <v>3311</v>
      </c>
      <c r="D290" s="257" t="s">
        <v>3445</v>
      </c>
      <c r="E290" s="266" t="s">
        <v>183</v>
      </c>
      <c r="F290" s="35" t="s">
        <v>184</v>
      </c>
      <c r="G290" s="260">
        <f>(YEAR(H290)-YEAR(F290))*12 + MONTH(H290)-MONTH(F290)</f>
        <v>72</v>
      </c>
      <c r="H290" s="35" t="s">
        <v>185</v>
      </c>
      <c r="I290" s="30" t="str">
        <f t="shared" ca="1" si="9"/>
        <v>Thời gian ĐT còn lại 828 ngày</v>
      </c>
      <c r="J290" s="257" t="s">
        <v>3446</v>
      </c>
      <c r="K290" s="18" t="s">
        <v>3447</v>
      </c>
      <c r="L290" s="18" t="s">
        <v>3448</v>
      </c>
      <c r="M290" s="18" t="s">
        <v>707</v>
      </c>
      <c r="N290" s="17" t="s">
        <v>3449</v>
      </c>
      <c r="O290" s="18" t="s">
        <v>75</v>
      </c>
      <c r="P290" s="16">
        <v>17</v>
      </c>
      <c r="Q290" s="272" t="s">
        <v>3405</v>
      </c>
      <c r="R290" s="19" t="s">
        <v>62</v>
      </c>
      <c r="S290" s="233" t="str">
        <f>VLOOKUP(D290, 'Mail+SDT'!A231:C2346, 2, 0)</f>
        <v>minhpeter20@gmail.com</v>
      </c>
      <c r="T290" s="248">
        <f>VLOOKUP(D290, 'Mail+SDT'!$A$2:$C$2117, 3, 0)</f>
        <v>982130840</v>
      </c>
      <c r="U290" s="19" t="s">
        <v>3318</v>
      </c>
      <c r="V290" s="19" t="s">
        <v>3319</v>
      </c>
      <c r="W290" s="19" t="s">
        <v>3405</v>
      </c>
      <c r="X290" s="19" t="s">
        <v>62</v>
      </c>
      <c r="Y290" s="19"/>
      <c r="Z290" s="19" t="s">
        <v>3319</v>
      </c>
      <c r="AA290" s="18" t="s">
        <v>49</v>
      </c>
      <c r="AB290" s="16" t="s">
        <v>50</v>
      </c>
      <c r="AC290" s="16" t="s">
        <v>50</v>
      </c>
      <c r="AD290" s="20" t="s">
        <v>50</v>
      </c>
      <c r="AE290" s="16"/>
      <c r="AF290" s="22"/>
      <c r="AG290" s="13" t="e">
        <f t="array" aca="1" ref="AG290" ca="1">_xludf.XLOOKUP(D290,'Mail+SDT'!A:A,'Mail+SDT'!B:B)</f>
        <v>#NAME?</v>
      </c>
      <c r="AH290" s="13" t="e">
        <f t="array" aca="1" ref="AH290" ca="1">_xludf.XLOOKUP(D290,'Mail+SDT'!A:A,'Mail+SDT'!C:C)</f>
        <v>#NAME?</v>
      </c>
      <c r="AI290" s="13" t="e">
        <f t="array" aca="1" ref="AI290" ca="1">_xludf.XLOOKUP(D290,'ETK 3.2026'!I:I,'ETK 3.2026'!Z:Z)</f>
        <v>#NAME?</v>
      </c>
    </row>
    <row r="291" spans="1:35" ht="15.75" customHeight="1" x14ac:dyDescent="0.35">
      <c r="A291" s="14">
        <f t="shared" si="8"/>
        <v>290</v>
      </c>
      <c r="B291" s="15" t="s">
        <v>2298</v>
      </c>
      <c r="C291" s="258" t="s">
        <v>3311</v>
      </c>
      <c r="D291" s="258" t="s">
        <v>4784</v>
      </c>
      <c r="E291" s="267" t="s">
        <v>466</v>
      </c>
      <c r="F291" s="36" t="s">
        <v>467</v>
      </c>
      <c r="G291" s="260">
        <f>(YEAR(H291)-YEAR(F291))*12 + MONTH(H291)-MONTH(F291)</f>
        <v>72</v>
      </c>
      <c r="H291" s="36" t="s">
        <v>468</v>
      </c>
      <c r="I291" s="30" t="str">
        <f t="shared" ca="1" si="9"/>
        <v>Thời gian ĐT còn lại 1556 ngày</v>
      </c>
      <c r="J291" s="258" t="s">
        <v>4785</v>
      </c>
      <c r="K291" s="26" t="s">
        <v>4786</v>
      </c>
      <c r="L291" s="26" t="s">
        <v>4787</v>
      </c>
      <c r="M291" s="26" t="s">
        <v>707</v>
      </c>
      <c r="N291" s="25" t="s">
        <v>4788</v>
      </c>
      <c r="O291" s="26" t="s">
        <v>75</v>
      </c>
      <c r="P291" s="24">
        <v>21</v>
      </c>
      <c r="Q291" s="273" t="s">
        <v>4757</v>
      </c>
      <c r="R291" s="27" t="s">
        <v>93</v>
      </c>
      <c r="S291" s="233" t="str">
        <f>VLOOKUP(D291, 'Mail+SDT'!A519:C2634, 2, 0)</f>
        <v>24C1002H3646@students.hou.edu.vn</v>
      </c>
      <c r="T291" s="248">
        <f>VLOOKUP(D291, 'Mail+SDT'!$A$2:$C$2117, 3, 0)</f>
        <v>903319198</v>
      </c>
      <c r="U291" s="27" t="s">
        <v>3318</v>
      </c>
      <c r="V291" s="27" t="s">
        <v>3319</v>
      </c>
      <c r="W291" s="27" t="s">
        <v>4757</v>
      </c>
      <c r="X291" s="27" t="s">
        <v>93</v>
      </c>
      <c r="Y291" s="27"/>
      <c r="Z291" s="27" t="s">
        <v>3319</v>
      </c>
      <c r="AA291" s="26" t="s">
        <v>49</v>
      </c>
      <c r="AB291" s="24" t="s">
        <v>50</v>
      </c>
      <c r="AC291" s="24" t="s">
        <v>50</v>
      </c>
      <c r="AD291" s="20" t="s">
        <v>50</v>
      </c>
      <c r="AE291" s="16" t="s">
        <v>51</v>
      </c>
      <c r="AF291" s="22" t="s">
        <v>480</v>
      </c>
      <c r="AG291" s="13" t="e">
        <f t="array" aca="1" ref="AG291" ca="1">_xludf.XLOOKUP(D291,'Mail+SDT'!A:A,'Mail+SDT'!B:B)</f>
        <v>#NAME?</v>
      </c>
      <c r="AH291" s="13" t="e">
        <f t="array" aca="1" ref="AH291" ca="1">_xludf.XLOOKUP(D291,'Mail+SDT'!A:A,'Mail+SDT'!C:C)</f>
        <v>#NAME?</v>
      </c>
      <c r="AI291" s="13" t="e">
        <f t="array" aca="1" ref="AI291" ca="1">_xludf.XLOOKUP(D291,'ETK 3.2026'!I:I,'ETK 3.2026'!AF:AF)</f>
        <v>#NAME?</v>
      </c>
    </row>
    <row r="292" spans="1:35" ht="15.75" customHeight="1" x14ac:dyDescent="0.35">
      <c r="A292" s="14">
        <f t="shared" si="8"/>
        <v>291</v>
      </c>
      <c r="B292" s="15" t="s">
        <v>2298</v>
      </c>
      <c r="C292" s="257" t="s">
        <v>3311</v>
      </c>
      <c r="D292" s="257" t="s">
        <v>4915</v>
      </c>
      <c r="E292" s="266" t="s">
        <v>300</v>
      </c>
      <c r="F292" s="35" t="s">
        <v>301</v>
      </c>
      <c r="G292" s="260">
        <f>(YEAR(H292)-YEAR(F292))*12 + MONTH(H292)-MONTH(F292)</f>
        <v>72</v>
      </c>
      <c r="H292" s="35" t="s">
        <v>302</v>
      </c>
      <c r="I292" s="30" t="str">
        <f t="shared" ca="1" si="9"/>
        <v>Thời gian ĐT còn lại 1560 ngày</v>
      </c>
      <c r="J292" s="257" t="s">
        <v>4916</v>
      </c>
      <c r="K292" s="18" t="s">
        <v>4917</v>
      </c>
      <c r="L292" s="18" t="s">
        <v>4918</v>
      </c>
      <c r="M292" s="18" t="s">
        <v>707</v>
      </c>
      <c r="N292" s="17" t="s">
        <v>4919</v>
      </c>
      <c r="O292" s="18" t="s">
        <v>75</v>
      </c>
      <c r="P292" s="16">
        <v>21</v>
      </c>
      <c r="Q292" s="272" t="s">
        <v>4757</v>
      </c>
      <c r="R292" s="19" t="s">
        <v>93</v>
      </c>
      <c r="S292" s="233" t="str">
        <f>VLOOKUP(D292, 'Mail+SDT'!A549:C2664, 2, 0)</f>
        <v>24C1002H3976@students.hou.edu.vn</v>
      </c>
      <c r="T292" s="248">
        <f>VLOOKUP(D292, 'Mail+SDT'!$A$2:$C$2117, 3, 0)</f>
        <v>865332791</v>
      </c>
      <c r="U292" s="19" t="s">
        <v>3318</v>
      </c>
      <c r="V292" s="19" t="s">
        <v>3319</v>
      </c>
      <c r="W292" s="19" t="s">
        <v>4757</v>
      </c>
      <c r="X292" s="19" t="s">
        <v>93</v>
      </c>
      <c r="Y292" s="19"/>
      <c r="Z292" s="19" t="s">
        <v>3319</v>
      </c>
      <c r="AA292" s="18" t="s">
        <v>49</v>
      </c>
      <c r="AB292" s="16" t="s">
        <v>50</v>
      </c>
      <c r="AC292" s="16" t="s">
        <v>50</v>
      </c>
      <c r="AD292" s="20" t="s">
        <v>50</v>
      </c>
      <c r="AE292" s="16"/>
      <c r="AF292" s="22"/>
      <c r="AG292" s="13" t="e">
        <f t="array" aca="1" ref="AG292" ca="1">_xludf.XLOOKUP(D292,'Mail+SDT'!A:A,'Mail+SDT'!B:B)</f>
        <v>#NAME?</v>
      </c>
      <c r="AH292" s="13" t="e">
        <f t="array" aca="1" ref="AH292" ca="1">_xludf.XLOOKUP(D292,'Mail+SDT'!A:A,'Mail+SDT'!C:C)</f>
        <v>#NAME?</v>
      </c>
      <c r="AI292" s="13" t="e">
        <f t="array" aca="1" ref="AI292" ca="1">_xludf.XLOOKUP(D292,'ETK 3.2026'!I:I,'ETK 3.2026'!AF:AF)</f>
        <v>#NAME?</v>
      </c>
    </row>
    <row r="293" spans="1:35" ht="15.75" customHeight="1" x14ac:dyDescent="0.35">
      <c r="A293" s="14">
        <f t="shared" si="8"/>
        <v>292</v>
      </c>
      <c r="B293" s="15" t="s">
        <v>2298</v>
      </c>
      <c r="C293" s="257" t="s">
        <v>3311</v>
      </c>
      <c r="D293" s="257" t="s">
        <v>3585</v>
      </c>
      <c r="E293" s="266" t="s">
        <v>183</v>
      </c>
      <c r="F293" s="35" t="s">
        <v>184</v>
      </c>
      <c r="G293" s="260">
        <f>(YEAR(H293)-YEAR(F293))*12 + MONTH(H293)-MONTH(F293)</f>
        <v>72</v>
      </c>
      <c r="H293" s="35" t="s">
        <v>185</v>
      </c>
      <c r="I293" s="30" t="str">
        <f t="shared" ca="1" si="9"/>
        <v>Thời gian ĐT còn lại 828 ngày</v>
      </c>
      <c r="J293" s="257" t="s">
        <v>3586</v>
      </c>
      <c r="K293" s="18" t="s">
        <v>3587</v>
      </c>
      <c r="L293" s="18" t="s">
        <v>3588</v>
      </c>
      <c r="M293" s="18" t="s">
        <v>707</v>
      </c>
      <c r="N293" s="17" t="s">
        <v>3589</v>
      </c>
      <c r="O293" s="18" t="s">
        <v>75</v>
      </c>
      <c r="P293" s="16">
        <v>17</v>
      </c>
      <c r="Q293" s="272" t="s">
        <v>3560</v>
      </c>
      <c r="R293" s="19" t="s">
        <v>93</v>
      </c>
      <c r="S293" s="233" t="str">
        <f>VLOOKUP(D293, 'Mail+SDT'!A260:C2375, 2, 0)</f>
        <v>laivuminh1979@gmail.com</v>
      </c>
      <c r="T293" s="248">
        <f>VLOOKUP(D293, 'Mail+SDT'!$A$2:$C$2117, 3, 0)</f>
        <v>335103566</v>
      </c>
      <c r="U293" s="19" t="s">
        <v>3318</v>
      </c>
      <c r="V293" s="19" t="s">
        <v>3319</v>
      </c>
      <c r="W293" s="19" t="s">
        <v>3560</v>
      </c>
      <c r="X293" s="19" t="s">
        <v>93</v>
      </c>
      <c r="Y293" s="19"/>
      <c r="Z293" s="19" t="s">
        <v>3319</v>
      </c>
      <c r="AA293" s="18" t="s">
        <v>49</v>
      </c>
      <c r="AB293" s="16" t="s">
        <v>50</v>
      </c>
      <c r="AC293" s="16" t="s">
        <v>50</v>
      </c>
      <c r="AD293" s="20" t="s">
        <v>50</v>
      </c>
      <c r="AE293" s="16"/>
      <c r="AF293" s="22"/>
      <c r="AG293" s="13" t="e">
        <f t="array" aca="1" ref="AG293" ca="1">_xludf.XLOOKUP(D293,'Mail+SDT'!A:A,'Mail+SDT'!B:B)</f>
        <v>#NAME?</v>
      </c>
      <c r="AH293" s="13" t="e">
        <f t="array" aca="1" ref="AH293" ca="1">_xludf.XLOOKUP(D293,'Mail+SDT'!A:A,'Mail+SDT'!C:C)</f>
        <v>#NAME?</v>
      </c>
      <c r="AI293" s="13" t="e">
        <f t="array" aca="1" ref="AI293" ca="1">_xludf.XLOOKUP(D293,'ETK 3.2026'!I:I,'ETK 3.2026'!Z:Z)</f>
        <v>#NAME?</v>
      </c>
    </row>
    <row r="294" spans="1:35" ht="15.75" customHeight="1" x14ac:dyDescent="0.35">
      <c r="A294" s="14">
        <f t="shared" si="8"/>
        <v>293</v>
      </c>
      <c r="B294" s="15" t="s">
        <v>2298</v>
      </c>
      <c r="C294" s="257" t="s">
        <v>3311</v>
      </c>
      <c r="D294" s="257" t="s">
        <v>4833</v>
      </c>
      <c r="E294" s="266" t="s">
        <v>322</v>
      </c>
      <c r="F294" s="35" t="s">
        <v>323</v>
      </c>
      <c r="G294" s="260">
        <f>(YEAR(H294)-YEAR(F294))*12 + MONTH(H294)-MONTH(F294)</f>
        <v>72</v>
      </c>
      <c r="H294" s="35" t="s">
        <v>324</v>
      </c>
      <c r="I294" s="30" t="str">
        <f t="shared" ca="1" si="9"/>
        <v>Thời gian ĐT còn lại 1535 ngày</v>
      </c>
      <c r="J294" s="257" t="s">
        <v>4834</v>
      </c>
      <c r="K294" s="18" t="s">
        <v>4835</v>
      </c>
      <c r="L294" s="18" t="s">
        <v>177</v>
      </c>
      <c r="M294" s="18" t="s">
        <v>707</v>
      </c>
      <c r="N294" s="17" t="s">
        <v>91</v>
      </c>
      <c r="O294" s="18" t="s">
        <v>75</v>
      </c>
      <c r="P294" s="16">
        <v>21</v>
      </c>
      <c r="Q294" s="272" t="s">
        <v>4757</v>
      </c>
      <c r="R294" s="19" t="s">
        <v>93</v>
      </c>
      <c r="S294" s="233" t="str">
        <f>VLOOKUP(D294, 'Mail+SDT'!A530:C2645, 2, 0)</f>
        <v>24C1002H3254@students.hou.edu.vn</v>
      </c>
      <c r="T294" s="248">
        <f>VLOOKUP(D294, 'Mail+SDT'!$A$2:$C$2117, 3, 0)</f>
        <v>967326110</v>
      </c>
      <c r="U294" s="19" t="s">
        <v>3318</v>
      </c>
      <c r="V294" s="19" t="s">
        <v>3319</v>
      </c>
      <c r="W294" s="19" t="s">
        <v>4757</v>
      </c>
      <c r="X294" s="19" t="s">
        <v>93</v>
      </c>
      <c r="Y294" s="19"/>
      <c r="Z294" s="19" t="s">
        <v>3319</v>
      </c>
      <c r="AA294" s="18" t="s">
        <v>49</v>
      </c>
      <c r="AB294" s="16" t="s">
        <v>50</v>
      </c>
      <c r="AC294" s="16" t="s">
        <v>50</v>
      </c>
      <c r="AD294" s="20" t="s">
        <v>50</v>
      </c>
      <c r="AE294" s="16"/>
      <c r="AF294" s="22"/>
      <c r="AG294" s="13" t="e">
        <f t="array" aca="1" ref="AG294" ca="1">_xludf.XLOOKUP(D294,'Mail+SDT'!A:A,'Mail+SDT'!B:B)</f>
        <v>#NAME?</v>
      </c>
      <c r="AH294" s="13" t="e">
        <f t="array" aca="1" ref="AH294" ca="1">_xludf.XLOOKUP(D294,'Mail+SDT'!A:A,'Mail+SDT'!C:C)</f>
        <v>#NAME?</v>
      </c>
      <c r="AI294" s="13" t="e">
        <f t="array" aca="1" ref="AI294" ca="1">_xludf.XLOOKUP(D294,'ETK 3.2026'!I:I,'ETK 3.2026'!AF:AF)</f>
        <v>#NAME?</v>
      </c>
    </row>
    <row r="295" spans="1:35" ht="15.75" customHeight="1" x14ac:dyDescent="0.35">
      <c r="A295" s="14">
        <f t="shared" si="8"/>
        <v>294</v>
      </c>
      <c r="B295" s="15" t="s">
        <v>2298</v>
      </c>
      <c r="C295" s="257" t="s">
        <v>3311</v>
      </c>
      <c r="D295" s="257" t="s">
        <v>4779</v>
      </c>
      <c r="E295" s="266" t="s">
        <v>466</v>
      </c>
      <c r="F295" s="35" t="s">
        <v>467</v>
      </c>
      <c r="G295" s="260">
        <f>(YEAR(H295)-YEAR(F295))*12 + MONTH(H295)-MONTH(F295)</f>
        <v>72</v>
      </c>
      <c r="H295" s="35" t="s">
        <v>468</v>
      </c>
      <c r="I295" s="30" t="str">
        <f t="shared" ca="1" si="9"/>
        <v>Thời gian ĐT còn lại 1556 ngày</v>
      </c>
      <c r="J295" s="257" t="s">
        <v>4780</v>
      </c>
      <c r="K295" s="18" t="s">
        <v>4781</v>
      </c>
      <c r="L295" s="18" t="s">
        <v>4782</v>
      </c>
      <c r="M295" s="18" t="s">
        <v>707</v>
      </c>
      <c r="N295" s="17" t="s">
        <v>4783</v>
      </c>
      <c r="O295" s="18" t="s">
        <v>75</v>
      </c>
      <c r="P295" s="16">
        <v>21</v>
      </c>
      <c r="Q295" s="272" t="s">
        <v>4757</v>
      </c>
      <c r="R295" s="19" t="s">
        <v>93</v>
      </c>
      <c r="S295" s="233" t="str">
        <f>VLOOKUP(D295, 'Mail+SDT'!A518:C2633, 2, 0)</f>
        <v>24C1002H3647@students.hou.edu.vn</v>
      </c>
      <c r="T295" s="248">
        <f>VLOOKUP(D295, 'Mail+SDT'!$A$2:$C$2117, 3, 0)</f>
        <v>374196221</v>
      </c>
      <c r="U295" s="19" t="s">
        <v>3318</v>
      </c>
      <c r="V295" s="19" t="s">
        <v>3319</v>
      </c>
      <c r="W295" s="19" t="s">
        <v>4757</v>
      </c>
      <c r="X295" s="19" t="s">
        <v>93</v>
      </c>
      <c r="Y295" s="19"/>
      <c r="Z295" s="19" t="s">
        <v>3319</v>
      </c>
      <c r="AA295" s="18" t="s">
        <v>49</v>
      </c>
      <c r="AB295" s="16" t="s">
        <v>50</v>
      </c>
      <c r="AC295" s="16" t="s">
        <v>50</v>
      </c>
      <c r="AD295" s="20" t="s">
        <v>50</v>
      </c>
      <c r="AE295" s="16"/>
      <c r="AF295" s="22"/>
      <c r="AG295" s="13" t="e">
        <f t="array" aca="1" ref="AG295" ca="1">_xludf.XLOOKUP(D295,'Mail+SDT'!A:A,'Mail+SDT'!B:B)</f>
        <v>#NAME?</v>
      </c>
      <c r="AH295" s="13" t="e">
        <f t="array" aca="1" ref="AH295" ca="1">_xludf.XLOOKUP(D295,'Mail+SDT'!A:A,'Mail+SDT'!C:C)</f>
        <v>#NAME?</v>
      </c>
      <c r="AI295" s="13" t="e">
        <f t="array" aca="1" ref="AI295" ca="1">_xludf.XLOOKUP(D295,'ETK 3.2026'!I:I,'ETK 3.2026'!AF:AF)</f>
        <v>#NAME?</v>
      </c>
    </row>
    <row r="296" spans="1:35" ht="15.75" customHeight="1" x14ac:dyDescent="0.35">
      <c r="A296" s="14">
        <f t="shared" si="8"/>
        <v>295</v>
      </c>
      <c r="B296" s="15" t="s">
        <v>2298</v>
      </c>
      <c r="C296" s="257" t="s">
        <v>3311</v>
      </c>
      <c r="D296" s="257" t="s">
        <v>4023</v>
      </c>
      <c r="E296" s="266" t="s">
        <v>322</v>
      </c>
      <c r="F296" s="35" t="s">
        <v>323</v>
      </c>
      <c r="G296" s="260">
        <f>(YEAR(H296)-YEAR(F296))*12 + MONTH(H296)-MONTH(F296)</f>
        <v>72</v>
      </c>
      <c r="H296" s="35" t="s">
        <v>324</v>
      </c>
      <c r="I296" s="30" t="str">
        <f t="shared" ca="1" si="9"/>
        <v>Thời gian ĐT còn lại 1535 ngày</v>
      </c>
      <c r="J296" s="257" t="s">
        <v>4024</v>
      </c>
      <c r="K296" s="18" t="s">
        <v>4025</v>
      </c>
      <c r="L296" s="18" t="s">
        <v>3105</v>
      </c>
      <c r="M296" s="18" t="s">
        <v>4026</v>
      </c>
      <c r="N296" s="17" t="s">
        <v>4027</v>
      </c>
      <c r="O296" s="18" t="s">
        <v>44</v>
      </c>
      <c r="P296" s="16">
        <v>21</v>
      </c>
      <c r="Q296" s="272" t="s">
        <v>4013</v>
      </c>
      <c r="R296" s="19" t="s">
        <v>46</v>
      </c>
      <c r="S296" s="233" t="str">
        <f>VLOOKUP(D296, 'Mail+SDT'!A350:C2465, 2, 0)</f>
        <v>24C4102H3178@students.hou.edu.vn</v>
      </c>
      <c r="T296" s="248">
        <f>VLOOKUP(D296, 'Mail+SDT'!$A$2:$C$2117, 3, 0)</f>
        <v>939548049</v>
      </c>
      <c r="U296" s="19" t="s">
        <v>3318</v>
      </c>
      <c r="V296" s="19" t="s">
        <v>3319</v>
      </c>
      <c r="W296" s="19" t="s">
        <v>4013</v>
      </c>
      <c r="X296" s="19" t="s">
        <v>46</v>
      </c>
      <c r="Y296" s="19"/>
      <c r="Z296" s="19" t="s">
        <v>3319</v>
      </c>
      <c r="AA296" s="18" t="s">
        <v>49</v>
      </c>
      <c r="AB296" s="16" t="s">
        <v>50</v>
      </c>
      <c r="AC296" s="16" t="s">
        <v>50</v>
      </c>
      <c r="AD296" s="20" t="s">
        <v>50</v>
      </c>
      <c r="AE296" s="16"/>
      <c r="AF296" s="22"/>
      <c r="AG296" s="13" t="e">
        <f t="array" aca="1" ref="AG296" ca="1">_xludf.XLOOKUP(D296,'Mail+SDT'!A:A,'Mail+SDT'!B:B)</f>
        <v>#NAME?</v>
      </c>
      <c r="AH296" s="13" t="e">
        <f t="array" aca="1" ref="AH296" ca="1">_xludf.XLOOKUP(D296,'Mail+SDT'!A:A,'Mail+SDT'!C:C)</f>
        <v>#NAME?</v>
      </c>
      <c r="AI296" s="13" t="e">
        <f t="array" aca="1" ref="AI296" ca="1">_xludf.XLOOKUP(D296,'ETK 3.2026'!I:I,'ETK 3.2026'!AF:AF)</f>
        <v>#NAME?</v>
      </c>
    </row>
    <row r="297" spans="1:35" ht="15.75" customHeight="1" x14ac:dyDescent="0.35">
      <c r="A297" s="14">
        <f t="shared" si="8"/>
        <v>296</v>
      </c>
      <c r="B297" s="15" t="s">
        <v>2298</v>
      </c>
      <c r="C297" s="257" t="s">
        <v>524</v>
      </c>
      <c r="D297" s="257" t="s">
        <v>2669</v>
      </c>
      <c r="E297" s="266" t="s">
        <v>139</v>
      </c>
      <c r="F297" s="35" t="s">
        <v>140</v>
      </c>
      <c r="G297" s="260">
        <f>(YEAR(H297)-YEAR(F297))*12 + MONTH(H297)-MONTH(F297)</f>
        <v>72</v>
      </c>
      <c r="H297" s="35" t="s">
        <v>141</v>
      </c>
      <c r="I297" s="30" t="str">
        <f t="shared" ca="1" si="9"/>
        <v>Thời gian ĐT còn lại 798 ngày</v>
      </c>
      <c r="J297" s="257" t="s">
        <v>2670</v>
      </c>
      <c r="K297" s="18" t="s">
        <v>2671</v>
      </c>
      <c r="L297" s="18" t="s">
        <v>2672</v>
      </c>
      <c r="M297" s="18" t="s">
        <v>1750</v>
      </c>
      <c r="N297" s="17" t="s">
        <v>2673</v>
      </c>
      <c r="O297" s="18" t="s">
        <v>44</v>
      </c>
      <c r="P297" s="16">
        <v>17</v>
      </c>
      <c r="Q297" s="272" t="s">
        <v>2653</v>
      </c>
      <c r="R297" s="19" t="s">
        <v>234</v>
      </c>
      <c r="S297" s="233" t="str">
        <f>VLOOKUP(D297, 'Mail+SDT'!A70:C2185, 2, 0)</f>
        <v>hoanghamy.m@gmail.com</v>
      </c>
      <c r="T297" s="248">
        <f>VLOOKUP(D297, 'Mail+SDT'!$A$2:$C$2117, 3, 0)</f>
        <v>935136366</v>
      </c>
      <c r="U297" s="19" t="s">
        <v>2305</v>
      </c>
      <c r="V297" s="19" t="s">
        <v>2306</v>
      </c>
      <c r="W297" s="19" t="s">
        <v>2653</v>
      </c>
      <c r="X297" s="19" t="s">
        <v>234</v>
      </c>
      <c r="Y297" s="19"/>
      <c r="Z297" s="19" t="s">
        <v>2306</v>
      </c>
      <c r="AA297" s="18" t="s">
        <v>49</v>
      </c>
      <c r="AB297" s="16" t="s">
        <v>50</v>
      </c>
      <c r="AC297" s="16" t="s">
        <v>50</v>
      </c>
      <c r="AD297" s="20" t="s">
        <v>50</v>
      </c>
      <c r="AE297" s="16"/>
      <c r="AF297" s="22"/>
      <c r="AG297" s="13" t="e">
        <f t="array" aca="1" ref="AG297" ca="1">_xludf.XLOOKUP(D297,'Mail+SDT'!A:A,'Mail+SDT'!B:B)</f>
        <v>#NAME?</v>
      </c>
      <c r="AH297" s="13" t="e">
        <f t="array" aca="1" ref="AH297" ca="1">_xludf.XLOOKUP(D297,'Mail+SDT'!A:A,'Mail+SDT'!C:C)</f>
        <v>#NAME?</v>
      </c>
      <c r="AI297" s="13" t="e">
        <f t="array" aca="1" ref="AI297" ca="1">_xludf.XLOOKUP(D297,'ETK 3.2026'!I:I,'ETK 3.2026'!Z:Z)</f>
        <v>#NAME?</v>
      </c>
    </row>
    <row r="298" spans="1:35" ht="15.75" customHeight="1" x14ac:dyDescent="0.35">
      <c r="A298" s="14">
        <f t="shared" si="8"/>
        <v>297</v>
      </c>
      <c r="B298" s="15" t="s">
        <v>2298</v>
      </c>
      <c r="C298" s="257" t="s">
        <v>3311</v>
      </c>
      <c r="D298" s="257" t="s">
        <v>4144</v>
      </c>
      <c r="E298" s="266" t="s">
        <v>322</v>
      </c>
      <c r="F298" s="35" t="s">
        <v>323</v>
      </c>
      <c r="G298" s="260">
        <f>(YEAR(H298)-YEAR(F298))*12 + MONTH(H298)-MONTH(F298)</f>
        <v>72</v>
      </c>
      <c r="H298" s="35" t="s">
        <v>324</v>
      </c>
      <c r="I298" s="30" t="str">
        <f t="shared" ca="1" si="9"/>
        <v>Thời gian ĐT còn lại 1535 ngày</v>
      </c>
      <c r="J298" s="257" t="s">
        <v>4145</v>
      </c>
      <c r="K298" s="18" t="s">
        <v>4146</v>
      </c>
      <c r="L298" s="18" t="s">
        <v>4147</v>
      </c>
      <c r="M298" s="18" t="s">
        <v>4148</v>
      </c>
      <c r="N298" s="17" t="s">
        <v>4149</v>
      </c>
      <c r="O298" s="18" t="s">
        <v>44</v>
      </c>
      <c r="P298" s="16">
        <v>21</v>
      </c>
      <c r="Q298" s="272" t="s">
        <v>4068</v>
      </c>
      <c r="R298" s="19" t="s">
        <v>46</v>
      </c>
      <c r="S298" s="233" t="str">
        <f>VLOOKUP(D298, 'Mail+SDT'!A377:C2492, 2, 0)</f>
        <v>24C4102H3174@students.hou.edu.vn</v>
      </c>
      <c r="T298" s="248">
        <f>VLOOKUP(D298, 'Mail+SDT'!$A$2:$C$2117, 3, 0)</f>
        <v>909193922</v>
      </c>
      <c r="U298" s="19" t="s">
        <v>3318</v>
      </c>
      <c r="V298" s="19" t="s">
        <v>3319</v>
      </c>
      <c r="W298" s="19" t="s">
        <v>4068</v>
      </c>
      <c r="X298" s="19" t="s">
        <v>46</v>
      </c>
      <c r="Y298" s="19"/>
      <c r="Z298" s="19" t="s">
        <v>3319</v>
      </c>
      <c r="AA298" s="18" t="s">
        <v>49</v>
      </c>
      <c r="AB298" s="16" t="s">
        <v>50</v>
      </c>
      <c r="AC298" s="16" t="s">
        <v>50</v>
      </c>
      <c r="AD298" s="20" t="s">
        <v>50</v>
      </c>
      <c r="AE298" s="16"/>
      <c r="AF298" s="22"/>
      <c r="AG298" s="13" t="e">
        <f t="array" aca="1" ref="AG298" ca="1">_xludf.XLOOKUP(D298,'Mail+SDT'!A:A,'Mail+SDT'!B:B)</f>
        <v>#NAME?</v>
      </c>
      <c r="AH298" s="13" t="e">
        <f t="array" aca="1" ref="AH298" ca="1">_xludf.XLOOKUP(D298,'Mail+SDT'!A:A,'Mail+SDT'!C:C)</f>
        <v>#NAME?</v>
      </c>
      <c r="AI298" s="13" t="e">
        <f t="array" aca="1" ref="AI298" ca="1">_xludf.XLOOKUP(D298,'ETK 3.2026'!I:I,'ETK 3.2026'!AF:AF)</f>
        <v>#NAME?</v>
      </c>
    </row>
    <row r="299" spans="1:35" ht="15.75" customHeight="1" x14ac:dyDescent="0.35">
      <c r="A299" s="14">
        <f t="shared" si="8"/>
        <v>298</v>
      </c>
      <c r="B299" s="15" t="s">
        <v>2298</v>
      </c>
      <c r="C299" s="257" t="s">
        <v>3311</v>
      </c>
      <c r="D299" s="257" t="s">
        <v>4513</v>
      </c>
      <c r="E299" s="266" t="s">
        <v>322</v>
      </c>
      <c r="F299" s="35" t="s">
        <v>323</v>
      </c>
      <c r="G299" s="260">
        <f>(YEAR(H299)-YEAR(F299))*12 + MONTH(H299)-MONTH(F299)</f>
        <v>72</v>
      </c>
      <c r="H299" s="35" t="s">
        <v>324</v>
      </c>
      <c r="I299" s="30" t="str">
        <f t="shared" ca="1" si="9"/>
        <v>Thời gian ĐT còn lại 1535 ngày</v>
      </c>
      <c r="J299" s="257" t="s">
        <v>4514</v>
      </c>
      <c r="K299" s="18" t="s">
        <v>4515</v>
      </c>
      <c r="L299" s="18" t="s">
        <v>4516</v>
      </c>
      <c r="M299" s="18" t="s">
        <v>1750</v>
      </c>
      <c r="N299" s="17" t="s">
        <v>4517</v>
      </c>
      <c r="O299" s="18" t="s">
        <v>44</v>
      </c>
      <c r="P299" s="16">
        <v>21</v>
      </c>
      <c r="Q299" s="272" t="s">
        <v>4355</v>
      </c>
      <c r="R299" s="19" t="s">
        <v>62</v>
      </c>
      <c r="S299" s="233" t="str">
        <f>VLOOKUP(D299, 'Mail+SDT'!A460:C2575, 2, 0)</f>
        <v>24C4202H3162@students.hou.edu.vn</v>
      </c>
      <c r="T299" s="248">
        <f>VLOOKUP(D299, 'Mail+SDT'!$A$2:$C$2117, 3, 0)</f>
        <v>989443577</v>
      </c>
      <c r="U299" s="19" t="s">
        <v>3318</v>
      </c>
      <c r="V299" s="19" t="s">
        <v>3319</v>
      </c>
      <c r="W299" s="19" t="s">
        <v>4355</v>
      </c>
      <c r="X299" s="19" t="s">
        <v>62</v>
      </c>
      <c r="Y299" s="19"/>
      <c r="Z299" s="19" t="s">
        <v>3319</v>
      </c>
      <c r="AA299" s="18" t="s">
        <v>49</v>
      </c>
      <c r="AB299" s="16" t="s">
        <v>50</v>
      </c>
      <c r="AC299" s="16" t="s">
        <v>50</v>
      </c>
      <c r="AD299" s="20" t="s">
        <v>51</v>
      </c>
      <c r="AE299" s="16"/>
      <c r="AF299" s="22"/>
      <c r="AG299" s="13" t="e">
        <f t="array" aca="1" ref="AG299" ca="1">_xludf.XLOOKUP(D299,'Mail+SDT'!A:A,'Mail+SDT'!B:B)</f>
        <v>#NAME?</v>
      </c>
      <c r="AH299" s="13" t="e">
        <f t="array" aca="1" ref="AH299" ca="1">_xludf.XLOOKUP(D299,'Mail+SDT'!A:A,'Mail+SDT'!C:C)</f>
        <v>#NAME?</v>
      </c>
      <c r="AI299" s="13" t="e">
        <f t="array" aca="1" ref="AI299" ca="1">_xludf.XLOOKUP(D299,'ETK 3.2026'!I:I,'ETK 3.2026'!AF:AF)</f>
        <v>#NAME?</v>
      </c>
    </row>
    <row r="300" spans="1:35" ht="15.75" customHeight="1" x14ac:dyDescent="0.35">
      <c r="A300" s="14">
        <f t="shared" si="8"/>
        <v>299</v>
      </c>
      <c r="B300" s="15" t="s">
        <v>2298</v>
      </c>
      <c r="C300" s="257" t="s">
        <v>3311</v>
      </c>
      <c r="D300" s="257" t="s">
        <v>4604</v>
      </c>
      <c r="E300" s="266" t="s">
        <v>307</v>
      </c>
      <c r="F300" s="35" t="s">
        <v>308</v>
      </c>
      <c r="G300" s="260">
        <f>(YEAR(H300)-YEAR(F300))*12 + MONTH(H300)-MONTH(F300)</f>
        <v>72</v>
      </c>
      <c r="H300" s="35" t="s">
        <v>309</v>
      </c>
      <c r="I300" s="30" t="str">
        <f t="shared" ca="1" si="9"/>
        <v>Thời gian ĐT còn lại 1500 ngày</v>
      </c>
      <c r="J300" s="257" t="s">
        <v>4605</v>
      </c>
      <c r="K300" s="18" t="s">
        <v>4606</v>
      </c>
      <c r="L300" s="18" t="s">
        <v>548</v>
      </c>
      <c r="M300" s="18" t="s">
        <v>4148</v>
      </c>
      <c r="N300" s="17" t="s">
        <v>4607</v>
      </c>
      <c r="O300" s="18" t="s">
        <v>44</v>
      </c>
      <c r="P300" s="16">
        <v>21</v>
      </c>
      <c r="Q300" s="272" t="s">
        <v>4355</v>
      </c>
      <c r="R300" s="19" t="s">
        <v>62</v>
      </c>
      <c r="S300" s="233" t="str">
        <f>VLOOKUP(D300, 'Mail+SDT'!A480:C2595, 2, 0)</f>
        <v>24C4202H2423@students.hou.edu.vn</v>
      </c>
      <c r="T300" s="248">
        <f>VLOOKUP(D300, 'Mail+SDT'!$A$2:$C$2117, 3, 0)</f>
        <v>389344483</v>
      </c>
      <c r="U300" s="19" t="s">
        <v>3318</v>
      </c>
      <c r="V300" s="19" t="s">
        <v>3319</v>
      </c>
      <c r="W300" s="19" t="s">
        <v>4355</v>
      </c>
      <c r="X300" s="19" t="s">
        <v>62</v>
      </c>
      <c r="Y300" s="19"/>
      <c r="Z300" s="19" t="s">
        <v>3319</v>
      </c>
      <c r="AA300" s="18" t="s">
        <v>49</v>
      </c>
      <c r="AB300" s="16" t="s">
        <v>50</v>
      </c>
      <c r="AC300" s="16" t="s">
        <v>50</v>
      </c>
      <c r="AD300" s="20" t="s">
        <v>50</v>
      </c>
      <c r="AE300" s="16"/>
      <c r="AF300" s="22"/>
      <c r="AG300" s="13" t="e">
        <f t="array" aca="1" ref="AG300" ca="1">_xludf.XLOOKUP(D300,'Mail+SDT'!A:A,'Mail+SDT'!B:B)</f>
        <v>#NAME?</v>
      </c>
      <c r="AH300" s="13" t="e">
        <f t="array" aca="1" ref="AH300" ca="1">_xludf.XLOOKUP(D300,'Mail+SDT'!A:A,'Mail+SDT'!C:C)</f>
        <v>#NAME?</v>
      </c>
      <c r="AI300" s="13" t="e">
        <f t="array" aca="1" ref="AI300" ca="1">_xludf.XLOOKUP(D300,'ETK 3.2026'!I:I,'ETK 3.2026'!AF:AF)</f>
        <v>#NAME?</v>
      </c>
    </row>
    <row r="301" spans="1:35" ht="15.75" customHeight="1" x14ac:dyDescent="0.35">
      <c r="A301" s="14">
        <f t="shared" si="8"/>
        <v>300</v>
      </c>
      <c r="B301" s="15" t="s">
        <v>2298</v>
      </c>
      <c r="C301" s="257" t="s">
        <v>524</v>
      </c>
      <c r="D301" s="257" t="s">
        <v>2776</v>
      </c>
      <c r="E301" s="266" t="s">
        <v>472</v>
      </c>
      <c r="F301" s="35" t="s">
        <v>473</v>
      </c>
      <c r="G301" s="260">
        <f>(YEAR(H301)-YEAR(F301))*12 + MONTH(H301)-MONTH(F301)</f>
        <v>72</v>
      </c>
      <c r="H301" s="35" t="s">
        <v>474</v>
      </c>
      <c r="I301" s="30" t="str">
        <f t="shared" ca="1" si="9"/>
        <v>Thời gian ĐT còn lại 1479 ngày</v>
      </c>
      <c r="J301" s="257" t="s">
        <v>2777</v>
      </c>
      <c r="K301" s="18" t="s">
        <v>2778</v>
      </c>
      <c r="L301" s="18" t="s">
        <v>699</v>
      </c>
      <c r="M301" s="18" t="s">
        <v>1750</v>
      </c>
      <c r="N301" s="17" t="s">
        <v>2779</v>
      </c>
      <c r="O301" s="18" t="s">
        <v>44</v>
      </c>
      <c r="P301" s="16">
        <v>21</v>
      </c>
      <c r="Q301" s="272" t="s">
        <v>2756</v>
      </c>
      <c r="R301" s="19" t="s">
        <v>46</v>
      </c>
      <c r="S301" s="233" t="str">
        <f>VLOOKUP(D301, 'Mail+SDT'!A92:C2207, 2, 0)</f>
        <v>24C4104D1894@students.hou.edu.vn</v>
      </c>
      <c r="T301" s="248">
        <f>VLOOKUP(D301, 'Mail+SDT'!$A$2:$C$2117, 3, 0)</f>
        <v>914481487</v>
      </c>
      <c r="U301" s="19" t="s">
        <v>2305</v>
      </c>
      <c r="V301" s="19" t="s">
        <v>2306</v>
      </c>
      <c r="W301" s="19" t="s">
        <v>2756</v>
      </c>
      <c r="X301" s="19" t="s">
        <v>46</v>
      </c>
      <c r="Y301" s="19"/>
      <c r="Z301" s="19" t="s">
        <v>2306</v>
      </c>
      <c r="AA301" s="18" t="s">
        <v>49</v>
      </c>
      <c r="AB301" s="16" t="s">
        <v>50</v>
      </c>
      <c r="AC301" s="16" t="s">
        <v>50</v>
      </c>
      <c r="AD301" s="20" t="s">
        <v>50</v>
      </c>
      <c r="AE301" s="16"/>
      <c r="AF301" s="22"/>
      <c r="AG301" s="13" t="e">
        <f t="array" aca="1" ref="AG301" ca="1">_xludf.XLOOKUP(D301,'Mail+SDT'!A:A,'Mail+SDT'!B:B)</f>
        <v>#NAME?</v>
      </c>
      <c r="AH301" s="13" t="e">
        <f t="array" aca="1" ref="AH301" ca="1">_xludf.XLOOKUP(D301,'Mail+SDT'!A:A,'Mail+SDT'!C:C)</f>
        <v>#NAME?</v>
      </c>
      <c r="AI301" s="13" t="e">
        <f t="array" aca="1" ref="AI301" ca="1">_xludf.XLOOKUP(D301,'ETK 3.2026'!I:I,'ETK 3.2026'!AF:AF)</f>
        <v>#NAME?</v>
      </c>
    </row>
    <row r="302" spans="1:35" ht="15.75" customHeight="1" x14ac:dyDescent="0.35">
      <c r="A302" s="14">
        <f t="shared" si="8"/>
        <v>301</v>
      </c>
      <c r="B302" s="15" t="s">
        <v>2298</v>
      </c>
      <c r="C302" s="257" t="s">
        <v>524</v>
      </c>
      <c r="D302" s="257" t="s">
        <v>2513</v>
      </c>
      <c r="E302" s="266" t="s">
        <v>739</v>
      </c>
      <c r="F302" s="35" t="s">
        <v>740</v>
      </c>
      <c r="G302" s="260">
        <f>(YEAR(H302)-YEAR(F302))*12 + MONTH(H302)-MONTH(F302)</f>
        <v>72</v>
      </c>
      <c r="H302" s="35" t="s">
        <v>741</v>
      </c>
      <c r="I302" s="30" t="str">
        <f t="shared" ca="1" si="9"/>
        <v>Thời gian ĐT còn lại 825 ngày</v>
      </c>
      <c r="J302" s="257" t="s">
        <v>2514</v>
      </c>
      <c r="K302" s="18" t="s">
        <v>2515</v>
      </c>
      <c r="L302" s="18" t="s">
        <v>2516</v>
      </c>
      <c r="M302" s="18" t="s">
        <v>75</v>
      </c>
      <c r="N302" s="17" t="s">
        <v>2517</v>
      </c>
      <c r="O302" s="18" t="s">
        <v>75</v>
      </c>
      <c r="P302" s="16">
        <v>17</v>
      </c>
      <c r="Q302" s="272" t="s">
        <v>2499</v>
      </c>
      <c r="R302" s="19" t="s">
        <v>62</v>
      </c>
      <c r="S302" s="233" t="str">
        <f>VLOOKUP(D302, 'Mail+SDT'!A40:C2155, 2, 0)</f>
        <v>lexuannam061096@gmail.com</v>
      </c>
      <c r="T302" s="248">
        <f>VLOOKUP(D302, 'Mail+SDT'!$A$2:$C$2117, 3, 0)</f>
        <v>818061096</v>
      </c>
      <c r="U302" s="19" t="s">
        <v>2305</v>
      </c>
      <c r="V302" s="19" t="s">
        <v>2306</v>
      </c>
      <c r="W302" s="19" t="s">
        <v>2499</v>
      </c>
      <c r="X302" s="19" t="s">
        <v>62</v>
      </c>
      <c r="Y302" s="19"/>
      <c r="Z302" s="19" t="s">
        <v>2306</v>
      </c>
      <c r="AA302" s="18" t="s">
        <v>49</v>
      </c>
      <c r="AB302" s="16" t="s">
        <v>50</v>
      </c>
      <c r="AC302" s="16" t="s">
        <v>50</v>
      </c>
      <c r="AD302" s="20" t="s">
        <v>50</v>
      </c>
      <c r="AE302" s="16"/>
      <c r="AF302" s="22"/>
      <c r="AG302" s="13" t="e">
        <f t="array" aca="1" ref="AG302" ca="1">_xludf.XLOOKUP(D302,'Mail+SDT'!A:A,'Mail+SDT'!B:B)</f>
        <v>#NAME?</v>
      </c>
      <c r="AH302" s="13" t="e">
        <f t="array" aca="1" ref="AH302" ca="1">_xludf.XLOOKUP(D302,'Mail+SDT'!A:A,'Mail+SDT'!C:C)</f>
        <v>#NAME?</v>
      </c>
      <c r="AI302" s="13" t="e">
        <f t="array" aca="1" ref="AI302" ca="1">_xludf.XLOOKUP(D302,'ETK 3.2026'!I:I,'ETK 3.2026'!Z:Z)</f>
        <v>#NAME?</v>
      </c>
    </row>
    <row r="303" spans="1:35" ht="15.75" customHeight="1" x14ac:dyDescent="0.35">
      <c r="A303" s="14">
        <f t="shared" si="8"/>
        <v>302</v>
      </c>
      <c r="B303" s="15" t="s">
        <v>2298</v>
      </c>
      <c r="C303" s="257" t="s">
        <v>3311</v>
      </c>
      <c r="D303" s="257" t="s">
        <v>3810</v>
      </c>
      <c r="E303" s="266" t="s">
        <v>155</v>
      </c>
      <c r="F303" s="35" t="s">
        <v>156</v>
      </c>
      <c r="G303" s="260">
        <f>(YEAR(H303)-YEAR(F303))*12 + MONTH(H303)-MONTH(F303)</f>
        <v>72</v>
      </c>
      <c r="H303" s="35" t="s">
        <v>157</v>
      </c>
      <c r="I303" s="30" t="str">
        <f t="shared" ca="1" si="9"/>
        <v>Thời gian ĐT còn lại 784 ngày</v>
      </c>
      <c r="J303" s="257" t="s">
        <v>3811</v>
      </c>
      <c r="K303" s="18" t="s">
        <v>3812</v>
      </c>
      <c r="L303" s="18" t="s">
        <v>3813</v>
      </c>
      <c r="M303" s="18" t="s">
        <v>75</v>
      </c>
      <c r="N303" s="17" t="s">
        <v>3814</v>
      </c>
      <c r="O303" s="18" t="s">
        <v>75</v>
      </c>
      <c r="P303" s="16">
        <v>17</v>
      </c>
      <c r="Q303" s="272" t="s">
        <v>3752</v>
      </c>
      <c r="R303" s="19" t="s">
        <v>234</v>
      </c>
      <c r="S303" s="233" t="str">
        <f>VLOOKUP(D303, 'Mail+SDT'!A308:C2423, 2, 0)</f>
        <v>giangnam.mkl@gmail.com</v>
      </c>
      <c r="T303" s="248">
        <f>VLOOKUP(D303, 'Mail+SDT'!$A$2:$C$2117, 3, 0)</f>
        <v>938989842</v>
      </c>
      <c r="U303" s="19" t="s">
        <v>3318</v>
      </c>
      <c r="V303" s="19" t="s">
        <v>3319</v>
      </c>
      <c r="W303" s="19" t="s">
        <v>3752</v>
      </c>
      <c r="X303" s="19" t="s">
        <v>234</v>
      </c>
      <c r="Y303" s="19"/>
      <c r="Z303" s="19" t="s">
        <v>3319</v>
      </c>
      <c r="AA303" s="18" t="s">
        <v>49</v>
      </c>
      <c r="AB303" s="16" t="s">
        <v>50</v>
      </c>
      <c r="AC303" s="16" t="s">
        <v>50</v>
      </c>
      <c r="AD303" s="20" t="s">
        <v>50</v>
      </c>
      <c r="AE303" s="16"/>
      <c r="AF303" s="23" t="s">
        <v>146</v>
      </c>
      <c r="AG303" s="13" t="e">
        <f t="array" aca="1" ref="AG303" ca="1">_xludf.XLOOKUP(D303,'Mail+SDT'!A:A,'Mail+SDT'!B:B)</f>
        <v>#NAME?</v>
      </c>
      <c r="AH303" s="13" t="e">
        <f t="array" aca="1" ref="AH303" ca="1">_xludf.XLOOKUP(D303,'Mail+SDT'!A:A,'Mail+SDT'!C:C)</f>
        <v>#NAME?</v>
      </c>
      <c r="AI303" s="13" t="e">
        <f t="array" aca="1" ref="AI303" ca="1">_xludf.XLOOKUP(D303,'ETK 3.2026'!I:I,'ETK 3.2026'!AF:AF)</f>
        <v>#NAME?</v>
      </c>
    </row>
    <row r="304" spans="1:35" ht="15.75" customHeight="1" x14ac:dyDescent="0.35">
      <c r="A304" s="14">
        <f t="shared" si="8"/>
        <v>303</v>
      </c>
      <c r="B304" s="15" t="s">
        <v>2298</v>
      </c>
      <c r="C304" s="257" t="s">
        <v>524</v>
      </c>
      <c r="D304" s="257" t="s">
        <v>3288</v>
      </c>
      <c r="E304" s="266" t="s">
        <v>295</v>
      </c>
      <c r="F304" s="35" t="s">
        <v>296</v>
      </c>
      <c r="G304" s="260">
        <f>(YEAR(H304)-YEAR(F304))*12 + MONTH(H304)-MONTH(F304)</f>
        <v>72</v>
      </c>
      <c r="H304" s="35" t="s">
        <v>297</v>
      </c>
      <c r="I304" s="30" t="str">
        <f t="shared" ca="1" si="9"/>
        <v>Thời gian ĐT còn lại 1472 ngày</v>
      </c>
      <c r="J304" s="257" t="s">
        <v>3289</v>
      </c>
      <c r="K304" s="18" t="s">
        <v>3290</v>
      </c>
      <c r="L304" s="18" t="s">
        <v>282</v>
      </c>
      <c r="M304" s="18" t="s">
        <v>75</v>
      </c>
      <c r="N304" s="17" t="s">
        <v>3291</v>
      </c>
      <c r="O304" s="18" t="s">
        <v>75</v>
      </c>
      <c r="P304" s="16">
        <v>21</v>
      </c>
      <c r="Q304" s="272" t="s">
        <v>3283</v>
      </c>
      <c r="R304" s="19" t="s">
        <v>893</v>
      </c>
      <c r="S304" s="233" t="str">
        <f>VLOOKUP(D304, 'Mail+SDT'!A200:C2315, 2, 0)</f>
        <v>24C4704D1808@students.hou.edu.vn</v>
      </c>
      <c r="T304" s="248">
        <f>VLOOKUP(D304, 'Mail+SDT'!$A$2:$C$2117, 3, 0)</f>
        <v>944264865</v>
      </c>
      <c r="U304" s="19" t="s">
        <v>2305</v>
      </c>
      <c r="V304" s="19" t="s">
        <v>2306</v>
      </c>
      <c r="W304" s="19" t="s">
        <v>3283</v>
      </c>
      <c r="X304" s="19" t="s">
        <v>893</v>
      </c>
      <c r="Y304" s="19"/>
      <c r="Z304" s="19" t="s">
        <v>2306</v>
      </c>
      <c r="AA304" s="18" t="s">
        <v>49</v>
      </c>
      <c r="AB304" s="16" t="s">
        <v>50</v>
      </c>
      <c r="AC304" s="16" t="s">
        <v>50</v>
      </c>
      <c r="AD304" s="20" t="s">
        <v>50</v>
      </c>
      <c r="AE304" s="16"/>
      <c r="AF304" s="22"/>
      <c r="AG304" s="13" t="e">
        <f t="array" aca="1" ref="AG304" ca="1">_xludf.XLOOKUP(D304,'Mail+SDT'!A:A,'Mail+SDT'!B:B)</f>
        <v>#NAME?</v>
      </c>
      <c r="AH304" s="13" t="e">
        <f t="array" aca="1" ref="AH304" ca="1">_xludf.XLOOKUP(D304,'Mail+SDT'!A:A,'Mail+SDT'!C:C)</f>
        <v>#NAME?</v>
      </c>
      <c r="AI304" s="13" t="e">
        <f t="array" aca="1" ref="AI304" ca="1">_xludf.XLOOKUP(D304,'ETK 3.2026'!I:I,'ETK 3.2026'!AF:AF)</f>
        <v>#NAME?</v>
      </c>
    </row>
    <row r="305" spans="1:35" ht="15.75" customHeight="1" x14ac:dyDescent="0.35">
      <c r="A305" s="14">
        <f t="shared" si="8"/>
        <v>304</v>
      </c>
      <c r="B305" s="15" t="s">
        <v>2298</v>
      </c>
      <c r="C305" s="257" t="s">
        <v>3311</v>
      </c>
      <c r="D305" s="257" t="s">
        <v>4383</v>
      </c>
      <c r="E305" s="266" t="s">
        <v>582</v>
      </c>
      <c r="F305" s="35" t="s">
        <v>583</v>
      </c>
      <c r="G305" s="260">
        <f>(YEAR(H305)-YEAR(F305))*12 + MONTH(H305)-MONTH(F305)</f>
        <v>72</v>
      </c>
      <c r="H305" s="35" t="s">
        <v>584</v>
      </c>
      <c r="I305" s="30" t="str">
        <f t="shared" ca="1" si="9"/>
        <v>Thời gian ĐT còn lại 1444 ngày</v>
      </c>
      <c r="J305" s="257" t="s">
        <v>4384</v>
      </c>
      <c r="K305" s="18" t="s">
        <v>4385</v>
      </c>
      <c r="L305" s="18" t="s">
        <v>586</v>
      </c>
      <c r="M305" s="18" t="s">
        <v>75</v>
      </c>
      <c r="N305" s="17" t="s">
        <v>4386</v>
      </c>
      <c r="O305" s="18" t="s">
        <v>75</v>
      </c>
      <c r="P305" s="16">
        <v>21</v>
      </c>
      <c r="Q305" s="272" t="s">
        <v>4355</v>
      </c>
      <c r="R305" s="19" t="s">
        <v>62</v>
      </c>
      <c r="S305" s="233" t="str">
        <f>VLOOKUP(D305, 'Mail+SDT'!A430:C2545, 2, 0)</f>
        <v>24C4202H1018@students.hou.edu.vn</v>
      </c>
      <c r="T305" s="248">
        <f>VLOOKUP(D305, 'Mail+SDT'!$A$2:$C$2117, 3, 0)</f>
        <v>962396573</v>
      </c>
      <c r="U305" s="19" t="s">
        <v>3318</v>
      </c>
      <c r="V305" s="19" t="s">
        <v>3319</v>
      </c>
      <c r="W305" s="19" t="s">
        <v>4355</v>
      </c>
      <c r="X305" s="19" t="s">
        <v>62</v>
      </c>
      <c r="Y305" s="19"/>
      <c r="Z305" s="19" t="s">
        <v>3319</v>
      </c>
      <c r="AA305" s="18" t="s">
        <v>49</v>
      </c>
      <c r="AB305" s="16" t="s">
        <v>50</v>
      </c>
      <c r="AC305" s="16" t="s">
        <v>50</v>
      </c>
      <c r="AD305" s="20" t="s">
        <v>50</v>
      </c>
      <c r="AE305" s="16"/>
      <c r="AF305" s="22"/>
      <c r="AG305" s="13" t="e">
        <f t="array" aca="1" ref="AG305" ca="1">_xludf.XLOOKUP(D305,'Mail+SDT'!A:A,'Mail+SDT'!B:B)</f>
        <v>#NAME?</v>
      </c>
      <c r="AH305" s="13" t="e">
        <f t="array" aca="1" ref="AH305" ca="1">_xludf.XLOOKUP(D305,'Mail+SDT'!A:A,'Mail+SDT'!C:C)</f>
        <v>#NAME?</v>
      </c>
      <c r="AI305" s="13" t="e">
        <f t="array" aca="1" ref="AI305" ca="1">_xludf.XLOOKUP(D305,'ETK 3.2026'!I:I,'ETK 3.2026'!AF:AF)</f>
        <v>#NAME?</v>
      </c>
    </row>
    <row r="306" spans="1:35" ht="15.75" customHeight="1" x14ac:dyDescent="0.35">
      <c r="A306" s="14">
        <f t="shared" si="8"/>
        <v>305</v>
      </c>
      <c r="B306" s="15" t="s">
        <v>2298</v>
      </c>
      <c r="C306" s="257" t="s">
        <v>524</v>
      </c>
      <c r="D306" s="257" t="s">
        <v>2579</v>
      </c>
      <c r="E306" s="266" t="s">
        <v>148</v>
      </c>
      <c r="F306" s="35" t="s">
        <v>149</v>
      </c>
      <c r="G306" s="260">
        <f>(YEAR(H306)-YEAR(F306))*12 + MONTH(H306)-MONTH(F306)</f>
        <v>72</v>
      </c>
      <c r="H306" s="35" t="s">
        <v>150</v>
      </c>
      <c r="I306" s="30" t="str">
        <f t="shared" ca="1" si="9"/>
        <v>Thời gian ĐT còn lại 763 ngày</v>
      </c>
      <c r="J306" s="257" t="s">
        <v>2580</v>
      </c>
      <c r="K306" s="18" t="s">
        <v>2581</v>
      </c>
      <c r="L306" s="18" t="s">
        <v>2582</v>
      </c>
      <c r="M306" s="18" t="s">
        <v>75</v>
      </c>
      <c r="N306" s="17" t="s">
        <v>2583</v>
      </c>
      <c r="O306" s="18" t="s">
        <v>75</v>
      </c>
      <c r="P306" s="16">
        <v>17</v>
      </c>
      <c r="Q306" s="272" t="s">
        <v>2584</v>
      </c>
      <c r="R306" s="19" t="s">
        <v>211</v>
      </c>
      <c r="S306" s="233" t="str">
        <f>VLOOKUP(D306, 'Mail+SDT'!A53:C2168, 2, 0)</f>
        <v>truonghongnam95@gmail.com</v>
      </c>
      <c r="T306" s="248">
        <f>VLOOKUP(D306, 'Mail+SDT'!$A$2:$C$2117, 3, 0)</f>
        <v>905763329</v>
      </c>
      <c r="U306" s="19" t="s">
        <v>2305</v>
      </c>
      <c r="V306" s="19" t="s">
        <v>2306</v>
      </c>
      <c r="W306" s="19" t="s">
        <v>2584</v>
      </c>
      <c r="X306" s="19" t="s">
        <v>211</v>
      </c>
      <c r="Y306" s="19"/>
      <c r="Z306" s="19" t="s">
        <v>2306</v>
      </c>
      <c r="AA306" s="18" t="s">
        <v>49</v>
      </c>
      <c r="AB306" s="16" t="s">
        <v>50</v>
      </c>
      <c r="AC306" s="16" t="s">
        <v>50</v>
      </c>
      <c r="AD306" s="20" t="s">
        <v>78</v>
      </c>
      <c r="AE306" s="16"/>
      <c r="AF306" s="22"/>
      <c r="AG306" s="13" t="e">
        <f t="array" aca="1" ref="AG306" ca="1">_xludf.XLOOKUP(D306,'Mail+SDT'!A:A,'Mail+SDT'!B:B)</f>
        <v>#NAME?</v>
      </c>
      <c r="AH306" s="13" t="e">
        <f t="array" aca="1" ref="AH306" ca="1">_xludf.XLOOKUP(D306,'Mail+SDT'!A:A,'Mail+SDT'!C:C)</f>
        <v>#NAME?</v>
      </c>
      <c r="AI306" s="13" t="e">
        <f t="array" aca="1" ref="AI306" ca="1">_xludf.XLOOKUP(D306,'ETK 3.2026'!I:I,'ETK 3.2026'!AF:AF)</f>
        <v>#NAME?</v>
      </c>
    </row>
    <row r="307" spans="1:35" ht="15.75" customHeight="1" x14ac:dyDescent="0.35">
      <c r="A307" s="14">
        <f t="shared" si="8"/>
        <v>306</v>
      </c>
      <c r="B307" s="15" t="s">
        <v>2298</v>
      </c>
      <c r="C307" s="257" t="s">
        <v>3311</v>
      </c>
      <c r="D307" s="257" t="s">
        <v>5005</v>
      </c>
      <c r="E307" s="266" t="s">
        <v>322</v>
      </c>
      <c r="F307" s="35" t="s">
        <v>323</v>
      </c>
      <c r="G307" s="260">
        <f>(YEAR(H307)-YEAR(F307))*12 + MONTH(H307)-MONTH(F307)</f>
        <v>72</v>
      </c>
      <c r="H307" s="35" t="s">
        <v>324</v>
      </c>
      <c r="I307" s="30" t="str">
        <f t="shared" ca="1" si="9"/>
        <v>Thời gian ĐT còn lại 1535 ngày</v>
      </c>
      <c r="J307" s="257" t="s">
        <v>5006</v>
      </c>
      <c r="K307" s="18" t="s">
        <v>5007</v>
      </c>
      <c r="L307" s="18" t="s">
        <v>2323</v>
      </c>
      <c r="M307" s="18" t="s">
        <v>75</v>
      </c>
      <c r="N307" s="17" t="s">
        <v>5008</v>
      </c>
      <c r="O307" s="18" t="s">
        <v>75</v>
      </c>
      <c r="P307" s="16">
        <v>21</v>
      </c>
      <c r="Q307" s="272" t="s">
        <v>5004</v>
      </c>
      <c r="R307" s="19" t="s">
        <v>211</v>
      </c>
      <c r="S307" s="233" t="str">
        <f>VLOOKUP(D307, 'Mail+SDT'!A570:C2685, 2, 0)</f>
        <v>24C4502H3266@students.hou.edu.vn</v>
      </c>
      <c r="T307" s="248">
        <f>VLOOKUP(D307, 'Mail+SDT'!$A$2:$C$2117, 3, 0)</f>
        <v>905860886</v>
      </c>
      <c r="U307" s="19" t="s">
        <v>3318</v>
      </c>
      <c r="V307" s="19" t="s">
        <v>3319</v>
      </c>
      <c r="W307" s="19" t="s">
        <v>5004</v>
      </c>
      <c r="X307" s="19" t="s">
        <v>211</v>
      </c>
      <c r="Y307" s="19"/>
      <c r="Z307" s="19" t="s">
        <v>3319</v>
      </c>
      <c r="AA307" s="18" t="s">
        <v>49</v>
      </c>
      <c r="AB307" s="16" t="s">
        <v>50</v>
      </c>
      <c r="AC307" s="16" t="s">
        <v>50</v>
      </c>
      <c r="AD307" s="20" t="s">
        <v>50</v>
      </c>
      <c r="AE307" s="16"/>
      <c r="AF307" s="22"/>
      <c r="AG307" s="13" t="e">
        <f t="array" aca="1" ref="AG307" ca="1">_xludf.XLOOKUP(D307,'Mail+SDT'!A:A,'Mail+SDT'!B:B)</f>
        <v>#NAME?</v>
      </c>
      <c r="AH307" s="13" t="e">
        <f t="array" aca="1" ref="AH307" ca="1">_xludf.XLOOKUP(D307,'Mail+SDT'!A:A,'Mail+SDT'!C:C)</f>
        <v>#NAME?</v>
      </c>
      <c r="AI307" s="13" t="e">
        <f t="array" aca="1" ref="AI307" ca="1">_xludf.XLOOKUP(D307,'ETK 3.2026'!I:I,'ETK 3.2026'!AF:AF)</f>
        <v>#NAME?</v>
      </c>
    </row>
    <row r="308" spans="1:35" ht="15.75" customHeight="1" x14ac:dyDescent="0.35">
      <c r="A308" s="14">
        <f t="shared" si="8"/>
        <v>307</v>
      </c>
      <c r="B308" s="15" t="s">
        <v>2298</v>
      </c>
      <c r="C308" s="257" t="s">
        <v>3311</v>
      </c>
      <c r="D308" s="257" t="s">
        <v>5059</v>
      </c>
      <c r="E308" s="266" t="s">
        <v>307</v>
      </c>
      <c r="F308" s="35" t="s">
        <v>308</v>
      </c>
      <c r="G308" s="260">
        <f>(YEAR(H308)-YEAR(F308))*12 + MONTH(H308)-MONTH(F308)</f>
        <v>72</v>
      </c>
      <c r="H308" s="35" t="s">
        <v>309</v>
      </c>
      <c r="I308" s="30" t="str">
        <f t="shared" ca="1" si="9"/>
        <v>Thời gian ĐT còn lại 1500 ngày</v>
      </c>
      <c r="J308" s="257" t="s">
        <v>5060</v>
      </c>
      <c r="K308" s="18" t="s">
        <v>5061</v>
      </c>
      <c r="L308" s="18" t="s">
        <v>1580</v>
      </c>
      <c r="M308" s="18" t="s">
        <v>700</v>
      </c>
      <c r="N308" s="17" t="s">
        <v>5062</v>
      </c>
      <c r="O308" s="18" t="s">
        <v>44</v>
      </c>
      <c r="P308" s="16">
        <v>21</v>
      </c>
      <c r="Q308" s="272" t="s">
        <v>5018</v>
      </c>
      <c r="R308" s="19" t="s">
        <v>211</v>
      </c>
      <c r="S308" s="233" t="str">
        <f>VLOOKUP(D308, 'Mail+SDT'!A582:C2697, 2, 0)</f>
        <v>24C4502H2435@students.hou.edu.vn</v>
      </c>
      <c r="T308" s="248">
        <f>VLOOKUP(D308, 'Mail+SDT'!$A$2:$C$2117, 3, 0)</f>
        <v>343117289</v>
      </c>
      <c r="U308" s="19" t="s">
        <v>3318</v>
      </c>
      <c r="V308" s="19" t="s">
        <v>3319</v>
      </c>
      <c r="W308" s="19" t="s">
        <v>5018</v>
      </c>
      <c r="X308" s="19" t="s">
        <v>211</v>
      </c>
      <c r="Y308" s="19"/>
      <c r="Z308" s="19" t="s">
        <v>3319</v>
      </c>
      <c r="AA308" s="18" t="s">
        <v>49</v>
      </c>
      <c r="AB308" s="16" t="s">
        <v>50</v>
      </c>
      <c r="AC308" s="16" t="s">
        <v>50</v>
      </c>
      <c r="AD308" s="20" t="s">
        <v>50</v>
      </c>
      <c r="AE308" s="16"/>
      <c r="AF308" s="22"/>
      <c r="AG308" s="13" t="e">
        <f t="array" aca="1" ref="AG308" ca="1">_xludf.XLOOKUP(D308,'Mail+SDT'!A:A,'Mail+SDT'!B:B)</f>
        <v>#NAME?</v>
      </c>
      <c r="AH308" s="13" t="e">
        <f t="array" aca="1" ref="AH308" ca="1">_xludf.XLOOKUP(D308,'Mail+SDT'!A:A,'Mail+SDT'!C:C)</f>
        <v>#NAME?</v>
      </c>
      <c r="AI308" s="13" t="e">
        <f t="array" aca="1" ref="AI308" ca="1">_xludf.XLOOKUP(D308,'ETK 3.2026'!I:I,'ETK 3.2026'!AF:AF)</f>
        <v>#NAME?</v>
      </c>
    </row>
    <row r="309" spans="1:35" ht="15.75" customHeight="1" x14ac:dyDescent="0.35">
      <c r="A309" s="14">
        <f t="shared" si="8"/>
        <v>308</v>
      </c>
      <c r="B309" s="15" t="s">
        <v>2298</v>
      </c>
      <c r="C309" s="257" t="s">
        <v>3311</v>
      </c>
      <c r="D309" s="257" t="s">
        <v>3430</v>
      </c>
      <c r="E309" s="266" t="s">
        <v>183</v>
      </c>
      <c r="F309" s="35" t="s">
        <v>184</v>
      </c>
      <c r="G309" s="260">
        <f>(YEAR(H309)-YEAR(F309))*12 + MONTH(H309)-MONTH(F309)</f>
        <v>72</v>
      </c>
      <c r="H309" s="35" t="s">
        <v>185</v>
      </c>
      <c r="I309" s="30" t="str">
        <f t="shared" ca="1" si="9"/>
        <v>Thời gian ĐT còn lại 828 ngày</v>
      </c>
      <c r="J309" s="257" t="s">
        <v>3431</v>
      </c>
      <c r="K309" s="18" t="s">
        <v>3432</v>
      </c>
      <c r="L309" s="18" t="s">
        <v>3433</v>
      </c>
      <c r="M309" s="18" t="s">
        <v>219</v>
      </c>
      <c r="N309" s="17" t="s">
        <v>3434</v>
      </c>
      <c r="O309" s="18" t="s">
        <v>44</v>
      </c>
      <c r="P309" s="16">
        <v>17</v>
      </c>
      <c r="Q309" s="272" t="s">
        <v>3405</v>
      </c>
      <c r="R309" s="19" t="s">
        <v>62</v>
      </c>
      <c r="S309" s="233" t="str">
        <f>VLOOKUP(D309, 'Mail+SDT'!A228:C2343, 2, 0)</f>
        <v>thudiepchaungan.edu@gmail.com</v>
      </c>
      <c r="T309" s="248">
        <f>VLOOKUP(D309, 'Mail+SDT'!$A$2:$C$2117, 3, 0)</f>
        <v>938777195</v>
      </c>
      <c r="U309" s="19" t="s">
        <v>3318</v>
      </c>
      <c r="V309" s="19" t="s">
        <v>3319</v>
      </c>
      <c r="W309" s="19" t="s">
        <v>3405</v>
      </c>
      <c r="X309" s="19" t="s">
        <v>62</v>
      </c>
      <c r="Y309" s="19"/>
      <c r="Z309" s="19" t="s">
        <v>3319</v>
      </c>
      <c r="AA309" s="18" t="s">
        <v>49</v>
      </c>
      <c r="AB309" s="16" t="s">
        <v>50</v>
      </c>
      <c r="AC309" s="16" t="s">
        <v>50</v>
      </c>
      <c r="AD309" s="20" t="s">
        <v>50</v>
      </c>
      <c r="AE309" s="16"/>
      <c r="AF309" s="22"/>
      <c r="AG309" s="13" t="e">
        <f t="array" aca="1" ref="AG309" ca="1">_xludf.XLOOKUP(D309,'Mail+SDT'!A:A,'Mail+SDT'!B:B)</f>
        <v>#NAME?</v>
      </c>
      <c r="AH309" s="13" t="e">
        <f t="array" aca="1" ref="AH309" ca="1">_xludf.XLOOKUP(D309,'Mail+SDT'!A:A,'Mail+SDT'!C:C)</f>
        <v>#NAME?</v>
      </c>
      <c r="AI309" s="13" t="e">
        <f t="array" aca="1" ref="AI309" ca="1">_xludf.XLOOKUP(D309,'ETK 3.2026'!I:I,'ETK 3.2026'!Z:Z)</f>
        <v>#NAME?</v>
      </c>
    </row>
    <row r="310" spans="1:35" ht="15.75" customHeight="1" x14ac:dyDescent="0.35">
      <c r="A310" s="14">
        <f t="shared" si="8"/>
        <v>309</v>
      </c>
      <c r="B310" s="15" t="s">
        <v>2298</v>
      </c>
      <c r="C310" s="257" t="s">
        <v>3311</v>
      </c>
      <c r="D310" s="257" t="s">
        <v>3881</v>
      </c>
      <c r="E310" s="266" t="s">
        <v>183</v>
      </c>
      <c r="F310" s="35" t="s">
        <v>184</v>
      </c>
      <c r="G310" s="260">
        <f>(YEAR(H310)-YEAR(F310))*12 + MONTH(H310)-MONTH(F310)</f>
        <v>72</v>
      </c>
      <c r="H310" s="35" t="s">
        <v>185</v>
      </c>
      <c r="I310" s="30" t="str">
        <f t="shared" ca="1" si="9"/>
        <v>Thời gian ĐT còn lại 828 ngày</v>
      </c>
      <c r="J310" s="257" t="s">
        <v>3882</v>
      </c>
      <c r="K310" s="18" t="s">
        <v>3883</v>
      </c>
      <c r="L310" s="18" t="s">
        <v>1445</v>
      </c>
      <c r="M310" s="18" t="s">
        <v>219</v>
      </c>
      <c r="N310" s="17" t="s">
        <v>3884</v>
      </c>
      <c r="O310" s="18" t="s">
        <v>44</v>
      </c>
      <c r="P310" s="16">
        <v>17</v>
      </c>
      <c r="Q310" s="272" t="s">
        <v>3885</v>
      </c>
      <c r="R310" s="19" t="s">
        <v>279</v>
      </c>
      <c r="S310" s="233" t="str">
        <f>VLOOKUP(D310, 'Mail+SDT'!A321:C2436, 2, 0)</f>
        <v>thanhngan3026@gmail.com</v>
      </c>
      <c r="T310" s="248">
        <f>VLOOKUP(D310, 'Mail+SDT'!$A$2:$C$2117, 3, 0)</f>
        <v>366137501</v>
      </c>
      <c r="U310" s="19" t="s">
        <v>3318</v>
      </c>
      <c r="V310" s="19" t="s">
        <v>3319</v>
      </c>
      <c r="W310" s="19" t="s">
        <v>3885</v>
      </c>
      <c r="X310" s="19" t="s">
        <v>279</v>
      </c>
      <c r="Y310" s="19"/>
      <c r="Z310" s="19" t="s">
        <v>3319</v>
      </c>
      <c r="AA310" s="18" t="s">
        <v>49</v>
      </c>
      <c r="AB310" s="16" t="s">
        <v>50</v>
      </c>
      <c r="AC310" s="16" t="s">
        <v>50</v>
      </c>
      <c r="AD310" s="20" t="s">
        <v>78</v>
      </c>
      <c r="AE310" s="16"/>
      <c r="AF310" s="22"/>
      <c r="AG310" s="13" t="e">
        <f t="array" aca="1" ref="AG310" ca="1">_xludf.XLOOKUP(D310,'Mail+SDT'!A:A,'Mail+SDT'!B:B)</f>
        <v>#NAME?</v>
      </c>
      <c r="AH310" s="13" t="e">
        <f t="array" aca="1" ref="AH310" ca="1">_xludf.XLOOKUP(D310,'Mail+SDT'!A:A,'Mail+SDT'!C:C)</f>
        <v>#NAME?</v>
      </c>
      <c r="AI310" s="13" t="e">
        <f t="array" aca="1" ref="AI310" ca="1">_xludf.XLOOKUP(D310,'ETK 3.2026'!I:I,'ETK 3.2026'!AF:AF)</f>
        <v>#NAME?</v>
      </c>
    </row>
    <row r="311" spans="1:35" ht="15.75" customHeight="1" x14ac:dyDescent="0.35">
      <c r="A311" s="14">
        <f t="shared" si="8"/>
        <v>310</v>
      </c>
      <c r="B311" s="15" t="s">
        <v>2298</v>
      </c>
      <c r="C311" s="257" t="s">
        <v>3311</v>
      </c>
      <c r="D311" s="257" t="s">
        <v>3346</v>
      </c>
      <c r="E311" s="266" t="s">
        <v>183</v>
      </c>
      <c r="F311" s="35" t="s">
        <v>184</v>
      </c>
      <c r="G311" s="260">
        <f>(YEAR(H311)-YEAR(F311))*12 + MONTH(H311)-MONTH(F311)</f>
        <v>72</v>
      </c>
      <c r="H311" s="35" t="s">
        <v>185</v>
      </c>
      <c r="I311" s="30" t="str">
        <f t="shared" ca="1" si="9"/>
        <v>Thời gian ĐT còn lại 828 ngày</v>
      </c>
      <c r="J311" s="257" t="s">
        <v>3347</v>
      </c>
      <c r="K311" s="18" t="s">
        <v>3348</v>
      </c>
      <c r="L311" s="18" t="s">
        <v>3349</v>
      </c>
      <c r="M311" s="18" t="s">
        <v>219</v>
      </c>
      <c r="N311" s="17" t="s">
        <v>3350</v>
      </c>
      <c r="O311" s="18" t="s">
        <v>44</v>
      </c>
      <c r="P311" s="16">
        <v>17</v>
      </c>
      <c r="Q311" s="272" t="s">
        <v>3345</v>
      </c>
      <c r="R311" s="19" t="s">
        <v>46</v>
      </c>
      <c r="S311" s="233" t="str">
        <f>VLOOKUP(D311, 'Mail+SDT'!A211:C2326, 2, 0)</f>
        <v>lekhanhngan97@gmail.com</v>
      </c>
      <c r="T311" s="248">
        <f>VLOOKUP(D311, 'Mail+SDT'!$A$2:$C$2117, 3, 0)</f>
        <v>971916996</v>
      </c>
      <c r="U311" s="19" t="s">
        <v>3318</v>
      </c>
      <c r="V311" s="19" t="s">
        <v>3319</v>
      </c>
      <c r="W311" s="19" t="s">
        <v>3345</v>
      </c>
      <c r="X311" s="19" t="s">
        <v>46</v>
      </c>
      <c r="Y311" s="19"/>
      <c r="Z311" s="19" t="s">
        <v>3319</v>
      </c>
      <c r="AA311" s="18" t="s">
        <v>49</v>
      </c>
      <c r="AB311" s="16" t="s">
        <v>50</v>
      </c>
      <c r="AC311" s="16" t="s">
        <v>50</v>
      </c>
      <c r="AD311" s="20" t="s">
        <v>78</v>
      </c>
      <c r="AE311" s="16"/>
      <c r="AF311" s="22"/>
      <c r="AG311" s="13" t="e">
        <f t="array" aca="1" ref="AG311" ca="1">_xludf.XLOOKUP(D311,'Mail+SDT'!A:A,'Mail+SDT'!B:B)</f>
        <v>#NAME?</v>
      </c>
      <c r="AH311" s="13" t="e">
        <f t="array" aca="1" ref="AH311" ca="1">_xludf.XLOOKUP(D311,'Mail+SDT'!A:A,'Mail+SDT'!C:C)</f>
        <v>#NAME?</v>
      </c>
      <c r="AI311" s="13" t="e">
        <f t="array" aca="1" ref="AI311" ca="1">_xludf.XLOOKUP(D311,'ETK 3.2026'!I:I,'ETK 3.2026'!AF:AF)</f>
        <v>#NAME?</v>
      </c>
    </row>
    <row r="312" spans="1:35" ht="15.75" customHeight="1" x14ac:dyDescent="0.35">
      <c r="A312" s="14">
        <f t="shared" si="8"/>
        <v>311</v>
      </c>
      <c r="B312" s="15" t="s">
        <v>2298</v>
      </c>
      <c r="C312" s="257" t="s">
        <v>3311</v>
      </c>
      <c r="D312" s="257" t="s">
        <v>4957</v>
      </c>
      <c r="E312" s="266" t="s">
        <v>322</v>
      </c>
      <c r="F312" s="35" t="s">
        <v>323</v>
      </c>
      <c r="G312" s="260">
        <f>(YEAR(H312)-YEAR(F312))*12 + MONTH(H312)-MONTH(F312)</f>
        <v>72</v>
      </c>
      <c r="H312" s="35" t="s">
        <v>324</v>
      </c>
      <c r="I312" s="30" t="str">
        <f t="shared" ca="1" si="9"/>
        <v>Thời gian ĐT còn lại 1535 ngày</v>
      </c>
      <c r="J312" s="257" t="s">
        <v>4958</v>
      </c>
      <c r="K312" s="18" t="s">
        <v>4959</v>
      </c>
      <c r="L312" s="18" t="s">
        <v>4960</v>
      </c>
      <c r="M312" s="18" t="s">
        <v>219</v>
      </c>
      <c r="N312" s="17" t="s">
        <v>2106</v>
      </c>
      <c r="O312" s="18" t="s">
        <v>44</v>
      </c>
      <c r="P312" s="16">
        <v>21</v>
      </c>
      <c r="Q312" s="272" t="s">
        <v>4961</v>
      </c>
      <c r="R312" s="19" t="s">
        <v>211</v>
      </c>
      <c r="S312" s="233" t="str">
        <f>VLOOKUP(D312, 'Mail+SDT'!A559:C2674, 2, 0)</f>
        <v>24C4502H3265@students.hou.edu.vn</v>
      </c>
      <c r="T312" s="248">
        <f>VLOOKUP(D312, 'Mail+SDT'!$A$2:$C$2117, 3, 0)</f>
        <v>902336248</v>
      </c>
      <c r="U312" s="19" t="s">
        <v>3318</v>
      </c>
      <c r="V312" s="19" t="s">
        <v>3319</v>
      </c>
      <c r="W312" s="19" t="s">
        <v>4961</v>
      </c>
      <c r="X312" s="19" t="s">
        <v>211</v>
      </c>
      <c r="Y312" s="19"/>
      <c r="Z312" s="19" t="s">
        <v>3319</v>
      </c>
      <c r="AA312" s="18" t="s">
        <v>49</v>
      </c>
      <c r="AB312" s="16" t="s">
        <v>50</v>
      </c>
      <c r="AC312" s="16" t="s">
        <v>50</v>
      </c>
      <c r="AD312" s="20" t="s">
        <v>50</v>
      </c>
      <c r="AE312" s="16"/>
      <c r="AF312" s="22"/>
      <c r="AG312" s="13" t="e">
        <f t="array" aca="1" ref="AG312" ca="1">_xludf.XLOOKUP(D312,'Mail+SDT'!A:A,'Mail+SDT'!B:B)</f>
        <v>#NAME?</v>
      </c>
      <c r="AH312" s="13" t="e">
        <f t="array" aca="1" ref="AH312" ca="1">_xludf.XLOOKUP(D312,'Mail+SDT'!A:A,'Mail+SDT'!C:C)</f>
        <v>#NAME?</v>
      </c>
      <c r="AI312" s="13" t="e">
        <f t="array" aca="1" ref="AI312" ca="1">_xludf.XLOOKUP(D312,'ETK 3.2026'!I:I,'ETK 3.2026'!AF:AF)</f>
        <v>#NAME?</v>
      </c>
    </row>
    <row r="313" spans="1:35" ht="15.75" customHeight="1" x14ac:dyDescent="0.35">
      <c r="A313" s="14">
        <f t="shared" si="8"/>
        <v>312</v>
      </c>
      <c r="B313" s="15" t="s">
        <v>2298</v>
      </c>
      <c r="C313" s="258" t="s">
        <v>3311</v>
      </c>
      <c r="D313" s="258" t="s">
        <v>4370</v>
      </c>
      <c r="E313" s="267" t="s">
        <v>300</v>
      </c>
      <c r="F313" s="36" t="s">
        <v>301</v>
      </c>
      <c r="G313" s="260">
        <f>(YEAR(H313)-YEAR(F313))*12 + MONTH(H313)-MONTH(F313)</f>
        <v>72</v>
      </c>
      <c r="H313" s="36" t="s">
        <v>302</v>
      </c>
      <c r="I313" s="30" t="str">
        <f t="shared" ca="1" si="9"/>
        <v>Thời gian ĐT còn lại 1560 ngày</v>
      </c>
      <c r="J313" s="258" t="s">
        <v>4371</v>
      </c>
      <c r="K313" s="26" t="s">
        <v>4372</v>
      </c>
      <c r="L313" s="26" t="s">
        <v>4373</v>
      </c>
      <c r="M313" s="26" t="s">
        <v>219</v>
      </c>
      <c r="N313" s="25" t="s">
        <v>4374</v>
      </c>
      <c r="O313" s="26" t="s">
        <v>44</v>
      </c>
      <c r="P313" s="24">
        <v>21</v>
      </c>
      <c r="Q313" s="273" t="s">
        <v>4355</v>
      </c>
      <c r="R313" s="27" t="s">
        <v>62</v>
      </c>
      <c r="S313" s="233" t="str">
        <f>VLOOKUP(D313, 'Mail+SDT'!A427:C2542, 2, 0)</f>
        <v>24C4202H3996@students.hou.edu.vn</v>
      </c>
      <c r="T313" s="248">
        <f>VLOOKUP(D313, 'Mail+SDT'!$A$2:$C$2117, 3, 0)</f>
        <v>866723799</v>
      </c>
      <c r="U313" s="27" t="s">
        <v>3318</v>
      </c>
      <c r="V313" s="27" t="s">
        <v>3319</v>
      </c>
      <c r="W313" s="27" t="s">
        <v>4355</v>
      </c>
      <c r="X313" s="27" t="s">
        <v>62</v>
      </c>
      <c r="Y313" s="27"/>
      <c r="Z313" s="27" t="s">
        <v>3319</v>
      </c>
      <c r="AA313" s="26" t="s">
        <v>49</v>
      </c>
      <c r="AB313" s="24" t="s">
        <v>50</v>
      </c>
      <c r="AC313" s="24" t="s">
        <v>50</v>
      </c>
      <c r="AD313" s="20" t="s">
        <v>50</v>
      </c>
      <c r="AE313" s="16"/>
      <c r="AF313" s="22"/>
      <c r="AG313" s="13" t="e">
        <f t="array" aca="1" ref="AG313" ca="1">_xludf.XLOOKUP(D313,'Mail+SDT'!A:A,'Mail+SDT'!B:B)</f>
        <v>#NAME?</v>
      </c>
      <c r="AH313" s="13" t="e">
        <f t="array" aca="1" ref="AH313" ca="1">_xludf.XLOOKUP(D313,'Mail+SDT'!A:A,'Mail+SDT'!C:C)</f>
        <v>#NAME?</v>
      </c>
      <c r="AI313" s="13" t="e">
        <f t="array" aca="1" ref="AI313" ca="1">_xludf.XLOOKUP(D313,'ETK 3.2026'!I:I,'ETK 3.2026'!AF:AF)</f>
        <v>#NAME?</v>
      </c>
    </row>
    <row r="314" spans="1:35" ht="15.75" customHeight="1" x14ac:dyDescent="0.35">
      <c r="A314" s="14">
        <f t="shared" si="8"/>
        <v>313</v>
      </c>
      <c r="B314" s="15" t="s">
        <v>2298</v>
      </c>
      <c r="C314" s="258" t="s">
        <v>3311</v>
      </c>
      <c r="D314" s="258" t="s">
        <v>4542</v>
      </c>
      <c r="E314" s="267" t="s">
        <v>295</v>
      </c>
      <c r="F314" s="36" t="s">
        <v>296</v>
      </c>
      <c r="G314" s="260">
        <f>(YEAR(H314)-YEAR(F314))*12 + MONTH(H314)-MONTH(F314)</f>
        <v>72</v>
      </c>
      <c r="H314" s="36" t="s">
        <v>297</v>
      </c>
      <c r="I314" s="30" t="str">
        <f t="shared" ca="1" si="9"/>
        <v>Thời gian ĐT còn lại 1472 ngày</v>
      </c>
      <c r="J314" s="258" t="s">
        <v>4543</v>
      </c>
      <c r="K314" s="26" t="s">
        <v>4544</v>
      </c>
      <c r="L314" s="26" t="s">
        <v>4545</v>
      </c>
      <c r="M314" s="26" t="s">
        <v>219</v>
      </c>
      <c r="N314" s="25" t="s">
        <v>4546</v>
      </c>
      <c r="O314" s="26" t="s">
        <v>44</v>
      </c>
      <c r="P314" s="24">
        <v>21</v>
      </c>
      <c r="Q314" s="273" t="s">
        <v>4355</v>
      </c>
      <c r="R314" s="27" t="s">
        <v>62</v>
      </c>
      <c r="S314" s="233" t="str">
        <f>VLOOKUP(D314, 'Mail+SDT'!A467:C2582, 2, 0)</f>
        <v>24C4202H1687@students.hou.edu.vn</v>
      </c>
      <c r="T314" s="248">
        <f>VLOOKUP(D314, 'Mail+SDT'!$A$2:$C$2117, 3, 0)</f>
        <v>899559778</v>
      </c>
      <c r="U314" s="27" t="s">
        <v>3318</v>
      </c>
      <c r="V314" s="27" t="s">
        <v>3319</v>
      </c>
      <c r="W314" s="27" t="s">
        <v>4355</v>
      </c>
      <c r="X314" s="27" t="s">
        <v>62</v>
      </c>
      <c r="Y314" s="27"/>
      <c r="Z314" s="27" t="s">
        <v>3319</v>
      </c>
      <c r="AA314" s="26" t="s">
        <v>49</v>
      </c>
      <c r="AB314" s="24" t="s">
        <v>50</v>
      </c>
      <c r="AC314" s="24" t="s">
        <v>50</v>
      </c>
      <c r="AD314" s="20" t="s">
        <v>50</v>
      </c>
      <c r="AE314" s="16"/>
      <c r="AF314" s="22"/>
      <c r="AG314" s="13" t="e">
        <f t="array" aca="1" ref="AG314" ca="1">_xludf.XLOOKUP(D314,'Mail+SDT'!A:A,'Mail+SDT'!B:B)</f>
        <v>#NAME?</v>
      </c>
      <c r="AH314" s="13" t="e">
        <f t="array" aca="1" ref="AH314" ca="1">_xludf.XLOOKUP(D314,'Mail+SDT'!A:A,'Mail+SDT'!C:C)</f>
        <v>#NAME?</v>
      </c>
      <c r="AI314" s="13" t="e">
        <f t="array" aca="1" ref="AI314" ca="1">_xludf.XLOOKUP(D314,'ETK 3.2026'!I:I,'ETK 3.2026'!AF:AF)</f>
        <v>#NAME?</v>
      </c>
    </row>
    <row r="315" spans="1:35" ht="15.75" customHeight="1" x14ac:dyDescent="0.35">
      <c r="A315" s="14">
        <f t="shared" si="8"/>
        <v>314</v>
      </c>
      <c r="B315" s="15" t="s">
        <v>2298</v>
      </c>
      <c r="C315" s="257" t="s">
        <v>3311</v>
      </c>
      <c r="D315" s="257" t="s">
        <v>4557</v>
      </c>
      <c r="E315" s="266" t="s">
        <v>582</v>
      </c>
      <c r="F315" s="35" t="s">
        <v>583</v>
      </c>
      <c r="G315" s="260">
        <f>(YEAR(H315)-YEAR(F315))*12 + MONTH(H315)-MONTH(F315)</f>
        <v>72</v>
      </c>
      <c r="H315" s="35" t="s">
        <v>584</v>
      </c>
      <c r="I315" s="30" t="str">
        <f t="shared" ca="1" si="9"/>
        <v>Thời gian ĐT còn lại 1444 ngày</v>
      </c>
      <c r="J315" s="257" t="s">
        <v>4558</v>
      </c>
      <c r="K315" s="18" t="s">
        <v>4559</v>
      </c>
      <c r="L315" s="18" t="s">
        <v>4560</v>
      </c>
      <c r="M315" s="18" t="s">
        <v>219</v>
      </c>
      <c r="N315" s="17" t="s">
        <v>4561</v>
      </c>
      <c r="O315" s="18" t="s">
        <v>44</v>
      </c>
      <c r="P315" s="16">
        <v>21</v>
      </c>
      <c r="Q315" s="272" t="s">
        <v>4355</v>
      </c>
      <c r="R315" s="19" t="s">
        <v>62</v>
      </c>
      <c r="S315" s="233" t="str">
        <f>VLOOKUP(D315, 'Mail+SDT'!A470:C2585, 2, 0)</f>
        <v>24C4202H1020@students.hou.edu.vn</v>
      </c>
      <c r="T315" s="248">
        <f>VLOOKUP(D315, 'Mail+SDT'!$A$2:$C$2117, 3, 0)</f>
        <v>783547764</v>
      </c>
      <c r="U315" s="19" t="s">
        <v>3318</v>
      </c>
      <c r="V315" s="19" t="s">
        <v>3319</v>
      </c>
      <c r="W315" s="19" t="s">
        <v>4355</v>
      </c>
      <c r="X315" s="19" t="s">
        <v>62</v>
      </c>
      <c r="Y315" s="19"/>
      <c r="Z315" s="19" t="s">
        <v>3319</v>
      </c>
      <c r="AA315" s="18" t="s">
        <v>49</v>
      </c>
      <c r="AB315" s="16" t="s">
        <v>50</v>
      </c>
      <c r="AC315" s="16" t="s">
        <v>50</v>
      </c>
      <c r="AD315" s="20" t="s">
        <v>50</v>
      </c>
      <c r="AE315" s="16"/>
      <c r="AF315" s="22"/>
      <c r="AG315" s="13" t="e">
        <f t="array" aca="1" ref="AG315" ca="1">_xludf.XLOOKUP(D315,'Mail+SDT'!A:A,'Mail+SDT'!B:B)</f>
        <v>#NAME?</v>
      </c>
      <c r="AH315" s="13" t="e">
        <f t="array" aca="1" ref="AH315" ca="1">_xludf.XLOOKUP(D315,'Mail+SDT'!A:A,'Mail+SDT'!C:C)</f>
        <v>#NAME?</v>
      </c>
      <c r="AI315" s="13" t="e">
        <f t="array" aca="1" ref="AI315" ca="1">_xludf.XLOOKUP(D315,'ETK 3.2026'!I:I,'ETK 3.2026'!AF:AF)</f>
        <v>#NAME?</v>
      </c>
    </row>
    <row r="316" spans="1:35" ht="15.75" customHeight="1" x14ac:dyDescent="0.35">
      <c r="A316" s="14">
        <f t="shared" si="8"/>
        <v>315</v>
      </c>
      <c r="B316" s="15" t="s">
        <v>2298</v>
      </c>
      <c r="C316" s="257" t="s">
        <v>3311</v>
      </c>
      <c r="D316" s="257" t="s">
        <v>4399</v>
      </c>
      <c r="E316" s="266" t="s">
        <v>582</v>
      </c>
      <c r="F316" s="35" t="s">
        <v>583</v>
      </c>
      <c r="G316" s="260">
        <f>(YEAR(H316)-YEAR(F316))*12 + MONTH(H316)-MONTH(F316)</f>
        <v>72</v>
      </c>
      <c r="H316" s="35" t="s">
        <v>584</v>
      </c>
      <c r="I316" s="30" t="str">
        <f t="shared" ca="1" si="9"/>
        <v>Thời gian ĐT còn lại 1444 ngày</v>
      </c>
      <c r="J316" s="257" t="s">
        <v>4400</v>
      </c>
      <c r="K316" s="18" t="s">
        <v>4401</v>
      </c>
      <c r="L316" s="18" t="s">
        <v>3694</v>
      </c>
      <c r="M316" s="18" t="s">
        <v>219</v>
      </c>
      <c r="N316" s="17" t="s">
        <v>2325</v>
      </c>
      <c r="O316" s="18" t="s">
        <v>44</v>
      </c>
      <c r="P316" s="16">
        <v>21</v>
      </c>
      <c r="Q316" s="272" t="s">
        <v>4355</v>
      </c>
      <c r="R316" s="19" t="s">
        <v>62</v>
      </c>
      <c r="S316" s="233" t="str">
        <f>VLOOKUP(D316, 'Mail+SDT'!A434:C2549, 2, 0)</f>
        <v>24C4202H1021@students.hou.edu.vn</v>
      </c>
      <c r="T316" s="248">
        <f>VLOOKUP(D316, 'Mail+SDT'!$A$2:$C$2117, 3, 0)</f>
        <v>909566208</v>
      </c>
      <c r="U316" s="19" t="s">
        <v>3318</v>
      </c>
      <c r="V316" s="19" t="s">
        <v>3319</v>
      </c>
      <c r="W316" s="19" t="s">
        <v>4355</v>
      </c>
      <c r="X316" s="19" t="s">
        <v>62</v>
      </c>
      <c r="Y316" s="19"/>
      <c r="Z316" s="19" t="s">
        <v>3319</v>
      </c>
      <c r="AA316" s="18" t="s">
        <v>49</v>
      </c>
      <c r="AB316" s="16" t="s">
        <v>50</v>
      </c>
      <c r="AC316" s="16" t="s">
        <v>50</v>
      </c>
      <c r="AD316" s="20" t="s">
        <v>50</v>
      </c>
      <c r="AE316" s="16"/>
      <c r="AF316" s="22"/>
      <c r="AG316" s="13" t="e">
        <f t="array" aca="1" ref="AG316" ca="1">_xludf.XLOOKUP(D316,'Mail+SDT'!A:A,'Mail+SDT'!B:B)</f>
        <v>#NAME?</v>
      </c>
      <c r="AH316" s="13" t="e">
        <f t="array" aca="1" ref="AH316" ca="1">_xludf.XLOOKUP(D316,'Mail+SDT'!A:A,'Mail+SDT'!C:C)</f>
        <v>#NAME?</v>
      </c>
      <c r="AI316" s="13" t="e">
        <f t="array" aca="1" ref="AI316" ca="1">_xludf.XLOOKUP(D316,'ETK 3.2026'!I:I,'ETK 3.2026'!AF:AF)</f>
        <v>#NAME?</v>
      </c>
    </row>
    <row r="317" spans="1:35" ht="15.75" customHeight="1" x14ac:dyDescent="0.35">
      <c r="A317" s="14">
        <f t="shared" si="8"/>
        <v>316</v>
      </c>
      <c r="B317" s="15" t="s">
        <v>2298</v>
      </c>
      <c r="C317" s="257" t="s">
        <v>3311</v>
      </c>
      <c r="D317" s="257" t="s">
        <v>3773</v>
      </c>
      <c r="E317" s="266" t="s">
        <v>183</v>
      </c>
      <c r="F317" s="35" t="s">
        <v>184</v>
      </c>
      <c r="G317" s="260">
        <f>(YEAR(H317)-YEAR(F317))*12 + MONTH(H317)-MONTH(F317)</f>
        <v>72</v>
      </c>
      <c r="H317" s="35" t="s">
        <v>185</v>
      </c>
      <c r="I317" s="30" t="str">
        <f t="shared" ca="1" si="9"/>
        <v>Thời gian ĐT còn lại 828 ngày</v>
      </c>
      <c r="J317" s="257" t="s">
        <v>3774</v>
      </c>
      <c r="K317" s="18" t="s">
        <v>3775</v>
      </c>
      <c r="L317" s="18" t="s">
        <v>493</v>
      </c>
      <c r="M317" s="18" t="s">
        <v>700</v>
      </c>
      <c r="N317" s="17" t="s">
        <v>3776</v>
      </c>
      <c r="O317" s="18" t="s">
        <v>44</v>
      </c>
      <c r="P317" s="16">
        <v>17</v>
      </c>
      <c r="Q317" s="272" t="s">
        <v>3752</v>
      </c>
      <c r="R317" s="19" t="s">
        <v>234</v>
      </c>
      <c r="S317" s="233" t="str">
        <f>VLOOKUP(D317, 'Mail+SDT'!A300:C2415, 2, 0)</f>
        <v>nhuhieu1906@gmail.com</v>
      </c>
      <c r="T317" s="248">
        <f>VLOOKUP(D317, 'Mail+SDT'!$A$2:$C$2117, 3, 0)</f>
        <v>908577969</v>
      </c>
      <c r="U317" s="19" t="s">
        <v>3318</v>
      </c>
      <c r="V317" s="19" t="s">
        <v>3319</v>
      </c>
      <c r="W317" s="19" t="s">
        <v>3752</v>
      </c>
      <c r="X317" s="19" t="s">
        <v>234</v>
      </c>
      <c r="Y317" s="19"/>
      <c r="Z317" s="19" t="s">
        <v>3319</v>
      </c>
      <c r="AA317" s="18" t="s">
        <v>49</v>
      </c>
      <c r="AB317" s="16" t="s">
        <v>50</v>
      </c>
      <c r="AC317" s="16" t="s">
        <v>50</v>
      </c>
      <c r="AD317" s="20" t="s">
        <v>50</v>
      </c>
      <c r="AE317" s="16"/>
      <c r="AF317" s="22"/>
      <c r="AG317" s="13" t="e">
        <f t="array" aca="1" ref="AG317" ca="1">_xludf.XLOOKUP(D317,'Mail+SDT'!A:A,'Mail+SDT'!B:B)</f>
        <v>#NAME?</v>
      </c>
      <c r="AH317" s="13" t="e">
        <f t="array" aca="1" ref="AH317" ca="1">_xludf.XLOOKUP(D317,'Mail+SDT'!A:A,'Mail+SDT'!C:C)</f>
        <v>#NAME?</v>
      </c>
      <c r="AI317" s="13" t="e">
        <f t="array" aca="1" ref="AI317" ca="1">_xludf.XLOOKUP(D317,'ETK 3.2026'!I:I,'ETK 3.2026'!Z:Z)</f>
        <v>#NAME?</v>
      </c>
    </row>
    <row r="318" spans="1:35" ht="15.75" customHeight="1" x14ac:dyDescent="0.35">
      <c r="A318" s="14">
        <f t="shared" si="8"/>
        <v>317</v>
      </c>
      <c r="B318" s="15" t="s">
        <v>2298</v>
      </c>
      <c r="C318" s="257" t="s">
        <v>3311</v>
      </c>
      <c r="D318" s="257" t="s">
        <v>3993</v>
      </c>
      <c r="E318" s="266" t="s">
        <v>466</v>
      </c>
      <c r="F318" s="35" t="s">
        <v>467</v>
      </c>
      <c r="G318" s="260">
        <f>(YEAR(H318)-YEAR(F318))*12 + MONTH(H318)-MONTH(F318)</f>
        <v>72</v>
      </c>
      <c r="H318" s="35" t="s">
        <v>468</v>
      </c>
      <c r="I318" s="30" t="str">
        <f t="shared" ca="1" si="9"/>
        <v>Thời gian ĐT còn lại 1556 ngày</v>
      </c>
      <c r="J318" s="257" t="s">
        <v>3994</v>
      </c>
      <c r="K318" s="18" t="s">
        <v>1759</v>
      </c>
      <c r="L318" s="18" t="s">
        <v>493</v>
      </c>
      <c r="M318" s="18" t="s">
        <v>1760</v>
      </c>
      <c r="N318" s="17" t="s">
        <v>2175</v>
      </c>
      <c r="O318" s="18" t="s">
        <v>44</v>
      </c>
      <c r="P318" s="16">
        <v>21</v>
      </c>
      <c r="Q318" s="272" t="s">
        <v>3987</v>
      </c>
      <c r="R318" s="19" t="s">
        <v>46</v>
      </c>
      <c r="S318" s="233" t="str">
        <f>VLOOKUP(D318, 'Mail+SDT'!A344:C2459, 2, 0)</f>
        <v>24C4102H3564@students.hou.edu.vn</v>
      </c>
      <c r="T318" s="248">
        <f>VLOOKUP(D318, 'Mail+SDT'!$A$2:$C$2117, 3, 0)</f>
        <v>972747610</v>
      </c>
      <c r="U318" s="19" t="s">
        <v>3318</v>
      </c>
      <c r="V318" s="19" t="s">
        <v>3319</v>
      </c>
      <c r="W318" s="19" t="s">
        <v>3987</v>
      </c>
      <c r="X318" s="19" t="s">
        <v>46</v>
      </c>
      <c r="Y318" s="19"/>
      <c r="Z318" s="19" t="s">
        <v>3319</v>
      </c>
      <c r="AA318" s="18" t="s">
        <v>49</v>
      </c>
      <c r="AB318" s="16" t="s">
        <v>50</v>
      </c>
      <c r="AC318" s="16" t="s">
        <v>50</v>
      </c>
      <c r="AD318" s="20" t="s">
        <v>50</v>
      </c>
      <c r="AE318" s="16"/>
      <c r="AF318" s="22"/>
      <c r="AG318" s="13" t="e">
        <f t="array" aca="1" ref="AG318" ca="1">_xludf.XLOOKUP(D318,'Mail+SDT'!A:A,'Mail+SDT'!B:B)</f>
        <v>#NAME?</v>
      </c>
      <c r="AH318" s="13" t="e">
        <f t="array" aca="1" ref="AH318" ca="1">_xludf.XLOOKUP(D318,'Mail+SDT'!A:A,'Mail+SDT'!C:C)</f>
        <v>#NAME?</v>
      </c>
      <c r="AI318" s="13" t="e">
        <f t="array" aca="1" ref="AI318" ca="1">_xludf.XLOOKUP(D318,'ETK 3.2026'!I:I,'ETK 3.2026'!AF:AF)</f>
        <v>#NAME?</v>
      </c>
    </row>
    <row r="319" spans="1:35" ht="15.75" customHeight="1" x14ac:dyDescent="0.35">
      <c r="A319" s="14">
        <f t="shared" si="8"/>
        <v>318</v>
      </c>
      <c r="B319" s="15" t="s">
        <v>2298</v>
      </c>
      <c r="C319" s="257" t="s">
        <v>524</v>
      </c>
      <c r="D319" s="257" t="s">
        <v>2976</v>
      </c>
      <c r="E319" s="266" t="s">
        <v>322</v>
      </c>
      <c r="F319" s="35" t="s">
        <v>323</v>
      </c>
      <c r="G319" s="260">
        <f>(YEAR(H319)-YEAR(F319))*12 + MONTH(H319)-MONTH(F319)</f>
        <v>72</v>
      </c>
      <c r="H319" s="35" t="s">
        <v>324</v>
      </c>
      <c r="I319" s="30" t="str">
        <f t="shared" ca="1" si="9"/>
        <v>Thời gian ĐT còn lại 1535 ngày</v>
      </c>
      <c r="J319" s="257" t="s">
        <v>2977</v>
      </c>
      <c r="K319" s="18" t="s">
        <v>2978</v>
      </c>
      <c r="L319" s="18" t="s">
        <v>2979</v>
      </c>
      <c r="M319" s="18" t="s">
        <v>700</v>
      </c>
      <c r="N319" s="17" t="s">
        <v>2980</v>
      </c>
      <c r="O319" s="18" t="s">
        <v>44</v>
      </c>
      <c r="P319" s="16">
        <v>21</v>
      </c>
      <c r="Q319" s="272" t="s">
        <v>2975</v>
      </c>
      <c r="R319" s="19" t="s">
        <v>62</v>
      </c>
      <c r="S319" s="233" t="str">
        <f>VLOOKUP(D319, 'Mail+SDT'!A135:C2250, 2, 0)</f>
        <v>24C4204D3346@students.hou.edu.vn</v>
      </c>
      <c r="T319" s="248">
        <f>VLOOKUP(D319, 'Mail+SDT'!$A$2:$C$2117, 3, 0)</f>
        <v>905606082</v>
      </c>
      <c r="U319" s="19" t="s">
        <v>2305</v>
      </c>
      <c r="V319" s="19" t="s">
        <v>2306</v>
      </c>
      <c r="W319" s="19" t="s">
        <v>2975</v>
      </c>
      <c r="X319" s="19" t="s">
        <v>62</v>
      </c>
      <c r="Y319" s="19"/>
      <c r="Z319" s="19" t="s">
        <v>2306</v>
      </c>
      <c r="AA319" s="18" t="s">
        <v>49</v>
      </c>
      <c r="AB319" s="16" t="s">
        <v>50</v>
      </c>
      <c r="AC319" s="16" t="s">
        <v>50</v>
      </c>
      <c r="AD319" s="20" t="s">
        <v>50</v>
      </c>
      <c r="AE319" s="16"/>
      <c r="AF319" s="22"/>
      <c r="AG319" s="13" t="e">
        <f t="array" aca="1" ref="AG319" ca="1">_xludf.XLOOKUP(D319,'Mail+SDT'!A:A,'Mail+SDT'!B:B)</f>
        <v>#NAME?</v>
      </c>
      <c r="AH319" s="13" t="e">
        <f t="array" aca="1" ref="AH319" ca="1">_xludf.XLOOKUP(D319,'Mail+SDT'!A:A,'Mail+SDT'!C:C)</f>
        <v>#NAME?</v>
      </c>
      <c r="AI319" s="13" t="e">
        <f t="array" aca="1" ref="AI319" ca="1">_xludf.XLOOKUP(D319,'ETK 3.2026'!I:I,'ETK 3.2026'!AF:AF)</f>
        <v>#NAME?</v>
      </c>
    </row>
    <row r="320" spans="1:35" ht="15.75" customHeight="1" x14ac:dyDescent="0.35">
      <c r="A320" s="14">
        <f t="shared" si="8"/>
        <v>319</v>
      </c>
      <c r="B320" s="15" t="s">
        <v>2298</v>
      </c>
      <c r="C320" s="257" t="s">
        <v>524</v>
      </c>
      <c r="D320" s="257" t="s">
        <v>2808</v>
      </c>
      <c r="E320" s="266" t="s">
        <v>322</v>
      </c>
      <c r="F320" s="35" t="s">
        <v>323</v>
      </c>
      <c r="G320" s="260">
        <f>(YEAR(H320)-YEAR(F320))*12 + MONTH(H320)-MONTH(F320)</f>
        <v>72</v>
      </c>
      <c r="H320" s="35" t="s">
        <v>324</v>
      </c>
      <c r="I320" s="30" t="str">
        <f t="shared" ca="1" si="9"/>
        <v>Thời gian ĐT còn lại 1535 ngày</v>
      </c>
      <c r="J320" s="257" t="s">
        <v>2809</v>
      </c>
      <c r="K320" s="18" t="s">
        <v>1090</v>
      </c>
      <c r="L320" s="18" t="s">
        <v>172</v>
      </c>
      <c r="M320" s="18" t="s">
        <v>700</v>
      </c>
      <c r="N320" s="17" t="s">
        <v>1780</v>
      </c>
      <c r="O320" s="18" t="s">
        <v>44</v>
      </c>
      <c r="P320" s="16">
        <v>21</v>
      </c>
      <c r="Q320" s="272" t="s">
        <v>2785</v>
      </c>
      <c r="R320" s="19" t="s">
        <v>46</v>
      </c>
      <c r="S320" s="233" t="str">
        <f>VLOOKUP(D320, 'Mail+SDT'!A99:C2214, 2, 0)</f>
        <v>24C4104D3355@students.hou.edu.vn</v>
      </c>
      <c r="T320" s="248">
        <f>VLOOKUP(D320, 'Mail+SDT'!$A$2:$C$2117, 3, 0)</f>
        <v>905333029</v>
      </c>
      <c r="U320" s="19" t="s">
        <v>2305</v>
      </c>
      <c r="V320" s="19" t="s">
        <v>2306</v>
      </c>
      <c r="W320" s="19" t="s">
        <v>2785</v>
      </c>
      <c r="X320" s="19" t="s">
        <v>46</v>
      </c>
      <c r="Y320" s="19"/>
      <c r="Z320" s="19" t="s">
        <v>2306</v>
      </c>
      <c r="AA320" s="18" t="s">
        <v>49</v>
      </c>
      <c r="AB320" s="16" t="s">
        <v>50</v>
      </c>
      <c r="AC320" s="16" t="s">
        <v>50</v>
      </c>
      <c r="AD320" s="20" t="s">
        <v>50</v>
      </c>
      <c r="AE320" s="16"/>
      <c r="AF320" s="22"/>
      <c r="AG320" s="13" t="e">
        <f t="array" aca="1" ref="AG320" ca="1">_xludf.XLOOKUP(D320,'Mail+SDT'!A:A,'Mail+SDT'!B:B)</f>
        <v>#NAME?</v>
      </c>
      <c r="AH320" s="13" t="e">
        <f t="array" aca="1" ref="AH320" ca="1">_xludf.XLOOKUP(D320,'Mail+SDT'!A:A,'Mail+SDT'!C:C)</f>
        <v>#NAME?</v>
      </c>
      <c r="AI320" s="13" t="e">
        <f t="array" aca="1" ref="AI320" ca="1">_xludf.XLOOKUP(D320,'ETK 3.2026'!I:I,'ETK 3.2026'!AF:AF)</f>
        <v>#NAME?</v>
      </c>
    </row>
    <row r="321" spans="1:35" ht="15.75" customHeight="1" x14ac:dyDescent="0.35">
      <c r="A321" s="14">
        <f t="shared" si="8"/>
        <v>320</v>
      </c>
      <c r="B321" s="15" t="s">
        <v>2298</v>
      </c>
      <c r="C321" s="257" t="s">
        <v>3311</v>
      </c>
      <c r="D321" s="257" t="s">
        <v>5032</v>
      </c>
      <c r="E321" s="266" t="s">
        <v>466</v>
      </c>
      <c r="F321" s="35" t="s">
        <v>467</v>
      </c>
      <c r="G321" s="260">
        <f>(YEAR(H321)-YEAR(F321))*12 + MONTH(H321)-MONTH(F321)</f>
        <v>72</v>
      </c>
      <c r="H321" s="35" t="s">
        <v>468</v>
      </c>
      <c r="I321" s="30" t="str">
        <f t="shared" ca="1" si="9"/>
        <v>Thời gian ĐT còn lại 1556 ngày</v>
      </c>
      <c r="J321" s="257" t="s">
        <v>5033</v>
      </c>
      <c r="K321" s="18" t="s">
        <v>5034</v>
      </c>
      <c r="L321" s="18" t="s">
        <v>834</v>
      </c>
      <c r="M321" s="18" t="s">
        <v>700</v>
      </c>
      <c r="N321" s="17" t="s">
        <v>5035</v>
      </c>
      <c r="O321" s="18" t="s">
        <v>44</v>
      </c>
      <c r="P321" s="16">
        <v>21</v>
      </c>
      <c r="Q321" s="272" t="s">
        <v>5018</v>
      </c>
      <c r="R321" s="19" t="s">
        <v>211</v>
      </c>
      <c r="S321" s="233" t="str">
        <f>VLOOKUP(D321, 'Mail+SDT'!A576:C2691, 2, 0)</f>
        <v>24C4502H3606@students.hou.edu.vn</v>
      </c>
      <c r="T321" s="248">
        <f>VLOOKUP(D321, 'Mail+SDT'!$A$2:$C$2117, 3, 0)</f>
        <v>778009479</v>
      </c>
      <c r="U321" s="19" t="s">
        <v>3318</v>
      </c>
      <c r="V321" s="19" t="s">
        <v>3319</v>
      </c>
      <c r="W321" s="19" t="s">
        <v>5018</v>
      </c>
      <c r="X321" s="19" t="s">
        <v>211</v>
      </c>
      <c r="Y321" s="19"/>
      <c r="Z321" s="19" t="s">
        <v>3319</v>
      </c>
      <c r="AA321" s="18" t="s">
        <v>49</v>
      </c>
      <c r="AB321" s="16" t="s">
        <v>50</v>
      </c>
      <c r="AC321" s="16" t="s">
        <v>50</v>
      </c>
      <c r="AD321" s="20" t="s">
        <v>50</v>
      </c>
      <c r="AE321" s="16"/>
      <c r="AF321" s="22"/>
      <c r="AG321" s="13" t="e">
        <f t="array" aca="1" ref="AG321" ca="1">_xludf.XLOOKUP(D321,'Mail+SDT'!A:A,'Mail+SDT'!B:B)</f>
        <v>#NAME?</v>
      </c>
      <c r="AH321" s="13" t="e">
        <f t="array" aca="1" ref="AH321" ca="1">_xludf.XLOOKUP(D321,'Mail+SDT'!A:A,'Mail+SDT'!C:C)</f>
        <v>#NAME?</v>
      </c>
      <c r="AI321" s="13" t="e">
        <f t="array" aca="1" ref="AI321" ca="1">_xludf.XLOOKUP(D321,'ETK 3.2026'!I:I,'ETK 3.2026'!AF:AF)</f>
        <v>#NAME?</v>
      </c>
    </row>
    <row r="322" spans="1:35" ht="15.75" customHeight="1" x14ac:dyDescent="0.35">
      <c r="A322" s="14">
        <f t="shared" ref="A322:A385" si="10">ROW()-1</f>
        <v>321</v>
      </c>
      <c r="B322" s="15" t="s">
        <v>2298</v>
      </c>
      <c r="C322" s="257" t="s">
        <v>524</v>
      </c>
      <c r="D322" s="257" t="s">
        <v>2697</v>
      </c>
      <c r="E322" s="266" t="s">
        <v>183</v>
      </c>
      <c r="F322" s="35" t="s">
        <v>184</v>
      </c>
      <c r="G322" s="260">
        <f>(YEAR(H322)-YEAR(F322))*12 + MONTH(H322)-MONTH(F322)</f>
        <v>72</v>
      </c>
      <c r="H322" s="35" t="s">
        <v>185</v>
      </c>
      <c r="I322" s="30" t="str">
        <f t="shared" ref="I322:I385" ca="1" si="11">IF((H322-TODAY())&lt;=0,"Kết thúc ĐT","Thời gian ĐT còn lại "&amp;(H322-TODAY())&amp;" ngày")</f>
        <v>Thời gian ĐT còn lại 828 ngày</v>
      </c>
      <c r="J322" s="257" t="s">
        <v>2698</v>
      </c>
      <c r="K322" s="18" t="s">
        <v>2699</v>
      </c>
      <c r="L322" s="18" t="s">
        <v>2700</v>
      </c>
      <c r="M322" s="18" t="s">
        <v>90</v>
      </c>
      <c r="N322" s="17" t="s">
        <v>2701</v>
      </c>
      <c r="O322" s="18" t="s">
        <v>75</v>
      </c>
      <c r="P322" s="16">
        <v>17</v>
      </c>
      <c r="Q322" s="272" t="s">
        <v>2683</v>
      </c>
      <c r="R322" s="19" t="s">
        <v>279</v>
      </c>
      <c r="S322" s="233" t="str">
        <f>VLOOKUP(D322, 'Mail+SDT'!A76:C2191, 2, 0)</f>
        <v>nghiavhttdienan@gmail.com</v>
      </c>
      <c r="T322" s="248">
        <f>VLOOKUP(D322, 'Mail+SDT'!$A$2:$C$2117, 3, 0)</f>
        <v>938550302</v>
      </c>
      <c r="U322" s="19" t="s">
        <v>2305</v>
      </c>
      <c r="V322" s="19" t="s">
        <v>2306</v>
      </c>
      <c r="W322" s="19" t="s">
        <v>2683</v>
      </c>
      <c r="X322" s="19" t="s">
        <v>279</v>
      </c>
      <c r="Y322" s="19"/>
      <c r="Z322" s="19" t="s">
        <v>2306</v>
      </c>
      <c r="AA322" s="18" t="s">
        <v>49</v>
      </c>
      <c r="AB322" s="16" t="s">
        <v>50</v>
      </c>
      <c r="AC322" s="16" t="s">
        <v>50</v>
      </c>
      <c r="AD322" s="20" t="s">
        <v>50</v>
      </c>
      <c r="AE322" s="16"/>
      <c r="AF322" s="22"/>
      <c r="AG322" s="13" t="e">
        <f t="array" aca="1" ref="AG322" ca="1">_xludf.XLOOKUP(D322,'Mail+SDT'!A:A,'Mail+SDT'!B:B)</f>
        <v>#NAME?</v>
      </c>
      <c r="AH322" s="13" t="e">
        <f t="array" aca="1" ref="AH322" ca="1">_xludf.XLOOKUP(D322,'Mail+SDT'!A:A,'Mail+SDT'!C:C)</f>
        <v>#NAME?</v>
      </c>
      <c r="AI322" s="13" t="e">
        <f t="array" aca="1" ref="AI322" ca="1">_xludf.XLOOKUP(D322,'ETK 3.2026'!I:I,'ETK 3.2026'!Z:Z)</f>
        <v>#NAME?</v>
      </c>
    </row>
    <row r="323" spans="1:35" ht="15.75" customHeight="1" x14ac:dyDescent="0.35">
      <c r="A323" s="14">
        <f t="shared" si="10"/>
        <v>322</v>
      </c>
      <c r="B323" s="15" t="s">
        <v>2298</v>
      </c>
      <c r="C323" s="257" t="s">
        <v>3311</v>
      </c>
      <c r="D323" s="257" t="s">
        <v>5151</v>
      </c>
      <c r="E323" s="266" t="s">
        <v>582</v>
      </c>
      <c r="F323" s="35" t="s">
        <v>583</v>
      </c>
      <c r="G323" s="260">
        <f>(YEAR(H323)-YEAR(F323))*12 + MONTH(H323)-MONTH(F323)</f>
        <v>72</v>
      </c>
      <c r="H323" s="35" t="s">
        <v>584</v>
      </c>
      <c r="I323" s="30" t="str">
        <f t="shared" ca="1" si="11"/>
        <v>Thời gian ĐT còn lại 1444 ngày</v>
      </c>
      <c r="J323" s="257" t="s">
        <v>5152</v>
      </c>
      <c r="K323" s="18" t="s">
        <v>5153</v>
      </c>
      <c r="L323" s="18" t="s">
        <v>5154</v>
      </c>
      <c r="M323" s="18" t="s">
        <v>90</v>
      </c>
      <c r="N323" s="17" t="s">
        <v>5155</v>
      </c>
      <c r="O323" s="18" t="s">
        <v>75</v>
      </c>
      <c r="P323" s="16">
        <v>21</v>
      </c>
      <c r="Q323" s="272" t="s">
        <v>5156</v>
      </c>
      <c r="R323" s="19" t="s">
        <v>893</v>
      </c>
      <c r="S323" s="233" t="str">
        <f>VLOOKUP(D323, 'Mail+SDT'!A603:C2718, 2, 0)</f>
        <v>24C4702H1030@students.hou.edu.vn</v>
      </c>
      <c r="T323" s="248">
        <f>VLOOKUP(D323, 'Mail+SDT'!$A$2:$C$2117, 3, 0)</f>
        <v>842552502</v>
      </c>
      <c r="U323" s="19" t="s">
        <v>3318</v>
      </c>
      <c r="V323" s="19" t="s">
        <v>3319</v>
      </c>
      <c r="W323" s="19" t="s">
        <v>5156</v>
      </c>
      <c r="X323" s="19" t="s">
        <v>893</v>
      </c>
      <c r="Y323" s="19"/>
      <c r="Z323" s="19" t="s">
        <v>3319</v>
      </c>
      <c r="AA323" s="18" t="s">
        <v>49</v>
      </c>
      <c r="AB323" s="16" t="s">
        <v>50</v>
      </c>
      <c r="AC323" s="16" t="s">
        <v>50</v>
      </c>
      <c r="AD323" s="20" t="s">
        <v>50</v>
      </c>
      <c r="AE323" s="16"/>
      <c r="AF323" s="22"/>
      <c r="AG323" s="13" t="e">
        <f t="array" aca="1" ref="AG323" ca="1">_xludf.XLOOKUP(D323,'Mail+SDT'!A:A,'Mail+SDT'!B:B)</f>
        <v>#NAME?</v>
      </c>
      <c r="AH323" s="13" t="e">
        <f t="array" aca="1" ref="AH323" ca="1">_xludf.XLOOKUP(D323,'Mail+SDT'!A:A,'Mail+SDT'!C:C)</f>
        <v>#NAME?</v>
      </c>
      <c r="AI323" s="13" t="e">
        <f t="array" aca="1" ref="AI323" ca="1">_xludf.XLOOKUP(D323,'ETK 3.2026'!I:I,'ETK 3.2026'!AF:AF)</f>
        <v>#NAME?</v>
      </c>
    </row>
    <row r="324" spans="1:35" ht="15.75" customHeight="1" x14ac:dyDescent="0.35">
      <c r="A324" s="14">
        <f t="shared" si="10"/>
        <v>323</v>
      </c>
      <c r="B324" s="15" t="s">
        <v>2298</v>
      </c>
      <c r="C324" s="257" t="s">
        <v>3311</v>
      </c>
      <c r="D324" s="257" t="s">
        <v>4407</v>
      </c>
      <c r="E324" s="266" t="s">
        <v>329</v>
      </c>
      <c r="F324" s="35" t="s">
        <v>330</v>
      </c>
      <c r="G324" s="260">
        <f>(YEAR(H324)-YEAR(F324))*12 + MONTH(H324)-MONTH(F324)</f>
        <v>72</v>
      </c>
      <c r="H324" s="35" t="s">
        <v>331</v>
      </c>
      <c r="I324" s="30" t="str">
        <f t="shared" ca="1" si="11"/>
        <v>Thời gian ĐT còn lại 1584 ngày</v>
      </c>
      <c r="J324" s="257" t="s">
        <v>4408</v>
      </c>
      <c r="K324" s="18" t="s">
        <v>4409</v>
      </c>
      <c r="L324" s="18" t="s">
        <v>4410</v>
      </c>
      <c r="M324" s="18" t="s">
        <v>2464</v>
      </c>
      <c r="N324" s="17" t="s">
        <v>4411</v>
      </c>
      <c r="O324" s="18" t="s">
        <v>44</v>
      </c>
      <c r="P324" s="16">
        <v>21</v>
      </c>
      <c r="Q324" s="272" t="s">
        <v>4355</v>
      </c>
      <c r="R324" s="19" t="s">
        <v>62</v>
      </c>
      <c r="S324" s="233" t="str">
        <f>VLOOKUP(D324, 'Mail+SDT'!A436:C2551, 2, 0)</f>
        <v>24C4202H4361@students.hou.edu.vn</v>
      </c>
      <c r="T324" s="248">
        <f>VLOOKUP(D324, 'Mail+SDT'!$A$2:$C$2117, 3, 0)</f>
        <v>902605832</v>
      </c>
      <c r="U324" s="19" t="s">
        <v>3318</v>
      </c>
      <c r="V324" s="19" t="s">
        <v>3319</v>
      </c>
      <c r="W324" s="19" t="s">
        <v>4355</v>
      </c>
      <c r="X324" s="19" t="s">
        <v>62</v>
      </c>
      <c r="Y324" s="19"/>
      <c r="Z324" s="19" t="s">
        <v>3319</v>
      </c>
      <c r="AA324" s="18" t="s">
        <v>49</v>
      </c>
      <c r="AB324" s="16" t="s">
        <v>50</v>
      </c>
      <c r="AC324" s="16" t="s">
        <v>50</v>
      </c>
      <c r="AD324" s="20" t="s">
        <v>50</v>
      </c>
      <c r="AE324" s="16"/>
      <c r="AF324" s="22"/>
      <c r="AG324" s="13" t="e">
        <f t="array" aca="1" ref="AG324" ca="1">_xludf.XLOOKUP(D324,'Mail+SDT'!A:A,'Mail+SDT'!B:B)</f>
        <v>#NAME?</v>
      </c>
      <c r="AH324" s="13" t="e">
        <f t="array" aca="1" ref="AH324" ca="1">_xludf.XLOOKUP(D324,'Mail+SDT'!A:A,'Mail+SDT'!C:C)</f>
        <v>#NAME?</v>
      </c>
      <c r="AI324" s="13" t="e">
        <f t="array" aca="1" ref="AI324" ca="1">_xludf.XLOOKUP(D324,'ETK 3.2026'!I:I,'ETK 3.2026'!AF:AF)</f>
        <v>#NAME?</v>
      </c>
    </row>
    <row r="325" spans="1:35" ht="15.75" customHeight="1" x14ac:dyDescent="0.35">
      <c r="A325" s="14">
        <f t="shared" si="10"/>
        <v>324</v>
      </c>
      <c r="B325" s="15" t="s">
        <v>2298</v>
      </c>
      <c r="C325" s="257" t="s">
        <v>524</v>
      </c>
      <c r="D325" s="257" t="s">
        <v>2460</v>
      </c>
      <c r="E325" s="266" t="s">
        <v>670</v>
      </c>
      <c r="F325" s="35" t="s">
        <v>671</v>
      </c>
      <c r="G325" s="260">
        <f>(YEAR(H325)-YEAR(F325))*12 + MONTH(H325)-MONTH(F325)</f>
        <v>72</v>
      </c>
      <c r="H325" s="35" t="s">
        <v>672</v>
      </c>
      <c r="I325" s="30" t="str">
        <f t="shared" ca="1" si="11"/>
        <v>Thời gian ĐT còn lại 801 ngày</v>
      </c>
      <c r="J325" s="257" t="s">
        <v>2461</v>
      </c>
      <c r="K325" s="18" t="s">
        <v>2462</v>
      </c>
      <c r="L325" s="18" t="s">
        <v>2463</v>
      </c>
      <c r="M325" s="18" t="s">
        <v>2464</v>
      </c>
      <c r="N325" s="17" t="s">
        <v>2465</v>
      </c>
      <c r="O325" s="18" t="s">
        <v>44</v>
      </c>
      <c r="P325" s="16">
        <v>17</v>
      </c>
      <c r="Q325" s="272" t="s">
        <v>2450</v>
      </c>
      <c r="R325" s="19" t="s">
        <v>46</v>
      </c>
      <c r="S325" s="233" t="str">
        <f>VLOOKUP(D325, 'Mail+SDT'!A30:C2145, 2, 0)</f>
        <v>thucnghinguyenkhoa@gmail.com</v>
      </c>
      <c r="T325" s="248">
        <f>VLOOKUP(D325, 'Mail+SDT'!$A$2:$C$2117, 3, 0)</f>
        <v>766688007</v>
      </c>
      <c r="U325" s="19" t="s">
        <v>2305</v>
      </c>
      <c r="V325" s="19" t="s">
        <v>2306</v>
      </c>
      <c r="W325" s="19" t="s">
        <v>2450</v>
      </c>
      <c r="X325" s="19" t="s">
        <v>46</v>
      </c>
      <c r="Y325" s="19"/>
      <c r="Z325" s="19" t="s">
        <v>2306</v>
      </c>
      <c r="AA325" s="18" t="s">
        <v>49</v>
      </c>
      <c r="AB325" s="16" t="s">
        <v>50</v>
      </c>
      <c r="AC325" s="16" t="s">
        <v>50</v>
      </c>
      <c r="AD325" s="20" t="s">
        <v>50</v>
      </c>
      <c r="AE325" s="16"/>
      <c r="AF325" s="22"/>
      <c r="AG325" s="13" t="e">
        <f t="array" aca="1" ref="AG325" ca="1">_xludf.XLOOKUP(D325,'Mail+SDT'!A:A,'Mail+SDT'!B:B)</f>
        <v>#NAME?</v>
      </c>
      <c r="AH325" s="13" t="e">
        <f t="array" aca="1" ref="AH325" ca="1">_xludf.XLOOKUP(D325,'Mail+SDT'!A:A,'Mail+SDT'!C:C)</f>
        <v>#NAME?</v>
      </c>
      <c r="AI325" s="13" t="e">
        <f t="array" aca="1" ref="AI325" ca="1">_xludf.XLOOKUP(D325,'ETK 3.2026'!I:I,'ETK 3.2026'!Z:Z)</f>
        <v>#NAME?</v>
      </c>
    </row>
    <row r="326" spans="1:35" ht="15.75" customHeight="1" x14ac:dyDescent="0.35">
      <c r="A326" s="14">
        <f t="shared" si="10"/>
        <v>325</v>
      </c>
      <c r="B326" s="15" t="s">
        <v>2298</v>
      </c>
      <c r="C326" s="257" t="s">
        <v>3311</v>
      </c>
      <c r="D326" s="257" t="s">
        <v>4035</v>
      </c>
      <c r="E326" s="266" t="s">
        <v>300</v>
      </c>
      <c r="F326" s="35" t="s">
        <v>301</v>
      </c>
      <c r="G326" s="260">
        <f>(YEAR(H326)-YEAR(F326))*12 + MONTH(H326)-MONTH(F326)</f>
        <v>72</v>
      </c>
      <c r="H326" s="35" t="s">
        <v>302</v>
      </c>
      <c r="I326" s="30" t="str">
        <f t="shared" ca="1" si="11"/>
        <v>Thời gian ĐT còn lại 1560 ngày</v>
      </c>
      <c r="J326" s="257" t="s">
        <v>4036</v>
      </c>
      <c r="K326" s="18" t="s">
        <v>4037</v>
      </c>
      <c r="L326" s="18" t="s">
        <v>4038</v>
      </c>
      <c r="M326" s="18" t="s">
        <v>516</v>
      </c>
      <c r="N326" s="17" t="s">
        <v>4039</v>
      </c>
      <c r="O326" s="18" t="s">
        <v>44</v>
      </c>
      <c r="P326" s="16">
        <v>21</v>
      </c>
      <c r="Q326" s="272" t="s">
        <v>4013</v>
      </c>
      <c r="R326" s="19" t="s">
        <v>46</v>
      </c>
      <c r="S326" s="233" t="str">
        <f>VLOOKUP(D326, 'Mail+SDT'!A353:C2468, 2, 0)</f>
        <v>24C4102H3980@students.hou.edu.vn</v>
      </c>
      <c r="T326" s="248">
        <f>VLOOKUP(D326, 'Mail+SDT'!$A$2:$C$2117, 3, 0)</f>
        <v>916013242</v>
      </c>
      <c r="U326" s="19" t="s">
        <v>3318</v>
      </c>
      <c r="V326" s="19" t="s">
        <v>3319</v>
      </c>
      <c r="W326" s="19" t="s">
        <v>4013</v>
      </c>
      <c r="X326" s="19" t="s">
        <v>46</v>
      </c>
      <c r="Y326" s="19"/>
      <c r="Z326" s="19" t="s">
        <v>3319</v>
      </c>
      <c r="AA326" s="18" t="s">
        <v>49</v>
      </c>
      <c r="AB326" s="16" t="s">
        <v>50</v>
      </c>
      <c r="AC326" s="16" t="s">
        <v>50</v>
      </c>
      <c r="AD326" s="20" t="s">
        <v>50</v>
      </c>
      <c r="AE326" s="16"/>
      <c r="AF326" s="22"/>
      <c r="AG326" s="13" t="e">
        <f t="array" aca="1" ref="AG326" ca="1">_xludf.XLOOKUP(D326,'Mail+SDT'!A:A,'Mail+SDT'!B:B)</f>
        <v>#NAME?</v>
      </c>
      <c r="AH326" s="13" t="e">
        <f t="array" aca="1" ref="AH326" ca="1">_xludf.XLOOKUP(D326,'Mail+SDT'!A:A,'Mail+SDT'!C:C)</f>
        <v>#NAME?</v>
      </c>
      <c r="AI326" s="13" t="e">
        <f t="array" aca="1" ref="AI326" ca="1">_xludf.XLOOKUP(D326,'ETK 3.2026'!I:I,'ETK 3.2026'!AF:AF)</f>
        <v>#NAME?</v>
      </c>
    </row>
    <row r="327" spans="1:35" ht="15.75" customHeight="1" x14ac:dyDescent="0.35">
      <c r="A327" s="14">
        <f t="shared" si="10"/>
        <v>326</v>
      </c>
      <c r="B327" s="15" t="s">
        <v>2298</v>
      </c>
      <c r="C327" s="257" t="s">
        <v>3311</v>
      </c>
      <c r="D327" s="257" t="s">
        <v>3937</v>
      </c>
      <c r="E327" s="266" t="s">
        <v>155</v>
      </c>
      <c r="F327" s="35" t="s">
        <v>156</v>
      </c>
      <c r="G327" s="260">
        <f>(YEAR(H327)-YEAR(F327))*12 + MONTH(H327)-MONTH(F327)</f>
        <v>72</v>
      </c>
      <c r="H327" s="35" t="s">
        <v>157</v>
      </c>
      <c r="I327" s="30" t="str">
        <f t="shared" ca="1" si="11"/>
        <v>Thời gian ĐT còn lại 784 ngày</v>
      </c>
      <c r="J327" s="257" t="s">
        <v>3938</v>
      </c>
      <c r="K327" s="18" t="s">
        <v>3939</v>
      </c>
      <c r="L327" s="18" t="s">
        <v>3940</v>
      </c>
      <c r="M327" s="18" t="s">
        <v>516</v>
      </c>
      <c r="N327" s="17" t="s">
        <v>3941</v>
      </c>
      <c r="O327" s="18" t="s">
        <v>44</v>
      </c>
      <c r="P327" s="16">
        <v>17</v>
      </c>
      <c r="Q327" s="272" t="s">
        <v>3896</v>
      </c>
      <c r="R327" s="19" t="s">
        <v>279</v>
      </c>
      <c r="S327" s="233" t="str">
        <f>VLOOKUP(D327, 'Mail+SDT'!A333:C2448, 2, 0)</f>
        <v>damngan9595@gmail.com</v>
      </c>
      <c r="T327" s="248">
        <f>VLOOKUP(D327, 'Mail+SDT'!$A$2:$C$2117, 3, 0)</f>
        <v>352766280</v>
      </c>
      <c r="U327" s="19" t="s">
        <v>3318</v>
      </c>
      <c r="V327" s="19" t="s">
        <v>3319</v>
      </c>
      <c r="W327" s="19" t="s">
        <v>3896</v>
      </c>
      <c r="X327" s="19" t="s">
        <v>279</v>
      </c>
      <c r="Y327" s="19"/>
      <c r="Z327" s="19" t="s">
        <v>3319</v>
      </c>
      <c r="AA327" s="18" t="s">
        <v>49</v>
      </c>
      <c r="AB327" s="16" t="s">
        <v>50</v>
      </c>
      <c r="AC327" s="16" t="s">
        <v>50</v>
      </c>
      <c r="AD327" s="20" t="s">
        <v>50</v>
      </c>
      <c r="AE327" s="16"/>
      <c r="AF327" s="23" t="s">
        <v>146</v>
      </c>
      <c r="AG327" s="13" t="e">
        <f t="array" aca="1" ref="AG327" ca="1">_xludf.XLOOKUP(D327,'Mail+SDT'!A:A,'Mail+SDT'!B:B)</f>
        <v>#NAME?</v>
      </c>
      <c r="AH327" s="13" t="e">
        <f t="array" aca="1" ref="AH327" ca="1">_xludf.XLOOKUP(D327,'Mail+SDT'!A:A,'Mail+SDT'!C:C)</f>
        <v>#NAME?</v>
      </c>
      <c r="AI327" s="13" t="e">
        <f t="array" aca="1" ref="AI327" ca="1">_xludf.XLOOKUP(D327,'ETK 3.2026'!I:I,'ETK 3.2026'!AF:AF)</f>
        <v>#NAME?</v>
      </c>
    </row>
    <row r="328" spans="1:35" ht="15.75" customHeight="1" x14ac:dyDescent="0.35">
      <c r="A328" s="14">
        <f t="shared" si="10"/>
        <v>327</v>
      </c>
      <c r="B328" s="15" t="s">
        <v>2298</v>
      </c>
      <c r="C328" s="257" t="s">
        <v>524</v>
      </c>
      <c r="D328" s="257" t="s">
        <v>2627</v>
      </c>
      <c r="E328" s="266" t="s">
        <v>347</v>
      </c>
      <c r="F328" s="35" t="s">
        <v>348</v>
      </c>
      <c r="G328" s="260">
        <f>(YEAR(H328)-YEAR(F328))*12 + MONTH(H328)-MONTH(F328)</f>
        <v>72</v>
      </c>
      <c r="H328" s="35" t="s">
        <v>349</v>
      </c>
      <c r="I328" s="30" t="str">
        <f t="shared" ca="1" si="11"/>
        <v>Thời gian ĐT còn lại 736 ngày</v>
      </c>
      <c r="J328" s="257" t="s">
        <v>2628</v>
      </c>
      <c r="K328" s="18" t="s">
        <v>2629</v>
      </c>
      <c r="L328" s="18" t="s">
        <v>2630</v>
      </c>
      <c r="M328" s="18" t="s">
        <v>516</v>
      </c>
      <c r="N328" s="17" t="s">
        <v>2631</v>
      </c>
      <c r="O328" s="18" t="s">
        <v>75</v>
      </c>
      <c r="P328" s="16">
        <v>17</v>
      </c>
      <c r="Q328" s="272" t="s">
        <v>2617</v>
      </c>
      <c r="R328" s="19" t="s">
        <v>121</v>
      </c>
      <c r="S328" s="233" t="str">
        <f>VLOOKUP(D328, 'Mail+SDT'!A62:C2177, 2, 0)</f>
        <v>ngoc6060@gmail.com</v>
      </c>
      <c r="T328" s="248">
        <f>VLOOKUP(D328, 'Mail+SDT'!$A$2:$C$2117, 3, 0)</f>
        <v>905086060</v>
      </c>
      <c r="U328" s="19" t="s">
        <v>2305</v>
      </c>
      <c r="V328" s="19" t="s">
        <v>2306</v>
      </c>
      <c r="W328" s="19" t="s">
        <v>2617</v>
      </c>
      <c r="X328" s="19" t="s">
        <v>121</v>
      </c>
      <c r="Y328" s="19"/>
      <c r="Z328" s="19" t="s">
        <v>2306</v>
      </c>
      <c r="AA328" s="18" t="s">
        <v>49</v>
      </c>
      <c r="AB328" s="16" t="s">
        <v>50</v>
      </c>
      <c r="AC328" s="16" t="s">
        <v>50</v>
      </c>
      <c r="AD328" s="20" t="s">
        <v>50</v>
      </c>
      <c r="AE328" s="16"/>
      <c r="AF328" s="23" t="s">
        <v>146</v>
      </c>
      <c r="AG328" s="13" t="e">
        <f t="array" aca="1" ref="AG328" ca="1">_xludf.XLOOKUP(D328,'Mail+SDT'!A:A,'Mail+SDT'!B:B)</f>
        <v>#NAME?</v>
      </c>
      <c r="AH328" s="13" t="e">
        <f t="array" aca="1" ref="AH328" ca="1">_xludf.XLOOKUP(D328,'Mail+SDT'!A:A,'Mail+SDT'!C:C)</f>
        <v>#NAME?</v>
      </c>
      <c r="AI328" s="13" t="e">
        <f t="array" aca="1" ref="AI328" ca="1">_xludf.XLOOKUP(D328,'ETK 3.2026'!I:I,'ETK 3.2026'!AF:AF)</f>
        <v>#NAME?</v>
      </c>
    </row>
    <row r="329" spans="1:35" ht="15.75" customHeight="1" x14ac:dyDescent="0.35">
      <c r="A329" s="14">
        <f t="shared" si="10"/>
        <v>328</v>
      </c>
      <c r="B329" s="15" t="s">
        <v>2298</v>
      </c>
      <c r="C329" s="257" t="s">
        <v>3311</v>
      </c>
      <c r="D329" s="257" t="s">
        <v>4334</v>
      </c>
      <c r="E329" s="266" t="s">
        <v>466</v>
      </c>
      <c r="F329" s="35" t="s">
        <v>467</v>
      </c>
      <c r="G329" s="260">
        <f>(YEAR(H329)-YEAR(F329))*12 + MONTH(H329)-MONTH(F329)</f>
        <v>72</v>
      </c>
      <c r="H329" s="35" t="s">
        <v>468</v>
      </c>
      <c r="I329" s="30" t="str">
        <f t="shared" ca="1" si="11"/>
        <v>Thời gian ĐT còn lại 1556 ngày</v>
      </c>
      <c r="J329" s="257" t="s">
        <v>4335</v>
      </c>
      <c r="K329" s="18" t="s">
        <v>4336</v>
      </c>
      <c r="L329" s="18" t="s">
        <v>4337</v>
      </c>
      <c r="M329" s="18" t="s">
        <v>516</v>
      </c>
      <c r="N329" s="17" t="s">
        <v>888</v>
      </c>
      <c r="O329" s="18" t="s">
        <v>44</v>
      </c>
      <c r="P329" s="16">
        <v>21</v>
      </c>
      <c r="Q329" s="272" t="s">
        <v>4324</v>
      </c>
      <c r="R329" s="19" t="s">
        <v>62</v>
      </c>
      <c r="S329" s="233" t="str">
        <f>VLOOKUP(D329, 'Mail+SDT'!A419:C2534, 2, 0)</f>
        <v>24C4202H3573@students.hou.edu.vn</v>
      </c>
      <c r="T329" s="248">
        <f>VLOOKUP(D329, 'Mail+SDT'!$A$2:$C$2117, 3, 0)</f>
        <v>902642732</v>
      </c>
      <c r="U329" s="19" t="s">
        <v>3318</v>
      </c>
      <c r="V329" s="19" t="s">
        <v>3319</v>
      </c>
      <c r="W329" s="19" t="s">
        <v>4324</v>
      </c>
      <c r="X329" s="19" t="s">
        <v>62</v>
      </c>
      <c r="Y329" s="19"/>
      <c r="Z329" s="19" t="s">
        <v>3319</v>
      </c>
      <c r="AA329" s="18" t="s">
        <v>49</v>
      </c>
      <c r="AB329" s="16" t="s">
        <v>50</v>
      </c>
      <c r="AC329" s="16" t="s">
        <v>50</v>
      </c>
      <c r="AD329" s="20" t="s">
        <v>50</v>
      </c>
      <c r="AE329" s="16"/>
      <c r="AF329" s="22"/>
      <c r="AG329" s="13" t="e">
        <f t="array" aca="1" ref="AG329" ca="1">_xludf.XLOOKUP(D329,'Mail+SDT'!A:A,'Mail+SDT'!B:B)</f>
        <v>#NAME?</v>
      </c>
      <c r="AH329" s="13" t="e">
        <f t="array" aca="1" ref="AH329" ca="1">_xludf.XLOOKUP(D329,'Mail+SDT'!A:A,'Mail+SDT'!C:C)</f>
        <v>#NAME?</v>
      </c>
      <c r="AI329" s="13" t="e">
        <f t="array" aca="1" ref="AI329" ca="1">_xludf.XLOOKUP(D329,'ETK 3.2026'!I:I,'ETK 3.2026'!AF:AF)</f>
        <v>#NAME?</v>
      </c>
    </row>
    <row r="330" spans="1:35" ht="15.75" customHeight="1" x14ac:dyDescent="0.35">
      <c r="A330" s="14">
        <f t="shared" si="10"/>
        <v>329</v>
      </c>
      <c r="B330" s="15" t="s">
        <v>2298</v>
      </c>
      <c r="C330" s="257" t="s">
        <v>3311</v>
      </c>
      <c r="D330" s="257" t="s">
        <v>4849</v>
      </c>
      <c r="E330" s="266" t="s">
        <v>322</v>
      </c>
      <c r="F330" s="35" t="s">
        <v>323</v>
      </c>
      <c r="G330" s="260">
        <f>(YEAR(H330)-YEAR(F330))*12 + MONTH(H330)-MONTH(F330)</f>
        <v>72</v>
      </c>
      <c r="H330" s="35" t="s">
        <v>324</v>
      </c>
      <c r="I330" s="30" t="str">
        <f t="shared" ca="1" si="11"/>
        <v>Thời gian ĐT còn lại 1535 ngày</v>
      </c>
      <c r="J330" s="257" t="s">
        <v>4850</v>
      </c>
      <c r="K330" s="18" t="s">
        <v>502</v>
      </c>
      <c r="L330" s="18" t="s">
        <v>2104</v>
      </c>
      <c r="M330" s="18" t="s">
        <v>516</v>
      </c>
      <c r="N330" s="17" t="s">
        <v>4851</v>
      </c>
      <c r="O330" s="18" t="s">
        <v>75</v>
      </c>
      <c r="P330" s="16">
        <v>21</v>
      </c>
      <c r="Q330" s="272" t="s">
        <v>4757</v>
      </c>
      <c r="R330" s="19" t="s">
        <v>93</v>
      </c>
      <c r="S330" s="233" t="str">
        <f>VLOOKUP(D330, 'Mail+SDT'!A534:C2649, 2, 0)</f>
        <v>24C1002H3245@students.hou.edu.vn</v>
      </c>
      <c r="T330" s="248">
        <f>VLOOKUP(D330, 'Mail+SDT'!$A$2:$C$2117, 3, 0)</f>
        <v>903621573</v>
      </c>
      <c r="U330" s="19" t="s">
        <v>3318</v>
      </c>
      <c r="V330" s="19" t="s">
        <v>3319</v>
      </c>
      <c r="W330" s="19" t="s">
        <v>4757</v>
      </c>
      <c r="X330" s="19" t="s">
        <v>93</v>
      </c>
      <c r="Y330" s="19"/>
      <c r="Z330" s="19" t="s">
        <v>3319</v>
      </c>
      <c r="AA330" s="18" t="s">
        <v>49</v>
      </c>
      <c r="AB330" s="16" t="s">
        <v>50</v>
      </c>
      <c r="AC330" s="16" t="s">
        <v>50</v>
      </c>
      <c r="AD330" s="20" t="s">
        <v>50</v>
      </c>
      <c r="AE330" s="16"/>
      <c r="AF330" s="22"/>
      <c r="AG330" s="13" t="e">
        <f t="array" aca="1" ref="AG330" ca="1">_xludf.XLOOKUP(D330,'Mail+SDT'!A:A,'Mail+SDT'!B:B)</f>
        <v>#NAME?</v>
      </c>
      <c r="AH330" s="13" t="e">
        <f t="array" aca="1" ref="AH330" ca="1">_xludf.XLOOKUP(D330,'Mail+SDT'!A:A,'Mail+SDT'!C:C)</f>
        <v>#NAME?</v>
      </c>
      <c r="AI330" s="13" t="e">
        <f t="array" aca="1" ref="AI330" ca="1">_xludf.XLOOKUP(D330,'ETK 3.2026'!I:I,'ETK 3.2026'!AF:AF)</f>
        <v>#NAME?</v>
      </c>
    </row>
    <row r="331" spans="1:35" ht="15.75" customHeight="1" x14ac:dyDescent="0.35">
      <c r="A331" s="14">
        <f t="shared" si="10"/>
        <v>330</v>
      </c>
      <c r="B331" s="15" t="s">
        <v>2298</v>
      </c>
      <c r="C331" s="257" t="s">
        <v>3311</v>
      </c>
      <c r="D331" s="257" t="s">
        <v>4664</v>
      </c>
      <c r="E331" s="266" t="s">
        <v>307</v>
      </c>
      <c r="F331" s="35" t="s">
        <v>308</v>
      </c>
      <c r="G331" s="260">
        <f>(YEAR(H331)-YEAR(F331))*12 + MONTH(H331)-MONTH(F331)</f>
        <v>72</v>
      </c>
      <c r="H331" s="35" t="s">
        <v>309</v>
      </c>
      <c r="I331" s="30" t="str">
        <f t="shared" ca="1" si="11"/>
        <v>Thời gian ĐT còn lại 1500 ngày</v>
      </c>
      <c r="J331" s="257" t="s">
        <v>4665</v>
      </c>
      <c r="K331" s="18" t="s">
        <v>4666</v>
      </c>
      <c r="L331" s="18" t="s">
        <v>4667</v>
      </c>
      <c r="M331" s="18" t="s">
        <v>516</v>
      </c>
      <c r="N331" s="17" t="s">
        <v>4668</v>
      </c>
      <c r="O331" s="18" t="s">
        <v>44</v>
      </c>
      <c r="P331" s="16">
        <v>21</v>
      </c>
      <c r="Q331" s="272" t="s">
        <v>4355</v>
      </c>
      <c r="R331" s="19" t="s">
        <v>62</v>
      </c>
      <c r="S331" s="233" t="str">
        <f>VLOOKUP(D331, 'Mail+SDT'!A494:C2609, 2, 0)</f>
        <v>24C4202H2421@students.hou.edu.vn</v>
      </c>
      <c r="T331" s="248">
        <f>VLOOKUP(D331, 'Mail+SDT'!$A$2:$C$2117, 3, 0)</f>
        <v>905101508</v>
      </c>
      <c r="U331" s="19" t="s">
        <v>3318</v>
      </c>
      <c r="V331" s="19" t="s">
        <v>3319</v>
      </c>
      <c r="W331" s="19" t="s">
        <v>4355</v>
      </c>
      <c r="X331" s="19" t="s">
        <v>62</v>
      </c>
      <c r="Y331" s="19"/>
      <c r="Z331" s="19" t="s">
        <v>3319</v>
      </c>
      <c r="AA331" s="18" t="s">
        <v>49</v>
      </c>
      <c r="AB331" s="16" t="s">
        <v>50</v>
      </c>
      <c r="AC331" s="16" t="s">
        <v>50</v>
      </c>
      <c r="AD331" s="20" t="s">
        <v>50</v>
      </c>
      <c r="AE331" s="16"/>
      <c r="AF331" s="22"/>
      <c r="AG331" s="13" t="e">
        <f t="array" aca="1" ref="AG331" ca="1">_xludf.XLOOKUP(D331,'Mail+SDT'!A:A,'Mail+SDT'!B:B)</f>
        <v>#NAME?</v>
      </c>
      <c r="AH331" s="13" t="e">
        <f t="array" aca="1" ref="AH331" ca="1">_xludf.XLOOKUP(D331,'Mail+SDT'!A:A,'Mail+SDT'!C:C)</f>
        <v>#NAME?</v>
      </c>
      <c r="AI331" s="13" t="e">
        <f t="array" aca="1" ref="AI331" ca="1">_xludf.XLOOKUP(D331,'ETK 3.2026'!I:I,'ETK 3.2026'!AF:AF)</f>
        <v>#NAME?</v>
      </c>
    </row>
    <row r="332" spans="1:35" ht="15.75" customHeight="1" x14ac:dyDescent="0.35">
      <c r="A332" s="14">
        <f t="shared" si="10"/>
        <v>331</v>
      </c>
      <c r="B332" s="15" t="s">
        <v>2298</v>
      </c>
      <c r="C332" s="257" t="s">
        <v>3311</v>
      </c>
      <c r="D332" s="257" t="s">
        <v>4752</v>
      </c>
      <c r="E332" s="266" t="s">
        <v>295</v>
      </c>
      <c r="F332" s="35" t="s">
        <v>296</v>
      </c>
      <c r="G332" s="260">
        <f>(YEAR(H332)-YEAR(F332))*12 + MONTH(H332)-MONTH(F332)</f>
        <v>72</v>
      </c>
      <c r="H332" s="35" t="s">
        <v>297</v>
      </c>
      <c r="I332" s="30" t="str">
        <f t="shared" ca="1" si="11"/>
        <v>Thời gian ĐT còn lại 1472 ngày</v>
      </c>
      <c r="J332" s="257" t="s">
        <v>4753</v>
      </c>
      <c r="K332" s="18" t="s">
        <v>4754</v>
      </c>
      <c r="L332" s="18" t="s">
        <v>4755</v>
      </c>
      <c r="M332" s="18" t="s">
        <v>165</v>
      </c>
      <c r="N332" s="17" t="s">
        <v>4756</v>
      </c>
      <c r="O332" s="18" t="s">
        <v>75</v>
      </c>
      <c r="P332" s="16">
        <v>21</v>
      </c>
      <c r="Q332" s="272" t="s">
        <v>4757</v>
      </c>
      <c r="R332" s="19" t="s">
        <v>93</v>
      </c>
      <c r="S332" s="233" t="str">
        <f>VLOOKUP(D332, 'Mail+SDT'!A512:C2627, 2, 0)</f>
        <v>24C1002H1678@students.hou.edu.vn</v>
      </c>
      <c r="T332" s="248">
        <f>VLOOKUP(D332, 'Mail+SDT'!$A$2:$C$2117, 3, 0)</f>
        <v>778736761</v>
      </c>
      <c r="U332" s="19" t="s">
        <v>3318</v>
      </c>
      <c r="V332" s="19" t="s">
        <v>3319</v>
      </c>
      <c r="W332" s="19" t="s">
        <v>4757</v>
      </c>
      <c r="X332" s="19" t="s">
        <v>93</v>
      </c>
      <c r="Y332" s="19"/>
      <c r="Z332" s="19" t="s">
        <v>3319</v>
      </c>
      <c r="AA332" s="18" t="s">
        <v>49</v>
      </c>
      <c r="AB332" s="16" t="s">
        <v>50</v>
      </c>
      <c r="AC332" s="16" t="s">
        <v>50</v>
      </c>
      <c r="AD332" s="20" t="s">
        <v>50</v>
      </c>
      <c r="AE332" s="16"/>
      <c r="AF332" s="22"/>
      <c r="AG332" s="13" t="e">
        <f t="array" aca="1" ref="AG332" ca="1">_xludf.XLOOKUP(D332,'Mail+SDT'!A:A,'Mail+SDT'!B:B)</f>
        <v>#NAME?</v>
      </c>
      <c r="AH332" s="13" t="e">
        <f t="array" aca="1" ref="AH332" ca="1">_xludf.XLOOKUP(D332,'Mail+SDT'!A:A,'Mail+SDT'!C:C)</f>
        <v>#NAME?</v>
      </c>
      <c r="AI332" s="13" t="e">
        <f t="array" aca="1" ref="AI332" ca="1">_xludf.XLOOKUP(D332,'ETK 3.2026'!I:I,'ETK 3.2026'!AF:AF)</f>
        <v>#NAME?</v>
      </c>
    </row>
    <row r="333" spans="1:35" ht="15.75" customHeight="1" x14ac:dyDescent="0.35">
      <c r="A333" s="14">
        <f t="shared" si="10"/>
        <v>332</v>
      </c>
      <c r="B333" s="15" t="s">
        <v>2298</v>
      </c>
      <c r="C333" s="257" t="s">
        <v>3311</v>
      </c>
      <c r="D333" s="257" t="s">
        <v>3378</v>
      </c>
      <c r="E333" s="266" t="s">
        <v>190</v>
      </c>
      <c r="F333" s="35" t="s">
        <v>191</v>
      </c>
      <c r="G333" s="260">
        <f>(YEAR(H333)-YEAR(F333))*12 + MONTH(H333)-MONTH(F333)</f>
        <v>72</v>
      </c>
      <c r="H333" s="35" t="s">
        <v>192</v>
      </c>
      <c r="I333" s="30" t="str">
        <f t="shared" ca="1" si="11"/>
        <v>Thời gian ĐT còn lại 744 ngày</v>
      </c>
      <c r="J333" s="257" t="s">
        <v>3379</v>
      </c>
      <c r="K333" s="18" t="s">
        <v>3380</v>
      </c>
      <c r="L333" s="18" t="s">
        <v>3381</v>
      </c>
      <c r="M333" s="18" t="s">
        <v>165</v>
      </c>
      <c r="N333" s="17" t="s">
        <v>3382</v>
      </c>
      <c r="O333" s="18" t="s">
        <v>75</v>
      </c>
      <c r="P333" s="16">
        <v>17</v>
      </c>
      <c r="Q333" s="272" t="s">
        <v>3383</v>
      </c>
      <c r="R333" s="19" t="s">
        <v>62</v>
      </c>
      <c r="S333" s="233" t="str">
        <f>VLOOKUP(D333, 'Mail+SDT'!A218:C2333, 2, 0)</f>
        <v>nguyenle20.08.88@gmail.com</v>
      </c>
      <c r="T333" s="248">
        <f>VLOOKUP(D333, 'Mail+SDT'!$A$2:$C$2117, 3, 0)</f>
        <v>988042808</v>
      </c>
      <c r="U333" s="19" t="s">
        <v>3318</v>
      </c>
      <c r="V333" s="19" t="s">
        <v>3319</v>
      </c>
      <c r="W333" s="19" t="s">
        <v>3383</v>
      </c>
      <c r="X333" s="19" t="s">
        <v>62</v>
      </c>
      <c r="Y333" s="19"/>
      <c r="Z333" s="19" t="s">
        <v>3319</v>
      </c>
      <c r="AA333" s="18" t="s">
        <v>49</v>
      </c>
      <c r="AB333" s="16" t="s">
        <v>50</v>
      </c>
      <c r="AC333" s="16" t="s">
        <v>50</v>
      </c>
      <c r="AD333" s="20" t="s">
        <v>78</v>
      </c>
      <c r="AE333" s="16"/>
      <c r="AF333" s="22"/>
      <c r="AG333" s="13" t="e">
        <f t="array" aca="1" ref="AG333" ca="1">_xludf.XLOOKUP(D333,'Mail+SDT'!A:A,'Mail+SDT'!B:B)</f>
        <v>#NAME?</v>
      </c>
      <c r="AH333" s="13" t="e">
        <f t="array" aca="1" ref="AH333" ca="1">_xludf.XLOOKUP(D333,'Mail+SDT'!A:A,'Mail+SDT'!C:C)</f>
        <v>#NAME?</v>
      </c>
      <c r="AI333" s="13" t="e">
        <f t="array" aca="1" ref="AI333" ca="1">_xludf.XLOOKUP(D333,'ETK 3.2026'!I:I,'ETK 3.2026'!AF:AF)</f>
        <v>#NAME?</v>
      </c>
    </row>
    <row r="334" spans="1:35" ht="15.75" customHeight="1" x14ac:dyDescent="0.35">
      <c r="A334" s="14">
        <f t="shared" si="10"/>
        <v>333</v>
      </c>
      <c r="B334" s="15" t="s">
        <v>2298</v>
      </c>
      <c r="C334" s="257" t="s">
        <v>524</v>
      </c>
      <c r="D334" s="257" t="s">
        <v>3065</v>
      </c>
      <c r="E334" s="266" t="s">
        <v>692</v>
      </c>
      <c r="F334" s="35" t="s">
        <v>693</v>
      </c>
      <c r="G334" s="260">
        <f>(YEAR(H334)-YEAR(F334))*12 + MONTH(H334)-MONTH(F334)</f>
        <v>72</v>
      </c>
      <c r="H334" s="35" t="s">
        <v>694</v>
      </c>
      <c r="I334" s="30" t="str">
        <f t="shared" ca="1" si="11"/>
        <v>Thời gian ĐT còn lại 1542 ngày</v>
      </c>
      <c r="J334" s="257" t="s">
        <v>3066</v>
      </c>
      <c r="K334" s="18" t="s">
        <v>3067</v>
      </c>
      <c r="L334" s="18" t="s">
        <v>514</v>
      </c>
      <c r="M334" s="18" t="s">
        <v>165</v>
      </c>
      <c r="N334" s="17" t="s">
        <v>3068</v>
      </c>
      <c r="O334" s="18" t="s">
        <v>75</v>
      </c>
      <c r="P334" s="16">
        <v>21</v>
      </c>
      <c r="Q334" s="272" t="s">
        <v>2975</v>
      </c>
      <c r="R334" s="19" t="s">
        <v>62</v>
      </c>
      <c r="S334" s="233" t="str">
        <f>VLOOKUP(D334, 'Mail+SDT'!A154:C2269, 2, 0)</f>
        <v>24C4204D3445@students.hou.edu.vn</v>
      </c>
      <c r="T334" s="248">
        <f>VLOOKUP(D334, 'Mail+SDT'!$A$2:$C$2117, 3, 0)</f>
        <v>931946687</v>
      </c>
      <c r="U334" s="19" t="s">
        <v>2305</v>
      </c>
      <c r="V334" s="19" t="s">
        <v>2306</v>
      </c>
      <c r="W334" s="19" t="s">
        <v>2975</v>
      </c>
      <c r="X334" s="19" t="s">
        <v>62</v>
      </c>
      <c r="Y334" s="19"/>
      <c r="Z334" s="19" t="s">
        <v>2306</v>
      </c>
      <c r="AA334" s="18" t="s">
        <v>49</v>
      </c>
      <c r="AB334" s="16" t="s">
        <v>50</v>
      </c>
      <c r="AC334" s="16" t="s">
        <v>50</v>
      </c>
      <c r="AD334" s="20" t="s">
        <v>51</v>
      </c>
      <c r="AE334" s="16" t="s">
        <v>52</v>
      </c>
      <c r="AF334" s="22" t="s">
        <v>480</v>
      </c>
      <c r="AG334" s="13" t="e">
        <f t="array" aca="1" ref="AG334" ca="1">_xludf.XLOOKUP(D334,'Mail+SDT'!A:A,'Mail+SDT'!B:B)</f>
        <v>#NAME?</v>
      </c>
      <c r="AH334" s="13" t="e">
        <f t="array" aca="1" ref="AH334" ca="1">_xludf.XLOOKUP(D334,'Mail+SDT'!A:A,'Mail+SDT'!C:C)</f>
        <v>#NAME?</v>
      </c>
      <c r="AI334" s="13" t="e">
        <f t="array" aca="1" ref="AI334" ca="1">_xludf.XLOOKUP(D334,'ETK 3.2026'!I:I,'ETK 3.2026'!AF:AF)</f>
        <v>#NAME?</v>
      </c>
    </row>
    <row r="335" spans="1:35" ht="15.75" customHeight="1" x14ac:dyDescent="0.35">
      <c r="A335" s="14">
        <f t="shared" si="10"/>
        <v>334</v>
      </c>
      <c r="B335" s="15" t="s">
        <v>2298</v>
      </c>
      <c r="C335" s="257" t="s">
        <v>524</v>
      </c>
      <c r="D335" s="257" t="s">
        <v>2708</v>
      </c>
      <c r="E335" s="266" t="s">
        <v>168</v>
      </c>
      <c r="F335" s="35" t="s">
        <v>169</v>
      </c>
      <c r="G335" s="260">
        <f>(YEAR(H335)-YEAR(F335))*12 + MONTH(H335)-MONTH(F335)</f>
        <v>72</v>
      </c>
      <c r="H335" s="35" t="s">
        <v>170</v>
      </c>
      <c r="I335" s="30" t="str">
        <f t="shared" ca="1" si="11"/>
        <v>Thời gian ĐT còn lại 710 ngày</v>
      </c>
      <c r="J335" s="257" t="s">
        <v>2709</v>
      </c>
      <c r="K335" s="18" t="s">
        <v>2710</v>
      </c>
      <c r="L335" s="18" t="s">
        <v>2711</v>
      </c>
      <c r="M335" s="18" t="s">
        <v>165</v>
      </c>
      <c r="N335" s="17" t="s">
        <v>2712</v>
      </c>
      <c r="O335" s="18" t="s">
        <v>44</v>
      </c>
      <c r="P335" s="16">
        <v>17</v>
      </c>
      <c r="Q335" s="272" t="s">
        <v>2707</v>
      </c>
      <c r="R335" s="19" t="s">
        <v>279</v>
      </c>
      <c r="S335" s="233" t="str">
        <f>VLOOKUP(D335, 'Mail+SDT'!A78:C2193, 2, 0)</f>
        <v>hanhnguyen28796@gmail.com</v>
      </c>
      <c r="T335" s="248">
        <f>VLOOKUP(D335, 'Mail+SDT'!$A$2:$C$2117, 3, 0)</f>
        <v>905618361</v>
      </c>
      <c r="U335" s="19" t="s">
        <v>2305</v>
      </c>
      <c r="V335" s="19" t="s">
        <v>2306</v>
      </c>
      <c r="W335" s="19" t="s">
        <v>2707</v>
      </c>
      <c r="X335" s="19" t="s">
        <v>279</v>
      </c>
      <c r="Y335" s="19"/>
      <c r="Z335" s="19" t="s">
        <v>2306</v>
      </c>
      <c r="AA335" s="18" t="s">
        <v>49</v>
      </c>
      <c r="AB335" s="16" t="s">
        <v>50</v>
      </c>
      <c r="AC335" s="16" t="s">
        <v>50</v>
      </c>
      <c r="AD335" s="20" t="s">
        <v>78</v>
      </c>
      <c r="AE335" s="16"/>
      <c r="AF335" s="22"/>
      <c r="AG335" s="13" t="e">
        <f t="array" aca="1" ref="AG335" ca="1">_xludf.XLOOKUP(D335,'Mail+SDT'!A:A,'Mail+SDT'!B:B)</f>
        <v>#NAME?</v>
      </c>
      <c r="AH335" s="13" t="e">
        <f t="array" aca="1" ref="AH335" ca="1">_xludf.XLOOKUP(D335,'Mail+SDT'!A:A,'Mail+SDT'!C:C)</f>
        <v>#NAME?</v>
      </c>
      <c r="AI335" s="13" t="e">
        <f t="array" aca="1" ref="AI335" ca="1">_xludf.XLOOKUP(D335,'ETK 3.2026'!I:I,'ETK 3.2026'!AF:AF)</f>
        <v>#NAME?</v>
      </c>
    </row>
    <row r="336" spans="1:35" ht="15.75" customHeight="1" x14ac:dyDescent="0.35">
      <c r="A336" s="14">
        <f t="shared" si="10"/>
        <v>335</v>
      </c>
      <c r="B336" s="15" t="s">
        <v>2298</v>
      </c>
      <c r="C336" s="257" t="s">
        <v>524</v>
      </c>
      <c r="D336" s="257" t="s">
        <v>3296</v>
      </c>
      <c r="E336" s="266" t="s">
        <v>295</v>
      </c>
      <c r="F336" s="35" t="s">
        <v>296</v>
      </c>
      <c r="G336" s="260">
        <f>(YEAR(H336)-YEAR(F336))*12 + MONTH(H336)-MONTH(F336)</f>
        <v>72</v>
      </c>
      <c r="H336" s="35" t="s">
        <v>297</v>
      </c>
      <c r="I336" s="30" t="str">
        <f t="shared" ca="1" si="11"/>
        <v>Thời gian ĐT còn lại 1472 ngày</v>
      </c>
      <c r="J336" s="257" t="s">
        <v>3297</v>
      </c>
      <c r="K336" s="18" t="s">
        <v>3298</v>
      </c>
      <c r="L336" s="18" t="s">
        <v>3299</v>
      </c>
      <c r="M336" s="18" t="s">
        <v>165</v>
      </c>
      <c r="N336" s="17" t="s">
        <v>3300</v>
      </c>
      <c r="O336" s="18" t="s">
        <v>75</v>
      </c>
      <c r="P336" s="16">
        <v>21</v>
      </c>
      <c r="Q336" s="272" t="s">
        <v>2895</v>
      </c>
      <c r="R336" s="19" t="s">
        <v>62</v>
      </c>
      <c r="S336" s="233" t="str">
        <f>VLOOKUP(D336, 'Mail+SDT'!A202:C2317, 2, 0)</f>
        <v>24C4202H1683@students.hou.edu.vn</v>
      </c>
      <c r="T336" s="248">
        <f>VLOOKUP(D336, 'Mail+SDT'!$A$2:$C$2117, 3, 0)</f>
        <v>936629070</v>
      </c>
      <c r="U336" s="19" t="s">
        <v>2305</v>
      </c>
      <c r="V336" s="19" t="s">
        <v>2306</v>
      </c>
      <c r="W336" s="19" t="s">
        <v>2895</v>
      </c>
      <c r="X336" s="19" t="s">
        <v>62</v>
      </c>
      <c r="Y336" s="19"/>
      <c r="Z336" s="19" t="s">
        <v>2306</v>
      </c>
      <c r="AA336" s="18" t="s">
        <v>49</v>
      </c>
      <c r="AB336" s="16" t="s">
        <v>50</v>
      </c>
      <c r="AC336" s="16" t="s">
        <v>50</v>
      </c>
      <c r="AD336" s="20" t="s">
        <v>50</v>
      </c>
      <c r="AE336" s="16"/>
      <c r="AF336" s="22"/>
      <c r="AG336" s="13" t="e">
        <f t="array" aca="1" ref="AG336" ca="1">_xludf.XLOOKUP(D336,'Mail+SDT'!A:A,'Mail+SDT'!B:B)</f>
        <v>#NAME?</v>
      </c>
      <c r="AH336" s="13" t="e">
        <f t="array" aca="1" ref="AH336" ca="1">_xludf.XLOOKUP(D336,'Mail+SDT'!A:A,'Mail+SDT'!C:C)</f>
        <v>#NAME?</v>
      </c>
      <c r="AI336" s="13" t="e">
        <f t="array" aca="1" ref="AI336" ca="1">_xludf.XLOOKUP(D336,'ETK 3.2026'!I:I,'ETK 3.2026'!AF:AF)</f>
        <v>#NAME?</v>
      </c>
    </row>
    <row r="337" spans="1:35" ht="15.75" customHeight="1" x14ac:dyDescent="0.35">
      <c r="A337" s="14">
        <f t="shared" si="10"/>
        <v>336</v>
      </c>
      <c r="B337" s="15" t="s">
        <v>2298</v>
      </c>
      <c r="C337" s="257" t="s">
        <v>524</v>
      </c>
      <c r="D337" s="257" t="s">
        <v>2596</v>
      </c>
      <c r="E337" s="266" t="s">
        <v>139</v>
      </c>
      <c r="F337" s="35" t="s">
        <v>140</v>
      </c>
      <c r="G337" s="260">
        <f>(YEAR(H337)-YEAR(F337))*12 + MONTH(H337)-MONTH(F337)</f>
        <v>72</v>
      </c>
      <c r="H337" s="35" t="s">
        <v>141</v>
      </c>
      <c r="I337" s="30" t="str">
        <f t="shared" ca="1" si="11"/>
        <v>Thời gian ĐT còn lại 798 ngày</v>
      </c>
      <c r="J337" s="257" t="s">
        <v>2597</v>
      </c>
      <c r="K337" s="18" t="s">
        <v>2598</v>
      </c>
      <c r="L337" s="18" t="s">
        <v>2323</v>
      </c>
      <c r="M337" s="18" t="s">
        <v>2599</v>
      </c>
      <c r="N337" s="17" t="s">
        <v>2600</v>
      </c>
      <c r="O337" s="18" t="s">
        <v>75</v>
      </c>
      <c r="P337" s="16">
        <v>17</v>
      </c>
      <c r="Q337" s="272" t="s">
        <v>2601</v>
      </c>
      <c r="R337" s="19" t="s">
        <v>121</v>
      </c>
      <c r="S337" s="233" t="str">
        <f>VLOOKUP(D337, 'Mail+SDT'!A56:C2171, 2, 0)</f>
        <v>tvnguyenqddq@gmail.com</v>
      </c>
      <c r="T337" s="248">
        <f>VLOOKUP(D337, 'Mail+SDT'!$A$2:$C$2117, 3, 0)</f>
        <v>795564299</v>
      </c>
      <c r="U337" s="19" t="s">
        <v>2305</v>
      </c>
      <c r="V337" s="19" t="s">
        <v>2306</v>
      </c>
      <c r="W337" s="19" t="s">
        <v>2601</v>
      </c>
      <c r="X337" s="19" t="s">
        <v>121</v>
      </c>
      <c r="Y337" s="19"/>
      <c r="Z337" s="19" t="s">
        <v>2306</v>
      </c>
      <c r="AA337" s="18" t="s">
        <v>49</v>
      </c>
      <c r="AB337" s="16" t="s">
        <v>50</v>
      </c>
      <c r="AC337" s="16" t="s">
        <v>50</v>
      </c>
      <c r="AD337" s="20" t="s">
        <v>78</v>
      </c>
      <c r="AE337" s="16"/>
      <c r="AF337" s="22"/>
      <c r="AG337" s="13" t="e">
        <f t="array" aca="1" ref="AG337" ca="1">_xludf.XLOOKUP(D337,'Mail+SDT'!A:A,'Mail+SDT'!B:B)</f>
        <v>#NAME?</v>
      </c>
      <c r="AH337" s="13" t="e">
        <f t="array" aca="1" ref="AH337" ca="1">_xludf.XLOOKUP(D337,'Mail+SDT'!A:A,'Mail+SDT'!C:C)</f>
        <v>#NAME?</v>
      </c>
      <c r="AI337" s="13" t="e">
        <f t="array" aca="1" ref="AI337" ca="1">_xludf.XLOOKUP(D337,'ETK 3.2026'!I:I,'ETK 3.2026'!AF:AF)</f>
        <v>#NAME?</v>
      </c>
    </row>
    <row r="338" spans="1:35" ht="15.75" customHeight="1" x14ac:dyDescent="0.35">
      <c r="A338" s="14">
        <f t="shared" si="10"/>
        <v>337</v>
      </c>
      <c r="B338" s="15" t="s">
        <v>2298</v>
      </c>
      <c r="C338" s="257" t="s">
        <v>3311</v>
      </c>
      <c r="D338" s="257" t="s">
        <v>5000</v>
      </c>
      <c r="E338" s="266" t="s">
        <v>322</v>
      </c>
      <c r="F338" s="35" t="s">
        <v>323</v>
      </c>
      <c r="G338" s="260">
        <f>(YEAR(H338)-YEAR(F338))*12 + MONTH(H338)-MONTH(F338)</f>
        <v>72</v>
      </c>
      <c r="H338" s="35" t="s">
        <v>324</v>
      </c>
      <c r="I338" s="30" t="str">
        <f t="shared" ca="1" si="11"/>
        <v>Thời gian ĐT còn lại 1535 ngày</v>
      </c>
      <c r="J338" s="257" t="s">
        <v>5001</v>
      </c>
      <c r="K338" s="18" t="s">
        <v>5002</v>
      </c>
      <c r="L338" s="18" t="s">
        <v>1667</v>
      </c>
      <c r="M338" s="18" t="s">
        <v>153</v>
      </c>
      <c r="N338" s="17" t="s">
        <v>5003</v>
      </c>
      <c r="O338" s="18" t="s">
        <v>44</v>
      </c>
      <c r="P338" s="16">
        <v>21</v>
      </c>
      <c r="Q338" s="272" t="s">
        <v>5004</v>
      </c>
      <c r="R338" s="19" t="s">
        <v>211</v>
      </c>
      <c r="S338" s="233" t="str">
        <f>VLOOKUP(D338, 'Mail+SDT'!A569:C2684, 2, 0)</f>
        <v>24C4502H3255@students.hou.edu.vn</v>
      </c>
      <c r="T338" s="248">
        <f>VLOOKUP(D338, 'Mail+SDT'!$A$2:$C$2117, 3, 0)</f>
        <v>902867193</v>
      </c>
      <c r="U338" s="19" t="s">
        <v>3318</v>
      </c>
      <c r="V338" s="19" t="s">
        <v>3319</v>
      </c>
      <c r="W338" s="19" t="s">
        <v>5004</v>
      </c>
      <c r="X338" s="19" t="s">
        <v>211</v>
      </c>
      <c r="Y338" s="19"/>
      <c r="Z338" s="19" t="s">
        <v>3319</v>
      </c>
      <c r="AA338" s="18" t="s">
        <v>49</v>
      </c>
      <c r="AB338" s="16" t="s">
        <v>50</v>
      </c>
      <c r="AC338" s="16" t="s">
        <v>50</v>
      </c>
      <c r="AD338" s="20" t="s">
        <v>50</v>
      </c>
      <c r="AE338" s="16"/>
      <c r="AF338" s="22"/>
      <c r="AG338" s="13" t="e">
        <f t="array" aca="1" ref="AG338" ca="1">_xludf.XLOOKUP(D338,'Mail+SDT'!A:A,'Mail+SDT'!B:B)</f>
        <v>#NAME?</v>
      </c>
      <c r="AH338" s="13" t="e">
        <f t="array" aca="1" ref="AH338" ca="1">_xludf.XLOOKUP(D338,'Mail+SDT'!A:A,'Mail+SDT'!C:C)</f>
        <v>#NAME?</v>
      </c>
      <c r="AI338" s="13" t="e">
        <f t="array" aca="1" ref="AI338" ca="1">_xludf.XLOOKUP(D338,'ETK 3.2026'!I:I,'ETK 3.2026'!AF:AF)</f>
        <v>#NAME?</v>
      </c>
    </row>
    <row r="339" spans="1:35" ht="15.75" customHeight="1" x14ac:dyDescent="0.35">
      <c r="A339" s="14">
        <f t="shared" si="10"/>
        <v>338</v>
      </c>
      <c r="B339" s="15" t="s">
        <v>2298</v>
      </c>
      <c r="C339" s="257" t="s">
        <v>3311</v>
      </c>
      <c r="D339" s="257" t="s">
        <v>4236</v>
      </c>
      <c r="E339" s="266" t="s">
        <v>300</v>
      </c>
      <c r="F339" s="35" t="s">
        <v>301</v>
      </c>
      <c r="G339" s="260">
        <f>(YEAR(H339)-YEAR(F339))*12 + MONTH(H339)-MONTH(F339)</f>
        <v>72</v>
      </c>
      <c r="H339" s="35" t="s">
        <v>302</v>
      </c>
      <c r="I339" s="30" t="str">
        <f t="shared" ca="1" si="11"/>
        <v>Thời gian ĐT còn lại 1560 ngày</v>
      </c>
      <c r="J339" s="257" t="s">
        <v>4237</v>
      </c>
      <c r="K339" s="18" t="s">
        <v>4238</v>
      </c>
      <c r="L339" s="18" t="s">
        <v>834</v>
      </c>
      <c r="M339" s="18" t="s">
        <v>153</v>
      </c>
      <c r="N339" s="17" t="s">
        <v>4239</v>
      </c>
      <c r="O339" s="18" t="s">
        <v>44</v>
      </c>
      <c r="P339" s="16">
        <v>21</v>
      </c>
      <c r="Q339" s="272" t="s">
        <v>4199</v>
      </c>
      <c r="R339" s="19" t="s">
        <v>62</v>
      </c>
      <c r="S339" s="233" t="str">
        <f>VLOOKUP(D339, 'Mail+SDT'!A397:C2512, 2, 0)</f>
        <v>24C4202H3997@students.hou.edu.vn</v>
      </c>
      <c r="T339" s="248">
        <f>VLOOKUP(D339, 'Mail+SDT'!$A$2:$C$2117, 3, 0)</f>
        <v>978442203</v>
      </c>
      <c r="U339" s="19" t="s">
        <v>3318</v>
      </c>
      <c r="V339" s="19" t="s">
        <v>3319</v>
      </c>
      <c r="W339" s="19" t="s">
        <v>4199</v>
      </c>
      <c r="X339" s="19" t="s">
        <v>62</v>
      </c>
      <c r="Y339" s="19"/>
      <c r="Z339" s="19" t="s">
        <v>3319</v>
      </c>
      <c r="AA339" s="18" t="s">
        <v>49</v>
      </c>
      <c r="AB339" s="16" t="s">
        <v>50</v>
      </c>
      <c r="AC339" s="16" t="s">
        <v>50</v>
      </c>
      <c r="AD339" s="20" t="s">
        <v>51</v>
      </c>
      <c r="AE339" s="16" t="s">
        <v>52</v>
      </c>
      <c r="AF339" s="22" t="s">
        <v>480</v>
      </c>
      <c r="AG339" s="13" t="e">
        <f t="array" aca="1" ref="AG339" ca="1">_xludf.XLOOKUP(D339,'Mail+SDT'!A:A,'Mail+SDT'!B:B)</f>
        <v>#NAME?</v>
      </c>
      <c r="AH339" s="13" t="e">
        <f t="array" aca="1" ref="AH339" ca="1">_xludf.XLOOKUP(D339,'Mail+SDT'!A:A,'Mail+SDT'!C:C)</f>
        <v>#NAME?</v>
      </c>
      <c r="AI339" s="13" t="e">
        <f t="array" aca="1" ref="AI339" ca="1">_xludf.XLOOKUP(D339,'ETK 3.2026'!I:I,'ETK 3.2026'!AF:AF)</f>
        <v>#NAME?</v>
      </c>
    </row>
    <row r="340" spans="1:35" ht="15.75" customHeight="1" x14ac:dyDescent="0.35">
      <c r="A340" s="14">
        <f t="shared" si="10"/>
        <v>339</v>
      </c>
      <c r="B340" s="15" t="s">
        <v>2298</v>
      </c>
      <c r="C340" s="257" t="s">
        <v>3311</v>
      </c>
      <c r="D340" s="257" t="s">
        <v>3734</v>
      </c>
      <c r="E340" s="266" t="s">
        <v>183</v>
      </c>
      <c r="F340" s="35" t="s">
        <v>184</v>
      </c>
      <c r="G340" s="260">
        <f>(YEAR(H340)-YEAR(F340))*12 + MONTH(H340)-MONTH(F340)</f>
        <v>72</v>
      </c>
      <c r="H340" s="35" t="s">
        <v>185</v>
      </c>
      <c r="I340" s="30" t="str">
        <f t="shared" ca="1" si="11"/>
        <v>Thời gian ĐT còn lại 828 ngày</v>
      </c>
      <c r="J340" s="257" t="s">
        <v>3735</v>
      </c>
      <c r="K340" s="18" t="s">
        <v>3736</v>
      </c>
      <c r="L340" s="18" t="s">
        <v>1966</v>
      </c>
      <c r="M340" s="18" t="s">
        <v>587</v>
      </c>
      <c r="N340" s="17" t="s">
        <v>3737</v>
      </c>
      <c r="O340" s="18" t="s">
        <v>75</v>
      </c>
      <c r="P340" s="16">
        <v>17</v>
      </c>
      <c r="Q340" s="272" t="s">
        <v>3738</v>
      </c>
      <c r="R340" s="19" t="s">
        <v>234</v>
      </c>
      <c r="S340" s="233" t="str">
        <f>VLOOKUP(D340, 'Mail+SDT'!A291:C2406, 2, 0)</f>
        <v>duynhanle0510@gmail.com</v>
      </c>
      <c r="T340" s="248">
        <f>VLOOKUP(D340, 'Mail+SDT'!$A$2:$C$2117, 3, 0)</f>
        <v>868874513</v>
      </c>
      <c r="U340" s="19" t="s">
        <v>3318</v>
      </c>
      <c r="V340" s="19" t="s">
        <v>3319</v>
      </c>
      <c r="W340" s="19" t="s">
        <v>3738</v>
      </c>
      <c r="X340" s="19" t="s">
        <v>234</v>
      </c>
      <c r="Y340" s="19"/>
      <c r="Z340" s="19" t="s">
        <v>3319</v>
      </c>
      <c r="AA340" s="18" t="s">
        <v>49</v>
      </c>
      <c r="AB340" s="16" t="s">
        <v>50</v>
      </c>
      <c r="AC340" s="16" t="s">
        <v>50</v>
      </c>
      <c r="AD340" s="20" t="s">
        <v>50</v>
      </c>
      <c r="AE340" s="16"/>
      <c r="AF340" s="22"/>
      <c r="AG340" s="13" t="e">
        <f t="array" aca="1" ref="AG340" ca="1">_xludf.XLOOKUP(D340,'Mail+SDT'!A:A,'Mail+SDT'!B:B)</f>
        <v>#NAME?</v>
      </c>
      <c r="AH340" s="13" t="e">
        <f t="array" aca="1" ref="AH340" ca="1">_xludf.XLOOKUP(D340,'Mail+SDT'!A:A,'Mail+SDT'!C:C)</f>
        <v>#NAME?</v>
      </c>
      <c r="AI340" s="13" t="e">
        <f t="array" aca="1" ref="AI340" ca="1">_xludf.XLOOKUP(D340,'ETK 3.2026'!I:I,'ETK 3.2026'!Z:Z)</f>
        <v>#NAME?</v>
      </c>
    </row>
    <row r="341" spans="1:35" ht="15.75" customHeight="1" x14ac:dyDescent="0.35">
      <c r="A341" s="14">
        <f t="shared" si="10"/>
        <v>340</v>
      </c>
      <c r="B341" s="15" t="s">
        <v>2298</v>
      </c>
      <c r="C341" s="257" t="s">
        <v>3311</v>
      </c>
      <c r="D341" s="257" t="s">
        <v>3538</v>
      </c>
      <c r="E341" s="266" t="s">
        <v>190</v>
      </c>
      <c r="F341" s="35" t="s">
        <v>191</v>
      </c>
      <c r="G341" s="260">
        <f>(YEAR(H341)-YEAR(F341))*12 + MONTH(H341)-MONTH(F341)</f>
        <v>72</v>
      </c>
      <c r="H341" s="35" t="s">
        <v>192</v>
      </c>
      <c r="I341" s="30" t="str">
        <f t="shared" ca="1" si="11"/>
        <v>Thời gian ĐT còn lại 744 ngày</v>
      </c>
      <c r="J341" s="257" t="s">
        <v>3539</v>
      </c>
      <c r="K341" s="18" t="s">
        <v>3540</v>
      </c>
      <c r="L341" s="18" t="s">
        <v>3541</v>
      </c>
      <c r="M341" s="18" t="s">
        <v>587</v>
      </c>
      <c r="N341" s="17" t="s">
        <v>3542</v>
      </c>
      <c r="O341" s="18" t="s">
        <v>75</v>
      </c>
      <c r="P341" s="16">
        <v>17</v>
      </c>
      <c r="Q341" s="272" t="s">
        <v>3537</v>
      </c>
      <c r="R341" s="19" t="s">
        <v>93</v>
      </c>
      <c r="S341" s="233" t="str">
        <f>VLOOKUP(D341, 'Mail+SDT'!A250:C2365, 2, 0)</f>
        <v>nttn1996tn@gmail.com</v>
      </c>
      <c r="T341" s="248">
        <f>VLOOKUP(D341, 'Mail+SDT'!$A$2:$C$2117, 3, 0)</f>
        <v>946139529</v>
      </c>
      <c r="U341" s="19" t="s">
        <v>3318</v>
      </c>
      <c r="V341" s="19" t="s">
        <v>3319</v>
      </c>
      <c r="W341" s="19" t="s">
        <v>3537</v>
      </c>
      <c r="X341" s="19" t="s">
        <v>93</v>
      </c>
      <c r="Y341" s="19"/>
      <c r="Z341" s="19" t="s">
        <v>3319</v>
      </c>
      <c r="AA341" s="18" t="s">
        <v>49</v>
      </c>
      <c r="AB341" s="16" t="s">
        <v>50</v>
      </c>
      <c r="AC341" s="16" t="s">
        <v>50</v>
      </c>
      <c r="AD341" s="20" t="s">
        <v>50</v>
      </c>
      <c r="AE341" s="16"/>
      <c r="AF341" s="22"/>
      <c r="AG341" s="13" t="e">
        <f t="array" aca="1" ref="AG341" ca="1">_xludf.XLOOKUP(D341,'Mail+SDT'!A:A,'Mail+SDT'!B:B)</f>
        <v>#NAME?</v>
      </c>
      <c r="AH341" s="13" t="e">
        <f t="array" aca="1" ref="AH341" ca="1">_xludf.XLOOKUP(D341,'Mail+SDT'!A:A,'Mail+SDT'!C:C)</f>
        <v>#NAME?</v>
      </c>
      <c r="AI341" s="13" t="e">
        <f t="array" aca="1" ref="AI341" ca="1">_xludf.XLOOKUP(D341,'ETK 3.2026'!I:I,'ETK 3.2026'!Z:Z)</f>
        <v>#NAME?</v>
      </c>
    </row>
    <row r="342" spans="1:35" ht="15.75" customHeight="1" x14ac:dyDescent="0.35">
      <c r="A342" s="14">
        <f t="shared" si="10"/>
        <v>341</v>
      </c>
      <c r="B342" s="15" t="s">
        <v>2298</v>
      </c>
      <c r="C342" s="257" t="s">
        <v>3311</v>
      </c>
      <c r="D342" s="257" t="s">
        <v>5028</v>
      </c>
      <c r="E342" s="266" t="s">
        <v>329</v>
      </c>
      <c r="F342" s="35" t="s">
        <v>330</v>
      </c>
      <c r="G342" s="260">
        <f>(YEAR(H342)-YEAR(F342))*12 + MONTH(H342)-MONTH(F342)</f>
        <v>72</v>
      </c>
      <c r="H342" s="35" t="s">
        <v>331</v>
      </c>
      <c r="I342" s="30" t="str">
        <f t="shared" ca="1" si="11"/>
        <v>Thời gian ĐT còn lại 1584 ngày</v>
      </c>
      <c r="J342" s="257" t="s">
        <v>5029</v>
      </c>
      <c r="K342" s="18" t="s">
        <v>5030</v>
      </c>
      <c r="L342" s="18" t="s">
        <v>398</v>
      </c>
      <c r="M342" s="18" t="s">
        <v>690</v>
      </c>
      <c r="N342" s="17" t="s">
        <v>5031</v>
      </c>
      <c r="O342" s="18" t="s">
        <v>75</v>
      </c>
      <c r="P342" s="16">
        <v>21</v>
      </c>
      <c r="Q342" s="272" t="s">
        <v>5018</v>
      </c>
      <c r="R342" s="19" t="s">
        <v>211</v>
      </c>
      <c r="S342" s="233" t="str">
        <f>VLOOKUP(D342, 'Mail+SDT'!A575:C2690, 2, 0)</f>
        <v>24C4502H4395@students.hou.edu.vn</v>
      </c>
      <c r="T342" s="248">
        <f>VLOOKUP(D342, 'Mail+SDT'!$A$2:$C$2117, 3, 0)</f>
        <v>902734973</v>
      </c>
      <c r="U342" s="19" t="s">
        <v>3318</v>
      </c>
      <c r="V342" s="19" t="s">
        <v>3319</v>
      </c>
      <c r="W342" s="19" t="s">
        <v>5018</v>
      </c>
      <c r="X342" s="19" t="s">
        <v>211</v>
      </c>
      <c r="Y342" s="19"/>
      <c r="Z342" s="19" t="s">
        <v>3319</v>
      </c>
      <c r="AA342" s="18" t="s">
        <v>49</v>
      </c>
      <c r="AB342" s="16" t="s">
        <v>50</v>
      </c>
      <c r="AC342" s="16" t="s">
        <v>50</v>
      </c>
      <c r="AD342" s="20" t="s">
        <v>50</v>
      </c>
      <c r="AE342" s="16"/>
      <c r="AF342" s="22"/>
      <c r="AG342" s="13" t="e">
        <f t="array" aca="1" ref="AG342" ca="1">_xludf.XLOOKUP(D342,'Mail+SDT'!A:A,'Mail+SDT'!B:B)</f>
        <v>#NAME?</v>
      </c>
      <c r="AH342" s="13" t="e">
        <f t="array" aca="1" ref="AH342" ca="1">_xludf.XLOOKUP(D342,'Mail+SDT'!A:A,'Mail+SDT'!C:C)</f>
        <v>#NAME?</v>
      </c>
      <c r="AI342" s="13" t="e">
        <f t="array" aca="1" ref="AI342" ca="1">_xludf.XLOOKUP(D342,'ETK 3.2026'!I:I,'ETK 3.2026'!AF:AF)</f>
        <v>#NAME?</v>
      </c>
    </row>
    <row r="343" spans="1:35" ht="15.75" customHeight="1" x14ac:dyDescent="0.35">
      <c r="A343" s="14">
        <f t="shared" si="10"/>
        <v>342</v>
      </c>
      <c r="B343" s="15" t="s">
        <v>2298</v>
      </c>
      <c r="C343" s="257" t="s">
        <v>524</v>
      </c>
      <c r="D343" s="257" t="s">
        <v>3284</v>
      </c>
      <c r="E343" s="266" t="s">
        <v>318</v>
      </c>
      <c r="F343" s="35" t="s">
        <v>319</v>
      </c>
      <c r="G343" s="260">
        <f>(YEAR(H343)-YEAR(F343))*12 + MONTH(H343)-MONTH(F343)</f>
        <v>72</v>
      </c>
      <c r="H343" s="35" t="s">
        <v>320</v>
      </c>
      <c r="I343" s="30" t="str">
        <f t="shared" ca="1" si="11"/>
        <v>Thời gian ĐT còn lại 1594 ngày</v>
      </c>
      <c r="J343" s="257" t="s">
        <v>3285</v>
      </c>
      <c r="K343" s="18" t="s">
        <v>3286</v>
      </c>
      <c r="L343" s="18" t="s">
        <v>658</v>
      </c>
      <c r="M343" s="18" t="s">
        <v>690</v>
      </c>
      <c r="N343" s="17" t="s">
        <v>3287</v>
      </c>
      <c r="O343" s="18" t="s">
        <v>75</v>
      </c>
      <c r="P343" s="16">
        <v>21</v>
      </c>
      <c r="Q343" s="272" t="s">
        <v>3283</v>
      </c>
      <c r="R343" s="19" t="s">
        <v>893</v>
      </c>
      <c r="S343" s="233" t="str">
        <f>VLOOKUP(D343, 'Mail+SDT'!A199:C2314, 2, 0)</f>
        <v>24C4704D4523@students.hou.edu.vn</v>
      </c>
      <c r="T343" s="248">
        <f>VLOOKUP(D343, 'Mail+SDT'!$A$2:$C$2117, 3, 0)</f>
        <v>832534789</v>
      </c>
      <c r="U343" s="19" t="s">
        <v>2305</v>
      </c>
      <c r="V343" s="19" t="s">
        <v>2306</v>
      </c>
      <c r="W343" s="19" t="s">
        <v>3283</v>
      </c>
      <c r="X343" s="19" t="s">
        <v>893</v>
      </c>
      <c r="Y343" s="19"/>
      <c r="Z343" s="19" t="s">
        <v>2306</v>
      </c>
      <c r="AA343" s="18" t="s">
        <v>49</v>
      </c>
      <c r="AB343" s="16" t="s">
        <v>50</v>
      </c>
      <c r="AC343" s="16" t="s">
        <v>50</v>
      </c>
      <c r="AD343" s="20" t="s">
        <v>51</v>
      </c>
      <c r="AE343" s="16"/>
      <c r="AF343" s="22"/>
      <c r="AG343" s="13" t="e">
        <f t="array" aca="1" ref="AG343" ca="1">_xludf.XLOOKUP(D343,'Mail+SDT'!A:A,'Mail+SDT'!B:B)</f>
        <v>#NAME?</v>
      </c>
      <c r="AH343" s="13" t="e">
        <f t="array" aca="1" ref="AH343" ca="1">_xludf.XLOOKUP(D343,'Mail+SDT'!A:A,'Mail+SDT'!C:C)</f>
        <v>#NAME?</v>
      </c>
      <c r="AI343" s="13" t="e">
        <f t="array" aca="1" ref="AI343" ca="1">_xludf.XLOOKUP(D343,'ETK 3.2026'!I:I,'ETK 3.2026'!AF:AF)</f>
        <v>#NAME?</v>
      </c>
    </row>
    <row r="344" spans="1:35" ht="15.75" customHeight="1" x14ac:dyDescent="0.35">
      <c r="A344" s="14">
        <f t="shared" si="10"/>
        <v>343</v>
      </c>
      <c r="B344" s="15" t="s">
        <v>2298</v>
      </c>
      <c r="C344" s="257" t="s">
        <v>524</v>
      </c>
      <c r="D344" s="257" t="s">
        <v>2916</v>
      </c>
      <c r="E344" s="266" t="s">
        <v>439</v>
      </c>
      <c r="F344" s="35" t="s">
        <v>440</v>
      </c>
      <c r="G344" s="260">
        <f>(YEAR(H344)-YEAR(F344))*12 + MONTH(H344)-MONTH(F344)</f>
        <v>72</v>
      </c>
      <c r="H344" s="35" t="s">
        <v>441</v>
      </c>
      <c r="I344" s="30" t="str">
        <f t="shared" ca="1" si="11"/>
        <v>Thời gian ĐT còn lại 1514 ngày</v>
      </c>
      <c r="J344" s="257" t="s">
        <v>2917</v>
      </c>
      <c r="K344" s="18" t="s">
        <v>2918</v>
      </c>
      <c r="L344" s="18" t="s">
        <v>967</v>
      </c>
      <c r="M344" s="18" t="s">
        <v>690</v>
      </c>
      <c r="N344" s="17" t="s">
        <v>2919</v>
      </c>
      <c r="O344" s="18" t="s">
        <v>75</v>
      </c>
      <c r="P344" s="16">
        <v>21</v>
      </c>
      <c r="Q344" s="272" t="s">
        <v>2895</v>
      </c>
      <c r="R344" s="19" t="s">
        <v>62</v>
      </c>
      <c r="S344" s="233" t="str">
        <f>VLOOKUP(D344, 'Mail+SDT'!A121:C2236, 2, 0)</f>
        <v>24C4204D2875@students.hou.edu.vn</v>
      </c>
      <c r="T344" s="248">
        <f>VLOOKUP(D344, 'Mail+SDT'!$A$2:$C$2117, 3, 0)</f>
        <v>905696546</v>
      </c>
      <c r="U344" s="19" t="s">
        <v>2305</v>
      </c>
      <c r="V344" s="19" t="s">
        <v>2306</v>
      </c>
      <c r="W344" s="19" t="s">
        <v>2895</v>
      </c>
      <c r="X344" s="19" t="s">
        <v>62</v>
      </c>
      <c r="Y344" s="19"/>
      <c r="Z344" s="19" t="s">
        <v>2306</v>
      </c>
      <c r="AA344" s="18" t="s">
        <v>49</v>
      </c>
      <c r="AB344" s="16" t="s">
        <v>50</v>
      </c>
      <c r="AC344" s="16" t="s">
        <v>50</v>
      </c>
      <c r="AD344" s="20" t="s">
        <v>50</v>
      </c>
      <c r="AE344" s="16"/>
      <c r="AF344" s="22"/>
      <c r="AG344" s="13" t="e">
        <f t="array" aca="1" ref="AG344" ca="1">_xludf.XLOOKUP(D344,'Mail+SDT'!A:A,'Mail+SDT'!B:B)</f>
        <v>#NAME?</v>
      </c>
      <c r="AH344" s="13" t="e">
        <f t="array" aca="1" ref="AH344" ca="1">_xludf.XLOOKUP(D344,'Mail+SDT'!A:A,'Mail+SDT'!C:C)</f>
        <v>#NAME?</v>
      </c>
      <c r="AI344" s="13" t="e">
        <f t="array" aca="1" ref="AI344" ca="1">_xludf.XLOOKUP(D344,'ETK 3.2026'!I:I,'ETK 3.2026'!AF:AF)</f>
        <v>#NAME?</v>
      </c>
    </row>
    <row r="345" spans="1:35" ht="15.75" customHeight="1" x14ac:dyDescent="0.35">
      <c r="A345" s="14">
        <f t="shared" si="10"/>
        <v>344</v>
      </c>
      <c r="B345" s="15" t="s">
        <v>2298</v>
      </c>
      <c r="C345" s="257" t="s">
        <v>524</v>
      </c>
      <c r="D345" s="257" t="s">
        <v>2573</v>
      </c>
      <c r="E345" s="266" t="s">
        <v>670</v>
      </c>
      <c r="F345" s="35" t="s">
        <v>671</v>
      </c>
      <c r="G345" s="260">
        <f>(YEAR(H345)-YEAR(F345))*12 + MONTH(H345)-MONTH(F345)</f>
        <v>72</v>
      </c>
      <c r="H345" s="35" t="s">
        <v>672</v>
      </c>
      <c r="I345" s="30" t="str">
        <f t="shared" ca="1" si="11"/>
        <v>Thời gian ĐT còn lại 801 ngày</v>
      </c>
      <c r="J345" s="257" t="s">
        <v>2574</v>
      </c>
      <c r="K345" s="18" t="s">
        <v>2575</v>
      </c>
      <c r="L345" s="18" t="s">
        <v>2576</v>
      </c>
      <c r="M345" s="18" t="s">
        <v>2577</v>
      </c>
      <c r="N345" s="17" t="s">
        <v>2578</v>
      </c>
      <c r="O345" s="18" t="s">
        <v>75</v>
      </c>
      <c r="P345" s="16">
        <v>17</v>
      </c>
      <c r="Q345" s="272" t="s">
        <v>2558</v>
      </c>
      <c r="R345" s="19" t="s">
        <v>93</v>
      </c>
      <c r="S345" s="233" t="str">
        <f>VLOOKUP(D345, 'Mail+SDT'!A52:C2167, 2, 0)</f>
        <v>truongduynhat091998@gmail.com</v>
      </c>
      <c r="T345" s="248">
        <f>VLOOKUP(D345, 'Mail+SDT'!$A$2:$C$2117, 3, 0)</f>
        <v>347834048</v>
      </c>
      <c r="U345" s="19" t="s">
        <v>2305</v>
      </c>
      <c r="V345" s="19" t="s">
        <v>2306</v>
      </c>
      <c r="W345" s="19" t="s">
        <v>2558</v>
      </c>
      <c r="X345" s="19" t="s">
        <v>93</v>
      </c>
      <c r="Y345" s="19"/>
      <c r="Z345" s="19" t="s">
        <v>2306</v>
      </c>
      <c r="AA345" s="18" t="s">
        <v>49</v>
      </c>
      <c r="AB345" s="16" t="s">
        <v>50</v>
      </c>
      <c r="AC345" s="16" t="s">
        <v>50</v>
      </c>
      <c r="AD345" s="20" t="s">
        <v>50</v>
      </c>
      <c r="AE345" s="16"/>
      <c r="AF345" s="22"/>
      <c r="AG345" s="13" t="e">
        <f t="array" aca="1" ref="AG345" ca="1">_xludf.XLOOKUP(D345,'Mail+SDT'!A:A,'Mail+SDT'!B:B)</f>
        <v>#NAME?</v>
      </c>
      <c r="AH345" s="13" t="e">
        <f t="array" aca="1" ref="AH345" ca="1">_xludf.XLOOKUP(D345,'Mail+SDT'!A:A,'Mail+SDT'!C:C)</f>
        <v>#NAME?</v>
      </c>
      <c r="AI345" s="13" t="e">
        <f t="array" aca="1" ref="AI345" ca="1">_xludf.XLOOKUP(D345,'ETK 3.2026'!I:I,'ETK 3.2026'!Z:Z)</f>
        <v>#NAME?</v>
      </c>
    </row>
    <row r="346" spans="1:35" ht="15.75" customHeight="1" x14ac:dyDescent="0.35">
      <c r="A346" s="14">
        <f t="shared" si="10"/>
        <v>345</v>
      </c>
      <c r="B346" s="15" t="s">
        <v>2298</v>
      </c>
      <c r="C346" s="257" t="s">
        <v>3311</v>
      </c>
      <c r="D346" s="257" t="s">
        <v>4412</v>
      </c>
      <c r="E346" s="266" t="s">
        <v>329</v>
      </c>
      <c r="F346" s="35" t="s">
        <v>330</v>
      </c>
      <c r="G346" s="260">
        <f>(YEAR(H346)-YEAR(F346))*12 + MONTH(H346)-MONTH(F346)</f>
        <v>72</v>
      </c>
      <c r="H346" s="35" t="s">
        <v>331</v>
      </c>
      <c r="I346" s="30" t="str">
        <f t="shared" ca="1" si="11"/>
        <v>Thời gian ĐT còn lại 1584 ngày</v>
      </c>
      <c r="J346" s="257" t="s">
        <v>4413</v>
      </c>
      <c r="K346" s="18" t="s">
        <v>4414</v>
      </c>
      <c r="L346" s="18" t="s">
        <v>4415</v>
      </c>
      <c r="M346" s="18" t="s">
        <v>1638</v>
      </c>
      <c r="N346" s="17" t="s">
        <v>4416</v>
      </c>
      <c r="O346" s="18" t="s">
        <v>44</v>
      </c>
      <c r="P346" s="16">
        <v>21</v>
      </c>
      <c r="Q346" s="272" t="s">
        <v>4355</v>
      </c>
      <c r="R346" s="19" t="s">
        <v>62</v>
      </c>
      <c r="S346" s="233" t="str">
        <f>VLOOKUP(D346, 'Mail+SDT'!A437:C2552, 2, 0)</f>
        <v>24C4202H4356@students.hou.edu.vn</v>
      </c>
      <c r="T346" s="248">
        <f>VLOOKUP(D346, 'Mail+SDT'!$A$2:$C$2117, 3, 0)</f>
        <v>932887830</v>
      </c>
      <c r="U346" s="19" t="s">
        <v>3318</v>
      </c>
      <c r="V346" s="19" t="s">
        <v>3319</v>
      </c>
      <c r="W346" s="19" t="s">
        <v>4355</v>
      </c>
      <c r="X346" s="19" t="s">
        <v>62</v>
      </c>
      <c r="Y346" s="19"/>
      <c r="Z346" s="19" t="s">
        <v>3319</v>
      </c>
      <c r="AA346" s="18" t="s">
        <v>49</v>
      </c>
      <c r="AB346" s="16" t="s">
        <v>50</v>
      </c>
      <c r="AC346" s="16" t="s">
        <v>50</v>
      </c>
      <c r="AD346" s="20" t="s">
        <v>50</v>
      </c>
      <c r="AE346" s="16"/>
      <c r="AF346" s="22"/>
      <c r="AG346" s="13" t="e">
        <f t="array" aca="1" ref="AG346" ca="1">_xludf.XLOOKUP(D346,'Mail+SDT'!A:A,'Mail+SDT'!B:B)</f>
        <v>#NAME?</v>
      </c>
      <c r="AH346" s="13" t="e">
        <f t="array" aca="1" ref="AH346" ca="1">_xludf.XLOOKUP(D346,'Mail+SDT'!A:A,'Mail+SDT'!C:C)</f>
        <v>#NAME?</v>
      </c>
      <c r="AI346" s="13" t="e">
        <f t="array" aca="1" ref="AI346" ca="1">_xludf.XLOOKUP(D346,'ETK 3.2026'!I:I,'ETK 3.2026'!AF:AF)</f>
        <v>#NAME?</v>
      </c>
    </row>
    <row r="347" spans="1:35" ht="15.75" customHeight="1" x14ac:dyDescent="0.35">
      <c r="A347" s="14">
        <f t="shared" si="10"/>
        <v>346</v>
      </c>
      <c r="B347" s="15" t="s">
        <v>2298</v>
      </c>
      <c r="C347" s="257" t="s">
        <v>524</v>
      </c>
      <c r="D347" s="257" t="s">
        <v>2907</v>
      </c>
      <c r="E347" s="266" t="s">
        <v>295</v>
      </c>
      <c r="F347" s="35" t="s">
        <v>296</v>
      </c>
      <c r="G347" s="260">
        <f>(YEAR(H347)-YEAR(F347))*12 + MONTH(H347)-MONTH(F347)</f>
        <v>72</v>
      </c>
      <c r="H347" s="35" t="s">
        <v>297</v>
      </c>
      <c r="I347" s="30" t="str">
        <f t="shared" ca="1" si="11"/>
        <v>Thời gian ĐT còn lại 1472 ngày</v>
      </c>
      <c r="J347" s="257" t="s">
        <v>2908</v>
      </c>
      <c r="K347" s="18" t="s">
        <v>2909</v>
      </c>
      <c r="L347" s="18" t="s">
        <v>2910</v>
      </c>
      <c r="M347" s="18" t="s">
        <v>1638</v>
      </c>
      <c r="N347" s="17" t="s">
        <v>1575</v>
      </c>
      <c r="O347" s="18" t="s">
        <v>44</v>
      </c>
      <c r="P347" s="16">
        <v>21</v>
      </c>
      <c r="Q347" s="272" t="s">
        <v>2895</v>
      </c>
      <c r="R347" s="19" t="s">
        <v>62</v>
      </c>
      <c r="S347" s="233" t="str">
        <f>VLOOKUP(D347, 'Mail+SDT'!A119:C2234, 2, 0)</f>
        <v>24C4204D1803@students.hou.edu.vn</v>
      </c>
      <c r="T347" s="248">
        <f>VLOOKUP(D347, 'Mail+SDT'!$A$2:$C$2117, 3, 0)</f>
        <v>912626484</v>
      </c>
      <c r="U347" s="19" t="s">
        <v>2305</v>
      </c>
      <c r="V347" s="19" t="s">
        <v>2306</v>
      </c>
      <c r="W347" s="19" t="s">
        <v>2895</v>
      </c>
      <c r="X347" s="19" t="s">
        <v>62</v>
      </c>
      <c r="Y347" s="19"/>
      <c r="Z347" s="19" t="s">
        <v>2306</v>
      </c>
      <c r="AA347" s="18" t="s">
        <v>49</v>
      </c>
      <c r="AB347" s="16" t="s">
        <v>50</v>
      </c>
      <c r="AC347" s="16" t="s">
        <v>50</v>
      </c>
      <c r="AD347" s="20" t="s">
        <v>50</v>
      </c>
      <c r="AE347" s="16"/>
      <c r="AF347" s="22"/>
      <c r="AG347" s="13" t="e">
        <f t="array" aca="1" ref="AG347" ca="1">_xludf.XLOOKUP(D347,'Mail+SDT'!A:A,'Mail+SDT'!B:B)</f>
        <v>#NAME?</v>
      </c>
      <c r="AH347" s="13" t="e">
        <f t="array" aca="1" ref="AH347" ca="1">_xludf.XLOOKUP(D347,'Mail+SDT'!A:A,'Mail+SDT'!C:C)</f>
        <v>#NAME?</v>
      </c>
      <c r="AI347" s="13" t="e">
        <f t="array" aca="1" ref="AI347" ca="1">_xludf.XLOOKUP(D347,'ETK 3.2026'!I:I,'ETK 3.2026'!AF:AF)</f>
        <v>#NAME?</v>
      </c>
    </row>
    <row r="348" spans="1:35" ht="15.75" customHeight="1" x14ac:dyDescent="0.35">
      <c r="A348" s="14">
        <f t="shared" si="10"/>
        <v>347</v>
      </c>
      <c r="B348" s="15" t="s">
        <v>2298</v>
      </c>
      <c r="C348" s="257" t="s">
        <v>3311</v>
      </c>
      <c r="D348" s="257" t="s">
        <v>4293</v>
      </c>
      <c r="E348" s="266" t="s">
        <v>329</v>
      </c>
      <c r="F348" s="35" t="s">
        <v>330</v>
      </c>
      <c r="G348" s="260">
        <f>(YEAR(H348)-YEAR(F348))*12 + MONTH(H348)-MONTH(F348)</f>
        <v>72</v>
      </c>
      <c r="H348" s="35" t="s">
        <v>331</v>
      </c>
      <c r="I348" s="30" t="str">
        <f t="shared" ca="1" si="11"/>
        <v>Thời gian ĐT còn lại 1584 ngày</v>
      </c>
      <c r="J348" s="257" t="s">
        <v>4294</v>
      </c>
      <c r="K348" s="18" t="s">
        <v>4295</v>
      </c>
      <c r="L348" s="18" t="s">
        <v>4296</v>
      </c>
      <c r="M348" s="18" t="s">
        <v>1638</v>
      </c>
      <c r="N348" s="17" t="s">
        <v>4297</v>
      </c>
      <c r="O348" s="18" t="s">
        <v>44</v>
      </c>
      <c r="P348" s="16">
        <v>21</v>
      </c>
      <c r="Q348" s="272" t="s">
        <v>4263</v>
      </c>
      <c r="R348" s="19" t="s">
        <v>62</v>
      </c>
      <c r="S348" s="233" t="str">
        <f>VLOOKUP(D348, 'Mail+SDT'!A410:C2525, 2, 0)</f>
        <v>24C4202H4365@students.hou.edu.vn</v>
      </c>
      <c r="T348" s="248">
        <f>VLOOKUP(D348, 'Mail+SDT'!$A$2:$C$2117, 3, 0)</f>
        <v>766603340</v>
      </c>
      <c r="U348" s="19" t="s">
        <v>3318</v>
      </c>
      <c r="V348" s="19" t="s">
        <v>3319</v>
      </c>
      <c r="W348" s="19" t="s">
        <v>4263</v>
      </c>
      <c r="X348" s="19" t="s">
        <v>62</v>
      </c>
      <c r="Y348" s="19"/>
      <c r="Z348" s="19" t="s">
        <v>3319</v>
      </c>
      <c r="AA348" s="18" t="s">
        <v>49</v>
      </c>
      <c r="AB348" s="16" t="s">
        <v>50</v>
      </c>
      <c r="AC348" s="16" t="s">
        <v>50</v>
      </c>
      <c r="AD348" s="20" t="s">
        <v>50</v>
      </c>
      <c r="AE348" s="16"/>
      <c r="AF348" s="22"/>
      <c r="AG348" s="13" t="e">
        <f t="array" aca="1" ref="AG348" ca="1">_xludf.XLOOKUP(D348,'Mail+SDT'!A:A,'Mail+SDT'!B:B)</f>
        <v>#NAME?</v>
      </c>
      <c r="AH348" s="13" t="e">
        <f t="array" aca="1" ref="AH348" ca="1">_xludf.XLOOKUP(D348,'Mail+SDT'!A:A,'Mail+SDT'!C:C)</f>
        <v>#NAME?</v>
      </c>
      <c r="AI348" s="13" t="e">
        <f t="array" aca="1" ref="AI348" ca="1">_xludf.XLOOKUP(D348,'ETK 3.2026'!I:I,'ETK 3.2026'!AF:AF)</f>
        <v>#NAME?</v>
      </c>
    </row>
    <row r="349" spans="1:35" ht="15.75" customHeight="1" x14ac:dyDescent="0.35">
      <c r="A349" s="14">
        <f t="shared" si="10"/>
        <v>348</v>
      </c>
      <c r="B349" s="15" t="s">
        <v>2298</v>
      </c>
      <c r="C349" s="257" t="s">
        <v>524</v>
      </c>
      <c r="D349" s="257" t="s">
        <v>2376</v>
      </c>
      <c r="E349" s="266" t="s">
        <v>404</v>
      </c>
      <c r="F349" s="35" t="s">
        <v>405</v>
      </c>
      <c r="G349" s="260">
        <f>(YEAR(H349)-YEAR(F349))*12 + MONTH(H349)-MONTH(F349)</f>
        <v>96</v>
      </c>
      <c r="H349" s="35" t="s">
        <v>406</v>
      </c>
      <c r="I349" s="30" t="str">
        <f t="shared" ca="1" si="11"/>
        <v>Thời gian ĐT còn lại 862 ngày</v>
      </c>
      <c r="J349" s="257" t="s">
        <v>2377</v>
      </c>
      <c r="K349" s="18" t="s">
        <v>2378</v>
      </c>
      <c r="L349" s="18" t="s">
        <v>449</v>
      </c>
      <c r="M349" s="18" t="s">
        <v>947</v>
      </c>
      <c r="N349" s="17" t="s">
        <v>2379</v>
      </c>
      <c r="O349" s="18" t="s">
        <v>75</v>
      </c>
      <c r="P349" s="16">
        <v>13</v>
      </c>
      <c r="Q349" s="272" t="s">
        <v>2370</v>
      </c>
      <c r="R349" s="19" t="s">
        <v>93</v>
      </c>
      <c r="S349" s="233" t="str">
        <f>VLOOKUP(D349, 'Mail+SDT'!A14:C2129, 2, 0)</f>
        <v>nholatentoi@gmail.com</v>
      </c>
      <c r="T349" s="248">
        <f>VLOOKUP(D349, 'Mail+SDT'!$A$2:$C$2117, 3, 0)</f>
        <v>0</v>
      </c>
      <c r="U349" s="19" t="s">
        <v>2305</v>
      </c>
      <c r="V349" s="19" t="s">
        <v>2306</v>
      </c>
      <c r="W349" s="19" t="s">
        <v>2370</v>
      </c>
      <c r="X349" s="19" t="s">
        <v>93</v>
      </c>
      <c r="Y349" s="19"/>
      <c r="Z349" s="19" t="s">
        <v>2306</v>
      </c>
      <c r="AA349" s="18" t="s">
        <v>49</v>
      </c>
      <c r="AB349" s="16" t="s">
        <v>50</v>
      </c>
      <c r="AC349" s="16" t="s">
        <v>50</v>
      </c>
      <c r="AD349" s="20" t="s">
        <v>50</v>
      </c>
      <c r="AE349" s="16"/>
      <c r="AF349" s="22" t="s">
        <v>1401</v>
      </c>
      <c r="AG349" s="13" t="e">
        <f t="array" aca="1" ref="AG349" ca="1">_xludf.XLOOKUP(D349,'Mail+SDT'!A:A,'Mail+SDT'!B:B)</f>
        <v>#NAME?</v>
      </c>
      <c r="AH349" s="13" t="e">
        <f t="array" aca="1" ref="AH349" ca="1">_xludf.XLOOKUP(D349,'Mail+SDT'!A:A,'Mail+SDT'!C:C)</f>
        <v>#NAME?</v>
      </c>
      <c r="AI349" s="13" t="e">
        <f t="array" aca="1" ref="AI349" ca="1">_xludf.XLOOKUP(D349,'ETK 3.2026'!I:I,'ETK 3.2026'!Z:Z)</f>
        <v>#NAME?</v>
      </c>
    </row>
    <row r="350" spans="1:35" ht="15.75" customHeight="1" x14ac:dyDescent="0.35">
      <c r="A350" s="14">
        <f t="shared" si="10"/>
        <v>349</v>
      </c>
      <c r="B350" s="15" t="s">
        <v>2298</v>
      </c>
      <c r="C350" s="257" t="s">
        <v>3311</v>
      </c>
      <c r="D350" s="257" t="s">
        <v>4552</v>
      </c>
      <c r="E350" s="266" t="s">
        <v>322</v>
      </c>
      <c r="F350" s="35" t="s">
        <v>323</v>
      </c>
      <c r="G350" s="260">
        <f>(YEAR(H350)-YEAR(F350))*12 + MONTH(H350)-MONTH(F350)</f>
        <v>72</v>
      </c>
      <c r="H350" s="35" t="s">
        <v>324</v>
      </c>
      <c r="I350" s="30" t="str">
        <f t="shared" ca="1" si="11"/>
        <v>Thời gian ĐT còn lại 1535 ngày</v>
      </c>
      <c r="J350" s="257" t="s">
        <v>4553</v>
      </c>
      <c r="K350" s="18" t="s">
        <v>4554</v>
      </c>
      <c r="L350" s="18" t="s">
        <v>4555</v>
      </c>
      <c r="M350" s="18" t="s">
        <v>365</v>
      </c>
      <c r="N350" s="17" t="s">
        <v>4556</v>
      </c>
      <c r="O350" s="18" t="s">
        <v>44</v>
      </c>
      <c r="P350" s="16">
        <v>21</v>
      </c>
      <c r="Q350" s="272" t="s">
        <v>4355</v>
      </c>
      <c r="R350" s="19" t="s">
        <v>62</v>
      </c>
      <c r="S350" s="233" t="str">
        <f>VLOOKUP(D350, 'Mail+SDT'!A469:C2584, 2, 0)</f>
        <v>24C4202H3170@students.hou.edu.vn</v>
      </c>
      <c r="T350" s="248">
        <f>VLOOKUP(D350, 'Mail+SDT'!$A$2:$C$2117, 3, 0)</f>
        <v>788393016</v>
      </c>
      <c r="U350" s="19" t="s">
        <v>3318</v>
      </c>
      <c r="V350" s="19" t="s">
        <v>3319</v>
      </c>
      <c r="W350" s="19" t="s">
        <v>4355</v>
      </c>
      <c r="X350" s="19" t="s">
        <v>62</v>
      </c>
      <c r="Y350" s="19"/>
      <c r="Z350" s="19" t="s">
        <v>3319</v>
      </c>
      <c r="AA350" s="18" t="s">
        <v>49</v>
      </c>
      <c r="AB350" s="16" t="s">
        <v>50</v>
      </c>
      <c r="AC350" s="16" t="s">
        <v>50</v>
      </c>
      <c r="AD350" s="20" t="s">
        <v>50</v>
      </c>
      <c r="AE350" s="16"/>
      <c r="AF350" s="22"/>
      <c r="AG350" s="13" t="e">
        <f t="array" aca="1" ref="AG350" ca="1">_xludf.XLOOKUP(D350,'Mail+SDT'!A:A,'Mail+SDT'!B:B)</f>
        <v>#NAME?</v>
      </c>
      <c r="AH350" s="13" t="e">
        <f t="array" aca="1" ref="AH350" ca="1">_xludf.XLOOKUP(D350,'Mail+SDT'!A:A,'Mail+SDT'!C:C)</f>
        <v>#NAME?</v>
      </c>
      <c r="AI350" s="13" t="e">
        <f t="array" aca="1" ref="AI350" ca="1">_xludf.XLOOKUP(D350,'ETK 3.2026'!I:I,'ETK 3.2026'!AF:AF)</f>
        <v>#NAME?</v>
      </c>
    </row>
    <row r="351" spans="1:35" ht="15.75" customHeight="1" x14ac:dyDescent="0.35">
      <c r="A351" s="14">
        <f t="shared" si="10"/>
        <v>350</v>
      </c>
      <c r="B351" s="15" t="s">
        <v>2298</v>
      </c>
      <c r="C351" s="257" t="s">
        <v>3311</v>
      </c>
      <c r="D351" s="257" t="s">
        <v>4695</v>
      </c>
      <c r="E351" s="266" t="s">
        <v>307</v>
      </c>
      <c r="F351" s="35" t="s">
        <v>308</v>
      </c>
      <c r="G351" s="260">
        <f>(YEAR(H351)-YEAR(F351))*12 + MONTH(H351)-MONTH(F351)</f>
        <v>72</v>
      </c>
      <c r="H351" s="35" t="s">
        <v>309</v>
      </c>
      <c r="I351" s="30" t="str">
        <f t="shared" ca="1" si="11"/>
        <v>Thời gian ĐT còn lại 1500 ngày</v>
      </c>
      <c r="J351" s="257" t="s">
        <v>4696</v>
      </c>
      <c r="K351" s="18" t="s">
        <v>4697</v>
      </c>
      <c r="L351" s="18" t="s">
        <v>4698</v>
      </c>
      <c r="M351" s="18" t="s">
        <v>1682</v>
      </c>
      <c r="N351" s="17" t="s">
        <v>4699</v>
      </c>
      <c r="O351" s="18" t="s">
        <v>75</v>
      </c>
      <c r="P351" s="16">
        <v>21</v>
      </c>
      <c r="Q351" s="272" t="s">
        <v>4694</v>
      </c>
      <c r="R351" s="19" t="s">
        <v>93</v>
      </c>
      <c r="S351" s="233" t="str">
        <f>VLOOKUP(D351, 'Mail+SDT'!A500:C2615, 2, 0)</f>
        <v>24C1002H2396@students.hou.edu.vn</v>
      </c>
      <c r="T351" s="248">
        <f>VLOOKUP(D351, 'Mail+SDT'!$A$2:$C$2117, 3, 0)</f>
        <v>359352719</v>
      </c>
      <c r="U351" s="19" t="s">
        <v>3318</v>
      </c>
      <c r="V351" s="19" t="s">
        <v>3319</v>
      </c>
      <c r="W351" s="19" t="s">
        <v>4694</v>
      </c>
      <c r="X351" s="19" t="s">
        <v>93</v>
      </c>
      <c r="Y351" s="19"/>
      <c r="Z351" s="19" t="s">
        <v>3319</v>
      </c>
      <c r="AA351" s="18" t="s">
        <v>49</v>
      </c>
      <c r="AB351" s="16" t="s">
        <v>50</v>
      </c>
      <c r="AC351" s="16" t="s">
        <v>50</v>
      </c>
      <c r="AD351" s="20" t="s">
        <v>51</v>
      </c>
      <c r="AE351" s="16"/>
      <c r="AF351" s="22"/>
      <c r="AG351" s="13" t="e">
        <f t="array" aca="1" ref="AG351" ca="1">_xludf.XLOOKUP(D351,'Mail+SDT'!A:A,'Mail+SDT'!B:B)</f>
        <v>#NAME?</v>
      </c>
      <c r="AH351" s="13" t="e">
        <f t="array" aca="1" ref="AH351" ca="1">_xludf.XLOOKUP(D351,'Mail+SDT'!A:A,'Mail+SDT'!C:C)</f>
        <v>#NAME?</v>
      </c>
      <c r="AI351" s="13" t="e">
        <f t="array" aca="1" ref="AI351" ca="1">_xludf.XLOOKUP(D351,'ETK 3.2026'!I:I,'ETK 3.2026'!AF:AF)</f>
        <v>#NAME?</v>
      </c>
    </row>
    <row r="352" spans="1:35" ht="15.75" customHeight="1" x14ac:dyDescent="0.35">
      <c r="A352" s="14">
        <f t="shared" si="10"/>
        <v>351</v>
      </c>
      <c r="B352" s="15" t="s">
        <v>2298</v>
      </c>
      <c r="C352" s="257" t="s">
        <v>3311</v>
      </c>
      <c r="D352" s="257" t="s">
        <v>5146</v>
      </c>
      <c r="E352" s="266" t="s">
        <v>300</v>
      </c>
      <c r="F352" s="35" t="s">
        <v>301</v>
      </c>
      <c r="G352" s="260">
        <f>(YEAR(H352)-YEAR(F352))*12 + MONTH(H352)-MONTH(F352)</f>
        <v>72</v>
      </c>
      <c r="H352" s="35" t="s">
        <v>302</v>
      </c>
      <c r="I352" s="30" t="str">
        <f t="shared" ca="1" si="11"/>
        <v>Thời gian ĐT còn lại 1560 ngày</v>
      </c>
      <c r="J352" s="257" t="s">
        <v>5147</v>
      </c>
      <c r="K352" s="18" t="s">
        <v>5148</v>
      </c>
      <c r="L352" s="18" t="s">
        <v>5149</v>
      </c>
      <c r="M352" s="18" t="s">
        <v>1200</v>
      </c>
      <c r="N352" s="17" t="s">
        <v>5150</v>
      </c>
      <c r="O352" s="18" t="s">
        <v>44</v>
      </c>
      <c r="P352" s="16">
        <v>21</v>
      </c>
      <c r="Q352" s="272" t="s">
        <v>5140</v>
      </c>
      <c r="R352" s="19" t="s">
        <v>893</v>
      </c>
      <c r="S352" s="233" t="str">
        <f>VLOOKUP(D352, 'Mail+SDT'!A602:C2717, 2, 0)</f>
        <v>24C4702H4041@students.hou.edu.vn</v>
      </c>
      <c r="T352" s="248">
        <f>VLOOKUP(D352, 'Mail+SDT'!$A$2:$C$2117, 3, 0)</f>
        <v>978953671</v>
      </c>
      <c r="U352" s="19" t="s">
        <v>3318</v>
      </c>
      <c r="V352" s="19" t="s">
        <v>3319</v>
      </c>
      <c r="W352" s="19" t="s">
        <v>5140</v>
      </c>
      <c r="X352" s="19" t="s">
        <v>893</v>
      </c>
      <c r="Y352" s="19"/>
      <c r="Z352" s="19" t="s">
        <v>3319</v>
      </c>
      <c r="AA352" s="18" t="s">
        <v>49</v>
      </c>
      <c r="AB352" s="16" t="s">
        <v>50</v>
      </c>
      <c r="AC352" s="16" t="s">
        <v>50</v>
      </c>
      <c r="AD352" s="20" t="s">
        <v>50</v>
      </c>
      <c r="AE352" s="16"/>
      <c r="AF352" s="22"/>
      <c r="AG352" s="13" t="e">
        <f t="array" aca="1" ref="AG352" ca="1">_xludf.XLOOKUP(D352,'Mail+SDT'!A:A,'Mail+SDT'!B:B)</f>
        <v>#NAME?</v>
      </c>
      <c r="AH352" s="13" t="e">
        <f t="array" aca="1" ref="AH352" ca="1">_xludf.XLOOKUP(D352,'Mail+SDT'!A:A,'Mail+SDT'!C:C)</f>
        <v>#NAME?</v>
      </c>
      <c r="AI352" s="13" t="e">
        <f t="array" aca="1" ref="AI352" ca="1">_xludf.XLOOKUP(D352,'ETK 3.2026'!I:I,'ETK 3.2026'!AF:AF)</f>
        <v>#NAME?</v>
      </c>
    </row>
    <row r="353" spans="1:35" ht="15.75" customHeight="1" x14ac:dyDescent="0.35">
      <c r="A353" s="14">
        <f t="shared" si="10"/>
        <v>352</v>
      </c>
      <c r="B353" s="15" t="s">
        <v>2298</v>
      </c>
      <c r="C353" s="257" t="s">
        <v>524</v>
      </c>
      <c r="D353" s="257" t="s">
        <v>3141</v>
      </c>
      <c r="E353" s="266" t="s">
        <v>307</v>
      </c>
      <c r="F353" s="35" t="s">
        <v>308</v>
      </c>
      <c r="G353" s="260">
        <f>(YEAR(H353)-YEAR(F353))*12 + MONTH(H353)-MONTH(F353)</f>
        <v>72</v>
      </c>
      <c r="H353" s="35" t="s">
        <v>309</v>
      </c>
      <c r="I353" s="30" t="str">
        <f t="shared" ca="1" si="11"/>
        <v>Thời gian ĐT còn lại 1500 ngày</v>
      </c>
      <c r="J353" s="257" t="s">
        <v>3142</v>
      </c>
      <c r="K353" s="18" t="s">
        <v>3143</v>
      </c>
      <c r="L353" s="18" t="s">
        <v>493</v>
      </c>
      <c r="M353" s="18" t="s">
        <v>1077</v>
      </c>
      <c r="N353" s="17" t="s">
        <v>3144</v>
      </c>
      <c r="O353" s="18" t="s">
        <v>44</v>
      </c>
      <c r="P353" s="16">
        <v>21</v>
      </c>
      <c r="Q353" s="272" t="s">
        <v>3140</v>
      </c>
      <c r="R353" s="19" t="s">
        <v>93</v>
      </c>
      <c r="S353" s="233" t="str">
        <f>VLOOKUP(D353, 'Mail+SDT'!A170:C2285, 2, 0)</f>
        <v>24C1004D2523@students.hou.edu.vn</v>
      </c>
      <c r="T353" s="248">
        <f>VLOOKUP(D353, 'Mail+SDT'!$A$2:$C$2117, 3, 0)</f>
        <v>989639383</v>
      </c>
      <c r="U353" s="19" t="s">
        <v>2305</v>
      </c>
      <c r="V353" s="19" t="s">
        <v>2306</v>
      </c>
      <c r="W353" s="19" t="s">
        <v>3140</v>
      </c>
      <c r="X353" s="19" t="s">
        <v>93</v>
      </c>
      <c r="Y353" s="19"/>
      <c r="Z353" s="19" t="s">
        <v>2306</v>
      </c>
      <c r="AA353" s="18" t="s">
        <v>49</v>
      </c>
      <c r="AB353" s="16" t="s">
        <v>50</v>
      </c>
      <c r="AC353" s="16" t="s">
        <v>50</v>
      </c>
      <c r="AD353" s="20" t="s">
        <v>50</v>
      </c>
      <c r="AE353" s="16"/>
      <c r="AF353" s="22"/>
      <c r="AG353" s="13" t="e">
        <f t="array" aca="1" ref="AG353" ca="1">_xludf.XLOOKUP(D353,'Mail+SDT'!A:A,'Mail+SDT'!B:B)</f>
        <v>#NAME?</v>
      </c>
      <c r="AH353" s="13" t="e">
        <f t="array" aca="1" ref="AH353" ca="1">_xludf.XLOOKUP(D353,'Mail+SDT'!A:A,'Mail+SDT'!C:C)</f>
        <v>#NAME?</v>
      </c>
      <c r="AI353" s="13" t="e">
        <f t="array" aca="1" ref="AI353" ca="1">_xludf.XLOOKUP(D353,'ETK 3.2026'!I:I,'ETK 3.2026'!AF:AF)</f>
        <v>#NAME?</v>
      </c>
    </row>
    <row r="354" spans="1:35" ht="15.75" customHeight="1" x14ac:dyDescent="0.35">
      <c r="A354" s="14">
        <f t="shared" si="10"/>
        <v>353</v>
      </c>
      <c r="B354" s="15" t="s">
        <v>2298</v>
      </c>
      <c r="C354" s="257" t="s">
        <v>3311</v>
      </c>
      <c r="D354" s="257" t="s">
        <v>4633</v>
      </c>
      <c r="E354" s="266" t="s">
        <v>582</v>
      </c>
      <c r="F354" s="35" t="s">
        <v>583</v>
      </c>
      <c r="G354" s="260">
        <f>(YEAR(H354)-YEAR(F354))*12 + MONTH(H354)-MONTH(F354)</f>
        <v>72</v>
      </c>
      <c r="H354" s="35" t="s">
        <v>584</v>
      </c>
      <c r="I354" s="30" t="str">
        <f t="shared" ca="1" si="11"/>
        <v>Thời gian ĐT còn lại 1444 ngày</v>
      </c>
      <c r="J354" s="257" t="s">
        <v>4634</v>
      </c>
      <c r="K354" s="18" t="s">
        <v>4635</v>
      </c>
      <c r="L354" s="18" t="s">
        <v>232</v>
      </c>
      <c r="M354" s="18" t="s">
        <v>512</v>
      </c>
      <c r="N354" s="17" t="s">
        <v>4636</v>
      </c>
      <c r="O354" s="18" t="s">
        <v>44</v>
      </c>
      <c r="P354" s="16">
        <v>21</v>
      </c>
      <c r="Q354" s="272" t="s">
        <v>4355</v>
      </c>
      <c r="R354" s="19" t="s">
        <v>62</v>
      </c>
      <c r="S354" s="233" t="str">
        <f>VLOOKUP(D354, 'Mail+SDT'!A487:C2602, 2, 0)</f>
        <v>24C4202H1016@students.hou.edu.vn</v>
      </c>
      <c r="T354" s="248">
        <f>VLOOKUP(D354, 'Mail+SDT'!$A$2:$C$2117, 3, 0)</f>
        <v>369434779</v>
      </c>
      <c r="U354" s="19" t="s">
        <v>3318</v>
      </c>
      <c r="V354" s="19" t="s">
        <v>3319</v>
      </c>
      <c r="W354" s="19" t="s">
        <v>4355</v>
      </c>
      <c r="X354" s="19" t="s">
        <v>62</v>
      </c>
      <c r="Y354" s="19"/>
      <c r="Z354" s="19" t="s">
        <v>3319</v>
      </c>
      <c r="AA354" s="18" t="s">
        <v>49</v>
      </c>
      <c r="AB354" s="16" t="s">
        <v>50</v>
      </c>
      <c r="AC354" s="16" t="s">
        <v>50</v>
      </c>
      <c r="AD354" s="20" t="s">
        <v>50</v>
      </c>
      <c r="AE354" s="16"/>
      <c r="AF354" s="22"/>
      <c r="AG354" s="13" t="e">
        <f t="array" aca="1" ref="AG354" ca="1">_xludf.XLOOKUP(D354,'Mail+SDT'!A:A,'Mail+SDT'!B:B)</f>
        <v>#NAME?</v>
      </c>
      <c r="AH354" s="13" t="e">
        <f t="array" aca="1" ref="AH354" ca="1">_xludf.XLOOKUP(D354,'Mail+SDT'!A:A,'Mail+SDT'!C:C)</f>
        <v>#NAME?</v>
      </c>
      <c r="AI354" s="13" t="e">
        <f t="array" aca="1" ref="AI354" ca="1">_xludf.XLOOKUP(D354,'ETK 3.2026'!I:I,'ETK 3.2026'!AF:AF)</f>
        <v>#NAME?</v>
      </c>
    </row>
    <row r="355" spans="1:35" ht="15.75" customHeight="1" x14ac:dyDescent="0.35">
      <c r="A355" s="14">
        <f t="shared" si="10"/>
        <v>354</v>
      </c>
      <c r="B355" s="15" t="s">
        <v>2298</v>
      </c>
      <c r="C355" s="257" t="s">
        <v>524</v>
      </c>
      <c r="D355" s="257" t="s">
        <v>2960</v>
      </c>
      <c r="E355" s="266" t="s">
        <v>692</v>
      </c>
      <c r="F355" s="35" t="s">
        <v>693</v>
      </c>
      <c r="G355" s="260">
        <f>(YEAR(H355)-YEAR(F355))*12 + MONTH(H355)-MONTH(F355)</f>
        <v>72</v>
      </c>
      <c r="H355" s="35" t="s">
        <v>694</v>
      </c>
      <c r="I355" s="30" t="str">
        <f t="shared" ca="1" si="11"/>
        <v>Thời gian ĐT còn lại 1542 ngày</v>
      </c>
      <c r="J355" s="257" t="s">
        <v>2961</v>
      </c>
      <c r="K355" s="18" t="s">
        <v>2962</v>
      </c>
      <c r="L355" s="18" t="s">
        <v>818</v>
      </c>
      <c r="M355" s="18" t="s">
        <v>2963</v>
      </c>
      <c r="N355" s="17" t="s">
        <v>2964</v>
      </c>
      <c r="O355" s="18" t="s">
        <v>44</v>
      </c>
      <c r="P355" s="16">
        <v>21</v>
      </c>
      <c r="Q355" s="272" t="s">
        <v>2965</v>
      </c>
      <c r="R355" s="19" t="s">
        <v>62</v>
      </c>
      <c r="S355" s="233" t="str">
        <f>VLOOKUP(D355, 'Mail+SDT'!A132:C2247, 2, 0)</f>
        <v>24C4204D3443@students.hou.edu.vn</v>
      </c>
      <c r="T355" s="248">
        <f>VLOOKUP(D355, 'Mail+SDT'!$A$2:$C$2117, 3, 0)</f>
        <v>934889844</v>
      </c>
      <c r="U355" s="19" t="s">
        <v>2305</v>
      </c>
      <c r="V355" s="19" t="s">
        <v>2306</v>
      </c>
      <c r="W355" s="19" t="s">
        <v>2965</v>
      </c>
      <c r="X355" s="19" t="s">
        <v>62</v>
      </c>
      <c r="Y355" s="19"/>
      <c r="Z355" s="19" t="s">
        <v>2306</v>
      </c>
      <c r="AA355" s="18" t="s">
        <v>49</v>
      </c>
      <c r="AB355" s="16" t="s">
        <v>50</v>
      </c>
      <c r="AC355" s="16" t="s">
        <v>50</v>
      </c>
      <c r="AD355" s="20" t="s">
        <v>50</v>
      </c>
      <c r="AE355" s="16"/>
      <c r="AF355" s="22"/>
      <c r="AG355" s="13" t="e">
        <f t="array" aca="1" ref="AG355" ca="1">_xludf.XLOOKUP(D355,'Mail+SDT'!A:A,'Mail+SDT'!B:B)</f>
        <v>#NAME?</v>
      </c>
      <c r="AH355" s="13" t="e">
        <f t="array" aca="1" ref="AH355" ca="1">_xludf.XLOOKUP(D355,'Mail+SDT'!A:A,'Mail+SDT'!C:C)</f>
        <v>#NAME?</v>
      </c>
      <c r="AI355" s="13" t="e">
        <f t="array" aca="1" ref="AI355" ca="1">_xludf.XLOOKUP(D355,'ETK 3.2026'!I:I,'ETK 3.2026'!AF:AF)</f>
        <v>#NAME?</v>
      </c>
    </row>
    <row r="356" spans="1:35" ht="15.75" customHeight="1" x14ac:dyDescent="0.35">
      <c r="A356" s="14">
        <f t="shared" si="10"/>
        <v>355</v>
      </c>
      <c r="B356" s="15" t="s">
        <v>2298</v>
      </c>
      <c r="C356" s="257" t="s">
        <v>524</v>
      </c>
      <c r="D356" s="257" t="s">
        <v>3245</v>
      </c>
      <c r="E356" s="266" t="s">
        <v>295</v>
      </c>
      <c r="F356" s="35" t="s">
        <v>296</v>
      </c>
      <c r="G356" s="260">
        <f>(YEAR(H356)-YEAR(F356))*12 + MONTH(H356)-MONTH(F356)</f>
        <v>72</v>
      </c>
      <c r="H356" s="35" t="s">
        <v>297</v>
      </c>
      <c r="I356" s="30" t="str">
        <f t="shared" ca="1" si="11"/>
        <v>Thời gian ĐT còn lại 1472 ngày</v>
      </c>
      <c r="J356" s="257" t="s">
        <v>3246</v>
      </c>
      <c r="K356" s="18" t="s">
        <v>3247</v>
      </c>
      <c r="L356" s="18" t="s">
        <v>892</v>
      </c>
      <c r="M356" s="18" t="s">
        <v>374</v>
      </c>
      <c r="N356" s="17" t="s">
        <v>3248</v>
      </c>
      <c r="O356" s="18" t="s">
        <v>44</v>
      </c>
      <c r="P356" s="16">
        <v>21</v>
      </c>
      <c r="Q356" s="272" t="s">
        <v>3244</v>
      </c>
      <c r="R356" s="19" t="s">
        <v>211</v>
      </c>
      <c r="S356" s="233" t="str">
        <f>VLOOKUP(D356, 'Mail+SDT'!A191:C2306, 2, 0)</f>
        <v>24C4504D1809@students.hou.edu.vn</v>
      </c>
      <c r="T356" s="248">
        <f>VLOOKUP(D356, 'Mail+SDT'!$A$2:$C$2117, 3, 0)</f>
        <v>704513502</v>
      </c>
      <c r="U356" s="19" t="s">
        <v>2305</v>
      </c>
      <c r="V356" s="19" t="s">
        <v>2306</v>
      </c>
      <c r="W356" s="19" t="s">
        <v>3244</v>
      </c>
      <c r="X356" s="19" t="s">
        <v>211</v>
      </c>
      <c r="Y356" s="19"/>
      <c r="Z356" s="19" t="s">
        <v>2306</v>
      </c>
      <c r="AA356" s="18" t="s">
        <v>49</v>
      </c>
      <c r="AB356" s="16" t="s">
        <v>50</v>
      </c>
      <c r="AC356" s="16" t="s">
        <v>50</v>
      </c>
      <c r="AD356" s="20" t="s">
        <v>51</v>
      </c>
      <c r="AE356" s="16" t="s">
        <v>52</v>
      </c>
      <c r="AF356" s="22" t="s">
        <v>480</v>
      </c>
      <c r="AG356" s="13" t="e">
        <f t="array" aca="1" ref="AG356" ca="1">_xludf.XLOOKUP(D356,'Mail+SDT'!A:A,'Mail+SDT'!B:B)</f>
        <v>#NAME?</v>
      </c>
      <c r="AH356" s="13" t="e">
        <f t="array" aca="1" ref="AH356" ca="1">_xludf.XLOOKUP(D356,'Mail+SDT'!A:A,'Mail+SDT'!C:C)</f>
        <v>#NAME?</v>
      </c>
      <c r="AI356" s="13" t="e">
        <f t="array" aca="1" ref="AI356" ca="1">_xludf.XLOOKUP(D356,'ETK 3.2026'!I:I,'ETK 3.2026'!AF:AF)</f>
        <v>#NAME?</v>
      </c>
    </row>
    <row r="357" spans="1:35" ht="15.75" customHeight="1" x14ac:dyDescent="0.35">
      <c r="A357" s="14">
        <f t="shared" si="10"/>
        <v>356</v>
      </c>
      <c r="B357" s="15" t="s">
        <v>2298</v>
      </c>
      <c r="C357" s="257" t="s">
        <v>3311</v>
      </c>
      <c r="D357" s="257" t="s">
        <v>3865</v>
      </c>
      <c r="E357" s="266" t="s">
        <v>190</v>
      </c>
      <c r="F357" s="35" t="s">
        <v>191</v>
      </c>
      <c r="G357" s="260">
        <f>(YEAR(H357)-YEAR(F357))*12 + MONTH(H357)-MONTH(F357)</f>
        <v>72</v>
      </c>
      <c r="H357" s="35" t="s">
        <v>192</v>
      </c>
      <c r="I357" s="30" t="str">
        <f t="shared" ca="1" si="11"/>
        <v>Thời gian ĐT còn lại 744 ngày</v>
      </c>
      <c r="J357" s="257" t="s">
        <v>3866</v>
      </c>
      <c r="K357" s="18" t="s">
        <v>3867</v>
      </c>
      <c r="L357" s="18" t="s">
        <v>3868</v>
      </c>
      <c r="M357" s="18" t="s">
        <v>3236</v>
      </c>
      <c r="N357" s="17" t="s">
        <v>3869</v>
      </c>
      <c r="O357" s="18" t="s">
        <v>75</v>
      </c>
      <c r="P357" s="16">
        <v>17</v>
      </c>
      <c r="Q357" s="272" t="s">
        <v>3870</v>
      </c>
      <c r="R357" s="19" t="s">
        <v>279</v>
      </c>
      <c r="S357" s="233" t="str">
        <f>VLOOKUP(D357, 'Mail+SDT'!A318:C2433, 2, 0)</f>
        <v>doanthanhnienbc@gmail.com</v>
      </c>
      <c r="T357" s="248">
        <f>VLOOKUP(D357, 'Mail+SDT'!$A$2:$C$2117, 3, 0)</f>
        <v>393636136</v>
      </c>
      <c r="U357" s="19" t="s">
        <v>3318</v>
      </c>
      <c r="V357" s="19" t="s">
        <v>3319</v>
      </c>
      <c r="W357" s="19" t="s">
        <v>3870</v>
      </c>
      <c r="X357" s="19" t="s">
        <v>279</v>
      </c>
      <c r="Y357" s="19"/>
      <c r="Z357" s="19" t="s">
        <v>3319</v>
      </c>
      <c r="AA357" s="18" t="s">
        <v>49</v>
      </c>
      <c r="AB357" s="16" t="s">
        <v>50</v>
      </c>
      <c r="AC357" s="16" t="s">
        <v>50</v>
      </c>
      <c r="AD357" s="20" t="s">
        <v>78</v>
      </c>
      <c r="AE357" s="16"/>
      <c r="AF357" s="22"/>
      <c r="AG357" s="13" t="e">
        <f t="array" aca="1" ref="AG357" ca="1">_xludf.XLOOKUP(D357,'Mail+SDT'!A:A,'Mail+SDT'!B:B)</f>
        <v>#NAME?</v>
      </c>
      <c r="AH357" s="13" t="e">
        <f t="array" aca="1" ref="AH357" ca="1">_xludf.XLOOKUP(D357,'Mail+SDT'!A:A,'Mail+SDT'!C:C)</f>
        <v>#NAME?</v>
      </c>
      <c r="AI357" s="13" t="e">
        <f t="array" aca="1" ref="AI357" ca="1">_xludf.XLOOKUP(D357,'ETK 3.2026'!I:I,'ETK 3.2026'!AF:AF)</f>
        <v>#NAME?</v>
      </c>
    </row>
    <row r="358" spans="1:35" ht="15.75" customHeight="1" x14ac:dyDescent="0.35">
      <c r="A358" s="14">
        <f t="shared" si="10"/>
        <v>357</v>
      </c>
      <c r="B358" s="15" t="s">
        <v>2298</v>
      </c>
      <c r="C358" s="257" t="s">
        <v>3311</v>
      </c>
      <c r="D358" s="257" t="s">
        <v>4872</v>
      </c>
      <c r="E358" s="266" t="s">
        <v>295</v>
      </c>
      <c r="F358" s="35" t="s">
        <v>296</v>
      </c>
      <c r="G358" s="260">
        <f>(YEAR(H358)-YEAR(F358))*12 + MONTH(H358)-MONTH(F358)</f>
        <v>72</v>
      </c>
      <c r="H358" s="35" t="s">
        <v>297</v>
      </c>
      <c r="I358" s="30" t="str">
        <f t="shared" ca="1" si="11"/>
        <v>Thời gian ĐT còn lại 1472 ngày</v>
      </c>
      <c r="J358" s="257" t="s">
        <v>4873</v>
      </c>
      <c r="K358" s="18" t="s">
        <v>4874</v>
      </c>
      <c r="L358" s="18" t="s">
        <v>4875</v>
      </c>
      <c r="M358" s="18" t="s">
        <v>3236</v>
      </c>
      <c r="N358" s="17" t="s">
        <v>4876</v>
      </c>
      <c r="O358" s="18" t="s">
        <v>75</v>
      </c>
      <c r="P358" s="16">
        <v>21</v>
      </c>
      <c r="Q358" s="272" t="s">
        <v>4757</v>
      </c>
      <c r="R358" s="19" t="s">
        <v>93</v>
      </c>
      <c r="S358" s="233" t="str">
        <f>VLOOKUP(D358, 'Mail+SDT'!A540:C2655, 2, 0)</f>
        <v>24C1002H1677@students.hou.edu.vn</v>
      </c>
      <c r="T358" s="248">
        <f>VLOOKUP(D358, 'Mail+SDT'!$A$2:$C$2117, 3, 0)</f>
        <v>708095627</v>
      </c>
      <c r="U358" s="19" t="s">
        <v>3318</v>
      </c>
      <c r="V358" s="19" t="s">
        <v>3319</v>
      </c>
      <c r="W358" s="19" t="s">
        <v>4757</v>
      </c>
      <c r="X358" s="19" t="s">
        <v>93</v>
      </c>
      <c r="Y358" s="19"/>
      <c r="Z358" s="19" t="s">
        <v>3319</v>
      </c>
      <c r="AA358" s="18" t="s">
        <v>49</v>
      </c>
      <c r="AB358" s="16" t="s">
        <v>50</v>
      </c>
      <c r="AC358" s="16" t="s">
        <v>50</v>
      </c>
      <c r="AD358" s="20" t="s">
        <v>51</v>
      </c>
      <c r="AE358" s="16" t="s">
        <v>52</v>
      </c>
      <c r="AF358" s="22" t="s">
        <v>480</v>
      </c>
      <c r="AG358" s="13" t="e">
        <f t="array" aca="1" ref="AG358" ca="1">_xludf.XLOOKUP(D358,'Mail+SDT'!A:A,'Mail+SDT'!B:B)</f>
        <v>#NAME?</v>
      </c>
      <c r="AH358" s="13" t="e">
        <f t="array" aca="1" ref="AH358" ca="1">_xludf.XLOOKUP(D358,'Mail+SDT'!A:A,'Mail+SDT'!C:C)</f>
        <v>#NAME?</v>
      </c>
      <c r="AI358" s="13" t="e">
        <f t="array" aca="1" ref="AI358" ca="1">_xludf.XLOOKUP(D358,'ETK 3.2026'!I:I,'ETK 3.2026'!AF:AF)</f>
        <v>#NAME?</v>
      </c>
    </row>
    <row r="359" spans="1:35" ht="15.75" customHeight="1" x14ac:dyDescent="0.35">
      <c r="A359" s="14">
        <f t="shared" si="10"/>
        <v>358</v>
      </c>
      <c r="B359" s="15" t="s">
        <v>2298</v>
      </c>
      <c r="C359" s="257" t="s">
        <v>524</v>
      </c>
      <c r="D359" s="257" t="s">
        <v>3233</v>
      </c>
      <c r="E359" s="266" t="s">
        <v>318</v>
      </c>
      <c r="F359" s="35" t="s">
        <v>319</v>
      </c>
      <c r="G359" s="260">
        <f>(YEAR(H359)-YEAR(F359))*12 + MONTH(H359)-MONTH(F359)</f>
        <v>72</v>
      </c>
      <c r="H359" s="35" t="s">
        <v>320</v>
      </c>
      <c r="I359" s="30" t="str">
        <f t="shared" ca="1" si="11"/>
        <v>Thời gian ĐT còn lại 1594 ngày</v>
      </c>
      <c r="J359" s="257" t="s">
        <v>3234</v>
      </c>
      <c r="K359" s="18" t="s">
        <v>3235</v>
      </c>
      <c r="L359" s="18" t="s">
        <v>3035</v>
      </c>
      <c r="M359" s="18" t="s">
        <v>3236</v>
      </c>
      <c r="N359" s="17" t="s">
        <v>3237</v>
      </c>
      <c r="O359" s="18" t="s">
        <v>75</v>
      </c>
      <c r="P359" s="16">
        <v>21</v>
      </c>
      <c r="Q359" s="272" t="s">
        <v>3238</v>
      </c>
      <c r="R359" s="19" t="s">
        <v>211</v>
      </c>
      <c r="S359" s="233" t="str">
        <f>VLOOKUP(D359, 'Mail+SDT'!A189:C2304, 2, 0)</f>
        <v>24C4504D4516@students.hou.edu.vn</v>
      </c>
      <c r="T359" s="248">
        <f>VLOOKUP(D359, 'Mail+SDT'!$A$2:$C$2117, 3, 0)</f>
        <v>905431838</v>
      </c>
      <c r="U359" s="19" t="s">
        <v>2305</v>
      </c>
      <c r="V359" s="19" t="s">
        <v>2306</v>
      </c>
      <c r="W359" s="19" t="s">
        <v>3238</v>
      </c>
      <c r="X359" s="19" t="s">
        <v>211</v>
      </c>
      <c r="Y359" s="19"/>
      <c r="Z359" s="19" t="s">
        <v>2306</v>
      </c>
      <c r="AA359" s="18" t="s">
        <v>49</v>
      </c>
      <c r="AB359" s="16" t="s">
        <v>50</v>
      </c>
      <c r="AC359" s="16" t="s">
        <v>50</v>
      </c>
      <c r="AD359" s="20" t="s">
        <v>50</v>
      </c>
      <c r="AE359" s="16"/>
      <c r="AF359" s="22"/>
      <c r="AG359" s="13" t="e">
        <f t="array" aca="1" ref="AG359" ca="1">_xludf.XLOOKUP(D359,'Mail+SDT'!A:A,'Mail+SDT'!B:B)</f>
        <v>#NAME?</v>
      </c>
      <c r="AH359" s="13" t="e">
        <f t="array" aca="1" ref="AH359" ca="1">_xludf.XLOOKUP(D359,'Mail+SDT'!A:A,'Mail+SDT'!C:C)</f>
        <v>#NAME?</v>
      </c>
      <c r="AI359" s="13" t="e">
        <f t="array" aca="1" ref="AI359" ca="1">_xludf.XLOOKUP(D359,'ETK 3.2026'!I:I,'ETK 3.2026'!AF:AF)</f>
        <v>#NAME?</v>
      </c>
    </row>
    <row r="360" spans="1:35" ht="15.75" customHeight="1" x14ac:dyDescent="0.35">
      <c r="A360" s="14">
        <f t="shared" si="10"/>
        <v>359</v>
      </c>
      <c r="B360" s="15" t="s">
        <v>2298</v>
      </c>
      <c r="C360" s="257" t="s">
        <v>3311</v>
      </c>
      <c r="D360" s="257" t="s">
        <v>3627</v>
      </c>
      <c r="E360" s="266" t="s">
        <v>139</v>
      </c>
      <c r="F360" s="35" t="s">
        <v>140</v>
      </c>
      <c r="G360" s="260">
        <f>(YEAR(H360)-YEAR(F360))*12 + MONTH(H360)-MONTH(F360)</f>
        <v>72</v>
      </c>
      <c r="H360" s="35" t="s">
        <v>141</v>
      </c>
      <c r="I360" s="30" t="str">
        <f t="shared" ca="1" si="11"/>
        <v>Thời gian ĐT còn lại 798 ngày</v>
      </c>
      <c r="J360" s="257" t="s">
        <v>3628</v>
      </c>
      <c r="K360" s="18" t="s">
        <v>3629</v>
      </c>
      <c r="L360" s="18" t="s">
        <v>521</v>
      </c>
      <c r="M360" s="18" t="s">
        <v>3236</v>
      </c>
      <c r="N360" s="17" t="s">
        <v>3630</v>
      </c>
      <c r="O360" s="18" t="s">
        <v>75</v>
      </c>
      <c r="P360" s="16">
        <v>17</v>
      </c>
      <c r="Q360" s="272" t="s">
        <v>3620</v>
      </c>
      <c r="R360" s="19" t="s">
        <v>121</v>
      </c>
      <c r="S360" s="233" t="str">
        <f>VLOOKUP(D360, 'Mail+SDT'!A268:C2383, 2, 0)</f>
        <v>phattx11@gmail.com</v>
      </c>
      <c r="T360" s="248">
        <f>VLOOKUP(D360, 'Mail+SDT'!$A$2:$C$2117, 3, 0)</f>
        <v>949007563</v>
      </c>
      <c r="U360" s="19" t="s">
        <v>3318</v>
      </c>
      <c r="V360" s="19" t="s">
        <v>3319</v>
      </c>
      <c r="W360" s="19" t="s">
        <v>3620</v>
      </c>
      <c r="X360" s="19" t="s">
        <v>121</v>
      </c>
      <c r="Y360" s="19"/>
      <c r="Z360" s="19" t="s">
        <v>3319</v>
      </c>
      <c r="AA360" s="18" t="s">
        <v>49</v>
      </c>
      <c r="AB360" s="16" t="s">
        <v>50</v>
      </c>
      <c r="AC360" s="16" t="s">
        <v>50</v>
      </c>
      <c r="AD360" s="20" t="s">
        <v>78</v>
      </c>
      <c r="AE360" s="16"/>
      <c r="AF360" s="22"/>
      <c r="AG360" s="13" t="e">
        <f t="array" aca="1" ref="AG360" ca="1">_xludf.XLOOKUP(D360,'Mail+SDT'!A:A,'Mail+SDT'!B:B)</f>
        <v>#NAME?</v>
      </c>
      <c r="AH360" s="13" t="e">
        <f t="array" aca="1" ref="AH360" ca="1">_xludf.XLOOKUP(D360,'Mail+SDT'!A:A,'Mail+SDT'!C:C)</f>
        <v>#NAME?</v>
      </c>
      <c r="AI360" s="13" t="e">
        <f t="array" aca="1" ref="AI360" ca="1">_xludf.XLOOKUP(D360,'ETK 3.2026'!I:I,'ETK 3.2026'!AF:AF)</f>
        <v>#NAME?</v>
      </c>
    </row>
    <row r="361" spans="1:35" ht="15.75" customHeight="1" x14ac:dyDescent="0.35">
      <c r="A361" s="14">
        <f t="shared" si="10"/>
        <v>360</v>
      </c>
      <c r="B361" s="15" t="s">
        <v>2298</v>
      </c>
      <c r="C361" s="257" t="s">
        <v>3311</v>
      </c>
      <c r="D361" s="257" t="s">
        <v>4747</v>
      </c>
      <c r="E361" s="266" t="s">
        <v>329</v>
      </c>
      <c r="F361" s="35" t="s">
        <v>330</v>
      </c>
      <c r="G361" s="260">
        <f>(YEAR(H361)-YEAR(F361))*12 + MONTH(H361)-MONTH(F361)</f>
        <v>72</v>
      </c>
      <c r="H361" s="35" t="s">
        <v>331</v>
      </c>
      <c r="I361" s="30" t="str">
        <f t="shared" ca="1" si="11"/>
        <v>Thời gian ĐT còn lại 1584 ngày</v>
      </c>
      <c r="J361" s="257" t="s">
        <v>4748</v>
      </c>
      <c r="K361" s="18" t="s">
        <v>4749</v>
      </c>
      <c r="L361" s="18" t="s">
        <v>4750</v>
      </c>
      <c r="M361" s="18" t="s">
        <v>3236</v>
      </c>
      <c r="N361" s="17" t="s">
        <v>4751</v>
      </c>
      <c r="O361" s="18" t="s">
        <v>75</v>
      </c>
      <c r="P361" s="16">
        <v>21</v>
      </c>
      <c r="Q361" s="272" t="s">
        <v>4719</v>
      </c>
      <c r="R361" s="19" t="s">
        <v>93</v>
      </c>
      <c r="S361" s="233" t="str">
        <f>VLOOKUP(D361, 'Mail+SDT'!A511:C2626, 2, 0)</f>
        <v>24C1002H4348@students.hou.edu.vn</v>
      </c>
      <c r="T361" s="248">
        <f>VLOOKUP(D361, 'Mail+SDT'!$A$2:$C$2117, 3, 0)</f>
        <v>982146844</v>
      </c>
      <c r="U361" s="19" t="s">
        <v>3318</v>
      </c>
      <c r="V361" s="19" t="s">
        <v>3319</v>
      </c>
      <c r="W361" s="19" t="s">
        <v>4719</v>
      </c>
      <c r="X361" s="19" t="s">
        <v>93</v>
      </c>
      <c r="Y361" s="19"/>
      <c r="Z361" s="19" t="s">
        <v>3319</v>
      </c>
      <c r="AA361" s="18" t="s">
        <v>49</v>
      </c>
      <c r="AB361" s="16" t="s">
        <v>50</v>
      </c>
      <c r="AC361" s="16" t="s">
        <v>50</v>
      </c>
      <c r="AD361" s="20" t="s">
        <v>50</v>
      </c>
      <c r="AE361" s="16"/>
      <c r="AF361" s="22"/>
      <c r="AG361" s="13" t="e">
        <f t="array" aca="1" ref="AG361" ca="1">_xludf.XLOOKUP(D361,'Mail+SDT'!A:A,'Mail+SDT'!B:B)</f>
        <v>#NAME?</v>
      </c>
      <c r="AH361" s="13" t="e">
        <f t="array" aca="1" ref="AH361" ca="1">_xludf.XLOOKUP(D361,'Mail+SDT'!A:A,'Mail+SDT'!C:C)</f>
        <v>#NAME?</v>
      </c>
      <c r="AI361" s="13" t="e">
        <f t="array" aca="1" ref="AI361" ca="1">_xludf.XLOOKUP(D361,'ETK 3.2026'!I:I,'ETK 3.2026'!AF:AF)</f>
        <v>#NAME?</v>
      </c>
    </row>
    <row r="362" spans="1:35" ht="15.75" customHeight="1" x14ac:dyDescent="0.35">
      <c r="A362" s="14">
        <f t="shared" si="10"/>
        <v>361</v>
      </c>
      <c r="B362" s="15" t="s">
        <v>2298</v>
      </c>
      <c r="C362" s="257" t="s">
        <v>524</v>
      </c>
      <c r="D362" s="257" t="s">
        <v>3083</v>
      </c>
      <c r="E362" s="266" t="s">
        <v>482</v>
      </c>
      <c r="F362" s="35" t="s">
        <v>483</v>
      </c>
      <c r="G362" s="260">
        <f>(YEAR(H362)-YEAR(F362))*12 + MONTH(H362)-MONTH(F362)</f>
        <v>72</v>
      </c>
      <c r="H362" s="35" t="s">
        <v>484</v>
      </c>
      <c r="I362" s="30" t="str">
        <f t="shared" ca="1" si="11"/>
        <v>Thời gian ĐT còn lại 1451 ngày</v>
      </c>
      <c r="J362" s="257" t="s">
        <v>3084</v>
      </c>
      <c r="K362" s="18" t="s">
        <v>3085</v>
      </c>
      <c r="L362" s="18" t="s">
        <v>3086</v>
      </c>
      <c r="M362" s="18" t="s">
        <v>1663</v>
      </c>
      <c r="N362" s="17" t="s">
        <v>3087</v>
      </c>
      <c r="O362" s="18" t="s">
        <v>44</v>
      </c>
      <c r="P362" s="16">
        <v>21</v>
      </c>
      <c r="Q362" s="272" t="s">
        <v>2975</v>
      </c>
      <c r="R362" s="19" t="s">
        <v>62</v>
      </c>
      <c r="S362" s="233" t="str">
        <f>VLOOKUP(D362, 'Mail+SDT'!A158:C2273, 2, 0)</f>
        <v>24C4204D1169@students.hou.edu.vn</v>
      </c>
      <c r="T362" s="248">
        <f>VLOOKUP(D362, 'Mail+SDT'!$A$2:$C$2117, 3, 0)</f>
        <v>354613582</v>
      </c>
      <c r="U362" s="19" t="s">
        <v>2305</v>
      </c>
      <c r="V362" s="19" t="s">
        <v>2306</v>
      </c>
      <c r="W362" s="19" t="s">
        <v>2975</v>
      </c>
      <c r="X362" s="19" t="s">
        <v>62</v>
      </c>
      <c r="Y362" s="19"/>
      <c r="Z362" s="19" t="s">
        <v>2306</v>
      </c>
      <c r="AA362" s="18" t="s">
        <v>49</v>
      </c>
      <c r="AB362" s="16" t="s">
        <v>50</v>
      </c>
      <c r="AC362" s="16" t="s">
        <v>50</v>
      </c>
      <c r="AD362" s="20" t="s">
        <v>50</v>
      </c>
      <c r="AE362" s="16"/>
      <c r="AF362" s="22"/>
      <c r="AG362" s="13" t="e">
        <f t="array" aca="1" ref="AG362" ca="1">_xludf.XLOOKUP(D362,'Mail+SDT'!A:A,'Mail+SDT'!B:B)</f>
        <v>#NAME?</v>
      </c>
      <c r="AH362" s="13" t="e">
        <f t="array" aca="1" ref="AH362" ca="1">_xludf.XLOOKUP(D362,'Mail+SDT'!A:A,'Mail+SDT'!C:C)</f>
        <v>#NAME?</v>
      </c>
      <c r="AI362" s="13" t="e">
        <f t="array" aca="1" ref="AI362" ca="1">_xludf.XLOOKUP(D362,'ETK 3.2026'!I:I,'ETK 3.2026'!AF:AF)</f>
        <v>#NAME?</v>
      </c>
    </row>
    <row r="363" spans="1:35" ht="15.75" customHeight="1" x14ac:dyDescent="0.35">
      <c r="A363" s="14">
        <f t="shared" si="10"/>
        <v>362</v>
      </c>
      <c r="B363" s="15" t="s">
        <v>2298</v>
      </c>
      <c r="C363" s="257" t="s">
        <v>524</v>
      </c>
      <c r="D363" s="257" t="s">
        <v>2920</v>
      </c>
      <c r="E363" s="266" t="s">
        <v>322</v>
      </c>
      <c r="F363" s="35" t="s">
        <v>323</v>
      </c>
      <c r="G363" s="260">
        <f>(YEAR(H363)-YEAR(F363))*12 + MONTH(H363)-MONTH(F363)</f>
        <v>72</v>
      </c>
      <c r="H363" s="35" t="s">
        <v>324</v>
      </c>
      <c r="I363" s="30" t="str">
        <f t="shared" ca="1" si="11"/>
        <v>Thời gian ĐT còn lại 1535 ngày</v>
      </c>
      <c r="J363" s="257" t="s">
        <v>2921</v>
      </c>
      <c r="K363" s="18" t="s">
        <v>2922</v>
      </c>
      <c r="L363" s="18" t="s">
        <v>1966</v>
      </c>
      <c r="M363" s="18" t="s">
        <v>1663</v>
      </c>
      <c r="N363" s="17" t="s">
        <v>2923</v>
      </c>
      <c r="O363" s="18" t="s">
        <v>75</v>
      </c>
      <c r="P363" s="16">
        <v>21</v>
      </c>
      <c r="Q363" s="272" t="s">
        <v>2895</v>
      </c>
      <c r="R363" s="19" t="s">
        <v>62</v>
      </c>
      <c r="S363" s="233" t="str">
        <f>VLOOKUP(D363, 'Mail+SDT'!A122:C2237, 2, 0)</f>
        <v>24C4204D3342@students.hou.edu.vn</v>
      </c>
      <c r="T363" s="248">
        <f>VLOOKUP(D363, 'Mail+SDT'!$A$2:$C$2117, 3, 0)</f>
        <v>908951000</v>
      </c>
      <c r="U363" s="19" t="s">
        <v>2305</v>
      </c>
      <c r="V363" s="19" t="s">
        <v>2306</v>
      </c>
      <c r="W363" s="19" t="s">
        <v>2895</v>
      </c>
      <c r="X363" s="19" t="s">
        <v>62</v>
      </c>
      <c r="Y363" s="19"/>
      <c r="Z363" s="19" t="s">
        <v>2306</v>
      </c>
      <c r="AA363" s="18" t="s">
        <v>49</v>
      </c>
      <c r="AB363" s="16" t="s">
        <v>50</v>
      </c>
      <c r="AC363" s="16" t="s">
        <v>50</v>
      </c>
      <c r="AD363" s="20" t="s">
        <v>51</v>
      </c>
      <c r="AE363" s="16"/>
      <c r="AF363" s="22"/>
      <c r="AG363" s="13" t="e">
        <f t="array" aca="1" ref="AG363" ca="1">_xludf.XLOOKUP(D363,'Mail+SDT'!A:A,'Mail+SDT'!B:B)</f>
        <v>#NAME?</v>
      </c>
      <c r="AH363" s="13" t="e">
        <f t="array" aca="1" ref="AH363" ca="1">_xludf.XLOOKUP(D363,'Mail+SDT'!A:A,'Mail+SDT'!C:C)</f>
        <v>#NAME?</v>
      </c>
      <c r="AI363" s="13" t="e">
        <f t="array" aca="1" ref="AI363" ca="1">_xludf.XLOOKUP(D363,'ETK 3.2026'!I:I,'ETK 3.2026'!AF:AF)</f>
        <v>#NAME?</v>
      </c>
    </row>
    <row r="364" spans="1:35" ht="15.75" customHeight="1" x14ac:dyDescent="0.35">
      <c r="A364" s="14">
        <f t="shared" si="10"/>
        <v>363</v>
      </c>
      <c r="B364" s="15" t="s">
        <v>2298</v>
      </c>
      <c r="C364" s="258" t="s">
        <v>3311</v>
      </c>
      <c r="D364" s="258" t="s">
        <v>4724</v>
      </c>
      <c r="E364" s="267" t="s">
        <v>322</v>
      </c>
      <c r="F364" s="36" t="s">
        <v>323</v>
      </c>
      <c r="G364" s="260">
        <f>(YEAR(H364)-YEAR(F364))*12 + MONTH(H364)-MONTH(F364)</f>
        <v>72</v>
      </c>
      <c r="H364" s="36" t="s">
        <v>324</v>
      </c>
      <c r="I364" s="30" t="str">
        <f t="shared" ca="1" si="11"/>
        <v>Thời gian ĐT còn lại 1535 ngày</v>
      </c>
      <c r="J364" s="258" t="s">
        <v>4725</v>
      </c>
      <c r="K364" s="26" t="s">
        <v>4726</v>
      </c>
      <c r="L364" s="26" t="s">
        <v>4727</v>
      </c>
      <c r="M364" s="26" t="s">
        <v>1663</v>
      </c>
      <c r="N364" s="25" t="s">
        <v>4728</v>
      </c>
      <c r="O364" s="26" t="s">
        <v>75</v>
      </c>
      <c r="P364" s="24">
        <v>21</v>
      </c>
      <c r="Q364" s="273" t="s">
        <v>4719</v>
      </c>
      <c r="R364" s="27" t="s">
        <v>93</v>
      </c>
      <c r="S364" s="233" t="str">
        <f>VLOOKUP(D364, 'Mail+SDT'!A506:C2621, 2, 0)</f>
        <v>24C1002H3248@students.hou.edu.vn</v>
      </c>
      <c r="T364" s="248">
        <f>VLOOKUP(D364, 'Mail+SDT'!$A$2:$C$2117, 3, 0)</f>
        <v>938716819</v>
      </c>
      <c r="U364" s="27" t="s">
        <v>3318</v>
      </c>
      <c r="V364" s="27" t="s">
        <v>3319</v>
      </c>
      <c r="W364" s="27" t="s">
        <v>4719</v>
      </c>
      <c r="X364" s="27" t="s">
        <v>93</v>
      </c>
      <c r="Y364" s="27"/>
      <c r="Z364" s="27" t="s">
        <v>3319</v>
      </c>
      <c r="AA364" s="26" t="s">
        <v>49</v>
      </c>
      <c r="AB364" s="24" t="s">
        <v>50</v>
      </c>
      <c r="AC364" s="24" t="s">
        <v>50</v>
      </c>
      <c r="AD364" s="20" t="s">
        <v>50</v>
      </c>
      <c r="AE364" s="16"/>
      <c r="AF364" s="22"/>
      <c r="AG364" s="13" t="e">
        <f t="array" aca="1" ref="AG364" ca="1">_xludf.XLOOKUP(D364,'Mail+SDT'!A:A,'Mail+SDT'!B:B)</f>
        <v>#NAME?</v>
      </c>
      <c r="AH364" s="13" t="e">
        <f t="array" aca="1" ref="AH364" ca="1">_xludf.XLOOKUP(D364,'Mail+SDT'!A:A,'Mail+SDT'!C:C)</f>
        <v>#NAME?</v>
      </c>
      <c r="AI364" s="13" t="e">
        <f t="array" aca="1" ref="AI364" ca="1">_xludf.XLOOKUP(D364,'ETK 3.2026'!I:I,'ETK 3.2026'!AF:AF)</f>
        <v>#NAME?</v>
      </c>
    </row>
    <row r="365" spans="1:35" ht="15.75" customHeight="1" x14ac:dyDescent="0.35">
      <c r="A365" s="14">
        <f t="shared" si="10"/>
        <v>364</v>
      </c>
      <c r="B365" s="15" t="s">
        <v>2298</v>
      </c>
      <c r="C365" s="257" t="s">
        <v>3311</v>
      </c>
      <c r="D365" s="257" t="s">
        <v>3667</v>
      </c>
      <c r="E365" s="266" t="s">
        <v>190</v>
      </c>
      <c r="F365" s="35" t="s">
        <v>191</v>
      </c>
      <c r="G365" s="260">
        <f>(YEAR(H365)-YEAR(F365))*12 + MONTH(H365)-MONTH(F365)</f>
        <v>72</v>
      </c>
      <c r="H365" s="35" t="s">
        <v>192</v>
      </c>
      <c r="I365" s="30" t="str">
        <f t="shared" ca="1" si="11"/>
        <v>Thời gian ĐT còn lại 744 ngày</v>
      </c>
      <c r="J365" s="257" t="s">
        <v>3668</v>
      </c>
      <c r="K365" s="18" t="s">
        <v>3669</v>
      </c>
      <c r="L365" s="18" t="s">
        <v>3670</v>
      </c>
      <c r="M365" s="18" t="s">
        <v>1663</v>
      </c>
      <c r="N365" s="17" t="s">
        <v>3671</v>
      </c>
      <c r="O365" s="18" t="s">
        <v>44</v>
      </c>
      <c r="P365" s="16">
        <v>17</v>
      </c>
      <c r="Q365" s="272" t="s">
        <v>3672</v>
      </c>
      <c r="R365" s="19" t="s">
        <v>234</v>
      </c>
      <c r="S365" s="233" t="str">
        <f>VLOOKUP(D365, 'Mail+SDT'!A277:C2392, 2, 0)</f>
        <v>phitty@pathway.edu.vn</v>
      </c>
      <c r="T365" s="248">
        <f>VLOOKUP(D365, 'Mail+SDT'!$A$2:$C$2117, 3, 0)</f>
        <v>398093948</v>
      </c>
      <c r="U365" s="19" t="s">
        <v>3318</v>
      </c>
      <c r="V365" s="19" t="s">
        <v>3319</v>
      </c>
      <c r="W365" s="19" t="s">
        <v>3672</v>
      </c>
      <c r="X365" s="19" t="s">
        <v>234</v>
      </c>
      <c r="Y365" s="19"/>
      <c r="Z365" s="19" t="s">
        <v>3319</v>
      </c>
      <c r="AA365" s="18" t="s">
        <v>49</v>
      </c>
      <c r="AB365" s="16" t="s">
        <v>50</v>
      </c>
      <c r="AC365" s="16" t="s">
        <v>50</v>
      </c>
      <c r="AD365" s="20" t="s">
        <v>50</v>
      </c>
      <c r="AE365" s="16"/>
      <c r="AF365" s="22"/>
      <c r="AG365" s="13" t="e">
        <f t="array" aca="1" ref="AG365" ca="1">_xludf.XLOOKUP(D365,'Mail+SDT'!A:A,'Mail+SDT'!B:B)</f>
        <v>#NAME?</v>
      </c>
      <c r="AH365" s="13" t="e">
        <f t="array" aca="1" ref="AH365" ca="1">_xludf.XLOOKUP(D365,'Mail+SDT'!A:A,'Mail+SDT'!C:C)</f>
        <v>#NAME?</v>
      </c>
      <c r="AI365" s="13" t="e">
        <f t="array" aca="1" ref="AI365" ca="1">_xludf.XLOOKUP(D365,'ETK 3.2026'!I:I,'ETK 3.2026'!Z:Z)</f>
        <v>#NAME?</v>
      </c>
    </row>
    <row r="366" spans="1:35" ht="15.75" customHeight="1" x14ac:dyDescent="0.35">
      <c r="A366" s="14">
        <f t="shared" si="10"/>
        <v>365</v>
      </c>
      <c r="B366" s="15" t="s">
        <v>2298</v>
      </c>
      <c r="C366" s="257" t="s">
        <v>524</v>
      </c>
      <c r="D366" s="257" t="s">
        <v>3184</v>
      </c>
      <c r="E366" s="266" t="s">
        <v>466</v>
      </c>
      <c r="F366" s="35" t="s">
        <v>467</v>
      </c>
      <c r="G366" s="260">
        <f>(YEAR(H366)-YEAR(F366))*12 + MONTH(H366)-MONTH(F366)</f>
        <v>72</v>
      </c>
      <c r="H366" s="35" t="s">
        <v>468</v>
      </c>
      <c r="I366" s="30" t="str">
        <f t="shared" ca="1" si="11"/>
        <v>Thời gian ĐT còn lại 1556 ngày</v>
      </c>
      <c r="J366" s="257" t="s">
        <v>3185</v>
      </c>
      <c r="K366" s="18" t="s">
        <v>3186</v>
      </c>
      <c r="L366" s="18" t="s">
        <v>3187</v>
      </c>
      <c r="M366" s="18" t="s">
        <v>820</v>
      </c>
      <c r="N366" s="17" t="s">
        <v>3188</v>
      </c>
      <c r="O366" s="18" t="s">
        <v>75</v>
      </c>
      <c r="P366" s="16">
        <v>21</v>
      </c>
      <c r="Q366" s="272" t="s">
        <v>3149</v>
      </c>
      <c r="R366" s="19" t="s">
        <v>93</v>
      </c>
      <c r="S366" s="233" t="str">
        <f>VLOOKUP(D366, 'Mail+SDT'!A180:C2295, 2, 0)</f>
        <v>24C1004D3682@students.hou.edu.vn</v>
      </c>
      <c r="T366" s="248">
        <f>VLOOKUP(D366, 'Mail+SDT'!$A$2:$C$2117, 3, 0)</f>
        <v>787588577</v>
      </c>
      <c r="U366" s="19" t="s">
        <v>2305</v>
      </c>
      <c r="V366" s="19" t="s">
        <v>2306</v>
      </c>
      <c r="W366" s="19" t="s">
        <v>3149</v>
      </c>
      <c r="X366" s="19" t="s">
        <v>93</v>
      </c>
      <c r="Y366" s="19"/>
      <c r="Z366" s="19" t="s">
        <v>2306</v>
      </c>
      <c r="AA366" s="18" t="s">
        <v>49</v>
      </c>
      <c r="AB366" s="16" t="s">
        <v>50</v>
      </c>
      <c r="AC366" s="16" t="s">
        <v>50</v>
      </c>
      <c r="AD366" s="20" t="s">
        <v>51</v>
      </c>
      <c r="AE366" s="16" t="s">
        <v>52</v>
      </c>
      <c r="AF366" s="22" t="s">
        <v>480</v>
      </c>
      <c r="AG366" s="13" t="e">
        <f t="array" aca="1" ref="AG366" ca="1">_xludf.XLOOKUP(D366,'Mail+SDT'!A:A,'Mail+SDT'!B:B)</f>
        <v>#NAME?</v>
      </c>
      <c r="AH366" s="13" t="e">
        <f t="array" aca="1" ref="AH366" ca="1">_xludf.XLOOKUP(D366,'Mail+SDT'!A:A,'Mail+SDT'!C:C)</f>
        <v>#NAME?</v>
      </c>
      <c r="AI366" s="13" t="e">
        <f t="array" aca="1" ref="AI366" ca="1">_xludf.XLOOKUP(D366,'ETK 3.2026'!I:I,'ETK 3.2026'!AF:AF)</f>
        <v>#NAME?</v>
      </c>
    </row>
    <row r="367" spans="1:35" ht="15.75" customHeight="1" x14ac:dyDescent="0.35">
      <c r="A367" s="14">
        <f t="shared" si="10"/>
        <v>366</v>
      </c>
      <c r="B367" s="15" t="s">
        <v>2298</v>
      </c>
      <c r="C367" s="258" t="s">
        <v>3311</v>
      </c>
      <c r="D367" s="258" t="s">
        <v>4733</v>
      </c>
      <c r="E367" s="267" t="s">
        <v>466</v>
      </c>
      <c r="F367" s="36" t="s">
        <v>467</v>
      </c>
      <c r="G367" s="260">
        <f>(YEAR(H367)-YEAR(F367))*12 + MONTH(H367)-MONTH(F367)</f>
        <v>72</v>
      </c>
      <c r="H367" s="36" t="s">
        <v>468</v>
      </c>
      <c r="I367" s="30" t="str">
        <f t="shared" ca="1" si="11"/>
        <v>Thời gian ĐT còn lại 1556 ngày</v>
      </c>
      <c r="J367" s="258" t="s">
        <v>4734</v>
      </c>
      <c r="K367" s="26" t="s">
        <v>4735</v>
      </c>
      <c r="L367" s="26" t="s">
        <v>4736</v>
      </c>
      <c r="M367" s="26" t="s">
        <v>820</v>
      </c>
      <c r="N367" s="25" t="s">
        <v>4737</v>
      </c>
      <c r="O367" s="26" t="s">
        <v>75</v>
      </c>
      <c r="P367" s="24">
        <v>21</v>
      </c>
      <c r="Q367" s="273" t="s">
        <v>4719</v>
      </c>
      <c r="R367" s="27" t="s">
        <v>93</v>
      </c>
      <c r="S367" s="233" t="str">
        <f>VLOOKUP(D367, 'Mail+SDT'!A508:C2623, 2, 0)</f>
        <v>24C1002H3651@students.hou.edu.vn</v>
      </c>
      <c r="T367" s="248">
        <f>VLOOKUP(D367, 'Mail+SDT'!$A$2:$C$2117, 3, 0)</f>
        <v>388364587</v>
      </c>
      <c r="U367" s="27" t="s">
        <v>3318</v>
      </c>
      <c r="V367" s="27" t="s">
        <v>3319</v>
      </c>
      <c r="W367" s="27" t="s">
        <v>4719</v>
      </c>
      <c r="X367" s="27" t="s">
        <v>93</v>
      </c>
      <c r="Y367" s="27"/>
      <c r="Z367" s="27" t="s">
        <v>3319</v>
      </c>
      <c r="AA367" s="26" t="s">
        <v>49</v>
      </c>
      <c r="AB367" s="24" t="s">
        <v>50</v>
      </c>
      <c r="AC367" s="24" t="s">
        <v>50</v>
      </c>
      <c r="AD367" s="20" t="s">
        <v>50</v>
      </c>
      <c r="AE367" s="16" t="s">
        <v>51</v>
      </c>
      <c r="AF367" s="22" t="s">
        <v>480</v>
      </c>
      <c r="AG367" s="13" t="e">
        <f t="array" aca="1" ref="AG367" ca="1">_xludf.XLOOKUP(D367,'Mail+SDT'!A:A,'Mail+SDT'!B:B)</f>
        <v>#NAME?</v>
      </c>
      <c r="AH367" s="13" t="e">
        <f t="array" aca="1" ref="AH367" ca="1">_xludf.XLOOKUP(D367,'Mail+SDT'!A:A,'Mail+SDT'!C:C)</f>
        <v>#NAME?</v>
      </c>
      <c r="AI367" s="13" t="e">
        <f t="array" aca="1" ref="AI367" ca="1">_xludf.XLOOKUP(D367,'ETK 3.2026'!I:I,'ETK 3.2026'!AF:AF)</f>
        <v>#NAME?</v>
      </c>
    </row>
    <row r="368" spans="1:35" ht="15.75" customHeight="1" x14ac:dyDescent="0.35">
      <c r="A368" s="14">
        <f t="shared" si="10"/>
        <v>367</v>
      </c>
      <c r="B368" s="15" t="s">
        <v>2298</v>
      </c>
      <c r="C368" s="257" t="s">
        <v>524</v>
      </c>
      <c r="D368" s="257" t="s">
        <v>2717</v>
      </c>
      <c r="E368" s="266" t="s">
        <v>739</v>
      </c>
      <c r="F368" s="35" t="s">
        <v>740</v>
      </c>
      <c r="G368" s="260">
        <f>(YEAR(H368)-YEAR(F368))*12 + MONTH(H368)-MONTH(F368)</f>
        <v>72</v>
      </c>
      <c r="H368" s="35" t="s">
        <v>741</v>
      </c>
      <c r="I368" s="30" t="str">
        <f t="shared" ca="1" si="11"/>
        <v>Thời gian ĐT còn lại 825 ngày</v>
      </c>
      <c r="J368" s="257" t="s">
        <v>2718</v>
      </c>
      <c r="K368" s="18" t="s">
        <v>2719</v>
      </c>
      <c r="L368" s="18" t="s">
        <v>431</v>
      </c>
      <c r="M368" s="18" t="s">
        <v>820</v>
      </c>
      <c r="N368" s="17" t="s">
        <v>2720</v>
      </c>
      <c r="O368" s="18" t="s">
        <v>75</v>
      </c>
      <c r="P368" s="16">
        <v>17</v>
      </c>
      <c r="Q368" s="272" t="s">
        <v>2707</v>
      </c>
      <c r="R368" s="19" t="s">
        <v>279</v>
      </c>
      <c r="S368" s="233" t="str">
        <f>VLOOKUP(D368, 'Mail+SDT'!A80:C2195, 2, 0)</f>
        <v>lvphong1993@gmail.com</v>
      </c>
      <c r="T368" s="248">
        <f>VLOOKUP(D368, 'Mail+SDT'!$A$2:$C$2117, 3, 0)</f>
        <v>888245286</v>
      </c>
      <c r="U368" s="19" t="s">
        <v>2305</v>
      </c>
      <c r="V368" s="19" t="s">
        <v>2306</v>
      </c>
      <c r="W368" s="19" t="s">
        <v>2707</v>
      </c>
      <c r="X368" s="19" t="s">
        <v>279</v>
      </c>
      <c r="Y368" s="19"/>
      <c r="Z368" s="19" t="s">
        <v>2306</v>
      </c>
      <c r="AA368" s="18" t="s">
        <v>49</v>
      </c>
      <c r="AB368" s="16" t="s">
        <v>50</v>
      </c>
      <c r="AC368" s="16" t="s">
        <v>50</v>
      </c>
      <c r="AD368" s="20" t="s">
        <v>78</v>
      </c>
      <c r="AE368" s="16"/>
      <c r="AF368" s="22"/>
      <c r="AG368" s="13" t="e">
        <f t="array" aca="1" ref="AG368" ca="1">_xludf.XLOOKUP(D368,'Mail+SDT'!A:A,'Mail+SDT'!B:B)</f>
        <v>#NAME?</v>
      </c>
      <c r="AH368" s="13" t="e">
        <f t="array" aca="1" ref="AH368" ca="1">_xludf.XLOOKUP(D368,'Mail+SDT'!A:A,'Mail+SDT'!C:C)</f>
        <v>#NAME?</v>
      </c>
      <c r="AI368" s="13" t="e">
        <f t="array" aca="1" ref="AI368" ca="1">_xludf.XLOOKUP(D368,'ETK 3.2026'!I:I,'ETK 3.2026'!AF:AF)</f>
        <v>#NAME?</v>
      </c>
    </row>
    <row r="369" spans="1:35" ht="15.75" customHeight="1" x14ac:dyDescent="0.35">
      <c r="A369" s="14">
        <f t="shared" si="10"/>
        <v>368</v>
      </c>
      <c r="B369" s="15" t="s">
        <v>2298</v>
      </c>
      <c r="C369" s="257" t="s">
        <v>3311</v>
      </c>
      <c r="D369" s="257" t="s">
        <v>3523</v>
      </c>
      <c r="E369" s="266" t="s">
        <v>155</v>
      </c>
      <c r="F369" s="35" t="s">
        <v>156</v>
      </c>
      <c r="G369" s="260">
        <f>(YEAR(H369)-YEAR(F369))*12 + MONTH(H369)-MONTH(F369)</f>
        <v>72</v>
      </c>
      <c r="H369" s="35" t="s">
        <v>157</v>
      </c>
      <c r="I369" s="30" t="str">
        <f t="shared" ca="1" si="11"/>
        <v>Thời gian ĐT còn lại 784 ngày</v>
      </c>
      <c r="J369" s="257" t="s">
        <v>3524</v>
      </c>
      <c r="K369" s="18" t="s">
        <v>3525</v>
      </c>
      <c r="L369" s="18" t="s">
        <v>400</v>
      </c>
      <c r="M369" s="18" t="s">
        <v>820</v>
      </c>
      <c r="N369" s="17" t="s">
        <v>3526</v>
      </c>
      <c r="O369" s="18" t="s">
        <v>75</v>
      </c>
      <c r="P369" s="16">
        <v>17</v>
      </c>
      <c r="Q369" s="272" t="s">
        <v>3405</v>
      </c>
      <c r="R369" s="19" t="s">
        <v>62</v>
      </c>
      <c r="S369" s="233" t="str">
        <f>VLOOKUP(D369, 'Mail+SDT'!A247:C2362, 2, 0)</f>
        <v>tuanphong0301@gmail.com</v>
      </c>
      <c r="T369" s="248">
        <f>VLOOKUP(D369, 'Mail+SDT'!$A$2:$C$2117, 3, 0)</f>
        <v>908426206</v>
      </c>
      <c r="U369" s="19" t="s">
        <v>3318</v>
      </c>
      <c r="V369" s="19" t="s">
        <v>3319</v>
      </c>
      <c r="W369" s="19" t="s">
        <v>3405</v>
      </c>
      <c r="X369" s="19" t="s">
        <v>62</v>
      </c>
      <c r="Y369" s="19"/>
      <c r="Z369" s="19" t="s">
        <v>3319</v>
      </c>
      <c r="AA369" s="18" t="s">
        <v>49</v>
      </c>
      <c r="AB369" s="16" t="s">
        <v>50</v>
      </c>
      <c r="AC369" s="16" t="s">
        <v>50</v>
      </c>
      <c r="AD369" s="20" t="s">
        <v>50</v>
      </c>
      <c r="AE369" s="16"/>
      <c r="AF369" s="23" t="s">
        <v>146</v>
      </c>
      <c r="AG369" s="13" t="e">
        <f t="array" aca="1" ref="AG369" ca="1">_xludf.XLOOKUP(D369,'Mail+SDT'!A:A,'Mail+SDT'!B:B)</f>
        <v>#NAME?</v>
      </c>
      <c r="AH369" s="13" t="e">
        <f t="array" aca="1" ref="AH369" ca="1">_xludf.XLOOKUP(D369,'Mail+SDT'!A:A,'Mail+SDT'!C:C)</f>
        <v>#NAME?</v>
      </c>
      <c r="AI369" s="13" t="e">
        <f t="array" aca="1" ref="AI369" ca="1">_xludf.XLOOKUP(D369,'ETK 3.2026'!I:I,'ETK 3.2026'!AF:AF)</f>
        <v>#NAME?</v>
      </c>
    </row>
    <row r="370" spans="1:35" ht="15.75" customHeight="1" x14ac:dyDescent="0.35">
      <c r="A370" s="14">
        <f t="shared" si="10"/>
        <v>369</v>
      </c>
      <c r="B370" s="15" t="s">
        <v>2298</v>
      </c>
      <c r="C370" s="257" t="s">
        <v>3311</v>
      </c>
      <c r="D370" s="257" t="s">
        <v>4217</v>
      </c>
      <c r="E370" s="266" t="s">
        <v>300</v>
      </c>
      <c r="F370" s="35" t="s">
        <v>301</v>
      </c>
      <c r="G370" s="260">
        <f>(YEAR(H370)-YEAR(F370))*12 + MONTH(H370)-MONTH(F370)</f>
        <v>72</v>
      </c>
      <c r="H370" s="35" t="s">
        <v>302</v>
      </c>
      <c r="I370" s="30" t="str">
        <f t="shared" ca="1" si="11"/>
        <v>Thời gian ĐT còn lại 1560 ngày</v>
      </c>
      <c r="J370" s="257" t="s">
        <v>4218</v>
      </c>
      <c r="K370" s="18" t="s">
        <v>4219</v>
      </c>
      <c r="L370" s="18" t="s">
        <v>618</v>
      </c>
      <c r="M370" s="18" t="s">
        <v>820</v>
      </c>
      <c r="N370" s="17" t="s">
        <v>4220</v>
      </c>
      <c r="O370" s="18" t="s">
        <v>75</v>
      </c>
      <c r="P370" s="16">
        <v>21</v>
      </c>
      <c r="Q370" s="272" t="s">
        <v>4199</v>
      </c>
      <c r="R370" s="19" t="s">
        <v>62</v>
      </c>
      <c r="S370" s="233" t="str">
        <f>VLOOKUP(D370, 'Mail+SDT'!A393:C2508, 2, 0)</f>
        <v>24C4202H3985@students.hou.edu.vn</v>
      </c>
      <c r="T370" s="248">
        <f>VLOOKUP(D370, 'Mail+SDT'!$A$2:$C$2117, 3, 0)</f>
        <v>966153448</v>
      </c>
      <c r="U370" s="19" t="s">
        <v>3318</v>
      </c>
      <c r="V370" s="19" t="s">
        <v>3319</v>
      </c>
      <c r="W370" s="19" t="s">
        <v>4199</v>
      </c>
      <c r="X370" s="19" t="s">
        <v>62</v>
      </c>
      <c r="Y370" s="19"/>
      <c r="Z370" s="19" t="s">
        <v>3319</v>
      </c>
      <c r="AA370" s="18" t="s">
        <v>49</v>
      </c>
      <c r="AB370" s="16" t="s">
        <v>50</v>
      </c>
      <c r="AC370" s="16" t="s">
        <v>50</v>
      </c>
      <c r="AD370" s="20" t="s">
        <v>51</v>
      </c>
      <c r="AE370" s="16"/>
      <c r="AF370" s="22"/>
      <c r="AG370" s="13" t="e">
        <f t="array" aca="1" ref="AG370" ca="1">_xludf.XLOOKUP(D370,'Mail+SDT'!A:A,'Mail+SDT'!B:B)</f>
        <v>#NAME?</v>
      </c>
      <c r="AH370" s="13" t="e">
        <f t="array" aca="1" ref="AH370" ca="1">_xludf.XLOOKUP(D370,'Mail+SDT'!A:A,'Mail+SDT'!C:C)</f>
        <v>#NAME?</v>
      </c>
      <c r="AI370" s="13" t="e">
        <f t="array" aca="1" ref="AI370" ca="1">_xludf.XLOOKUP(D370,'ETK 3.2026'!I:I,'ETK 3.2026'!AF:AF)</f>
        <v>#NAME?</v>
      </c>
    </row>
    <row r="371" spans="1:35" ht="15.75" customHeight="1" x14ac:dyDescent="0.35">
      <c r="A371" s="14">
        <f t="shared" si="10"/>
        <v>370</v>
      </c>
      <c r="B371" s="15" t="s">
        <v>2298</v>
      </c>
      <c r="C371" s="257" t="s">
        <v>524</v>
      </c>
      <c r="D371" s="257" t="s">
        <v>2991</v>
      </c>
      <c r="E371" s="266" t="s">
        <v>322</v>
      </c>
      <c r="F371" s="35" t="s">
        <v>323</v>
      </c>
      <c r="G371" s="260">
        <f>(YEAR(H371)-YEAR(F371))*12 + MONTH(H371)-MONTH(F371)</f>
        <v>72</v>
      </c>
      <c r="H371" s="35" t="s">
        <v>324</v>
      </c>
      <c r="I371" s="30" t="str">
        <f t="shared" ca="1" si="11"/>
        <v>Thời gian ĐT còn lại 1535 ngày</v>
      </c>
      <c r="J371" s="257" t="s">
        <v>2992</v>
      </c>
      <c r="K371" s="18" t="s">
        <v>2993</v>
      </c>
      <c r="L371" s="18" t="s">
        <v>1940</v>
      </c>
      <c r="M371" s="18" t="s">
        <v>820</v>
      </c>
      <c r="N371" s="17" t="s">
        <v>2994</v>
      </c>
      <c r="O371" s="18" t="s">
        <v>75</v>
      </c>
      <c r="P371" s="16">
        <v>21</v>
      </c>
      <c r="Q371" s="272" t="s">
        <v>2975</v>
      </c>
      <c r="R371" s="19" t="s">
        <v>62</v>
      </c>
      <c r="S371" s="233" t="str">
        <f>VLOOKUP(D371, 'Mail+SDT'!A138:C2253, 2, 0)</f>
        <v>24C4204D3341@students.hou.edu.vn</v>
      </c>
      <c r="T371" s="248">
        <f>VLOOKUP(D371, 'Mail+SDT'!$A$2:$C$2117, 3, 0)</f>
        <v>935886722</v>
      </c>
      <c r="U371" s="19" t="s">
        <v>2305</v>
      </c>
      <c r="V371" s="19" t="s">
        <v>2306</v>
      </c>
      <c r="W371" s="19" t="s">
        <v>2975</v>
      </c>
      <c r="X371" s="19" t="s">
        <v>62</v>
      </c>
      <c r="Y371" s="19"/>
      <c r="Z371" s="19" t="s">
        <v>2306</v>
      </c>
      <c r="AA371" s="18" t="s">
        <v>49</v>
      </c>
      <c r="AB371" s="16" t="s">
        <v>50</v>
      </c>
      <c r="AC371" s="16" t="s">
        <v>50</v>
      </c>
      <c r="AD371" s="20" t="s">
        <v>51</v>
      </c>
      <c r="AE371" s="16" t="s">
        <v>52</v>
      </c>
      <c r="AF371" s="22" t="s">
        <v>480</v>
      </c>
      <c r="AG371" s="13" t="e">
        <f t="array" aca="1" ref="AG371" ca="1">_xludf.XLOOKUP(D371,'Mail+SDT'!A:A,'Mail+SDT'!B:B)</f>
        <v>#NAME?</v>
      </c>
      <c r="AH371" s="13" t="e">
        <f t="array" aca="1" ref="AH371" ca="1">_xludf.XLOOKUP(D371,'Mail+SDT'!A:A,'Mail+SDT'!C:C)</f>
        <v>#NAME?</v>
      </c>
      <c r="AI371" s="13" t="e">
        <f t="array" aca="1" ref="AI371" ca="1">_xludf.XLOOKUP(D371,'ETK 3.2026'!I:I,'ETK 3.2026'!AF:AF)</f>
        <v>#NAME?</v>
      </c>
    </row>
    <row r="372" spans="1:35" ht="15.75" customHeight="1" x14ac:dyDescent="0.35">
      <c r="A372" s="14">
        <f t="shared" si="10"/>
        <v>371</v>
      </c>
      <c r="B372" s="15" t="s">
        <v>2298</v>
      </c>
      <c r="C372" s="257" t="s">
        <v>3311</v>
      </c>
      <c r="D372" s="257" t="s">
        <v>5191</v>
      </c>
      <c r="E372" s="266" t="s">
        <v>466</v>
      </c>
      <c r="F372" s="35" t="s">
        <v>467</v>
      </c>
      <c r="G372" s="260">
        <f>(YEAR(H372)-YEAR(F372))*12 + MONTH(H372)-MONTH(F372)</f>
        <v>72</v>
      </c>
      <c r="H372" s="35" t="s">
        <v>468</v>
      </c>
      <c r="I372" s="30" t="str">
        <f t="shared" ca="1" si="11"/>
        <v>Thời gian ĐT còn lại 1556 ngày</v>
      </c>
      <c r="J372" s="257" t="s">
        <v>5192</v>
      </c>
      <c r="K372" s="18" t="s">
        <v>5193</v>
      </c>
      <c r="L372" s="18" t="s">
        <v>1830</v>
      </c>
      <c r="M372" s="18" t="s">
        <v>503</v>
      </c>
      <c r="N372" s="17" t="s">
        <v>1819</v>
      </c>
      <c r="O372" s="18" t="s">
        <v>75</v>
      </c>
      <c r="P372" s="16">
        <v>21</v>
      </c>
      <c r="Q372" s="272" t="s">
        <v>5172</v>
      </c>
      <c r="R372" s="19" t="s">
        <v>893</v>
      </c>
      <c r="S372" s="233" t="str">
        <f>VLOOKUP(D372, 'Mail+SDT'!A611:C2726, 2, 0)</f>
        <v>24C4702H3655@students.hou.edu.vn</v>
      </c>
      <c r="T372" s="248">
        <f>VLOOKUP(D372, 'Mail+SDT'!$A$2:$C$2117, 3, 0)</f>
        <v>903956036</v>
      </c>
      <c r="U372" s="19" t="s">
        <v>3318</v>
      </c>
      <c r="V372" s="19" t="s">
        <v>3319</v>
      </c>
      <c r="W372" s="19" t="s">
        <v>5172</v>
      </c>
      <c r="X372" s="19" t="s">
        <v>893</v>
      </c>
      <c r="Y372" s="19"/>
      <c r="Z372" s="19" t="s">
        <v>3319</v>
      </c>
      <c r="AA372" s="18" t="s">
        <v>49</v>
      </c>
      <c r="AB372" s="16" t="s">
        <v>50</v>
      </c>
      <c r="AC372" s="16" t="s">
        <v>50</v>
      </c>
      <c r="AD372" s="20" t="s">
        <v>50</v>
      </c>
      <c r="AE372" s="16"/>
      <c r="AF372" s="22"/>
      <c r="AG372" s="13" t="e">
        <f t="array" aca="1" ref="AG372" ca="1">_xludf.XLOOKUP(D372,'Mail+SDT'!A:A,'Mail+SDT'!B:B)</f>
        <v>#NAME?</v>
      </c>
      <c r="AH372" s="13" t="e">
        <f t="array" aca="1" ref="AH372" ca="1">_xludf.XLOOKUP(D372,'Mail+SDT'!A:A,'Mail+SDT'!C:C)</f>
        <v>#NAME?</v>
      </c>
      <c r="AI372" s="13" t="e">
        <f t="array" aca="1" ref="AI372" ca="1">_xludf.XLOOKUP(D372,'ETK 3.2026'!I:I,'ETK 3.2026'!AF:AF)</f>
        <v>#NAME?</v>
      </c>
    </row>
    <row r="373" spans="1:35" ht="15.75" customHeight="1" x14ac:dyDescent="0.35">
      <c r="A373" s="14">
        <f t="shared" si="10"/>
        <v>372</v>
      </c>
      <c r="B373" s="15" t="s">
        <v>2298</v>
      </c>
      <c r="C373" s="256" t="s">
        <v>524</v>
      </c>
      <c r="D373" s="256" t="s">
        <v>3125</v>
      </c>
      <c r="E373" s="266" t="s">
        <v>295</v>
      </c>
      <c r="F373" s="35" t="s">
        <v>296</v>
      </c>
      <c r="G373" s="260">
        <f>(YEAR(H373)-YEAR(F373))*12 + MONTH(H373)-MONTH(F373)</f>
        <v>72</v>
      </c>
      <c r="H373" s="35" t="s">
        <v>297</v>
      </c>
      <c r="I373" s="30" t="str">
        <f t="shared" ca="1" si="11"/>
        <v>Thời gian ĐT còn lại 1472 ngày</v>
      </c>
      <c r="J373" s="256" t="s">
        <v>3126</v>
      </c>
      <c r="K373" s="30" t="s">
        <v>3127</v>
      </c>
      <c r="L373" s="30" t="s">
        <v>3128</v>
      </c>
      <c r="M373" s="30" t="s">
        <v>503</v>
      </c>
      <c r="N373" s="29" t="s">
        <v>3129</v>
      </c>
      <c r="O373" s="30" t="s">
        <v>44</v>
      </c>
      <c r="P373" s="28">
        <v>21</v>
      </c>
      <c r="Q373" s="271" t="s">
        <v>3120</v>
      </c>
      <c r="R373" s="31" t="s">
        <v>93</v>
      </c>
      <c r="S373" s="233" t="str">
        <f>VLOOKUP(D373, 'Mail+SDT'!A167:C2282, 2, 0)</f>
        <v>24C1004D1806@students.hou.edu.vn</v>
      </c>
      <c r="T373" s="248">
        <f>VLOOKUP(D373, 'Mail+SDT'!$A$2:$C$2117, 3, 0)</f>
        <v>905345693</v>
      </c>
      <c r="U373" s="31" t="s">
        <v>2305</v>
      </c>
      <c r="V373" s="31" t="s">
        <v>2306</v>
      </c>
      <c r="W373" s="31" t="s">
        <v>3120</v>
      </c>
      <c r="X373" s="31" t="s">
        <v>93</v>
      </c>
      <c r="Y373" s="31"/>
      <c r="Z373" s="31" t="s">
        <v>2306</v>
      </c>
      <c r="AA373" s="30" t="s">
        <v>49</v>
      </c>
      <c r="AB373" s="28" t="s">
        <v>50</v>
      </c>
      <c r="AC373" s="28" t="s">
        <v>50</v>
      </c>
      <c r="AD373" s="20" t="s">
        <v>51</v>
      </c>
      <c r="AE373" s="16"/>
      <c r="AF373" s="22"/>
      <c r="AG373" s="13" t="e">
        <f t="array" aca="1" ref="AG373" ca="1">_xludf.XLOOKUP(D373,'Mail+SDT'!A:A,'Mail+SDT'!B:B)</f>
        <v>#NAME?</v>
      </c>
      <c r="AH373" s="13" t="e">
        <f t="array" aca="1" ref="AH373" ca="1">_xludf.XLOOKUP(D373,'Mail+SDT'!A:A,'Mail+SDT'!C:C)</f>
        <v>#NAME?</v>
      </c>
      <c r="AI373" s="13" t="e">
        <f t="array" aca="1" ref="AI373" ca="1">_xludf.XLOOKUP(D373,'ETK 3.2026'!I:I,'ETK 3.2026'!AF:AF)</f>
        <v>#NAME?</v>
      </c>
    </row>
    <row r="374" spans="1:35" ht="15.75" customHeight="1" x14ac:dyDescent="0.35">
      <c r="A374" s="14">
        <f t="shared" si="10"/>
        <v>373</v>
      </c>
      <c r="B374" s="15" t="s">
        <v>2298</v>
      </c>
      <c r="C374" s="257" t="s">
        <v>3311</v>
      </c>
      <c r="D374" s="257" t="s">
        <v>3494</v>
      </c>
      <c r="E374" s="266" t="s">
        <v>155</v>
      </c>
      <c r="F374" s="35" t="s">
        <v>156</v>
      </c>
      <c r="G374" s="260">
        <f>(YEAR(H374)-YEAR(F374))*12 + MONTH(H374)-MONTH(F374)</f>
        <v>72</v>
      </c>
      <c r="H374" s="35" t="s">
        <v>157</v>
      </c>
      <c r="I374" s="30" t="str">
        <f t="shared" ca="1" si="11"/>
        <v>Thời gian ĐT còn lại 784 ngày</v>
      </c>
      <c r="J374" s="257" t="s">
        <v>3495</v>
      </c>
      <c r="K374" s="18" t="s">
        <v>3496</v>
      </c>
      <c r="L374" s="18" t="s">
        <v>3497</v>
      </c>
      <c r="M374" s="18" t="s">
        <v>421</v>
      </c>
      <c r="N374" s="17" t="s">
        <v>3498</v>
      </c>
      <c r="O374" s="18" t="s">
        <v>75</v>
      </c>
      <c r="P374" s="16">
        <v>17</v>
      </c>
      <c r="Q374" s="272" t="s">
        <v>3405</v>
      </c>
      <c r="R374" s="19" t="s">
        <v>62</v>
      </c>
      <c r="S374" s="233" t="str">
        <f>VLOOKUP(D374, 'Mail+SDT'!A241:C2356, 2, 0)</f>
        <v>duongkimphu1977@gmail.com</v>
      </c>
      <c r="T374" s="248">
        <f>VLOOKUP(D374, 'Mail+SDT'!$A$2:$C$2117, 3, 0)</f>
        <v>902838524</v>
      </c>
      <c r="U374" s="19" t="s">
        <v>3318</v>
      </c>
      <c r="V374" s="19" t="s">
        <v>3319</v>
      </c>
      <c r="W374" s="19" t="s">
        <v>3405</v>
      </c>
      <c r="X374" s="19" t="s">
        <v>62</v>
      </c>
      <c r="Y374" s="19"/>
      <c r="Z374" s="19" t="s">
        <v>3319</v>
      </c>
      <c r="AA374" s="18" t="s">
        <v>49</v>
      </c>
      <c r="AB374" s="16" t="s">
        <v>50</v>
      </c>
      <c r="AC374" s="16" t="s">
        <v>50</v>
      </c>
      <c r="AD374" s="20" t="s">
        <v>50</v>
      </c>
      <c r="AE374" s="16"/>
      <c r="AF374" s="23" t="s">
        <v>146</v>
      </c>
      <c r="AG374" s="13" t="e">
        <f t="array" aca="1" ref="AG374" ca="1">_xludf.XLOOKUP(D374,'Mail+SDT'!A:A,'Mail+SDT'!B:B)</f>
        <v>#NAME?</v>
      </c>
      <c r="AH374" s="13" t="e">
        <f t="array" aca="1" ref="AH374" ca="1">_xludf.XLOOKUP(D374,'Mail+SDT'!A:A,'Mail+SDT'!C:C)</f>
        <v>#NAME?</v>
      </c>
      <c r="AI374" s="13" t="e">
        <f t="array" aca="1" ref="AI374" ca="1">_xludf.XLOOKUP(D374,'ETK 3.2026'!I:I,'ETK 3.2026'!AF:AF)</f>
        <v>#NAME?</v>
      </c>
    </row>
    <row r="375" spans="1:35" ht="15.75" customHeight="1" x14ac:dyDescent="0.35">
      <c r="A375" s="14">
        <f t="shared" si="10"/>
        <v>374</v>
      </c>
      <c r="B375" s="15" t="s">
        <v>2298</v>
      </c>
      <c r="C375" s="257" t="s">
        <v>3311</v>
      </c>
      <c r="D375" s="257" t="s">
        <v>4045</v>
      </c>
      <c r="E375" s="266" t="s">
        <v>582</v>
      </c>
      <c r="F375" s="35" t="s">
        <v>583</v>
      </c>
      <c r="G375" s="260">
        <f>(YEAR(H375)-YEAR(F375))*12 + MONTH(H375)-MONTH(F375)</f>
        <v>72</v>
      </c>
      <c r="H375" s="35" t="s">
        <v>584</v>
      </c>
      <c r="I375" s="30" t="str">
        <f t="shared" ca="1" si="11"/>
        <v>Thời gian ĐT còn lại 1444 ngày</v>
      </c>
      <c r="J375" s="257" t="s">
        <v>4046</v>
      </c>
      <c r="K375" s="18" t="s">
        <v>4047</v>
      </c>
      <c r="L375" s="18" t="s">
        <v>1693</v>
      </c>
      <c r="M375" s="18" t="s">
        <v>1286</v>
      </c>
      <c r="N375" s="17" t="s">
        <v>570</v>
      </c>
      <c r="O375" s="18" t="s">
        <v>44</v>
      </c>
      <c r="P375" s="16">
        <v>21</v>
      </c>
      <c r="Q375" s="272" t="s">
        <v>4044</v>
      </c>
      <c r="R375" s="19" t="s">
        <v>46</v>
      </c>
      <c r="S375" s="233" t="str">
        <f>VLOOKUP(D375, 'Mail+SDT'!A355:C2470, 2, 0)</f>
        <v>24C4102H1005@students.hou.edu.vn</v>
      </c>
      <c r="T375" s="248">
        <f>VLOOKUP(D375, 'Mail+SDT'!$A$2:$C$2117, 3, 0)</f>
        <v>343051647</v>
      </c>
      <c r="U375" s="19" t="s">
        <v>3318</v>
      </c>
      <c r="V375" s="19" t="s">
        <v>3319</v>
      </c>
      <c r="W375" s="19" t="s">
        <v>4044</v>
      </c>
      <c r="X375" s="19" t="s">
        <v>46</v>
      </c>
      <c r="Y375" s="19"/>
      <c r="Z375" s="19" t="s">
        <v>3319</v>
      </c>
      <c r="AA375" s="18" t="s">
        <v>49</v>
      </c>
      <c r="AB375" s="16" t="s">
        <v>50</v>
      </c>
      <c r="AC375" s="16" t="s">
        <v>50</v>
      </c>
      <c r="AD375" s="20" t="s">
        <v>50</v>
      </c>
      <c r="AE375" s="16"/>
      <c r="AF375" s="22"/>
      <c r="AG375" s="13" t="e">
        <f t="array" aca="1" ref="AG375" ca="1">_xludf.XLOOKUP(D375,'Mail+SDT'!A:A,'Mail+SDT'!B:B)</f>
        <v>#NAME?</v>
      </c>
      <c r="AH375" s="13" t="e">
        <f t="array" aca="1" ref="AH375" ca="1">_xludf.XLOOKUP(D375,'Mail+SDT'!A:A,'Mail+SDT'!C:C)</f>
        <v>#NAME?</v>
      </c>
      <c r="AI375" s="13" t="e">
        <f t="array" aca="1" ref="AI375" ca="1">_xludf.XLOOKUP(D375,'ETK 3.2026'!I:I,'ETK 3.2026'!AF:AF)</f>
        <v>#NAME?</v>
      </c>
    </row>
    <row r="376" spans="1:35" ht="15.75" customHeight="1" x14ac:dyDescent="0.35">
      <c r="A376" s="14">
        <f t="shared" si="10"/>
        <v>375</v>
      </c>
      <c r="B376" s="15" t="s">
        <v>2298</v>
      </c>
      <c r="C376" s="257" t="s">
        <v>3311</v>
      </c>
      <c r="D376" s="257" t="s">
        <v>3999</v>
      </c>
      <c r="E376" s="266" t="s">
        <v>4000</v>
      </c>
      <c r="F376" s="35" t="s">
        <v>4001</v>
      </c>
      <c r="G376" s="260">
        <f>(YEAR(H376)-YEAR(F376))*12 + MONTH(H376)-MONTH(F376)</f>
        <v>72</v>
      </c>
      <c r="H376" s="35" t="s">
        <v>4002</v>
      </c>
      <c r="I376" s="30" t="str">
        <f t="shared" ca="1" si="11"/>
        <v>Thời gian ĐT còn lại 868 ngày</v>
      </c>
      <c r="J376" s="257" t="s">
        <v>4003</v>
      </c>
      <c r="K376" s="18" t="s">
        <v>4004</v>
      </c>
      <c r="L376" s="18" t="s">
        <v>4005</v>
      </c>
      <c r="M376" s="18" t="s">
        <v>4006</v>
      </c>
      <c r="N376" s="17" t="s">
        <v>4007</v>
      </c>
      <c r="O376" s="18" t="s">
        <v>44</v>
      </c>
      <c r="P376" s="16">
        <v>21</v>
      </c>
      <c r="Q376" s="272" t="s">
        <v>3987</v>
      </c>
      <c r="R376" s="19" t="s">
        <v>46</v>
      </c>
      <c r="S376" s="233" t="str">
        <f>VLOOKUP(D376, 'Mail+SDT'!A346:C2461, 2, 0)</f>
        <v>22C4102H3538@students.hou.edu.vn</v>
      </c>
      <c r="T376" s="248">
        <f>VLOOKUP(D376, 'Mail+SDT'!$A$2:$C$2117, 3, 0)</f>
        <v>377944746</v>
      </c>
      <c r="U376" s="19" t="s">
        <v>3318</v>
      </c>
      <c r="V376" s="19" t="s">
        <v>3319</v>
      </c>
      <c r="W376" s="19" t="s">
        <v>3987</v>
      </c>
      <c r="X376" s="19" t="s">
        <v>46</v>
      </c>
      <c r="Y376" s="19"/>
      <c r="Z376" s="19" t="s">
        <v>3319</v>
      </c>
      <c r="AA376" s="18" t="s">
        <v>49</v>
      </c>
      <c r="AB376" s="16" t="s">
        <v>50</v>
      </c>
      <c r="AC376" s="16" t="s">
        <v>50</v>
      </c>
      <c r="AD376" s="20" t="s">
        <v>50</v>
      </c>
      <c r="AE376" s="16"/>
      <c r="AF376" s="22"/>
      <c r="AG376" s="13" t="e">
        <f t="array" aca="1" ref="AG376" ca="1">_xludf.XLOOKUP(D376,'Mail+SDT'!A:A,'Mail+SDT'!B:B)</f>
        <v>#NAME?</v>
      </c>
      <c r="AH376" s="13" t="e">
        <f t="array" aca="1" ref="AH376" ca="1">_xludf.XLOOKUP(D376,'Mail+SDT'!A:A,'Mail+SDT'!C:C)</f>
        <v>#NAME?</v>
      </c>
      <c r="AI376" s="13" t="e">
        <f t="array" aca="1" ref="AI376" ca="1">_xludf.XLOOKUP(D376,'ETK 3.2026'!I:I,'ETK 3.2026'!AF:AF)</f>
        <v>#NAME?</v>
      </c>
    </row>
    <row r="377" spans="1:35" ht="15.75" customHeight="1" x14ac:dyDescent="0.35">
      <c r="A377" s="14">
        <f t="shared" si="10"/>
        <v>376</v>
      </c>
      <c r="B377" s="15" t="s">
        <v>2298</v>
      </c>
      <c r="C377" s="257" t="s">
        <v>3311</v>
      </c>
      <c r="D377" s="257" t="s">
        <v>4991</v>
      </c>
      <c r="E377" s="266" t="s">
        <v>322</v>
      </c>
      <c r="F377" s="35" t="s">
        <v>323</v>
      </c>
      <c r="G377" s="260">
        <f>(YEAR(H377)-YEAR(F377))*12 + MONTH(H377)-MONTH(F377)</f>
        <v>72</v>
      </c>
      <c r="H377" s="35" t="s">
        <v>324</v>
      </c>
      <c r="I377" s="30" t="str">
        <f t="shared" ca="1" si="11"/>
        <v>Thời gian ĐT còn lại 1535 ngày</v>
      </c>
      <c r="J377" s="257" t="s">
        <v>4992</v>
      </c>
      <c r="K377" s="18" t="s">
        <v>4993</v>
      </c>
      <c r="L377" s="18" t="s">
        <v>4994</v>
      </c>
      <c r="M377" s="18" t="s">
        <v>1286</v>
      </c>
      <c r="N377" s="17" t="s">
        <v>4995</v>
      </c>
      <c r="O377" s="18" t="s">
        <v>44</v>
      </c>
      <c r="P377" s="16">
        <v>21</v>
      </c>
      <c r="Q377" s="272" t="s">
        <v>4990</v>
      </c>
      <c r="R377" s="19" t="s">
        <v>211</v>
      </c>
      <c r="S377" s="233" t="str">
        <f>VLOOKUP(D377, 'Mail+SDT'!A567:C2682, 2, 0)</f>
        <v>24C4502H3257@students.hou.edu.vn</v>
      </c>
      <c r="T377" s="248">
        <f>VLOOKUP(D377, 'Mail+SDT'!$A$2:$C$2117, 3, 0)</f>
        <v>938438528</v>
      </c>
      <c r="U377" s="19" t="s">
        <v>3318</v>
      </c>
      <c r="V377" s="19" t="s">
        <v>3319</v>
      </c>
      <c r="W377" s="19" t="s">
        <v>4990</v>
      </c>
      <c r="X377" s="19" t="s">
        <v>211</v>
      </c>
      <c r="Y377" s="19"/>
      <c r="Z377" s="19" t="s">
        <v>3319</v>
      </c>
      <c r="AA377" s="18" t="s">
        <v>49</v>
      </c>
      <c r="AB377" s="16" t="s">
        <v>50</v>
      </c>
      <c r="AC377" s="16" t="s">
        <v>50</v>
      </c>
      <c r="AD377" s="20" t="s">
        <v>50</v>
      </c>
      <c r="AE377" s="16"/>
      <c r="AF377" s="22"/>
      <c r="AG377" s="13" t="e">
        <f t="array" aca="1" ref="AG377" ca="1">_xludf.XLOOKUP(D377,'Mail+SDT'!A:A,'Mail+SDT'!B:B)</f>
        <v>#NAME?</v>
      </c>
      <c r="AH377" s="13" t="e">
        <f t="array" aca="1" ref="AH377" ca="1">_xludf.XLOOKUP(D377,'Mail+SDT'!A:A,'Mail+SDT'!C:C)</f>
        <v>#NAME?</v>
      </c>
      <c r="AI377" s="13" t="e">
        <f t="array" aca="1" ref="AI377" ca="1">_xludf.XLOOKUP(D377,'ETK 3.2026'!I:I,'ETK 3.2026'!AF:AF)</f>
        <v>#NAME?</v>
      </c>
    </row>
    <row r="378" spans="1:35" ht="15.75" customHeight="1" x14ac:dyDescent="0.35">
      <c r="A378" s="14">
        <f t="shared" si="10"/>
        <v>377</v>
      </c>
      <c r="B378" s="15" t="s">
        <v>2298</v>
      </c>
      <c r="C378" s="257" t="s">
        <v>3311</v>
      </c>
      <c r="D378" s="257" t="s">
        <v>5201</v>
      </c>
      <c r="E378" s="266" t="s">
        <v>295</v>
      </c>
      <c r="F378" s="35" t="s">
        <v>296</v>
      </c>
      <c r="G378" s="260">
        <f>(YEAR(H378)-YEAR(F378))*12 + MONTH(H378)-MONTH(F378)</f>
        <v>72</v>
      </c>
      <c r="H378" s="35" t="s">
        <v>297</v>
      </c>
      <c r="I378" s="30" t="str">
        <f t="shared" ca="1" si="11"/>
        <v>Thời gian ĐT còn lại 1472 ngày</v>
      </c>
      <c r="J378" s="257" t="s">
        <v>5202</v>
      </c>
      <c r="K378" s="18" t="s">
        <v>5203</v>
      </c>
      <c r="L378" s="18" t="s">
        <v>5204</v>
      </c>
      <c r="M378" s="18" t="s">
        <v>951</v>
      </c>
      <c r="N378" s="17" t="s">
        <v>5205</v>
      </c>
      <c r="O378" s="18" t="s">
        <v>44</v>
      </c>
      <c r="P378" s="16">
        <v>21</v>
      </c>
      <c r="Q378" s="272" t="s">
        <v>5172</v>
      </c>
      <c r="R378" s="19" t="s">
        <v>893</v>
      </c>
      <c r="S378" s="233" t="str">
        <f>VLOOKUP(D378, 'Mail+SDT'!A614:C2729, 2, 0)</f>
        <v>24C4702H1715@students.hou.edu.vn</v>
      </c>
      <c r="T378" s="248">
        <f>VLOOKUP(D378, 'Mail+SDT'!$A$2:$C$2117, 3, 0)</f>
        <v>932002881</v>
      </c>
      <c r="U378" s="19" t="s">
        <v>3318</v>
      </c>
      <c r="V378" s="19" t="s">
        <v>3319</v>
      </c>
      <c r="W378" s="19" t="s">
        <v>5172</v>
      </c>
      <c r="X378" s="19" t="s">
        <v>893</v>
      </c>
      <c r="Y378" s="19"/>
      <c r="Z378" s="19" t="s">
        <v>3319</v>
      </c>
      <c r="AA378" s="18" t="s">
        <v>49</v>
      </c>
      <c r="AB378" s="16" t="s">
        <v>50</v>
      </c>
      <c r="AC378" s="16" t="s">
        <v>50</v>
      </c>
      <c r="AD378" s="20" t="s">
        <v>50</v>
      </c>
      <c r="AE378" s="16"/>
      <c r="AF378" s="22"/>
      <c r="AG378" s="13" t="e">
        <f t="array" aca="1" ref="AG378" ca="1">_xludf.XLOOKUP(D378,'Mail+SDT'!A:A,'Mail+SDT'!B:B)</f>
        <v>#NAME?</v>
      </c>
      <c r="AH378" s="13" t="e">
        <f t="array" aca="1" ref="AH378" ca="1">_xludf.XLOOKUP(D378,'Mail+SDT'!A:A,'Mail+SDT'!C:C)</f>
        <v>#NAME?</v>
      </c>
      <c r="AI378" s="13" t="e">
        <f t="array" aca="1" ref="AI378" ca="1">_xludf.XLOOKUP(D378,'ETK 3.2026'!I:I,'ETK 3.2026'!AF:AF)</f>
        <v>#NAME?</v>
      </c>
    </row>
    <row r="379" spans="1:35" ht="15.75" customHeight="1" x14ac:dyDescent="0.35">
      <c r="A379" s="14">
        <f t="shared" si="10"/>
        <v>378</v>
      </c>
      <c r="B379" s="15" t="s">
        <v>2298</v>
      </c>
      <c r="C379" s="257" t="s">
        <v>3311</v>
      </c>
      <c r="D379" s="257" t="s">
        <v>4225</v>
      </c>
      <c r="E379" s="266" t="s">
        <v>322</v>
      </c>
      <c r="F379" s="35" t="s">
        <v>323</v>
      </c>
      <c r="G379" s="260">
        <f>(YEAR(H379)-YEAR(F379))*12 + MONTH(H379)-MONTH(F379)</f>
        <v>72</v>
      </c>
      <c r="H379" s="35" t="s">
        <v>324</v>
      </c>
      <c r="I379" s="30" t="str">
        <f t="shared" ca="1" si="11"/>
        <v>Thời gian ĐT còn lại 1535 ngày</v>
      </c>
      <c r="J379" s="257" t="s">
        <v>4226</v>
      </c>
      <c r="K379" s="18" t="s">
        <v>4227</v>
      </c>
      <c r="L379" s="18" t="s">
        <v>4228</v>
      </c>
      <c r="M379" s="18" t="s">
        <v>850</v>
      </c>
      <c r="N379" s="17" t="s">
        <v>4229</v>
      </c>
      <c r="O379" s="18" t="s">
        <v>44</v>
      </c>
      <c r="P379" s="16">
        <v>21</v>
      </c>
      <c r="Q379" s="272" t="s">
        <v>4199</v>
      </c>
      <c r="R379" s="19" t="s">
        <v>62</v>
      </c>
      <c r="S379" s="233" t="str">
        <f>VLOOKUP(D379, 'Mail+SDT'!A395:C2510, 2, 0)</f>
        <v>24C4202H3163@students.hou.edu.vn</v>
      </c>
      <c r="T379" s="248">
        <f>VLOOKUP(D379, 'Mail+SDT'!$A$2:$C$2117, 3, 0)</f>
        <v>981806526</v>
      </c>
      <c r="U379" s="19" t="s">
        <v>3318</v>
      </c>
      <c r="V379" s="19" t="s">
        <v>3319</v>
      </c>
      <c r="W379" s="19" t="s">
        <v>4199</v>
      </c>
      <c r="X379" s="19" t="s">
        <v>62</v>
      </c>
      <c r="Y379" s="19"/>
      <c r="Z379" s="19" t="s">
        <v>3319</v>
      </c>
      <c r="AA379" s="18" t="s">
        <v>49</v>
      </c>
      <c r="AB379" s="16" t="s">
        <v>50</v>
      </c>
      <c r="AC379" s="16" t="s">
        <v>50</v>
      </c>
      <c r="AD379" s="20" t="s">
        <v>50</v>
      </c>
      <c r="AE379" s="16"/>
      <c r="AF379" s="22"/>
      <c r="AG379" s="13" t="e">
        <f t="array" aca="1" ref="AG379" ca="1">_xludf.XLOOKUP(D379,'Mail+SDT'!A:A,'Mail+SDT'!B:B)</f>
        <v>#NAME?</v>
      </c>
      <c r="AH379" s="13" t="e">
        <f t="array" aca="1" ref="AH379" ca="1">_xludf.XLOOKUP(D379,'Mail+SDT'!A:A,'Mail+SDT'!C:C)</f>
        <v>#NAME?</v>
      </c>
      <c r="AI379" s="13" t="e">
        <f t="array" aca="1" ref="AI379" ca="1">_xludf.XLOOKUP(D379,'ETK 3.2026'!I:I,'ETK 3.2026'!AF:AF)</f>
        <v>#NAME?</v>
      </c>
    </row>
    <row r="380" spans="1:35" ht="15.75" customHeight="1" x14ac:dyDescent="0.35">
      <c r="A380" s="14">
        <f t="shared" si="10"/>
        <v>379</v>
      </c>
      <c r="B380" s="15" t="s">
        <v>2298</v>
      </c>
      <c r="C380" s="257" t="s">
        <v>3311</v>
      </c>
      <c r="D380" s="257" t="s">
        <v>4315</v>
      </c>
      <c r="E380" s="266" t="s">
        <v>300</v>
      </c>
      <c r="F380" s="35" t="s">
        <v>301</v>
      </c>
      <c r="G380" s="260">
        <f>(YEAR(H380)-YEAR(F380))*12 + MONTH(H380)-MONTH(F380)</f>
        <v>72</v>
      </c>
      <c r="H380" s="35" t="s">
        <v>302</v>
      </c>
      <c r="I380" s="30" t="str">
        <f t="shared" ca="1" si="11"/>
        <v>Thời gian ĐT còn lại 1560 ngày</v>
      </c>
      <c r="J380" s="257" t="s">
        <v>4316</v>
      </c>
      <c r="K380" s="18" t="s">
        <v>4317</v>
      </c>
      <c r="L380" s="18" t="s">
        <v>208</v>
      </c>
      <c r="M380" s="18" t="s">
        <v>850</v>
      </c>
      <c r="N380" s="17" t="s">
        <v>4318</v>
      </c>
      <c r="O380" s="18" t="s">
        <v>44</v>
      </c>
      <c r="P380" s="16">
        <v>21</v>
      </c>
      <c r="Q380" s="272" t="s">
        <v>4263</v>
      </c>
      <c r="R380" s="19" t="s">
        <v>62</v>
      </c>
      <c r="S380" s="233" t="str">
        <f>VLOOKUP(D380, 'Mail+SDT'!A415:C2530, 2, 0)</f>
        <v>24C4202H3990@students.hou.edu.vn</v>
      </c>
      <c r="T380" s="248">
        <f>VLOOKUP(D380, 'Mail+SDT'!$A$2:$C$2117, 3, 0)</f>
        <v>849479979</v>
      </c>
      <c r="U380" s="19" t="s">
        <v>3318</v>
      </c>
      <c r="V380" s="19" t="s">
        <v>3319</v>
      </c>
      <c r="W380" s="19" t="s">
        <v>4263</v>
      </c>
      <c r="X380" s="19" t="s">
        <v>62</v>
      </c>
      <c r="Y380" s="19"/>
      <c r="Z380" s="19" t="s">
        <v>3319</v>
      </c>
      <c r="AA380" s="18" t="s">
        <v>49</v>
      </c>
      <c r="AB380" s="16" t="s">
        <v>50</v>
      </c>
      <c r="AC380" s="16" t="s">
        <v>50</v>
      </c>
      <c r="AD380" s="20" t="s">
        <v>50</v>
      </c>
      <c r="AE380" s="16"/>
      <c r="AF380" s="22"/>
      <c r="AG380" s="13" t="e">
        <f t="array" aca="1" ref="AG380" ca="1">_xludf.XLOOKUP(D380,'Mail+SDT'!A:A,'Mail+SDT'!B:B)</f>
        <v>#NAME?</v>
      </c>
      <c r="AH380" s="13" t="e">
        <f t="array" aca="1" ref="AH380" ca="1">_xludf.XLOOKUP(D380,'Mail+SDT'!A:A,'Mail+SDT'!C:C)</f>
        <v>#NAME?</v>
      </c>
      <c r="AI380" s="13" t="e">
        <f t="array" aca="1" ref="AI380" ca="1">_xludf.XLOOKUP(D380,'ETK 3.2026'!I:I,'ETK 3.2026'!AF:AF)</f>
        <v>#NAME?</v>
      </c>
    </row>
    <row r="381" spans="1:35" ht="15.75" customHeight="1" x14ac:dyDescent="0.35">
      <c r="A381" s="14">
        <f t="shared" si="10"/>
        <v>380</v>
      </c>
      <c r="B381" s="15" t="s">
        <v>2298</v>
      </c>
      <c r="C381" s="257" t="s">
        <v>524</v>
      </c>
      <c r="D381" s="257" t="s">
        <v>2948</v>
      </c>
      <c r="E381" s="266" t="s">
        <v>482</v>
      </c>
      <c r="F381" s="35" t="s">
        <v>483</v>
      </c>
      <c r="G381" s="260">
        <f>(YEAR(H381)-YEAR(F381))*12 + MONTH(H381)-MONTH(F381)</f>
        <v>72</v>
      </c>
      <c r="H381" s="35" t="s">
        <v>484</v>
      </c>
      <c r="I381" s="30" t="str">
        <f t="shared" ca="1" si="11"/>
        <v>Thời gian ĐT còn lại 1451 ngày</v>
      </c>
      <c r="J381" s="257" t="s">
        <v>2949</v>
      </c>
      <c r="K381" s="18" t="s">
        <v>2950</v>
      </c>
      <c r="L381" s="18" t="s">
        <v>1580</v>
      </c>
      <c r="M381" s="18" t="s">
        <v>850</v>
      </c>
      <c r="N381" s="17" t="s">
        <v>2951</v>
      </c>
      <c r="O381" s="18" t="s">
        <v>44</v>
      </c>
      <c r="P381" s="16">
        <v>21</v>
      </c>
      <c r="Q381" s="272" t="s">
        <v>2932</v>
      </c>
      <c r="R381" s="19" t="s">
        <v>62</v>
      </c>
      <c r="S381" s="233" t="str">
        <f>VLOOKUP(D381, 'Mail+SDT'!A129:C2244, 2, 0)</f>
        <v>24C4204D1168@students.hou.edu.vn</v>
      </c>
      <c r="T381" s="248">
        <f>VLOOKUP(D381, 'Mail+SDT'!$A$2:$C$2117, 3, 0)</f>
        <v>766510578</v>
      </c>
      <c r="U381" s="19" t="s">
        <v>2305</v>
      </c>
      <c r="V381" s="19" t="s">
        <v>2306</v>
      </c>
      <c r="W381" s="19" t="s">
        <v>2932</v>
      </c>
      <c r="X381" s="19" t="s">
        <v>62</v>
      </c>
      <c r="Y381" s="19"/>
      <c r="Z381" s="19" t="s">
        <v>2306</v>
      </c>
      <c r="AA381" s="18" t="s">
        <v>49</v>
      </c>
      <c r="AB381" s="16" t="s">
        <v>50</v>
      </c>
      <c r="AC381" s="16" t="s">
        <v>50</v>
      </c>
      <c r="AD381" s="20" t="s">
        <v>50</v>
      </c>
      <c r="AE381" s="16"/>
      <c r="AF381" s="22"/>
      <c r="AG381" s="13" t="e">
        <f t="array" aca="1" ref="AG381" ca="1">_xludf.XLOOKUP(D381,'Mail+SDT'!A:A,'Mail+SDT'!B:B)</f>
        <v>#NAME?</v>
      </c>
      <c r="AH381" s="13" t="e">
        <f t="array" aca="1" ref="AH381" ca="1">_xludf.XLOOKUP(D381,'Mail+SDT'!A:A,'Mail+SDT'!C:C)</f>
        <v>#NAME?</v>
      </c>
      <c r="AI381" s="13" t="e">
        <f t="array" aca="1" ref="AI381" ca="1">_xludf.XLOOKUP(D381,'ETK 3.2026'!I:I,'ETK 3.2026'!AF:AF)</f>
        <v>#NAME?</v>
      </c>
    </row>
    <row r="382" spans="1:35" ht="15.75" customHeight="1" x14ac:dyDescent="0.35">
      <c r="A382" s="14">
        <f t="shared" si="10"/>
        <v>381</v>
      </c>
      <c r="B382" s="15" t="s">
        <v>2298</v>
      </c>
      <c r="C382" s="257" t="s">
        <v>3311</v>
      </c>
      <c r="D382" s="257" t="s">
        <v>4491</v>
      </c>
      <c r="E382" s="266" t="s">
        <v>322</v>
      </c>
      <c r="F382" s="35" t="s">
        <v>323</v>
      </c>
      <c r="G382" s="260">
        <f>(YEAR(H382)-YEAR(F382))*12 + MONTH(H382)-MONTH(F382)</f>
        <v>72</v>
      </c>
      <c r="H382" s="35" t="s">
        <v>324</v>
      </c>
      <c r="I382" s="30" t="str">
        <f t="shared" ca="1" si="11"/>
        <v>Thời gian ĐT còn lại 1535 ngày</v>
      </c>
      <c r="J382" s="257" t="s">
        <v>4492</v>
      </c>
      <c r="K382" s="18" t="s">
        <v>4493</v>
      </c>
      <c r="L382" s="18" t="s">
        <v>502</v>
      </c>
      <c r="M382" s="18" t="s">
        <v>850</v>
      </c>
      <c r="N382" s="17" t="s">
        <v>4494</v>
      </c>
      <c r="O382" s="18" t="s">
        <v>44</v>
      </c>
      <c r="P382" s="16">
        <v>21</v>
      </c>
      <c r="Q382" s="272" t="s">
        <v>4355</v>
      </c>
      <c r="R382" s="19" t="s">
        <v>62</v>
      </c>
      <c r="S382" s="233" t="str">
        <f>VLOOKUP(D382, 'Mail+SDT'!A455:C2570, 2, 0)</f>
        <v>24C4202H3166@students.hou.edu.vn</v>
      </c>
      <c r="T382" s="248">
        <f>VLOOKUP(D382, 'Mail+SDT'!$A$2:$C$2117, 3, 0)</f>
        <v>932818283</v>
      </c>
      <c r="U382" s="19" t="s">
        <v>3318</v>
      </c>
      <c r="V382" s="19" t="s">
        <v>3319</v>
      </c>
      <c r="W382" s="19" t="s">
        <v>4355</v>
      </c>
      <c r="X382" s="19" t="s">
        <v>62</v>
      </c>
      <c r="Y382" s="19"/>
      <c r="Z382" s="19" t="s">
        <v>3319</v>
      </c>
      <c r="AA382" s="18" t="s">
        <v>49</v>
      </c>
      <c r="AB382" s="16" t="s">
        <v>50</v>
      </c>
      <c r="AC382" s="16" t="s">
        <v>50</v>
      </c>
      <c r="AD382" s="20" t="s">
        <v>51</v>
      </c>
      <c r="AE382" s="16"/>
      <c r="AF382" s="22"/>
      <c r="AG382" s="13" t="e">
        <f t="array" aca="1" ref="AG382" ca="1">_xludf.XLOOKUP(D382,'Mail+SDT'!A:A,'Mail+SDT'!B:B)</f>
        <v>#NAME?</v>
      </c>
      <c r="AH382" s="13" t="e">
        <f t="array" aca="1" ref="AH382" ca="1">_xludf.XLOOKUP(D382,'Mail+SDT'!A:A,'Mail+SDT'!C:C)</f>
        <v>#NAME?</v>
      </c>
      <c r="AI382" s="13" t="e">
        <f t="array" aca="1" ref="AI382" ca="1">_xludf.XLOOKUP(D382,'ETK 3.2026'!I:I,'ETK 3.2026'!AF:AF)</f>
        <v>#NAME?</v>
      </c>
    </row>
    <row r="383" spans="1:35" ht="15.75" customHeight="1" x14ac:dyDescent="0.35">
      <c r="A383" s="14">
        <f t="shared" si="10"/>
        <v>382</v>
      </c>
      <c r="B383" s="15" t="s">
        <v>2298</v>
      </c>
      <c r="C383" s="257" t="s">
        <v>3311</v>
      </c>
      <c r="D383" s="257" t="s">
        <v>4189</v>
      </c>
      <c r="E383" s="266" t="s">
        <v>300</v>
      </c>
      <c r="F383" s="35" t="s">
        <v>301</v>
      </c>
      <c r="G383" s="260">
        <f>(YEAR(H383)-YEAR(F383))*12 + MONTH(H383)-MONTH(F383)</f>
        <v>72</v>
      </c>
      <c r="H383" s="35" t="s">
        <v>302</v>
      </c>
      <c r="I383" s="30" t="str">
        <f t="shared" ca="1" si="11"/>
        <v>Thời gian ĐT còn lại 1560 ngày</v>
      </c>
      <c r="J383" s="257" t="s">
        <v>4190</v>
      </c>
      <c r="K383" s="18" t="s">
        <v>4191</v>
      </c>
      <c r="L383" s="18" t="s">
        <v>4192</v>
      </c>
      <c r="M383" s="18" t="s">
        <v>649</v>
      </c>
      <c r="N383" s="17" t="s">
        <v>4193</v>
      </c>
      <c r="O383" s="18" t="s">
        <v>44</v>
      </c>
      <c r="P383" s="16">
        <v>21</v>
      </c>
      <c r="Q383" s="272" t="s">
        <v>4194</v>
      </c>
      <c r="R383" s="19" t="s">
        <v>62</v>
      </c>
      <c r="S383" s="233" t="str">
        <f>VLOOKUP(D383, 'Mail+SDT'!A387:C2502, 2, 0)</f>
        <v>24C4202H3994@students.hou.edu.vn</v>
      </c>
      <c r="T383" s="248">
        <f>VLOOKUP(D383, 'Mail+SDT'!$A$2:$C$2117, 3, 0)</f>
        <v>938415199</v>
      </c>
      <c r="U383" s="19" t="s">
        <v>3318</v>
      </c>
      <c r="V383" s="19" t="s">
        <v>3319</v>
      </c>
      <c r="W383" s="19" t="s">
        <v>4194</v>
      </c>
      <c r="X383" s="19" t="s">
        <v>62</v>
      </c>
      <c r="Y383" s="19"/>
      <c r="Z383" s="19" t="s">
        <v>3319</v>
      </c>
      <c r="AA383" s="18" t="s">
        <v>49</v>
      </c>
      <c r="AB383" s="16" t="s">
        <v>50</v>
      </c>
      <c r="AC383" s="16" t="s">
        <v>50</v>
      </c>
      <c r="AD383" s="20" t="s">
        <v>50</v>
      </c>
      <c r="AE383" s="16"/>
      <c r="AF383" s="22"/>
      <c r="AG383" s="13" t="e">
        <f t="array" aca="1" ref="AG383" ca="1">_xludf.XLOOKUP(D383,'Mail+SDT'!A:A,'Mail+SDT'!B:B)</f>
        <v>#NAME?</v>
      </c>
      <c r="AH383" s="13" t="e">
        <f t="array" aca="1" ref="AH383" ca="1">_xludf.XLOOKUP(D383,'Mail+SDT'!A:A,'Mail+SDT'!C:C)</f>
        <v>#NAME?</v>
      </c>
      <c r="AI383" s="13" t="e">
        <f t="array" aca="1" ref="AI383" ca="1">_xludf.XLOOKUP(D383,'ETK 3.2026'!I:I,'ETK 3.2026'!AF:AF)</f>
        <v>#NAME?</v>
      </c>
    </row>
    <row r="384" spans="1:35" ht="15.75" customHeight="1" x14ac:dyDescent="0.35">
      <c r="A384" s="14">
        <f t="shared" si="10"/>
        <v>383</v>
      </c>
      <c r="B384" s="15" t="s">
        <v>2298</v>
      </c>
      <c r="C384" s="257" t="s">
        <v>3311</v>
      </c>
      <c r="D384" s="257" t="s">
        <v>3611</v>
      </c>
      <c r="E384" s="266" t="s">
        <v>190</v>
      </c>
      <c r="F384" s="35" t="s">
        <v>191</v>
      </c>
      <c r="G384" s="260">
        <f>(YEAR(H384)-YEAR(F384))*12 + MONTH(H384)-MONTH(F384)</f>
        <v>72</v>
      </c>
      <c r="H384" s="35" t="s">
        <v>192</v>
      </c>
      <c r="I384" s="30" t="str">
        <f t="shared" ca="1" si="11"/>
        <v>Thời gian ĐT còn lại 744 ngày</v>
      </c>
      <c r="J384" s="257" t="s">
        <v>3612</v>
      </c>
      <c r="K384" s="18" t="s">
        <v>3613</v>
      </c>
      <c r="L384" s="18" t="s">
        <v>2906</v>
      </c>
      <c r="M384" s="18" t="s">
        <v>649</v>
      </c>
      <c r="N384" s="17" t="s">
        <v>3614</v>
      </c>
      <c r="O384" s="18" t="s">
        <v>44</v>
      </c>
      <c r="P384" s="16">
        <v>17</v>
      </c>
      <c r="Q384" s="272" t="s">
        <v>3615</v>
      </c>
      <c r="R384" s="19" t="s">
        <v>121</v>
      </c>
      <c r="S384" s="233" t="str">
        <f>VLOOKUP(D384, 'Mail+SDT'!A265:C2380, 2, 0)</f>
        <v>nguyenhoaphuong26.299@gmail.com</v>
      </c>
      <c r="T384" s="248">
        <f>VLOOKUP(D384, 'Mail+SDT'!$A$2:$C$2117, 3, 0)</f>
        <v>856144056</v>
      </c>
      <c r="U384" s="19" t="s">
        <v>3318</v>
      </c>
      <c r="V384" s="19" t="s">
        <v>3319</v>
      </c>
      <c r="W384" s="19" t="s">
        <v>3615</v>
      </c>
      <c r="X384" s="19" t="s">
        <v>121</v>
      </c>
      <c r="Y384" s="19"/>
      <c r="Z384" s="19" t="s">
        <v>3319</v>
      </c>
      <c r="AA384" s="18" t="s">
        <v>49</v>
      </c>
      <c r="AB384" s="16" t="s">
        <v>50</v>
      </c>
      <c r="AC384" s="16" t="s">
        <v>50</v>
      </c>
      <c r="AD384" s="20" t="s">
        <v>50</v>
      </c>
      <c r="AE384" s="16"/>
      <c r="AF384" s="22"/>
      <c r="AG384" s="13" t="e">
        <f t="array" aca="1" ref="AG384" ca="1">_xludf.XLOOKUP(D384,'Mail+SDT'!A:A,'Mail+SDT'!B:B)</f>
        <v>#NAME?</v>
      </c>
      <c r="AH384" s="13" t="e">
        <f t="array" aca="1" ref="AH384" ca="1">_xludf.XLOOKUP(D384,'Mail+SDT'!A:A,'Mail+SDT'!C:C)</f>
        <v>#NAME?</v>
      </c>
      <c r="AI384" s="13" t="e">
        <f t="array" aca="1" ref="AI384" ca="1">_xludf.XLOOKUP(D384,'ETK 3.2026'!I:I,'ETK 3.2026'!Z:Z)</f>
        <v>#NAME?</v>
      </c>
    </row>
    <row r="385" spans="1:35" ht="15.75" customHeight="1" x14ac:dyDescent="0.35">
      <c r="A385" s="14">
        <f t="shared" si="10"/>
        <v>384</v>
      </c>
      <c r="B385" s="15" t="s">
        <v>2298</v>
      </c>
      <c r="C385" s="257" t="s">
        <v>3311</v>
      </c>
      <c r="D385" s="257" t="s">
        <v>4447</v>
      </c>
      <c r="E385" s="266" t="s">
        <v>466</v>
      </c>
      <c r="F385" s="35" t="s">
        <v>467</v>
      </c>
      <c r="G385" s="260">
        <f>(YEAR(H385)-YEAR(F385))*12 + MONTH(H385)-MONTH(F385)</f>
        <v>72</v>
      </c>
      <c r="H385" s="35" t="s">
        <v>468</v>
      </c>
      <c r="I385" s="30" t="str">
        <f t="shared" ca="1" si="11"/>
        <v>Thời gian ĐT còn lại 1556 ngày</v>
      </c>
      <c r="J385" s="257" t="s">
        <v>4448</v>
      </c>
      <c r="K385" s="18" t="s">
        <v>4449</v>
      </c>
      <c r="L385" s="18" t="s">
        <v>4450</v>
      </c>
      <c r="M385" s="18" t="s">
        <v>649</v>
      </c>
      <c r="N385" s="17" t="s">
        <v>3392</v>
      </c>
      <c r="O385" s="18" t="s">
        <v>44</v>
      </c>
      <c r="P385" s="16">
        <v>21</v>
      </c>
      <c r="Q385" s="272" t="s">
        <v>4355</v>
      </c>
      <c r="R385" s="19" t="s">
        <v>62</v>
      </c>
      <c r="S385" s="233" t="str">
        <f>VLOOKUP(D385, 'Mail+SDT'!A445:C2560, 2, 0)</f>
        <v>24C4202H3566@students.hou.edu.vn</v>
      </c>
      <c r="T385" s="248">
        <f>VLOOKUP(D385, 'Mail+SDT'!$A$2:$C$2117, 3, 0)</f>
        <v>777806860</v>
      </c>
      <c r="U385" s="19" t="s">
        <v>3318</v>
      </c>
      <c r="V385" s="19" t="s">
        <v>3319</v>
      </c>
      <c r="W385" s="19" t="s">
        <v>4355</v>
      </c>
      <c r="X385" s="19" t="s">
        <v>62</v>
      </c>
      <c r="Y385" s="19"/>
      <c r="Z385" s="19" t="s">
        <v>3319</v>
      </c>
      <c r="AA385" s="18" t="s">
        <v>49</v>
      </c>
      <c r="AB385" s="16" t="s">
        <v>50</v>
      </c>
      <c r="AC385" s="16" t="s">
        <v>50</v>
      </c>
      <c r="AD385" s="20" t="s">
        <v>51</v>
      </c>
      <c r="AE385" s="16" t="s">
        <v>52</v>
      </c>
      <c r="AF385" s="22" t="s">
        <v>480</v>
      </c>
      <c r="AG385" s="13" t="e">
        <f t="array" aca="1" ref="AG385" ca="1">_xludf.XLOOKUP(D385,'Mail+SDT'!A:A,'Mail+SDT'!B:B)</f>
        <v>#NAME?</v>
      </c>
      <c r="AH385" s="13" t="e">
        <f t="array" aca="1" ref="AH385" ca="1">_xludf.XLOOKUP(D385,'Mail+SDT'!A:A,'Mail+SDT'!C:C)</f>
        <v>#NAME?</v>
      </c>
      <c r="AI385" s="13" t="e">
        <f t="array" aca="1" ref="AI385" ca="1">_xludf.XLOOKUP(D385,'ETK 3.2026'!I:I,'ETK 3.2026'!AF:AF)</f>
        <v>#NAME?</v>
      </c>
    </row>
    <row r="386" spans="1:35" ht="15.75" customHeight="1" x14ac:dyDescent="0.35">
      <c r="A386" s="14">
        <f t="shared" ref="A386:A449" si="12">ROW()-1</f>
        <v>385</v>
      </c>
      <c r="B386" s="15" t="s">
        <v>2298</v>
      </c>
      <c r="C386" s="257" t="s">
        <v>3311</v>
      </c>
      <c r="D386" s="257" t="s">
        <v>3904</v>
      </c>
      <c r="E386" s="266" t="s">
        <v>190</v>
      </c>
      <c r="F386" s="35" t="s">
        <v>191</v>
      </c>
      <c r="G386" s="260">
        <f>(YEAR(H386)-YEAR(F386))*12 + MONTH(H386)-MONTH(F386)</f>
        <v>72</v>
      </c>
      <c r="H386" s="35" t="s">
        <v>192</v>
      </c>
      <c r="I386" s="30" t="str">
        <f t="shared" ref="I386:I449" ca="1" si="13">IF((H386-TODAY())&lt;=0,"Kết thúc ĐT","Thời gian ĐT còn lại "&amp;(H386-TODAY())&amp;" ngày")</f>
        <v>Thời gian ĐT còn lại 744 ngày</v>
      </c>
      <c r="J386" s="257" t="s">
        <v>3905</v>
      </c>
      <c r="K386" s="18" t="s">
        <v>3906</v>
      </c>
      <c r="L386" s="18" t="s">
        <v>3907</v>
      </c>
      <c r="M386" s="18" t="s">
        <v>850</v>
      </c>
      <c r="N386" s="17" t="s">
        <v>3908</v>
      </c>
      <c r="O386" s="18" t="s">
        <v>44</v>
      </c>
      <c r="P386" s="16">
        <v>17</v>
      </c>
      <c r="Q386" s="272" t="s">
        <v>3896</v>
      </c>
      <c r="R386" s="19" t="s">
        <v>279</v>
      </c>
      <c r="S386" s="233" t="str">
        <f>VLOOKUP(D386, 'Mail+SDT'!A326:C2441, 2, 0)</f>
        <v>bichphuongvoh@gmail.com</v>
      </c>
      <c r="T386" s="248">
        <f>VLOOKUP(D386, 'Mail+SDT'!$A$2:$C$2117, 3, 0)</f>
        <v>937084642</v>
      </c>
      <c r="U386" s="19" t="s">
        <v>3318</v>
      </c>
      <c r="V386" s="19" t="s">
        <v>3319</v>
      </c>
      <c r="W386" s="19" t="s">
        <v>3896</v>
      </c>
      <c r="X386" s="19" t="s">
        <v>279</v>
      </c>
      <c r="Y386" s="19"/>
      <c r="Z386" s="19" t="s">
        <v>3319</v>
      </c>
      <c r="AA386" s="18" t="s">
        <v>49</v>
      </c>
      <c r="AB386" s="16" t="s">
        <v>50</v>
      </c>
      <c r="AC386" s="16" t="s">
        <v>50</v>
      </c>
      <c r="AD386" s="20" t="s">
        <v>50</v>
      </c>
      <c r="AE386" s="16"/>
      <c r="AF386" s="22"/>
      <c r="AG386" s="13" t="e">
        <f t="array" aca="1" ref="AG386" ca="1">_xludf.XLOOKUP(D386,'Mail+SDT'!A:A,'Mail+SDT'!B:B)</f>
        <v>#NAME?</v>
      </c>
      <c r="AH386" s="13" t="e">
        <f t="array" aca="1" ref="AH386" ca="1">_xludf.XLOOKUP(D386,'Mail+SDT'!A:A,'Mail+SDT'!C:C)</f>
        <v>#NAME?</v>
      </c>
      <c r="AI386" s="13" t="e">
        <f t="array" aca="1" ref="AI386" ca="1">_xludf.XLOOKUP(D386,'ETK 3.2026'!I:I,'ETK 3.2026'!AF:AF)</f>
        <v>#NAME?</v>
      </c>
    </row>
    <row r="387" spans="1:35" ht="15.75" customHeight="1" x14ac:dyDescent="0.35">
      <c r="A387" s="14">
        <f t="shared" si="12"/>
        <v>386</v>
      </c>
      <c r="B387" s="15" t="s">
        <v>2298</v>
      </c>
      <c r="C387" s="257" t="s">
        <v>524</v>
      </c>
      <c r="D387" s="257" t="s">
        <v>2853</v>
      </c>
      <c r="E387" s="266" t="s">
        <v>1607</v>
      </c>
      <c r="F387" s="35" t="s">
        <v>1608</v>
      </c>
      <c r="G387" s="260">
        <f>(YEAR(H387)-YEAR(F387))*12 + MONTH(H387)-MONTH(F387)</f>
        <v>72</v>
      </c>
      <c r="H387" s="35" t="s">
        <v>1609</v>
      </c>
      <c r="I387" s="30" t="str">
        <f t="shared" ca="1" si="13"/>
        <v>Thời gian ĐT còn lại 1109 ngày</v>
      </c>
      <c r="J387" s="257" t="s">
        <v>2854</v>
      </c>
      <c r="K387" s="18" t="s">
        <v>2855</v>
      </c>
      <c r="L387" s="18" t="s">
        <v>2856</v>
      </c>
      <c r="M387" s="18" t="s">
        <v>107</v>
      </c>
      <c r="N387" s="17" t="s">
        <v>2857</v>
      </c>
      <c r="O387" s="18" t="s">
        <v>75</v>
      </c>
      <c r="P387" s="16">
        <v>21</v>
      </c>
      <c r="Q387" s="272" t="s">
        <v>2848</v>
      </c>
      <c r="R387" s="19" t="s">
        <v>46</v>
      </c>
      <c r="S387" s="233" t="str">
        <f>VLOOKUP(D387, 'Mail+SDT'!A109:C2224, 2, 0)</f>
        <v>23C4104D1493@students.hou.edu.vn</v>
      </c>
      <c r="T387" s="248">
        <f>VLOOKUP(D387, 'Mail+SDT'!$A$2:$C$2117, 3, 0)</f>
        <v>373433714</v>
      </c>
      <c r="U387" s="19" t="s">
        <v>2305</v>
      </c>
      <c r="V387" s="19" t="s">
        <v>2306</v>
      </c>
      <c r="W387" s="19" t="s">
        <v>2848</v>
      </c>
      <c r="X387" s="19" t="s">
        <v>46</v>
      </c>
      <c r="Y387" s="19"/>
      <c r="Z387" s="19" t="s">
        <v>2306</v>
      </c>
      <c r="AA387" s="18" t="s">
        <v>49</v>
      </c>
      <c r="AB387" s="16" t="s">
        <v>50</v>
      </c>
      <c r="AC387" s="16" t="s">
        <v>50</v>
      </c>
      <c r="AD387" s="20" t="s">
        <v>50</v>
      </c>
      <c r="AE387" s="16"/>
      <c r="AF387" s="22"/>
      <c r="AG387" s="13" t="e">
        <f t="array" aca="1" ref="AG387" ca="1">_xludf.XLOOKUP(D387,'Mail+SDT'!A:A,'Mail+SDT'!B:B)</f>
        <v>#NAME?</v>
      </c>
      <c r="AH387" s="13" t="e">
        <f t="array" aca="1" ref="AH387" ca="1">_xludf.XLOOKUP(D387,'Mail+SDT'!A:A,'Mail+SDT'!C:C)</f>
        <v>#NAME?</v>
      </c>
      <c r="AI387" s="13" t="e">
        <f t="array" aca="1" ref="AI387" ca="1">_xludf.XLOOKUP(D387,'ETK 3.2026'!I:I,'ETK 3.2026'!AF:AF)</f>
        <v>#NAME?</v>
      </c>
    </row>
    <row r="388" spans="1:35" ht="15.75" customHeight="1" x14ac:dyDescent="0.35">
      <c r="A388" s="14">
        <f t="shared" si="12"/>
        <v>387</v>
      </c>
      <c r="B388" s="15" t="s">
        <v>2298</v>
      </c>
      <c r="C388" s="257" t="s">
        <v>3311</v>
      </c>
      <c r="D388" s="257" t="s">
        <v>4378</v>
      </c>
      <c r="E388" s="266" t="s">
        <v>307</v>
      </c>
      <c r="F388" s="35" t="s">
        <v>308</v>
      </c>
      <c r="G388" s="260">
        <f>(YEAR(H388)-YEAR(F388))*12 + MONTH(H388)-MONTH(F388)</f>
        <v>72</v>
      </c>
      <c r="H388" s="35" t="s">
        <v>309</v>
      </c>
      <c r="I388" s="30" t="str">
        <f t="shared" ca="1" si="13"/>
        <v>Thời gian ĐT còn lại 1500 ngày</v>
      </c>
      <c r="J388" s="257" t="s">
        <v>4379</v>
      </c>
      <c r="K388" s="18" t="s">
        <v>4380</v>
      </c>
      <c r="L388" s="18" t="s">
        <v>4381</v>
      </c>
      <c r="M388" s="18" t="s">
        <v>667</v>
      </c>
      <c r="N388" s="17" t="s">
        <v>4382</v>
      </c>
      <c r="O388" s="18" t="s">
        <v>75</v>
      </c>
      <c r="P388" s="16">
        <v>21</v>
      </c>
      <c r="Q388" s="272" t="s">
        <v>4355</v>
      </c>
      <c r="R388" s="19" t="s">
        <v>62</v>
      </c>
      <c r="S388" s="233" t="str">
        <f>VLOOKUP(D388, 'Mail+SDT'!A429:C2544, 2, 0)</f>
        <v>24C4202H2418@students.hou.edu.vn</v>
      </c>
      <c r="T388" s="248">
        <f>VLOOKUP(D388, 'Mail+SDT'!$A$2:$C$2117, 3, 0)</f>
        <v>396999502</v>
      </c>
      <c r="U388" s="19" t="s">
        <v>3318</v>
      </c>
      <c r="V388" s="19" t="s">
        <v>3319</v>
      </c>
      <c r="W388" s="19" t="s">
        <v>4355</v>
      </c>
      <c r="X388" s="19" t="s">
        <v>62</v>
      </c>
      <c r="Y388" s="19"/>
      <c r="Z388" s="19" t="s">
        <v>3319</v>
      </c>
      <c r="AA388" s="18" t="s">
        <v>49</v>
      </c>
      <c r="AB388" s="16" t="s">
        <v>50</v>
      </c>
      <c r="AC388" s="16" t="s">
        <v>50</v>
      </c>
      <c r="AD388" s="20" t="s">
        <v>50</v>
      </c>
      <c r="AE388" s="16"/>
      <c r="AF388" s="22"/>
      <c r="AG388" s="13" t="e">
        <f t="array" aca="1" ref="AG388" ca="1">_xludf.XLOOKUP(D388,'Mail+SDT'!A:A,'Mail+SDT'!B:B)</f>
        <v>#NAME?</v>
      </c>
      <c r="AH388" s="13" t="e">
        <f t="array" aca="1" ref="AH388" ca="1">_xludf.XLOOKUP(D388,'Mail+SDT'!A:A,'Mail+SDT'!C:C)</f>
        <v>#NAME?</v>
      </c>
      <c r="AI388" s="13" t="e">
        <f t="array" aca="1" ref="AI388" ca="1">_xludf.XLOOKUP(D388,'ETK 3.2026'!I:I,'ETK 3.2026'!AF:AF)</f>
        <v>#NAME?</v>
      </c>
    </row>
    <row r="389" spans="1:35" ht="15.75" customHeight="1" x14ac:dyDescent="0.35">
      <c r="A389" s="14">
        <f t="shared" si="12"/>
        <v>388</v>
      </c>
      <c r="B389" s="15" t="s">
        <v>2298</v>
      </c>
      <c r="C389" s="257" t="s">
        <v>524</v>
      </c>
      <c r="D389" s="257" t="s">
        <v>2834</v>
      </c>
      <c r="E389" s="266" t="s">
        <v>329</v>
      </c>
      <c r="F389" s="35" t="s">
        <v>330</v>
      </c>
      <c r="G389" s="260">
        <f>(YEAR(H389)-YEAR(F389))*12 + MONTH(H389)-MONTH(F389)</f>
        <v>72</v>
      </c>
      <c r="H389" s="35" t="s">
        <v>331</v>
      </c>
      <c r="I389" s="30" t="str">
        <f t="shared" ca="1" si="13"/>
        <v>Thời gian ĐT còn lại 1584 ngày</v>
      </c>
      <c r="J389" s="257" t="s">
        <v>2835</v>
      </c>
      <c r="K389" s="18" t="s">
        <v>2836</v>
      </c>
      <c r="L389" s="18" t="s">
        <v>2837</v>
      </c>
      <c r="M389" s="18" t="s">
        <v>667</v>
      </c>
      <c r="N389" s="17" t="s">
        <v>2838</v>
      </c>
      <c r="O389" s="18" t="s">
        <v>75</v>
      </c>
      <c r="P389" s="16">
        <v>21</v>
      </c>
      <c r="Q389" s="272" t="s">
        <v>2833</v>
      </c>
      <c r="R389" s="19" t="s">
        <v>46</v>
      </c>
      <c r="S389" s="233" t="str">
        <f>VLOOKUP(D389, 'Mail+SDT'!A105:C2220, 2, 0)</f>
        <v>24C4104D4401@students.hou.edu.vn</v>
      </c>
      <c r="T389" s="248">
        <f>VLOOKUP(D389, 'Mail+SDT'!$A$2:$C$2117, 3, 0)</f>
        <v>387852104</v>
      </c>
      <c r="U389" s="19" t="s">
        <v>2305</v>
      </c>
      <c r="V389" s="19" t="s">
        <v>2306</v>
      </c>
      <c r="W389" s="19" t="s">
        <v>2819</v>
      </c>
      <c r="X389" s="19" t="s">
        <v>46</v>
      </c>
      <c r="Y389" s="19"/>
      <c r="Z389" s="19" t="s">
        <v>2306</v>
      </c>
      <c r="AA389" s="18" t="s">
        <v>49</v>
      </c>
      <c r="AB389" s="16" t="s">
        <v>50</v>
      </c>
      <c r="AC389" s="16" t="s">
        <v>50</v>
      </c>
      <c r="AD389" s="20" t="s">
        <v>793</v>
      </c>
      <c r="AE389" s="16"/>
      <c r="AF389" s="22"/>
      <c r="AG389" s="13" t="e">
        <f t="array" aca="1" ref="AG389" ca="1">_xludf.XLOOKUP(D389,'Mail+SDT'!A:A,'Mail+SDT'!B:B)</f>
        <v>#NAME?</v>
      </c>
      <c r="AH389" s="13" t="e">
        <f t="array" aca="1" ref="AH389" ca="1">_xludf.XLOOKUP(D389,'Mail+SDT'!A:A,'Mail+SDT'!C:C)</f>
        <v>#NAME?</v>
      </c>
      <c r="AI389" s="13" t="e">
        <f t="array" aca="1" ref="AI389" ca="1">_xludf.XLOOKUP(D389,'ETK 3.2026'!I:I,'ETK 3.2026'!AF:AF)</f>
        <v>#NAME?</v>
      </c>
    </row>
    <row r="390" spans="1:35" ht="15.75" customHeight="1" x14ac:dyDescent="0.35">
      <c r="A390" s="14">
        <f t="shared" si="12"/>
        <v>389</v>
      </c>
      <c r="B390" s="15" t="s">
        <v>2298</v>
      </c>
      <c r="C390" s="257" t="s">
        <v>3311</v>
      </c>
      <c r="D390" s="257" t="s">
        <v>5183</v>
      </c>
      <c r="E390" s="266" t="s">
        <v>307</v>
      </c>
      <c r="F390" s="35" t="s">
        <v>308</v>
      </c>
      <c r="G390" s="260">
        <f>(YEAR(H390)-YEAR(F390))*12 + MONTH(H390)-MONTH(F390)</f>
        <v>72</v>
      </c>
      <c r="H390" s="35" t="s">
        <v>309</v>
      </c>
      <c r="I390" s="30" t="str">
        <f t="shared" ca="1" si="13"/>
        <v>Thời gian ĐT còn lại 1500 ngày</v>
      </c>
      <c r="J390" s="257" t="s">
        <v>5184</v>
      </c>
      <c r="K390" s="18" t="s">
        <v>5185</v>
      </c>
      <c r="L390" s="18" t="s">
        <v>449</v>
      </c>
      <c r="M390" s="18" t="s">
        <v>667</v>
      </c>
      <c r="N390" s="17" t="s">
        <v>5186</v>
      </c>
      <c r="O390" s="18" t="s">
        <v>75</v>
      </c>
      <c r="P390" s="16">
        <v>21</v>
      </c>
      <c r="Q390" s="272" t="s">
        <v>5172</v>
      </c>
      <c r="R390" s="19" t="s">
        <v>893</v>
      </c>
      <c r="S390" s="233" t="str">
        <f>VLOOKUP(D390, 'Mail+SDT'!A609:C2724, 2, 0)</f>
        <v>24C4702H2440@students.hou.edu.vn</v>
      </c>
      <c r="T390" s="248">
        <f>VLOOKUP(D390, 'Mail+SDT'!$A$2:$C$2117, 3, 0)</f>
        <v>794212880</v>
      </c>
      <c r="U390" s="19" t="s">
        <v>3318</v>
      </c>
      <c r="V390" s="19" t="s">
        <v>3319</v>
      </c>
      <c r="W390" s="19" t="s">
        <v>5172</v>
      </c>
      <c r="X390" s="19" t="s">
        <v>893</v>
      </c>
      <c r="Y390" s="19"/>
      <c r="Z390" s="19" t="s">
        <v>3319</v>
      </c>
      <c r="AA390" s="18" t="s">
        <v>49</v>
      </c>
      <c r="AB390" s="16" t="s">
        <v>50</v>
      </c>
      <c r="AC390" s="16" t="s">
        <v>50</v>
      </c>
      <c r="AD390" s="20" t="s">
        <v>51</v>
      </c>
      <c r="AE390" s="16"/>
      <c r="AF390" s="22"/>
      <c r="AG390" s="13" t="e">
        <f t="array" aca="1" ref="AG390" ca="1">_xludf.XLOOKUP(D390,'Mail+SDT'!A:A,'Mail+SDT'!B:B)</f>
        <v>#NAME?</v>
      </c>
      <c r="AH390" s="13" t="e">
        <f t="array" aca="1" ref="AH390" ca="1">_xludf.XLOOKUP(D390,'Mail+SDT'!A:A,'Mail+SDT'!C:C)</f>
        <v>#NAME?</v>
      </c>
      <c r="AI390" s="13" t="e">
        <f t="array" aca="1" ref="AI390" ca="1">_xludf.XLOOKUP(D390,'ETK 3.2026'!I:I,'ETK 3.2026'!AF:AF)</f>
        <v>#NAME?</v>
      </c>
    </row>
    <row r="391" spans="1:35" ht="15.75" customHeight="1" x14ac:dyDescent="0.35">
      <c r="A391" s="14">
        <f t="shared" si="12"/>
        <v>390</v>
      </c>
      <c r="B391" s="15" t="s">
        <v>2298</v>
      </c>
      <c r="C391" s="257" t="s">
        <v>3311</v>
      </c>
      <c r="D391" s="257" t="s">
        <v>4729</v>
      </c>
      <c r="E391" s="266" t="s">
        <v>307</v>
      </c>
      <c r="F391" s="35" t="s">
        <v>308</v>
      </c>
      <c r="G391" s="260">
        <f>(YEAR(H391)-YEAR(F391))*12 + MONTH(H391)-MONTH(F391)</f>
        <v>72</v>
      </c>
      <c r="H391" s="35" t="s">
        <v>309</v>
      </c>
      <c r="I391" s="30" t="str">
        <f t="shared" ca="1" si="13"/>
        <v>Thời gian ĐT còn lại 1500 ngày</v>
      </c>
      <c r="J391" s="257" t="s">
        <v>4730</v>
      </c>
      <c r="K391" s="18" t="s">
        <v>4731</v>
      </c>
      <c r="L391" s="18" t="s">
        <v>706</v>
      </c>
      <c r="M391" s="18" t="s">
        <v>538</v>
      </c>
      <c r="N391" s="17" t="s">
        <v>4732</v>
      </c>
      <c r="O391" s="18" t="s">
        <v>75</v>
      </c>
      <c r="P391" s="16">
        <v>21</v>
      </c>
      <c r="Q391" s="272" t="s">
        <v>4719</v>
      </c>
      <c r="R391" s="19" t="s">
        <v>93</v>
      </c>
      <c r="S391" s="233" t="str">
        <f>VLOOKUP(D391, 'Mail+SDT'!A507:C2622, 2, 0)</f>
        <v>24C1002H2401@students.hou.edu.vn</v>
      </c>
      <c r="T391" s="248">
        <f>VLOOKUP(D391, 'Mail+SDT'!$A$2:$C$2117, 3, 0)</f>
        <v>376007167</v>
      </c>
      <c r="U391" s="19" t="s">
        <v>3318</v>
      </c>
      <c r="V391" s="19" t="s">
        <v>3319</v>
      </c>
      <c r="W391" s="19" t="s">
        <v>4719</v>
      </c>
      <c r="X391" s="19" t="s">
        <v>93</v>
      </c>
      <c r="Y391" s="19"/>
      <c r="Z391" s="19" t="s">
        <v>3319</v>
      </c>
      <c r="AA391" s="18" t="s">
        <v>49</v>
      </c>
      <c r="AB391" s="16" t="s">
        <v>50</v>
      </c>
      <c r="AC391" s="16" t="s">
        <v>50</v>
      </c>
      <c r="AD391" s="20" t="s">
        <v>50</v>
      </c>
      <c r="AE391" s="16"/>
      <c r="AF391" s="22"/>
      <c r="AG391" s="13" t="e">
        <f t="array" aca="1" ref="AG391" ca="1">_xludf.XLOOKUP(D391,'Mail+SDT'!A:A,'Mail+SDT'!B:B)</f>
        <v>#NAME?</v>
      </c>
      <c r="AH391" s="13" t="e">
        <f t="array" aca="1" ref="AH391" ca="1">_xludf.XLOOKUP(D391,'Mail+SDT'!A:A,'Mail+SDT'!C:C)</f>
        <v>#NAME?</v>
      </c>
      <c r="AI391" s="13" t="e">
        <f t="array" aca="1" ref="AI391" ca="1">_xludf.XLOOKUP(D391,'ETK 3.2026'!I:I,'ETK 3.2026'!AF:AF)</f>
        <v>#NAME?</v>
      </c>
    </row>
    <row r="392" spans="1:35" ht="15.75" customHeight="1" x14ac:dyDescent="0.35">
      <c r="A392" s="14">
        <f t="shared" si="12"/>
        <v>391</v>
      </c>
      <c r="B392" s="15" t="s">
        <v>2298</v>
      </c>
      <c r="C392" s="257" t="s">
        <v>3311</v>
      </c>
      <c r="D392" s="257" t="s">
        <v>3419</v>
      </c>
      <c r="E392" s="266" t="s">
        <v>155</v>
      </c>
      <c r="F392" s="35" t="s">
        <v>156</v>
      </c>
      <c r="G392" s="260">
        <f>(YEAR(H392)-YEAR(F392))*12 + MONTH(H392)-MONTH(F392)</f>
        <v>72</v>
      </c>
      <c r="H392" s="35" t="s">
        <v>157</v>
      </c>
      <c r="I392" s="30" t="str">
        <f t="shared" ca="1" si="13"/>
        <v>Thời gian ĐT còn lại 784 ngày</v>
      </c>
      <c r="J392" s="257" t="s">
        <v>3420</v>
      </c>
      <c r="K392" s="18" t="s">
        <v>3421</v>
      </c>
      <c r="L392" s="18" t="s">
        <v>3422</v>
      </c>
      <c r="M392" s="18" t="s">
        <v>3423</v>
      </c>
      <c r="N392" s="17" t="s">
        <v>3424</v>
      </c>
      <c r="O392" s="18" t="s">
        <v>75</v>
      </c>
      <c r="P392" s="16">
        <v>17</v>
      </c>
      <c r="Q392" s="272" t="s">
        <v>3405</v>
      </c>
      <c r="R392" s="19" t="s">
        <v>62</v>
      </c>
      <c r="S392" s="233" t="str">
        <f>VLOOKUP(D392, 'Mail+SDT'!A226:C2341, 2, 0)</f>
        <v>coquyen92@gmail.com</v>
      </c>
      <c r="T392" s="248">
        <f>VLOOKUP(D392, 'Mail+SDT'!$A$2:$C$2117, 3, 0)</f>
        <v>909602286</v>
      </c>
      <c r="U392" s="19" t="s">
        <v>3318</v>
      </c>
      <c r="V392" s="19" t="s">
        <v>3319</v>
      </c>
      <c r="W392" s="19" t="s">
        <v>3405</v>
      </c>
      <c r="X392" s="19" t="s">
        <v>62</v>
      </c>
      <c r="Y392" s="19"/>
      <c r="Z392" s="19" t="s">
        <v>3319</v>
      </c>
      <c r="AA392" s="18" t="s">
        <v>49</v>
      </c>
      <c r="AB392" s="16" t="s">
        <v>50</v>
      </c>
      <c r="AC392" s="16" t="s">
        <v>50</v>
      </c>
      <c r="AD392" s="20" t="s">
        <v>50</v>
      </c>
      <c r="AE392" s="16"/>
      <c r="AF392" s="23" t="s">
        <v>146</v>
      </c>
      <c r="AG392" s="13" t="e">
        <f t="array" aca="1" ref="AG392" ca="1">_xludf.XLOOKUP(D392,'Mail+SDT'!A:A,'Mail+SDT'!B:B)</f>
        <v>#NAME?</v>
      </c>
      <c r="AH392" s="13" t="e">
        <f t="array" aca="1" ref="AH392" ca="1">_xludf.XLOOKUP(D392,'Mail+SDT'!A:A,'Mail+SDT'!C:C)</f>
        <v>#NAME?</v>
      </c>
      <c r="AI392" s="13" t="e">
        <f t="array" aca="1" ref="AI392" ca="1">_xludf.XLOOKUP(D392,'ETK 3.2026'!I:I,'ETK 3.2026'!AF:AF)</f>
        <v>#NAME?</v>
      </c>
    </row>
    <row r="393" spans="1:35" ht="15.75" customHeight="1" x14ac:dyDescent="0.35">
      <c r="A393" s="14">
        <f t="shared" si="12"/>
        <v>392</v>
      </c>
      <c r="B393" s="15" t="s">
        <v>2298</v>
      </c>
      <c r="C393" s="257" t="s">
        <v>3311</v>
      </c>
      <c r="D393" s="257" t="s">
        <v>5083</v>
      </c>
      <c r="E393" s="266" t="s">
        <v>300</v>
      </c>
      <c r="F393" s="35" t="s">
        <v>301</v>
      </c>
      <c r="G393" s="260">
        <f>(YEAR(H393)-YEAR(F393))*12 + MONTH(H393)-MONTH(F393)</f>
        <v>72</v>
      </c>
      <c r="H393" s="35" t="s">
        <v>302</v>
      </c>
      <c r="I393" s="30" t="str">
        <f t="shared" ca="1" si="13"/>
        <v>Thời gian ĐT còn lại 1560 ngày</v>
      </c>
      <c r="J393" s="257" t="s">
        <v>5084</v>
      </c>
      <c r="K393" s="18" t="s">
        <v>5085</v>
      </c>
      <c r="L393" s="18" t="s">
        <v>5086</v>
      </c>
      <c r="M393" s="18" t="s">
        <v>1108</v>
      </c>
      <c r="N393" s="17" t="s">
        <v>5087</v>
      </c>
      <c r="O393" s="18" t="s">
        <v>44</v>
      </c>
      <c r="P393" s="16">
        <v>21</v>
      </c>
      <c r="Q393" s="272" t="s">
        <v>5018</v>
      </c>
      <c r="R393" s="19" t="s">
        <v>211</v>
      </c>
      <c r="S393" s="233" t="str">
        <f>VLOOKUP(D393, 'Mail+SDT'!A588:C2703, 2, 0)</f>
        <v>24C4502H4036@students.hou.edu.vn</v>
      </c>
      <c r="T393" s="248">
        <f>VLOOKUP(D393, 'Mail+SDT'!$A$2:$C$2117, 3, 0)</f>
        <v>859994477</v>
      </c>
      <c r="U393" s="19" t="s">
        <v>3318</v>
      </c>
      <c r="V393" s="19" t="s">
        <v>3319</v>
      </c>
      <c r="W393" s="19" t="s">
        <v>5018</v>
      </c>
      <c r="X393" s="19" t="s">
        <v>211</v>
      </c>
      <c r="Y393" s="19"/>
      <c r="Z393" s="19" t="s">
        <v>3319</v>
      </c>
      <c r="AA393" s="18" t="s">
        <v>49</v>
      </c>
      <c r="AB393" s="16" t="s">
        <v>50</v>
      </c>
      <c r="AC393" s="16" t="s">
        <v>50</v>
      </c>
      <c r="AD393" s="20" t="s">
        <v>50</v>
      </c>
      <c r="AE393" s="16"/>
      <c r="AF393" s="22"/>
      <c r="AG393" s="13" t="e">
        <f t="array" aca="1" ref="AG393" ca="1">_xludf.XLOOKUP(D393,'Mail+SDT'!A:A,'Mail+SDT'!B:B)</f>
        <v>#NAME?</v>
      </c>
      <c r="AH393" s="13" t="e">
        <f t="array" aca="1" ref="AH393" ca="1">_xludf.XLOOKUP(D393,'Mail+SDT'!A:A,'Mail+SDT'!C:C)</f>
        <v>#NAME?</v>
      </c>
      <c r="AI393" s="13" t="e">
        <f t="array" aca="1" ref="AI393" ca="1">_xludf.XLOOKUP(D393,'ETK 3.2026'!I:I,'ETK 3.2026'!AF:AF)</f>
        <v>#NAME?</v>
      </c>
    </row>
    <row r="394" spans="1:35" ht="15.75" customHeight="1" x14ac:dyDescent="0.35">
      <c r="A394" s="14">
        <f t="shared" si="12"/>
        <v>393</v>
      </c>
      <c r="B394" s="15" t="s">
        <v>2298</v>
      </c>
      <c r="C394" s="258" t="s">
        <v>3311</v>
      </c>
      <c r="D394" s="258" t="s">
        <v>5135</v>
      </c>
      <c r="E394" s="267" t="s">
        <v>322</v>
      </c>
      <c r="F394" s="36" t="s">
        <v>323</v>
      </c>
      <c r="G394" s="260">
        <f>(YEAR(H394)-YEAR(F394))*12 + MONTH(H394)-MONTH(F394)</f>
        <v>72</v>
      </c>
      <c r="H394" s="36" t="s">
        <v>324</v>
      </c>
      <c r="I394" s="30" t="str">
        <f t="shared" ca="1" si="13"/>
        <v>Thời gian ĐT còn lại 1535 ngày</v>
      </c>
      <c r="J394" s="258" t="s">
        <v>5136</v>
      </c>
      <c r="K394" s="26" t="s">
        <v>5137</v>
      </c>
      <c r="L394" s="26" t="s">
        <v>5138</v>
      </c>
      <c r="M394" s="26" t="s">
        <v>1108</v>
      </c>
      <c r="N394" s="25" t="s">
        <v>5139</v>
      </c>
      <c r="O394" s="26" t="s">
        <v>44</v>
      </c>
      <c r="P394" s="24">
        <v>21</v>
      </c>
      <c r="Q394" s="273" t="s">
        <v>5140</v>
      </c>
      <c r="R394" s="27" t="s">
        <v>893</v>
      </c>
      <c r="S394" s="233" t="str">
        <f>VLOOKUP(D394, 'Mail+SDT'!A600:C2715, 2, 0)</f>
        <v>24C4702H3273@students.hou.edu.vn</v>
      </c>
      <c r="T394" s="248">
        <f>VLOOKUP(D394, 'Mail+SDT'!$A$2:$C$2117, 3, 0)</f>
        <v>948681589</v>
      </c>
      <c r="U394" s="27" t="s">
        <v>3318</v>
      </c>
      <c r="V394" s="27" t="s">
        <v>3319</v>
      </c>
      <c r="W394" s="27" t="s">
        <v>5140</v>
      </c>
      <c r="X394" s="27" t="s">
        <v>893</v>
      </c>
      <c r="Y394" s="27"/>
      <c r="Z394" s="27" t="s">
        <v>3319</v>
      </c>
      <c r="AA394" s="26" t="s">
        <v>49</v>
      </c>
      <c r="AB394" s="24" t="s">
        <v>50</v>
      </c>
      <c r="AC394" s="24" t="s">
        <v>50</v>
      </c>
      <c r="AD394" s="20" t="s">
        <v>50</v>
      </c>
      <c r="AE394" s="16"/>
      <c r="AF394" s="22"/>
      <c r="AG394" s="13" t="e">
        <f t="array" aca="1" ref="AG394" ca="1">_xludf.XLOOKUP(D394,'Mail+SDT'!A:A,'Mail+SDT'!B:B)</f>
        <v>#NAME?</v>
      </c>
      <c r="AH394" s="13" t="e">
        <f t="array" aca="1" ref="AH394" ca="1">_xludf.XLOOKUP(D394,'Mail+SDT'!A:A,'Mail+SDT'!C:C)</f>
        <v>#NAME?</v>
      </c>
      <c r="AI394" s="13" t="e">
        <f t="array" aca="1" ref="AI394" ca="1">_xludf.XLOOKUP(D394,'ETK 3.2026'!I:I,'ETK 3.2026'!AF:AF)</f>
        <v>#NAME?</v>
      </c>
    </row>
    <row r="395" spans="1:35" ht="15.75" customHeight="1" x14ac:dyDescent="0.35">
      <c r="A395" s="14">
        <f t="shared" si="12"/>
        <v>394</v>
      </c>
      <c r="B395" s="15" t="s">
        <v>2298</v>
      </c>
      <c r="C395" s="257" t="s">
        <v>3311</v>
      </c>
      <c r="D395" s="257" t="s">
        <v>4330</v>
      </c>
      <c r="E395" s="266" t="s">
        <v>582</v>
      </c>
      <c r="F395" s="35" t="s">
        <v>583</v>
      </c>
      <c r="G395" s="260">
        <f>(YEAR(H395)-YEAR(F395))*12 + MONTH(H395)-MONTH(F395)</f>
        <v>72</v>
      </c>
      <c r="H395" s="35" t="s">
        <v>584</v>
      </c>
      <c r="I395" s="30" t="str">
        <f t="shared" ca="1" si="13"/>
        <v>Thời gian ĐT còn lại 1444 ngày</v>
      </c>
      <c r="J395" s="257" t="s">
        <v>4331</v>
      </c>
      <c r="K395" s="18" t="s">
        <v>4332</v>
      </c>
      <c r="L395" s="18" t="s">
        <v>924</v>
      </c>
      <c r="M395" s="18" t="s">
        <v>1108</v>
      </c>
      <c r="N395" s="17" t="s">
        <v>4333</v>
      </c>
      <c r="O395" s="18" t="s">
        <v>44</v>
      </c>
      <c r="P395" s="16">
        <v>21</v>
      </c>
      <c r="Q395" s="272" t="s">
        <v>4324</v>
      </c>
      <c r="R395" s="19" t="s">
        <v>62</v>
      </c>
      <c r="S395" s="233" t="str">
        <f>VLOOKUP(D395, 'Mail+SDT'!A418:C2533, 2, 0)</f>
        <v>24C4202H1007@students.hou.edu.vn</v>
      </c>
      <c r="T395" s="248">
        <f>VLOOKUP(D395, 'Mail+SDT'!$A$2:$C$2117, 3, 0)</f>
        <v>813145245</v>
      </c>
      <c r="U395" s="19" t="s">
        <v>3318</v>
      </c>
      <c r="V395" s="19" t="s">
        <v>3319</v>
      </c>
      <c r="W395" s="19" t="s">
        <v>4324</v>
      </c>
      <c r="X395" s="19" t="s">
        <v>62</v>
      </c>
      <c r="Y395" s="19"/>
      <c r="Z395" s="19" t="s">
        <v>3319</v>
      </c>
      <c r="AA395" s="18" t="s">
        <v>49</v>
      </c>
      <c r="AB395" s="16" t="s">
        <v>50</v>
      </c>
      <c r="AC395" s="16" t="s">
        <v>50</v>
      </c>
      <c r="AD395" s="20" t="s">
        <v>51</v>
      </c>
      <c r="AE395" s="16"/>
      <c r="AF395" s="22"/>
      <c r="AG395" s="13" t="e">
        <f t="array" aca="1" ref="AG395" ca="1">_xludf.XLOOKUP(D395,'Mail+SDT'!A:A,'Mail+SDT'!B:B)</f>
        <v>#NAME?</v>
      </c>
      <c r="AH395" s="13" t="e">
        <f t="array" aca="1" ref="AH395" ca="1">_xludf.XLOOKUP(D395,'Mail+SDT'!A:A,'Mail+SDT'!C:C)</f>
        <v>#NAME?</v>
      </c>
      <c r="AI395" s="13" t="e">
        <f t="array" aca="1" ref="AI395" ca="1">_xludf.XLOOKUP(D395,'ETK 3.2026'!I:I,'ETK 3.2026'!AF:AF)</f>
        <v>#NAME?</v>
      </c>
    </row>
    <row r="396" spans="1:35" ht="15.75" customHeight="1" x14ac:dyDescent="0.35">
      <c r="A396" s="14">
        <f t="shared" si="12"/>
        <v>395</v>
      </c>
      <c r="B396" s="15" t="s">
        <v>2298</v>
      </c>
      <c r="C396" s="257" t="s">
        <v>3311</v>
      </c>
      <c r="D396" s="257" t="s">
        <v>4711</v>
      </c>
      <c r="E396" s="266" t="s">
        <v>295</v>
      </c>
      <c r="F396" s="35" t="s">
        <v>296</v>
      </c>
      <c r="G396" s="260">
        <f>(YEAR(H396)-YEAR(F396))*12 + MONTH(H396)-MONTH(F396)</f>
        <v>72</v>
      </c>
      <c r="H396" s="35" t="s">
        <v>297</v>
      </c>
      <c r="I396" s="30" t="str">
        <f t="shared" ca="1" si="13"/>
        <v>Thời gian ĐT còn lại 1472 ngày</v>
      </c>
      <c r="J396" s="257" t="s">
        <v>4712</v>
      </c>
      <c r="K396" s="18" t="s">
        <v>4713</v>
      </c>
      <c r="L396" s="18" t="s">
        <v>264</v>
      </c>
      <c r="M396" s="18" t="s">
        <v>1108</v>
      </c>
      <c r="N396" s="17" t="s">
        <v>4714</v>
      </c>
      <c r="O396" s="18" t="s">
        <v>44</v>
      </c>
      <c r="P396" s="16">
        <v>21</v>
      </c>
      <c r="Q396" s="272" t="s">
        <v>4706</v>
      </c>
      <c r="R396" s="19" t="s">
        <v>93</v>
      </c>
      <c r="S396" s="233" t="str">
        <f>VLOOKUP(D396, 'Mail+SDT'!A503:C2618, 2, 0)</f>
        <v>24C1002H1674@students.hou.edu.vn</v>
      </c>
      <c r="T396" s="248">
        <f>VLOOKUP(D396, 'Mail+SDT'!$A$2:$C$2117, 3, 0)</f>
        <v>329714797</v>
      </c>
      <c r="U396" s="19" t="s">
        <v>3318</v>
      </c>
      <c r="V396" s="19" t="s">
        <v>3319</v>
      </c>
      <c r="W396" s="19" t="s">
        <v>4706</v>
      </c>
      <c r="X396" s="19" t="s">
        <v>93</v>
      </c>
      <c r="Y396" s="19"/>
      <c r="Z396" s="19" t="s">
        <v>3319</v>
      </c>
      <c r="AA396" s="18" t="s">
        <v>49</v>
      </c>
      <c r="AB396" s="16" t="s">
        <v>50</v>
      </c>
      <c r="AC396" s="16" t="s">
        <v>50</v>
      </c>
      <c r="AD396" s="20" t="s">
        <v>50</v>
      </c>
      <c r="AE396" s="16"/>
      <c r="AF396" s="22"/>
      <c r="AG396" s="13" t="e">
        <f t="array" aca="1" ref="AG396" ca="1">_xludf.XLOOKUP(D396,'Mail+SDT'!A:A,'Mail+SDT'!B:B)</f>
        <v>#NAME?</v>
      </c>
      <c r="AH396" s="13" t="e">
        <f t="array" aca="1" ref="AH396" ca="1">_xludf.XLOOKUP(D396,'Mail+SDT'!A:A,'Mail+SDT'!C:C)</f>
        <v>#NAME?</v>
      </c>
      <c r="AI396" s="13" t="e">
        <f t="array" aca="1" ref="AI396" ca="1">_xludf.XLOOKUP(D396,'ETK 3.2026'!I:I,'ETK 3.2026'!AF:AF)</f>
        <v>#NAME?</v>
      </c>
    </row>
    <row r="397" spans="1:35" ht="15.75" customHeight="1" x14ac:dyDescent="0.35">
      <c r="A397" s="14">
        <f t="shared" si="12"/>
        <v>396</v>
      </c>
      <c r="B397" s="15" t="s">
        <v>2298</v>
      </c>
      <c r="C397" s="257" t="s">
        <v>3311</v>
      </c>
      <c r="D397" s="257" t="s">
        <v>3761</v>
      </c>
      <c r="E397" s="266" t="s">
        <v>190</v>
      </c>
      <c r="F397" s="35" t="s">
        <v>191</v>
      </c>
      <c r="G397" s="260">
        <f>(YEAR(H397)-YEAR(F397))*12 + MONTH(H397)-MONTH(F397)</f>
        <v>72</v>
      </c>
      <c r="H397" s="35" t="s">
        <v>192</v>
      </c>
      <c r="I397" s="30" t="str">
        <f t="shared" ca="1" si="13"/>
        <v>Thời gian ĐT còn lại 744 ngày</v>
      </c>
      <c r="J397" s="257" t="s">
        <v>3762</v>
      </c>
      <c r="K397" s="18" t="s">
        <v>3763</v>
      </c>
      <c r="L397" s="18" t="s">
        <v>3764</v>
      </c>
      <c r="M397" s="18" t="s">
        <v>1108</v>
      </c>
      <c r="N397" s="17" t="s">
        <v>3765</v>
      </c>
      <c r="O397" s="18" t="s">
        <v>44</v>
      </c>
      <c r="P397" s="16">
        <v>17</v>
      </c>
      <c r="Q397" s="272" t="s">
        <v>3752</v>
      </c>
      <c r="R397" s="19" t="s">
        <v>234</v>
      </c>
      <c r="S397" s="233" t="str">
        <f>VLOOKUP(D397, 'Mail+SDT'!A297:C2412, 2, 0)</f>
        <v>voquyen980821@gmail.com</v>
      </c>
      <c r="T397" s="248">
        <f>VLOOKUP(D397, 'Mail+SDT'!$A$2:$C$2117, 3, 0)</f>
        <v>964661475</v>
      </c>
      <c r="U397" s="19" t="s">
        <v>3318</v>
      </c>
      <c r="V397" s="19" t="s">
        <v>3319</v>
      </c>
      <c r="W397" s="19" t="s">
        <v>3752</v>
      </c>
      <c r="X397" s="19" t="s">
        <v>234</v>
      </c>
      <c r="Y397" s="19"/>
      <c r="Z397" s="19" t="s">
        <v>3319</v>
      </c>
      <c r="AA397" s="18" t="s">
        <v>49</v>
      </c>
      <c r="AB397" s="16" t="s">
        <v>50</v>
      </c>
      <c r="AC397" s="16" t="s">
        <v>50</v>
      </c>
      <c r="AD397" s="20" t="s">
        <v>50</v>
      </c>
      <c r="AE397" s="16"/>
      <c r="AF397" s="23" t="s">
        <v>146</v>
      </c>
      <c r="AG397" s="13" t="e">
        <f t="array" aca="1" ref="AG397" ca="1">_xludf.XLOOKUP(D397,'Mail+SDT'!A:A,'Mail+SDT'!B:B)</f>
        <v>#NAME?</v>
      </c>
      <c r="AH397" s="13" t="e">
        <f t="array" aca="1" ref="AH397" ca="1">_xludf.XLOOKUP(D397,'Mail+SDT'!A:A,'Mail+SDT'!C:C)</f>
        <v>#NAME?</v>
      </c>
      <c r="AI397" s="13" t="e">
        <f t="array" aca="1" ref="AI397" ca="1">_xludf.XLOOKUP(D397,'ETK 3.2026'!I:I,'ETK 3.2026'!AF:AF)</f>
        <v>#NAME?</v>
      </c>
    </row>
    <row r="398" spans="1:35" ht="15.75" customHeight="1" x14ac:dyDescent="0.35">
      <c r="A398" s="14">
        <f t="shared" si="12"/>
        <v>397</v>
      </c>
      <c r="B398" s="15" t="s">
        <v>2298</v>
      </c>
      <c r="C398" s="257" t="s">
        <v>3311</v>
      </c>
      <c r="D398" s="257" t="s">
        <v>4859</v>
      </c>
      <c r="E398" s="266" t="s">
        <v>295</v>
      </c>
      <c r="F398" s="35" t="s">
        <v>296</v>
      </c>
      <c r="G398" s="260">
        <f>(YEAR(H398)-YEAR(F398))*12 + MONTH(H398)-MONTH(F398)</f>
        <v>72</v>
      </c>
      <c r="H398" s="35" t="s">
        <v>297</v>
      </c>
      <c r="I398" s="30" t="str">
        <f t="shared" ca="1" si="13"/>
        <v>Thời gian ĐT còn lại 1472 ngày</v>
      </c>
      <c r="J398" s="257" t="s">
        <v>4860</v>
      </c>
      <c r="K398" s="18" t="s">
        <v>4861</v>
      </c>
      <c r="L398" s="18" t="s">
        <v>4862</v>
      </c>
      <c r="M398" s="18" t="s">
        <v>4863</v>
      </c>
      <c r="N398" s="17" t="s">
        <v>4864</v>
      </c>
      <c r="O398" s="18" t="s">
        <v>75</v>
      </c>
      <c r="P398" s="16">
        <v>21</v>
      </c>
      <c r="Q398" s="272" t="s">
        <v>4757</v>
      </c>
      <c r="R398" s="19" t="s">
        <v>93</v>
      </c>
      <c r="S398" s="233" t="str">
        <f>VLOOKUP(D398, 'Mail+SDT'!A537:C2652, 2, 0)</f>
        <v>24C1002H1679@students.hou.edu.vn</v>
      </c>
      <c r="T398" s="248">
        <f>VLOOKUP(D398, 'Mail+SDT'!$A$2:$C$2117, 3, 0)</f>
        <v>933589023</v>
      </c>
      <c r="U398" s="19" t="s">
        <v>3318</v>
      </c>
      <c r="V398" s="19" t="s">
        <v>3319</v>
      </c>
      <c r="W398" s="19" t="s">
        <v>4757</v>
      </c>
      <c r="X398" s="19" t="s">
        <v>93</v>
      </c>
      <c r="Y398" s="19"/>
      <c r="Z398" s="19" t="s">
        <v>3319</v>
      </c>
      <c r="AA398" s="18" t="s">
        <v>49</v>
      </c>
      <c r="AB398" s="16" t="s">
        <v>50</v>
      </c>
      <c r="AC398" s="16" t="s">
        <v>50</v>
      </c>
      <c r="AD398" s="20" t="s">
        <v>51</v>
      </c>
      <c r="AE398" s="16" t="s">
        <v>52</v>
      </c>
      <c r="AF398" s="22" t="s">
        <v>480</v>
      </c>
      <c r="AG398" s="13" t="e">
        <f t="array" aca="1" ref="AG398" ca="1">_xludf.XLOOKUP(D398,'Mail+SDT'!A:A,'Mail+SDT'!B:B)</f>
        <v>#NAME?</v>
      </c>
      <c r="AH398" s="13" t="e">
        <f t="array" aca="1" ref="AH398" ca="1">_xludf.XLOOKUP(D398,'Mail+SDT'!A:A,'Mail+SDT'!C:C)</f>
        <v>#NAME?</v>
      </c>
      <c r="AI398" s="13" t="e">
        <f t="array" aca="1" ref="AI398" ca="1">_xludf.XLOOKUP(D398,'ETK 3.2026'!I:I,'ETK 3.2026'!AF:AF)</f>
        <v>#NAME?</v>
      </c>
    </row>
    <row r="399" spans="1:35" ht="15.75" customHeight="1" x14ac:dyDescent="0.35">
      <c r="A399" s="14">
        <f t="shared" si="12"/>
        <v>398</v>
      </c>
      <c r="B399" s="15" t="s">
        <v>2298</v>
      </c>
      <c r="C399" s="257" t="s">
        <v>3311</v>
      </c>
      <c r="D399" s="257" t="s">
        <v>4521</v>
      </c>
      <c r="E399" s="266" t="s">
        <v>322</v>
      </c>
      <c r="F399" s="35" t="s">
        <v>323</v>
      </c>
      <c r="G399" s="260">
        <f>(YEAR(H399)-YEAR(F399))*12 + MONTH(H399)-MONTH(F399)</f>
        <v>72</v>
      </c>
      <c r="H399" s="35" t="s">
        <v>324</v>
      </c>
      <c r="I399" s="30" t="str">
        <f t="shared" ca="1" si="13"/>
        <v>Thời gian ĐT còn lại 1535 ngày</v>
      </c>
      <c r="J399" s="257" t="s">
        <v>4522</v>
      </c>
      <c r="K399" s="18" t="s">
        <v>4523</v>
      </c>
      <c r="L399" s="18" t="s">
        <v>1736</v>
      </c>
      <c r="M399" s="18" t="s">
        <v>436</v>
      </c>
      <c r="N399" s="17" t="s">
        <v>2794</v>
      </c>
      <c r="O399" s="18" t="s">
        <v>44</v>
      </c>
      <c r="P399" s="16">
        <v>21</v>
      </c>
      <c r="Q399" s="272" t="s">
        <v>4355</v>
      </c>
      <c r="R399" s="19" t="s">
        <v>62</v>
      </c>
      <c r="S399" s="233" t="str">
        <f>VLOOKUP(D399, 'Mail+SDT'!A462:C2577, 2, 0)</f>
        <v>24C4202H3168@students.hou.edu.vn</v>
      </c>
      <c r="T399" s="248">
        <f>VLOOKUP(D399, 'Mail+SDT'!$A$2:$C$2117, 3, 0)</f>
        <v>345683260</v>
      </c>
      <c r="U399" s="19" t="s">
        <v>3318</v>
      </c>
      <c r="V399" s="19" t="s">
        <v>3319</v>
      </c>
      <c r="W399" s="19" t="s">
        <v>4355</v>
      </c>
      <c r="X399" s="19" t="s">
        <v>62</v>
      </c>
      <c r="Y399" s="19"/>
      <c r="Z399" s="19" t="s">
        <v>3319</v>
      </c>
      <c r="AA399" s="18" t="s">
        <v>49</v>
      </c>
      <c r="AB399" s="16" t="s">
        <v>50</v>
      </c>
      <c r="AC399" s="16" t="s">
        <v>50</v>
      </c>
      <c r="AD399" s="20" t="s">
        <v>51</v>
      </c>
      <c r="AE399" s="16"/>
      <c r="AF399" s="22"/>
      <c r="AG399" s="13" t="e">
        <f t="array" aca="1" ref="AG399" ca="1">_xludf.XLOOKUP(D399,'Mail+SDT'!A:A,'Mail+SDT'!B:B)</f>
        <v>#NAME?</v>
      </c>
      <c r="AH399" s="13" t="e">
        <f t="array" aca="1" ref="AH399" ca="1">_xludf.XLOOKUP(D399,'Mail+SDT'!A:A,'Mail+SDT'!C:C)</f>
        <v>#NAME?</v>
      </c>
      <c r="AI399" s="13" t="e">
        <f t="array" aca="1" ref="AI399" ca="1">_xludf.XLOOKUP(D399,'ETK 3.2026'!I:I,'ETK 3.2026'!AF:AF)</f>
        <v>#NAME?</v>
      </c>
    </row>
    <row r="400" spans="1:35" ht="15.75" customHeight="1" x14ac:dyDescent="0.35">
      <c r="A400" s="14">
        <f t="shared" si="12"/>
        <v>399</v>
      </c>
      <c r="B400" s="15" t="s">
        <v>2298</v>
      </c>
      <c r="C400" s="257" t="s">
        <v>524</v>
      </c>
      <c r="D400" s="257" t="s">
        <v>2944</v>
      </c>
      <c r="E400" s="266" t="s">
        <v>466</v>
      </c>
      <c r="F400" s="35" t="s">
        <v>467</v>
      </c>
      <c r="G400" s="260">
        <f>(YEAR(H400)-YEAR(F400))*12 + MONTH(H400)-MONTH(F400)</f>
        <v>72</v>
      </c>
      <c r="H400" s="35" t="s">
        <v>468</v>
      </c>
      <c r="I400" s="30" t="str">
        <f t="shared" ca="1" si="13"/>
        <v>Thời gian ĐT còn lại 1556 ngày</v>
      </c>
      <c r="J400" s="257" t="s">
        <v>2945</v>
      </c>
      <c r="K400" s="18" t="s">
        <v>2946</v>
      </c>
      <c r="L400" s="18" t="s">
        <v>1006</v>
      </c>
      <c r="M400" s="18" t="s">
        <v>1173</v>
      </c>
      <c r="N400" s="17" t="s">
        <v>2947</v>
      </c>
      <c r="O400" s="18" t="s">
        <v>75</v>
      </c>
      <c r="P400" s="16">
        <v>21</v>
      </c>
      <c r="Q400" s="272" t="s">
        <v>2932</v>
      </c>
      <c r="R400" s="19" t="s">
        <v>62</v>
      </c>
      <c r="S400" s="233" t="str">
        <f>VLOOKUP(D400, 'Mail+SDT'!A128:C2243, 2, 0)</f>
        <v>24C4204D3683@students.hou.edu.vn</v>
      </c>
      <c r="T400" s="248">
        <f>VLOOKUP(D400, 'Mail+SDT'!$A$2:$C$2117, 3, 0)</f>
        <v>908309968</v>
      </c>
      <c r="U400" s="19" t="s">
        <v>2305</v>
      </c>
      <c r="V400" s="19" t="s">
        <v>2306</v>
      </c>
      <c r="W400" s="19" t="s">
        <v>2932</v>
      </c>
      <c r="X400" s="19" t="s">
        <v>62</v>
      </c>
      <c r="Y400" s="19"/>
      <c r="Z400" s="19" t="s">
        <v>2306</v>
      </c>
      <c r="AA400" s="18" t="s">
        <v>49</v>
      </c>
      <c r="AB400" s="16" t="s">
        <v>50</v>
      </c>
      <c r="AC400" s="16" t="s">
        <v>50</v>
      </c>
      <c r="AD400" s="20" t="s">
        <v>50</v>
      </c>
      <c r="AE400" s="16"/>
      <c r="AF400" s="22"/>
      <c r="AG400" s="13" t="e">
        <f t="array" aca="1" ref="AG400" ca="1">_xludf.XLOOKUP(D400,'Mail+SDT'!A:A,'Mail+SDT'!B:B)</f>
        <v>#NAME?</v>
      </c>
      <c r="AH400" s="13" t="e">
        <f t="array" aca="1" ref="AH400" ca="1">_xludf.XLOOKUP(D400,'Mail+SDT'!A:A,'Mail+SDT'!C:C)</f>
        <v>#NAME?</v>
      </c>
      <c r="AI400" s="13" t="e">
        <f t="array" aca="1" ref="AI400" ca="1">_xludf.XLOOKUP(D400,'ETK 3.2026'!I:I,'ETK 3.2026'!AF:AF)</f>
        <v>#NAME?</v>
      </c>
    </row>
    <row r="401" spans="1:35" ht="15.75" customHeight="1" x14ac:dyDescent="0.35">
      <c r="A401" s="14">
        <f t="shared" si="12"/>
        <v>400</v>
      </c>
      <c r="B401" s="15" t="s">
        <v>2298</v>
      </c>
      <c r="C401" s="257" t="s">
        <v>3311</v>
      </c>
      <c r="D401" s="257" t="s">
        <v>3782</v>
      </c>
      <c r="E401" s="266" t="s">
        <v>155</v>
      </c>
      <c r="F401" s="35" t="s">
        <v>156</v>
      </c>
      <c r="G401" s="260">
        <f>(YEAR(H401)-YEAR(F401))*12 + MONTH(H401)-MONTH(F401)</f>
        <v>72</v>
      </c>
      <c r="H401" s="35" t="s">
        <v>157</v>
      </c>
      <c r="I401" s="30" t="str">
        <f t="shared" ca="1" si="13"/>
        <v>Thời gian ĐT còn lại 784 ngày</v>
      </c>
      <c r="J401" s="257" t="s">
        <v>3783</v>
      </c>
      <c r="K401" s="18" t="s">
        <v>3784</v>
      </c>
      <c r="L401" s="18" t="s">
        <v>954</v>
      </c>
      <c r="M401" s="18" t="s">
        <v>1173</v>
      </c>
      <c r="N401" s="17" t="s">
        <v>3785</v>
      </c>
      <c r="O401" s="18" t="s">
        <v>75</v>
      </c>
      <c r="P401" s="16">
        <v>17</v>
      </c>
      <c r="Q401" s="272" t="s">
        <v>3752</v>
      </c>
      <c r="R401" s="19" t="s">
        <v>234</v>
      </c>
      <c r="S401" s="233" t="str">
        <f>VLOOKUP(D401, 'Mail+SDT'!A302:C2417, 2, 0)</f>
        <v>songphamngocquy@gmail.com</v>
      </c>
      <c r="T401" s="248">
        <f>VLOOKUP(D401, 'Mail+SDT'!$A$2:$C$2117, 3, 0)</f>
        <v>976410382</v>
      </c>
      <c r="U401" s="19" t="s">
        <v>3318</v>
      </c>
      <c r="V401" s="19" t="s">
        <v>3319</v>
      </c>
      <c r="W401" s="19" t="s">
        <v>3752</v>
      </c>
      <c r="X401" s="19" t="s">
        <v>234</v>
      </c>
      <c r="Y401" s="19"/>
      <c r="Z401" s="19" t="s">
        <v>3319</v>
      </c>
      <c r="AA401" s="18" t="s">
        <v>49</v>
      </c>
      <c r="AB401" s="16" t="s">
        <v>50</v>
      </c>
      <c r="AC401" s="16" t="s">
        <v>50</v>
      </c>
      <c r="AD401" s="20" t="s">
        <v>50</v>
      </c>
      <c r="AE401" s="16"/>
      <c r="AF401" s="22"/>
      <c r="AG401" s="13" t="e">
        <f t="array" aca="1" ref="AG401" ca="1">_xludf.XLOOKUP(D401,'Mail+SDT'!A:A,'Mail+SDT'!B:B)</f>
        <v>#NAME?</v>
      </c>
      <c r="AH401" s="13" t="e">
        <f t="array" aca="1" ref="AH401" ca="1">_xludf.XLOOKUP(D401,'Mail+SDT'!A:A,'Mail+SDT'!C:C)</f>
        <v>#NAME?</v>
      </c>
      <c r="AI401" s="13" t="e">
        <f t="array" aca="1" ref="AI401" ca="1">_xludf.XLOOKUP(D401,'ETK 3.2026'!I:I,'ETK 3.2026'!AF:AF)</f>
        <v>#NAME?</v>
      </c>
    </row>
    <row r="402" spans="1:35" ht="15.75" customHeight="1" x14ac:dyDescent="0.35">
      <c r="A402" s="14">
        <f t="shared" si="12"/>
        <v>401</v>
      </c>
      <c r="B402" s="15" t="s">
        <v>2298</v>
      </c>
      <c r="C402" s="257" t="s">
        <v>3311</v>
      </c>
      <c r="D402" s="257" t="s">
        <v>3886</v>
      </c>
      <c r="E402" s="266" t="s">
        <v>190</v>
      </c>
      <c r="F402" s="35" t="s">
        <v>191</v>
      </c>
      <c r="G402" s="260">
        <f>(YEAR(H402)-YEAR(F402))*12 + MONTH(H402)-MONTH(F402)</f>
        <v>72</v>
      </c>
      <c r="H402" s="35" t="s">
        <v>192</v>
      </c>
      <c r="I402" s="30" t="str">
        <f t="shared" ca="1" si="13"/>
        <v>Thời gian ĐT còn lại 744 ngày</v>
      </c>
      <c r="J402" s="257" t="s">
        <v>3887</v>
      </c>
      <c r="K402" s="18" t="s">
        <v>3888</v>
      </c>
      <c r="L402" s="18" t="s">
        <v>3889</v>
      </c>
      <c r="M402" s="18" t="s">
        <v>3890</v>
      </c>
      <c r="N402" s="17" t="s">
        <v>366</v>
      </c>
      <c r="O402" s="18" t="s">
        <v>44</v>
      </c>
      <c r="P402" s="16">
        <v>17</v>
      </c>
      <c r="Q402" s="272" t="s">
        <v>3885</v>
      </c>
      <c r="R402" s="19" t="s">
        <v>279</v>
      </c>
      <c r="S402" s="233" t="str">
        <f>VLOOKUP(D402, 'Mail+SDT'!A322:C2437, 2, 0)</f>
        <v>amiroh992@gmail.com</v>
      </c>
      <c r="T402" s="248">
        <f>VLOOKUP(D402, 'Mail+SDT'!$A$2:$C$2117, 3, 0)</f>
        <v>777227353</v>
      </c>
      <c r="U402" s="19" t="s">
        <v>3318</v>
      </c>
      <c r="V402" s="19" t="s">
        <v>3319</v>
      </c>
      <c r="W402" s="19" t="s">
        <v>3885</v>
      </c>
      <c r="X402" s="19" t="s">
        <v>279</v>
      </c>
      <c r="Y402" s="19"/>
      <c r="Z402" s="19" t="s">
        <v>3319</v>
      </c>
      <c r="AA402" s="18" t="s">
        <v>49</v>
      </c>
      <c r="AB402" s="16" t="s">
        <v>50</v>
      </c>
      <c r="AC402" s="16" t="s">
        <v>50</v>
      </c>
      <c r="AD402" s="20" t="s">
        <v>78</v>
      </c>
      <c r="AE402" s="16"/>
      <c r="AF402" s="22"/>
      <c r="AG402" s="13" t="e">
        <f t="array" aca="1" ref="AG402" ca="1">_xludf.XLOOKUP(D402,'Mail+SDT'!A:A,'Mail+SDT'!B:B)</f>
        <v>#NAME?</v>
      </c>
      <c r="AH402" s="13" t="e">
        <f t="array" aca="1" ref="AH402" ca="1">_xludf.XLOOKUP(D402,'Mail+SDT'!A:A,'Mail+SDT'!C:C)</f>
        <v>#NAME?</v>
      </c>
      <c r="AI402" s="13" t="e">
        <f t="array" aca="1" ref="AI402" ca="1">_xludf.XLOOKUP(D402,'ETK 3.2026'!I:I,'ETK 3.2026'!AF:AF)</f>
        <v>#NAME?</v>
      </c>
    </row>
    <row r="403" spans="1:35" ht="15.75" customHeight="1" x14ac:dyDescent="0.35">
      <c r="A403" s="14">
        <f t="shared" si="12"/>
        <v>402</v>
      </c>
      <c r="B403" s="15" t="s">
        <v>2298</v>
      </c>
      <c r="C403" s="257" t="s">
        <v>524</v>
      </c>
      <c r="D403" s="257" t="s">
        <v>2842</v>
      </c>
      <c r="E403" s="266" t="s">
        <v>322</v>
      </c>
      <c r="F403" s="35" t="s">
        <v>323</v>
      </c>
      <c r="G403" s="260">
        <f>(YEAR(H403)-YEAR(F403))*12 + MONTH(H403)-MONTH(F403)</f>
        <v>72</v>
      </c>
      <c r="H403" s="35" t="s">
        <v>324</v>
      </c>
      <c r="I403" s="30" t="str">
        <f t="shared" ca="1" si="13"/>
        <v>Thời gian ĐT còn lại 1535 ngày</v>
      </c>
      <c r="J403" s="257" t="s">
        <v>2843</v>
      </c>
      <c r="K403" s="18" t="s">
        <v>2844</v>
      </c>
      <c r="L403" s="18" t="s">
        <v>2845</v>
      </c>
      <c r="M403" s="18" t="s">
        <v>2846</v>
      </c>
      <c r="N403" s="17" t="s">
        <v>2847</v>
      </c>
      <c r="O403" s="18" t="s">
        <v>44</v>
      </c>
      <c r="P403" s="16">
        <v>21</v>
      </c>
      <c r="Q403" s="272" t="s">
        <v>2848</v>
      </c>
      <c r="R403" s="19" t="s">
        <v>46</v>
      </c>
      <c r="S403" s="233" t="str">
        <f>VLOOKUP(D403, 'Mail+SDT'!A107:C2222, 2, 0)</f>
        <v>24C4104D3357@students.hou.edu.vn</v>
      </c>
      <c r="T403" s="248">
        <f>VLOOKUP(D403, 'Mail+SDT'!$A$2:$C$2117, 3, 0)</f>
        <v>905165835</v>
      </c>
      <c r="U403" s="19" t="s">
        <v>2305</v>
      </c>
      <c r="V403" s="19" t="s">
        <v>2306</v>
      </c>
      <c r="W403" s="19" t="s">
        <v>2848</v>
      </c>
      <c r="X403" s="19" t="s">
        <v>46</v>
      </c>
      <c r="Y403" s="19"/>
      <c r="Z403" s="19" t="s">
        <v>2306</v>
      </c>
      <c r="AA403" s="18" t="s">
        <v>49</v>
      </c>
      <c r="AB403" s="16" t="s">
        <v>50</v>
      </c>
      <c r="AC403" s="16" t="s">
        <v>50</v>
      </c>
      <c r="AD403" s="20" t="s">
        <v>51</v>
      </c>
      <c r="AE403" s="16" t="s">
        <v>52</v>
      </c>
      <c r="AF403" s="22" t="s">
        <v>480</v>
      </c>
      <c r="AG403" s="13" t="e">
        <f t="array" aca="1" ref="AG403" ca="1">_xludf.XLOOKUP(D403,'Mail+SDT'!A:A,'Mail+SDT'!B:B)</f>
        <v>#NAME?</v>
      </c>
      <c r="AH403" s="13" t="e">
        <f t="array" aca="1" ref="AH403" ca="1">_xludf.XLOOKUP(D403,'Mail+SDT'!A:A,'Mail+SDT'!C:C)</f>
        <v>#NAME?</v>
      </c>
      <c r="AI403" s="13" t="e">
        <f t="array" aca="1" ref="AI403" ca="1">_xludf.XLOOKUP(D403,'ETK 3.2026'!I:I,'ETK 3.2026'!AF:AF)</f>
        <v>#NAME?</v>
      </c>
    </row>
    <row r="404" spans="1:35" ht="15.75" customHeight="1" x14ac:dyDescent="0.35">
      <c r="A404" s="14">
        <f t="shared" si="12"/>
        <v>403</v>
      </c>
      <c r="B404" s="15" t="s">
        <v>2298</v>
      </c>
      <c r="C404" s="258" t="s">
        <v>3311</v>
      </c>
      <c r="D404" s="258" t="s">
        <v>4852</v>
      </c>
      <c r="E404" s="267" t="s">
        <v>307</v>
      </c>
      <c r="F404" s="36" t="s">
        <v>308</v>
      </c>
      <c r="G404" s="260">
        <f>(YEAR(H404)-YEAR(F404))*12 + MONTH(H404)-MONTH(F404)</f>
        <v>72</v>
      </c>
      <c r="H404" s="36" t="s">
        <v>309</v>
      </c>
      <c r="I404" s="30" t="str">
        <f t="shared" ca="1" si="13"/>
        <v>Thời gian ĐT còn lại 1500 ngày</v>
      </c>
      <c r="J404" s="258" t="s">
        <v>4853</v>
      </c>
      <c r="K404" s="26" t="s">
        <v>4854</v>
      </c>
      <c r="L404" s="26" t="s">
        <v>971</v>
      </c>
      <c r="M404" s="26" t="s">
        <v>1729</v>
      </c>
      <c r="N404" s="25" t="s">
        <v>4855</v>
      </c>
      <c r="O404" s="26" t="s">
        <v>75</v>
      </c>
      <c r="P404" s="24">
        <v>21</v>
      </c>
      <c r="Q404" s="273" t="s">
        <v>4757</v>
      </c>
      <c r="R404" s="27" t="s">
        <v>93</v>
      </c>
      <c r="S404" s="233" t="str">
        <f>VLOOKUP(D404, 'Mail+SDT'!A535:C2650, 2, 0)</f>
        <v>24C1002H2395@students.hou.edu.vn</v>
      </c>
      <c r="T404" s="248">
        <f>VLOOKUP(D404, 'Mail+SDT'!$A$2:$C$2117, 3, 0)</f>
        <v>345177619</v>
      </c>
      <c r="U404" s="27" t="s">
        <v>3318</v>
      </c>
      <c r="V404" s="27" t="s">
        <v>3319</v>
      </c>
      <c r="W404" s="27" t="s">
        <v>4757</v>
      </c>
      <c r="X404" s="27" t="s">
        <v>93</v>
      </c>
      <c r="Y404" s="27"/>
      <c r="Z404" s="27" t="s">
        <v>3319</v>
      </c>
      <c r="AA404" s="26" t="s">
        <v>49</v>
      </c>
      <c r="AB404" s="24" t="s">
        <v>50</v>
      </c>
      <c r="AC404" s="24" t="s">
        <v>50</v>
      </c>
      <c r="AD404" s="20" t="s">
        <v>50</v>
      </c>
      <c r="AE404" s="16"/>
      <c r="AF404" s="22"/>
      <c r="AG404" s="13" t="e">
        <f t="array" aca="1" ref="AG404" ca="1">_xludf.XLOOKUP(D404,'Mail+SDT'!A:A,'Mail+SDT'!B:B)</f>
        <v>#NAME?</v>
      </c>
      <c r="AH404" s="13" t="e">
        <f t="array" aca="1" ref="AH404" ca="1">_xludf.XLOOKUP(D404,'Mail+SDT'!A:A,'Mail+SDT'!C:C)</f>
        <v>#NAME?</v>
      </c>
      <c r="AI404" s="13" t="e">
        <f t="array" aca="1" ref="AI404" ca="1">_xludf.XLOOKUP(D404,'ETK 3.2026'!I:I,'ETK 3.2026'!AF:AF)</f>
        <v>#NAME?</v>
      </c>
    </row>
    <row r="405" spans="1:35" ht="15.75" customHeight="1" x14ac:dyDescent="0.35">
      <c r="A405" s="14">
        <f t="shared" si="12"/>
        <v>404</v>
      </c>
      <c r="B405" s="15" t="s">
        <v>2298</v>
      </c>
      <c r="C405" s="257" t="s">
        <v>3311</v>
      </c>
      <c r="D405" s="257" t="s">
        <v>4642</v>
      </c>
      <c r="E405" s="266" t="s">
        <v>295</v>
      </c>
      <c r="F405" s="35" t="s">
        <v>296</v>
      </c>
      <c r="G405" s="260">
        <f>(YEAR(H405)-YEAR(F405))*12 + MONTH(H405)-MONTH(F405)</f>
        <v>72</v>
      </c>
      <c r="H405" s="35" t="s">
        <v>297</v>
      </c>
      <c r="I405" s="30" t="str">
        <f t="shared" ca="1" si="13"/>
        <v>Thời gian ĐT còn lại 1472 ngày</v>
      </c>
      <c r="J405" s="257" t="s">
        <v>4643</v>
      </c>
      <c r="K405" s="18" t="s">
        <v>4644</v>
      </c>
      <c r="L405" s="18" t="s">
        <v>1224</v>
      </c>
      <c r="M405" s="18" t="s">
        <v>1729</v>
      </c>
      <c r="N405" s="17" t="s">
        <v>4645</v>
      </c>
      <c r="O405" s="18" t="s">
        <v>75</v>
      </c>
      <c r="P405" s="16">
        <v>21</v>
      </c>
      <c r="Q405" s="272" t="s">
        <v>4355</v>
      </c>
      <c r="R405" s="19" t="s">
        <v>62</v>
      </c>
      <c r="S405" s="233" t="str">
        <f>VLOOKUP(D405, 'Mail+SDT'!A489:C2604, 2, 0)</f>
        <v>24C4202H1692@students.hou.edu.vn</v>
      </c>
      <c r="T405" s="248">
        <f>VLOOKUP(D405, 'Mail+SDT'!$A$2:$C$2117, 3, 0)</f>
        <v>942035479</v>
      </c>
      <c r="U405" s="19" t="s">
        <v>3318</v>
      </c>
      <c r="V405" s="19" t="s">
        <v>3319</v>
      </c>
      <c r="W405" s="19" t="s">
        <v>4355</v>
      </c>
      <c r="X405" s="19" t="s">
        <v>62</v>
      </c>
      <c r="Y405" s="19"/>
      <c r="Z405" s="19" t="s">
        <v>3319</v>
      </c>
      <c r="AA405" s="18" t="s">
        <v>49</v>
      </c>
      <c r="AB405" s="16" t="s">
        <v>50</v>
      </c>
      <c r="AC405" s="16" t="s">
        <v>50</v>
      </c>
      <c r="AD405" s="20" t="s">
        <v>50</v>
      </c>
      <c r="AE405" s="16"/>
      <c r="AF405" s="22"/>
      <c r="AG405" s="13" t="e">
        <f t="array" aca="1" ref="AG405" ca="1">_xludf.XLOOKUP(D405,'Mail+SDT'!A:A,'Mail+SDT'!B:B)</f>
        <v>#NAME?</v>
      </c>
      <c r="AH405" s="13" t="e">
        <f t="array" aca="1" ref="AH405" ca="1">_xludf.XLOOKUP(D405,'Mail+SDT'!A:A,'Mail+SDT'!C:C)</f>
        <v>#NAME?</v>
      </c>
      <c r="AI405" s="13" t="e">
        <f t="array" aca="1" ref="AI405" ca="1">_xludf.XLOOKUP(D405,'ETK 3.2026'!I:I,'ETK 3.2026'!AF:AF)</f>
        <v>#NAME?</v>
      </c>
    </row>
    <row r="406" spans="1:35" ht="15.75" customHeight="1" x14ac:dyDescent="0.35">
      <c r="A406" s="14">
        <f t="shared" si="12"/>
        <v>405</v>
      </c>
      <c r="B406" s="15" t="s">
        <v>2298</v>
      </c>
      <c r="C406" s="257" t="s">
        <v>3311</v>
      </c>
      <c r="D406" s="257" t="s">
        <v>4258</v>
      </c>
      <c r="E406" s="266" t="s">
        <v>3210</v>
      </c>
      <c r="F406" s="35" t="s">
        <v>3211</v>
      </c>
      <c r="G406" s="260">
        <f>(YEAR(H406)-YEAR(F406))*12 + MONTH(H406)-MONTH(F406)</f>
        <v>72</v>
      </c>
      <c r="H406" s="35" t="s">
        <v>3212</v>
      </c>
      <c r="I406" s="30" t="str">
        <f t="shared" ca="1" si="13"/>
        <v>Thời gian ĐT còn lại 1080 ngày</v>
      </c>
      <c r="J406" s="257" t="s">
        <v>4259</v>
      </c>
      <c r="K406" s="18" t="s">
        <v>4260</v>
      </c>
      <c r="L406" s="18" t="s">
        <v>4261</v>
      </c>
      <c r="M406" s="18" t="s">
        <v>1729</v>
      </c>
      <c r="N406" s="17" t="s">
        <v>4262</v>
      </c>
      <c r="O406" s="18" t="s">
        <v>44</v>
      </c>
      <c r="P406" s="16">
        <v>21</v>
      </c>
      <c r="Q406" s="272" t="s">
        <v>4263</v>
      </c>
      <c r="R406" s="19" t="s">
        <v>62</v>
      </c>
      <c r="S406" s="233" t="str">
        <f>VLOOKUP(D406, 'Mail+SDT'!A402:C2517, 2, 0)</f>
        <v>23C4202H0748@students.hou.edu.vn</v>
      </c>
      <c r="T406" s="248">
        <f>VLOOKUP(D406, 'Mail+SDT'!$A$2:$C$2117, 3, 0)</f>
        <v>902388601</v>
      </c>
      <c r="U406" s="19" t="s">
        <v>3318</v>
      </c>
      <c r="V406" s="19" t="s">
        <v>3319</v>
      </c>
      <c r="W406" s="19" t="s">
        <v>4263</v>
      </c>
      <c r="X406" s="19" t="s">
        <v>62</v>
      </c>
      <c r="Y406" s="19"/>
      <c r="Z406" s="19" t="s">
        <v>3319</v>
      </c>
      <c r="AA406" s="18" t="s">
        <v>49</v>
      </c>
      <c r="AB406" s="16" t="s">
        <v>50</v>
      </c>
      <c r="AC406" s="16" t="s">
        <v>50</v>
      </c>
      <c r="AD406" s="20" t="s">
        <v>50</v>
      </c>
      <c r="AE406" s="16"/>
      <c r="AF406" s="22"/>
      <c r="AG406" s="13" t="e">
        <f t="array" aca="1" ref="AG406" ca="1">_xludf.XLOOKUP(D406,'Mail+SDT'!A:A,'Mail+SDT'!B:B)</f>
        <v>#NAME?</v>
      </c>
      <c r="AH406" s="13" t="e">
        <f t="array" aca="1" ref="AH406" ca="1">_xludf.XLOOKUP(D406,'Mail+SDT'!A:A,'Mail+SDT'!C:C)</f>
        <v>#NAME?</v>
      </c>
      <c r="AI406" s="13" t="e">
        <f t="array" aca="1" ref="AI406" ca="1">_xludf.XLOOKUP(D406,'ETK 3.2026'!I:I,'ETK 3.2026'!AF:AF)</f>
        <v>#NAME?</v>
      </c>
    </row>
    <row r="407" spans="1:35" ht="15.75" customHeight="1" x14ac:dyDescent="0.35">
      <c r="A407" s="14">
        <f t="shared" si="12"/>
        <v>406</v>
      </c>
      <c r="B407" s="15" t="s">
        <v>2298</v>
      </c>
      <c r="C407" s="257" t="s">
        <v>3311</v>
      </c>
      <c r="D407" s="257" t="s">
        <v>4509</v>
      </c>
      <c r="E407" s="266" t="s">
        <v>466</v>
      </c>
      <c r="F407" s="35" t="s">
        <v>467</v>
      </c>
      <c r="G407" s="260">
        <f>(YEAR(H407)-YEAR(F407))*12 + MONTH(H407)-MONTH(F407)</f>
        <v>72</v>
      </c>
      <c r="H407" s="35" t="s">
        <v>468</v>
      </c>
      <c r="I407" s="30" t="str">
        <f t="shared" ca="1" si="13"/>
        <v>Thời gian ĐT còn lại 1556 ngày</v>
      </c>
      <c r="J407" s="257" t="s">
        <v>4510</v>
      </c>
      <c r="K407" s="18" t="s">
        <v>4511</v>
      </c>
      <c r="L407" s="18" t="s">
        <v>2798</v>
      </c>
      <c r="M407" s="18" t="s">
        <v>1729</v>
      </c>
      <c r="N407" s="17" t="s">
        <v>4512</v>
      </c>
      <c r="O407" s="18" t="s">
        <v>44</v>
      </c>
      <c r="P407" s="16">
        <v>21</v>
      </c>
      <c r="Q407" s="272" t="s">
        <v>4355</v>
      </c>
      <c r="R407" s="19" t="s">
        <v>62</v>
      </c>
      <c r="S407" s="233" t="str">
        <f>VLOOKUP(D407, 'Mail+SDT'!A459:C2574, 2, 0)</f>
        <v>24C4202H3576@students.hou.edu.vn</v>
      </c>
      <c r="T407" s="248">
        <f>VLOOKUP(D407, 'Mail+SDT'!$A$2:$C$2117, 3, 0)</f>
        <v>396865377</v>
      </c>
      <c r="U407" s="19" t="s">
        <v>3318</v>
      </c>
      <c r="V407" s="19" t="s">
        <v>3319</v>
      </c>
      <c r="W407" s="19" t="s">
        <v>4355</v>
      </c>
      <c r="X407" s="19" t="s">
        <v>62</v>
      </c>
      <c r="Y407" s="19"/>
      <c r="Z407" s="19" t="s">
        <v>3319</v>
      </c>
      <c r="AA407" s="18" t="s">
        <v>49</v>
      </c>
      <c r="AB407" s="16" t="s">
        <v>50</v>
      </c>
      <c r="AC407" s="16" t="s">
        <v>50</v>
      </c>
      <c r="AD407" s="20" t="s">
        <v>51</v>
      </c>
      <c r="AE407" s="16" t="s">
        <v>52</v>
      </c>
      <c r="AF407" s="22" t="s">
        <v>480</v>
      </c>
      <c r="AG407" s="13" t="e">
        <f t="array" aca="1" ref="AG407" ca="1">_xludf.XLOOKUP(D407,'Mail+SDT'!A:A,'Mail+SDT'!B:B)</f>
        <v>#NAME?</v>
      </c>
      <c r="AH407" s="13" t="e">
        <f t="array" aca="1" ref="AH407" ca="1">_xludf.XLOOKUP(D407,'Mail+SDT'!A:A,'Mail+SDT'!C:C)</f>
        <v>#NAME?</v>
      </c>
      <c r="AI407" s="13" t="e">
        <f t="array" aca="1" ref="AI407" ca="1">_xludf.XLOOKUP(D407,'ETK 3.2026'!I:I,'ETK 3.2026'!AF:AF)</f>
        <v>#NAME?</v>
      </c>
    </row>
    <row r="408" spans="1:35" ht="15.75" customHeight="1" x14ac:dyDescent="0.35">
      <c r="A408" s="14">
        <f t="shared" si="12"/>
        <v>407</v>
      </c>
      <c r="B408" s="15" t="s">
        <v>2298</v>
      </c>
      <c r="C408" s="257" t="s">
        <v>3311</v>
      </c>
      <c r="D408" s="257" t="s">
        <v>3845</v>
      </c>
      <c r="E408" s="266" t="s">
        <v>183</v>
      </c>
      <c r="F408" s="35" t="s">
        <v>184</v>
      </c>
      <c r="G408" s="260">
        <f>(YEAR(H408)-YEAR(F408))*12 + MONTH(H408)-MONTH(F408)</f>
        <v>72</v>
      </c>
      <c r="H408" s="35" t="s">
        <v>185</v>
      </c>
      <c r="I408" s="30" t="str">
        <f t="shared" ca="1" si="13"/>
        <v>Thời gian ĐT còn lại 828 ngày</v>
      </c>
      <c r="J408" s="257" t="s">
        <v>3846</v>
      </c>
      <c r="K408" s="18" t="s">
        <v>3847</v>
      </c>
      <c r="L408" s="18" t="s">
        <v>3848</v>
      </c>
      <c r="M408" s="18" t="s">
        <v>3849</v>
      </c>
      <c r="N408" s="17" t="s">
        <v>3850</v>
      </c>
      <c r="O408" s="18" t="s">
        <v>75</v>
      </c>
      <c r="P408" s="16">
        <v>17</v>
      </c>
      <c r="Q408" s="272" t="s">
        <v>3851</v>
      </c>
      <c r="R408" s="19" t="s">
        <v>274</v>
      </c>
      <c r="S408" s="233" t="str">
        <f>VLOOKUP(D408, 'Mail+SDT'!A315:C2430, 2, 0)</f>
        <v>hqsantourguide@gmail.com</v>
      </c>
      <c r="T408" s="248">
        <f>VLOOKUP(D408, 'Mail+SDT'!$A$2:$C$2117, 3, 0)</f>
        <v>915102704</v>
      </c>
      <c r="U408" s="19" t="s">
        <v>3318</v>
      </c>
      <c r="V408" s="19" t="s">
        <v>3319</v>
      </c>
      <c r="W408" s="19" t="s">
        <v>3851</v>
      </c>
      <c r="X408" s="19" t="s">
        <v>274</v>
      </c>
      <c r="Y408" s="19"/>
      <c r="Z408" s="19" t="s">
        <v>3319</v>
      </c>
      <c r="AA408" s="18" t="s">
        <v>49</v>
      </c>
      <c r="AB408" s="16" t="s">
        <v>50</v>
      </c>
      <c r="AC408" s="16" t="s">
        <v>50</v>
      </c>
      <c r="AD408" s="20" t="s">
        <v>50</v>
      </c>
      <c r="AE408" s="16"/>
      <c r="AF408" s="22"/>
      <c r="AG408" s="13" t="e">
        <f t="array" aca="1" ref="AG408" ca="1">_xludf.XLOOKUP(D408,'Mail+SDT'!A:A,'Mail+SDT'!B:B)</f>
        <v>#NAME?</v>
      </c>
      <c r="AH408" s="13" t="e">
        <f t="array" aca="1" ref="AH408" ca="1">_xludf.XLOOKUP(D408,'Mail+SDT'!A:A,'Mail+SDT'!C:C)</f>
        <v>#NAME?</v>
      </c>
      <c r="AI408" s="13" t="e">
        <f t="array" aca="1" ref="AI408" ca="1">_xludf.XLOOKUP(D408,'ETK 3.2026'!I:I,'ETK 3.2026'!Z:Z)</f>
        <v>#NAME?</v>
      </c>
    </row>
    <row r="409" spans="1:35" ht="15.75" customHeight="1" x14ac:dyDescent="0.35">
      <c r="A409" s="14">
        <f t="shared" si="12"/>
        <v>408</v>
      </c>
      <c r="B409" s="15" t="s">
        <v>2298</v>
      </c>
      <c r="C409" s="257" t="s">
        <v>524</v>
      </c>
      <c r="D409" s="257" t="s">
        <v>2371</v>
      </c>
      <c r="E409" s="266" t="s">
        <v>37</v>
      </c>
      <c r="F409" s="35" t="s">
        <v>38</v>
      </c>
      <c r="G409" s="260">
        <f>(YEAR(H409)-YEAR(F409))*12 + MONTH(H409)-MONTH(F409)</f>
        <v>96</v>
      </c>
      <c r="H409" s="35" t="s">
        <v>39</v>
      </c>
      <c r="I409" s="30" t="str">
        <f t="shared" ca="1" si="13"/>
        <v>Thời gian ĐT còn lại 807 ngày</v>
      </c>
      <c r="J409" s="257" t="s">
        <v>2372</v>
      </c>
      <c r="K409" s="18" t="s">
        <v>2373</v>
      </c>
      <c r="L409" s="18" t="s">
        <v>1147</v>
      </c>
      <c r="M409" s="18" t="s">
        <v>2374</v>
      </c>
      <c r="N409" s="17" t="s">
        <v>2375</v>
      </c>
      <c r="O409" s="18" t="s">
        <v>75</v>
      </c>
      <c r="P409" s="16">
        <v>13</v>
      </c>
      <c r="Q409" s="272" t="s">
        <v>2370</v>
      </c>
      <c r="R409" s="19" t="s">
        <v>93</v>
      </c>
      <c r="S409" s="233" t="str">
        <f>VLOOKUP(D409, 'Mail+SDT'!A13:C2128, 2, 0)</f>
        <v>saudinhvan33@gmail.com</v>
      </c>
      <c r="T409" s="248">
        <f>VLOOKUP(D409, 'Mail+SDT'!$A$2:$C$2117, 3, 0)</f>
        <v>0</v>
      </c>
      <c r="U409" s="19" t="s">
        <v>2305</v>
      </c>
      <c r="V409" s="19" t="s">
        <v>2306</v>
      </c>
      <c r="W409" s="19" t="s">
        <v>2370</v>
      </c>
      <c r="X409" s="19" t="s">
        <v>93</v>
      </c>
      <c r="Y409" s="19"/>
      <c r="Z409" s="19" t="s">
        <v>2306</v>
      </c>
      <c r="AA409" s="18" t="s">
        <v>49</v>
      </c>
      <c r="AB409" s="16" t="s">
        <v>50</v>
      </c>
      <c r="AC409" s="16" t="s">
        <v>50</v>
      </c>
      <c r="AD409" s="20" t="s">
        <v>51</v>
      </c>
      <c r="AE409" s="16" t="s">
        <v>52</v>
      </c>
      <c r="AF409" s="22" t="s">
        <v>480</v>
      </c>
      <c r="AG409" s="13" t="e">
        <f t="array" aca="1" ref="AG409" ca="1">_xludf.XLOOKUP(D409,'Mail+SDT'!A:A,'Mail+SDT'!B:B)</f>
        <v>#NAME?</v>
      </c>
      <c r="AH409" s="13" t="e">
        <f t="array" aca="1" ref="AH409" ca="1">_xludf.XLOOKUP(D409,'Mail+SDT'!A:A,'Mail+SDT'!C:C)</f>
        <v>#NAME?</v>
      </c>
      <c r="AI409" s="13" t="e">
        <f t="array" aca="1" ref="AI409" ca="1">_xludf.XLOOKUP(D409,'ETK 3.2026'!I:I,'ETK 3.2026'!AF:AF)</f>
        <v>#NAME?</v>
      </c>
    </row>
    <row r="410" spans="1:35" ht="15.75" customHeight="1" x14ac:dyDescent="0.35">
      <c r="A410" s="14">
        <f t="shared" si="12"/>
        <v>409</v>
      </c>
      <c r="B410" s="15" t="s">
        <v>2298</v>
      </c>
      <c r="C410" s="257" t="s">
        <v>524</v>
      </c>
      <c r="D410" s="257" t="s">
        <v>3249</v>
      </c>
      <c r="E410" s="266" t="s">
        <v>439</v>
      </c>
      <c r="F410" s="35" t="s">
        <v>440</v>
      </c>
      <c r="G410" s="260">
        <f>(YEAR(H410)-YEAR(F410))*12 + MONTH(H410)-MONTH(F410)</f>
        <v>72</v>
      </c>
      <c r="H410" s="35" t="s">
        <v>441</v>
      </c>
      <c r="I410" s="30" t="str">
        <f t="shared" ca="1" si="13"/>
        <v>Thời gian ĐT còn lại 1514 ngày</v>
      </c>
      <c r="J410" s="257" t="s">
        <v>3250</v>
      </c>
      <c r="K410" s="18" t="s">
        <v>3251</v>
      </c>
      <c r="L410" s="18" t="s">
        <v>3252</v>
      </c>
      <c r="M410" s="18" t="s">
        <v>3253</v>
      </c>
      <c r="N410" s="17" t="s">
        <v>3254</v>
      </c>
      <c r="O410" s="18" t="s">
        <v>75</v>
      </c>
      <c r="P410" s="16">
        <v>21</v>
      </c>
      <c r="Q410" s="272" t="s">
        <v>3244</v>
      </c>
      <c r="R410" s="19" t="s">
        <v>211</v>
      </c>
      <c r="S410" s="233" t="str">
        <f>VLOOKUP(D410, 'Mail+SDT'!A192:C2307, 2, 0)</f>
        <v>24C4504D2882@students.hou.edu.vn</v>
      </c>
      <c r="T410" s="248">
        <f>VLOOKUP(D410, 'Mail+SDT'!$A$2:$C$2117, 3, 0)</f>
        <v>822128248</v>
      </c>
      <c r="U410" s="19" t="s">
        <v>2305</v>
      </c>
      <c r="V410" s="19" t="s">
        <v>2306</v>
      </c>
      <c r="W410" s="19" t="s">
        <v>3244</v>
      </c>
      <c r="X410" s="19" t="s">
        <v>211</v>
      </c>
      <c r="Y410" s="19"/>
      <c r="Z410" s="19" t="s">
        <v>2306</v>
      </c>
      <c r="AA410" s="18" t="s">
        <v>49</v>
      </c>
      <c r="AB410" s="16" t="s">
        <v>50</v>
      </c>
      <c r="AC410" s="16" t="s">
        <v>50</v>
      </c>
      <c r="AD410" s="20" t="s">
        <v>50</v>
      </c>
      <c r="AE410" s="16"/>
      <c r="AF410" s="22"/>
      <c r="AG410" s="13" t="e">
        <f t="array" aca="1" ref="AG410" ca="1">_xludf.XLOOKUP(D410,'Mail+SDT'!A:A,'Mail+SDT'!B:B)</f>
        <v>#NAME?</v>
      </c>
      <c r="AH410" s="13" t="e">
        <f t="array" aca="1" ref="AH410" ca="1">_xludf.XLOOKUP(D410,'Mail+SDT'!A:A,'Mail+SDT'!C:C)</f>
        <v>#NAME?</v>
      </c>
      <c r="AI410" s="13" t="e">
        <f t="array" aca="1" ref="AI410" ca="1">_xludf.XLOOKUP(D410,'ETK 3.2026'!I:I,'ETK 3.2026'!AF:AF)</f>
        <v>#NAME?</v>
      </c>
    </row>
    <row r="411" spans="1:35" ht="15.75" customHeight="1" x14ac:dyDescent="0.35">
      <c r="A411" s="14">
        <f t="shared" si="12"/>
        <v>410</v>
      </c>
      <c r="B411" s="15" t="s">
        <v>2298</v>
      </c>
      <c r="C411" s="257" t="s">
        <v>524</v>
      </c>
      <c r="D411" s="257" t="s">
        <v>3279</v>
      </c>
      <c r="E411" s="266" t="s">
        <v>329</v>
      </c>
      <c r="F411" s="35" t="s">
        <v>330</v>
      </c>
      <c r="G411" s="260">
        <f>(YEAR(H411)-YEAR(F411))*12 + MONTH(H411)-MONTH(F411)</f>
        <v>72</v>
      </c>
      <c r="H411" s="35" t="s">
        <v>331</v>
      </c>
      <c r="I411" s="30" t="str">
        <f t="shared" ca="1" si="13"/>
        <v>Thời gian ĐT còn lại 1584 ngày</v>
      </c>
      <c r="J411" s="257" t="s">
        <v>3280</v>
      </c>
      <c r="K411" s="18" t="s">
        <v>3281</v>
      </c>
      <c r="L411" s="18" t="s">
        <v>1853</v>
      </c>
      <c r="M411" s="18" t="s">
        <v>392</v>
      </c>
      <c r="N411" s="17" t="s">
        <v>3282</v>
      </c>
      <c r="O411" s="18" t="s">
        <v>75</v>
      </c>
      <c r="P411" s="16">
        <v>21</v>
      </c>
      <c r="Q411" s="272" t="s">
        <v>3283</v>
      </c>
      <c r="R411" s="19" t="s">
        <v>893</v>
      </c>
      <c r="S411" s="233" t="str">
        <f>VLOOKUP(D411, 'Mail+SDT'!A198:C2313, 2, 0)</f>
        <v>24C4704D4407@students.hou.edu.vn</v>
      </c>
      <c r="T411" s="248">
        <f>VLOOKUP(D411, 'Mail+SDT'!$A$2:$C$2117, 3, 0)</f>
        <v>843345491</v>
      </c>
      <c r="U411" s="19" t="s">
        <v>2305</v>
      </c>
      <c r="V411" s="19" t="s">
        <v>2306</v>
      </c>
      <c r="W411" s="19" t="s">
        <v>3283</v>
      </c>
      <c r="X411" s="19" t="s">
        <v>893</v>
      </c>
      <c r="Y411" s="19"/>
      <c r="Z411" s="19" t="s">
        <v>2306</v>
      </c>
      <c r="AA411" s="18" t="s">
        <v>49</v>
      </c>
      <c r="AB411" s="16" t="s">
        <v>50</v>
      </c>
      <c r="AC411" s="16" t="s">
        <v>50</v>
      </c>
      <c r="AD411" s="20" t="s">
        <v>51</v>
      </c>
      <c r="AE411" s="16"/>
      <c r="AF411" s="22"/>
      <c r="AG411" s="13" t="e">
        <f t="array" aca="1" ref="AG411" ca="1">_xludf.XLOOKUP(D411,'Mail+SDT'!A:A,'Mail+SDT'!B:B)</f>
        <v>#NAME?</v>
      </c>
      <c r="AH411" s="13" t="e">
        <f t="array" aca="1" ref="AH411" ca="1">_xludf.XLOOKUP(D411,'Mail+SDT'!A:A,'Mail+SDT'!C:C)</f>
        <v>#NAME?</v>
      </c>
      <c r="AI411" s="13" t="e">
        <f t="array" aca="1" ref="AI411" ca="1">_xludf.XLOOKUP(D411,'ETK 3.2026'!I:I,'ETK 3.2026'!AF:AF)</f>
        <v>#NAME?</v>
      </c>
    </row>
    <row r="412" spans="1:35" ht="15.75" customHeight="1" x14ac:dyDescent="0.35">
      <c r="A412" s="14">
        <f t="shared" si="12"/>
        <v>411</v>
      </c>
      <c r="B412" s="15" t="s">
        <v>2298</v>
      </c>
      <c r="C412" s="257" t="s">
        <v>524</v>
      </c>
      <c r="D412" s="257" t="s">
        <v>3013</v>
      </c>
      <c r="E412" s="266" t="s">
        <v>295</v>
      </c>
      <c r="F412" s="35" t="s">
        <v>296</v>
      </c>
      <c r="G412" s="260">
        <f>(YEAR(H412)-YEAR(F412))*12 + MONTH(H412)-MONTH(F412)</f>
        <v>72</v>
      </c>
      <c r="H412" s="35" t="s">
        <v>297</v>
      </c>
      <c r="I412" s="30" t="str">
        <f t="shared" ca="1" si="13"/>
        <v>Thời gian ĐT còn lại 1472 ngày</v>
      </c>
      <c r="J412" s="257" t="s">
        <v>3014</v>
      </c>
      <c r="K412" s="18" t="s">
        <v>3015</v>
      </c>
      <c r="L412" s="18" t="s">
        <v>358</v>
      </c>
      <c r="M412" s="18" t="s">
        <v>3016</v>
      </c>
      <c r="N412" s="17" t="s">
        <v>3017</v>
      </c>
      <c r="O412" s="18" t="s">
        <v>75</v>
      </c>
      <c r="P412" s="16">
        <v>21</v>
      </c>
      <c r="Q412" s="272" t="s">
        <v>2975</v>
      </c>
      <c r="R412" s="19" t="s">
        <v>62</v>
      </c>
      <c r="S412" s="233" t="str">
        <f>VLOOKUP(D412, 'Mail+SDT'!A143:C2258, 2, 0)</f>
        <v>24C4204D1800@students.hou.edu.vn</v>
      </c>
      <c r="T412" s="248">
        <f>VLOOKUP(D412, 'Mail+SDT'!$A$2:$C$2117, 3, 0)</f>
        <v>79337771</v>
      </c>
      <c r="U412" s="19" t="s">
        <v>2305</v>
      </c>
      <c r="V412" s="19" t="s">
        <v>2306</v>
      </c>
      <c r="W412" s="19" t="s">
        <v>2975</v>
      </c>
      <c r="X412" s="19" t="s">
        <v>62</v>
      </c>
      <c r="Y412" s="19"/>
      <c r="Z412" s="19" t="s">
        <v>2306</v>
      </c>
      <c r="AA412" s="18" t="s">
        <v>49</v>
      </c>
      <c r="AB412" s="16" t="s">
        <v>50</v>
      </c>
      <c r="AC412" s="16" t="s">
        <v>50</v>
      </c>
      <c r="AD412" s="20" t="s">
        <v>50</v>
      </c>
      <c r="AE412" s="16"/>
      <c r="AF412" s="22"/>
      <c r="AG412" s="13" t="e">
        <f t="array" aca="1" ref="AG412" ca="1">_xludf.XLOOKUP(D412,'Mail+SDT'!A:A,'Mail+SDT'!B:B)</f>
        <v>#NAME?</v>
      </c>
      <c r="AH412" s="13" t="e">
        <f t="array" aca="1" ref="AH412" ca="1">_xludf.XLOOKUP(D412,'Mail+SDT'!A:A,'Mail+SDT'!C:C)</f>
        <v>#NAME?</v>
      </c>
      <c r="AI412" s="13" t="e">
        <f t="array" aca="1" ref="AI412" ca="1">_xludf.XLOOKUP(D412,'ETK 3.2026'!I:I,'ETK 3.2026'!AF:AF)</f>
        <v>#NAME?</v>
      </c>
    </row>
    <row r="413" spans="1:35" ht="15.75" customHeight="1" x14ac:dyDescent="0.35">
      <c r="A413" s="14">
        <f t="shared" si="12"/>
        <v>412</v>
      </c>
      <c r="B413" s="15" t="s">
        <v>2298</v>
      </c>
      <c r="C413" s="257" t="s">
        <v>3311</v>
      </c>
      <c r="D413" s="257" t="s">
        <v>4820</v>
      </c>
      <c r="E413" s="266" t="s">
        <v>466</v>
      </c>
      <c r="F413" s="35" t="s">
        <v>467</v>
      </c>
      <c r="G413" s="260">
        <f>(YEAR(H413)-YEAR(F413))*12 + MONTH(H413)-MONTH(F413)</f>
        <v>72</v>
      </c>
      <c r="H413" s="35" t="s">
        <v>468</v>
      </c>
      <c r="I413" s="30" t="str">
        <f t="shared" ca="1" si="13"/>
        <v>Thời gian ĐT còn lại 1556 ngày</v>
      </c>
      <c r="J413" s="257" t="s">
        <v>4821</v>
      </c>
      <c r="K413" s="18" t="s">
        <v>4822</v>
      </c>
      <c r="L413" s="18" t="s">
        <v>2534</v>
      </c>
      <c r="M413" s="18" t="s">
        <v>392</v>
      </c>
      <c r="N413" s="17" t="s">
        <v>4823</v>
      </c>
      <c r="O413" s="18" t="s">
        <v>75</v>
      </c>
      <c r="P413" s="16">
        <v>21</v>
      </c>
      <c r="Q413" s="272" t="s">
        <v>4757</v>
      </c>
      <c r="R413" s="19" t="s">
        <v>93</v>
      </c>
      <c r="S413" s="233" t="str">
        <f>VLOOKUP(D413, 'Mail+SDT'!A527:C2642, 2, 0)</f>
        <v>24C1002H3645@students.hou.edu.vn</v>
      </c>
      <c r="T413" s="248">
        <f>VLOOKUP(D413, 'Mail+SDT'!$A$2:$C$2117, 3, 0)</f>
        <v>397186749</v>
      </c>
      <c r="U413" s="19" t="s">
        <v>3318</v>
      </c>
      <c r="V413" s="19" t="s">
        <v>3319</v>
      </c>
      <c r="W413" s="19" t="s">
        <v>4757</v>
      </c>
      <c r="X413" s="19" t="s">
        <v>93</v>
      </c>
      <c r="Y413" s="19"/>
      <c r="Z413" s="19" t="s">
        <v>3319</v>
      </c>
      <c r="AA413" s="18" t="s">
        <v>49</v>
      </c>
      <c r="AB413" s="16" t="s">
        <v>50</v>
      </c>
      <c r="AC413" s="16" t="s">
        <v>50</v>
      </c>
      <c r="AD413" s="20" t="s">
        <v>50</v>
      </c>
      <c r="AE413" s="16"/>
      <c r="AF413" s="22"/>
      <c r="AG413" s="13" t="e">
        <f t="array" aca="1" ref="AG413" ca="1">_xludf.XLOOKUP(D413,'Mail+SDT'!A:A,'Mail+SDT'!B:B)</f>
        <v>#NAME?</v>
      </c>
      <c r="AH413" s="13" t="e">
        <f t="array" aca="1" ref="AH413" ca="1">_xludf.XLOOKUP(D413,'Mail+SDT'!A:A,'Mail+SDT'!C:C)</f>
        <v>#NAME?</v>
      </c>
      <c r="AI413" s="13" t="e">
        <f t="array" aca="1" ref="AI413" ca="1">_xludf.XLOOKUP(D413,'ETK 3.2026'!I:I,'ETK 3.2026'!AF:AF)</f>
        <v>#NAME?</v>
      </c>
    </row>
    <row r="414" spans="1:35" ht="15.75" customHeight="1" x14ac:dyDescent="0.35">
      <c r="A414" s="14">
        <f t="shared" si="12"/>
        <v>413</v>
      </c>
      <c r="B414" s="15" t="s">
        <v>2298</v>
      </c>
      <c r="C414" s="257" t="s">
        <v>524</v>
      </c>
      <c r="D414" s="257" t="s">
        <v>2523</v>
      </c>
      <c r="E414" s="266" t="s">
        <v>739</v>
      </c>
      <c r="F414" s="35" t="s">
        <v>740</v>
      </c>
      <c r="G414" s="260">
        <f>(YEAR(H414)-YEAR(F414))*12 + MONTH(H414)-MONTH(F414)</f>
        <v>72</v>
      </c>
      <c r="H414" s="35" t="s">
        <v>741</v>
      </c>
      <c r="I414" s="30" t="str">
        <f t="shared" ca="1" si="13"/>
        <v>Thời gian ĐT còn lại 825 ngày</v>
      </c>
      <c r="J414" s="257" t="s">
        <v>2524</v>
      </c>
      <c r="K414" s="18" t="s">
        <v>2525</v>
      </c>
      <c r="L414" s="18" t="s">
        <v>643</v>
      </c>
      <c r="M414" s="18" t="s">
        <v>392</v>
      </c>
      <c r="N414" s="17" t="s">
        <v>2526</v>
      </c>
      <c r="O414" s="18" t="s">
        <v>75</v>
      </c>
      <c r="P414" s="16">
        <v>17</v>
      </c>
      <c r="Q414" s="272" t="s">
        <v>2499</v>
      </c>
      <c r="R414" s="19" t="s">
        <v>62</v>
      </c>
      <c r="S414" s="233" t="str">
        <f>VLOOKUP(D414, 'Mail+SDT'!A42:C2157, 2, 0)</f>
        <v>trungsonvnpt@gmail.com</v>
      </c>
      <c r="T414" s="248">
        <f>VLOOKUP(D414, 'Mail+SDT'!$A$2:$C$2117, 3, 0)</f>
        <v>914301222</v>
      </c>
      <c r="U414" s="19" t="s">
        <v>2305</v>
      </c>
      <c r="V414" s="19" t="s">
        <v>2306</v>
      </c>
      <c r="W414" s="19" t="s">
        <v>2499</v>
      </c>
      <c r="X414" s="19" t="s">
        <v>62</v>
      </c>
      <c r="Y414" s="19"/>
      <c r="Z414" s="19" t="s">
        <v>2306</v>
      </c>
      <c r="AA414" s="18" t="s">
        <v>49</v>
      </c>
      <c r="AB414" s="16" t="s">
        <v>50</v>
      </c>
      <c r="AC414" s="16" t="s">
        <v>50</v>
      </c>
      <c r="AD414" s="20" t="s">
        <v>50</v>
      </c>
      <c r="AE414" s="16"/>
      <c r="AF414" s="22"/>
      <c r="AG414" s="13" t="e">
        <f t="array" aca="1" ref="AG414" ca="1">_xludf.XLOOKUP(D414,'Mail+SDT'!A:A,'Mail+SDT'!B:B)</f>
        <v>#NAME?</v>
      </c>
      <c r="AH414" s="13" t="e">
        <f t="array" aca="1" ref="AH414" ca="1">_xludf.XLOOKUP(D414,'Mail+SDT'!A:A,'Mail+SDT'!C:C)</f>
        <v>#NAME?</v>
      </c>
      <c r="AI414" s="13" t="e">
        <f t="array" aca="1" ref="AI414" ca="1">_xludf.XLOOKUP(D414,'ETK 3.2026'!I:I,'ETK 3.2026'!AF:AF)</f>
        <v>#NAME?</v>
      </c>
    </row>
    <row r="415" spans="1:35" ht="15.75" customHeight="1" x14ac:dyDescent="0.35">
      <c r="A415" s="14">
        <f t="shared" si="12"/>
        <v>414</v>
      </c>
      <c r="B415" s="15" t="s">
        <v>2298</v>
      </c>
      <c r="C415" s="257" t="s">
        <v>524</v>
      </c>
      <c r="D415" s="257" t="s">
        <v>2380</v>
      </c>
      <c r="E415" s="266" t="s">
        <v>95</v>
      </c>
      <c r="F415" s="35" t="s">
        <v>96</v>
      </c>
      <c r="G415" s="260">
        <f>(YEAR(H415)-YEAR(F415))*12 + MONTH(H415)-MONTH(F415)</f>
        <v>96</v>
      </c>
      <c r="H415" s="35" t="s">
        <v>97</v>
      </c>
      <c r="I415" s="30" t="str">
        <f t="shared" ca="1" si="13"/>
        <v>Thời gian ĐT còn lại 752 ngày</v>
      </c>
      <c r="J415" s="257" t="s">
        <v>2381</v>
      </c>
      <c r="K415" s="18" t="s">
        <v>2382</v>
      </c>
      <c r="L415" s="18" t="s">
        <v>618</v>
      </c>
      <c r="M415" s="18" t="s">
        <v>392</v>
      </c>
      <c r="N415" s="17" t="s">
        <v>2383</v>
      </c>
      <c r="O415" s="18" t="s">
        <v>75</v>
      </c>
      <c r="P415" s="16">
        <v>13</v>
      </c>
      <c r="Q415" s="272" t="s">
        <v>2384</v>
      </c>
      <c r="R415" s="19" t="s">
        <v>121</v>
      </c>
      <c r="S415" s="233" t="str">
        <f>VLOOKUP(D415, 'Mail+SDT'!A15:C2130, 2, 0)</f>
        <v>ns.vnpt@gmail.com</v>
      </c>
      <c r="T415" s="248">
        <f>VLOOKUP(D415, 'Mail+SDT'!$A$2:$C$2117, 3, 0)</f>
        <v>0</v>
      </c>
      <c r="U415" s="19" t="s">
        <v>2305</v>
      </c>
      <c r="V415" s="19" t="s">
        <v>2306</v>
      </c>
      <c r="W415" s="19" t="s">
        <v>2384</v>
      </c>
      <c r="X415" s="19" t="s">
        <v>121</v>
      </c>
      <c r="Y415" s="19"/>
      <c r="Z415" s="19" t="s">
        <v>2306</v>
      </c>
      <c r="AA415" s="18" t="s">
        <v>49</v>
      </c>
      <c r="AB415" s="16" t="s">
        <v>50</v>
      </c>
      <c r="AC415" s="16" t="s">
        <v>50</v>
      </c>
      <c r="AD415" s="20" t="s">
        <v>78</v>
      </c>
      <c r="AE415" s="16"/>
      <c r="AF415" s="34" t="s">
        <v>2385</v>
      </c>
      <c r="AG415" s="13" t="e">
        <f t="array" aca="1" ref="AG415" ca="1">_xludf.XLOOKUP(D415,'Mail+SDT'!A:A,'Mail+SDT'!B:B)</f>
        <v>#NAME?</v>
      </c>
      <c r="AH415" s="13" t="e">
        <f t="array" aca="1" ref="AH415" ca="1">_xludf.XLOOKUP(D415,'Mail+SDT'!A:A,'Mail+SDT'!C:C)</f>
        <v>#NAME?</v>
      </c>
      <c r="AI415" s="13" t="e">
        <f t="array" aca="1" ref="AI415" ca="1">_xludf.XLOOKUP(D415,'ETK 3.2026'!I:I,'ETK 3.2026'!AF:AF)</f>
        <v>#NAME?</v>
      </c>
    </row>
    <row r="416" spans="1:35" ht="15.75" customHeight="1" x14ac:dyDescent="0.35">
      <c r="A416" s="14">
        <f t="shared" si="12"/>
        <v>415</v>
      </c>
      <c r="B416" s="15" t="s">
        <v>2298</v>
      </c>
      <c r="C416" s="257" t="s">
        <v>3311</v>
      </c>
      <c r="D416" s="257" t="s">
        <v>3574</v>
      </c>
      <c r="E416" s="266" t="s">
        <v>183</v>
      </c>
      <c r="F416" s="35" t="s">
        <v>184</v>
      </c>
      <c r="G416" s="260">
        <f>(YEAR(H416)-YEAR(F416))*12 + MONTH(H416)-MONTH(F416)</f>
        <v>72</v>
      </c>
      <c r="H416" s="35" t="s">
        <v>185</v>
      </c>
      <c r="I416" s="30" t="str">
        <f t="shared" ca="1" si="13"/>
        <v>Thời gian ĐT còn lại 828 ngày</v>
      </c>
      <c r="J416" s="257" t="s">
        <v>3575</v>
      </c>
      <c r="K416" s="18" t="s">
        <v>3576</v>
      </c>
      <c r="L416" s="18" t="s">
        <v>3577</v>
      </c>
      <c r="M416" s="18" t="s">
        <v>3578</v>
      </c>
      <c r="N416" s="17" t="s">
        <v>3579</v>
      </c>
      <c r="O416" s="18" t="s">
        <v>75</v>
      </c>
      <c r="P416" s="16">
        <v>17</v>
      </c>
      <c r="Q416" s="272" t="s">
        <v>3560</v>
      </c>
      <c r="R416" s="19" t="s">
        <v>93</v>
      </c>
      <c r="S416" s="233" t="str">
        <f>VLOOKUP(D416, 'Mail+SDT'!A258:C2373, 2, 0)</f>
        <v>lamsung89501@gmail.com</v>
      </c>
      <c r="T416" s="248">
        <f>VLOOKUP(D416, 'Mail+SDT'!$A$2:$C$2117, 3, 0)</f>
        <v>814806303</v>
      </c>
      <c r="U416" s="19" t="s">
        <v>3318</v>
      </c>
      <c r="V416" s="19" t="s">
        <v>3319</v>
      </c>
      <c r="W416" s="19" t="s">
        <v>3560</v>
      </c>
      <c r="X416" s="19" t="s">
        <v>93</v>
      </c>
      <c r="Y416" s="19"/>
      <c r="Z416" s="19" t="s">
        <v>3319</v>
      </c>
      <c r="AA416" s="18" t="s">
        <v>49</v>
      </c>
      <c r="AB416" s="16" t="s">
        <v>50</v>
      </c>
      <c r="AC416" s="16" t="s">
        <v>50</v>
      </c>
      <c r="AD416" s="20" t="s">
        <v>50</v>
      </c>
      <c r="AE416" s="16"/>
      <c r="AF416" s="22"/>
      <c r="AG416" s="13" t="e">
        <f t="array" aca="1" ref="AG416" ca="1">_xludf.XLOOKUP(D416,'Mail+SDT'!A:A,'Mail+SDT'!B:B)</f>
        <v>#NAME?</v>
      </c>
      <c r="AH416" s="13" t="e">
        <f t="array" aca="1" ref="AH416" ca="1">_xludf.XLOOKUP(D416,'Mail+SDT'!A:A,'Mail+SDT'!C:C)</f>
        <v>#NAME?</v>
      </c>
      <c r="AI416" s="13" t="e">
        <f t="array" aca="1" ref="AI416" ca="1">_xludf.XLOOKUP(D416,'ETK 3.2026'!I:I,'ETK 3.2026'!Z:Z)</f>
        <v>#NAME?</v>
      </c>
    </row>
    <row r="417" spans="1:35" ht="15.75" customHeight="1" x14ac:dyDescent="0.35">
      <c r="A417" s="14">
        <f t="shared" si="12"/>
        <v>416</v>
      </c>
      <c r="B417" s="15" t="s">
        <v>2298</v>
      </c>
      <c r="C417" s="257" t="s">
        <v>3311</v>
      </c>
      <c r="D417" s="257" t="s">
        <v>4967</v>
      </c>
      <c r="E417" s="266" t="s">
        <v>582</v>
      </c>
      <c r="F417" s="35" t="s">
        <v>583</v>
      </c>
      <c r="G417" s="260">
        <f>(YEAR(H417)-YEAR(F417))*12 + MONTH(H417)-MONTH(F417)</f>
        <v>72</v>
      </c>
      <c r="H417" s="35" t="s">
        <v>584</v>
      </c>
      <c r="I417" s="30" t="str">
        <f t="shared" ca="1" si="13"/>
        <v>Thời gian ĐT còn lại 1444 ngày</v>
      </c>
      <c r="J417" s="257" t="s">
        <v>4968</v>
      </c>
      <c r="K417" s="18" t="s">
        <v>4969</v>
      </c>
      <c r="L417" s="18" t="s">
        <v>569</v>
      </c>
      <c r="M417" s="18" t="s">
        <v>4203</v>
      </c>
      <c r="N417" s="17" t="s">
        <v>4970</v>
      </c>
      <c r="O417" s="18" t="s">
        <v>44</v>
      </c>
      <c r="P417" s="16">
        <v>21</v>
      </c>
      <c r="Q417" s="272" t="s">
        <v>4961</v>
      </c>
      <c r="R417" s="19" t="s">
        <v>211</v>
      </c>
      <c r="S417" s="233" t="str">
        <f>VLOOKUP(D417, 'Mail+SDT'!A561:C2676, 2, 0)</f>
        <v>24C4502H1024@students.hou.edu.vn</v>
      </c>
      <c r="T417" s="248">
        <f>VLOOKUP(D417, 'Mail+SDT'!$A$2:$C$2117, 3, 0)</f>
        <v>904314894</v>
      </c>
      <c r="U417" s="19" t="s">
        <v>3318</v>
      </c>
      <c r="V417" s="19" t="s">
        <v>3319</v>
      </c>
      <c r="W417" s="19" t="s">
        <v>4961</v>
      </c>
      <c r="X417" s="19" t="s">
        <v>211</v>
      </c>
      <c r="Y417" s="19"/>
      <c r="Z417" s="19" t="s">
        <v>3319</v>
      </c>
      <c r="AA417" s="18" t="s">
        <v>49</v>
      </c>
      <c r="AB417" s="16" t="s">
        <v>50</v>
      </c>
      <c r="AC417" s="16" t="s">
        <v>50</v>
      </c>
      <c r="AD417" s="20" t="s">
        <v>50</v>
      </c>
      <c r="AE417" s="16"/>
      <c r="AF417" s="22"/>
      <c r="AG417" s="13" t="e">
        <f t="array" aca="1" ref="AG417" ca="1">_xludf.XLOOKUP(D417,'Mail+SDT'!A:A,'Mail+SDT'!B:B)</f>
        <v>#NAME?</v>
      </c>
      <c r="AH417" s="13" t="e">
        <f t="array" aca="1" ref="AH417" ca="1">_xludf.XLOOKUP(D417,'Mail+SDT'!A:A,'Mail+SDT'!C:C)</f>
        <v>#NAME?</v>
      </c>
      <c r="AI417" s="13" t="e">
        <f t="array" aca="1" ref="AI417" ca="1">_xludf.XLOOKUP(D417,'ETK 3.2026'!I:I,'ETK 3.2026'!AF:AF)</f>
        <v>#NAME?</v>
      </c>
    </row>
    <row r="418" spans="1:35" ht="15.75" customHeight="1" x14ac:dyDescent="0.35">
      <c r="A418" s="14">
        <f t="shared" si="12"/>
        <v>417</v>
      </c>
      <c r="B418" s="15" t="s">
        <v>2298</v>
      </c>
      <c r="C418" s="257" t="s">
        <v>3311</v>
      </c>
      <c r="D418" s="257" t="s">
        <v>4200</v>
      </c>
      <c r="E418" s="266" t="s">
        <v>300</v>
      </c>
      <c r="F418" s="35" t="s">
        <v>301</v>
      </c>
      <c r="G418" s="260">
        <f>(YEAR(H418)-YEAR(F418))*12 + MONTH(H418)-MONTH(F418)</f>
        <v>72</v>
      </c>
      <c r="H418" s="35" t="s">
        <v>302</v>
      </c>
      <c r="I418" s="30" t="str">
        <f t="shared" ca="1" si="13"/>
        <v>Thời gian ĐT còn lại 1560 ngày</v>
      </c>
      <c r="J418" s="257" t="s">
        <v>4201</v>
      </c>
      <c r="K418" s="18" t="s">
        <v>4202</v>
      </c>
      <c r="L418" s="18" t="s">
        <v>485</v>
      </c>
      <c r="M418" s="18" t="s">
        <v>4203</v>
      </c>
      <c r="N418" s="17" t="s">
        <v>4204</v>
      </c>
      <c r="O418" s="18" t="s">
        <v>44</v>
      </c>
      <c r="P418" s="16">
        <v>21</v>
      </c>
      <c r="Q418" s="272" t="s">
        <v>4199</v>
      </c>
      <c r="R418" s="19" t="s">
        <v>62</v>
      </c>
      <c r="S418" s="233" t="str">
        <f>VLOOKUP(D418, 'Mail+SDT'!A389:C2504, 2, 0)</f>
        <v>24C4202H3995@students.hou.edu.vn</v>
      </c>
      <c r="T418" s="248">
        <f>VLOOKUP(D418, 'Mail+SDT'!$A$2:$C$2117, 3, 0)</f>
        <v>979069963</v>
      </c>
      <c r="U418" s="19" t="s">
        <v>3318</v>
      </c>
      <c r="V418" s="19" t="s">
        <v>3319</v>
      </c>
      <c r="W418" s="19" t="s">
        <v>4199</v>
      </c>
      <c r="X418" s="19" t="s">
        <v>62</v>
      </c>
      <c r="Y418" s="19"/>
      <c r="Z418" s="19" t="s">
        <v>3319</v>
      </c>
      <c r="AA418" s="18" t="s">
        <v>49</v>
      </c>
      <c r="AB418" s="16" t="s">
        <v>50</v>
      </c>
      <c r="AC418" s="16" t="s">
        <v>50</v>
      </c>
      <c r="AD418" s="20" t="s">
        <v>50</v>
      </c>
      <c r="AE418" s="16"/>
      <c r="AF418" s="22"/>
      <c r="AG418" s="13" t="e">
        <f t="array" aca="1" ref="AG418" ca="1">_xludf.XLOOKUP(D418,'Mail+SDT'!A:A,'Mail+SDT'!B:B)</f>
        <v>#NAME?</v>
      </c>
      <c r="AH418" s="13" t="e">
        <f t="array" aca="1" ref="AH418" ca="1">_xludf.XLOOKUP(D418,'Mail+SDT'!A:A,'Mail+SDT'!C:C)</f>
        <v>#NAME?</v>
      </c>
      <c r="AI418" s="13" t="e">
        <f t="array" aca="1" ref="AI418" ca="1">_xludf.XLOOKUP(D418,'ETK 3.2026'!I:I,'ETK 3.2026'!AF:AF)</f>
        <v>#NAME?</v>
      </c>
    </row>
    <row r="419" spans="1:35" ht="15.75" customHeight="1" x14ac:dyDescent="0.35">
      <c r="A419" s="14">
        <f t="shared" si="12"/>
        <v>418</v>
      </c>
      <c r="B419" s="15" t="s">
        <v>2298</v>
      </c>
      <c r="C419" s="257" t="s">
        <v>524</v>
      </c>
      <c r="D419" s="257" t="s">
        <v>3027</v>
      </c>
      <c r="E419" s="266" t="s">
        <v>318</v>
      </c>
      <c r="F419" s="35" t="s">
        <v>319</v>
      </c>
      <c r="G419" s="260">
        <f>(YEAR(H419)-YEAR(F419))*12 + MONTH(H419)-MONTH(F419)</f>
        <v>72</v>
      </c>
      <c r="H419" s="35" t="s">
        <v>320</v>
      </c>
      <c r="I419" s="30" t="str">
        <f t="shared" ca="1" si="13"/>
        <v>Thời gian ĐT còn lại 1594 ngày</v>
      </c>
      <c r="J419" s="257" t="s">
        <v>3028</v>
      </c>
      <c r="K419" s="18" t="s">
        <v>3029</v>
      </c>
      <c r="L419" s="18" t="s">
        <v>1297</v>
      </c>
      <c r="M419" s="18" t="s">
        <v>3030</v>
      </c>
      <c r="N419" s="17" t="s">
        <v>3031</v>
      </c>
      <c r="O419" s="18" t="s">
        <v>75</v>
      </c>
      <c r="P419" s="16">
        <v>21</v>
      </c>
      <c r="Q419" s="272" t="s">
        <v>2975</v>
      </c>
      <c r="R419" s="19" t="s">
        <v>62</v>
      </c>
      <c r="S419" s="233" t="str">
        <f>VLOOKUP(D419, 'Mail+SDT'!A146:C2261, 2, 0)</f>
        <v>24C4204D4511@students.hou.edu.vn</v>
      </c>
      <c r="T419" s="248">
        <f>VLOOKUP(D419, 'Mail+SDT'!$A$2:$C$2117, 3, 0)</f>
        <v>935741344</v>
      </c>
      <c r="U419" s="19" t="s">
        <v>2305</v>
      </c>
      <c r="V419" s="19" t="s">
        <v>2306</v>
      </c>
      <c r="W419" s="19" t="s">
        <v>2975</v>
      </c>
      <c r="X419" s="19" t="s">
        <v>62</v>
      </c>
      <c r="Y419" s="19"/>
      <c r="Z419" s="19" t="s">
        <v>2306</v>
      </c>
      <c r="AA419" s="18" t="s">
        <v>49</v>
      </c>
      <c r="AB419" s="16" t="s">
        <v>50</v>
      </c>
      <c r="AC419" s="16" t="s">
        <v>50</v>
      </c>
      <c r="AD419" s="20" t="s">
        <v>50</v>
      </c>
      <c r="AE419" s="16"/>
      <c r="AF419" s="22"/>
      <c r="AG419" s="13" t="e">
        <f t="array" aca="1" ref="AG419" ca="1">_xludf.XLOOKUP(D419,'Mail+SDT'!A:A,'Mail+SDT'!B:B)</f>
        <v>#NAME?</v>
      </c>
      <c r="AH419" s="13" t="e">
        <f t="array" aca="1" ref="AH419" ca="1">_xludf.XLOOKUP(D419,'Mail+SDT'!A:A,'Mail+SDT'!C:C)</f>
        <v>#NAME?</v>
      </c>
      <c r="AI419" s="13" t="e">
        <f t="array" aca="1" ref="AI419" ca="1">_xludf.XLOOKUP(D419,'ETK 3.2026'!I:I,'ETK 3.2026'!AF:AF)</f>
        <v>#NAME?</v>
      </c>
    </row>
    <row r="420" spans="1:35" ht="15.75" customHeight="1" x14ac:dyDescent="0.35">
      <c r="A420" s="14">
        <f t="shared" si="12"/>
        <v>419</v>
      </c>
      <c r="B420" s="15" t="s">
        <v>2298</v>
      </c>
      <c r="C420" s="257" t="s">
        <v>3311</v>
      </c>
      <c r="D420" s="257" t="s">
        <v>5101</v>
      </c>
      <c r="E420" s="266" t="s">
        <v>582</v>
      </c>
      <c r="F420" s="35" t="s">
        <v>583</v>
      </c>
      <c r="G420" s="260">
        <f>(YEAR(H420)-YEAR(F420))*12 + MONTH(H420)-MONTH(F420)</f>
        <v>72</v>
      </c>
      <c r="H420" s="35" t="s">
        <v>584</v>
      </c>
      <c r="I420" s="30" t="str">
        <f t="shared" ca="1" si="13"/>
        <v>Thời gian ĐT còn lại 1444 ngày</v>
      </c>
      <c r="J420" s="257" t="s">
        <v>5102</v>
      </c>
      <c r="K420" s="18" t="s">
        <v>5103</v>
      </c>
      <c r="L420" s="18" t="s">
        <v>5104</v>
      </c>
      <c r="M420" s="18" t="s">
        <v>204</v>
      </c>
      <c r="N420" s="17" t="s">
        <v>5105</v>
      </c>
      <c r="O420" s="18" t="s">
        <v>75</v>
      </c>
      <c r="P420" s="16">
        <v>21</v>
      </c>
      <c r="Q420" s="272" t="s">
        <v>5018</v>
      </c>
      <c r="R420" s="19" t="s">
        <v>211</v>
      </c>
      <c r="S420" s="233" t="str">
        <f>VLOOKUP(D420, 'Mail+SDT'!A592:C2707, 2, 0)</f>
        <v>24C4502H1028@students.hou.edu.vn</v>
      </c>
      <c r="T420" s="248">
        <f>VLOOKUP(D420, 'Mail+SDT'!$A$2:$C$2117, 3, 0)</f>
        <v>908348193</v>
      </c>
      <c r="U420" s="19" t="s">
        <v>3318</v>
      </c>
      <c r="V420" s="19" t="s">
        <v>3319</v>
      </c>
      <c r="W420" s="19" t="s">
        <v>5018</v>
      </c>
      <c r="X420" s="19" t="s">
        <v>211</v>
      </c>
      <c r="Y420" s="19"/>
      <c r="Z420" s="19" t="s">
        <v>3319</v>
      </c>
      <c r="AA420" s="18" t="s">
        <v>49</v>
      </c>
      <c r="AB420" s="16" t="s">
        <v>50</v>
      </c>
      <c r="AC420" s="16" t="s">
        <v>50</v>
      </c>
      <c r="AD420" s="20" t="s">
        <v>50</v>
      </c>
      <c r="AE420" s="16"/>
      <c r="AF420" s="22"/>
      <c r="AG420" s="13" t="e">
        <f t="array" aca="1" ref="AG420" ca="1">_xludf.XLOOKUP(D420,'Mail+SDT'!A:A,'Mail+SDT'!B:B)</f>
        <v>#NAME?</v>
      </c>
      <c r="AH420" s="13" t="e">
        <f t="array" aca="1" ref="AH420" ca="1">_xludf.XLOOKUP(D420,'Mail+SDT'!A:A,'Mail+SDT'!C:C)</f>
        <v>#NAME?</v>
      </c>
      <c r="AI420" s="13" t="e">
        <f t="array" aca="1" ref="AI420" ca="1">_xludf.XLOOKUP(D420,'ETK 3.2026'!I:I,'ETK 3.2026'!AF:AF)</f>
        <v>#NAME?</v>
      </c>
    </row>
    <row r="421" spans="1:35" ht="15.75" customHeight="1" x14ac:dyDescent="0.35">
      <c r="A421" s="14">
        <f t="shared" si="12"/>
        <v>420</v>
      </c>
      <c r="B421" s="15" t="s">
        <v>2298</v>
      </c>
      <c r="C421" s="257" t="s">
        <v>3311</v>
      </c>
      <c r="D421" s="257" t="s">
        <v>4159</v>
      </c>
      <c r="E421" s="266" t="s">
        <v>582</v>
      </c>
      <c r="F421" s="35" t="s">
        <v>583</v>
      </c>
      <c r="G421" s="260">
        <f>(YEAR(H421)-YEAR(F421))*12 + MONTH(H421)-MONTH(F421)</f>
        <v>72</v>
      </c>
      <c r="H421" s="35" t="s">
        <v>584</v>
      </c>
      <c r="I421" s="30" t="str">
        <f t="shared" ca="1" si="13"/>
        <v>Thời gian ĐT còn lại 1444 ngày</v>
      </c>
      <c r="J421" s="257" t="s">
        <v>4160</v>
      </c>
      <c r="K421" s="18" t="s">
        <v>4161</v>
      </c>
      <c r="L421" s="18" t="s">
        <v>400</v>
      </c>
      <c r="M421" s="18" t="s">
        <v>204</v>
      </c>
      <c r="N421" s="17" t="s">
        <v>4162</v>
      </c>
      <c r="O421" s="18" t="s">
        <v>75</v>
      </c>
      <c r="P421" s="16">
        <v>21</v>
      </c>
      <c r="Q421" s="272" t="s">
        <v>4068</v>
      </c>
      <c r="R421" s="19" t="s">
        <v>46</v>
      </c>
      <c r="S421" s="233" t="str">
        <f>VLOOKUP(D421, 'Mail+SDT'!A380:C2495, 2, 0)</f>
        <v>24C4102H1001@students.hou.edu.vn</v>
      </c>
      <c r="T421" s="248">
        <f>VLOOKUP(D421, 'Mail+SDT'!$A$2:$C$2117, 3, 0)</f>
        <v>395912388</v>
      </c>
      <c r="U421" s="19" t="s">
        <v>3318</v>
      </c>
      <c r="V421" s="19" t="s">
        <v>3319</v>
      </c>
      <c r="W421" s="19" t="s">
        <v>4068</v>
      </c>
      <c r="X421" s="19" t="s">
        <v>46</v>
      </c>
      <c r="Y421" s="19"/>
      <c r="Z421" s="19" t="s">
        <v>3319</v>
      </c>
      <c r="AA421" s="18" t="s">
        <v>49</v>
      </c>
      <c r="AB421" s="16" t="s">
        <v>50</v>
      </c>
      <c r="AC421" s="16" t="s">
        <v>50</v>
      </c>
      <c r="AD421" s="20" t="s">
        <v>50</v>
      </c>
      <c r="AE421" s="16"/>
      <c r="AF421" s="22"/>
      <c r="AG421" s="13" t="e">
        <f t="array" aca="1" ref="AG421" ca="1">_xludf.XLOOKUP(D421,'Mail+SDT'!A:A,'Mail+SDT'!B:B)</f>
        <v>#NAME?</v>
      </c>
      <c r="AH421" s="13" t="e">
        <f t="array" aca="1" ref="AH421" ca="1">_xludf.XLOOKUP(D421,'Mail+SDT'!A:A,'Mail+SDT'!C:C)</f>
        <v>#NAME?</v>
      </c>
      <c r="AI421" s="13" t="e">
        <f t="array" aca="1" ref="AI421" ca="1">_xludf.XLOOKUP(D421,'ETK 3.2026'!I:I,'ETK 3.2026'!AF:AF)</f>
        <v>#NAME?</v>
      </c>
    </row>
    <row r="422" spans="1:35" ht="15.75" customHeight="1" x14ac:dyDescent="0.35">
      <c r="A422" s="14">
        <f t="shared" si="12"/>
        <v>421</v>
      </c>
      <c r="B422" s="15" t="s">
        <v>2298</v>
      </c>
      <c r="C422" s="257" t="s">
        <v>3311</v>
      </c>
      <c r="D422" s="257" t="s">
        <v>4971</v>
      </c>
      <c r="E422" s="266" t="s">
        <v>322</v>
      </c>
      <c r="F422" s="35" t="s">
        <v>323</v>
      </c>
      <c r="G422" s="260">
        <f>(YEAR(H422)-YEAR(F422))*12 + MONTH(H422)-MONTH(F422)</f>
        <v>72</v>
      </c>
      <c r="H422" s="35" t="s">
        <v>324</v>
      </c>
      <c r="I422" s="30" t="str">
        <f t="shared" ca="1" si="13"/>
        <v>Thời gian ĐT còn lại 1535 ngày</v>
      </c>
      <c r="J422" s="257" t="s">
        <v>4972</v>
      </c>
      <c r="K422" s="18" t="s">
        <v>4973</v>
      </c>
      <c r="L422" s="18" t="s">
        <v>586</v>
      </c>
      <c r="M422" s="18" t="s">
        <v>204</v>
      </c>
      <c r="N422" s="17" t="s">
        <v>256</v>
      </c>
      <c r="O422" s="18" t="s">
        <v>75</v>
      </c>
      <c r="P422" s="16">
        <v>21</v>
      </c>
      <c r="Q422" s="272" t="s">
        <v>4974</v>
      </c>
      <c r="R422" s="19" t="s">
        <v>211</v>
      </c>
      <c r="S422" s="233" t="str">
        <f>VLOOKUP(D422, 'Mail+SDT'!A562:C2677, 2, 0)</f>
        <v>24C4502H3262@students.hou.edu.vn</v>
      </c>
      <c r="T422" s="248">
        <f>VLOOKUP(D422, 'Mail+SDT'!$A$2:$C$2117, 3, 0)</f>
        <v>909303546</v>
      </c>
      <c r="U422" s="19" t="s">
        <v>3318</v>
      </c>
      <c r="V422" s="19" t="s">
        <v>3319</v>
      </c>
      <c r="W422" s="19" t="s">
        <v>4974</v>
      </c>
      <c r="X422" s="19" t="s">
        <v>211</v>
      </c>
      <c r="Y422" s="19"/>
      <c r="Z422" s="19" t="s">
        <v>3319</v>
      </c>
      <c r="AA422" s="18" t="s">
        <v>49</v>
      </c>
      <c r="AB422" s="16" t="s">
        <v>50</v>
      </c>
      <c r="AC422" s="16" t="s">
        <v>50</v>
      </c>
      <c r="AD422" s="20" t="s">
        <v>50</v>
      </c>
      <c r="AE422" s="16"/>
      <c r="AF422" s="22"/>
      <c r="AG422" s="13" t="e">
        <f t="array" aca="1" ref="AG422" ca="1">_xludf.XLOOKUP(D422,'Mail+SDT'!A:A,'Mail+SDT'!B:B)</f>
        <v>#NAME?</v>
      </c>
      <c r="AH422" s="13" t="e">
        <f t="array" aca="1" ref="AH422" ca="1">_xludf.XLOOKUP(D422,'Mail+SDT'!A:A,'Mail+SDT'!C:C)</f>
        <v>#NAME?</v>
      </c>
      <c r="AI422" s="13" t="e">
        <f t="array" aca="1" ref="AI422" ca="1">_xludf.XLOOKUP(D422,'ETK 3.2026'!I:I,'ETK 3.2026'!AF:AF)</f>
        <v>#NAME?</v>
      </c>
    </row>
    <row r="423" spans="1:35" ht="15.75" customHeight="1" x14ac:dyDescent="0.35">
      <c r="A423" s="14">
        <f t="shared" si="12"/>
        <v>422</v>
      </c>
      <c r="B423" s="15" t="s">
        <v>2298</v>
      </c>
      <c r="C423" s="257" t="s">
        <v>524</v>
      </c>
      <c r="D423" s="257" t="s">
        <v>2871</v>
      </c>
      <c r="E423" s="266" t="s">
        <v>329</v>
      </c>
      <c r="F423" s="35" t="s">
        <v>330</v>
      </c>
      <c r="G423" s="260">
        <f>(YEAR(H423)-YEAR(F423))*12 + MONTH(H423)-MONTH(F423)</f>
        <v>72</v>
      </c>
      <c r="H423" s="35" t="s">
        <v>331</v>
      </c>
      <c r="I423" s="30" t="str">
        <f t="shared" ca="1" si="13"/>
        <v>Thời gian ĐT còn lại 1584 ngày</v>
      </c>
      <c r="J423" s="257" t="s">
        <v>2872</v>
      </c>
      <c r="K423" s="18" t="s">
        <v>2873</v>
      </c>
      <c r="L423" s="18" t="s">
        <v>1716</v>
      </c>
      <c r="M423" s="18" t="s">
        <v>204</v>
      </c>
      <c r="N423" s="17" t="s">
        <v>2874</v>
      </c>
      <c r="O423" s="18" t="s">
        <v>75</v>
      </c>
      <c r="P423" s="16">
        <v>21</v>
      </c>
      <c r="Q423" s="272" t="s">
        <v>2848</v>
      </c>
      <c r="R423" s="19" t="s">
        <v>46</v>
      </c>
      <c r="S423" s="233" t="str">
        <f>VLOOKUP(D423, 'Mail+SDT'!A112:C2227, 2, 0)</f>
        <v>24C4104D4404@students.hou.edu.vn</v>
      </c>
      <c r="T423" s="248">
        <f>VLOOKUP(D423, 'Mail+SDT'!$A$2:$C$2117, 3, 0)</f>
        <v>935069678</v>
      </c>
      <c r="U423" s="19" t="s">
        <v>2305</v>
      </c>
      <c r="V423" s="19" t="s">
        <v>2306</v>
      </c>
      <c r="W423" s="19" t="s">
        <v>2848</v>
      </c>
      <c r="X423" s="19" t="s">
        <v>46</v>
      </c>
      <c r="Y423" s="19"/>
      <c r="Z423" s="19" t="s">
        <v>2306</v>
      </c>
      <c r="AA423" s="18" t="s">
        <v>49</v>
      </c>
      <c r="AB423" s="16" t="s">
        <v>50</v>
      </c>
      <c r="AC423" s="16" t="s">
        <v>50</v>
      </c>
      <c r="AD423" s="20" t="s">
        <v>50</v>
      </c>
      <c r="AE423" s="16"/>
      <c r="AF423" s="22"/>
      <c r="AG423" s="13" t="e">
        <f t="array" aca="1" ref="AG423" ca="1">_xludf.XLOOKUP(D423,'Mail+SDT'!A:A,'Mail+SDT'!B:B)</f>
        <v>#NAME?</v>
      </c>
      <c r="AH423" s="13" t="e">
        <f t="array" aca="1" ref="AH423" ca="1">_xludf.XLOOKUP(D423,'Mail+SDT'!A:A,'Mail+SDT'!C:C)</f>
        <v>#NAME?</v>
      </c>
      <c r="AI423" s="13" t="e">
        <f t="array" aca="1" ref="AI423" ca="1">_xludf.XLOOKUP(D423,'ETK 3.2026'!I:I,'ETK 3.2026'!AF:AF)</f>
        <v>#NAME?</v>
      </c>
    </row>
    <row r="424" spans="1:35" ht="15.75" customHeight="1" x14ac:dyDescent="0.35">
      <c r="A424" s="14">
        <f t="shared" si="12"/>
        <v>423</v>
      </c>
      <c r="B424" s="15" t="s">
        <v>2298</v>
      </c>
      <c r="C424" s="257" t="s">
        <v>3311</v>
      </c>
      <c r="D424" s="257" t="s">
        <v>3406</v>
      </c>
      <c r="E424" s="266" t="s">
        <v>190</v>
      </c>
      <c r="F424" s="35" t="s">
        <v>191</v>
      </c>
      <c r="G424" s="260">
        <f>(YEAR(H424)-YEAR(F424))*12 + MONTH(H424)-MONTH(F424)</f>
        <v>72</v>
      </c>
      <c r="H424" s="35" t="s">
        <v>192</v>
      </c>
      <c r="I424" s="30" t="str">
        <f t="shared" ca="1" si="13"/>
        <v>Thời gian ĐT còn lại 744 ngày</v>
      </c>
      <c r="J424" s="257" t="s">
        <v>3407</v>
      </c>
      <c r="K424" s="18" t="s">
        <v>3408</v>
      </c>
      <c r="L424" s="18" t="s">
        <v>3409</v>
      </c>
      <c r="M424" s="18" t="s">
        <v>204</v>
      </c>
      <c r="N424" s="17" t="s">
        <v>3410</v>
      </c>
      <c r="O424" s="18" t="s">
        <v>75</v>
      </c>
      <c r="P424" s="16">
        <v>17</v>
      </c>
      <c r="Q424" s="272" t="s">
        <v>3405</v>
      </c>
      <c r="R424" s="19" t="s">
        <v>62</v>
      </c>
      <c r="S424" s="233" t="str">
        <f>VLOOKUP(D424, 'Mail+SDT'!A223:C2338, 2, 0)</f>
        <v>tainguyen11332244@gmail.com</v>
      </c>
      <c r="T424" s="248">
        <f>VLOOKUP(D424, 'Mail+SDT'!$A$2:$C$2117, 3, 0)</f>
        <v>355384938</v>
      </c>
      <c r="U424" s="19" t="s">
        <v>3318</v>
      </c>
      <c r="V424" s="19" t="s">
        <v>3319</v>
      </c>
      <c r="W424" s="19" t="s">
        <v>3405</v>
      </c>
      <c r="X424" s="19" t="s">
        <v>62</v>
      </c>
      <c r="Y424" s="19"/>
      <c r="Z424" s="19" t="s">
        <v>3319</v>
      </c>
      <c r="AA424" s="18" t="s">
        <v>49</v>
      </c>
      <c r="AB424" s="16" t="s">
        <v>50</v>
      </c>
      <c r="AC424" s="16" t="s">
        <v>50</v>
      </c>
      <c r="AD424" s="20" t="s">
        <v>50</v>
      </c>
      <c r="AE424" s="16"/>
      <c r="AF424" s="23" t="s">
        <v>146</v>
      </c>
      <c r="AG424" s="13" t="e">
        <f t="array" aca="1" ref="AG424" ca="1">_xludf.XLOOKUP(D424,'Mail+SDT'!A:A,'Mail+SDT'!B:B)</f>
        <v>#NAME?</v>
      </c>
      <c r="AH424" s="13" t="e">
        <f t="array" aca="1" ref="AH424" ca="1">_xludf.XLOOKUP(D424,'Mail+SDT'!A:A,'Mail+SDT'!C:C)</f>
        <v>#NAME?</v>
      </c>
      <c r="AI424" s="13" t="e">
        <f t="array" aca="1" ref="AI424" ca="1">_xludf.XLOOKUP(D424,'ETK 3.2026'!I:I,'ETK 3.2026'!AF:AF)</f>
        <v>#NAME?</v>
      </c>
    </row>
    <row r="425" spans="1:35" ht="15.75" customHeight="1" x14ac:dyDescent="0.35">
      <c r="A425" s="14">
        <f t="shared" si="12"/>
        <v>424</v>
      </c>
      <c r="B425" s="15" t="s">
        <v>2298</v>
      </c>
      <c r="C425" s="257" t="s">
        <v>3311</v>
      </c>
      <c r="D425" s="257" t="s">
        <v>4948</v>
      </c>
      <c r="E425" s="266" t="s">
        <v>322</v>
      </c>
      <c r="F425" s="35" t="s">
        <v>323</v>
      </c>
      <c r="G425" s="260">
        <f>(YEAR(H425)-YEAR(F425))*12 + MONTH(H425)-MONTH(F425)</f>
        <v>72</v>
      </c>
      <c r="H425" s="35" t="s">
        <v>324</v>
      </c>
      <c r="I425" s="30" t="str">
        <f t="shared" ca="1" si="13"/>
        <v>Thời gian ĐT còn lại 1535 ngày</v>
      </c>
      <c r="J425" s="257" t="s">
        <v>4949</v>
      </c>
      <c r="K425" s="18" t="s">
        <v>4950</v>
      </c>
      <c r="L425" s="18" t="s">
        <v>4951</v>
      </c>
      <c r="M425" s="18" t="s">
        <v>204</v>
      </c>
      <c r="N425" s="17" t="s">
        <v>4952</v>
      </c>
      <c r="O425" s="18" t="s">
        <v>75</v>
      </c>
      <c r="P425" s="16">
        <v>21</v>
      </c>
      <c r="Q425" s="272" t="s">
        <v>4940</v>
      </c>
      <c r="R425" s="19" t="s">
        <v>211</v>
      </c>
      <c r="S425" s="233" t="str">
        <f>VLOOKUP(D425, 'Mail+SDT'!A557:C2672, 2, 0)</f>
        <v>24C4502H3259@students.hou.edu.vn</v>
      </c>
      <c r="T425" s="248">
        <f>VLOOKUP(D425, 'Mail+SDT'!$A$2:$C$2117, 3, 0)</f>
        <v>902505233</v>
      </c>
      <c r="U425" s="19" t="s">
        <v>3318</v>
      </c>
      <c r="V425" s="19" t="s">
        <v>3319</v>
      </c>
      <c r="W425" s="19" t="s">
        <v>4940</v>
      </c>
      <c r="X425" s="19" t="s">
        <v>211</v>
      </c>
      <c r="Y425" s="19"/>
      <c r="Z425" s="19" t="s">
        <v>3319</v>
      </c>
      <c r="AA425" s="18" t="s">
        <v>49</v>
      </c>
      <c r="AB425" s="16" t="s">
        <v>50</v>
      </c>
      <c r="AC425" s="16" t="s">
        <v>50</v>
      </c>
      <c r="AD425" s="20" t="s">
        <v>50</v>
      </c>
      <c r="AE425" s="16"/>
      <c r="AF425" s="22"/>
      <c r="AG425" s="13" t="e">
        <f t="array" aca="1" ref="AG425" ca="1">_xludf.XLOOKUP(D425,'Mail+SDT'!A:A,'Mail+SDT'!B:B)</f>
        <v>#NAME?</v>
      </c>
      <c r="AH425" s="13" t="e">
        <f t="array" aca="1" ref="AH425" ca="1">_xludf.XLOOKUP(D425,'Mail+SDT'!A:A,'Mail+SDT'!C:C)</f>
        <v>#NAME?</v>
      </c>
      <c r="AI425" s="13" t="e">
        <f t="array" aca="1" ref="AI425" ca="1">_xludf.XLOOKUP(D425,'ETK 3.2026'!I:I,'ETK 3.2026'!AF:AF)</f>
        <v>#NAME?</v>
      </c>
    </row>
    <row r="426" spans="1:35" ht="15.75" customHeight="1" x14ac:dyDescent="0.35">
      <c r="A426" s="14">
        <f t="shared" si="12"/>
        <v>425</v>
      </c>
      <c r="B426" s="15" t="s">
        <v>2298</v>
      </c>
      <c r="C426" s="257" t="s">
        <v>3311</v>
      </c>
      <c r="D426" s="257" t="s">
        <v>3840</v>
      </c>
      <c r="E426" s="266" t="s">
        <v>183</v>
      </c>
      <c r="F426" s="35" t="s">
        <v>184</v>
      </c>
      <c r="G426" s="260">
        <f>(YEAR(H426)-YEAR(F426))*12 + MONTH(H426)-MONTH(F426)</f>
        <v>72</v>
      </c>
      <c r="H426" s="35" t="s">
        <v>185</v>
      </c>
      <c r="I426" s="30" t="str">
        <f t="shared" ca="1" si="13"/>
        <v>Thời gian ĐT còn lại 828 ngày</v>
      </c>
      <c r="J426" s="257" t="s">
        <v>3841</v>
      </c>
      <c r="K426" s="18" t="s">
        <v>3842</v>
      </c>
      <c r="L426" s="18" t="s">
        <v>3843</v>
      </c>
      <c r="M426" s="18" t="s">
        <v>204</v>
      </c>
      <c r="N426" s="17" t="s">
        <v>3844</v>
      </c>
      <c r="O426" s="18" t="s">
        <v>75</v>
      </c>
      <c r="P426" s="16">
        <v>17</v>
      </c>
      <c r="Q426" s="272" t="s">
        <v>3752</v>
      </c>
      <c r="R426" s="19" t="s">
        <v>234</v>
      </c>
      <c r="S426" s="233" t="str">
        <f>VLOOKUP(D426, 'Mail+SDT'!A314:C2429, 2, 0)</f>
        <v>vobatai1905@gmail.com</v>
      </c>
      <c r="T426" s="248">
        <f>VLOOKUP(D426, 'Mail+SDT'!$A$2:$C$2117, 3, 0)</f>
        <v>911684857</v>
      </c>
      <c r="U426" s="19" t="s">
        <v>3318</v>
      </c>
      <c r="V426" s="19" t="s">
        <v>3319</v>
      </c>
      <c r="W426" s="19" t="s">
        <v>3752</v>
      </c>
      <c r="X426" s="19" t="s">
        <v>234</v>
      </c>
      <c r="Y426" s="19"/>
      <c r="Z426" s="19" t="s">
        <v>3319</v>
      </c>
      <c r="AA426" s="18" t="s">
        <v>49</v>
      </c>
      <c r="AB426" s="16" t="s">
        <v>50</v>
      </c>
      <c r="AC426" s="16" t="s">
        <v>50</v>
      </c>
      <c r="AD426" s="20" t="s">
        <v>50</v>
      </c>
      <c r="AE426" s="16"/>
      <c r="AF426" s="22"/>
      <c r="AG426" s="13" t="e">
        <f t="array" aca="1" ref="AG426" ca="1">_xludf.XLOOKUP(D426,'Mail+SDT'!A:A,'Mail+SDT'!B:B)</f>
        <v>#NAME?</v>
      </c>
      <c r="AH426" s="13" t="e">
        <f t="array" aca="1" ref="AH426" ca="1">_xludf.XLOOKUP(D426,'Mail+SDT'!A:A,'Mail+SDT'!C:C)</f>
        <v>#NAME?</v>
      </c>
      <c r="AI426" s="13" t="e">
        <f t="array" aca="1" ref="AI426" ca="1">_xludf.XLOOKUP(D426,'ETK 3.2026'!I:I,'ETK 3.2026'!Z:Z)</f>
        <v>#NAME?</v>
      </c>
    </row>
    <row r="427" spans="1:35" ht="15.75" customHeight="1" x14ac:dyDescent="0.35">
      <c r="A427" s="14">
        <f t="shared" si="12"/>
        <v>426</v>
      </c>
      <c r="B427" s="15" t="s">
        <v>2298</v>
      </c>
      <c r="C427" s="259" t="s">
        <v>3311</v>
      </c>
      <c r="D427" s="259" t="s">
        <v>5257</v>
      </c>
      <c r="E427" s="112" t="s">
        <v>155</v>
      </c>
      <c r="F427" s="40" t="s">
        <v>156</v>
      </c>
      <c r="G427" s="260">
        <f>(YEAR(H427)-YEAR(F427))*12 + MONTH(H427)-MONTH(F427)</f>
        <v>72</v>
      </c>
      <c r="H427" s="40" t="s">
        <v>157</v>
      </c>
      <c r="I427" s="30" t="str">
        <f t="shared" ca="1" si="13"/>
        <v>Thời gian ĐT còn lại 784 ngày</v>
      </c>
      <c r="J427" s="259" t="s">
        <v>5258</v>
      </c>
      <c r="K427" s="41" t="s">
        <v>5259</v>
      </c>
      <c r="L427" s="41" t="s">
        <v>5260</v>
      </c>
      <c r="M427" s="41" t="s">
        <v>43</v>
      </c>
      <c r="N427" s="240" t="s">
        <v>5261</v>
      </c>
      <c r="O427" s="41" t="s">
        <v>44</v>
      </c>
      <c r="P427" s="38">
        <v>17</v>
      </c>
      <c r="Q427" s="274" t="s">
        <v>5262</v>
      </c>
      <c r="R427" s="42" t="s">
        <v>46</v>
      </c>
      <c r="S427" s="233" t="e">
        <f>VLOOKUP(D427, 'Mail+SDT'!A626:C2741, 2, 0)</f>
        <v>#N/A</v>
      </c>
      <c r="T427" s="248">
        <f>VLOOKUP(D427, 'Mail+SDT'!$A$2:$C$2117, 3, 0)</f>
        <v>987002997</v>
      </c>
      <c r="U427" s="42" t="s">
        <v>3318</v>
      </c>
      <c r="V427" s="42" t="s">
        <v>3319</v>
      </c>
      <c r="W427" s="42" t="s">
        <v>5262</v>
      </c>
      <c r="X427" s="42" t="s">
        <v>46</v>
      </c>
      <c r="Y427" s="42"/>
      <c r="Z427" s="42" t="s">
        <v>3319</v>
      </c>
      <c r="AA427" s="41" t="s">
        <v>49</v>
      </c>
      <c r="AB427" s="38" t="s">
        <v>50</v>
      </c>
      <c r="AC427" s="38" t="s">
        <v>50</v>
      </c>
      <c r="AD427" s="20" t="s">
        <v>50</v>
      </c>
      <c r="AE427" s="16"/>
      <c r="AF427" s="22"/>
      <c r="AG427" s="13" t="e">
        <f t="array" aca="1" ref="AG427" ca="1">_xludf.XLOOKUP(D427,'Mail+SDT'!A:A,'Mail+SDT'!B:B)</f>
        <v>#NAME?</v>
      </c>
      <c r="AH427" s="13" t="e">
        <f t="array" aca="1" ref="AH427" ca="1">_xludf.XLOOKUP(D427,'Mail+SDT'!A:A,'Mail+SDT'!C:C)</f>
        <v>#NAME?</v>
      </c>
      <c r="AI427" s="13" t="e">
        <f t="array" aca="1" ref="AI427" ca="1">_xludf.XLOOKUP(D427,'ETK 3.2026'!I:I,'ETK 3.2026'!Z:Z)</f>
        <v>#NAME?</v>
      </c>
    </row>
    <row r="428" spans="1:35" ht="15.75" customHeight="1" x14ac:dyDescent="0.35">
      <c r="A428" s="14">
        <f t="shared" si="12"/>
        <v>427</v>
      </c>
      <c r="B428" s="15" t="s">
        <v>2298</v>
      </c>
      <c r="C428" s="257" t="s">
        <v>524</v>
      </c>
      <c r="D428" s="257" t="s">
        <v>2890</v>
      </c>
      <c r="E428" s="266" t="s">
        <v>482</v>
      </c>
      <c r="F428" s="35" t="s">
        <v>483</v>
      </c>
      <c r="G428" s="260">
        <f>(YEAR(H428)-YEAR(F428))*12 + MONTH(H428)-MONTH(F428)</f>
        <v>72</v>
      </c>
      <c r="H428" s="35" t="s">
        <v>484</v>
      </c>
      <c r="I428" s="30" t="str">
        <f t="shared" ca="1" si="13"/>
        <v>Thời gian ĐT còn lại 1451 ngày</v>
      </c>
      <c r="J428" s="257" t="s">
        <v>2891</v>
      </c>
      <c r="K428" s="18" t="s">
        <v>2892</v>
      </c>
      <c r="L428" s="18" t="s">
        <v>2893</v>
      </c>
      <c r="M428" s="18" t="s">
        <v>43</v>
      </c>
      <c r="N428" s="17" t="s">
        <v>2894</v>
      </c>
      <c r="O428" s="18" t="s">
        <v>44</v>
      </c>
      <c r="P428" s="16">
        <v>21</v>
      </c>
      <c r="Q428" s="272" t="s">
        <v>2895</v>
      </c>
      <c r="R428" s="19" t="s">
        <v>62</v>
      </c>
      <c r="S428" s="233" t="str">
        <f>VLOOKUP(D428, 'Mail+SDT'!A116:C2231, 2, 0)</f>
        <v>24C4204D1172@students.hou.edu.vn</v>
      </c>
      <c r="T428" s="248">
        <f>VLOOKUP(D428, 'Mail+SDT'!$A$2:$C$2117, 3, 0)</f>
        <v>925991868</v>
      </c>
      <c r="U428" s="19" t="s">
        <v>2305</v>
      </c>
      <c r="V428" s="19" t="s">
        <v>2306</v>
      </c>
      <c r="W428" s="19" t="s">
        <v>2895</v>
      </c>
      <c r="X428" s="19" t="s">
        <v>62</v>
      </c>
      <c r="Y428" s="19"/>
      <c r="Z428" s="19" t="s">
        <v>2306</v>
      </c>
      <c r="AA428" s="18" t="s">
        <v>49</v>
      </c>
      <c r="AB428" s="16" t="s">
        <v>50</v>
      </c>
      <c r="AC428" s="16" t="s">
        <v>50</v>
      </c>
      <c r="AD428" s="20" t="s">
        <v>50</v>
      </c>
      <c r="AE428" s="16"/>
      <c r="AF428" s="22"/>
      <c r="AG428" s="13" t="e">
        <f t="array" aca="1" ref="AG428" ca="1">_xludf.XLOOKUP(D428,'Mail+SDT'!A:A,'Mail+SDT'!B:B)</f>
        <v>#NAME?</v>
      </c>
      <c r="AH428" s="13" t="e">
        <f t="array" aca="1" ref="AH428" ca="1">_xludf.XLOOKUP(D428,'Mail+SDT'!A:A,'Mail+SDT'!C:C)</f>
        <v>#NAME?</v>
      </c>
      <c r="AI428" s="13" t="e">
        <f t="array" aca="1" ref="AI428" ca="1">_xludf.XLOOKUP(D428,'ETK 3.2026'!I:I,'ETK 3.2026'!AF:AF)</f>
        <v>#NAME?</v>
      </c>
    </row>
    <row r="429" spans="1:35" ht="15.75" customHeight="1" x14ac:dyDescent="0.35">
      <c r="A429" s="14">
        <f t="shared" si="12"/>
        <v>428</v>
      </c>
      <c r="B429" s="15" t="s">
        <v>2298</v>
      </c>
      <c r="C429" s="257" t="s">
        <v>524</v>
      </c>
      <c r="D429" s="257" t="s">
        <v>2955</v>
      </c>
      <c r="E429" s="266" t="s">
        <v>322</v>
      </c>
      <c r="F429" s="35" t="s">
        <v>323</v>
      </c>
      <c r="G429" s="260">
        <f>(YEAR(H429)-YEAR(F429))*12 + MONTH(H429)-MONTH(F429)</f>
        <v>72</v>
      </c>
      <c r="H429" s="35" t="s">
        <v>324</v>
      </c>
      <c r="I429" s="30" t="str">
        <f t="shared" ca="1" si="13"/>
        <v>Thời gian ĐT còn lại 1535 ngày</v>
      </c>
      <c r="J429" s="257" t="s">
        <v>2956</v>
      </c>
      <c r="K429" s="18" t="s">
        <v>2957</v>
      </c>
      <c r="L429" s="18" t="s">
        <v>2958</v>
      </c>
      <c r="M429" s="18" t="s">
        <v>43</v>
      </c>
      <c r="N429" s="17" t="s">
        <v>2959</v>
      </c>
      <c r="O429" s="18" t="s">
        <v>75</v>
      </c>
      <c r="P429" s="16">
        <v>21</v>
      </c>
      <c r="Q429" s="272" t="s">
        <v>2932</v>
      </c>
      <c r="R429" s="19" t="s">
        <v>62</v>
      </c>
      <c r="S429" s="233" t="str">
        <f>VLOOKUP(D429, 'Mail+SDT'!A131:C2246, 2, 0)</f>
        <v>24C4204D3345@students.hou.edu.vn</v>
      </c>
      <c r="T429" s="248">
        <f>VLOOKUP(D429, 'Mail+SDT'!$A$2:$C$2117, 3, 0)</f>
        <v>985234357</v>
      </c>
      <c r="U429" s="19" t="s">
        <v>2305</v>
      </c>
      <c r="V429" s="19" t="s">
        <v>2306</v>
      </c>
      <c r="W429" s="19" t="s">
        <v>2932</v>
      </c>
      <c r="X429" s="19" t="s">
        <v>62</v>
      </c>
      <c r="Y429" s="19"/>
      <c r="Z429" s="19" t="s">
        <v>2306</v>
      </c>
      <c r="AA429" s="18" t="s">
        <v>49</v>
      </c>
      <c r="AB429" s="16" t="s">
        <v>50</v>
      </c>
      <c r="AC429" s="16" t="s">
        <v>50</v>
      </c>
      <c r="AD429" s="20" t="s">
        <v>50</v>
      </c>
      <c r="AE429" s="16"/>
      <c r="AF429" s="22"/>
      <c r="AG429" s="13" t="e">
        <f t="array" aca="1" ref="AG429" ca="1">_xludf.XLOOKUP(D429,'Mail+SDT'!A:A,'Mail+SDT'!B:B)</f>
        <v>#NAME?</v>
      </c>
      <c r="AH429" s="13" t="e">
        <f t="array" aca="1" ref="AH429" ca="1">_xludf.XLOOKUP(D429,'Mail+SDT'!A:A,'Mail+SDT'!C:C)</f>
        <v>#NAME?</v>
      </c>
      <c r="AI429" s="13" t="e">
        <f t="array" aca="1" ref="AI429" ca="1">_xludf.XLOOKUP(D429,'ETK 3.2026'!I:I,'ETK 3.2026'!AF:AF)</f>
        <v>#NAME?</v>
      </c>
    </row>
    <row r="430" spans="1:35" ht="15.75" customHeight="1" x14ac:dyDescent="0.35">
      <c r="A430" s="14">
        <f t="shared" si="12"/>
        <v>429</v>
      </c>
      <c r="B430" s="15" t="s">
        <v>2298</v>
      </c>
      <c r="C430" s="257" t="s">
        <v>3311</v>
      </c>
      <c r="D430" s="257" t="s">
        <v>4953</v>
      </c>
      <c r="E430" s="266" t="s">
        <v>322</v>
      </c>
      <c r="F430" s="35" t="s">
        <v>323</v>
      </c>
      <c r="G430" s="260">
        <f>(YEAR(H430)-YEAR(F430))*12 + MONTH(H430)-MONTH(F430)</f>
        <v>72</v>
      </c>
      <c r="H430" s="35" t="s">
        <v>324</v>
      </c>
      <c r="I430" s="30" t="str">
        <f t="shared" ca="1" si="13"/>
        <v>Thời gian ĐT còn lại 1535 ngày</v>
      </c>
      <c r="J430" s="257" t="s">
        <v>4954</v>
      </c>
      <c r="K430" s="18" t="s">
        <v>4955</v>
      </c>
      <c r="L430" s="18" t="s">
        <v>3409</v>
      </c>
      <c r="M430" s="18" t="s">
        <v>43</v>
      </c>
      <c r="N430" s="17" t="s">
        <v>4956</v>
      </c>
      <c r="O430" s="18" t="s">
        <v>75</v>
      </c>
      <c r="P430" s="16">
        <v>21</v>
      </c>
      <c r="Q430" s="272" t="s">
        <v>4940</v>
      </c>
      <c r="R430" s="19" t="s">
        <v>211</v>
      </c>
      <c r="S430" s="233" t="str">
        <f>VLOOKUP(D430, 'Mail+SDT'!A558:C2673, 2, 0)</f>
        <v>24C4502H3270@students.hou.edu.vn</v>
      </c>
      <c r="T430" s="248">
        <f>VLOOKUP(D430, 'Mail+SDT'!$A$2:$C$2117, 3, 0)</f>
        <v>775906464</v>
      </c>
      <c r="U430" s="19" t="s">
        <v>3318</v>
      </c>
      <c r="V430" s="19" t="s">
        <v>3319</v>
      </c>
      <c r="W430" s="19" t="s">
        <v>4940</v>
      </c>
      <c r="X430" s="19" t="s">
        <v>211</v>
      </c>
      <c r="Y430" s="19"/>
      <c r="Z430" s="19" t="s">
        <v>3319</v>
      </c>
      <c r="AA430" s="18" t="s">
        <v>49</v>
      </c>
      <c r="AB430" s="16" t="s">
        <v>50</v>
      </c>
      <c r="AC430" s="16" t="s">
        <v>50</v>
      </c>
      <c r="AD430" s="20" t="s">
        <v>50</v>
      </c>
      <c r="AE430" s="16"/>
      <c r="AF430" s="22"/>
      <c r="AG430" s="13" t="e">
        <f t="array" aca="1" ref="AG430" ca="1">_xludf.XLOOKUP(D430,'Mail+SDT'!A:A,'Mail+SDT'!B:B)</f>
        <v>#NAME?</v>
      </c>
      <c r="AH430" s="13" t="e">
        <f t="array" aca="1" ref="AH430" ca="1">_xludf.XLOOKUP(D430,'Mail+SDT'!A:A,'Mail+SDT'!C:C)</f>
        <v>#NAME?</v>
      </c>
      <c r="AI430" s="13" t="e">
        <f t="array" aca="1" ref="AI430" ca="1">_xludf.XLOOKUP(D430,'ETK 3.2026'!I:I,'ETK 3.2026'!AF:AF)</f>
        <v>#NAME?</v>
      </c>
    </row>
    <row r="431" spans="1:35" ht="15.75" customHeight="1" x14ac:dyDescent="0.35">
      <c r="A431" s="14">
        <f t="shared" si="12"/>
        <v>430</v>
      </c>
      <c r="B431" s="15" t="s">
        <v>2298</v>
      </c>
      <c r="C431" s="257" t="s">
        <v>3311</v>
      </c>
      <c r="D431" s="257" t="s">
        <v>3743</v>
      </c>
      <c r="E431" s="266" t="s">
        <v>183</v>
      </c>
      <c r="F431" s="35" t="s">
        <v>184</v>
      </c>
      <c r="G431" s="260">
        <f>(YEAR(H431)-YEAR(F431))*12 + MONTH(H431)-MONTH(F431)</f>
        <v>72</v>
      </c>
      <c r="H431" s="35" t="s">
        <v>185</v>
      </c>
      <c r="I431" s="30" t="str">
        <f t="shared" ca="1" si="13"/>
        <v>Thời gian ĐT còn lại 828 ngày</v>
      </c>
      <c r="J431" s="257" t="s">
        <v>3744</v>
      </c>
      <c r="K431" s="18" t="s">
        <v>3745</v>
      </c>
      <c r="L431" s="18" t="s">
        <v>271</v>
      </c>
      <c r="M431" s="18" t="s">
        <v>43</v>
      </c>
      <c r="N431" s="17" t="s">
        <v>3746</v>
      </c>
      <c r="O431" s="18" t="s">
        <v>44</v>
      </c>
      <c r="P431" s="16">
        <v>17</v>
      </c>
      <c r="Q431" s="272" t="s">
        <v>3738</v>
      </c>
      <c r="R431" s="19" t="s">
        <v>234</v>
      </c>
      <c r="S431" s="233" t="str">
        <f>VLOOKUP(D431, 'Mail+SDT'!A293:C2408, 2, 0)</f>
        <v>tranthanhtambr@gmail.com</v>
      </c>
      <c r="T431" s="248">
        <f>VLOOKUP(D431, 'Mail+SDT'!$A$2:$C$2117, 3, 0)</f>
        <v>944924898</v>
      </c>
      <c r="U431" s="19" t="s">
        <v>3318</v>
      </c>
      <c r="V431" s="19" t="s">
        <v>3319</v>
      </c>
      <c r="W431" s="19" t="s">
        <v>3738</v>
      </c>
      <c r="X431" s="19" t="s">
        <v>234</v>
      </c>
      <c r="Y431" s="19"/>
      <c r="Z431" s="19" t="s">
        <v>3319</v>
      </c>
      <c r="AA431" s="18" t="s">
        <v>49</v>
      </c>
      <c r="AB431" s="16" t="s">
        <v>50</v>
      </c>
      <c r="AC431" s="16" t="s">
        <v>50</v>
      </c>
      <c r="AD431" s="20" t="s">
        <v>78</v>
      </c>
      <c r="AE431" s="16"/>
      <c r="AF431" s="22"/>
      <c r="AG431" s="13" t="e">
        <f t="array" aca="1" ref="AG431" ca="1">_xludf.XLOOKUP(D431,'Mail+SDT'!A:A,'Mail+SDT'!B:B)</f>
        <v>#NAME?</v>
      </c>
      <c r="AH431" s="13" t="e">
        <f t="array" aca="1" ref="AH431" ca="1">_xludf.XLOOKUP(D431,'Mail+SDT'!A:A,'Mail+SDT'!C:C)</f>
        <v>#NAME?</v>
      </c>
      <c r="AI431" s="13" t="e">
        <f t="array" aca="1" ref="AI431" ca="1">_xludf.XLOOKUP(D431,'ETK 3.2026'!I:I,'ETK 3.2026'!AF:AF)</f>
        <v>#NAME?</v>
      </c>
    </row>
    <row r="432" spans="1:35" ht="15.75" customHeight="1" x14ac:dyDescent="0.35">
      <c r="A432" s="14">
        <f t="shared" si="12"/>
        <v>431</v>
      </c>
      <c r="B432" s="15" t="s">
        <v>2298</v>
      </c>
      <c r="C432" s="257" t="s">
        <v>524</v>
      </c>
      <c r="D432" s="257" t="s">
        <v>2518</v>
      </c>
      <c r="E432" s="266" t="s">
        <v>739</v>
      </c>
      <c r="F432" s="35" t="s">
        <v>740</v>
      </c>
      <c r="G432" s="260">
        <f>(YEAR(H432)-YEAR(F432))*12 + MONTH(H432)-MONTH(F432)</f>
        <v>72</v>
      </c>
      <c r="H432" s="35" t="s">
        <v>741</v>
      </c>
      <c r="I432" s="30" t="str">
        <f t="shared" ca="1" si="13"/>
        <v>Thời gian ĐT còn lại 825 ngày</v>
      </c>
      <c r="J432" s="257" t="s">
        <v>2519</v>
      </c>
      <c r="K432" s="18" t="s">
        <v>2520</v>
      </c>
      <c r="L432" s="18" t="s">
        <v>2521</v>
      </c>
      <c r="M432" s="18" t="s">
        <v>340</v>
      </c>
      <c r="N432" s="17" t="s">
        <v>2522</v>
      </c>
      <c r="O432" s="18" t="s">
        <v>75</v>
      </c>
      <c r="P432" s="16">
        <v>17</v>
      </c>
      <c r="Q432" s="272" t="s">
        <v>2499</v>
      </c>
      <c r="R432" s="19" t="s">
        <v>62</v>
      </c>
      <c r="S432" s="233" t="str">
        <f>VLOOKUP(D432, 'Mail+SDT'!A41:C2156, 2, 0)</f>
        <v>doanvantan.ntcstg@gmail.com</v>
      </c>
      <c r="T432" s="248">
        <f>VLOOKUP(D432, 'Mail+SDT'!$A$2:$C$2117, 3, 0)</f>
        <v>973797030</v>
      </c>
      <c r="U432" s="19" t="s">
        <v>2305</v>
      </c>
      <c r="V432" s="19" t="s">
        <v>2306</v>
      </c>
      <c r="W432" s="19" t="s">
        <v>2499</v>
      </c>
      <c r="X432" s="19" t="s">
        <v>62</v>
      </c>
      <c r="Y432" s="19"/>
      <c r="Z432" s="19" t="s">
        <v>2306</v>
      </c>
      <c r="AA432" s="18" t="s">
        <v>49</v>
      </c>
      <c r="AB432" s="16" t="s">
        <v>50</v>
      </c>
      <c r="AC432" s="16" t="s">
        <v>50</v>
      </c>
      <c r="AD432" s="20" t="s">
        <v>50</v>
      </c>
      <c r="AE432" s="16"/>
      <c r="AF432" s="23" t="s">
        <v>146</v>
      </c>
      <c r="AG432" s="13" t="e">
        <f t="array" aca="1" ref="AG432" ca="1">_xludf.XLOOKUP(D432,'Mail+SDT'!A:A,'Mail+SDT'!B:B)</f>
        <v>#NAME?</v>
      </c>
      <c r="AH432" s="13" t="e">
        <f t="array" aca="1" ref="AH432" ca="1">_xludf.XLOOKUP(D432,'Mail+SDT'!A:A,'Mail+SDT'!C:C)</f>
        <v>#NAME?</v>
      </c>
      <c r="AI432" s="13" t="e">
        <f t="array" aca="1" ref="AI432" ca="1">_xludf.XLOOKUP(D432,'ETK 3.2026'!I:I,'ETK 3.2026'!AF:AF)</f>
        <v>#NAME?</v>
      </c>
    </row>
    <row r="433" spans="1:35" ht="15.75" customHeight="1" x14ac:dyDescent="0.35">
      <c r="A433" s="14">
        <f t="shared" si="12"/>
        <v>432</v>
      </c>
      <c r="B433" s="15" t="s">
        <v>2298</v>
      </c>
      <c r="C433" s="257" t="s">
        <v>3311</v>
      </c>
      <c r="D433" s="257" t="s">
        <v>3550</v>
      </c>
      <c r="E433" s="266" t="s">
        <v>155</v>
      </c>
      <c r="F433" s="35" t="s">
        <v>156</v>
      </c>
      <c r="G433" s="260">
        <f>(YEAR(H433)-YEAR(F433))*12 + MONTH(H433)-MONTH(F433)</f>
        <v>72</v>
      </c>
      <c r="H433" s="35" t="s">
        <v>157</v>
      </c>
      <c r="I433" s="30" t="str">
        <f t="shared" ca="1" si="13"/>
        <v>Thời gian ĐT còn lại 784 ngày</v>
      </c>
      <c r="J433" s="257" t="s">
        <v>3551</v>
      </c>
      <c r="K433" s="18" t="s">
        <v>3552</v>
      </c>
      <c r="L433" s="18" t="s">
        <v>3553</v>
      </c>
      <c r="M433" s="18" t="s">
        <v>340</v>
      </c>
      <c r="N433" s="17" t="s">
        <v>3554</v>
      </c>
      <c r="O433" s="18" t="s">
        <v>75</v>
      </c>
      <c r="P433" s="16">
        <v>17</v>
      </c>
      <c r="Q433" s="272" t="s">
        <v>3555</v>
      </c>
      <c r="R433" s="19" t="s">
        <v>93</v>
      </c>
      <c r="S433" s="233" t="str">
        <f>VLOOKUP(D433, 'Mail+SDT'!A253:C2368, 2, 0)</f>
        <v>huynhnhuttan3q@gmail.com</v>
      </c>
      <c r="T433" s="248">
        <f>VLOOKUP(D433, 'Mail+SDT'!$A$2:$C$2117, 3, 0)</f>
        <v>849169199</v>
      </c>
      <c r="U433" s="19" t="s">
        <v>3318</v>
      </c>
      <c r="V433" s="19" t="s">
        <v>3319</v>
      </c>
      <c r="W433" s="19" t="s">
        <v>3555</v>
      </c>
      <c r="X433" s="19" t="s">
        <v>93</v>
      </c>
      <c r="Y433" s="19"/>
      <c r="Z433" s="19" t="s">
        <v>3319</v>
      </c>
      <c r="AA433" s="18" t="s">
        <v>49</v>
      </c>
      <c r="AB433" s="16" t="s">
        <v>50</v>
      </c>
      <c r="AC433" s="16" t="s">
        <v>50</v>
      </c>
      <c r="AD433" s="20" t="s">
        <v>78</v>
      </c>
      <c r="AE433" s="16"/>
      <c r="AF433" s="22"/>
      <c r="AG433" s="13" t="e">
        <f t="array" aca="1" ref="AG433" ca="1">_xludf.XLOOKUP(D433,'Mail+SDT'!A:A,'Mail+SDT'!B:B)</f>
        <v>#NAME?</v>
      </c>
      <c r="AH433" s="13" t="e">
        <f t="array" aca="1" ref="AH433" ca="1">_xludf.XLOOKUP(D433,'Mail+SDT'!A:A,'Mail+SDT'!C:C)</f>
        <v>#NAME?</v>
      </c>
      <c r="AI433" s="13" t="e">
        <f t="array" aca="1" ref="AI433" ca="1">_xludf.XLOOKUP(D433,'ETK 3.2026'!I:I,'ETK 3.2026'!AF:AF)</f>
        <v>#NAME?</v>
      </c>
    </row>
    <row r="434" spans="1:35" ht="15.75" customHeight="1" x14ac:dyDescent="0.35">
      <c r="A434" s="14">
        <f t="shared" si="12"/>
        <v>433</v>
      </c>
      <c r="B434" s="15" t="s">
        <v>2298</v>
      </c>
      <c r="C434" s="257" t="s">
        <v>524</v>
      </c>
      <c r="D434" s="257" t="s">
        <v>2320</v>
      </c>
      <c r="E434" s="266" t="s">
        <v>37</v>
      </c>
      <c r="F434" s="35" t="s">
        <v>38</v>
      </c>
      <c r="G434" s="260">
        <f>(YEAR(H434)-YEAR(F434))*12 + MONTH(H434)-MONTH(F434)</f>
        <v>96</v>
      </c>
      <c r="H434" s="35" t="s">
        <v>39</v>
      </c>
      <c r="I434" s="30" t="str">
        <f t="shared" ca="1" si="13"/>
        <v>Thời gian ĐT còn lại 807 ngày</v>
      </c>
      <c r="J434" s="257" t="s">
        <v>2321</v>
      </c>
      <c r="K434" s="18" t="s">
        <v>2322</v>
      </c>
      <c r="L434" s="18" t="s">
        <v>2323</v>
      </c>
      <c r="M434" s="18" t="s">
        <v>2324</v>
      </c>
      <c r="N434" s="17" t="s">
        <v>2325</v>
      </c>
      <c r="O434" s="18" t="s">
        <v>75</v>
      </c>
      <c r="P434" s="16">
        <v>13</v>
      </c>
      <c r="Q434" s="272" t="s">
        <v>2326</v>
      </c>
      <c r="R434" s="19" t="s">
        <v>62</v>
      </c>
      <c r="S434" s="233" t="str">
        <f>VLOOKUP(D434, 'Mail+SDT'!A5:C2120, 2, 0)</f>
        <v>truongvantay27101988@gmail.com</v>
      </c>
      <c r="T434" s="248">
        <f>VLOOKUP(D434, 'Mail+SDT'!$A$2:$C$2117, 3, 0)</f>
        <v>0</v>
      </c>
      <c r="U434" s="19" t="s">
        <v>2305</v>
      </c>
      <c r="V434" s="19" t="s">
        <v>2306</v>
      </c>
      <c r="W434" s="19" t="s">
        <v>2326</v>
      </c>
      <c r="X434" s="19" t="s">
        <v>62</v>
      </c>
      <c r="Y434" s="19"/>
      <c r="Z434" s="19" t="s">
        <v>2306</v>
      </c>
      <c r="AA434" s="18" t="s">
        <v>49</v>
      </c>
      <c r="AB434" s="16" t="s">
        <v>50</v>
      </c>
      <c r="AC434" s="16" t="s">
        <v>50</v>
      </c>
      <c r="AD434" s="20" t="s">
        <v>50</v>
      </c>
      <c r="AE434" s="16"/>
      <c r="AF434" s="23" t="s">
        <v>146</v>
      </c>
      <c r="AG434" s="13" t="e">
        <f t="array" aca="1" ref="AG434" ca="1">_xludf.XLOOKUP(D434,'Mail+SDT'!A:A,'Mail+SDT'!B:B)</f>
        <v>#NAME?</v>
      </c>
      <c r="AH434" s="13" t="e">
        <f t="array" aca="1" ref="AH434" ca="1">_xludf.XLOOKUP(D434,'Mail+SDT'!A:A,'Mail+SDT'!C:C)</f>
        <v>#NAME?</v>
      </c>
      <c r="AI434" s="13" t="e">
        <f t="array" aca="1" ref="AI434" ca="1">_xludf.XLOOKUP(D434,'ETK 3.2026'!I:I,'ETK 3.2026'!AF:AF)</f>
        <v>#NAME?</v>
      </c>
    </row>
    <row r="435" spans="1:35" ht="15.75" customHeight="1" x14ac:dyDescent="0.35">
      <c r="A435" s="14">
        <f t="shared" si="12"/>
        <v>434</v>
      </c>
      <c r="B435" s="15" t="s">
        <v>2298</v>
      </c>
      <c r="C435" s="257" t="s">
        <v>3311</v>
      </c>
      <c r="D435" s="257" t="s">
        <v>3455</v>
      </c>
      <c r="E435" s="266" t="s">
        <v>183</v>
      </c>
      <c r="F435" s="35" t="s">
        <v>184</v>
      </c>
      <c r="G435" s="260">
        <f>(YEAR(H435)-YEAR(F435))*12 + MONTH(H435)-MONTH(F435)</f>
        <v>72</v>
      </c>
      <c r="H435" s="35" t="s">
        <v>185</v>
      </c>
      <c r="I435" s="30" t="str">
        <f t="shared" ca="1" si="13"/>
        <v>Thời gian ĐT còn lại 828 ngày</v>
      </c>
      <c r="J435" s="257" t="s">
        <v>3456</v>
      </c>
      <c r="K435" s="18" t="s">
        <v>3457</v>
      </c>
      <c r="L435" s="18" t="s">
        <v>3165</v>
      </c>
      <c r="M435" s="18" t="s">
        <v>1694</v>
      </c>
      <c r="N435" s="17" t="s">
        <v>3458</v>
      </c>
      <c r="O435" s="18" t="s">
        <v>75</v>
      </c>
      <c r="P435" s="16">
        <v>17</v>
      </c>
      <c r="Q435" s="272" t="s">
        <v>3405</v>
      </c>
      <c r="R435" s="19" t="s">
        <v>62</v>
      </c>
      <c r="S435" s="233" t="str">
        <f>VLOOKUP(D435, 'Mail+SDT'!A233:C2348, 2, 0)</f>
        <v>nttcooling@gmail.com</v>
      </c>
      <c r="T435" s="248">
        <f>VLOOKUP(D435, 'Mail+SDT'!$A$2:$C$2117, 3, 0)</f>
        <v>938818085</v>
      </c>
      <c r="U435" s="19" t="s">
        <v>3318</v>
      </c>
      <c r="V435" s="19" t="s">
        <v>3319</v>
      </c>
      <c r="W435" s="19" t="s">
        <v>3405</v>
      </c>
      <c r="X435" s="19" t="s">
        <v>62</v>
      </c>
      <c r="Y435" s="19"/>
      <c r="Z435" s="19" t="s">
        <v>3319</v>
      </c>
      <c r="AA435" s="18" t="s">
        <v>49</v>
      </c>
      <c r="AB435" s="16" t="s">
        <v>50</v>
      </c>
      <c r="AC435" s="16" t="s">
        <v>50</v>
      </c>
      <c r="AD435" s="20" t="s">
        <v>50</v>
      </c>
      <c r="AE435" s="16"/>
      <c r="AF435" s="23" t="s">
        <v>146</v>
      </c>
      <c r="AG435" s="13" t="e">
        <f t="array" aca="1" ref="AG435" ca="1">_xludf.XLOOKUP(D435,'Mail+SDT'!A:A,'Mail+SDT'!B:B)</f>
        <v>#NAME?</v>
      </c>
      <c r="AH435" s="13" t="e">
        <f t="array" aca="1" ref="AH435" ca="1">_xludf.XLOOKUP(D435,'Mail+SDT'!A:A,'Mail+SDT'!C:C)</f>
        <v>#NAME?</v>
      </c>
      <c r="AI435" s="13" t="e">
        <f t="array" aca="1" ref="AI435" ca="1">_xludf.XLOOKUP(D435,'ETK 3.2026'!I:I,'ETK 3.2026'!AF:AF)</f>
        <v>#NAME?</v>
      </c>
    </row>
    <row r="436" spans="1:35" ht="15.75" customHeight="1" x14ac:dyDescent="0.35">
      <c r="A436" s="14">
        <f t="shared" si="12"/>
        <v>435</v>
      </c>
      <c r="B436" s="15" t="s">
        <v>2298</v>
      </c>
      <c r="C436" s="258" t="s">
        <v>524</v>
      </c>
      <c r="D436" s="258" t="s">
        <v>2863</v>
      </c>
      <c r="E436" s="267" t="s">
        <v>2864</v>
      </c>
      <c r="F436" s="36" t="s">
        <v>2865</v>
      </c>
      <c r="G436" s="260">
        <f>(YEAR(H436)-YEAR(F436))*12 + MONTH(H436)-MONTH(F436)</f>
        <v>72</v>
      </c>
      <c r="H436" s="36" t="s">
        <v>2866</v>
      </c>
      <c r="I436" s="30" t="str">
        <f t="shared" ca="1" si="13"/>
        <v>Thời gian ĐT còn lại 1361 ngày</v>
      </c>
      <c r="J436" s="258" t="s">
        <v>2867</v>
      </c>
      <c r="K436" s="26" t="s">
        <v>2868</v>
      </c>
      <c r="L436" s="26" t="s">
        <v>2869</v>
      </c>
      <c r="M436" s="26" t="s">
        <v>1491</v>
      </c>
      <c r="N436" s="25" t="s">
        <v>2870</v>
      </c>
      <c r="O436" s="26" t="s">
        <v>44</v>
      </c>
      <c r="P436" s="24">
        <v>21</v>
      </c>
      <c r="Q436" s="273" t="s">
        <v>2848</v>
      </c>
      <c r="R436" s="27" t="s">
        <v>46</v>
      </c>
      <c r="S436" s="233" t="str">
        <f>VLOOKUP(D436, 'Mail+SDT'!A111:C2226, 2, 0)</f>
        <v>23C4104D5968@students.hou.edu.vn</v>
      </c>
      <c r="T436" s="248">
        <f>VLOOKUP(D436, 'Mail+SDT'!$A$2:$C$2117, 3, 0)</f>
        <v>965049024</v>
      </c>
      <c r="U436" s="27" t="s">
        <v>2305</v>
      </c>
      <c r="V436" s="27" t="s">
        <v>2306</v>
      </c>
      <c r="W436" s="27" t="s">
        <v>2848</v>
      </c>
      <c r="X436" s="27" t="s">
        <v>46</v>
      </c>
      <c r="Y436" s="27"/>
      <c r="Z436" s="27" t="s">
        <v>2306</v>
      </c>
      <c r="AA436" s="26" t="s">
        <v>49</v>
      </c>
      <c r="AB436" s="24" t="s">
        <v>50</v>
      </c>
      <c r="AC436" s="24" t="s">
        <v>50</v>
      </c>
      <c r="AD436" s="20" t="s">
        <v>50</v>
      </c>
      <c r="AE436" s="16"/>
      <c r="AF436" s="22"/>
      <c r="AG436" s="13" t="e">
        <f t="array" aca="1" ref="AG436" ca="1">_xludf.XLOOKUP(D436,'Mail+SDT'!A:A,'Mail+SDT'!B:B)</f>
        <v>#NAME?</v>
      </c>
      <c r="AH436" s="13" t="e">
        <f t="array" aca="1" ref="AH436" ca="1">_xludf.XLOOKUP(D436,'Mail+SDT'!A:A,'Mail+SDT'!C:C)</f>
        <v>#NAME?</v>
      </c>
      <c r="AI436" s="13" t="e">
        <f t="array" aca="1" ref="AI436" ca="1">_xludf.XLOOKUP(D436,'ETK 3.2026'!I:I,'ETK 3.2026'!AF:AF)</f>
        <v>#NAME?</v>
      </c>
    </row>
    <row r="437" spans="1:35" ht="15.75" customHeight="1" x14ac:dyDescent="0.35">
      <c r="A437" s="14">
        <f t="shared" si="12"/>
        <v>436</v>
      </c>
      <c r="B437" s="15" t="s">
        <v>2298</v>
      </c>
      <c r="C437" s="257" t="s">
        <v>3311</v>
      </c>
      <c r="D437" s="257" t="s">
        <v>5109</v>
      </c>
      <c r="E437" s="266" t="s">
        <v>322</v>
      </c>
      <c r="F437" s="35" t="s">
        <v>323</v>
      </c>
      <c r="G437" s="260">
        <f>(YEAR(H437)-YEAR(F437))*12 + MONTH(H437)-MONTH(F437)</f>
        <v>72</v>
      </c>
      <c r="H437" s="35" t="s">
        <v>324</v>
      </c>
      <c r="I437" s="30" t="str">
        <f t="shared" ca="1" si="13"/>
        <v>Thời gian ĐT còn lại 1535 ngày</v>
      </c>
      <c r="J437" s="257" t="s">
        <v>5110</v>
      </c>
      <c r="K437" s="18" t="s">
        <v>5111</v>
      </c>
      <c r="L437" s="18" t="s">
        <v>661</v>
      </c>
      <c r="M437" s="18" t="s">
        <v>1143</v>
      </c>
      <c r="N437" s="17" t="s">
        <v>5112</v>
      </c>
      <c r="O437" s="18" t="s">
        <v>44</v>
      </c>
      <c r="P437" s="16">
        <v>21</v>
      </c>
      <c r="Q437" s="272" t="s">
        <v>5018</v>
      </c>
      <c r="R437" s="19" t="s">
        <v>211</v>
      </c>
      <c r="S437" s="233" t="str">
        <f>VLOOKUP(D437, 'Mail+SDT'!A594:C2709, 2, 0)</f>
        <v>24C4502H3269@students.hou.edu.vn</v>
      </c>
      <c r="T437" s="248">
        <f>VLOOKUP(D437, 'Mail+SDT'!$A$2:$C$2117, 3, 0)</f>
        <v>931110122</v>
      </c>
      <c r="U437" s="19" t="s">
        <v>3318</v>
      </c>
      <c r="V437" s="19" t="s">
        <v>3319</v>
      </c>
      <c r="W437" s="19" t="s">
        <v>5018</v>
      </c>
      <c r="X437" s="19" t="s">
        <v>211</v>
      </c>
      <c r="Y437" s="19"/>
      <c r="Z437" s="19" t="s">
        <v>3319</v>
      </c>
      <c r="AA437" s="18" t="s">
        <v>49</v>
      </c>
      <c r="AB437" s="16" t="s">
        <v>50</v>
      </c>
      <c r="AC437" s="16" t="s">
        <v>50</v>
      </c>
      <c r="AD437" s="20" t="s">
        <v>50</v>
      </c>
      <c r="AE437" s="16"/>
      <c r="AF437" s="22"/>
      <c r="AG437" s="13" t="e">
        <f t="array" aca="1" ref="AG437" ca="1">_xludf.XLOOKUP(D437,'Mail+SDT'!A:A,'Mail+SDT'!B:B)</f>
        <v>#NAME?</v>
      </c>
      <c r="AH437" s="13" t="e">
        <f t="array" aca="1" ref="AH437" ca="1">_xludf.XLOOKUP(D437,'Mail+SDT'!A:A,'Mail+SDT'!C:C)</f>
        <v>#NAME?</v>
      </c>
      <c r="AI437" s="13" t="e">
        <f t="array" aca="1" ref="AI437" ca="1">_xludf.XLOOKUP(D437,'ETK 3.2026'!I:I,'ETK 3.2026'!AF:AF)</f>
        <v>#NAME?</v>
      </c>
    </row>
    <row r="438" spans="1:35" ht="15.75" customHeight="1" x14ac:dyDescent="0.35">
      <c r="A438" s="14">
        <f t="shared" si="12"/>
        <v>437</v>
      </c>
      <c r="B438" s="15" t="s">
        <v>2298</v>
      </c>
      <c r="C438" s="257" t="s">
        <v>3311</v>
      </c>
      <c r="D438" s="257" t="s">
        <v>3901</v>
      </c>
      <c r="E438" s="266" t="s">
        <v>190</v>
      </c>
      <c r="F438" s="35" t="s">
        <v>191</v>
      </c>
      <c r="G438" s="260">
        <f>(YEAR(H438)-YEAR(F438))*12 + MONTH(H438)-MONTH(F438)</f>
        <v>72</v>
      </c>
      <c r="H438" s="35" t="s">
        <v>192</v>
      </c>
      <c r="I438" s="30" t="str">
        <f t="shared" ca="1" si="13"/>
        <v>Thời gian ĐT còn lại 744 ngày</v>
      </c>
      <c r="J438" s="257" t="s">
        <v>3902</v>
      </c>
      <c r="K438" s="18" t="s">
        <v>2225</v>
      </c>
      <c r="L438" s="18" t="s">
        <v>569</v>
      </c>
      <c r="M438" s="18" t="s">
        <v>1143</v>
      </c>
      <c r="N438" s="17" t="s">
        <v>3903</v>
      </c>
      <c r="O438" s="18" t="s">
        <v>44</v>
      </c>
      <c r="P438" s="16">
        <v>17</v>
      </c>
      <c r="Q438" s="272" t="s">
        <v>3896</v>
      </c>
      <c r="R438" s="19" t="s">
        <v>279</v>
      </c>
      <c r="S438" s="233" t="str">
        <f>VLOOKUP(D438, 'Mail+SDT'!A325:C2440, 2, 0)</f>
        <v>thamnguyensav@gmail.com</v>
      </c>
      <c r="T438" s="248">
        <f>VLOOKUP(D438, 'Mail+SDT'!$A$2:$C$2117, 3, 0)</f>
        <v>987501783</v>
      </c>
      <c r="U438" s="19" t="s">
        <v>3318</v>
      </c>
      <c r="V438" s="19" t="s">
        <v>3319</v>
      </c>
      <c r="W438" s="19" t="s">
        <v>3896</v>
      </c>
      <c r="X438" s="19" t="s">
        <v>279</v>
      </c>
      <c r="Y438" s="19"/>
      <c r="Z438" s="19" t="s">
        <v>3319</v>
      </c>
      <c r="AA438" s="18" t="s">
        <v>49</v>
      </c>
      <c r="AB438" s="16" t="s">
        <v>50</v>
      </c>
      <c r="AC438" s="16" t="s">
        <v>50</v>
      </c>
      <c r="AD438" s="20" t="s">
        <v>50</v>
      </c>
      <c r="AE438" s="16"/>
      <c r="AF438" s="23" t="s">
        <v>146</v>
      </c>
      <c r="AG438" s="13" t="e">
        <f t="array" aca="1" ref="AG438" ca="1">_xludf.XLOOKUP(D438,'Mail+SDT'!A:A,'Mail+SDT'!B:B)</f>
        <v>#NAME?</v>
      </c>
      <c r="AH438" s="13" t="e">
        <f t="array" aca="1" ref="AH438" ca="1">_xludf.XLOOKUP(D438,'Mail+SDT'!A:A,'Mail+SDT'!C:C)</f>
        <v>#NAME?</v>
      </c>
      <c r="AI438" s="13" t="e">
        <f t="array" aca="1" ref="AI438" ca="1">_xludf.XLOOKUP(D438,'ETK 3.2026'!I:I,'ETK 3.2026'!AF:AF)</f>
        <v>#NAME?</v>
      </c>
    </row>
    <row r="439" spans="1:35" ht="15.75" customHeight="1" x14ac:dyDescent="0.35">
      <c r="A439" s="14">
        <f t="shared" si="12"/>
        <v>438</v>
      </c>
      <c r="B439" s="15" t="s">
        <v>2298</v>
      </c>
      <c r="C439" s="257" t="s">
        <v>3311</v>
      </c>
      <c r="D439" s="257" t="s">
        <v>3435</v>
      </c>
      <c r="E439" s="266" t="s">
        <v>183</v>
      </c>
      <c r="F439" s="35" t="s">
        <v>184</v>
      </c>
      <c r="G439" s="260">
        <f>(YEAR(H439)-YEAR(F439))*12 + MONTH(H439)-MONTH(F439)</f>
        <v>72</v>
      </c>
      <c r="H439" s="35" t="s">
        <v>185</v>
      </c>
      <c r="I439" s="30" t="str">
        <f t="shared" ca="1" si="13"/>
        <v>Thời gian ĐT còn lại 828 ngày</v>
      </c>
      <c r="J439" s="257" t="s">
        <v>3436</v>
      </c>
      <c r="K439" s="18" t="s">
        <v>3437</v>
      </c>
      <c r="L439" s="18" t="s">
        <v>3438</v>
      </c>
      <c r="M439" s="18" t="s">
        <v>972</v>
      </c>
      <c r="N439" s="17" t="s">
        <v>3439</v>
      </c>
      <c r="O439" s="18" t="s">
        <v>75</v>
      </c>
      <c r="P439" s="16">
        <v>17</v>
      </c>
      <c r="Q439" s="272" t="s">
        <v>3405</v>
      </c>
      <c r="R439" s="19" t="s">
        <v>62</v>
      </c>
      <c r="S439" s="233" t="str">
        <f>VLOOKUP(D439, 'Mail+SDT'!A229:C2344, 2, 0)</f>
        <v>thang.hoson@gmail.com</v>
      </c>
      <c r="T439" s="248">
        <f>VLOOKUP(D439, 'Mail+SDT'!$A$2:$C$2117, 3, 0)</f>
        <v>906029223</v>
      </c>
      <c r="U439" s="19" t="s">
        <v>3318</v>
      </c>
      <c r="V439" s="19" t="s">
        <v>3319</v>
      </c>
      <c r="W439" s="19" t="s">
        <v>3405</v>
      </c>
      <c r="X439" s="19" t="s">
        <v>62</v>
      </c>
      <c r="Y439" s="19"/>
      <c r="Z439" s="19" t="s">
        <v>3319</v>
      </c>
      <c r="AA439" s="18" t="s">
        <v>49</v>
      </c>
      <c r="AB439" s="16" t="s">
        <v>50</v>
      </c>
      <c r="AC439" s="16" t="s">
        <v>50</v>
      </c>
      <c r="AD439" s="20" t="s">
        <v>50</v>
      </c>
      <c r="AE439" s="16"/>
      <c r="AF439" s="22"/>
      <c r="AG439" s="13" t="e">
        <f t="array" aca="1" ref="AG439" ca="1">_xludf.XLOOKUP(D439,'Mail+SDT'!A:A,'Mail+SDT'!B:B)</f>
        <v>#NAME?</v>
      </c>
      <c r="AH439" s="13" t="e">
        <f t="array" aca="1" ref="AH439" ca="1">_xludf.XLOOKUP(D439,'Mail+SDT'!A:A,'Mail+SDT'!C:C)</f>
        <v>#NAME?</v>
      </c>
      <c r="AI439" s="13" t="e">
        <f t="array" aca="1" ref="AI439" ca="1">_xludf.XLOOKUP(D439,'ETK 3.2026'!I:I,'ETK 3.2026'!Z:Z)</f>
        <v>#NAME?</v>
      </c>
    </row>
    <row r="440" spans="1:35" ht="15.75" customHeight="1" x14ac:dyDescent="0.35">
      <c r="A440" s="14">
        <f t="shared" si="12"/>
        <v>439</v>
      </c>
      <c r="B440" s="15" t="s">
        <v>2298</v>
      </c>
      <c r="C440" s="257" t="s">
        <v>524</v>
      </c>
      <c r="D440" s="257" t="s">
        <v>3022</v>
      </c>
      <c r="E440" s="266" t="s">
        <v>318</v>
      </c>
      <c r="F440" s="35" t="s">
        <v>319</v>
      </c>
      <c r="G440" s="260">
        <f>(YEAR(H440)-YEAR(F440))*12 + MONTH(H440)-MONTH(F440)</f>
        <v>72</v>
      </c>
      <c r="H440" s="35" t="s">
        <v>320</v>
      </c>
      <c r="I440" s="30" t="str">
        <f t="shared" ca="1" si="13"/>
        <v>Thời gian ĐT còn lại 1594 ngày</v>
      </c>
      <c r="J440" s="257" t="s">
        <v>3023</v>
      </c>
      <c r="K440" s="18" t="s">
        <v>3024</v>
      </c>
      <c r="L440" s="18" t="s">
        <v>3025</v>
      </c>
      <c r="M440" s="18" t="s">
        <v>972</v>
      </c>
      <c r="N440" s="17" t="s">
        <v>3026</v>
      </c>
      <c r="O440" s="18" t="s">
        <v>75</v>
      </c>
      <c r="P440" s="16">
        <v>21</v>
      </c>
      <c r="Q440" s="272" t="s">
        <v>2975</v>
      </c>
      <c r="R440" s="19" t="s">
        <v>62</v>
      </c>
      <c r="S440" s="233" t="str">
        <f>VLOOKUP(D440, 'Mail+SDT'!A145:C2260, 2, 0)</f>
        <v>24C4204D4514@students.hou.edu.vn</v>
      </c>
      <c r="T440" s="248">
        <f>VLOOKUP(D440, 'Mail+SDT'!$A$2:$C$2117, 3, 0)</f>
        <v>903509308</v>
      </c>
      <c r="U440" s="19" t="s">
        <v>2305</v>
      </c>
      <c r="V440" s="19" t="s">
        <v>2306</v>
      </c>
      <c r="W440" s="19" t="s">
        <v>2975</v>
      </c>
      <c r="X440" s="19" t="s">
        <v>62</v>
      </c>
      <c r="Y440" s="19"/>
      <c r="Z440" s="19" t="s">
        <v>2306</v>
      </c>
      <c r="AA440" s="18" t="s">
        <v>49</v>
      </c>
      <c r="AB440" s="16" t="s">
        <v>50</v>
      </c>
      <c r="AC440" s="16" t="s">
        <v>50</v>
      </c>
      <c r="AD440" s="20" t="s">
        <v>50</v>
      </c>
      <c r="AE440" s="16"/>
      <c r="AF440" s="22"/>
      <c r="AG440" s="13" t="e">
        <f t="array" aca="1" ref="AG440" ca="1">_xludf.XLOOKUP(D440,'Mail+SDT'!A:A,'Mail+SDT'!B:B)</f>
        <v>#NAME?</v>
      </c>
      <c r="AH440" s="13" t="e">
        <f t="array" aca="1" ref="AH440" ca="1">_xludf.XLOOKUP(D440,'Mail+SDT'!A:A,'Mail+SDT'!C:C)</f>
        <v>#NAME?</v>
      </c>
      <c r="AI440" s="13" t="e">
        <f t="array" aca="1" ref="AI440" ca="1">_xludf.XLOOKUP(D440,'ETK 3.2026'!I:I,'ETK 3.2026'!AF:AF)</f>
        <v>#NAME?</v>
      </c>
    </row>
    <row r="441" spans="1:35" ht="15.75" customHeight="1" x14ac:dyDescent="0.35">
      <c r="A441" s="14">
        <f t="shared" si="12"/>
        <v>440</v>
      </c>
      <c r="B441" s="15" t="s">
        <v>2298</v>
      </c>
      <c r="C441" s="257" t="s">
        <v>3311</v>
      </c>
      <c r="D441" s="257" t="s">
        <v>4789</v>
      </c>
      <c r="E441" s="266" t="s">
        <v>466</v>
      </c>
      <c r="F441" s="35" t="s">
        <v>467</v>
      </c>
      <c r="G441" s="260">
        <f>(YEAR(H441)-YEAR(F441))*12 + MONTH(H441)-MONTH(F441)</f>
        <v>72</v>
      </c>
      <c r="H441" s="35" t="s">
        <v>468</v>
      </c>
      <c r="I441" s="30" t="str">
        <f t="shared" ca="1" si="13"/>
        <v>Thời gian ĐT còn lại 1556 ngày</v>
      </c>
      <c r="J441" s="257" t="s">
        <v>4790</v>
      </c>
      <c r="K441" s="18" t="s">
        <v>4791</v>
      </c>
      <c r="L441" s="18" t="s">
        <v>2958</v>
      </c>
      <c r="M441" s="18" t="s">
        <v>972</v>
      </c>
      <c r="N441" s="17" t="s">
        <v>4792</v>
      </c>
      <c r="O441" s="18" t="s">
        <v>75</v>
      </c>
      <c r="P441" s="16">
        <v>21</v>
      </c>
      <c r="Q441" s="272" t="s">
        <v>4757</v>
      </c>
      <c r="R441" s="19" t="s">
        <v>93</v>
      </c>
      <c r="S441" s="233" t="str">
        <f>VLOOKUP(D441, 'Mail+SDT'!A520:C2635, 2, 0)</f>
        <v>24C1002H3652@students.hou.edu.vn</v>
      </c>
      <c r="T441" s="248">
        <f>VLOOKUP(D441, 'Mail+SDT'!$A$2:$C$2117, 3, 0)</f>
        <v>925619211</v>
      </c>
      <c r="U441" s="19" t="s">
        <v>3318</v>
      </c>
      <c r="V441" s="19" t="s">
        <v>3319</v>
      </c>
      <c r="W441" s="19" t="s">
        <v>4757</v>
      </c>
      <c r="X441" s="19" t="s">
        <v>93</v>
      </c>
      <c r="Y441" s="19"/>
      <c r="Z441" s="19" t="s">
        <v>3319</v>
      </c>
      <c r="AA441" s="18" t="s">
        <v>49</v>
      </c>
      <c r="AB441" s="16" t="s">
        <v>50</v>
      </c>
      <c r="AC441" s="16" t="s">
        <v>50</v>
      </c>
      <c r="AD441" s="20" t="s">
        <v>50</v>
      </c>
      <c r="AE441" s="16"/>
      <c r="AF441" s="22"/>
      <c r="AG441" s="13" t="e">
        <f t="array" aca="1" ref="AG441" ca="1">_xludf.XLOOKUP(D441,'Mail+SDT'!A:A,'Mail+SDT'!B:B)</f>
        <v>#NAME?</v>
      </c>
      <c r="AH441" s="13" t="e">
        <f t="array" aca="1" ref="AH441" ca="1">_xludf.XLOOKUP(D441,'Mail+SDT'!A:A,'Mail+SDT'!C:C)</f>
        <v>#NAME?</v>
      </c>
      <c r="AI441" s="13" t="e">
        <f t="array" aca="1" ref="AI441" ca="1">_xludf.XLOOKUP(D441,'ETK 3.2026'!I:I,'ETK 3.2026'!AF:AF)</f>
        <v>#NAME?</v>
      </c>
    </row>
    <row r="442" spans="1:35" ht="15.75" customHeight="1" x14ac:dyDescent="0.35">
      <c r="A442" s="14">
        <f t="shared" si="12"/>
        <v>441</v>
      </c>
      <c r="B442" s="15" t="s">
        <v>2298</v>
      </c>
      <c r="C442" s="257" t="s">
        <v>524</v>
      </c>
      <c r="D442" s="257" t="s">
        <v>3047</v>
      </c>
      <c r="E442" s="266" t="s">
        <v>300</v>
      </c>
      <c r="F442" s="35" t="s">
        <v>301</v>
      </c>
      <c r="G442" s="260">
        <f>(YEAR(H442)-YEAR(F442))*12 + MONTH(H442)-MONTH(F442)</f>
        <v>72</v>
      </c>
      <c r="H442" s="35" t="s">
        <v>302</v>
      </c>
      <c r="I442" s="30" t="str">
        <f t="shared" ca="1" si="13"/>
        <v>Thời gian ĐT còn lại 1560 ngày</v>
      </c>
      <c r="J442" s="257" t="s">
        <v>3048</v>
      </c>
      <c r="K442" s="18" t="s">
        <v>3049</v>
      </c>
      <c r="L442" s="18" t="s">
        <v>954</v>
      </c>
      <c r="M442" s="18" t="s">
        <v>972</v>
      </c>
      <c r="N442" s="17" t="s">
        <v>3050</v>
      </c>
      <c r="O442" s="18" t="s">
        <v>75</v>
      </c>
      <c r="P442" s="16">
        <v>21</v>
      </c>
      <c r="Q442" s="272" t="s">
        <v>2975</v>
      </c>
      <c r="R442" s="19" t="s">
        <v>62</v>
      </c>
      <c r="S442" s="233" t="str">
        <f>VLOOKUP(D442, 'Mail+SDT'!A150:C2265, 2, 0)</f>
        <v>24C4204D4051@students.hou.edu.vn</v>
      </c>
      <c r="T442" s="248">
        <f>VLOOKUP(D442, 'Mail+SDT'!$A$2:$C$2117, 3, 0)</f>
        <v>935727817</v>
      </c>
      <c r="U442" s="19" t="s">
        <v>2305</v>
      </c>
      <c r="V442" s="19" t="s">
        <v>2306</v>
      </c>
      <c r="W442" s="19" t="s">
        <v>2975</v>
      </c>
      <c r="X442" s="19" t="s">
        <v>62</v>
      </c>
      <c r="Y442" s="19"/>
      <c r="Z442" s="19" t="s">
        <v>2306</v>
      </c>
      <c r="AA442" s="18" t="s">
        <v>49</v>
      </c>
      <c r="AB442" s="16" t="s">
        <v>50</v>
      </c>
      <c r="AC442" s="16" t="s">
        <v>50</v>
      </c>
      <c r="AD442" s="20" t="s">
        <v>50</v>
      </c>
      <c r="AE442" s="16"/>
      <c r="AF442" s="22"/>
      <c r="AG442" s="13" t="e">
        <f t="array" aca="1" ref="AG442" ca="1">_xludf.XLOOKUP(D442,'Mail+SDT'!A:A,'Mail+SDT'!B:B)</f>
        <v>#NAME?</v>
      </c>
      <c r="AH442" s="13" t="e">
        <f t="array" aca="1" ref="AH442" ca="1">_xludf.XLOOKUP(D442,'Mail+SDT'!A:A,'Mail+SDT'!C:C)</f>
        <v>#NAME?</v>
      </c>
      <c r="AI442" s="13" t="e">
        <f t="array" aca="1" ref="AI442" ca="1">_xludf.XLOOKUP(D442,'ETK 3.2026'!I:I,'ETK 3.2026'!AF:AF)</f>
        <v>#NAME?</v>
      </c>
    </row>
    <row r="443" spans="1:35" ht="15.75" customHeight="1" x14ac:dyDescent="0.35">
      <c r="A443" s="14">
        <f t="shared" si="12"/>
        <v>442</v>
      </c>
      <c r="B443" s="15" t="s">
        <v>2298</v>
      </c>
      <c r="C443" s="257" t="s">
        <v>3311</v>
      </c>
      <c r="D443" s="257" t="s">
        <v>4877</v>
      </c>
      <c r="E443" s="266" t="s">
        <v>307</v>
      </c>
      <c r="F443" s="35" t="s">
        <v>308</v>
      </c>
      <c r="G443" s="260">
        <f>(YEAR(H443)-YEAR(F443))*12 + MONTH(H443)-MONTH(F443)</f>
        <v>72</v>
      </c>
      <c r="H443" s="35" t="s">
        <v>309</v>
      </c>
      <c r="I443" s="30" t="str">
        <f t="shared" ca="1" si="13"/>
        <v>Thời gian ĐT còn lại 1500 ngày</v>
      </c>
      <c r="J443" s="257" t="s">
        <v>4878</v>
      </c>
      <c r="K443" s="18" t="s">
        <v>4879</v>
      </c>
      <c r="L443" s="18" t="s">
        <v>4880</v>
      </c>
      <c r="M443" s="18" t="s">
        <v>591</v>
      </c>
      <c r="N443" s="17" t="s">
        <v>4881</v>
      </c>
      <c r="O443" s="18" t="s">
        <v>75</v>
      </c>
      <c r="P443" s="16">
        <v>21</v>
      </c>
      <c r="Q443" s="272" t="s">
        <v>4757</v>
      </c>
      <c r="R443" s="19" t="s">
        <v>93</v>
      </c>
      <c r="S443" s="233" t="str">
        <f>VLOOKUP(D443, 'Mail+SDT'!A541:C2656, 2, 0)</f>
        <v>24C1002H2399@students.hou.edu.vn</v>
      </c>
      <c r="T443" s="248">
        <f>VLOOKUP(D443, 'Mail+SDT'!$A$2:$C$2117, 3, 0)</f>
        <v>824454138</v>
      </c>
      <c r="U443" s="19" t="s">
        <v>3318</v>
      </c>
      <c r="V443" s="19" t="s">
        <v>3319</v>
      </c>
      <c r="W443" s="19" t="s">
        <v>4757</v>
      </c>
      <c r="X443" s="19" t="s">
        <v>93</v>
      </c>
      <c r="Y443" s="19"/>
      <c r="Z443" s="19" t="s">
        <v>3319</v>
      </c>
      <c r="AA443" s="18" t="s">
        <v>49</v>
      </c>
      <c r="AB443" s="16" t="s">
        <v>50</v>
      </c>
      <c r="AC443" s="16" t="s">
        <v>50</v>
      </c>
      <c r="AD443" s="20" t="s">
        <v>50</v>
      </c>
      <c r="AE443" s="16"/>
      <c r="AF443" s="22"/>
      <c r="AG443" s="13" t="e">
        <f t="array" aca="1" ref="AG443" ca="1">_xludf.XLOOKUP(D443,'Mail+SDT'!A:A,'Mail+SDT'!B:B)</f>
        <v>#NAME?</v>
      </c>
      <c r="AH443" s="13" t="e">
        <f t="array" aca="1" ref="AH443" ca="1">_xludf.XLOOKUP(D443,'Mail+SDT'!A:A,'Mail+SDT'!C:C)</f>
        <v>#NAME?</v>
      </c>
      <c r="AI443" s="13" t="e">
        <f t="array" aca="1" ref="AI443" ca="1">_xludf.XLOOKUP(D443,'ETK 3.2026'!I:I,'ETK 3.2026'!AF:AF)</f>
        <v>#NAME?</v>
      </c>
    </row>
    <row r="444" spans="1:35" ht="15.75" customHeight="1" x14ac:dyDescent="0.35">
      <c r="A444" s="14">
        <f t="shared" si="12"/>
        <v>443</v>
      </c>
      <c r="B444" s="15" t="s">
        <v>2298</v>
      </c>
      <c r="C444" s="257" t="s">
        <v>524</v>
      </c>
      <c r="D444" s="257" t="s">
        <v>2568</v>
      </c>
      <c r="E444" s="266" t="s">
        <v>739</v>
      </c>
      <c r="F444" s="35" t="s">
        <v>740</v>
      </c>
      <c r="G444" s="260">
        <f>(YEAR(H444)-YEAR(F444))*12 + MONTH(H444)-MONTH(F444)</f>
        <v>72</v>
      </c>
      <c r="H444" s="35" t="s">
        <v>741</v>
      </c>
      <c r="I444" s="30" t="str">
        <f t="shared" ca="1" si="13"/>
        <v>Thời gian ĐT còn lại 825 ngày</v>
      </c>
      <c r="J444" s="257" t="s">
        <v>2569</v>
      </c>
      <c r="K444" s="18" t="s">
        <v>2570</v>
      </c>
      <c r="L444" s="18" t="s">
        <v>2571</v>
      </c>
      <c r="M444" s="18" t="s">
        <v>688</v>
      </c>
      <c r="N444" s="17" t="s">
        <v>2572</v>
      </c>
      <c r="O444" s="18" t="s">
        <v>75</v>
      </c>
      <c r="P444" s="16">
        <v>17</v>
      </c>
      <c r="Q444" s="272" t="s">
        <v>2558</v>
      </c>
      <c r="R444" s="19" t="s">
        <v>93</v>
      </c>
      <c r="S444" s="233" t="str">
        <f>VLOOKUP(D444, 'Mail+SDT'!A51:C2166, 2, 0)</f>
        <v>hothanh10827@gmail.com</v>
      </c>
      <c r="T444" s="248">
        <f>VLOOKUP(D444, 'Mail+SDT'!$A$2:$C$2117, 3, 0)</f>
        <v>905176133</v>
      </c>
      <c r="U444" s="19" t="s">
        <v>2305</v>
      </c>
      <c r="V444" s="19" t="s">
        <v>2306</v>
      </c>
      <c r="W444" s="19" t="s">
        <v>2558</v>
      </c>
      <c r="X444" s="19" t="s">
        <v>93</v>
      </c>
      <c r="Y444" s="19"/>
      <c r="Z444" s="19" t="s">
        <v>2306</v>
      </c>
      <c r="AA444" s="18" t="s">
        <v>49</v>
      </c>
      <c r="AB444" s="16" t="s">
        <v>50</v>
      </c>
      <c r="AC444" s="16" t="s">
        <v>50</v>
      </c>
      <c r="AD444" s="20" t="s">
        <v>50</v>
      </c>
      <c r="AE444" s="16"/>
      <c r="AF444" s="23" t="s">
        <v>146</v>
      </c>
      <c r="AG444" s="13" t="e">
        <f t="array" aca="1" ref="AG444" ca="1">_xludf.XLOOKUP(D444,'Mail+SDT'!A:A,'Mail+SDT'!B:B)</f>
        <v>#NAME?</v>
      </c>
      <c r="AH444" s="13" t="e">
        <f t="array" aca="1" ref="AH444" ca="1">_xludf.XLOOKUP(D444,'Mail+SDT'!A:A,'Mail+SDT'!C:C)</f>
        <v>#NAME?</v>
      </c>
      <c r="AI444" s="13" t="e">
        <f t="array" aca="1" ref="AI444" ca="1">_xludf.XLOOKUP(D444,'ETK 3.2026'!I:I,'ETK 3.2026'!AF:AF)</f>
        <v>#NAME?</v>
      </c>
    </row>
    <row r="445" spans="1:35" ht="15.75" customHeight="1" x14ac:dyDescent="0.35">
      <c r="A445" s="14">
        <f t="shared" si="12"/>
        <v>444</v>
      </c>
      <c r="B445" s="15" t="s">
        <v>2298</v>
      </c>
      <c r="C445" s="257" t="s">
        <v>3311</v>
      </c>
      <c r="D445" s="257" t="s">
        <v>3342</v>
      </c>
      <c r="E445" s="266" t="s">
        <v>190</v>
      </c>
      <c r="F445" s="35" t="s">
        <v>191</v>
      </c>
      <c r="G445" s="260">
        <f>(YEAR(H445)-YEAR(F445))*12 + MONTH(H445)-MONTH(F445)</f>
        <v>72</v>
      </c>
      <c r="H445" s="35" t="s">
        <v>192</v>
      </c>
      <c r="I445" s="30" t="str">
        <f t="shared" ca="1" si="13"/>
        <v>Thời gian ĐT còn lại 744 ngày</v>
      </c>
      <c r="J445" s="257" t="s">
        <v>3343</v>
      </c>
      <c r="K445" s="18" t="s">
        <v>2040</v>
      </c>
      <c r="L445" s="18" t="s">
        <v>373</v>
      </c>
      <c r="M445" s="18" t="s">
        <v>591</v>
      </c>
      <c r="N445" s="17" t="s">
        <v>3344</v>
      </c>
      <c r="O445" s="18" t="s">
        <v>44</v>
      </c>
      <c r="P445" s="16">
        <v>17</v>
      </c>
      <c r="Q445" s="272" t="s">
        <v>3345</v>
      </c>
      <c r="R445" s="19" t="s">
        <v>46</v>
      </c>
      <c r="S445" s="233" t="str">
        <f>VLOOKUP(D445, 'Mail+SDT'!A210:C2325, 2, 0)</f>
        <v>22c4102h1105@students.hou.edu.vn</v>
      </c>
      <c r="T445" s="248">
        <f>VLOOKUP(D445, 'Mail+SDT'!$A$2:$C$2117, 3, 0)</f>
        <v>928488073</v>
      </c>
      <c r="U445" s="19" t="s">
        <v>3318</v>
      </c>
      <c r="V445" s="19" t="s">
        <v>3319</v>
      </c>
      <c r="W445" s="19" t="s">
        <v>3345</v>
      </c>
      <c r="X445" s="19" t="s">
        <v>46</v>
      </c>
      <c r="Y445" s="19"/>
      <c r="Z445" s="19" t="s">
        <v>3319</v>
      </c>
      <c r="AA445" s="18" t="s">
        <v>49</v>
      </c>
      <c r="AB445" s="16" t="s">
        <v>50</v>
      </c>
      <c r="AC445" s="16" t="s">
        <v>50</v>
      </c>
      <c r="AD445" s="20" t="s">
        <v>78</v>
      </c>
      <c r="AE445" s="16"/>
      <c r="AF445" s="22"/>
      <c r="AG445" s="13" t="e">
        <f t="array" aca="1" ref="AG445" ca="1">_xludf.XLOOKUP(D445,'Mail+SDT'!A:A,'Mail+SDT'!B:B)</f>
        <v>#NAME?</v>
      </c>
      <c r="AH445" s="13" t="e">
        <f t="array" aca="1" ref="AH445" ca="1">_xludf.XLOOKUP(D445,'Mail+SDT'!A:A,'Mail+SDT'!C:C)</f>
        <v>#NAME?</v>
      </c>
      <c r="AI445" s="13" t="e">
        <f t="array" aca="1" ref="AI445" ca="1">_xludf.XLOOKUP(D445,'ETK 3.2026'!I:I,'ETK 3.2026'!AF:AF)</f>
        <v>#NAME?</v>
      </c>
    </row>
    <row r="446" spans="1:35" ht="15.75" customHeight="1" x14ac:dyDescent="0.35">
      <c r="A446" s="14">
        <f t="shared" si="12"/>
        <v>445</v>
      </c>
      <c r="B446" s="15" t="s">
        <v>2298</v>
      </c>
      <c r="C446" s="257" t="s">
        <v>3311</v>
      </c>
      <c r="D446" s="257" t="s">
        <v>3932</v>
      </c>
      <c r="E446" s="266" t="s">
        <v>155</v>
      </c>
      <c r="F446" s="35" t="s">
        <v>156</v>
      </c>
      <c r="G446" s="260">
        <f>(YEAR(H446)-YEAR(F446))*12 + MONTH(H446)-MONTH(F446)</f>
        <v>72</v>
      </c>
      <c r="H446" s="35" t="s">
        <v>157</v>
      </c>
      <c r="I446" s="30" t="str">
        <f t="shared" ca="1" si="13"/>
        <v>Thời gian ĐT còn lại 784 ngày</v>
      </c>
      <c r="J446" s="257" t="s">
        <v>3933</v>
      </c>
      <c r="K446" s="18" t="s">
        <v>3934</v>
      </c>
      <c r="L446" s="18" t="s">
        <v>3935</v>
      </c>
      <c r="M446" s="18" t="s">
        <v>591</v>
      </c>
      <c r="N446" s="17" t="s">
        <v>3936</v>
      </c>
      <c r="O446" s="18" t="s">
        <v>44</v>
      </c>
      <c r="P446" s="16">
        <v>17</v>
      </c>
      <c r="Q446" s="272" t="s">
        <v>3896</v>
      </c>
      <c r="R446" s="19" t="s">
        <v>279</v>
      </c>
      <c r="S446" s="233" t="str">
        <f>VLOOKUP(D446, 'Mail+SDT'!A332:C2447, 2, 0)</f>
        <v>huynhthingocthanh1603@gmail.com</v>
      </c>
      <c r="T446" s="248">
        <f>VLOOKUP(D446, 'Mail+SDT'!$A$2:$C$2117, 3, 0)</f>
        <v>961779986</v>
      </c>
      <c r="U446" s="19" t="s">
        <v>3318</v>
      </c>
      <c r="V446" s="19" t="s">
        <v>3319</v>
      </c>
      <c r="W446" s="19" t="s">
        <v>3896</v>
      </c>
      <c r="X446" s="19" t="s">
        <v>279</v>
      </c>
      <c r="Y446" s="19"/>
      <c r="Z446" s="19" t="s">
        <v>3319</v>
      </c>
      <c r="AA446" s="18" t="s">
        <v>49</v>
      </c>
      <c r="AB446" s="16" t="s">
        <v>50</v>
      </c>
      <c r="AC446" s="16" t="s">
        <v>50</v>
      </c>
      <c r="AD446" s="20" t="s">
        <v>50</v>
      </c>
      <c r="AE446" s="16"/>
      <c r="AF446" s="22"/>
      <c r="AG446" s="13" t="e">
        <f t="array" aca="1" ref="AG446" ca="1">_xludf.XLOOKUP(D446,'Mail+SDT'!A:A,'Mail+SDT'!B:B)</f>
        <v>#NAME?</v>
      </c>
      <c r="AH446" s="13" t="e">
        <f t="array" aca="1" ref="AH446" ca="1">_xludf.XLOOKUP(D446,'Mail+SDT'!A:A,'Mail+SDT'!C:C)</f>
        <v>#NAME?</v>
      </c>
      <c r="AI446" s="13" t="e">
        <f t="array" aca="1" ref="AI446" ca="1">_xludf.XLOOKUP(D446,'ETK 3.2026'!I:I,'ETK 3.2026'!Z:Z)</f>
        <v>#NAME?</v>
      </c>
    </row>
    <row r="447" spans="1:35" ht="15.75" customHeight="1" x14ac:dyDescent="0.35">
      <c r="A447" s="14">
        <f t="shared" si="12"/>
        <v>446</v>
      </c>
      <c r="B447" s="15" t="s">
        <v>2298</v>
      </c>
      <c r="C447" s="257" t="s">
        <v>3311</v>
      </c>
      <c r="D447" s="257" t="s">
        <v>3891</v>
      </c>
      <c r="E447" s="266" t="s">
        <v>190</v>
      </c>
      <c r="F447" s="35" t="s">
        <v>191</v>
      </c>
      <c r="G447" s="260">
        <f>(YEAR(H447)-YEAR(F447))*12 + MONTH(H447)-MONTH(F447)</f>
        <v>72</v>
      </c>
      <c r="H447" s="35" t="s">
        <v>192</v>
      </c>
      <c r="I447" s="30" t="str">
        <f t="shared" ca="1" si="13"/>
        <v>Thời gian ĐT còn lại 744 ngày</v>
      </c>
      <c r="J447" s="257" t="s">
        <v>3892</v>
      </c>
      <c r="K447" s="18" t="s">
        <v>3893</v>
      </c>
      <c r="L447" s="18" t="s">
        <v>3894</v>
      </c>
      <c r="M447" s="18" t="s">
        <v>688</v>
      </c>
      <c r="N447" s="17" t="s">
        <v>3895</v>
      </c>
      <c r="O447" s="18" t="s">
        <v>75</v>
      </c>
      <c r="P447" s="16">
        <v>17</v>
      </c>
      <c r="Q447" s="272" t="s">
        <v>3896</v>
      </c>
      <c r="R447" s="19" t="s">
        <v>279</v>
      </c>
      <c r="S447" s="233" t="str">
        <f>VLOOKUP(D447, 'Mail+SDT'!A323:C2438, 2, 0)</f>
        <v>ericpeace215@gmail.com</v>
      </c>
      <c r="T447" s="248">
        <f>VLOOKUP(D447, 'Mail+SDT'!$A$2:$C$2117, 3, 0)</f>
        <v>947649966</v>
      </c>
      <c r="U447" s="19" t="s">
        <v>3318</v>
      </c>
      <c r="V447" s="19" t="s">
        <v>3319</v>
      </c>
      <c r="W447" s="19" t="s">
        <v>3896</v>
      </c>
      <c r="X447" s="19" t="s">
        <v>279</v>
      </c>
      <c r="Y447" s="19"/>
      <c r="Z447" s="19" t="s">
        <v>3319</v>
      </c>
      <c r="AA447" s="18" t="s">
        <v>49</v>
      </c>
      <c r="AB447" s="16" t="s">
        <v>50</v>
      </c>
      <c r="AC447" s="16" t="s">
        <v>50</v>
      </c>
      <c r="AD447" s="20" t="s">
        <v>50</v>
      </c>
      <c r="AE447" s="16"/>
      <c r="AF447" s="23" t="s">
        <v>146</v>
      </c>
      <c r="AG447" s="13" t="e">
        <f t="array" aca="1" ref="AG447" ca="1">_xludf.XLOOKUP(D447,'Mail+SDT'!A:A,'Mail+SDT'!B:B)</f>
        <v>#NAME?</v>
      </c>
      <c r="AH447" s="13" t="e">
        <f t="array" aca="1" ref="AH447" ca="1">_xludf.XLOOKUP(D447,'Mail+SDT'!A:A,'Mail+SDT'!C:C)</f>
        <v>#NAME?</v>
      </c>
      <c r="AI447" s="13" t="e">
        <f t="array" aca="1" ref="AI447" ca="1">_xludf.XLOOKUP(D447,'ETK 3.2026'!I:I,'ETK 3.2026'!AF:AF)</f>
        <v>#NAME?</v>
      </c>
    </row>
    <row r="448" spans="1:35" ht="15.75" customHeight="1" x14ac:dyDescent="0.35">
      <c r="A448" s="14">
        <f t="shared" si="12"/>
        <v>447</v>
      </c>
      <c r="B448" s="15" t="s">
        <v>2298</v>
      </c>
      <c r="C448" s="258" t="s">
        <v>3311</v>
      </c>
      <c r="D448" s="258" t="s">
        <v>4168</v>
      </c>
      <c r="E448" s="267" t="s">
        <v>307</v>
      </c>
      <c r="F448" s="36" t="s">
        <v>308</v>
      </c>
      <c r="G448" s="260">
        <f>(YEAR(H448)-YEAR(F448))*12 + MONTH(H448)-MONTH(F448)</f>
        <v>72</v>
      </c>
      <c r="H448" s="36" t="s">
        <v>309</v>
      </c>
      <c r="I448" s="30" t="str">
        <f t="shared" ca="1" si="13"/>
        <v>Thời gian ĐT còn lại 1500 ngày</v>
      </c>
      <c r="J448" s="258" t="s">
        <v>4169</v>
      </c>
      <c r="K448" s="26" t="s">
        <v>4170</v>
      </c>
      <c r="L448" s="26" t="s">
        <v>4171</v>
      </c>
      <c r="M448" s="26" t="s">
        <v>591</v>
      </c>
      <c r="N448" s="25" t="s">
        <v>4172</v>
      </c>
      <c r="O448" s="26" t="s">
        <v>44</v>
      </c>
      <c r="P448" s="24">
        <v>21</v>
      </c>
      <c r="Q448" s="273" t="s">
        <v>4068</v>
      </c>
      <c r="R448" s="27" t="s">
        <v>46</v>
      </c>
      <c r="S448" s="233" t="str">
        <f>VLOOKUP(D448, 'Mail+SDT'!A382:C2497, 2, 0)</f>
        <v>24C4102H2407@students.hou.edu.vn</v>
      </c>
      <c r="T448" s="248">
        <f>VLOOKUP(D448, 'Mail+SDT'!$A$2:$C$2117, 3, 0)</f>
        <v>708402249</v>
      </c>
      <c r="U448" s="27" t="s">
        <v>3318</v>
      </c>
      <c r="V448" s="27" t="s">
        <v>3319</v>
      </c>
      <c r="W448" s="27" t="s">
        <v>4068</v>
      </c>
      <c r="X448" s="27" t="s">
        <v>46</v>
      </c>
      <c r="Y448" s="27"/>
      <c r="Z448" s="27" t="s">
        <v>3319</v>
      </c>
      <c r="AA448" s="26" t="s">
        <v>49</v>
      </c>
      <c r="AB448" s="24" t="s">
        <v>50</v>
      </c>
      <c r="AC448" s="24" t="s">
        <v>50</v>
      </c>
      <c r="AD448" s="20" t="s">
        <v>50</v>
      </c>
      <c r="AE448" s="16"/>
      <c r="AF448" s="22"/>
      <c r="AG448" s="13" t="e">
        <f t="array" aca="1" ref="AG448" ca="1">_xludf.XLOOKUP(D448,'Mail+SDT'!A:A,'Mail+SDT'!B:B)</f>
        <v>#NAME?</v>
      </c>
      <c r="AH448" s="13" t="e">
        <f t="array" aca="1" ref="AH448" ca="1">_xludf.XLOOKUP(D448,'Mail+SDT'!A:A,'Mail+SDT'!C:C)</f>
        <v>#NAME?</v>
      </c>
      <c r="AI448" s="13" t="e">
        <f t="array" aca="1" ref="AI448" ca="1">_xludf.XLOOKUP(D448,'ETK 3.2026'!I:I,'ETK 3.2026'!AF:AF)</f>
        <v>#NAME?</v>
      </c>
    </row>
    <row r="449" spans="1:35" ht="15.75" customHeight="1" x14ac:dyDescent="0.35">
      <c r="A449" s="14">
        <f t="shared" si="12"/>
        <v>448</v>
      </c>
      <c r="B449" s="15" t="s">
        <v>2298</v>
      </c>
      <c r="C449" s="257" t="s">
        <v>524</v>
      </c>
      <c r="D449" s="257" t="s">
        <v>2489</v>
      </c>
      <c r="E449" s="266" t="s">
        <v>168</v>
      </c>
      <c r="F449" s="35" t="s">
        <v>169</v>
      </c>
      <c r="G449" s="260">
        <f>(YEAR(H449)-YEAR(F449))*12 + MONTH(H449)-MONTH(F449)</f>
        <v>72</v>
      </c>
      <c r="H449" s="35" t="s">
        <v>170</v>
      </c>
      <c r="I449" s="30" t="str">
        <f t="shared" ca="1" si="13"/>
        <v>Thời gian ĐT còn lại 710 ngày</v>
      </c>
      <c r="J449" s="257" t="s">
        <v>2490</v>
      </c>
      <c r="K449" s="18" t="s">
        <v>2491</v>
      </c>
      <c r="L449" s="18" t="s">
        <v>2492</v>
      </c>
      <c r="M449" s="18" t="s">
        <v>688</v>
      </c>
      <c r="N449" s="17" t="s">
        <v>2493</v>
      </c>
      <c r="O449" s="18" t="s">
        <v>75</v>
      </c>
      <c r="P449" s="16">
        <v>17</v>
      </c>
      <c r="Q449" s="272" t="s">
        <v>2488</v>
      </c>
      <c r="R449" s="19" t="s">
        <v>62</v>
      </c>
      <c r="S449" s="233" t="str">
        <f>VLOOKUP(D449, 'Mail+SDT'!A35:C2150, 2, 0)</f>
        <v>daithanh061192@gmail.com</v>
      </c>
      <c r="T449" s="248">
        <f>VLOOKUP(D449, 'Mail+SDT'!$A$2:$C$2117, 3, 0)</f>
        <v>935415272</v>
      </c>
      <c r="U449" s="19" t="s">
        <v>2305</v>
      </c>
      <c r="V449" s="19" t="s">
        <v>2306</v>
      </c>
      <c r="W449" s="19" t="s">
        <v>2488</v>
      </c>
      <c r="X449" s="19" t="s">
        <v>62</v>
      </c>
      <c r="Y449" s="19"/>
      <c r="Z449" s="19" t="s">
        <v>2306</v>
      </c>
      <c r="AA449" s="18" t="s">
        <v>49</v>
      </c>
      <c r="AB449" s="16" t="s">
        <v>50</v>
      </c>
      <c r="AC449" s="16" t="s">
        <v>50</v>
      </c>
      <c r="AD449" s="20" t="s">
        <v>50</v>
      </c>
      <c r="AE449" s="16"/>
      <c r="AF449" s="22"/>
      <c r="AG449" s="13" t="e">
        <f t="array" aca="1" ref="AG449" ca="1">_xludf.XLOOKUP(D449,'Mail+SDT'!A:A,'Mail+SDT'!B:B)</f>
        <v>#NAME?</v>
      </c>
      <c r="AH449" s="13" t="e">
        <f t="array" aca="1" ref="AH449" ca="1">_xludf.XLOOKUP(D449,'Mail+SDT'!A:A,'Mail+SDT'!C:C)</f>
        <v>#NAME?</v>
      </c>
      <c r="AI449" s="13" t="e">
        <f t="array" aca="1" ref="AI449" ca="1">_xludf.XLOOKUP(D449,'ETK 3.2026'!I:I,'ETK 3.2026'!Z:Z)</f>
        <v>#NAME?</v>
      </c>
    </row>
    <row r="450" spans="1:35" ht="15.75" customHeight="1" x14ac:dyDescent="0.35">
      <c r="A450" s="14">
        <f t="shared" ref="A450:A508" si="14">ROW()-1</f>
        <v>449</v>
      </c>
      <c r="B450" s="15" t="s">
        <v>2298</v>
      </c>
      <c r="C450" s="257" t="s">
        <v>3311</v>
      </c>
      <c r="D450" s="257" t="s">
        <v>3648</v>
      </c>
      <c r="E450" s="266" t="s">
        <v>155</v>
      </c>
      <c r="F450" s="35" t="s">
        <v>156</v>
      </c>
      <c r="G450" s="260">
        <f>(YEAR(H450)-YEAR(F450))*12 + MONTH(H450)-MONTH(F450)</f>
        <v>72</v>
      </c>
      <c r="H450" s="35" t="s">
        <v>157</v>
      </c>
      <c r="I450" s="30" t="str">
        <f t="shared" ref="I450:I513" ca="1" si="15">IF((H450-TODAY())&lt;=0,"Kết thúc ĐT","Thời gian ĐT còn lại "&amp;(H450-TODAY())&amp;" ngày")</f>
        <v>Thời gian ĐT còn lại 784 ngày</v>
      </c>
      <c r="J450" s="257" t="s">
        <v>3649</v>
      </c>
      <c r="K450" s="18" t="s">
        <v>3650</v>
      </c>
      <c r="L450" s="18" t="s">
        <v>3651</v>
      </c>
      <c r="M450" s="18" t="s">
        <v>591</v>
      </c>
      <c r="N450" s="17" t="s">
        <v>3652</v>
      </c>
      <c r="O450" s="18" t="s">
        <v>44</v>
      </c>
      <c r="P450" s="16">
        <v>17</v>
      </c>
      <c r="Q450" s="272" t="s">
        <v>3399</v>
      </c>
      <c r="R450" s="19" t="s">
        <v>121</v>
      </c>
      <c r="S450" s="233" t="str">
        <f>VLOOKUP(D450, 'Mail+SDT'!A273:C2388, 2, 0)</f>
        <v>Tranhoaithanh241985@gmail.com</v>
      </c>
      <c r="T450" s="248">
        <f>VLOOKUP(D450, 'Mail+SDT'!$A$2:$C$2117, 3, 0)</f>
        <v>948878287</v>
      </c>
      <c r="U450" s="19" t="s">
        <v>3318</v>
      </c>
      <c r="V450" s="19" t="s">
        <v>3319</v>
      </c>
      <c r="W450" s="19" t="s">
        <v>3399</v>
      </c>
      <c r="X450" s="19" t="s">
        <v>121</v>
      </c>
      <c r="Y450" s="19"/>
      <c r="Z450" s="19" t="s">
        <v>3319</v>
      </c>
      <c r="AA450" s="18" t="s">
        <v>49</v>
      </c>
      <c r="AB450" s="16" t="s">
        <v>50</v>
      </c>
      <c r="AC450" s="16" t="s">
        <v>50</v>
      </c>
      <c r="AD450" s="20" t="s">
        <v>50</v>
      </c>
      <c r="AE450" s="16"/>
      <c r="AF450" s="23" t="s">
        <v>146</v>
      </c>
      <c r="AG450" s="13" t="e">
        <f t="array" aca="1" ref="AG450" ca="1">_xludf.XLOOKUP(D450,'Mail+SDT'!A:A,'Mail+SDT'!B:B)</f>
        <v>#NAME?</v>
      </c>
      <c r="AH450" s="13" t="e">
        <f t="array" aca="1" ref="AH450" ca="1">_xludf.XLOOKUP(D450,'Mail+SDT'!A:A,'Mail+SDT'!C:C)</f>
        <v>#NAME?</v>
      </c>
      <c r="AI450" s="13" t="e">
        <f t="array" aca="1" ref="AI450" ca="1">_xludf.XLOOKUP(D450,'ETK 3.2026'!I:I,'ETK 3.2026'!AF:AF)</f>
        <v>#NAME?</v>
      </c>
    </row>
    <row r="451" spans="1:35" ht="15.75" customHeight="1" x14ac:dyDescent="0.35">
      <c r="A451" s="14">
        <f t="shared" si="14"/>
        <v>450</v>
      </c>
      <c r="B451" s="15" t="s">
        <v>2298</v>
      </c>
      <c r="C451" s="257" t="s">
        <v>524</v>
      </c>
      <c r="D451" s="257" t="s">
        <v>2527</v>
      </c>
      <c r="E451" s="266" t="s">
        <v>183</v>
      </c>
      <c r="F451" s="35" t="s">
        <v>184</v>
      </c>
      <c r="G451" s="260">
        <f>(YEAR(H451)-YEAR(F451))*12 + MONTH(H451)-MONTH(F451)</f>
        <v>72</v>
      </c>
      <c r="H451" s="35" t="s">
        <v>185</v>
      </c>
      <c r="I451" s="30" t="str">
        <f t="shared" ca="1" si="15"/>
        <v>Thời gian ĐT còn lại 828 ngày</v>
      </c>
      <c r="J451" s="257" t="s">
        <v>2528</v>
      </c>
      <c r="K451" s="18" t="s">
        <v>2529</v>
      </c>
      <c r="L451" s="18" t="s">
        <v>449</v>
      </c>
      <c r="M451" s="18" t="s">
        <v>591</v>
      </c>
      <c r="N451" s="17" t="s">
        <v>2530</v>
      </c>
      <c r="O451" s="18" t="s">
        <v>75</v>
      </c>
      <c r="P451" s="16">
        <v>17</v>
      </c>
      <c r="Q451" s="272" t="s">
        <v>2499</v>
      </c>
      <c r="R451" s="19" t="s">
        <v>62</v>
      </c>
      <c r="S451" s="233" t="str">
        <f>VLOOKUP(D451, 'Mail+SDT'!A43:C2158, 2, 0)</f>
        <v>tranvanthanh051098kt@gmail.com</v>
      </c>
      <c r="T451" s="248">
        <f>VLOOKUP(D451, 'Mail+SDT'!$A$2:$C$2117, 3, 0)</f>
        <v>966930550</v>
      </c>
      <c r="U451" s="19" t="s">
        <v>2305</v>
      </c>
      <c r="V451" s="19" t="s">
        <v>2306</v>
      </c>
      <c r="W451" s="19" t="s">
        <v>2499</v>
      </c>
      <c r="X451" s="19" t="s">
        <v>62</v>
      </c>
      <c r="Y451" s="19"/>
      <c r="Z451" s="19" t="s">
        <v>2306</v>
      </c>
      <c r="AA451" s="18" t="s">
        <v>49</v>
      </c>
      <c r="AB451" s="16" t="s">
        <v>50</v>
      </c>
      <c r="AC451" s="16" t="s">
        <v>50</v>
      </c>
      <c r="AD451" s="20" t="s">
        <v>50</v>
      </c>
      <c r="AE451" s="16"/>
      <c r="AF451" s="23" t="s">
        <v>146</v>
      </c>
      <c r="AG451" s="13" t="e">
        <f t="array" aca="1" ref="AG451" ca="1">_xludf.XLOOKUP(D451,'Mail+SDT'!A:A,'Mail+SDT'!B:B)</f>
        <v>#NAME?</v>
      </c>
      <c r="AH451" s="13" t="e">
        <f t="array" aca="1" ref="AH451" ca="1">_xludf.XLOOKUP(D451,'Mail+SDT'!A:A,'Mail+SDT'!C:C)</f>
        <v>#NAME?</v>
      </c>
      <c r="AI451" s="13" t="e">
        <f t="array" aca="1" ref="AI451" ca="1">_xludf.XLOOKUP(D451,'ETK 3.2026'!I:I,'ETK 3.2026'!AF:AF)</f>
        <v>#NAME?</v>
      </c>
    </row>
    <row r="452" spans="1:35" ht="15.75" customHeight="1" x14ac:dyDescent="0.35">
      <c r="A452" s="14">
        <f t="shared" si="14"/>
        <v>451</v>
      </c>
      <c r="B452" s="15" t="s">
        <v>2298</v>
      </c>
      <c r="C452" s="257" t="s">
        <v>3311</v>
      </c>
      <c r="D452" s="257" t="s">
        <v>4828</v>
      </c>
      <c r="E452" s="266" t="s">
        <v>295</v>
      </c>
      <c r="F452" s="35" t="s">
        <v>296</v>
      </c>
      <c r="G452" s="260">
        <f>(YEAR(H452)-YEAR(F452))*12 + MONTH(H452)-MONTH(F452)</f>
        <v>72</v>
      </c>
      <c r="H452" s="35" t="s">
        <v>297</v>
      </c>
      <c r="I452" s="30" t="str">
        <f t="shared" ca="1" si="15"/>
        <v>Thời gian ĐT còn lại 1472 ngày</v>
      </c>
      <c r="J452" s="257" t="s">
        <v>4829</v>
      </c>
      <c r="K452" s="18" t="s">
        <v>4830</v>
      </c>
      <c r="L452" s="18" t="s">
        <v>4831</v>
      </c>
      <c r="M452" s="18" t="s">
        <v>591</v>
      </c>
      <c r="N452" s="17" t="s">
        <v>4832</v>
      </c>
      <c r="O452" s="18" t="s">
        <v>75</v>
      </c>
      <c r="P452" s="16">
        <v>21</v>
      </c>
      <c r="Q452" s="272" t="s">
        <v>4757</v>
      </c>
      <c r="R452" s="19" t="s">
        <v>93</v>
      </c>
      <c r="S452" s="233" t="str">
        <f>VLOOKUP(D452, 'Mail+SDT'!A529:C2644, 2, 0)</f>
        <v>24C1002H1680@students.hou.edu.vn</v>
      </c>
      <c r="T452" s="248">
        <f>VLOOKUP(D452, 'Mail+SDT'!$A$2:$C$2117, 3, 0)</f>
        <v>918912757</v>
      </c>
      <c r="U452" s="19" t="s">
        <v>3318</v>
      </c>
      <c r="V452" s="19" t="s">
        <v>3319</v>
      </c>
      <c r="W452" s="19" t="s">
        <v>4757</v>
      </c>
      <c r="X452" s="19" t="s">
        <v>93</v>
      </c>
      <c r="Y452" s="19"/>
      <c r="Z452" s="19" t="s">
        <v>3319</v>
      </c>
      <c r="AA452" s="18" t="s">
        <v>49</v>
      </c>
      <c r="AB452" s="16" t="s">
        <v>50</v>
      </c>
      <c r="AC452" s="16" t="s">
        <v>50</v>
      </c>
      <c r="AD452" s="20" t="s">
        <v>50</v>
      </c>
      <c r="AE452" s="16"/>
      <c r="AF452" s="22"/>
      <c r="AG452" s="13" t="e">
        <f t="array" aca="1" ref="AG452" ca="1">_xludf.XLOOKUP(D452,'Mail+SDT'!A:A,'Mail+SDT'!B:B)</f>
        <v>#NAME?</v>
      </c>
      <c r="AH452" s="13" t="e">
        <f t="array" aca="1" ref="AH452" ca="1">_xludf.XLOOKUP(D452,'Mail+SDT'!A:A,'Mail+SDT'!C:C)</f>
        <v>#NAME?</v>
      </c>
      <c r="AI452" s="13" t="e">
        <f t="array" aca="1" ref="AI452" ca="1">_xludf.XLOOKUP(D452,'ETK 3.2026'!I:I,'ETK 3.2026'!AF:AF)</f>
        <v>#NAME?</v>
      </c>
    </row>
    <row r="453" spans="1:35" ht="15.75" customHeight="1" x14ac:dyDescent="0.35">
      <c r="A453" s="14">
        <f t="shared" si="14"/>
        <v>452</v>
      </c>
      <c r="B453" s="15" t="s">
        <v>2298</v>
      </c>
      <c r="C453" s="257" t="s">
        <v>3311</v>
      </c>
      <c r="D453" s="257" t="s">
        <v>5162</v>
      </c>
      <c r="E453" s="266" t="s">
        <v>466</v>
      </c>
      <c r="F453" s="35" t="s">
        <v>467</v>
      </c>
      <c r="G453" s="260">
        <f>(YEAR(H453)-YEAR(F453))*12 + MONTH(H453)-MONTH(F453)</f>
        <v>72</v>
      </c>
      <c r="H453" s="35" t="s">
        <v>468</v>
      </c>
      <c r="I453" s="30" t="str">
        <f t="shared" ca="1" si="15"/>
        <v>Thời gian ĐT còn lại 1556 ngày</v>
      </c>
      <c r="J453" s="257" t="s">
        <v>5163</v>
      </c>
      <c r="K453" s="18" t="s">
        <v>5164</v>
      </c>
      <c r="L453" s="18" t="s">
        <v>5165</v>
      </c>
      <c r="M453" s="18" t="s">
        <v>591</v>
      </c>
      <c r="N453" s="17" t="s">
        <v>5166</v>
      </c>
      <c r="O453" s="18" t="s">
        <v>44</v>
      </c>
      <c r="P453" s="16">
        <v>21</v>
      </c>
      <c r="Q453" s="272" t="s">
        <v>5167</v>
      </c>
      <c r="R453" s="19" t="s">
        <v>893</v>
      </c>
      <c r="S453" s="233" t="str">
        <f>VLOOKUP(D453, 'Mail+SDT'!A605:C2720, 2, 0)</f>
        <v>24C4702H3658@students.hou.edu.vn</v>
      </c>
      <c r="T453" s="248">
        <f>VLOOKUP(D453, 'Mail+SDT'!$A$2:$C$2117, 3, 0)</f>
        <v>981196509</v>
      </c>
      <c r="U453" s="19" t="s">
        <v>3318</v>
      </c>
      <c r="V453" s="19" t="s">
        <v>3319</v>
      </c>
      <c r="W453" s="19" t="s">
        <v>5167</v>
      </c>
      <c r="X453" s="19" t="s">
        <v>893</v>
      </c>
      <c r="Y453" s="19"/>
      <c r="Z453" s="19" t="s">
        <v>3319</v>
      </c>
      <c r="AA453" s="18" t="s">
        <v>49</v>
      </c>
      <c r="AB453" s="16" t="s">
        <v>50</v>
      </c>
      <c r="AC453" s="16" t="s">
        <v>50</v>
      </c>
      <c r="AD453" s="20" t="s">
        <v>51</v>
      </c>
      <c r="AE453" s="16" t="s">
        <v>52</v>
      </c>
      <c r="AF453" s="22" t="s">
        <v>480</v>
      </c>
      <c r="AG453" s="13" t="e">
        <f t="array" aca="1" ref="AG453" ca="1">_xludf.XLOOKUP(D453,'Mail+SDT'!A:A,'Mail+SDT'!B:B)</f>
        <v>#NAME?</v>
      </c>
      <c r="AH453" s="13" t="e">
        <f t="array" aca="1" ref="AH453" ca="1">_xludf.XLOOKUP(D453,'Mail+SDT'!A:A,'Mail+SDT'!C:C)</f>
        <v>#NAME?</v>
      </c>
      <c r="AI453" s="13" t="e">
        <f t="array" aca="1" ref="AI453" ca="1">_xludf.XLOOKUP(D453,'ETK 3.2026'!I:I,'ETK 3.2026'!AF:AF)</f>
        <v>#NAME?</v>
      </c>
    </row>
    <row r="454" spans="1:35" ht="15.75" customHeight="1" x14ac:dyDescent="0.35">
      <c r="A454" s="14">
        <f t="shared" si="14"/>
        <v>453</v>
      </c>
      <c r="B454" s="15" t="s">
        <v>2298</v>
      </c>
      <c r="C454" s="257" t="s">
        <v>3311</v>
      </c>
      <c r="D454" s="257" t="s">
        <v>3988</v>
      </c>
      <c r="E454" s="266" t="s">
        <v>466</v>
      </c>
      <c r="F454" s="35" t="s">
        <v>467</v>
      </c>
      <c r="G454" s="260">
        <f>(YEAR(H454)-YEAR(F454))*12 + MONTH(H454)-MONTH(F454)</f>
        <v>72</v>
      </c>
      <c r="H454" s="35" t="s">
        <v>468</v>
      </c>
      <c r="I454" s="30" t="str">
        <f t="shared" ca="1" si="15"/>
        <v>Thời gian ĐT còn lại 1556 ngày</v>
      </c>
      <c r="J454" s="257" t="s">
        <v>3989</v>
      </c>
      <c r="K454" s="18" t="s">
        <v>3990</v>
      </c>
      <c r="L454" s="18" t="s">
        <v>3991</v>
      </c>
      <c r="M454" s="18" t="s">
        <v>591</v>
      </c>
      <c r="N454" s="17" t="s">
        <v>3992</v>
      </c>
      <c r="O454" s="18" t="s">
        <v>44</v>
      </c>
      <c r="P454" s="16">
        <v>21</v>
      </c>
      <c r="Q454" s="272" t="s">
        <v>3987</v>
      </c>
      <c r="R454" s="19" t="s">
        <v>46</v>
      </c>
      <c r="S454" s="233" t="str">
        <f>VLOOKUP(D454, 'Mail+SDT'!A343:C2458, 2, 0)</f>
        <v>24C4102H3560@students.hou.edu.vn</v>
      </c>
      <c r="T454" s="248">
        <f>VLOOKUP(D454, 'Mail+SDT'!$A$2:$C$2117, 3, 0)</f>
        <v>973586563</v>
      </c>
      <c r="U454" s="19" t="s">
        <v>3318</v>
      </c>
      <c r="V454" s="19" t="s">
        <v>3319</v>
      </c>
      <c r="W454" s="19" t="s">
        <v>3987</v>
      </c>
      <c r="X454" s="19" t="s">
        <v>46</v>
      </c>
      <c r="Y454" s="19"/>
      <c r="Z454" s="19" t="s">
        <v>3319</v>
      </c>
      <c r="AA454" s="18" t="s">
        <v>49</v>
      </c>
      <c r="AB454" s="16" t="s">
        <v>50</v>
      </c>
      <c r="AC454" s="16" t="s">
        <v>50</v>
      </c>
      <c r="AD454" s="20" t="s">
        <v>51</v>
      </c>
      <c r="AE454" s="16"/>
      <c r="AF454" s="22"/>
      <c r="AG454" s="13" t="e">
        <f t="array" aca="1" ref="AG454" ca="1">_xludf.XLOOKUP(D454,'Mail+SDT'!A:A,'Mail+SDT'!B:B)</f>
        <v>#NAME?</v>
      </c>
      <c r="AH454" s="13" t="e">
        <f t="array" aca="1" ref="AH454" ca="1">_xludf.XLOOKUP(D454,'Mail+SDT'!A:A,'Mail+SDT'!C:C)</f>
        <v>#NAME?</v>
      </c>
      <c r="AI454" s="13" t="e">
        <f t="array" aca="1" ref="AI454" ca="1">_xludf.XLOOKUP(D454,'ETK 3.2026'!I:I,'ETK 3.2026'!AF:AF)</f>
        <v>#NAME?</v>
      </c>
    </row>
    <row r="455" spans="1:35" ht="15.75" customHeight="1" x14ac:dyDescent="0.35">
      <c r="A455" s="14">
        <f t="shared" si="14"/>
        <v>454</v>
      </c>
      <c r="B455" s="15" t="s">
        <v>2298</v>
      </c>
      <c r="C455" s="257" t="s">
        <v>524</v>
      </c>
      <c r="D455" s="257" t="s">
        <v>3292</v>
      </c>
      <c r="E455" s="266" t="s">
        <v>466</v>
      </c>
      <c r="F455" s="35" t="s">
        <v>467</v>
      </c>
      <c r="G455" s="260">
        <f>(YEAR(H455)-YEAR(F455))*12 + MONTH(H455)-MONTH(F455)</f>
        <v>72</v>
      </c>
      <c r="H455" s="35" t="s">
        <v>468</v>
      </c>
      <c r="I455" s="30" t="str">
        <f t="shared" ca="1" si="15"/>
        <v>Thời gian ĐT còn lại 1556 ngày</v>
      </c>
      <c r="J455" s="257" t="s">
        <v>3293</v>
      </c>
      <c r="K455" s="18" t="s">
        <v>3294</v>
      </c>
      <c r="L455" s="18" t="s">
        <v>3295</v>
      </c>
      <c r="M455" s="18" t="s">
        <v>498</v>
      </c>
      <c r="N455" s="17" t="s">
        <v>1675</v>
      </c>
      <c r="O455" s="18" t="s">
        <v>44</v>
      </c>
      <c r="P455" s="16">
        <v>21</v>
      </c>
      <c r="Q455" s="272" t="s">
        <v>3283</v>
      </c>
      <c r="R455" s="19" t="s">
        <v>893</v>
      </c>
      <c r="S455" s="233" t="str">
        <f>VLOOKUP(D455, 'Mail+SDT'!A201:C2316, 2, 0)</f>
        <v>24C4704D3681@students.hou.edu.vn</v>
      </c>
      <c r="T455" s="248">
        <f>VLOOKUP(D455, 'Mail+SDT'!$A$2:$C$2117, 3, 0)</f>
        <v>799096879</v>
      </c>
      <c r="U455" s="19" t="s">
        <v>2305</v>
      </c>
      <c r="V455" s="19" t="s">
        <v>2306</v>
      </c>
      <c r="W455" s="19" t="s">
        <v>3283</v>
      </c>
      <c r="X455" s="19" t="s">
        <v>893</v>
      </c>
      <c r="Y455" s="19"/>
      <c r="Z455" s="19" t="s">
        <v>2306</v>
      </c>
      <c r="AA455" s="18" t="s">
        <v>49</v>
      </c>
      <c r="AB455" s="16" t="s">
        <v>50</v>
      </c>
      <c r="AC455" s="16" t="s">
        <v>50</v>
      </c>
      <c r="AD455" s="20" t="s">
        <v>50</v>
      </c>
      <c r="AE455" s="16"/>
      <c r="AF455" s="22"/>
      <c r="AG455" s="13" t="e">
        <f t="array" aca="1" ref="AG455" ca="1">_xludf.XLOOKUP(D455,'Mail+SDT'!A:A,'Mail+SDT'!B:B)</f>
        <v>#NAME?</v>
      </c>
      <c r="AH455" s="13" t="e">
        <f t="array" aca="1" ref="AH455" ca="1">_xludf.XLOOKUP(D455,'Mail+SDT'!A:A,'Mail+SDT'!C:C)</f>
        <v>#NAME?</v>
      </c>
      <c r="AI455" s="13" t="e">
        <f t="array" aca="1" ref="AI455" ca="1">_xludf.XLOOKUP(D455,'ETK 3.2026'!I:I,'ETK 3.2026'!AF:AF)</f>
        <v>#NAME?</v>
      </c>
    </row>
    <row r="456" spans="1:35" ht="15.75" customHeight="1" x14ac:dyDescent="0.35">
      <c r="A456" s="14">
        <f t="shared" si="14"/>
        <v>455</v>
      </c>
      <c r="B456" s="15" t="s">
        <v>2298</v>
      </c>
      <c r="C456" s="257" t="s">
        <v>3311</v>
      </c>
      <c r="D456" s="257" t="s">
        <v>3489</v>
      </c>
      <c r="E456" s="266" t="s">
        <v>155</v>
      </c>
      <c r="F456" s="35" t="s">
        <v>156</v>
      </c>
      <c r="G456" s="260">
        <f>(YEAR(H456)-YEAR(F456))*12 + MONTH(H456)-MONTH(F456)</f>
        <v>72</v>
      </c>
      <c r="H456" s="35" t="s">
        <v>157</v>
      </c>
      <c r="I456" s="30" t="str">
        <f t="shared" ca="1" si="15"/>
        <v>Thời gian ĐT còn lại 784 ngày</v>
      </c>
      <c r="J456" s="257" t="s">
        <v>3490</v>
      </c>
      <c r="K456" s="18" t="s">
        <v>3491</v>
      </c>
      <c r="L456" s="18" t="s">
        <v>3492</v>
      </c>
      <c r="M456" s="18" t="s">
        <v>498</v>
      </c>
      <c r="N456" s="17" t="s">
        <v>3493</v>
      </c>
      <c r="O456" s="18" t="s">
        <v>44</v>
      </c>
      <c r="P456" s="16">
        <v>17</v>
      </c>
      <c r="Q456" s="272" t="s">
        <v>3405</v>
      </c>
      <c r="R456" s="19" t="s">
        <v>62</v>
      </c>
      <c r="S456" s="233" t="str">
        <f>VLOOKUP(D456, 'Mail+SDT'!A240:C2355, 2, 0)</f>
        <v>huynhtthao357@gmail.com</v>
      </c>
      <c r="T456" s="248">
        <f>VLOOKUP(D456, 'Mail+SDT'!$A$2:$C$2117, 3, 0)</f>
        <v>398877468</v>
      </c>
      <c r="U456" s="19" t="s">
        <v>3318</v>
      </c>
      <c r="V456" s="19" t="s">
        <v>3319</v>
      </c>
      <c r="W456" s="19" t="s">
        <v>3405</v>
      </c>
      <c r="X456" s="19" t="s">
        <v>62</v>
      </c>
      <c r="Y456" s="19"/>
      <c r="Z456" s="19" t="s">
        <v>3319</v>
      </c>
      <c r="AA456" s="18" t="s">
        <v>49</v>
      </c>
      <c r="AB456" s="16" t="s">
        <v>50</v>
      </c>
      <c r="AC456" s="16" t="s">
        <v>51</v>
      </c>
      <c r="AD456" s="20" t="s">
        <v>52</v>
      </c>
      <c r="AE456" s="16"/>
      <c r="AF456" s="22"/>
      <c r="AG456" s="13" t="e">
        <f t="array" aca="1" ref="AG456" ca="1">_xludf.XLOOKUP(D456,'Mail+SDT'!A:A,'Mail+SDT'!B:B)</f>
        <v>#NAME?</v>
      </c>
      <c r="AH456" s="13" t="e">
        <f t="array" aca="1" ref="AH456" ca="1">_xludf.XLOOKUP(D456,'Mail+SDT'!A:A,'Mail+SDT'!C:C)</f>
        <v>#NAME?</v>
      </c>
      <c r="AI456" s="13" t="e">
        <f t="array" aca="1" ref="AI456" ca="1">_xludf.XLOOKUP(D456,'ETK 3.2026'!I:I,'ETK 3.2026'!AF:AF)</f>
        <v>#NAME?</v>
      </c>
    </row>
    <row r="457" spans="1:35" ht="15.75" customHeight="1" x14ac:dyDescent="0.35">
      <c r="A457" s="14">
        <f t="shared" si="14"/>
        <v>456</v>
      </c>
      <c r="B457" s="15" t="s">
        <v>2298</v>
      </c>
      <c r="C457" s="257" t="s">
        <v>3311</v>
      </c>
      <c r="D457" s="257" t="s">
        <v>4163</v>
      </c>
      <c r="E457" s="266" t="s">
        <v>307</v>
      </c>
      <c r="F457" s="35" t="s">
        <v>308</v>
      </c>
      <c r="G457" s="260">
        <f>(YEAR(H457)-YEAR(F457))*12 + MONTH(H457)-MONTH(F457)</f>
        <v>72</v>
      </c>
      <c r="H457" s="35" t="s">
        <v>309</v>
      </c>
      <c r="I457" s="30" t="str">
        <f t="shared" ca="1" si="15"/>
        <v>Thời gian ĐT còn lại 1500 ngày</v>
      </c>
      <c r="J457" s="257" t="s">
        <v>4164</v>
      </c>
      <c r="K457" s="18" t="s">
        <v>4165</v>
      </c>
      <c r="L457" s="18" t="s">
        <v>4166</v>
      </c>
      <c r="M457" s="18" t="s">
        <v>498</v>
      </c>
      <c r="N457" s="17" t="s">
        <v>4167</v>
      </c>
      <c r="O457" s="18" t="s">
        <v>44</v>
      </c>
      <c r="P457" s="16">
        <v>21</v>
      </c>
      <c r="Q457" s="272" t="s">
        <v>4068</v>
      </c>
      <c r="R457" s="19" t="s">
        <v>46</v>
      </c>
      <c r="S457" s="233" t="str">
        <f>VLOOKUP(D457, 'Mail+SDT'!A381:C2496, 2, 0)</f>
        <v>24C4102H2409@students.hou.edu.vn</v>
      </c>
      <c r="T457" s="248">
        <f>VLOOKUP(D457, 'Mail+SDT'!$A$2:$C$2117, 3, 0)</f>
        <v>909157221</v>
      </c>
      <c r="U457" s="19" t="s">
        <v>3318</v>
      </c>
      <c r="V457" s="19" t="s">
        <v>3319</v>
      </c>
      <c r="W457" s="19" t="s">
        <v>4068</v>
      </c>
      <c r="X457" s="19" t="s">
        <v>46</v>
      </c>
      <c r="Y457" s="19"/>
      <c r="Z457" s="19" t="s">
        <v>3319</v>
      </c>
      <c r="AA457" s="18" t="s">
        <v>49</v>
      </c>
      <c r="AB457" s="16" t="s">
        <v>50</v>
      </c>
      <c r="AC457" s="16" t="s">
        <v>50</v>
      </c>
      <c r="AD457" s="20" t="s">
        <v>50</v>
      </c>
      <c r="AE457" s="16"/>
      <c r="AF457" s="22"/>
      <c r="AG457" s="13" t="e">
        <f t="array" aca="1" ref="AG457" ca="1">_xludf.XLOOKUP(D457,'Mail+SDT'!A:A,'Mail+SDT'!B:B)</f>
        <v>#NAME?</v>
      </c>
      <c r="AH457" s="13" t="e">
        <f t="array" aca="1" ref="AH457" ca="1">_xludf.XLOOKUP(D457,'Mail+SDT'!A:A,'Mail+SDT'!C:C)</f>
        <v>#NAME?</v>
      </c>
      <c r="AI457" s="13" t="e">
        <f t="array" aca="1" ref="AI457" ca="1">_xludf.XLOOKUP(D457,'ETK 3.2026'!I:I,'ETK 3.2026'!AF:AF)</f>
        <v>#NAME?</v>
      </c>
    </row>
    <row r="458" spans="1:35" ht="15.75" customHeight="1" x14ac:dyDescent="0.35">
      <c r="A458" s="14">
        <f t="shared" si="14"/>
        <v>457</v>
      </c>
      <c r="B458" s="15" t="s">
        <v>2298</v>
      </c>
      <c r="C458" s="257" t="s">
        <v>524</v>
      </c>
      <c r="D458" s="257" t="s">
        <v>2409</v>
      </c>
      <c r="E458" s="266" t="s">
        <v>739</v>
      </c>
      <c r="F458" s="35" t="s">
        <v>740</v>
      </c>
      <c r="G458" s="260">
        <f>(YEAR(H458)-YEAR(F458))*12 + MONTH(H458)-MONTH(F458)</f>
        <v>72</v>
      </c>
      <c r="H458" s="35" t="s">
        <v>741</v>
      </c>
      <c r="I458" s="30" t="str">
        <f t="shared" ca="1" si="15"/>
        <v>Thời gian ĐT còn lại 825 ngày</v>
      </c>
      <c r="J458" s="257" t="s">
        <v>2410</v>
      </c>
      <c r="K458" s="18" t="s">
        <v>2411</v>
      </c>
      <c r="L458" s="18" t="s">
        <v>2412</v>
      </c>
      <c r="M458" s="18" t="s">
        <v>498</v>
      </c>
      <c r="N458" s="17" t="s">
        <v>2413</v>
      </c>
      <c r="O458" s="18" t="s">
        <v>44</v>
      </c>
      <c r="P458" s="16">
        <v>17</v>
      </c>
      <c r="Q458" s="272" t="s">
        <v>2414</v>
      </c>
      <c r="R458" s="19" t="s">
        <v>46</v>
      </c>
      <c r="S458" s="233" t="str">
        <f>VLOOKUP(D458, 'Mail+SDT'!A20:C2135, 2, 0)</f>
        <v>luyenkimthao@gmail.com</v>
      </c>
      <c r="T458" s="248">
        <f>VLOOKUP(D458, 'Mail+SDT'!$A$2:$C$2117, 3, 0)</f>
        <v>707146794</v>
      </c>
      <c r="U458" s="19" t="s">
        <v>2305</v>
      </c>
      <c r="V458" s="19" t="s">
        <v>2306</v>
      </c>
      <c r="W458" s="19" t="s">
        <v>2414</v>
      </c>
      <c r="X458" s="19" t="s">
        <v>46</v>
      </c>
      <c r="Y458" s="19"/>
      <c r="Z458" s="19" t="s">
        <v>2306</v>
      </c>
      <c r="AA458" s="18" t="s">
        <v>49</v>
      </c>
      <c r="AB458" s="16" t="s">
        <v>50</v>
      </c>
      <c r="AC458" s="16" t="s">
        <v>50</v>
      </c>
      <c r="AD458" s="20" t="s">
        <v>50</v>
      </c>
      <c r="AE458" s="16"/>
      <c r="AF458" s="22"/>
      <c r="AG458" s="13" t="e">
        <f t="array" aca="1" ref="AG458" ca="1">_xludf.XLOOKUP(D458,'Mail+SDT'!A:A,'Mail+SDT'!B:B)</f>
        <v>#NAME?</v>
      </c>
      <c r="AH458" s="13" t="e">
        <f t="array" aca="1" ref="AH458" ca="1">_xludf.XLOOKUP(D458,'Mail+SDT'!A:A,'Mail+SDT'!C:C)</f>
        <v>#NAME?</v>
      </c>
      <c r="AI458" s="13" t="e">
        <f t="array" aca="1" ref="AI458" ca="1">_xludf.XLOOKUP(D458,'ETK 3.2026'!I:I,'ETK 3.2026'!AF:AF)</f>
        <v>#NAME?</v>
      </c>
    </row>
    <row r="459" spans="1:35" ht="15.75" customHeight="1" x14ac:dyDescent="0.35">
      <c r="A459" s="14">
        <f t="shared" si="14"/>
        <v>458</v>
      </c>
      <c r="B459" s="15" t="s">
        <v>2298</v>
      </c>
      <c r="C459" s="257" t="s">
        <v>3311</v>
      </c>
      <c r="D459" s="257" t="s">
        <v>4111</v>
      </c>
      <c r="E459" s="266" t="s">
        <v>466</v>
      </c>
      <c r="F459" s="35" t="s">
        <v>467</v>
      </c>
      <c r="G459" s="260">
        <f>(YEAR(H459)-YEAR(F459))*12 + MONTH(H459)-MONTH(F459)</f>
        <v>72</v>
      </c>
      <c r="H459" s="35" t="s">
        <v>468</v>
      </c>
      <c r="I459" s="30" t="str">
        <f t="shared" ca="1" si="15"/>
        <v>Thời gian ĐT còn lại 1556 ngày</v>
      </c>
      <c r="J459" s="257" t="s">
        <v>4112</v>
      </c>
      <c r="K459" s="18" t="s">
        <v>4113</v>
      </c>
      <c r="L459" s="18" t="s">
        <v>4114</v>
      </c>
      <c r="M459" s="18" t="s">
        <v>498</v>
      </c>
      <c r="N459" s="17" t="s">
        <v>4115</v>
      </c>
      <c r="O459" s="18" t="s">
        <v>44</v>
      </c>
      <c r="P459" s="16">
        <v>21</v>
      </c>
      <c r="Q459" s="272" t="s">
        <v>4068</v>
      </c>
      <c r="R459" s="19" t="s">
        <v>46</v>
      </c>
      <c r="S459" s="233" t="str">
        <f>VLOOKUP(D459, 'Mail+SDT'!A370:C2485, 2, 0)</f>
        <v>24C4102H3562@students.hou.edu.vn</v>
      </c>
      <c r="T459" s="248">
        <f>VLOOKUP(D459, 'Mail+SDT'!$A$2:$C$2117, 3, 0)</f>
        <v>386806808</v>
      </c>
      <c r="U459" s="19" t="s">
        <v>3318</v>
      </c>
      <c r="V459" s="19" t="s">
        <v>3319</v>
      </c>
      <c r="W459" s="19" t="s">
        <v>4068</v>
      </c>
      <c r="X459" s="19" t="s">
        <v>46</v>
      </c>
      <c r="Y459" s="19"/>
      <c r="Z459" s="19" t="s">
        <v>3319</v>
      </c>
      <c r="AA459" s="18" t="s">
        <v>49</v>
      </c>
      <c r="AB459" s="16" t="s">
        <v>50</v>
      </c>
      <c r="AC459" s="16" t="s">
        <v>50</v>
      </c>
      <c r="AD459" s="20" t="s">
        <v>51</v>
      </c>
      <c r="AE459" s="16"/>
      <c r="AF459" s="22"/>
      <c r="AG459" s="13" t="e">
        <f t="array" aca="1" ref="AG459" ca="1">_xludf.XLOOKUP(D459,'Mail+SDT'!A:A,'Mail+SDT'!B:B)</f>
        <v>#NAME?</v>
      </c>
      <c r="AH459" s="13" t="e">
        <f t="array" aca="1" ref="AH459" ca="1">_xludf.XLOOKUP(D459,'Mail+SDT'!A:A,'Mail+SDT'!C:C)</f>
        <v>#NAME?</v>
      </c>
      <c r="AI459" s="13" t="e">
        <f t="array" aca="1" ref="AI459" ca="1">_xludf.XLOOKUP(D459,'ETK 3.2026'!I:I,'ETK 3.2026'!AF:AF)</f>
        <v>#NAME?</v>
      </c>
    </row>
    <row r="460" spans="1:35" ht="15.75" customHeight="1" x14ac:dyDescent="0.35">
      <c r="A460" s="14">
        <f t="shared" si="14"/>
        <v>459</v>
      </c>
      <c r="B460" s="15" t="s">
        <v>2298</v>
      </c>
      <c r="C460" s="257" t="s">
        <v>524</v>
      </c>
      <c r="D460" s="257" t="s">
        <v>2795</v>
      </c>
      <c r="E460" s="266" t="s">
        <v>295</v>
      </c>
      <c r="F460" s="35" t="s">
        <v>296</v>
      </c>
      <c r="G460" s="260">
        <f>(YEAR(H460)-YEAR(F460))*12 + MONTH(H460)-MONTH(F460)</f>
        <v>72</v>
      </c>
      <c r="H460" s="35" t="s">
        <v>297</v>
      </c>
      <c r="I460" s="30" t="str">
        <f t="shared" ca="1" si="15"/>
        <v>Thời gian ĐT còn lại 1472 ngày</v>
      </c>
      <c r="J460" s="257" t="s">
        <v>2796</v>
      </c>
      <c r="K460" s="18" t="s">
        <v>2797</v>
      </c>
      <c r="L460" s="18" t="s">
        <v>2798</v>
      </c>
      <c r="M460" s="18" t="s">
        <v>498</v>
      </c>
      <c r="N460" s="17" t="s">
        <v>2799</v>
      </c>
      <c r="O460" s="18" t="s">
        <v>44</v>
      </c>
      <c r="P460" s="16">
        <v>21</v>
      </c>
      <c r="Q460" s="272" t="s">
        <v>2785</v>
      </c>
      <c r="R460" s="19" t="s">
        <v>46</v>
      </c>
      <c r="S460" s="233" t="str">
        <f>VLOOKUP(D460, 'Mail+SDT'!A96:C2211, 2, 0)</f>
        <v>24C4104D1793@students.hou.edu.vn</v>
      </c>
      <c r="T460" s="248">
        <f>VLOOKUP(D460, 'Mail+SDT'!$A$2:$C$2117, 3, 0)</f>
        <v>981884793</v>
      </c>
      <c r="U460" s="19" t="s">
        <v>2305</v>
      </c>
      <c r="V460" s="19" t="s">
        <v>2306</v>
      </c>
      <c r="W460" s="19" t="s">
        <v>2785</v>
      </c>
      <c r="X460" s="19" t="s">
        <v>46</v>
      </c>
      <c r="Y460" s="19"/>
      <c r="Z460" s="19" t="s">
        <v>2306</v>
      </c>
      <c r="AA460" s="18" t="s">
        <v>49</v>
      </c>
      <c r="AB460" s="16" t="s">
        <v>50</v>
      </c>
      <c r="AC460" s="16" t="s">
        <v>50</v>
      </c>
      <c r="AD460" s="20" t="s">
        <v>50</v>
      </c>
      <c r="AE460" s="16"/>
      <c r="AF460" s="22"/>
      <c r="AG460" s="13" t="e">
        <f t="array" aca="1" ref="AG460" ca="1">_xludf.XLOOKUP(D460,'Mail+SDT'!A:A,'Mail+SDT'!B:B)</f>
        <v>#NAME?</v>
      </c>
      <c r="AH460" s="13" t="e">
        <f t="array" aca="1" ref="AH460" ca="1">_xludf.XLOOKUP(D460,'Mail+SDT'!A:A,'Mail+SDT'!C:C)</f>
        <v>#NAME?</v>
      </c>
      <c r="AI460" s="13" t="e">
        <f t="array" aca="1" ref="AI460" ca="1">_xludf.XLOOKUP(D460,'ETK 3.2026'!I:I,'ETK 3.2026'!AF:AF)</f>
        <v>#NAME?</v>
      </c>
    </row>
    <row r="461" spans="1:35" ht="15.75" customHeight="1" x14ac:dyDescent="0.35">
      <c r="A461" s="14">
        <f t="shared" si="14"/>
        <v>460</v>
      </c>
      <c r="B461" s="15" t="s">
        <v>2298</v>
      </c>
      <c r="C461" s="257" t="s">
        <v>524</v>
      </c>
      <c r="D461" s="257" t="s">
        <v>2547</v>
      </c>
      <c r="E461" s="266" t="s">
        <v>183</v>
      </c>
      <c r="F461" s="35" t="s">
        <v>184</v>
      </c>
      <c r="G461" s="260">
        <f>(YEAR(H461)-YEAR(F461))*12 + MONTH(H461)-MONTH(F461)</f>
        <v>72</v>
      </c>
      <c r="H461" s="35" t="s">
        <v>185</v>
      </c>
      <c r="I461" s="30" t="str">
        <f t="shared" ca="1" si="15"/>
        <v>Thời gian ĐT còn lại 828 ngày</v>
      </c>
      <c r="J461" s="257" t="s">
        <v>2548</v>
      </c>
      <c r="K461" s="18" t="s">
        <v>2549</v>
      </c>
      <c r="L461" s="18" t="s">
        <v>112</v>
      </c>
      <c r="M461" s="18" t="s">
        <v>498</v>
      </c>
      <c r="N461" s="17" t="s">
        <v>2550</v>
      </c>
      <c r="O461" s="18" t="s">
        <v>75</v>
      </c>
      <c r="P461" s="16">
        <v>17</v>
      </c>
      <c r="Q461" s="272" t="s">
        <v>2546</v>
      </c>
      <c r="R461" s="19" t="s">
        <v>93</v>
      </c>
      <c r="S461" s="233" t="str">
        <f>VLOOKUP(D461, 'Mail+SDT'!A47:C2162, 2, 0)</f>
        <v>thaobvm@gmail.com</v>
      </c>
      <c r="T461" s="248">
        <f>VLOOKUP(D461, 'Mail+SDT'!$A$2:$C$2117, 3, 0)</f>
        <v>935178168</v>
      </c>
      <c r="U461" s="19" t="s">
        <v>2305</v>
      </c>
      <c r="V461" s="19" t="s">
        <v>2306</v>
      </c>
      <c r="W461" s="19" t="s">
        <v>2546</v>
      </c>
      <c r="X461" s="19" t="s">
        <v>93</v>
      </c>
      <c r="Y461" s="19"/>
      <c r="Z461" s="19" t="s">
        <v>2306</v>
      </c>
      <c r="AA461" s="18" t="s">
        <v>49</v>
      </c>
      <c r="AB461" s="16" t="s">
        <v>50</v>
      </c>
      <c r="AC461" s="16" t="s">
        <v>50</v>
      </c>
      <c r="AD461" s="20" t="s">
        <v>50</v>
      </c>
      <c r="AE461" s="16"/>
      <c r="AF461" s="22"/>
      <c r="AG461" s="13" t="e">
        <f t="array" aca="1" ref="AG461" ca="1">_xludf.XLOOKUP(D461,'Mail+SDT'!A:A,'Mail+SDT'!B:B)</f>
        <v>#NAME?</v>
      </c>
      <c r="AH461" s="13" t="e">
        <f t="array" aca="1" ref="AH461" ca="1">_xludf.XLOOKUP(D461,'Mail+SDT'!A:A,'Mail+SDT'!C:C)</f>
        <v>#NAME?</v>
      </c>
      <c r="AI461" s="13" t="e">
        <f t="array" aca="1" ref="AI461" ca="1">_xludf.XLOOKUP(D461,'ETK 3.2026'!I:I,'ETK 3.2026'!Z:Z)</f>
        <v>#NAME?</v>
      </c>
    </row>
    <row r="462" spans="1:35" ht="15.75" customHeight="1" x14ac:dyDescent="0.35">
      <c r="A462" s="14">
        <f t="shared" si="14"/>
        <v>461</v>
      </c>
      <c r="B462" s="15" t="s">
        <v>2298</v>
      </c>
      <c r="C462" s="257" t="s">
        <v>3311</v>
      </c>
      <c r="D462" s="257" t="s">
        <v>4630</v>
      </c>
      <c r="E462" s="266" t="s">
        <v>307</v>
      </c>
      <c r="F462" s="35" t="s">
        <v>308</v>
      </c>
      <c r="G462" s="260">
        <f>(YEAR(H462)-YEAR(F462))*12 + MONTH(H462)-MONTH(F462)</f>
        <v>72</v>
      </c>
      <c r="H462" s="35" t="s">
        <v>309</v>
      </c>
      <c r="I462" s="30" t="str">
        <f t="shared" ca="1" si="15"/>
        <v>Thời gian ĐT còn lại 1500 ngày</v>
      </c>
      <c r="J462" s="257" t="s">
        <v>4631</v>
      </c>
      <c r="K462" s="18" t="s">
        <v>485</v>
      </c>
      <c r="L462" s="18" t="s">
        <v>493</v>
      </c>
      <c r="M462" s="18" t="s">
        <v>498</v>
      </c>
      <c r="N462" s="17" t="s">
        <v>4632</v>
      </c>
      <c r="O462" s="18" t="s">
        <v>44</v>
      </c>
      <c r="P462" s="16">
        <v>21</v>
      </c>
      <c r="Q462" s="272" t="s">
        <v>4355</v>
      </c>
      <c r="R462" s="19" t="s">
        <v>62</v>
      </c>
      <c r="S462" s="233" t="str">
        <f>VLOOKUP(D462, 'Mail+SDT'!A486:C2601, 2, 0)</f>
        <v>24C4202H2420@students.hou.edu.vn</v>
      </c>
      <c r="T462" s="248">
        <f>VLOOKUP(D462, 'Mail+SDT'!$A$2:$C$2117, 3, 0)</f>
        <v>965450616</v>
      </c>
      <c r="U462" s="19" t="s">
        <v>3318</v>
      </c>
      <c r="V462" s="19" t="s">
        <v>3319</v>
      </c>
      <c r="W462" s="19" t="s">
        <v>4355</v>
      </c>
      <c r="X462" s="19" t="s">
        <v>62</v>
      </c>
      <c r="Y462" s="19"/>
      <c r="Z462" s="19" t="s">
        <v>3319</v>
      </c>
      <c r="AA462" s="18" t="s">
        <v>49</v>
      </c>
      <c r="AB462" s="16" t="s">
        <v>50</v>
      </c>
      <c r="AC462" s="16" t="s">
        <v>50</v>
      </c>
      <c r="AD462" s="20" t="s">
        <v>51</v>
      </c>
      <c r="AE462" s="16"/>
      <c r="AF462" s="22"/>
      <c r="AG462" s="13" t="e">
        <f t="array" aca="1" ref="AG462" ca="1">_xludf.XLOOKUP(D462,'Mail+SDT'!A:A,'Mail+SDT'!B:B)</f>
        <v>#NAME?</v>
      </c>
      <c r="AH462" s="13" t="e">
        <f t="array" aca="1" ref="AH462" ca="1">_xludf.XLOOKUP(D462,'Mail+SDT'!A:A,'Mail+SDT'!C:C)</f>
        <v>#NAME?</v>
      </c>
      <c r="AI462" s="13" t="e">
        <f t="array" aca="1" ref="AI462" ca="1">_xludf.XLOOKUP(D462,'ETK 3.2026'!I:I,'ETK 3.2026'!AF:AF)</f>
        <v>#NAME?</v>
      </c>
    </row>
    <row r="463" spans="1:35" ht="15.75" customHeight="1" x14ac:dyDescent="0.35">
      <c r="A463" s="14">
        <f t="shared" si="14"/>
        <v>462</v>
      </c>
      <c r="B463" s="15" t="s">
        <v>2298</v>
      </c>
      <c r="C463" s="257" t="s">
        <v>3311</v>
      </c>
      <c r="D463" s="257" t="s">
        <v>4646</v>
      </c>
      <c r="E463" s="266" t="s">
        <v>295</v>
      </c>
      <c r="F463" s="35" t="s">
        <v>296</v>
      </c>
      <c r="G463" s="260">
        <f>(YEAR(H463)-YEAR(F463))*12 + MONTH(H463)-MONTH(F463)</f>
        <v>72</v>
      </c>
      <c r="H463" s="35" t="s">
        <v>297</v>
      </c>
      <c r="I463" s="30" t="str">
        <f t="shared" ca="1" si="15"/>
        <v>Thời gian ĐT còn lại 1472 ngày</v>
      </c>
      <c r="J463" s="257" t="s">
        <v>4647</v>
      </c>
      <c r="K463" s="18" t="s">
        <v>900</v>
      </c>
      <c r="L463" s="18" t="s">
        <v>476</v>
      </c>
      <c r="M463" s="18" t="s">
        <v>498</v>
      </c>
      <c r="N463" s="17" t="s">
        <v>4648</v>
      </c>
      <c r="O463" s="18" t="s">
        <v>44</v>
      </c>
      <c r="P463" s="16">
        <v>21</v>
      </c>
      <c r="Q463" s="272" t="s">
        <v>4355</v>
      </c>
      <c r="R463" s="19" t="s">
        <v>62</v>
      </c>
      <c r="S463" s="233" t="str">
        <f>VLOOKUP(D463, 'Mail+SDT'!A490:C2605, 2, 0)</f>
        <v>24C4202H1691@students.hou.edu.vn</v>
      </c>
      <c r="T463" s="248">
        <f>VLOOKUP(D463, 'Mail+SDT'!$A$2:$C$2117, 3, 0)</f>
        <v>985098404</v>
      </c>
      <c r="U463" s="19" t="s">
        <v>3318</v>
      </c>
      <c r="V463" s="19" t="s">
        <v>3319</v>
      </c>
      <c r="W463" s="19" t="s">
        <v>4355</v>
      </c>
      <c r="X463" s="19" t="s">
        <v>62</v>
      </c>
      <c r="Y463" s="19"/>
      <c r="Z463" s="19" t="s">
        <v>3319</v>
      </c>
      <c r="AA463" s="18" t="s">
        <v>49</v>
      </c>
      <c r="AB463" s="16" t="s">
        <v>50</v>
      </c>
      <c r="AC463" s="16" t="s">
        <v>50</v>
      </c>
      <c r="AD463" s="20" t="s">
        <v>50</v>
      </c>
      <c r="AE463" s="16"/>
      <c r="AF463" s="22"/>
      <c r="AG463" s="13" t="e">
        <f t="array" aca="1" ref="AG463" ca="1">_xludf.XLOOKUP(D463,'Mail+SDT'!A:A,'Mail+SDT'!B:B)</f>
        <v>#NAME?</v>
      </c>
      <c r="AH463" s="13" t="e">
        <f t="array" aca="1" ref="AH463" ca="1">_xludf.XLOOKUP(D463,'Mail+SDT'!A:A,'Mail+SDT'!C:C)</f>
        <v>#NAME?</v>
      </c>
      <c r="AI463" s="13" t="e">
        <f t="array" aca="1" ref="AI463" ca="1">_xludf.XLOOKUP(D463,'ETK 3.2026'!I:I,'ETK 3.2026'!AF:AF)</f>
        <v>#NAME?</v>
      </c>
    </row>
    <row r="464" spans="1:35" ht="15.75" customHeight="1" x14ac:dyDescent="0.35">
      <c r="A464" s="14">
        <f t="shared" si="14"/>
        <v>463</v>
      </c>
      <c r="B464" s="15" t="s">
        <v>2298</v>
      </c>
      <c r="C464" s="257" t="s">
        <v>3311</v>
      </c>
      <c r="D464" s="257" t="s">
        <v>4097</v>
      </c>
      <c r="E464" s="266" t="s">
        <v>307</v>
      </c>
      <c r="F464" s="35" t="s">
        <v>308</v>
      </c>
      <c r="G464" s="260">
        <f>(YEAR(H464)-YEAR(F464))*12 + MONTH(H464)-MONTH(F464)</f>
        <v>72</v>
      </c>
      <c r="H464" s="35" t="s">
        <v>309</v>
      </c>
      <c r="I464" s="30" t="str">
        <f t="shared" ca="1" si="15"/>
        <v>Thời gian ĐT còn lại 1500 ngày</v>
      </c>
      <c r="J464" s="257" t="s">
        <v>4098</v>
      </c>
      <c r="K464" s="18" t="s">
        <v>900</v>
      </c>
      <c r="L464" s="18" t="s">
        <v>476</v>
      </c>
      <c r="M464" s="18" t="s">
        <v>498</v>
      </c>
      <c r="N464" s="17" t="s">
        <v>4099</v>
      </c>
      <c r="O464" s="18" t="s">
        <v>44</v>
      </c>
      <c r="P464" s="16">
        <v>21</v>
      </c>
      <c r="Q464" s="272" t="s">
        <v>4068</v>
      </c>
      <c r="R464" s="19" t="s">
        <v>46</v>
      </c>
      <c r="S464" s="233" t="str">
        <f>VLOOKUP(D464, 'Mail+SDT'!A367:C2482, 2, 0)</f>
        <v>24C4102H2412@students.hou.edu.vn</v>
      </c>
      <c r="T464" s="248">
        <f>VLOOKUP(D464, 'Mail+SDT'!$A$2:$C$2117, 3, 0)</f>
        <v>337642036</v>
      </c>
      <c r="U464" s="19" t="s">
        <v>3318</v>
      </c>
      <c r="V464" s="19" t="s">
        <v>3319</v>
      </c>
      <c r="W464" s="19" t="s">
        <v>4068</v>
      </c>
      <c r="X464" s="19" t="s">
        <v>46</v>
      </c>
      <c r="Y464" s="19"/>
      <c r="Z464" s="19" t="s">
        <v>3319</v>
      </c>
      <c r="AA464" s="18" t="s">
        <v>49</v>
      </c>
      <c r="AB464" s="16" t="s">
        <v>50</v>
      </c>
      <c r="AC464" s="16" t="s">
        <v>50</v>
      </c>
      <c r="AD464" s="20" t="s">
        <v>50</v>
      </c>
      <c r="AE464" s="16"/>
      <c r="AF464" s="22"/>
      <c r="AG464" s="13" t="e">
        <f t="array" aca="1" ref="AG464" ca="1">_xludf.XLOOKUP(D464,'Mail+SDT'!A:A,'Mail+SDT'!B:B)</f>
        <v>#NAME?</v>
      </c>
      <c r="AH464" s="13" t="e">
        <f t="array" aca="1" ref="AH464" ca="1">_xludf.XLOOKUP(D464,'Mail+SDT'!A:A,'Mail+SDT'!C:C)</f>
        <v>#NAME?</v>
      </c>
      <c r="AI464" s="13" t="e">
        <f t="array" aca="1" ref="AI464" ca="1">_xludf.XLOOKUP(D464,'ETK 3.2026'!I:I,'ETK 3.2026'!AF:AF)</f>
        <v>#NAME?</v>
      </c>
    </row>
    <row r="465" spans="1:35" ht="15.75" customHeight="1" x14ac:dyDescent="0.35">
      <c r="A465" s="14">
        <f t="shared" si="14"/>
        <v>464</v>
      </c>
      <c r="B465" s="15" t="s">
        <v>2298</v>
      </c>
      <c r="C465" s="257" t="s">
        <v>3311</v>
      </c>
      <c r="D465" s="257" t="s">
        <v>4677</v>
      </c>
      <c r="E465" s="266" t="s">
        <v>295</v>
      </c>
      <c r="F465" s="35" t="s">
        <v>296</v>
      </c>
      <c r="G465" s="260">
        <f>(YEAR(H465)-YEAR(F465))*12 + MONTH(H465)-MONTH(F465)</f>
        <v>72</v>
      </c>
      <c r="H465" s="35" t="s">
        <v>297</v>
      </c>
      <c r="I465" s="30" t="str">
        <f t="shared" ca="1" si="15"/>
        <v>Thời gian ĐT còn lại 1472 ngày</v>
      </c>
      <c r="J465" s="257" t="s">
        <v>4678</v>
      </c>
      <c r="K465" s="18" t="s">
        <v>4679</v>
      </c>
      <c r="L465" s="18" t="s">
        <v>4680</v>
      </c>
      <c r="M465" s="18" t="s">
        <v>498</v>
      </c>
      <c r="N465" s="17" t="s">
        <v>4681</v>
      </c>
      <c r="O465" s="18" t="s">
        <v>44</v>
      </c>
      <c r="P465" s="16">
        <v>21</v>
      </c>
      <c r="Q465" s="272" t="s">
        <v>4355</v>
      </c>
      <c r="R465" s="19" t="s">
        <v>62</v>
      </c>
      <c r="S465" s="233" t="str">
        <f>VLOOKUP(D465, 'Mail+SDT'!A497:C2612, 2, 0)</f>
        <v>24C4202H1693@students.hou.edu.vn</v>
      </c>
      <c r="T465" s="248">
        <f>VLOOKUP(D465, 'Mail+SDT'!$A$2:$C$2117, 3, 0)</f>
        <v>795642579</v>
      </c>
      <c r="U465" s="19" t="s">
        <v>3318</v>
      </c>
      <c r="V465" s="19" t="s">
        <v>3319</v>
      </c>
      <c r="W465" s="19" t="s">
        <v>4355</v>
      </c>
      <c r="X465" s="19" t="s">
        <v>62</v>
      </c>
      <c r="Y465" s="19"/>
      <c r="Z465" s="19" t="s">
        <v>3319</v>
      </c>
      <c r="AA465" s="18" t="s">
        <v>49</v>
      </c>
      <c r="AB465" s="16" t="s">
        <v>50</v>
      </c>
      <c r="AC465" s="16" t="s">
        <v>50</v>
      </c>
      <c r="AD465" s="20" t="s">
        <v>50</v>
      </c>
      <c r="AE465" s="16"/>
      <c r="AF465" s="22"/>
      <c r="AG465" s="13" t="e">
        <f t="array" aca="1" ref="AG465" ca="1">_xludf.XLOOKUP(D465,'Mail+SDT'!A:A,'Mail+SDT'!B:B)</f>
        <v>#NAME?</v>
      </c>
      <c r="AH465" s="13" t="e">
        <f t="array" aca="1" ref="AH465" ca="1">_xludf.XLOOKUP(D465,'Mail+SDT'!A:A,'Mail+SDT'!C:C)</f>
        <v>#NAME?</v>
      </c>
      <c r="AI465" s="13" t="e">
        <f t="array" aca="1" ref="AI465" ca="1">_xludf.XLOOKUP(D465,'ETK 3.2026'!I:I,'ETK 3.2026'!AF:AF)</f>
        <v>#NAME?</v>
      </c>
    </row>
    <row r="466" spans="1:35" ht="15.75" customHeight="1" x14ac:dyDescent="0.35">
      <c r="A466" s="14">
        <f t="shared" si="14"/>
        <v>465</v>
      </c>
      <c r="B466" s="15" t="s">
        <v>2298</v>
      </c>
      <c r="C466" s="257" t="s">
        <v>3311</v>
      </c>
      <c r="D466" s="257" t="s">
        <v>3519</v>
      </c>
      <c r="E466" s="266" t="s">
        <v>183</v>
      </c>
      <c r="F466" s="35" t="s">
        <v>184</v>
      </c>
      <c r="G466" s="260">
        <f>(YEAR(H466)-YEAR(F466))*12 + MONTH(H466)-MONTH(F466)</f>
        <v>72</v>
      </c>
      <c r="H466" s="35" t="s">
        <v>185</v>
      </c>
      <c r="I466" s="30" t="str">
        <f t="shared" ca="1" si="15"/>
        <v>Thời gian ĐT còn lại 828 ngày</v>
      </c>
      <c r="J466" s="257" t="s">
        <v>3520</v>
      </c>
      <c r="K466" s="18" t="s">
        <v>3521</v>
      </c>
      <c r="L466" s="18" t="s">
        <v>1066</v>
      </c>
      <c r="M466" s="18" t="s">
        <v>498</v>
      </c>
      <c r="N466" s="17" t="s">
        <v>3522</v>
      </c>
      <c r="O466" s="18" t="s">
        <v>44</v>
      </c>
      <c r="P466" s="16">
        <v>17</v>
      </c>
      <c r="Q466" s="272" t="s">
        <v>3405</v>
      </c>
      <c r="R466" s="19" t="s">
        <v>62</v>
      </c>
      <c r="S466" s="233" t="str">
        <f>VLOOKUP(D466, 'Mail+SDT'!A246:C2361, 2, 0)</f>
        <v>thaopham.fpoly@gmail.com</v>
      </c>
      <c r="T466" s="248">
        <f>VLOOKUP(D466, 'Mail+SDT'!$A$2:$C$2117, 3, 0)</f>
        <v>964834457</v>
      </c>
      <c r="U466" s="19" t="s">
        <v>3318</v>
      </c>
      <c r="V466" s="19" t="s">
        <v>3319</v>
      </c>
      <c r="W466" s="19" t="s">
        <v>3405</v>
      </c>
      <c r="X466" s="19" t="s">
        <v>62</v>
      </c>
      <c r="Y466" s="19"/>
      <c r="Z466" s="19" t="s">
        <v>3319</v>
      </c>
      <c r="AA466" s="18" t="s">
        <v>49</v>
      </c>
      <c r="AB466" s="16" t="s">
        <v>50</v>
      </c>
      <c r="AC466" s="16" t="s">
        <v>50</v>
      </c>
      <c r="AD466" s="20" t="s">
        <v>50</v>
      </c>
      <c r="AE466" s="16"/>
      <c r="AF466" s="23" t="s">
        <v>146</v>
      </c>
      <c r="AG466" s="13" t="e">
        <f t="array" aca="1" ref="AG466" ca="1">_xludf.XLOOKUP(D466,'Mail+SDT'!A:A,'Mail+SDT'!B:B)</f>
        <v>#NAME?</v>
      </c>
      <c r="AH466" s="13" t="e">
        <f t="array" aca="1" ref="AH466" ca="1">_xludf.XLOOKUP(D466,'Mail+SDT'!A:A,'Mail+SDT'!C:C)</f>
        <v>#NAME?</v>
      </c>
      <c r="AI466" s="13" t="e">
        <f t="array" aca="1" ref="AI466" ca="1">_xludf.XLOOKUP(D466,'ETK 3.2026'!I:I,'ETK 3.2026'!AF:AF)</f>
        <v>#NAME?</v>
      </c>
    </row>
    <row r="467" spans="1:35" ht="15.75" customHeight="1" x14ac:dyDescent="0.35">
      <c r="A467" s="14">
        <f t="shared" si="14"/>
        <v>466</v>
      </c>
      <c r="B467" s="15" t="s">
        <v>2298</v>
      </c>
      <c r="C467" s="257" t="s">
        <v>3311</v>
      </c>
      <c r="D467" s="257" t="s">
        <v>4589</v>
      </c>
      <c r="E467" s="266" t="s">
        <v>307</v>
      </c>
      <c r="F467" s="35" t="s">
        <v>308</v>
      </c>
      <c r="G467" s="260">
        <f>(YEAR(H467)-YEAR(F467))*12 + MONTH(H467)-MONTH(F467)</f>
        <v>72</v>
      </c>
      <c r="H467" s="35" t="s">
        <v>309</v>
      </c>
      <c r="I467" s="30" t="str">
        <f t="shared" ca="1" si="15"/>
        <v>Thời gian ĐT còn lại 1500 ngày</v>
      </c>
      <c r="J467" s="257" t="s">
        <v>4590</v>
      </c>
      <c r="K467" s="18" t="s">
        <v>4591</v>
      </c>
      <c r="L467" s="18" t="s">
        <v>4592</v>
      </c>
      <c r="M467" s="18" t="s">
        <v>498</v>
      </c>
      <c r="N467" s="17" t="s">
        <v>4593</v>
      </c>
      <c r="O467" s="18" t="s">
        <v>44</v>
      </c>
      <c r="P467" s="16">
        <v>21</v>
      </c>
      <c r="Q467" s="272" t="s">
        <v>4355</v>
      </c>
      <c r="R467" s="19" t="s">
        <v>62</v>
      </c>
      <c r="S467" s="233" t="str">
        <f>VLOOKUP(D467, 'Mail+SDT'!A477:C2592, 2, 0)</f>
        <v>24C4202H2424@students.hou.edu.vn</v>
      </c>
      <c r="T467" s="248">
        <f>VLOOKUP(D467, 'Mail+SDT'!$A$2:$C$2117, 3, 0)</f>
        <v>343009003</v>
      </c>
      <c r="U467" s="19" t="s">
        <v>3318</v>
      </c>
      <c r="V467" s="19" t="s">
        <v>3319</v>
      </c>
      <c r="W467" s="19" t="s">
        <v>4355</v>
      </c>
      <c r="X467" s="19" t="s">
        <v>62</v>
      </c>
      <c r="Y467" s="19"/>
      <c r="Z467" s="19" t="s">
        <v>3319</v>
      </c>
      <c r="AA467" s="18" t="s">
        <v>49</v>
      </c>
      <c r="AB467" s="16" t="s">
        <v>50</v>
      </c>
      <c r="AC467" s="16" t="s">
        <v>50</v>
      </c>
      <c r="AD467" s="20" t="s">
        <v>51</v>
      </c>
      <c r="AE467" s="16" t="s">
        <v>52</v>
      </c>
      <c r="AF467" s="22" t="s">
        <v>480</v>
      </c>
      <c r="AG467" s="13" t="e">
        <f t="array" aca="1" ref="AG467" ca="1">_xludf.XLOOKUP(D467,'Mail+SDT'!A:A,'Mail+SDT'!B:B)</f>
        <v>#NAME?</v>
      </c>
      <c r="AH467" s="13" t="e">
        <f t="array" aca="1" ref="AH467" ca="1">_xludf.XLOOKUP(D467,'Mail+SDT'!A:A,'Mail+SDT'!C:C)</f>
        <v>#NAME?</v>
      </c>
      <c r="AI467" s="13" t="e">
        <f t="array" aca="1" ref="AI467" ca="1">_xludf.XLOOKUP(D467,'ETK 3.2026'!I:I,'ETK 3.2026'!AF:AF)</f>
        <v>#NAME?</v>
      </c>
    </row>
    <row r="468" spans="1:35" ht="15.75" customHeight="1" x14ac:dyDescent="0.35">
      <c r="A468" s="14">
        <f t="shared" si="14"/>
        <v>467</v>
      </c>
      <c r="B468" s="15" t="s">
        <v>2298</v>
      </c>
      <c r="C468" s="257" t="s">
        <v>524</v>
      </c>
      <c r="D468" s="257" t="s">
        <v>2702</v>
      </c>
      <c r="E468" s="266" t="s">
        <v>190</v>
      </c>
      <c r="F468" s="35" t="s">
        <v>191</v>
      </c>
      <c r="G468" s="260">
        <f>(YEAR(H468)-YEAR(F468))*12 + MONTH(H468)-MONTH(F468)</f>
        <v>72</v>
      </c>
      <c r="H468" s="35" t="s">
        <v>192</v>
      </c>
      <c r="I468" s="30" t="str">
        <f t="shared" ca="1" si="15"/>
        <v>Thời gian ĐT còn lại 744 ngày</v>
      </c>
      <c r="J468" s="257" t="s">
        <v>2703</v>
      </c>
      <c r="K468" s="18" t="s">
        <v>2704</v>
      </c>
      <c r="L468" s="18" t="s">
        <v>2705</v>
      </c>
      <c r="M468" s="18" t="s">
        <v>498</v>
      </c>
      <c r="N468" s="17" t="s">
        <v>2706</v>
      </c>
      <c r="O468" s="18" t="s">
        <v>44</v>
      </c>
      <c r="P468" s="16">
        <v>17</v>
      </c>
      <c r="Q468" s="272" t="s">
        <v>2707</v>
      </c>
      <c r="R468" s="19" t="s">
        <v>279</v>
      </c>
      <c r="S468" s="233" t="str">
        <f>VLOOKUP(D468, 'Mail+SDT'!A77:C2192, 2, 0)</f>
        <v>thaothaotamnghia@gmail.com</v>
      </c>
      <c r="T468" s="248">
        <f>VLOOKUP(D468, 'Mail+SDT'!$A$2:$C$2117, 3, 0)</f>
        <v>968984533</v>
      </c>
      <c r="U468" s="19" t="s">
        <v>2305</v>
      </c>
      <c r="V468" s="19" t="s">
        <v>2306</v>
      </c>
      <c r="W468" s="19" t="s">
        <v>2707</v>
      </c>
      <c r="X468" s="19" t="s">
        <v>279</v>
      </c>
      <c r="Y468" s="19"/>
      <c r="Z468" s="19" t="s">
        <v>2306</v>
      </c>
      <c r="AA468" s="18" t="s">
        <v>49</v>
      </c>
      <c r="AB468" s="16" t="s">
        <v>50</v>
      </c>
      <c r="AC468" s="16" t="s">
        <v>50</v>
      </c>
      <c r="AD468" s="20" t="s">
        <v>78</v>
      </c>
      <c r="AE468" s="16"/>
      <c r="AF468" s="22"/>
      <c r="AG468" s="13" t="e">
        <f t="array" aca="1" ref="AG468" ca="1">_xludf.XLOOKUP(D468,'Mail+SDT'!A:A,'Mail+SDT'!B:B)</f>
        <v>#NAME?</v>
      </c>
      <c r="AH468" s="13" t="e">
        <f t="array" aca="1" ref="AH468" ca="1">_xludf.XLOOKUP(D468,'Mail+SDT'!A:A,'Mail+SDT'!C:C)</f>
        <v>#NAME?</v>
      </c>
      <c r="AI468" s="13" t="e">
        <f t="array" aca="1" ref="AI468" ca="1">_xludf.XLOOKUP(D468,'ETK 3.2026'!I:I,'ETK 3.2026'!AF:AF)</f>
        <v>#NAME?</v>
      </c>
    </row>
    <row r="469" spans="1:35" ht="15.75" customHeight="1" x14ac:dyDescent="0.35">
      <c r="A469" s="14">
        <f t="shared" si="14"/>
        <v>468</v>
      </c>
      <c r="B469" s="15" t="s">
        <v>2298</v>
      </c>
      <c r="C469" s="257" t="s">
        <v>3311</v>
      </c>
      <c r="D469" s="257" t="s">
        <v>4264</v>
      </c>
      <c r="E469" s="266" t="s">
        <v>307</v>
      </c>
      <c r="F469" s="35" t="s">
        <v>308</v>
      </c>
      <c r="G469" s="260">
        <f>(YEAR(H469)-YEAR(F469))*12 + MONTH(H469)-MONTH(F469)</f>
        <v>72</v>
      </c>
      <c r="H469" s="35" t="s">
        <v>309</v>
      </c>
      <c r="I469" s="30" t="str">
        <f t="shared" ca="1" si="15"/>
        <v>Thời gian ĐT còn lại 1500 ngày</v>
      </c>
      <c r="J469" s="257" t="s">
        <v>4265</v>
      </c>
      <c r="K469" s="18" t="s">
        <v>2704</v>
      </c>
      <c r="L469" s="18" t="s">
        <v>2705</v>
      </c>
      <c r="M469" s="18" t="s">
        <v>498</v>
      </c>
      <c r="N469" s="17" t="s">
        <v>4266</v>
      </c>
      <c r="O469" s="18" t="s">
        <v>44</v>
      </c>
      <c r="P469" s="16">
        <v>21</v>
      </c>
      <c r="Q469" s="272" t="s">
        <v>4263</v>
      </c>
      <c r="R469" s="19" t="s">
        <v>62</v>
      </c>
      <c r="S469" s="233" t="str">
        <f>VLOOKUP(D469, 'Mail+SDT'!A403:C2518, 2, 0)</f>
        <v>24C4202H2422@students.hou.edu.vn</v>
      </c>
      <c r="T469" s="248">
        <f>VLOOKUP(D469, 'Mail+SDT'!$A$2:$C$2117, 3, 0)</f>
        <v>988530089</v>
      </c>
      <c r="U469" s="19" t="s">
        <v>3318</v>
      </c>
      <c r="V469" s="19" t="s">
        <v>3319</v>
      </c>
      <c r="W469" s="19" t="s">
        <v>4263</v>
      </c>
      <c r="X469" s="19" t="s">
        <v>62</v>
      </c>
      <c r="Y469" s="19"/>
      <c r="Z469" s="19" t="s">
        <v>3319</v>
      </c>
      <c r="AA469" s="18" t="s">
        <v>49</v>
      </c>
      <c r="AB469" s="16" t="s">
        <v>50</v>
      </c>
      <c r="AC469" s="16" t="s">
        <v>50</v>
      </c>
      <c r="AD469" s="20" t="s">
        <v>51</v>
      </c>
      <c r="AE469" s="16"/>
      <c r="AF469" s="22"/>
      <c r="AG469" s="13" t="e">
        <f t="array" aca="1" ref="AG469" ca="1">_xludf.XLOOKUP(D469,'Mail+SDT'!A:A,'Mail+SDT'!B:B)</f>
        <v>#NAME?</v>
      </c>
      <c r="AH469" s="13" t="e">
        <f t="array" aca="1" ref="AH469" ca="1">_xludf.XLOOKUP(D469,'Mail+SDT'!A:A,'Mail+SDT'!C:C)</f>
        <v>#NAME?</v>
      </c>
      <c r="AI469" s="13" t="e">
        <f t="array" aca="1" ref="AI469" ca="1">_xludf.XLOOKUP(D469,'ETK 3.2026'!I:I,'ETK 3.2026'!AF:AF)</f>
        <v>#NAME?</v>
      </c>
    </row>
    <row r="470" spans="1:35" ht="15.75" customHeight="1" x14ac:dyDescent="0.35">
      <c r="A470" s="14">
        <f t="shared" si="14"/>
        <v>469</v>
      </c>
      <c r="B470" s="15" t="s">
        <v>2298</v>
      </c>
      <c r="C470" s="257" t="s">
        <v>3311</v>
      </c>
      <c r="D470" s="257" t="s">
        <v>3982</v>
      </c>
      <c r="E470" s="266" t="s">
        <v>295</v>
      </c>
      <c r="F470" s="35" t="s">
        <v>296</v>
      </c>
      <c r="G470" s="260">
        <f>(YEAR(H470)-YEAR(F470))*12 + MONTH(H470)-MONTH(F470)</f>
        <v>72</v>
      </c>
      <c r="H470" s="35" t="s">
        <v>297</v>
      </c>
      <c r="I470" s="30" t="str">
        <f t="shared" ca="1" si="15"/>
        <v>Thời gian ĐT còn lại 1472 ngày</v>
      </c>
      <c r="J470" s="257" t="s">
        <v>3983</v>
      </c>
      <c r="K470" s="18" t="s">
        <v>3984</v>
      </c>
      <c r="L470" s="18" t="s">
        <v>1736</v>
      </c>
      <c r="M470" s="18" t="s">
        <v>3985</v>
      </c>
      <c r="N470" s="17" t="s">
        <v>3986</v>
      </c>
      <c r="O470" s="18" t="s">
        <v>44</v>
      </c>
      <c r="P470" s="16">
        <v>21</v>
      </c>
      <c r="Q470" s="272" t="s">
        <v>3987</v>
      </c>
      <c r="R470" s="19" t="s">
        <v>46</v>
      </c>
      <c r="S470" s="233" t="str">
        <f>VLOOKUP(D470, 'Mail+SDT'!A342:C2457, 2, 0)</f>
        <v>24C4102H1698@students.hou.edu.vn</v>
      </c>
      <c r="T470" s="248">
        <f>VLOOKUP(D470, 'Mail+SDT'!$A$2:$C$2117, 3, 0)</f>
        <v>902516937</v>
      </c>
      <c r="U470" s="19" t="s">
        <v>3318</v>
      </c>
      <c r="V470" s="19" t="s">
        <v>3319</v>
      </c>
      <c r="W470" s="19" t="s">
        <v>3987</v>
      </c>
      <c r="X470" s="19" t="s">
        <v>46</v>
      </c>
      <c r="Y470" s="19"/>
      <c r="Z470" s="19" t="s">
        <v>3319</v>
      </c>
      <c r="AA470" s="18" t="s">
        <v>49</v>
      </c>
      <c r="AB470" s="16" t="s">
        <v>50</v>
      </c>
      <c r="AC470" s="16" t="s">
        <v>50</v>
      </c>
      <c r="AD470" s="20" t="s">
        <v>50</v>
      </c>
      <c r="AE470" s="16"/>
      <c r="AF470" s="22"/>
      <c r="AG470" s="13" t="e">
        <f t="array" aca="1" ref="AG470" ca="1">_xludf.XLOOKUP(D470,'Mail+SDT'!A:A,'Mail+SDT'!B:B)</f>
        <v>#NAME?</v>
      </c>
      <c r="AH470" s="13" t="e">
        <f t="array" aca="1" ref="AH470" ca="1">_xludf.XLOOKUP(D470,'Mail+SDT'!A:A,'Mail+SDT'!C:C)</f>
        <v>#NAME?</v>
      </c>
      <c r="AI470" s="13" t="e">
        <f t="array" aca="1" ref="AI470" ca="1">_xludf.XLOOKUP(D470,'ETK 3.2026'!I:I,'ETK 3.2026'!AF:AF)</f>
        <v>#NAME?</v>
      </c>
    </row>
    <row r="471" spans="1:35" ht="15.75" customHeight="1" x14ac:dyDescent="0.35">
      <c r="A471" s="14">
        <f t="shared" si="14"/>
        <v>470</v>
      </c>
      <c r="B471" s="15" t="s">
        <v>2298</v>
      </c>
      <c r="C471" s="257" t="s">
        <v>3311</v>
      </c>
      <c r="D471" s="257" t="s">
        <v>5063</v>
      </c>
      <c r="E471" s="266" t="s">
        <v>466</v>
      </c>
      <c r="F471" s="35" t="s">
        <v>467</v>
      </c>
      <c r="G471" s="260">
        <f>(YEAR(H471)-YEAR(F471))*12 + MONTH(H471)-MONTH(F471)</f>
        <v>72</v>
      </c>
      <c r="H471" s="35" t="s">
        <v>468</v>
      </c>
      <c r="I471" s="30" t="str">
        <f t="shared" ca="1" si="15"/>
        <v>Thời gian ĐT còn lại 1556 ngày</v>
      </c>
      <c r="J471" s="257" t="s">
        <v>5064</v>
      </c>
      <c r="K471" s="18" t="s">
        <v>5065</v>
      </c>
      <c r="L471" s="18" t="s">
        <v>5066</v>
      </c>
      <c r="M471" s="18" t="s">
        <v>1225</v>
      </c>
      <c r="N471" s="17" t="s">
        <v>5067</v>
      </c>
      <c r="O471" s="18" t="s">
        <v>75</v>
      </c>
      <c r="P471" s="16">
        <v>21</v>
      </c>
      <c r="Q471" s="272" t="s">
        <v>5018</v>
      </c>
      <c r="R471" s="19" t="s">
        <v>211</v>
      </c>
      <c r="S471" s="233" t="str">
        <f>VLOOKUP(D471, 'Mail+SDT'!A583:C2698, 2, 0)</f>
        <v>24C4502H3604@students.hou.edu.vn</v>
      </c>
      <c r="T471" s="248">
        <f>VLOOKUP(D471, 'Mail+SDT'!$A$2:$C$2117, 3, 0)</f>
        <v>867058001</v>
      </c>
      <c r="U471" s="19" t="s">
        <v>3318</v>
      </c>
      <c r="V471" s="19" t="s">
        <v>3319</v>
      </c>
      <c r="W471" s="19" t="s">
        <v>5018</v>
      </c>
      <c r="X471" s="19" t="s">
        <v>211</v>
      </c>
      <c r="Y471" s="19"/>
      <c r="Z471" s="19" t="s">
        <v>3319</v>
      </c>
      <c r="AA471" s="18" t="s">
        <v>49</v>
      </c>
      <c r="AB471" s="16" t="s">
        <v>50</v>
      </c>
      <c r="AC471" s="16" t="s">
        <v>50</v>
      </c>
      <c r="AD471" s="20" t="s">
        <v>51</v>
      </c>
      <c r="AE471" s="16" t="s">
        <v>52</v>
      </c>
      <c r="AF471" s="22" t="s">
        <v>480</v>
      </c>
      <c r="AG471" s="13" t="e">
        <f t="array" aca="1" ref="AG471" ca="1">_xludf.XLOOKUP(D471,'Mail+SDT'!A:A,'Mail+SDT'!B:B)</f>
        <v>#NAME?</v>
      </c>
      <c r="AH471" s="13" t="e">
        <f t="array" aca="1" ref="AH471" ca="1">_xludf.XLOOKUP(D471,'Mail+SDT'!A:A,'Mail+SDT'!C:C)</f>
        <v>#NAME?</v>
      </c>
      <c r="AI471" s="13" t="e">
        <f t="array" aca="1" ref="AI471" ca="1">_xludf.XLOOKUP(D471,'ETK 3.2026'!I:I,'ETK 3.2026'!AF:AF)</f>
        <v>#NAME?</v>
      </c>
    </row>
    <row r="472" spans="1:35" ht="15.75" customHeight="1" x14ac:dyDescent="0.35">
      <c r="A472" s="14">
        <f t="shared" si="14"/>
        <v>471</v>
      </c>
      <c r="B472" s="15" t="s">
        <v>2298</v>
      </c>
      <c r="C472" s="257" t="s">
        <v>3311</v>
      </c>
      <c r="D472" s="257" t="s">
        <v>5206</v>
      </c>
      <c r="E472" s="266" t="s">
        <v>307</v>
      </c>
      <c r="F472" s="35" t="s">
        <v>308</v>
      </c>
      <c r="G472" s="260">
        <f>(YEAR(H472)-YEAR(F472))*12 + MONTH(H472)-MONTH(F472)</f>
        <v>72</v>
      </c>
      <c r="H472" s="35" t="s">
        <v>309</v>
      </c>
      <c r="I472" s="30" t="str">
        <f t="shared" ca="1" si="15"/>
        <v>Thời gian ĐT còn lại 1500 ngày</v>
      </c>
      <c r="J472" s="257" t="s">
        <v>5207</v>
      </c>
      <c r="K472" s="18" t="s">
        <v>5208</v>
      </c>
      <c r="L472" s="18" t="s">
        <v>5209</v>
      </c>
      <c r="M472" s="18" t="s">
        <v>1383</v>
      </c>
      <c r="N472" s="17" t="s">
        <v>5210</v>
      </c>
      <c r="O472" s="18" t="s">
        <v>75</v>
      </c>
      <c r="P472" s="16">
        <v>21</v>
      </c>
      <c r="Q472" s="272" t="s">
        <v>5172</v>
      </c>
      <c r="R472" s="19" t="s">
        <v>893</v>
      </c>
      <c r="S472" s="233" t="str">
        <f>VLOOKUP(D472, 'Mail+SDT'!A615:C2730, 2, 0)</f>
        <v>24C4702H2438@students.hou.edu.vn</v>
      </c>
      <c r="T472" s="248">
        <f>VLOOKUP(D472, 'Mail+SDT'!$A$2:$C$2117, 3, 0)</f>
        <v>829866939</v>
      </c>
      <c r="U472" s="19" t="s">
        <v>3318</v>
      </c>
      <c r="V472" s="19" t="s">
        <v>3319</v>
      </c>
      <c r="W472" s="19" t="s">
        <v>5172</v>
      </c>
      <c r="X472" s="19" t="s">
        <v>893</v>
      </c>
      <c r="Y472" s="19"/>
      <c r="Z472" s="19" t="s">
        <v>3319</v>
      </c>
      <c r="AA472" s="18" t="s">
        <v>49</v>
      </c>
      <c r="AB472" s="16" t="s">
        <v>50</v>
      </c>
      <c r="AC472" s="16" t="s">
        <v>50</v>
      </c>
      <c r="AD472" s="20" t="s">
        <v>50</v>
      </c>
      <c r="AE472" s="16"/>
      <c r="AF472" s="22"/>
      <c r="AG472" s="13" t="e">
        <f t="array" aca="1" ref="AG472" ca="1">_xludf.XLOOKUP(D472,'Mail+SDT'!A:A,'Mail+SDT'!B:B)</f>
        <v>#NAME?</v>
      </c>
      <c r="AH472" s="13" t="e">
        <f t="array" aca="1" ref="AH472" ca="1">_xludf.XLOOKUP(D472,'Mail+SDT'!A:A,'Mail+SDT'!C:C)</f>
        <v>#NAME?</v>
      </c>
      <c r="AI472" s="13" t="e">
        <f t="array" aca="1" ref="AI472" ca="1">_xludf.XLOOKUP(D472,'ETK 3.2026'!I:I,'ETK 3.2026'!AF:AF)</f>
        <v>#NAME?</v>
      </c>
    </row>
    <row r="473" spans="1:35" ht="15.75" customHeight="1" x14ac:dyDescent="0.35">
      <c r="A473" s="14">
        <f t="shared" si="14"/>
        <v>472</v>
      </c>
      <c r="B473" s="15" t="s">
        <v>2298</v>
      </c>
      <c r="C473" s="257" t="s">
        <v>3311</v>
      </c>
      <c r="D473" s="257" t="s">
        <v>4987</v>
      </c>
      <c r="E473" s="266" t="s">
        <v>322</v>
      </c>
      <c r="F473" s="35" t="s">
        <v>323</v>
      </c>
      <c r="G473" s="260">
        <f>(YEAR(H473)-YEAR(F473))*12 + MONTH(H473)-MONTH(F473)</f>
        <v>72</v>
      </c>
      <c r="H473" s="35" t="s">
        <v>324</v>
      </c>
      <c r="I473" s="30" t="str">
        <f t="shared" ca="1" si="15"/>
        <v>Thời gian ĐT còn lại 1535 ngày</v>
      </c>
      <c r="J473" s="257" t="s">
        <v>4988</v>
      </c>
      <c r="K473" s="18" t="s">
        <v>3334</v>
      </c>
      <c r="L473" s="18" t="s">
        <v>502</v>
      </c>
      <c r="M473" s="18" t="s">
        <v>1383</v>
      </c>
      <c r="N473" s="17" t="s">
        <v>4989</v>
      </c>
      <c r="O473" s="18" t="s">
        <v>75</v>
      </c>
      <c r="P473" s="16">
        <v>21</v>
      </c>
      <c r="Q473" s="272" t="s">
        <v>4990</v>
      </c>
      <c r="R473" s="19" t="s">
        <v>211</v>
      </c>
      <c r="S473" s="233" t="str">
        <f>VLOOKUP(D473, 'Mail+SDT'!A566:C2681, 2, 0)</f>
        <v>24C4502H3258@students.hou.edu.vn</v>
      </c>
      <c r="T473" s="248">
        <f>VLOOKUP(D473, 'Mail+SDT'!$A$2:$C$2117, 3, 0)</f>
        <v>961292805</v>
      </c>
      <c r="U473" s="19" t="s">
        <v>3318</v>
      </c>
      <c r="V473" s="19" t="s">
        <v>3319</v>
      </c>
      <c r="W473" s="19" t="s">
        <v>4990</v>
      </c>
      <c r="X473" s="19" t="s">
        <v>211</v>
      </c>
      <c r="Y473" s="19"/>
      <c r="Z473" s="19" t="s">
        <v>3319</v>
      </c>
      <c r="AA473" s="18" t="s">
        <v>49</v>
      </c>
      <c r="AB473" s="16" t="s">
        <v>50</v>
      </c>
      <c r="AC473" s="16" t="s">
        <v>50</v>
      </c>
      <c r="AD473" s="20" t="s">
        <v>50</v>
      </c>
      <c r="AE473" s="16"/>
      <c r="AF473" s="22"/>
      <c r="AG473" s="13" t="e">
        <f t="array" aca="1" ref="AG473" ca="1">_xludf.XLOOKUP(D473,'Mail+SDT'!A:A,'Mail+SDT'!B:B)</f>
        <v>#NAME?</v>
      </c>
      <c r="AH473" s="13" t="e">
        <f t="array" aca="1" ref="AH473" ca="1">_xludf.XLOOKUP(D473,'Mail+SDT'!A:A,'Mail+SDT'!C:C)</f>
        <v>#NAME?</v>
      </c>
      <c r="AI473" s="13" t="e">
        <f t="array" aca="1" ref="AI473" ca="1">_xludf.XLOOKUP(D473,'ETK 3.2026'!I:I,'ETK 3.2026'!AF:AF)</f>
        <v>#NAME?</v>
      </c>
    </row>
    <row r="474" spans="1:35" ht="15.75" customHeight="1" x14ac:dyDescent="0.35">
      <c r="A474" s="14">
        <f t="shared" si="14"/>
        <v>473</v>
      </c>
      <c r="B474" s="15" t="s">
        <v>2298</v>
      </c>
      <c r="C474" s="257" t="s">
        <v>3311</v>
      </c>
      <c r="D474" s="257" t="s">
        <v>4771</v>
      </c>
      <c r="E474" s="266" t="s">
        <v>329</v>
      </c>
      <c r="F474" s="35" t="s">
        <v>330</v>
      </c>
      <c r="G474" s="260">
        <f>(YEAR(H474)-YEAR(F474))*12 + MONTH(H474)-MONTH(F474)</f>
        <v>72</v>
      </c>
      <c r="H474" s="35" t="s">
        <v>331</v>
      </c>
      <c r="I474" s="30" t="str">
        <f t="shared" ca="1" si="15"/>
        <v>Thời gian ĐT còn lại 1584 ngày</v>
      </c>
      <c r="J474" s="257" t="s">
        <v>4772</v>
      </c>
      <c r="K474" s="18" t="s">
        <v>4773</v>
      </c>
      <c r="L474" s="18" t="s">
        <v>461</v>
      </c>
      <c r="M474" s="18" t="s">
        <v>1225</v>
      </c>
      <c r="N474" s="17" t="s">
        <v>4774</v>
      </c>
      <c r="O474" s="18" t="s">
        <v>75</v>
      </c>
      <c r="P474" s="16">
        <v>21</v>
      </c>
      <c r="Q474" s="272" t="s">
        <v>4757</v>
      </c>
      <c r="R474" s="19" t="s">
        <v>93</v>
      </c>
      <c r="S474" s="233" t="str">
        <f>VLOOKUP(D474, 'Mail+SDT'!A516:C2631, 2, 0)</f>
        <v>24C1002H4350@students.hou.edu.vn</v>
      </c>
      <c r="T474" s="248">
        <f>VLOOKUP(D474, 'Mail+SDT'!$A$2:$C$2117, 3, 0)</f>
        <v>983997567</v>
      </c>
      <c r="U474" s="19" t="s">
        <v>3318</v>
      </c>
      <c r="V474" s="19" t="s">
        <v>3319</v>
      </c>
      <c r="W474" s="19" t="s">
        <v>4757</v>
      </c>
      <c r="X474" s="19" t="s">
        <v>93</v>
      </c>
      <c r="Y474" s="19"/>
      <c r="Z474" s="19" t="s">
        <v>3319</v>
      </c>
      <c r="AA474" s="18" t="s">
        <v>49</v>
      </c>
      <c r="AB474" s="16" t="s">
        <v>50</v>
      </c>
      <c r="AC474" s="16" t="s">
        <v>50</v>
      </c>
      <c r="AD474" s="20" t="s">
        <v>51</v>
      </c>
      <c r="AE474" s="16"/>
      <c r="AF474" s="22"/>
      <c r="AG474" s="13" t="e">
        <f t="array" aca="1" ref="AG474" ca="1">_xludf.XLOOKUP(D474,'Mail+SDT'!A:A,'Mail+SDT'!B:B)</f>
        <v>#NAME?</v>
      </c>
      <c r="AH474" s="13" t="e">
        <f t="array" aca="1" ref="AH474" ca="1">_xludf.XLOOKUP(D474,'Mail+SDT'!A:A,'Mail+SDT'!C:C)</f>
        <v>#NAME?</v>
      </c>
      <c r="AI474" s="13" t="e">
        <f t="array" aca="1" ref="AI474" ca="1">_xludf.XLOOKUP(D474,'ETK 3.2026'!I:I,'ETK 3.2026'!AF:AF)</f>
        <v>#NAME?</v>
      </c>
    </row>
    <row r="475" spans="1:35" ht="15.75" customHeight="1" x14ac:dyDescent="0.35">
      <c r="A475" s="14">
        <f t="shared" si="14"/>
        <v>474</v>
      </c>
      <c r="B475" s="15" t="s">
        <v>2298</v>
      </c>
      <c r="C475" s="257" t="s">
        <v>3311</v>
      </c>
      <c r="D475" s="257" t="s">
        <v>3657</v>
      </c>
      <c r="E475" s="266" t="s">
        <v>155</v>
      </c>
      <c r="F475" s="35" t="s">
        <v>156</v>
      </c>
      <c r="G475" s="260">
        <f>(YEAR(H475)-YEAR(F475))*12 + MONTH(H475)-MONTH(F475)</f>
        <v>72</v>
      </c>
      <c r="H475" s="35" t="s">
        <v>157</v>
      </c>
      <c r="I475" s="30" t="str">
        <f t="shared" ca="1" si="15"/>
        <v>Thời gian ĐT còn lại 784 ngày</v>
      </c>
      <c r="J475" s="257" t="s">
        <v>3658</v>
      </c>
      <c r="K475" s="18" t="s">
        <v>3659</v>
      </c>
      <c r="L475" s="18" t="s">
        <v>3660</v>
      </c>
      <c r="M475" s="18" t="s">
        <v>572</v>
      </c>
      <c r="N475" s="17" t="s">
        <v>3661</v>
      </c>
      <c r="O475" s="18" t="s">
        <v>44</v>
      </c>
      <c r="P475" s="16">
        <v>17</v>
      </c>
      <c r="Q475" s="272" t="s">
        <v>3399</v>
      </c>
      <c r="R475" s="19" t="s">
        <v>121</v>
      </c>
      <c r="S475" s="233" t="str">
        <f>VLOOKUP(D475, 'Mail+SDT'!A275:C2390, 2, 0)</f>
        <v>phuongthi0996@gmail.com</v>
      </c>
      <c r="T475" s="248">
        <f>VLOOKUP(D475, 'Mail+SDT'!$A$2:$C$2117, 3, 0)</f>
        <v>963089224</v>
      </c>
      <c r="U475" s="19" t="s">
        <v>3318</v>
      </c>
      <c r="V475" s="19" t="s">
        <v>3319</v>
      </c>
      <c r="W475" s="19" t="s">
        <v>3399</v>
      </c>
      <c r="X475" s="19" t="s">
        <v>121</v>
      </c>
      <c r="Y475" s="19"/>
      <c r="Z475" s="19" t="s">
        <v>3319</v>
      </c>
      <c r="AA475" s="18" t="s">
        <v>49</v>
      </c>
      <c r="AB475" s="16" t="s">
        <v>50</v>
      </c>
      <c r="AC475" s="16" t="s">
        <v>50</v>
      </c>
      <c r="AD475" s="20" t="s">
        <v>50</v>
      </c>
      <c r="AE475" s="16"/>
      <c r="AF475" s="22"/>
      <c r="AG475" s="13" t="e">
        <f t="array" aca="1" ref="AG475" ca="1">_xludf.XLOOKUP(D475,'Mail+SDT'!A:A,'Mail+SDT'!B:B)</f>
        <v>#NAME?</v>
      </c>
      <c r="AH475" s="13" t="e">
        <f t="array" aca="1" ref="AH475" ca="1">_xludf.XLOOKUP(D475,'Mail+SDT'!A:A,'Mail+SDT'!C:C)</f>
        <v>#NAME?</v>
      </c>
      <c r="AI475" s="13" t="e">
        <f t="array" aca="1" ref="AI475" ca="1">_xludf.XLOOKUP(D475,'ETK 3.2026'!I:I,'ETK 3.2026'!Z:Z)</f>
        <v>#NAME?</v>
      </c>
    </row>
    <row r="476" spans="1:35" ht="15.75" customHeight="1" x14ac:dyDescent="0.35">
      <c r="A476" s="14">
        <f t="shared" si="14"/>
        <v>475</v>
      </c>
      <c r="B476" s="15" t="s">
        <v>2298</v>
      </c>
      <c r="C476" s="257" t="s">
        <v>3311</v>
      </c>
      <c r="D476" s="257" t="s">
        <v>4673</v>
      </c>
      <c r="E476" s="266" t="s">
        <v>295</v>
      </c>
      <c r="F476" s="35" t="s">
        <v>296</v>
      </c>
      <c r="G476" s="260">
        <f>(YEAR(H476)-YEAR(F476))*12 + MONTH(H476)-MONTH(F476)</f>
        <v>72</v>
      </c>
      <c r="H476" s="35" t="s">
        <v>297</v>
      </c>
      <c r="I476" s="30" t="str">
        <f t="shared" ca="1" si="15"/>
        <v>Thời gian ĐT còn lại 1472 ngày</v>
      </c>
      <c r="J476" s="257" t="s">
        <v>4674</v>
      </c>
      <c r="K476" s="18" t="s">
        <v>4675</v>
      </c>
      <c r="L476" s="18" t="s">
        <v>1903</v>
      </c>
      <c r="M476" s="18" t="s">
        <v>572</v>
      </c>
      <c r="N476" s="17" t="s">
        <v>4676</v>
      </c>
      <c r="O476" s="18" t="s">
        <v>44</v>
      </c>
      <c r="P476" s="16">
        <v>21</v>
      </c>
      <c r="Q476" s="272" t="s">
        <v>4355</v>
      </c>
      <c r="R476" s="19" t="s">
        <v>62</v>
      </c>
      <c r="S476" s="233" t="str">
        <f>VLOOKUP(D476, 'Mail+SDT'!A496:C2611, 2, 0)</f>
        <v>24C4202H1697@students.hou.edu.vn</v>
      </c>
      <c r="T476" s="248">
        <f>VLOOKUP(D476, 'Mail+SDT'!$A$2:$C$2117, 3, 0)</f>
        <v>866126942</v>
      </c>
      <c r="U476" s="19" t="s">
        <v>3318</v>
      </c>
      <c r="V476" s="19" t="s">
        <v>3319</v>
      </c>
      <c r="W476" s="19" t="s">
        <v>4355</v>
      </c>
      <c r="X476" s="19" t="s">
        <v>62</v>
      </c>
      <c r="Y476" s="19"/>
      <c r="Z476" s="19" t="s">
        <v>3319</v>
      </c>
      <c r="AA476" s="18" t="s">
        <v>49</v>
      </c>
      <c r="AB476" s="16" t="s">
        <v>50</v>
      </c>
      <c r="AC476" s="16" t="s">
        <v>50</v>
      </c>
      <c r="AD476" s="20" t="s">
        <v>50</v>
      </c>
      <c r="AE476" s="16"/>
      <c r="AF476" s="22"/>
      <c r="AG476" s="13" t="e">
        <f t="array" aca="1" ref="AG476" ca="1">_xludf.XLOOKUP(D476,'Mail+SDT'!A:A,'Mail+SDT'!B:B)</f>
        <v>#NAME?</v>
      </c>
      <c r="AH476" s="13" t="e">
        <f t="array" aca="1" ref="AH476" ca="1">_xludf.XLOOKUP(D476,'Mail+SDT'!A:A,'Mail+SDT'!C:C)</f>
        <v>#NAME?</v>
      </c>
      <c r="AI476" s="13" t="e">
        <f t="array" aca="1" ref="AI476" ca="1">_xludf.XLOOKUP(D476,'ETK 3.2026'!I:I,'ETK 3.2026'!AF:AF)</f>
        <v>#NAME?</v>
      </c>
    </row>
    <row r="477" spans="1:35" ht="15.75" customHeight="1" x14ac:dyDescent="0.35">
      <c r="A477" s="14">
        <f t="shared" si="14"/>
        <v>476</v>
      </c>
      <c r="B477" s="15" t="s">
        <v>2298</v>
      </c>
      <c r="C477" s="257" t="s">
        <v>3311</v>
      </c>
      <c r="D477" s="257" t="s">
        <v>4482</v>
      </c>
      <c r="E477" s="266" t="s">
        <v>300</v>
      </c>
      <c r="F477" s="35" t="s">
        <v>301</v>
      </c>
      <c r="G477" s="260">
        <f>(YEAR(H477)-YEAR(F477))*12 + MONTH(H477)-MONTH(F477)</f>
        <v>72</v>
      </c>
      <c r="H477" s="35" t="s">
        <v>302</v>
      </c>
      <c r="I477" s="30" t="str">
        <f t="shared" ca="1" si="15"/>
        <v>Thời gian ĐT còn lại 1560 ngày</v>
      </c>
      <c r="J477" s="257" t="s">
        <v>4483</v>
      </c>
      <c r="K477" s="18" t="s">
        <v>4484</v>
      </c>
      <c r="L477" s="18" t="s">
        <v>4485</v>
      </c>
      <c r="M477" s="18" t="s">
        <v>77</v>
      </c>
      <c r="N477" s="17" t="s">
        <v>4486</v>
      </c>
      <c r="O477" s="18" t="s">
        <v>75</v>
      </c>
      <c r="P477" s="16">
        <v>21</v>
      </c>
      <c r="Q477" s="272" t="s">
        <v>4355</v>
      </c>
      <c r="R477" s="19" t="s">
        <v>62</v>
      </c>
      <c r="S477" s="233" t="str">
        <f>VLOOKUP(D477, 'Mail+SDT'!A453:C2568, 2, 0)</f>
        <v>24C4202H3989@students.hou.edu.vn</v>
      </c>
      <c r="T477" s="248">
        <f>VLOOKUP(D477, 'Mail+SDT'!$A$2:$C$2117, 3, 0)</f>
        <v>931295038</v>
      </c>
      <c r="U477" s="19" t="s">
        <v>3318</v>
      </c>
      <c r="V477" s="19" t="s">
        <v>3319</v>
      </c>
      <c r="W477" s="19" t="s">
        <v>4355</v>
      </c>
      <c r="X477" s="19" t="s">
        <v>62</v>
      </c>
      <c r="Y477" s="19"/>
      <c r="Z477" s="19" t="s">
        <v>3319</v>
      </c>
      <c r="AA477" s="18" t="s">
        <v>49</v>
      </c>
      <c r="AB477" s="16" t="s">
        <v>50</v>
      </c>
      <c r="AC477" s="16" t="s">
        <v>50</v>
      </c>
      <c r="AD477" s="20" t="s">
        <v>50</v>
      </c>
      <c r="AE477" s="16"/>
      <c r="AF477" s="22"/>
      <c r="AG477" s="13" t="e">
        <f t="array" aca="1" ref="AG477" ca="1">_xludf.XLOOKUP(D477,'Mail+SDT'!A:A,'Mail+SDT'!B:B)</f>
        <v>#NAME?</v>
      </c>
      <c r="AH477" s="13" t="e">
        <f t="array" aca="1" ref="AH477" ca="1">_xludf.XLOOKUP(D477,'Mail+SDT'!A:A,'Mail+SDT'!C:C)</f>
        <v>#NAME?</v>
      </c>
      <c r="AI477" s="13" t="e">
        <f t="array" aca="1" ref="AI477" ca="1">_xludf.XLOOKUP(D477,'ETK 3.2026'!I:I,'ETK 3.2026'!AF:AF)</f>
        <v>#NAME?</v>
      </c>
    </row>
    <row r="478" spans="1:35" ht="15.75" customHeight="1" x14ac:dyDescent="0.35">
      <c r="A478" s="14">
        <f t="shared" si="14"/>
        <v>477</v>
      </c>
      <c r="B478" s="15" t="s">
        <v>2298</v>
      </c>
      <c r="C478" s="257" t="s">
        <v>3311</v>
      </c>
      <c r="D478" s="257" t="s">
        <v>3459</v>
      </c>
      <c r="E478" s="266" t="s">
        <v>155</v>
      </c>
      <c r="F478" s="35" t="s">
        <v>156</v>
      </c>
      <c r="G478" s="260">
        <f>(YEAR(H478)-YEAR(F478))*12 + MONTH(H478)-MONTH(F478)</f>
        <v>72</v>
      </c>
      <c r="H478" s="35" t="s">
        <v>157</v>
      </c>
      <c r="I478" s="30" t="str">
        <f t="shared" ca="1" si="15"/>
        <v>Thời gian ĐT còn lại 784 ngày</v>
      </c>
      <c r="J478" s="257" t="s">
        <v>3460</v>
      </c>
      <c r="K478" s="18" t="s">
        <v>3461</v>
      </c>
      <c r="L478" s="18" t="s">
        <v>3462</v>
      </c>
      <c r="M478" s="18" t="s">
        <v>77</v>
      </c>
      <c r="N478" s="17" t="s">
        <v>3463</v>
      </c>
      <c r="O478" s="18" t="s">
        <v>75</v>
      </c>
      <c r="P478" s="16">
        <v>17</v>
      </c>
      <c r="Q478" s="272" t="s">
        <v>3405</v>
      </c>
      <c r="R478" s="19" t="s">
        <v>62</v>
      </c>
      <c r="S478" s="233" t="str">
        <f>VLOOKUP(D478, 'Mail+SDT'!A234:C2349, 2, 0)</f>
        <v>thinhnguyen6769@gmail.com</v>
      </c>
      <c r="T478" s="248">
        <f>VLOOKUP(D478, 'Mail+SDT'!$A$2:$C$2117, 3, 0)</f>
        <v>776885239</v>
      </c>
      <c r="U478" s="19" t="s">
        <v>3318</v>
      </c>
      <c r="V478" s="19" t="s">
        <v>3319</v>
      </c>
      <c r="W478" s="19" t="s">
        <v>3405</v>
      </c>
      <c r="X478" s="19" t="s">
        <v>62</v>
      </c>
      <c r="Y478" s="19"/>
      <c r="Z478" s="19" t="s">
        <v>3319</v>
      </c>
      <c r="AA478" s="18" t="s">
        <v>49</v>
      </c>
      <c r="AB478" s="16" t="s">
        <v>50</v>
      </c>
      <c r="AC478" s="16" t="s">
        <v>50</v>
      </c>
      <c r="AD478" s="20" t="s">
        <v>50</v>
      </c>
      <c r="AE478" s="16"/>
      <c r="AF478" s="22"/>
      <c r="AG478" s="13" t="e">
        <f t="array" aca="1" ref="AG478" ca="1">_xludf.XLOOKUP(D478,'Mail+SDT'!A:A,'Mail+SDT'!B:B)</f>
        <v>#NAME?</v>
      </c>
      <c r="AH478" s="13" t="e">
        <f t="array" aca="1" ref="AH478" ca="1">_xludf.XLOOKUP(D478,'Mail+SDT'!A:A,'Mail+SDT'!C:C)</f>
        <v>#NAME?</v>
      </c>
      <c r="AI478" s="13" t="e">
        <f t="array" aca="1" ref="AI478" ca="1">_xludf.XLOOKUP(D478,'ETK 3.2026'!I:I,'ETK 3.2026'!Z:Z)</f>
        <v>#NAME?</v>
      </c>
    </row>
    <row r="479" spans="1:35" ht="15.75" customHeight="1" x14ac:dyDescent="0.35">
      <c r="A479" s="14">
        <f t="shared" si="14"/>
        <v>478</v>
      </c>
      <c r="B479" s="15" t="s">
        <v>2298</v>
      </c>
      <c r="C479" s="257" t="s">
        <v>524</v>
      </c>
      <c r="D479" s="257" t="s">
        <v>2924</v>
      </c>
      <c r="E479" s="266" t="s">
        <v>472</v>
      </c>
      <c r="F479" s="35" t="s">
        <v>473</v>
      </c>
      <c r="G479" s="260">
        <f>(YEAR(H479)-YEAR(F479))*12 + MONTH(H479)-MONTH(F479)</f>
        <v>72</v>
      </c>
      <c r="H479" s="35" t="s">
        <v>474</v>
      </c>
      <c r="I479" s="30" t="str">
        <f t="shared" ca="1" si="15"/>
        <v>Thời gian ĐT còn lại 1479 ngày</v>
      </c>
      <c r="J479" s="257" t="s">
        <v>2925</v>
      </c>
      <c r="K479" s="18" t="s">
        <v>2926</v>
      </c>
      <c r="L479" s="18" t="s">
        <v>611</v>
      </c>
      <c r="M479" s="18" t="s">
        <v>77</v>
      </c>
      <c r="N479" s="17" t="s">
        <v>2927</v>
      </c>
      <c r="O479" s="18" t="s">
        <v>75</v>
      </c>
      <c r="P479" s="16">
        <v>21</v>
      </c>
      <c r="Q479" s="272" t="s">
        <v>2895</v>
      </c>
      <c r="R479" s="19" t="s">
        <v>62</v>
      </c>
      <c r="S479" s="233" t="str">
        <f>VLOOKUP(D479, 'Mail+SDT'!A123:C2238, 2, 0)</f>
        <v>24C4204D1892@students.hou.edu.vn</v>
      </c>
      <c r="T479" s="248">
        <f>VLOOKUP(D479, 'Mail+SDT'!$A$2:$C$2117, 3, 0)</f>
        <v>947816590</v>
      </c>
      <c r="U479" s="19" t="s">
        <v>2305</v>
      </c>
      <c r="V479" s="19" t="s">
        <v>2306</v>
      </c>
      <c r="W479" s="19" t="s">
        <v>2895</v>
      </c>
      <c r="X479" s="19" t="s">
        <v>62</v>
      </c>
      <c r="Y479" s="19"/>
      <c r="Z479" s="19" t="s">
        <v>2306</v>
      </c>
      <c r="AA479" s="18" t="s">
        <v>49</v>
      </c>
      <c r="AB479" s="16" t="s">
        <v>50</v>
      </c>
      <c r="AC479" s="16" t="s">
        <v>50</v>
      </c>
      <c r="AD479" s="20" t="s">
        <v>50</v>
      </c>
      <c r="AE479" s="16"/>
      <c r="AF479" s="22"/>
      <c r="AG479" s="13" t="e">
        <f t="array" aca="1" ref="AG479" ca="1">_xludf.XLOOKUP(D479,'Mail+SDT'!A:A,'Mail+SDT'!B:B)</f>
        <v>#NAME?</v>
      </c>
      <c r="AH479" s="13" t="e">
        <f t="array" aca="1" ref="AH479" ca="1">_xludf.XLOOKUP(D479,'Mail+SDT'!A:A,'Mail+SDT'!C:C)</f>
        <v>#NAME?</v>
      </c>
      <c r="AI479" s="13" t="e">
        <f t="array" aca="1" ref="AI479" ca="1">_xludf.XLOOKUP(D479,'ETK 3.2026'!I:I,'ETK 3.2026'!AF:AF)</f>
        <v>#NAME?</v>
      </c>
    </row>
    <row r="480" spans="1:35" ht="15.75" customHeight="1" x14ac:dyDescent="0.35">
      <c r="A480" s="14">
        <f t="shared" si="14"/>
        <v>479</v>
      </c>
      <c r="B480" s="15" t="s">
        <v>2298</v>
      </c>
      <c r="C480" s="257" t="s">
        <v>3311</v>
      </c>
      <c r="D480" s="257" t="s">
        <v>4105</v>
      </c>
      <c r="E480" s="266" t="s">
        <v>466</v>
      </c>
      <c r="F480" s="35" t="s">
        <v>467</v>
      </c>
      <c r="G480" s="260">
        <f>(YEAR(H480)-YEAR(F480))*12 + MONTH(H480)-MONTH(F480)</f>
        <v>72</v>
      </c>
      <c r="H480" s="35" t="s">
        <v>468</v>
      </c>
      <c r="I480" s="30" t="str">
        <f t="shared" ca="1" si="15"/>
        <v>Thời gian ĐT còn lại 1556 ngày</v>
      </c>
      <c r="J480" s="257" t="s">
        <v>4106</v>
      </c>
      <c r="K480" s="18" t="s">
        <v>4107</v>
      </c>
      <c r="L480" s="18" t="s">
        <v>4108</v>
      </c>
      <c r="M480" s="18" t="s">
        <v>4109</v>
      </c>
      <c r="N480" s="17" t="s">
        <v>4110</v>
      </c>
      <c r="O480" s="18" t="s">
        <v>44</v>
      </c>
      <c r="P480" s="16">
        <v>21</v>
      </c>
      <c r="Q480" s="272" t="s">
        <v>4068</v>
      </c>
      <c r="R480" s="19" t="s">
        <v>46</v>
      </c>
      <c r="S480" s="233" t="str">
        <f>VLOOKUP(D480, 'Mail+SDT'!A369:C2484, 2, 0)</f>
        <v>24C4102H3561@students.hou.edu.vn</v>
      </c>
      <c r="T480" s="248">
        <f>VLOOKUP(D480, 'Mail+SDT'!$A$2:$C$2117, 3, 0)</f>
        <v>355110178</v>
      </c>
      <c r="U480" s="19" t="s">
        <v>3318</v>
      </c>
      <c r="V480" s="19" t="s">
        <v>3319</v>
      </c>
      <c r="W480" s="19" t="s">
        <v>4068</v>
      </c>
      <c r="X480" s="19" t="s">
        <v>46</v>
      </c>
      <c r="Y480" s="19"/>
      <c r="Z480" s="19" t="s">
        <v>3319</v>
      </c>
      <c r="AA480" s="18" t="s">
        <v>49</v>
      </c>
      <c r="AB480" s="16" t="s">
        <v>50</v>
      </c>
      <c r="AC480" s="16" t="s">
        <v>50</v>
      </c>
      <c r="AD480" s="20" t="s">
        <v>51</v>
      </c>
      <c r="AE480" s="16"/>
      <c r="AF480" s="22"/>
      <c r="AG480" s="13" t="e">
        <f t="array" aca="1" ref="AG480" ca="1">_xludf.XLOOKUP(D480,'Mail+SDT'!A:A,'Mail+SDT'!B:B)</f>
        <v>#NAME?</v>
      </c>
      <c r="AH480" s="13" t="e">
        <f t="array" aca="1" ref="AH480" ca="1">_xludf.XLOOKUP(D480,'Mail+SDT'!A:A,'Mail+SDT'!C:C)</f>
        <v>#NAME?</v>
      </c>
      <c r="AI480" s="13" t="e">
        <f t="array" aca="1" ref="AI480" ca="1">_xludf.XLOOKUP(D480,'ETK 3.2026'!I:I,'ETK 3.2026'!AF:AF)</f>
        <v>#NAME?</v>
      </c>
    </row>
    <row r="481" spans="1:35" ht="15.75" customHeight="1" x14ac:dyDescent="0.35">
      <c r="A481" s="14">
        <f t="shared" si="14"/>
        <v>480</v>
      </c>
      <c r="B481" s="15" t="s">
        <v>2298</v>
      </c>
      <c r="C481" s="257" t="s">
        <v>524</v>
      </c>
      <c r="D481" s="257" t="s">
        <v>3217</v>
      </c>
      <c r="E481" s="266" t="s">
        <v>322</v>
      </c>
      <c r="F481" s="35" t="s">
        <v>323</v>
      </c>
      <c r="G481" s="260">
        <f>(YEAR(H481)-YEAR(F481))*12 + MONTH(H481)-MONTH(F481)</f>
        <v>72</v>
      </c>
      <c r="H481" s="35" t="s">
        <v>324</v>
      </c>
      <c r="I481" s="30" t="str">
        <f t="shared" ca="1" si="15"/>
        <v>Thời gian ĐT còn lại 1535 ngày</v>
      </c>
      <c r="J481" s="257" t="s">
        <v>3218</v>
      </c>
      <c r="K481" s="18" t="s">
        <v>3219</v>
      </c>
      <c r="L481" s="18" t="s">
        <v>3220</v>
      </c>
      <c r="M481" s="18" t="s">
        <v>3221</v>
      </c>
      <c r="N481" s="17" t="s">
        <v>3222</v>
      </c>
      <c r="O481" s="18" t="s">
        <v>75</v>
      </c>
      <c r="P481" s="16">
        <v>21</v>
      </c>
      <c r="Q481" s="272" t="s">
        <v>3216</v>
      </c>
      <c r="R481" s="19" t="s">
        <v>211</v>
      </c>
      <c r="S481" s="233" t="str">
        <f>VLOOKUP(D481, 'Mail+SDT'!A186:C2301, 2, 0)</f>
        <v>24C4504D3358@students.hou.edu.vn</v>
      </c>
      <c r="T481" s="248">
        <f>VLOOKUP(D481, 'Mail+SDT'!$A$2:$C$2117, 3, 0)</f>
        <v>905699040</v>
      </c>
      <c r="U481" s="19" t="s">
        <v>2305</v>
      </c>
      <c r="V481" s="19" t="s">
        <v>2306</v>
      </c>
      <c r="W481" s="19" t="s">
        <v>3216</v>
      </c>
      <c r="X481" s="19" t="s">
        <v>211</v>
      </c>
      <c r="Y481" s="19"/>
      <c r="Z481" s="19" t="s">
        <v>2306</v>
      </c>
      <c r="AA481" s="18" t="s">
        <v>49</v>
      </c>
      <c r="AB481" s="16" t="s">
        <v>50</v>
      </c>
      <c r="AC481" s="16" t="s">
        <v>50</v>
      </c>
      <c r="AD481" s="20" t="s">
        <v>50</v>
      </c>
      <c r="AE481" s="16"/>
      <c r="AF481" s="22"/>
      <c r="AG481" s="13" t="e">
        <f t="array" aca="1" ref="AG481" ca="1">_xludf.XLOOKUP(D481,'Mail+SDT'!A:A,'Mail+SDT'!B:B)</f>
        <v>#NAME?</v>
      </c>
      <c r="AH481" s="13" t="e">
        <f t="array" aca="1" ref="AH481" ca="1">_xludf.XLOOKUP(D481,'Mail+SDT'!A:A,'Mail+SDT'!C:C)</f>
        <v>#NAME?</v>
      </c>
      <c r="AI481" s="13" t="e">
        <f t="array" aca="1" ref="AI481" ca="1">_xludf.XLOOKUP(D481,'ETK 3.2026'!I:I,'ETK 3.2026'!AF:AF)</f>
        <v>#NAME?</v>
      </c>
    </row>
    <row r="482" spans="1:35" ht="15.75" customHeight="1" x14ac:dyDescent="0.35">
      <c r="A482" s="14">
        <f t="shared" si="14"/>
        <v>481</v>
      </c>
      <c r="B482" s="15" t="s">
        <v>2298</v>
      </c>
      <c r="C482" s="257" t="s">
        <v>524</v>
      </c>
      <c r="D482" s="257" t="s">
        <v>2494</v>
      </c>
      <c r="E482" s="266" t="s">
        <v>168</v>
      </c>
      <c r="F482" s="35" t="s">
        <v>169</v>
      </c>
      <c r="G482" s="260">
        <f>(YEAR(H482)-YEAR(F482))*12 + MONTH(H482)-MONTH(F482)</f>
        <v>72</v>
      </c>
      <c r="H482" s="35" t="s">
        <v>170</v>
      </c>
      <c r="I482" s="30" t="str">
        <f t="shared" ca="1" si="15"/>
        <v>Thời gian ĐT còn lại 710 ngày</v>
      </c>
      <c r="J482" s="257" t="s">
        <v>2495</v>
      </c>
      <c r="K482" s="18" t="s">
        <v>2496</v>
      </c>
      <c r="L482" s="18" t="s">
        <v>2497</v>
      </c>
      <c r="M482" s="18" t="s">
        <v>1117</v>
      </c>
      <c r="N482" s="17" t="s">
        <v>2498</v>
      </c>
      <c r="O482" s="18" t="s">
        <v>75</v>
      </c>
      <c r="P482" s="16">
        <v>17</v>
      </c>
      <c r="Q482" s="272" t="s">
        <v>2499</v>
      </c>
      <c r="R482" s="19" t="s">
        <v>62</v>
      </c>
      <c r="S482" s="233" t="str">
        <f>VLOOKUP(D482, 'Mail+SDT'!A36:C2151, 2, 0)</f>
        <v>mthong2596@gmail.com</v>
      </c>
      <c r="T482" s="248">
        <f>VLOOKUP(D482, 'Mail+SDT'!$A$2:$C$2117, 3, 0)</f>
        <v>378836703</v>
      </c>
      <c r="U482" s="19" t="s">
        <v>2305</v>
      </c>
      <c r="V482" s="19" t="s">
        <v>2306</v>
      </c>
      <c r="W482" s="19" t="s">
        <v>2499</v>
      </c>
      <c r="X482" s="19" t="s">
        <v>62</v>
      </c>
      <c r="Y482" s="19"/>
      <c r="Z482" s="19" t="s">
        <v>2306</v>
      </c>
      <c r="AA482" s="18" t="s">
        <v>49</v>
      </c>
      <c r="AB482" s="16" t="s">
        <v>50</v>
      </c>
      <c r="AC482" s="16" t="s">
        <v>50</v>
      </c>
      <c r="AD482" s="20" t="s">
        <v>50</v>
      </c>
      <c r="AE482" s="16"/>
      <c r="AF482" s="23" t="s">
        <v>146</v>
      </c>
      <c r="AG482" s="13" t="e">
        <f t="array" aca="1" ref="AG482" ca="1">_xludf.XLOOKUP(D482,'Mail+SDT'!A:A,'Mail+SDT'!B:B)</f>
        <v>#NAME?</v>
      </c>
      <c r="AH482" s="13" t="e">
        <f t="array" aca="1" ref="AH482" ca="1">_xludf.XLOOKUP(D482,'Mail+SDT'!A:A,'Mail+SDT'!C:C)</f>
        <v>#NAME?</v>
      </c>
      <c r="AI482" s="13" t="e">
        <f t="array" aca="1" ref="AI482" ca="1">_xludf.XLOOKUP(D482,'ETK 3.2026'!I:I,'ETK 3.2026'!AF:AF)</f>
        <v>#NAME?</v>
      </c>
    </row>
    <row r="483" spans="1:35" ht="15.75" customHeight="1" x14ac:dyDescent="0.35">
      <c r="A483" s="14">
        <f t="shared" si="14"/>
        <v>482</v>
      </c>
      <c r="B483" s="15" t="s">
        <v>2298</v>
      </c>
      <c r="C483" s="257" t="s">
        <v>3311</v>
      </c>
      <c r="D483" s="257" t="s">
        <v>3966</v>
      </c>
      <c r="E483" s="266" t="s">
        <v>3210</v>
      </c>
      <c r="F483" s="35" t="s">
        <v>3211</v>
      </c>
      <c r="G483" s="260">
        <f>(YEAR(H483)-YEAR(F483))*12 + MONTH(H483)-MONTH(F483)</f>
        <v>72</v>
      </c>
      <c r="H483" s="35" t="s">
        <v>3212</v>
      </c>
      <c r="I483" s="30" t="str">
        <f t="shared" ca="1" si="15"/>
        <v>Thời gian ĐT còn lại 1080 ngày</v>
      </c>
      <c r="J483" s="257" t="s">
        <v>3967</v>
      </c>
      <c r="K483" s="18" t="s">
        <v>3968</v>
      </c>
      <c r="L483" s="18" t="s">
        <v>3969</v>
      </c>
      <c r="M483" s="18" t="s">
        <v>1117</v>
      </c>
      <c r="N483" s="17" t="s">
        <v>3970</v>
      </c>
      <c r="O483" s="18" t="s">
        <v>75</v>
      </c>
      <c r="P483" s="16">
        <v>21</v>
      </c>
      <c r="Q483" s="272" t="s">
        <v>3971</v>
      </c>
      <c r="R483" s="19" t="s">
        <v>46</v>
      </c>
      <c r="S483" s="233" t="str">
        <f>VLOOKUP(D483, 'Mail+SDT'!A339:C2454, 2, 0)</f>
        <v>23C4102H0812@students.hou.edu.vn</v>
      </c>
      <c r="T483" s="248">
        <f>VLOOKUP(D483, 'Mail+SDT'!$A$2:$C$2117, 3, 0)</f>
        <v>908934933</v>
      </c>
      <c r="U483" s="19" t="s">
        <v>3318</v>
      </c>
      <c r="V483" s="19" t="s">
        <v>3319</v>
      </c>
      <c r="W483" s="19" t="s">
        <v>3971</v>
      </c>
      <c r="X483" s="19" t="s">
        <v>46</v>
      </c>
      <c r="Y483" s="19"/>
      <c r="Z483" s="19" t="s">
        <v>3319</v>
      </c>
      <c r="AA483" s="18" t="s">
        <v>49</v>
      </c>
      <c r="AB483" s="16" t="s">
        <v>50</v>
      </c>
      <c r="AC483" s="16" t="s">
        <v>50</v>
      </c>
      <c r="AD483" s="20" t="s">
        <v>50</v>
      </c>
      <c r="AE483" s="16"/>
      <c r="AF483" s="22"/>
      <c r="AG483" s="13" t="e">
        <f t="array" aca="1" ref="AG483" ca="1">_xludf.XLOOKUP(D483,'Mail+SDT'!A:A,'Mail+SDT'!B:B)</f>
        <v>#NAME?</v>
      </c>
      <c r="AH483" s="13" t="e">
        <f t="array" aca="1" ref="AH483" ca="1">_xludf.XLOOKUP(D483,'Mail+SDT'!A:A,'Mail+SDT'!C:C)</f>
        <v>#NAME?</v>
      </c>
      <c r="AI483" s="13" t="e">
        <f t="array" aca="1" ref="AI483" ca="1">_xludf.XLOOKUP(D483,'ETK 3.2026'!I:I,'ETK 3.2026'!AF:AF)</f>
        <v>#NAME?</v>
      </c>
    </row>
    <row r="484" spans="1:35" ht="15.75" customHeight="1" x14ac:dyDescent="0.35">
      <c r="A484" s="14">
        <f t="shared" si="14"/>
        <v>483</v>
      </c>
      <c r="B484" s="15" t="s">
        <v>2298</v>
      </c>
      <c r="C484" s="257" t="s">
        <v>524</v>
      </c>
      <c r="D484" s="257" t="s">
        <v>2981</v>
      </c>
      <c r="E484" s="266" t="s">
        <v>482</v>
      </c>
      <c r="F484" s="35" t="s">
        <v>483</v>
      </c>
      <c r="G484" s="260">
        <f>(YEAR(H484)-YEAR(F484))*12 + MONTH(H484)-MONTH(F484)</f>
        <v>72</v>
      </c>
      <c r="H484" s="35" t="s">
        <v>484</v>
      </c>
      <c r="I484" s="30" t="str">
        <f t="shared" ca="1" si="15"/>
        <v>Thời gian ĐT còn lại 1451 ngày</v>
      </c>
      <c r="J484" s="257" t="s">
        <v>2982</v>
      </c>
      <c r="K484" s="18" t="s">
        <v>2983</v>
      </c>
      <c r="L484" s="18" t="s">
        <v>240</v>
      </c>
      <c r="M484" s="18" t="s">
        <v>2984</v>
      </c>
      <c r="N484" s="17" t="s">
        <v>2985</v>
      </c>
      <c r="O484" s="18" t="s">
        <v>44</v>
      </c>
      <c r="P484" s="16">
        <v>21</v>
      </c>
      <c r="Q484" s="272" t="s">
        <v>2975</v>
      </c>
      <c r="R484" s="19" t="s">
        <v>62</v>
      </c>
      <c r="S484" s="233" t="str">
        <f>VLOOKUP(D484, 'Mail+SDT'!A136:C2251, 2, 0)</f>
        <v>24C4204D1171@students.hou.edu.vn</v>
      </c>
      <c r="T484" s="248">
        <f>VLOOKUP(D484, 'Mail+SDT'!$A$2:$C$2117, 3, 0)</f>
        <v>905613419</v>
      </c>
      <c r="U484" s="19" t="s">
        <v>2305</v>
      </c>
      <c r="V484" s="19" t="s">
        <v>2306</v>
      </c>
      <c r="W484" s="19" t="s">
        <v>2975</v>
      </c>
      <c r="X484" s="19" t="s">
        <v>62</v>
      </c>
      <c r="Y484" s="19"/>
      <c r="Z484" s="19" t="s">
        <v>2306</v>
      </c>
      <c r="AA484" s="18" t="s">
        <v>49</v>
      </c>
      <c r="AB484" s="16" t="s">
        <v>50</v>
      </c>
      <c r="AC484" s="16" t="s">
        <v>50</v>
      </c>
      <c r="AD484" s="20" t="s">
        <v>50</v>
      </c>
      <c r="AE484" s="16"/>
      <c r="AF484" s="22"/>
      <c r="AG484" s="13" t="e">
        <f t="array" aca="1" ref="AG484" ca="1">_xludf.XLOOKUP(D484,'Mail+SDT'!A:A,'Mail+SDT'!B:B)</f>
        <v>#NAME?</v>
      </c>
      <c r="AH484" s="13" t="e">
        <f t="array" aca="1" ref="AH484" ca="1">_xludf.XLOOKUP(D484,'Mail+SDT'!A:A,'Mail+SDT'!C:C)</f>
        <v>#NAME?</v>
      </c>
      <c r="AI484" s="13" t="e">
        <f t="array" aca="1" ref="AI484" ca="1">_xludf.XLOOKUP(D484,'ETK 3.2026'!I:I,'ETK 3.2026'!AF:AF)</f>
        <v>#NAME?</v>
      </c>
    </row>
    <row r="485" spans="1:35" ht="15.75" customHeight="1" x14ac:dyDescent="0.35">
      <c r="A485" s="14">
        <f t="shared" si="14"/>
        <v>484</v>
      </c>
      <c r="B485" s="15" t="s">
        <v>2298</v>
      </c>
      <c r="C485" s="257" t="s">
        <v>3311</v>
      </c>
      <c r="D485" s="257" t="s">
        <v>4495</v>
      </c>
      <c r="E485" s="266" t="s">
        <v>322</v>
      </c>
      <c r="F485" s="35" t="s">
        <v>323</v>
      </c>
      <c r="G485" s="260">
        <f>(YEAR(H485)-YEAR(F485))*12 + MONTH(H485)-MONTH(F485)</f>
        <v>72</v>
      </c>
      <c r="H485" s="35" t="s">
        <v>324</v>
      </c>
      <c r="I485" s="30" t="str">
        <f t="shared" ca="1" si="15"/>
        <v>Thời gian ĐT còn lại 1535 ngày</v>
      </c>
      <c r="J485" s="257" t="s">
        <v>4496</v>
      </c>
      <c r="K485" s="18" t="s">
        <v>4497</v>
      </c>
      <c r="L485" s="18" t="s">
        <v>4498</v>
      </c>
      <c r="M485" s="18" t="s">
        <v>2984</v>
      </c>
      <c r="N485" s="17" t="s">
        <v>4499</v>
      </c>
      <c r="O485" s="18" t="s">
        <v>75</v>
      </c>
      <c r="P485" s="16">
        <v>21</v>
      </c>
      <c r="Q485" s="272" t="s">
        <v>4355</v>
      </c>
      <c r="R485" s="19" t="s">
        <v>62</v>
      </c>
      <c r="S485" s="233" t="str">
        <f>VLOOKUP(D485, 'Mail+SDT'!A456:C2571, 2, 0)</f>
        <v>24C4202H3159@students.hou.edu.vn</v>
      </c>
      <c r="T485" s="248">
        <f>VLOOKUP(D485, 'Mail+SDT'!$A$2:$C$2117, 3, 0)</f>
        <v>948856876</v>
      </c>
      <c r="U485" s="19" t="s">
        <v>3318</v>
      </c>
      <c r="V485" s="19" t="s">
        <v>3319</v>
      </c>
      <c r="W485" s="19" t="s">
        <v>4355</v>
      </c>
      <c r="X485" s="19" t="s">
        <v>62</v>
      </c>
      <c r="Y485" s="19"/>
      <c r="Z485" s="19" t="s">
        <v>3319</v>
      </c>
      <c r="AA485" s="18" t="s">
        <v>49</v>
      </c>
      <c r="AB485" s="16" t="s">
        <v>50</v>
      </c>
      <c r="AC485" s="16" t="s">
        <v>50</v>
      </c>
      <c r="AD485" s="20" t="s">
        <v>51</v>
      </c>
      <c r="AE485" s="16" t="s">
        <v>52</v>
      </c>
      <c r="AF485" s="22" t="s">
        <v>480</v>
      </c>
      <c r="AG485" s="13" t="e">
        <f t="array" aca="1" ref="AG485" ca="1">_xludf.XLOOKUP(D485,'Mail+SDT'!A:A,'Mail+SDT'!B:B)</f>
        <v>#NAME?</v>
      </c>
      <c r="AH485" s="13" t="e">
        <f t="array" aca="1" ref="AH485" ca="1">_xludf.XLOOKUP(D485,'Mail+SDT'!A:A,'Mail+SDT'!C:C)</f>
        <v>#NAME?</v>
      </c>
      <c r="AI485" s="13" t="e">
        <f t="array" aca="1" ref="AI485" ca="1">_xludf.XLOOKUP(D485,'ETK 3.2026'!I:I,'ETK 3.2026'!AF:AF)</f>
        <v>#NAME?</v>
      </c>
    </row>
    <row r="486" spans="1:35" ht="15.75" customHeight="1" x14ac:dyDescent="0.35">
      <c r="A486" s="14">
        <f t="shared" si="14"/>
        <v>485</v>
      </c>
      <c r="B486" s="15" t="s">
        <v>2298</v>
      </c>
      <c r="C486" s="257" t="s">
        <v>524</v>
      </c>
      <c r="D486" s="257" t="s">
        <v>2585</v>
      </c>
      <c r="E486" s="266" t="s">
        <v>139</v>
      </c>
      <c r="F486" s="35" t="s">
        <v>140</v>
      </c>
      <c r="G486" s="260">
        <f>(YEAR(H486)-YEAR(F486))*12 + MONTH(H486)-MONTH(F486)</f>
        <v>72</v>
      </c>
      <c r="H486" s="35" t="s">
        <v>141</v>
      </c>
      <c r="I486" s="30" t="str">
        <f t="shared" ca="1" si="15"/>
        <v>Thời gian ĐT còn lại 798 ngày</v>
      </c>
      <c r="J486" s="257" t="s">
        <v>2586</v>
      </c>
      <c r="K486" s="18" t="s">
        <v>2587</v>
      </c>
      <c r="L486" s="18" t="s">
        <v>1835</v>
      </c>
      <c r="M486" s="18" t="s">
        <v>265</v>
      </c>
      <c r="N486" s="17" t="s">
        <v>2588</v>
      </c>
      <c r="O486" s="18" t="s">
        <v>44</v>
      </c>
      <c r="P486" s="16">
        <v>17</v>
      </c>
      <c r="Q486" s="272" t="s">
        <v>2584</v>
      </c>
      <c r="R486" s="19" t="s">
        <v>211</v>
      </c>
      <c r="S486" s="233" t="str">
        <f>VLOOKUP(D486, 'Mail+SDT'!A54:C2169, 2, 0)</f>
        <v>anhtho.tys@gmail.com</v>
      </c>
      <c r="T486" s="248">
        <f>VLOOKUP(D486, 'Mail+SDT'!$A$2:$C$2117, 3, 0)</f>
        <v>906547542</v>
      </c>
      <c r="U486" s="19" t="s">
        <v>2305</v>
      </c>
      <c r="V486" s="19" t="s">
        <v>2306</v>
      </c>
      <c r="W486" s="19" t="s">
        <v>2584</v>
      </c>
      <c r="X486" s="19" t="s">
        <v>211</v>
      </c>
      <c r="Y486" s="19"/>
      <c r="Z486" s="19" t="s">
        <v>2306</v>
      </c>
      <c r="AA486" s="18" t="s">
        <v>49</v>
      </c>
      <c r="AB486" s="16" t="s">
        <v>50</v>
      </c>
      <c r="AC486" s="16" t="s">
        <v>50</v>
      </c>
      <c r="AD486" s="20" t="s">
        <v>78</v>
      </c>
      <c r="AE486" s="16"/>
      <c r="AF486" s="22"/>
      <c r="AG486" s="13" t="e">
        <f t="array" aca="1" ref="AG486" ca="1">_xludf.XLOOKUP(D486,'Mail+SDT'!A:A,'Mail+SDT'!B:B)</f>
        <v>#NAME?</v>
      </c>
      <c r="AH486" s="13" t="e">
        <f t="array" aca="1" ref="AH486" ca="1">_xludf.XLOOKUP(D486,'Mail+SDT'!A:A,'Mail+SDT'!C:C)</f>
        <v>#NAME?</v>
      </c>
      <c r="AI486" s="13" t="e">
        <f t="array" aca="1" ref="AI486" ca="1">_xludf.XLOOKUP(D486,'ETK 3.2026'!I:I,'ETK 3.2026'!AF:AF)</f>
        <v>#NAME?</v>
      </c>
    </row>
    <row r="487" spans="1:35" ht="15.75" customHeight="1" x14ac:dyDescent="0.35">
      <c r="A487" s="14">
        <f t="shared" si="14"/>
        <v>486</v>
      </c>
      <c r="B487" s="15" t="s">
        <v>2298</v>
      </c>
      <c r="C487" s="257" t="s">
        <v>524</v>
      </c>
      <c r="D487" s="257" t="s">
        <v>2790</v>
      </c>
      <c r="E487" s="266" t="s">
        <v>295</v>
      </c>
      <c r="F487" s="35" t="s">
        <v>296</v>
      </c>
      <c r="G487" s="260">
        <f>(YEAR(H487)-YEAR(F487))*12 + MONTH(H487)-MONTH(F487)</f>
        <v>72</v>
      </c>
      <c r="H487" s="35" t="s">
        <v>297</v>
      </c>
      <c r="I487" s="30" t="str">
        <f t="shared" ca="1" si="15"/>
        <v>Thời gian ĐT còn lại 1472 ngày</v>
      </c>
      <c r="J487" s="257" t="s">
        <v>2791</v>
      </c>
      <c r="K487" s="18" t="s">
        <v>2792</v>
      </c>
      <c r="L487" s="18" t="s">
        <v>2793</v>
      </c>
      <c r="M487" s="18" t="s">
        <v>178</v>
      </c>
      <c r="N487" s="17" t="s">
        <v>2794</v>
      </c>
      <c r="O487" s="18" t="s">
        <v>44</v>
      </c>
      <c r="P487" s="16">
        <v>21</v>
      </c>
      <c r="Q487" s="272" t="s">
        <v>2785</v>
      </c>
      <c r="R487" s="19" t="s">
        <v>46</v>
      </c>
      <c r="S487" s="233" t="str">
        <f>VLOOKUP(D487, 'Mail+SDT'!A95:C2210, 2, 0)</f>
        <v>24C4104D1795@students.hou.edu.vn</v>
      </c>
      <c r="T487" s="248">
        <f>VLOOKUP(D487, 'Mail+SDT'!$A$2:$C$2117, 3, 0)</f>
        <v>358400104</v>
      </c>
      <c r="U487" s="19" t="s">
        <v>2305</v>
      </c>
      <c r="V487" s="19" t="s">
        <v>2306</v>
      </c>
      <c r="W487" s="19" t="s">
        <v>2785</v>
      </c>
      <c r="X487" s="19" t="s">
        <v>46</v>
      </c>
      <c r="Y487" s="19"/>
      <c r="Z487" s="19" t="s">
        <v>2306</v>
      </c>
      <c r="AA487" s="18" t="s">
        <v>49</v>
      </c>
      <c r="AB487" s="16" t="s">
        <v>50</v>
      </c>
      <c r="AC487" s="16" t="s">
        <v>50</v>
      </c>
      <c r="AD487" s="20" t="s">
        <v>50</v>
      </c>
      <c r="AE487" s="16"/>
      <c r="AF487" s="22"/>
      <c r="AG487" s="13" t="e">
        <f t="array" aca="1" ref="AG487" ca="1">_xludf.XLOOKUP(D487,'Mail+SDT'!A:A,'Mail+SDT'!B:B)</f>
        <v>#NAME?</v>
      </c>
      <c r="AH487" s="13" t="e">
        <f t="array" aca="1" ref="AH487" ca="1">_xludf.XLOOKUP(D487,'Mail+SDT'!A:A,'Mail+SDT'!C:C)</f>
        <v>#NAME?</v>
      </c>
      <c r="AI487" s="13" t="e">
        <f t="array" aca="1" ref="AI487" ca="1">_xludf.XLOOKUP(D487,'ETK 3.2026'!I:I,'ETK 3.2026'!AF:AF)</f>
        <v>#NAME?</v>
      </c>
    </row>
    <row r="488" spans="1:35" ht="15.75" customHeight="1" x14ac:dyDescent="0.35">
      <c r="A488" s="14">
        <f t="shared" si="14"/>
        <v>487</v>
      </c>
      <c r="B488" s="15" t="s">
        <v>2298</v>
      </c>
      <c r="C488" s="257" t="s">
        <v>3311</v>
      </c>
      <c r="D488" s="257" t="s">
        <v>4207</v>
      </c>
      <c r="E488" s="266" t="s">
        <v>4000</v>
      </c>
      <c r="F488" s="35" t="s">
        <v>4001</v>
      </c>
      <c r="G488" s="260">
        <f>(YEAR(H488)-YEAR(F488))*12 + MONTH(H488)-MONTH(F488)</f>
        <v>72</v>
      </c>
      <c r="H488" s="35" t="s">
        <v>4002</v>
      </c>
      <c r="I488" s="30" t="str">
        <f t="shared" ca="1" si="15"/>
        <v>Thời gian ĐT còn lại 868 ngày</v>
      </c>
      <c r="J488" s="257" t="s">
        <v>4208</v>
      </c>
      <c r="K488" s="18" t="s">
        <v>4209</v>
      </c>
      <c r="L488" s="18" t="s">
        <v>4210</v>
      </c>
      <c r="M488" s="18" t="s">
        <v>178</v>
      </c>
      <c r="N488" s="17" t="s">
        <v>4211</v>
      </c>
      <c r="O488" s="18" t="s">
        <v>75</v>
      </c>
      <c r="P488" s="16">
        <v>21</v>
      </c>
      <c r="Q488" s="272" t="s">
        <v>4199</v>
      </c>
      <c r="R488" s="19" t="s">
        <v>62</v>
      </c>
      <c r="S488" s="233" t="str">
        <f>VLOOKUP(D488, 'Mail+SDT'!A391:C2506, 2, 0)</f>
        <v>22C7102H3619@students.hou.edu.vn</v>
      </c>
      <c r="T488" s="248">
        <f>VLOOKUP(D488, 'Mail+SDT'!$A$2:$C$2117, 3, 0)</f>
        <v>906985959</v>
      </c>
      <c r="U488" s="19" t="s">
        <v>3318</v>
      </c>
      <c r="V488" s="19" t="s">
        <v>3319</v>
      </c>
      <c r="W488" s="19" t="s">
        <v>4199</v>
      </c>
      <c r="X488" s="19" t="s">
        <v>62</v>
      </c>
      <c r="Y488" s="19"/>
      <c r="Z488" s="19" t="s">
        <v>3319</v>
      </c>
      <c r="AA488" s="18" t="s">
        <v>49</v>
      </c>
      <c r="AB488" s="16" t="s">
        <v>50</v>
      </c>
      <c r="AC488" s="16" t="s">
        <v>50</v>
      </c>
      <c r="AD488" s="20" t="s">
        <v>50</v>
      </c>
      <c r="AE488" s="16"/>
      <c r="AF488" s="22"/>
      <c r="AG488" s="13" t="e">
        <f t="array" aca="1" ref="AG488" ca="1">_xludf.XLOOKUP(D488,'Mail+SDT'!A:A,'Mail+SDT'!B:B)</f>
        <v>#NAME?</v>
      </c>
      <c r="AH488" s="13" t="e">
        <f t="array" aca="1" ref="AH488" ca="1">_xludf.XLOOKUP(D488,'Mail+SDT'!A:A,'Mail+SDT'!C:C)</f>
        <v>#NAME?</v>
      </c>
      <c r="AI488" s="13" t="e">
        <f t="array" aca="1" ref="AI488" ca="1">_xludf.XLOOKUP(D488,'ETK 3.2026'!I:I,'ETK 3.2026'!AF:AF)</f>
        <v>#NAME?</v>
      </c>
    </row>
    <row r="489" spans="1:35" ht="15.75" customHeight="1" x14ac:dyDescent="0.35">
      <c r="A489" s="14">
        <f t="shared" si="14"/>
        <v>488</v>
      </c>
      <c r="B489" s="15" t="s">
        <v>2298</v>
      </c>
      <c r="C489" s="257" t="s">
        <v>524</v>
      </c>
      <c r="D489" s="257" t="s">
        <v>2531</v>
      </c>
      <c r="E489" s="266" t="s">
        <v>123</v>
      </c>
      <c r="F489" s="35" t="s">
        <v>124</v>
      </c>
      <c r="G489" s="260">
        <f>(YEAR(H489)-YEAR(F489))*12 + MONTH(H489)-MONTH(F489)</f>
        <v>96</v>
      </c>
      <c r="H489" s="35" t="s">
        <v>125</v>
      </c>
      <c r="I489" s="30" t="str">
        <f t="shared" ca="1" si="15"/>
        <v>Thời gian ĐT còn lại 870 ngày</v>
      </c>
      <c r="J489" s="257" t="s">
        <v>2532</v>
      </c>
      <c r="K489" s="18" t="s">
        <v>2533</v>
      </c>
      <c r="L489" s="18" t="s">
        <v>2534</v>
      </c>
      <c r="M489" s="18" t="s">
        <v>2535</v>
      </c>
      <c r="N489" s="17" t="s">
        <v>2536</v>
      </c>
      <c r="O489" s="18" t="s">
        <v>75</v>
      </c>
      <c r="P489" s="16">
        <v>17</v>
      </c>
      <c r="Q489" s="272" t="s">
        <v>2537</v>
      </c>
      <c r="R489" s="19" t="s">
        <v>93</v>
      </c>
      <c r="S489" s="233" t="str">
        <f>VLOOKUP(D489, 'Mail+SDT'!A44:C2159, 2, 0)</f>
        <v>thucnguyenphi@gmail.com</v>
      </c>
      <c r="T489" s="248">
        <f>VLOOKUP(D489, 'Mail+SDT'!$A$2:$C$2117, 3, 0)</f>
        <v>973339183</v>
      </c>
      <c r="U489" s="19" t="s">
        <v>2305</v>
      </c>
      <c r="V489" s="19" t="s">
        <v>2306</v>
      </c>
      <c r="W489" s="19" t="s">
        <v>2537</v>
      </c>
      <c r="X489" s="19" t="s">
        <v>93</v>
      </c>
      <c r="Y489" s="19"/>
      <c r="Z489" s="19" t="s">
        <v>2306</v>
      </c>
      <c r="AA489" s="18" t="s">
        <v>49</v>
      </c>
      <c r="AB489" s="16" t="s">
        <v>50</v>
      </c>
      <c r="AC489" s="16" t="s">
        <v>51</v>
      </c>
      <c r="AD489" s="20" t="s">
        <v>785</v>
      </c>
      <c r="AE489" s="16"/>
      <c r="AF489" s="22"/>
      <c r="AG489" s="13" t="e">
        <f t="array" aca="1" ref="AG489" ca="1">_xludf.XLOOKUP(D489,'Mail+SDT'!A:A,'Mail+SDT'!B:B)</f>
        <v>#NAME?</v>
      </c>
      <c r="AH489" s="13" t="e">
        <f t="array" aca="1" ref="AH489" ca="1">_xludf.XLOOKUP(D489,'Mail+SDT'!A:A,'Mail+SDT'!C:C)</f>
        <v>#NAME?</v>
      </c>
      <c r="AI489" s="13" t="e">
        <f t="array" aca="1" ref="AI489" ca="1">_xludf.XLOOKUP(D489,'ETK 3.2026'!I:I,'ETK 3.2026'!Z:Z)</f>
        <v>#NAME?</v>
      </c>
    </row>
    <row r="490" spans="1:35" ht="15.75" customHeight="1" x14ac:dyDescent="0.35">
      <c r="A490" s="14">
        <f t="shared" si="14"/>
        <v>489</v>
      </c>
      <c r="B490" s="15" t="s">
        <v>2298</v>
      </c>
      <c r="C490" s="257" t="s">
        <v>3311</v>
      </c>
      <c r="D490" s="257" t="s">
        <v>3662</v>
      </c>
      <c r="E490" s="266" t="s">
        <v>183</v>
      </c>
      <c r="F490" s="35" t="s">
        <v>184</v>
      </c>
      <c r="G490" s="260">
        <f>(YEAR(H490)-YEAR(F490))*12 + MONTH(H490)-MONTH(F490)</f>
        <v>72</v>
      </c>
      <c r="H490" s="35" t="s">
        <v>185</v>
      </c>
      <c r="I490" s="30" t="str">
        <f t="shared" ca="1" si="15"/>
        <v>Thời gian ĐT còn lại 828 ngày</v>
      </c>
      <c r="J490" s="257" t="s">
        <v>3663</v>
      </c>
      <c r="K490" s="18" t="s">
        <v>3664</v>
      </c>
      <c r="L490" s="18" t="s">
        <v>3665</v>
      </c>
      <c r="M490" s="18" t="s">
        <v>857</v>
      </c>
      <c r="N490" s="17" t="s">
        <v>3666</v>
      </c>
      <c r="O490" s="18" t="s">
        <v>44</v>
      </c>
      <c r="P490" s="16">
        <v>17</v>
      </c>
      <c r="Q490" s="272" t="s">
        <v>3399</v>
      </c>
      <c r="R490" s="19" t="s">
        <v>121</v>
      </c>
      <c r="S490" s="233" t="str">
        <f>VLOOKUP(D490, 'Mail+SDT'!A276:C2391, 2, 0)</f>
        <v>leanhthu422@gmail.com</v>
      </c>
      <c r="T490" s="248">
        <f>VLOOKUP(D490, 'Mail+SDT'!$A$2:$C$2117, 3, 0)</f>
        <v>906357298</v>
      </c>
      <c r="U490" s="19" t="s">
        <v>3318</v>
      </c>
      <c r="V490" s="19" t="s">
        <v>3319</v>
      </c>
      <c r="W490" s="19" t="s">
        <v>3399</v>
      </c>
      <c r="X490" s="19" t="s">
        <v>121</v>
      </c>
      <c r="Y490" s="19"/>
      <c r="Z490" s="19" t="s">
        <v>3319</v>
      </c>
      <c r="AA490" s="18" t="s">
        <v>49</v>
      </c>
      <c r="AB490" s="16" t="s">
        <v>50</v>
      </c>
      <c r="AC490" s="16" t="s">
        <v>50</v>
      </c>
      <c r="AD490" s="20" t="s">
        <v>50</v>
      </c>
      <c r="AE490" s="16"/>
      <c r="AF490" s="22"/>
      <c r="AG490" s="13" t="e">
        <f t="array" aca="1" ref="AG490" ca="1">_xludf.XLOOKUP(D490,'Mail+SDT'!A:A,'Mail+SDT'!B:B)</f>
        <v>#NAME?</v>
      </c>
      <c r="AH490" s="13" t="e">
        <f t="array" aca="1" ref="AH490" ca="1">_xludf.XLOOKUP(D490,'Mail+SDT'!A:A,'Mail+SDT'!C:C)</f>
        <v>#NAME?</v>
      </c>
      <c r="AI490" s="13" t="e">
        <f t="array" aca="1" ref="AI490" ca="1">_xludf.XLOOKUP(D490,'ETK 3.2026'!I:I,'ETK 3.2026'!Z:Z)</f>
        <v>#NAME?</v>
      </c>
    </row>
    <row r="491" spans="1:35" ht="15.75" customHeight="1" x14ac:dyDescent="0.35">
      <c r="A491" s="14">
        <f t="shared" si="14"/>
        <v>490</v>
      </c>
      <c r="B491" s="15" t="s">
        <v>2298</v>
      </c>
      <c r="C491" s="257" t="s">
        <v>524</v>
      </c>
      <c r="D491" s="257" t="s">
        <v>3051</v>
      </c>
      <c r="E491" s="266" t="s">
        <v>300</v>
      </c>
      <c r="F491" s="35" t="s">
        <v>301</v>
      </c>
      <c r="G491" s="260">
        <f>(YEAR(H491)-YEAR(F491))*12 + MONTH(H491)-MONTH(F491)</f>
        <v>72</v>
      </c>
      <c r="H491" s="35" t="s">
        <v>302</v>
      </c>
      <c r="I491" s="30" t="str">
        <f t="shared" ca="1" si="15"/>
        <v>Thời gian ĐT còn lại 1560 ngày</v>
      </c>
      <c r="J491" s="257" t="s">
        <v>3052</v>
      </c>
      <c r="K491" s="18" t="s">
        <v>3053</v>
      </c>
      <c r="L491" s="18" t="s">
        <v>3054</v>
      </c>
      <c r="M491" s="18" t="s">
        <v>1064</v>
      </c>
      <c r="N491" s="17" t="s">
        <v>3055</v>
      </c>
      <c r="O491" s="18" t="s">
        <v>44</v>
      </c>
      <c r="P491" s="16">
        <v>21</v>
      </c>
      <c r="Q491" s="272" t="s">
        <v>2975</v>
      </c>
      <c r="R491" s="19" t="s">
        <v>62</v>
      </c>
      <c r="S491" s="233" t="str">
        <f>VLOOKUP(D491, 'Mail+SDT'!A151:C2266, 2, 0)</f>
        <v>24C4204D4050@students.hou.edu.vn</v>
      </c>
      <c r="T491" s="248">
        <f>VLOOKUP(D491, 'Mail+SDT'!$A$2:$C$2117, 3, 0)</f>
        <v>90563858</v>
      </c>
      <c r="U491" s="19" t="s">
        <v>2305</v>
      </c>
      <c r="V491" s="19" t="s">
        <v>2306</v>
      </c>
      <c r="W491" s="19" t="s">
        <v>2975</v>
      </c>
      <c r="X491" s="19" t="s">
        <v>62</v>
      </c>
      <c r="Y491" s="19"/>
      <c r="Z491" s="19" t="s">
        <v>2306</v>
      </c>
      <c r="AA491" s="18" t="s">
        <v>49</v>
      </c>
      <c r="AB491" s="16" t="s">
        <v>50</v>
      </c>
      <c r="AC491" s="16" t="s">
        <v>50</v>
      </c>
      <c r="AD491" s="20" t="s">
        <v>51</v>
      </c>
      <c r="AE491" s="16"/>
      <c r="AF491" s="22"/>
      <c r="AG491" s="13" t="e">
        <f t="array" aca="1" ref="AG491" ca="1">_xludf.XLOOKUP(D491,'Mail+SDT'!A:A,'Mail+SDT'!B:B)</f>
        <v>#NAME?</v>
      </c>
      <c r="AH491" s="13" t="e">
        <f t="array" aca="1" ref="AH491" ca="1">_xludf.XLOOKUP(D491,'Mail+SDT'!A:A,'Mail+SDT'!C:C)</f>
        <v>#NAME?</v>
      </c>
      <c r="AI491" s="13" t="e">
        <f t="array" aca="1" ref="AI491" ca="1">_xludf.XLOOKUP(D491,'ETK 3.2026'!I:I,'ETK 3.2026'!AF:AF)</f>
        <v>#NAME?</v>
      </c>
    </row>
    <row r="492" spans="1:35" ht="15.75" customHeight="1" x14ac:dyDescent="0.35">
      <c r="A492" s="14">
        <f t="shared" si="14"/>
        <v>491</v>
      </c>
      <c r="B492" s="15" t="s">
        <v>2298</v>
      </c>
      <c r="C492" s="257" t="s">
        <v>524</v>
      </c>
      <c r="D492" s="257" t="s">
        <v>3074</v>
      </c>
      <c r="E492" s="266" t="s">
        <v>692</v>
      </c>
      <c r="F492" s="35" t="s">
        <v>693</v>
      </c>
      <c r="G492" s="260">
        <f>(YEAR(H492)-YEAR(F492))*12 + MONTH(H492)-MONTH(F492)</f>
        <v>72</v>
      </c>
      <c r="H492" s="35" t="s">
        <v>694</v>
      </c>
      <c r="I492" s="30" t="str">
        <f t="shared" ca="1" si="15"/>
        <v>Thời gian ĐT còn lại 1542 ngày</v>
      </c>
      <c r="J492" s="257" t="s">
        <v>3075</v>
      </c>
      <c r="K492" s="18" t="s">
        <v>3076</v>
      </c>
      <c r="L492" s="18" t="s">
        <v>3077</v>
      </c>
      <c r="M492" s="18" t="s">
        <v>1139</v>
      </c>
      <c r="N492" s="17" t="s">
        <v>3078</v>
      </c>
      <c r="O492" s="18" t="s">
        <v>44</v>
      </c>
      <c r="P492" s="16">
        <v>21</v>
      </c>
      <c r="Q492" s="272" t="s">
        <v>2975</v>
      </c>
      <c r="R492" s="19" t="s">
        <v>62</v>
      </c>
      <c r="S492" s="233" t="str">
        <f>VLOOKUP(D492, 'Mail+SDT'!A156:C2271, 2, 0)</f>
        <v>24C4204D3446@students.hou.edu.vn</v>
      </c>
      <c r="T492" s="248">
        <f>VLOOKUP(D492, 'Mail+SDT'!$A$2:$C$2117, 3, 0)</f>
        <v>938592986</v>
      </c>
      <c r="U492" s="19" t="s">
        <v>2305</v>
      </c>
      <c r="V492" s="19" t="s">
        <v>2306</v>
      </c>
      <c r="W492" s="19" t="s">
        <v>2975</v>
      </c>
      <c r="X492" s="19" t="s">
        <v>62</v>
      </c>
      <c r="Y492" s="19"/>
      <c r="Z492" s="19" t="s">
        <v>2306</v>
      </c>
      <c r="AA492" s="18" t="s">
        <v>49</v>
      </c>
      <c r="AB492" s="16" t="s">
        <v>50</v>
      </c>
      <c r="AC492" s="16" t="s">
        <v>50</v>
      </c>
      <c r="AD492" s="20" t="s">
        <v>51</v>
      </c>
      <c r="AE492" s="16"/>
      <c r="AF492" s="22"/>
      <c r="AG492" s="13" t="e">
        <f t="array" aca="1" ref="AG492" ca="1">_xludf.XLOOKUP(D492,'Mail+SDT'!A:A,'Mail+SDT'!B:B)</f>
        <v>#NAME?</v>
      </c>
      <c r="AH492" s="13" t="e">
        <f t="array" aca="1" ref="AH492" ca="1">_xludf.XLOOKUP(D492,'Mail+SDT'!A:A,'Mail+SDT'!C:C)</f>
        <v>#NAME?</v>
      </c>
      <c r="AI492" s="13" t="e">
        <f t="array" aca="1" ref="AI492" ca="1">_xludf.XLOOKUP(D492,'ETK 3.2026'!I:I,'ETK 3.2026'!AF:AF)</f>
        <v>#NAME?</v>
      </c>
    </row>
    <row r="493" spans="1:35" ht="15.75" customHeight="1" x14ac:dyDescent="0.35">
      <c r="A493" s="14">
        <f t="shared" si="14"/>
        <v>492</v>
      </c>
      <c r="B493" s="15" t="s">
        <v>2298</v>
      </c>
      <c r="C493" s="257" t="s">
        <v>3311</v>
      </c>
      <c r="D493" s="257" t="s">
        <v>4451</v>
      </c>
      <c r="E493" s="266" t="s">
        <v>300</v>
      </c>
      <c r="F493" s="35" t="s">
        <v>301</v>
      </c>
      <c r="G493" s="260">
        <f>(YEAR(H493)-YEAR(F493))*12 + MONTH(H493)-MONTH(F493)</f>
        <v>72</v>
      </c>
      <c r="H493" s="35" t="s">
        <v>302</v>
      </c>
      <c r="I493" s="30" t="str">
        <f t="shared" ca="1" si="15"/>
        <v>Thời gian ĐT còn lại 1560 ngày</v>
      </c>
      <c r="J493" s="257" t="s">
        <v>4452</v>
      </c>
      <c r="K493" s="18" t="s">
        <v>4453</v>
      </c>
      <c r="L493" s="18" t="s">
        <v>4454</v>
      </c>
      <c r="M493" s="18" t="s">
        <v>1064</v>
      </c>
      <c r="N493" s="17" t="s">
        <v>4455</v>
      </c>
      <c r="O493" s="18" t="s">
        <v>44</v>
      </c>
      <c r="P493" s="16">
        <v>21</v>
      </c>
      <c r="Q493" s="272" t="s">
        <v>4355</v>
      </c>
      <c r="R493" s="19" t="s">
        <v>62</v>
      </c>
      <c r="S493" s="233" t="str">
        <f>VLOOKUP(D493, 'Mail+SDT'!A446:C2561, 2, 0)</f>
        <v>24C4202H3984@students.hou.edu.vn</v>
      </c>
      <c r="T493" s="248">
        <f>VLOOKUP(D493, 'Mail+SDT'!$A$2:$C$2117, 3, 0)</f>
        <v>968403598</v>
      </c>
      <c r="U493" s="19" t="s">
        <v>3318</v>
      </c>
      <c r="V493" s="19" t="s">
        <v>3319</v>
      </c>
      <c r="W493" s="19" t="s">
        <v>4355</v>
      </c>
      <c r="X493" s="19" t="s">
        <v>62</v>
      </c>
      <c r="Y493" s="19"/>
      <c r="Z493" s="19" t="s">
        <v>3319</v>
      </c>
      <c r="AA493" s="18" t="s">
        <v>49</v>
      </c>
      <c r="AB493" s="16" t="s">
        <v>50</v>
      </c>
      <c r="AC493" s="16" t="s">
        <v>50</v>
      </c>
      <c r="AD493" s="20" t="s">
        <v>51</v>
      </c>
      <c r="AE493" s="16"/>
      <c r="AF493" s="22"/>
      <c r="AG493" s="13" t="e">
        <f t="array" aca="1" ref="AG493" ca="1">_xludf.XLOOKUP(D493,'Mail+SDT'!A:A,'Mail+SDT'!B:B)</f>
        <v>#NAME?</v>
      </c>
      <c r="AH493" s="13" t="e">
        <f t="array" aca="1" ref="AH493" ca="1">_xludf.XLOOKUP(D493,'Mail+SDT'!A:A,'Mail+SDT'!C:C)</f>
        <v>#NAME?</v>
      </c>
      <c r="AI493" s="13" t="e">
        <f t="array" aca="1" ref="AI493" ca="1">_xludf.XLOOKUP(D493,'ETK 3.2026'!I:I,'ETK 3.2026'!AF:AF)</f>
        <v>#NAME?</v>
      </c>
    </row>
    <row r="494" spans="1:35" ht="15.75" customHeight="1" x14ac:dyDescent="0.35">
      <c r="A494" s="14">
        <f t="shared" si="14"/>
        <v>493</v>
      </c>
      <c r="B494" s="15" t="s">
        <v>2298</v>
      </c>
      <c r="C494" s="257" t="s">
        <v>3311</v>
      </c>
      <c r="D494" s="257" t="s">
        <v>5157</v>
      </c>
      <c r="E494" s="266" t="s">
        <v>300</v>
      </c>
      <c r="F494" s="35" t="s">
        <v>301</v>
      </c>
      <c r="G494" s="260">
        <f>(YEAR(H494)-YEAR(F494))*12 + MONTH(H494)-MONTH(F494)</f>
        <v>72</v>
      </c>
      <c r="H494" s="35" t="s">
        <v>302</v>
      </c>
      <c r="I494" s="30" t="str">
        <f t="shared" ca="1" si="15"/>
        <v>Thời gian ĐT còn lại 1560 ngày</v>
      </c>
      <c r="J494" s="257" t="s">
        <v>5158</v>
      </c>
      <c r="K494" s="18" t="s">
        <v>5159</v>
      </c>
      <c r="L494" s="18" t="s">
        <v>5160</v>
      </c>
      <c r="M494" s="18" t="s">
        <v>656</v>
      </c>
      <c r="N494" s="17" t="s">
        <v>5161</v>
      </c>
      <c r="O494" s="18" t="s">
        <v>44</v>
      </c>
      <c r="P494" s="16">
        <v>21</v>
      </c>
      <c r="Q494" s="272" t="s">
        <v>5156</v>
      </c>
      <c r="R494" s="19" t="s">
        <v>893</v>
      </c>
      <c r="S494" s="233" t="str">
        <f>VLOOKUP(D494, 'Mail+SDT'!A604:C2719, 2, 0)</f>
        <v>24C4702H4039@students.hou.edu.vn</v>
      </c>
      <c r="T494" s="248">
        <f>VLOOKUP(D494, 'Mail+SDT'!$A$2:$C$2117, 3, 0)</f>
        <v>986765268</v>
      </c>
      <c r="U494" s="19" t="s">
        <v>3318</v>
      </c>
      <c r="V494" s="19" t="s">
        <v>3319</v>
      </c>
      <c r="W494" s="19" t="s">
        <v>5156</v>
      </c>
      <c r="X494" s="19" t="s">
        <v>893</v>
      </c>
      <c r="Y494" s="19"/>
      <c r="Z494" s="19" t="s">
        <v>3319</v>
      </c>
      <c r="AA494" s="18" t="s">
        <v>49</v>
      </c>
      <c r="AB494" s="16" t="s">
        <v>50</v>
      </c>
      <c r="AC494" s="16" t="s">
        <v>50</v>
      </c>
      <c r="AD494" s="20" t="s">
        <v>51</v>
      </c>
      <c r="AE494" s="16" t="s">
        <v>52</v>
      </c>
      <c r="AF494" s="22" t="s">
        <v>480</v>
      </c>
      <c r="AG494" s="13" t="e">
        <f t="array" aca="1" ref="AG494" ca="1">_xludf.XLOOKUP(D494,'Mail+SDT'!A:A,'Mail+SDT'!B:B)</f>
        <v>#NAME?</v>
      </c>
      <c r="AH494" s="13" t="e">
        <f t="array" aca="1" ref="AH494" ca="1">_xludf.XLOOKUP(D494,'Mail+SDT'!A:A,'Mail+SDT'!C:C)</f>
        <v>#NAME?</v>
      </c>
      <c r="AI494" s="13" t="e">
        <f t="array" aca="1" ref="AI494" ca="1">_xludf.XLOOKUP(D494,'ETK 3.2026'!I:I,'ETK 3.2026'!AF:AF)</f>
        <v>#NAME?</v>
      </c>
    </row>
    <row r="495" spans="1:35" ht="15.75" customHeight="1" x14ac:dyDescent="0.35">
      <c r="A495" s="14">
        <f t="shared" si="14"/>
        <v>494</v>
      </c>
      <c r="B495" s="15" t="s">
        <v>2298</v>
      </c>
      <c r="C495" s="257" t="s">
        <v>3311</v>
      </c>
      <c r="D495" s="257" t="s">
        <v>3683</v>
      </c>
      <c r="E495" s="266" t="s">
        <v>183</v>
      </c>
      <c r="F495" s="35" t="s">
        <v>184</v>
      </c>
      <c r="G495" s="260">
        <f>(YEAR(H495)-YEAR(F495))*12 + MONTH(H495)-MONTH(F495)</f>
        <v>72</v>
      </c>
      <c r="H495" s="35" t="s">
        <v>185</v>
      </c>
      <c r="I495" s="30" t="str">
        <f t="shared" ca="1" si="15"/>
        <v>Thời gian ĐT còn lại 828 ngày</v>
      </c>
      <c r="J495" s="257" t="s">
        <v>3684</v>
      </c>
      <c r="K495" s="18" t="s">
        <v>3685</v>
      </c>
      <c r="L495" s="18" t="s">
        <v>3686</v>
      </c>
      <c r="M495" s="18" t="s">
        <v>656</v>
      </c>
      <c r="N495" s="17" t="s">
        <v>3687</v>
      </c>
      <c r="O495" s="18" t="s">
        <v>44</v>
      </c>
      <c r="P495" s="16">
        <v>17</v>
      </c>
      <c r="Q495" s="272" t="s">
        <v>3677</v>
      </c>
      <c r="R495" s="19" t="s">
        <v>234</v>
      </c>
      <c r="S495" s="233" t="str">
        <f>VLOOKUP(D495, 'Mail+SDT'!A280:C2395, 2, 0)</f>
        <v>huongthuy4455@gmail.com</v>
      </c>
      <c r="T495" s="248">
        <f>VLOOKUP(D495, 'Mail+SDT'!$A$2:$C$2117, 3, 0)</f>
        <v>332497002</v>
      </c>
      <c r="U495" s="19" t="s">
        <v>3318</v>
      </c>
      <c r="V495" s="19" t="s">
        <v>3319</v>
      </c>
      <c r="W495" s="19" t="s">
        <v>3677</v>
      </c>
      <c r="X495" s="19" t="s">
        <v>234</v>
      </c>
      <c r="Y495" s="19"/>
      <c r="Z495" s="19" t="s">
        <v>3319</v>
      </c>
      <c r="AA495" s="18" t="s">
        <v>49</v>
      </c>
      <c r="AB495" s="16" t="s">
        <v>50</v>
      </c>
      <c r="AC495" s="16" t="s">
        <v>50</v>
      </c>
      <c r="AD495" s="20" t="s">
        <v>50</v>
      </c>
      <c r="AE495" s="16"/>
      <c r="AF495" s="22"/>
      <c r="AG495" s="13" t="e">
        <f t="array" aca="1" ref="AG495" ca="1">_xludf.XLOOKUP(D495,'Mail+SDT'!A:A,'Mail+SDT'!B:B)</f>
        <v>#NAME?</v>
      </c>
      <c r="AH495" s="13" t="e">
        <f t="array" aca="1" ref="AH495" ca="1">_xludf.XLOOKUP(D495,'Mail+SDT'!A:A,'Mail+SDT'!C:C)</f>
        <v>#NAME?</v>
      </c>
      <c r="AI495" s="13" t="e">
        <f t="array" aca="1" ref="AI495" ca="1">_xludf.XLOOKUP(D495,'ETK 3.2026'!I:I,'ETK 3.2026'!Z:Z)</f>
        <v>#NAME?</v>
      </c>
    </row>
    <row r="496" spans="1:35" ht="15.75" customHeight="1" x14ac:dyDescent="0.35">
      <c r="A496" s="14">
        <f t="shared" si="14"/>
        <v>495</v>
      </c>
      <c r="B496" s="15" t="s">
        <v>2298</v>
      </c>
      <c r="C496" s="257" t="s">
        <v>524</v>
      </c>
      <c r="D496" s="257" t="s">
        <v>2483</v>
      </c>
      <c r="E496" s="266" t="s">
        <v>168</v>
      </c>
      <c r="F496" s="35" t="s">
        <v>169</v>
      </c>
      <c r="G496" s="260">
        <f>(YEAR(H496)-YEAR(F496))*12 + MONTH(H496)-MONTH(F496)</f>
        <v>72</v>
      </c>
      <c r="H496" s="35" t="s">
        <v>170</v>
      </c>
      <c r="I496" s="30" t="str">
        <f t="shared" ca="1" si="15"/>
        <v>Thời gian ĐT còn lại 710 ngày</v>
      </c>
      <c r="J496" s="257" t="s">
        <v>2484</v>
      </c>
      <c r="K496" s="18" t="s">
        <v>2485</v>
      </c>
      <c r="L496" s="18" t="s">
        <v>2486</v>
      </c>
      <c r="M496" s="18" t="s">
        <v>557</v>
      </c>
      <c r="N496" s="17" t="s">
        <v>2487</v>
      </c>
      <c r="O496" s="18" t="s">
        <v>44</v>
      </c>
      <c r="P496" s="16">
        <v>17</v>
      </c>
      <c r="Q496" s="272" t="s">
        <v>2488</v>
      </c>
      <c r="R496" s="19" t="s">
        <v>62</v>
      </c>
      <c r="S496" s="233" t="str">
        <f>VLOOKUP(D496, 'Mail+SDT'!A34:C2149, 2, 0)</f>
        <v>hathuybhld@gmail.com</v>
      </c>
      <c r="T496" s="248">
        <f>VLOOKUP(D496, 'Mail+SDT'!$A$2:$C$2117, 3, 0)</f>
        <v>935301791</v>
      </c>
      <c r="U496" s="19" t="s">
        <v>2305</v>
      </c>
      <c r="V496" s="19" t="s">
        <v>2306</v>
      </c>
      <c r="W496" s="19" t="s">
        <v>2488</v>
      </c>
      <c r="X496" s="19" t="s">
        <v>62</v>
      </c>
      <c r="Y496" s="19"/>
      <c r="Z496" s="19" t="s">
        <v>2306</v>
      </c>
      <c r="AA496" s="18" t="s">
        <v>49</v>
      </c>
      <c r="AB496" s="16" t="s">
        <v>50</v>
      </c>
      <c r="AC496" s="16" t="s">
        <v>50</v>
      </c>
      <c r="AD496" s="20" t="s">
        <v>78</v>
      </c>
      <c r="AE496" s="16"/>
      <c r="AF496" s="22"/>
      <c r="AG496" s="13" t="e">
        <f t="array" aca="1" ref="AG496" ca="1">_xludf.XLOOKUP(D496,'Mail+SDT'!A:A,'Mail+SDT'!B:B)</f>
        <v>#NAME?</v>
      </c>
      <c r="AH496" s="13" t="e">
        <f t="array" aca="1" ref="AH496" ca="1">_xludf.XLOOKUP(D496,'Mail+SDT'!A:A,'Mail+SDT'!C:C)</f>
        <v>#NAME?</v>
      </c>
      <c r="AI496" s="13" t="e">
        <f t="array" aca="1" ref="AI496" ca="1">_xludf.XLOOKUP(D496,'ETK 3.2026'!I:I,'ETK 3.2026'!AF:AF)</f>
        <v>#NAME?</v>
      </c>
    </row>
    <row r="497" spans="1:35" ht="15.75" customHeight="1" x14ac:dyDescent="0.35">
      <c r="A497" s="14">
        <f t="shared" si="14"/>
        <v>496</v>
      </c>
      <c r="B497" s="15" t="s">
        <v>2298</v>
      </c>
      <c r="C497" s="257" t="s">
        <v>524</v>
      </c>
      <c r="D497" s="257" t="s">
        <v>2538</v>
      </c>
      <c r="E497" s="266" t="s">
        <v>155</v>
      </c>
      <c r="F497" s="35" t="s">
        <v>156</v>
      </c>
      <c r="G497" s="260">
        <f>(YEAR(H497)-YEAR(F497))*12 + MONTH(H497)-MONTH(F497)</f>
        <v>72</v>
      </c>
      <c r="H497" s="35" t="s">
        <v>157</v>
      </c>
      <c r="I497" s="30" t="str">
        <f t="shared" ca="1" si="15"/>
        <v>Thời gian ĐT còn lại 784 ngày</v>
      </c>
      <c r="J497" s="257" t="s">
        <v>2539</v>
      </c>
      <c r="K497" s="18" t="s">
        <v>1580</v>
      </c>
      <c r="L497" s="18" t="s">
        <v>702</v>
      </c>
      <c r="M497" s="18" t="s">
        <v>656</v>
      </c>
      <c r="N497" s="17" t="s">
        <v>2540</v>
      </c>
      <c r="O497" s="18" t="s">
        <v>44</v>
      </c>
      <c r="P497" s="16">
        <v>17</v>
      </c>
      <c r="Q497" s="272" t="s">
        <v>2537</v>
      </c>
      <c r="R497" s="19" t="s">
        <v>93</v>
      </c>
      <c r="S497" s="233" t="str">
        <f>VLOOKUP(D497, 'Mail+SDT'!A45:C2160, 2, 0)</f>
        <v>thuy1581980@gmail.com</v>
      </c>
      <c r="T497" s="248">
        <f>VLOOKUP(D497, 'Mail+SDT'!$A$2:$C$2117, 3, 0)</f>
        <v>379067229</v>
      </c>
      <c r="U497" s="19" t="s">
        <v>2305</v>
      </c>
      <c r="V497" s="19" t="s">
        <v>2306</v>
      </c>
      <c r="W497" s="19" t="s">
        <v>2537</v>
      </c>
      <c r="X497" s="19" t="s">
        <v>93</v>
      </c>
      <c r="Y497" s="19"/>
      <c r="Z497" s="19" t="s">
        <v>2306</v>
      </c>
      <c r="AA497" s="18" t="s">
        <v>49</v>
      </c>
      <c r="AB497" s="16" t="s">
        <v>50</v>
      </c>
      <c r="AC497" s="16" t="s">
        <v>50</v>
      </c>
      <c r="AD497" s="20" t="s">
        <v>50</v>
      </c>
      <c r="AE497" s="16"/>
      <c r="AF497" s="23" t="s">
        <v>146</v>
      </c>
      <c r="AG497" s="13" t="e">
        <f t="array" aca="1" ref="AG497" ca="1">_xludf.XLOOKUP(D497,'Mail+SDT'!A:A,'Mail+SDT'!B:B)</f>
        <v>#NAME?</v>
      </c>
      <c r="AH497" s="13" t="e">
        <f t="array" aca="1" ref="AH497" ca="1">_xludf.XLOOKUP(D497,'Mail+SDT'!A:A,'Mail+SDT'!C:C)</f>
        <v>#NAME?</v>
      </c>
      <c r="AI497" s="13" t="e">
        <f t="array" aca="1" ref="AI497" ca="1">_xludf.XLOOKUP(D497,'ETK 3.2026'!I:I,'ETK 3.2026'!AF:AF)</f>
        <v>#NAME?</v>
      </c>
    </row>
    <row r="498" spans="1:35" ht="15.75" customHeight="1" x14ac:dyDescent="0.35">
      <c r="A498" s="14">
        <f t="shared" si="14"/>
        <v>497</v>
      </c>
      <c r="B498" s="15" t="s">
        <v>2298</v>
      </c>
      <c r="C498" s="257" t="s">
        <v>3311</v>
      </c>
      <c r="D498" s="257" t="s">
        <v>4177</v>
      </c>
      <c r="E498" s="266" t="s">
        <v>295</v>
      </c>
      <c r="F498" s="35" t="s">
        <v>296</v>
      </c>
      <c r="G498" s="260">
        <f>(YEAR(H498)-YEAR(F498))*12 + MONTH(H498)-MONTH(F498)</f>
        <v>72</v>
      </c>
      <c r="H498" s="35" t="s">
        <v>297</v>
      </c>
      <c r="I498" s="30" t="str">
        <f t="shared" ca="1" si="15"/>
        <v>Thời gian ĐT còn lại 1472 ngày</v>
      </c>
      <c r="J498" s="257" t="s">
        <v>4178</v>
      </c>
      <c r="K498" s="18" t="s">
        <v>370</v>
      </c>
      <c r="L498" s="18" t="s">
        <v>493</v>
      </c>
      <c r="M498" s="18" t="s">
        <v>656</v>
      </c>
      <c r="N498" s="17" t="s">
        <v>4179</v>
      </c>
      <c r="O498" s="18" t="s">
        <v>44</v>
      </c>
      <c r="P498" s="16">
        <v>21</v>
      </c>
      <c r="Q498" s="272" t="s">
        <v>4068</v>
      </c>
      <c r="R498" s="19" t="s">
        <v>46</v>
      </c>
      <c r="S498" s="233" t="str">
        <f>VLOOKUP(D498, 'Mail+SDT'!A384:C2499, 2, 0)</f>
        <v>24C4102H1707@students.hou.edu.vn</v>
      </c>
      <c r="T498" s="248">
        <f>VLOOKUP(D498, 'Mail+SDT'!$A$2:$C$2117, 3, 0)</f>
        <v>988523052</v>
      </c>
      <c r="U498" s="19" t="s">
        <v>3318</v>
      </c>
      <c r="V498" s="19" t="s">
        <v>3319</v>
      </c>
      <c r="W498" s="19" t="s">
        <v>4068</v>
      </c>
      <c r="X498" s="19" t="s">
        <v>46</v>
      </c>
      <c r="Y498" s="19"/>
      <c r="Z498" s="19" t="s">
        <v>3319</v>
      </c>
      <c r="AA498" s="18" t="s">
        <v>49</v>
      </c>
      <c r="AB498" s="16" t="s">
        <v>50</v>
      </c>
      <c r="AC498" s="16" t="s">
        <v>50</v>
      </c>
      <c r="AD498" s="20" t="s">
        <v>51</v>
      </c>
      <c r="AE498" s="16" t="s">
        <v>52</v>
      </c>
      <c r="AF498" s="22" t="s">
        <v>480</v>
      </c>
      <c r="AG498" s="13" t="e">
        <f t="array" aca="1" ref="AG498" ca="1">_xludf.XLOOKUP(D498,'Mail+SDT'!A:A,'Mail+SDT'!B:B)</f>
        <v>#NAME?</v>
      </c>
      <c r="AH498" s="13" t="e">
        <f t="array" aca="1" ref="AH498" ca="1">_xludf.XLOOKUP(D498,'Mail+SDT'!A:A,'Mail+SDT'!C:C)</f>
        <v>#NAME?</v>
      </c>
      <c r="AI498" s="13" t="e">
        <f t="array" aca="1" ref="AI498" ca="1">_xludf.XLOOKUP(D498,'ETK 3.2026'!I:I,'ETK 3.2026'!AF:AF)</f>
        <v>#NAME?</v>
      </c>
    </row>
    <row r="499" spans="1:35" ht="15.75" customHeight="1" x14ac:dyDescent="0.35">
      <c r="A499" s="14">
        <f t="shared" si="14"/>
        <v>498</v>
      </c>
      <c r="B499" s="15" t="s">
        <v>2298</v>
      </c>
      <c r="C499" s="257" t="s">
        <v>3311</v>
      </c>
      <c r="D499" s="257" t="s">
        <v>4014</v>
      </c>
      <c r="E499" s="266" t="s">
        <v>322</v>
      </c>
      <c r="F499" s="35" t="s">
        <v>323</v>
      </c>
      <c r="G499" s="260">
        <f>(YEAR(H499)-YEAR(F499))*12 + MONTH(H499)-MONTH(F499)</f>
        <v>72</v>
      </c>
      <c r="H499" s="35" t="s">
        <v>324</v>
      </c>
      <c r="I499" s="30" t="str">
        <f t="shared" ca="1" si="15"/>
        <v>Thời gian ĐT còn lại 1535 ngày</v>
      </c>
      <c r="J499" s="257" t="s">
        <v>4015</v>
      </c>
      <c r="K499" s="18" t="s">
        <v>4016</v>
      </c>
      <c r="L499" s="18" t="s">
        <v>493</v>
      </c>
      <c r="M499" s="18" t="s">
        <v>4017</v>
      </c>
      <c r="N499" s="17" t="s">
        <v>4018</v>
      </c>
      <c r="O499" s="18" t="s">
        <v>44</v>
      </c>
      <c r="P499" s="16">
        <v>21</v>
      </c>
      <c r="Q499" s="272" t="s">
        <v>4013</v>
      </c>
      <c r="R499" s="19" t="s">
        <v>46</v>
      </c>
      <c r="S499" s="233" t="str">
        <f>VLOOKUP(D499, 'Mail+SDT'!A348:C2463, 2, 0)</f>
        <v>24C4102H3180@students.hou.edu.vn</v>
      </c>
      <c r="T499" s="248">
        <f>VLOOKUP(D499, 'Mail+SDT'!$A$2:$C$2117, 3, 0)</f>
        <v>388731412</v>
      </c>
      <c r="U499" s="19" t="s">
        <v>3318</v>
      </c>
      <c r="V499" s="19" t="s">
        <v>3319</v>
      </c>
      <c r="W499" s="19" t="s">
        <v>4013</v>
      </c>
      <c r="X499" s="19" t="s">
        <v>46</v>
      </c>
      <c r="Y499" s="19"/>
      <c r="Z499" s="19" t="s">
        <v>3319</v>
      </c>
      <c r="AA499" s="18" t="s">
        <v>49</v>
      </c>
      <c r="AB499" s="16" t="s">
        <v>50</v>
      </c>
      <c r="AC499" s="16" t="s">
        <v>50</v>
      </c>
      <c r="AD499" s="20" t="s">
        <v>50</v>
      </c>
      <c r="AE499" s="16"/>
      <c r="AF499" s="22"/>
      <c r="AG499" s="13" t="e">
        <f t="array" aca="1" ref="AG499" ca="1">_xludf.XLOOKUP(D499,'Mail+SDT'!A:A,'Mail+SDT'!B:B)</f>
        <v>#NAME?</v>
      </c>
      <c r="AH499" s="13" t="e">
        <f t="array" aca="1" ref="AH499" ca="1">_xludf.XLOOKUP(D499,'Mail+SDT'!A:A,'Mail+SDT'!C:C)</f>
        <v>#NAME?</v>
      </c>
      <c r="AI499" s="13" t="e">
        <f t="array" aca="1" ref="AI499" ca="1">_xludf.XLOOKUP(D499,'ETK 3.2026'!I:I,'ETK 3.2026'!AF:AF)</f>
        <v>#NAME?</v>
      </c>
    </row>
    <row r="500" spans="1:35" ht="15.75" customHeight="1" x14ac:dyDescent="0.35">
      <c r="A500" s="14">
        <f t="shared" si="14"/>
        <v>499</v>
      </c>
      <c r="B500" s="15" t="s">
        <v>2298</v>
      </c>
      <c r="C500" s="257" t="s">
        <v>524</v>
      </c>
      <c r="D500" s="257" t="s">
        <v>2940</v>
      </c>
      <c r="E500" s="266" t="s">
        <v>322</v>
      </c>
      <c r="F500" s="35" t="s">
        <v>323</v>
      </c>
      <c r="G500" s="260">
        <f>(YEAR(H500)-YEAR(F500))*12 + MONTH(H500)-MONTH(F500)</f>
        <v>72</v>
      </c>
      <c r="H500" s="35" t="s">
        <v>324</v>
      </c>
      <c r="I500" s="30" t="str">
        <f t="shared" ca="1" si="15"/>
        <v>Thời gian ĐT còn lại 1535 ngày</v>
      </c>
      <c r="J500" s="257" t="s">
        <v>2941</v>
      </c>
      <c r="K500" s="18" t="s">
        <v>2942</v>
      </c>
      <c r="L500" s="18" t="s">
        <v>2454</v>
      </c>
      <c r="M500" s="18" t="s">
        <v>656</v>
      </c>
      <c r="N500" s="17" t="s">
        <v>2943</v>
      </c>
      <c r="O500" s="18" t="s">
        <v>44</v>
      </c>
      <c r="P500" s="16">
        <v>21</v>
      </c>
      <c r="Q500" s="272" t="s">
        <v>2932</v>
      </c>
      <c r="R500" s="19" t="s">
        <v>62</v>
      </c>
      <c r="S500" s="233" t="str">
        <f>VLOOKUP(D500, 'Mail+SDT'!A127:C2242, 2, 0)</f>
        <v>24C4204D3343@students.hou.edu.vn</v>
      </c>
      <c r="T500" s="248">
        <f>VLOOKUP(D500, 'Mail+SDT'!$A$2:$C$2117, 3, 0)</f>
        <v>905409877</v>
      </c>
      <c r="U500" s="19" t="s">
        <v>2305</v>
      </c>
      <c r="V500" s="19" t="s">
        <v>2306</v>
      </c>
      <c r="W500" s="19" t="s">
        <v>2932</v>
      </c>
      <c r="X500" s="19" t="s">
        <v>62</v>
      </c>
      <c r="Y500" s="19"/>
      <c r="Z500" s="19" t="s">
        <v>2306</v>
      </c>
      <c r="AA500" s="18" t="s">
        <v>49</v>
      </c>
      <c r="AB500" s="16" t="s">
        <v>50</v>
      </c>
      <c r="AC500" s="16" t="s">
        <v>50</v>
      </c>
      <c r="AD500" s="20" t="s">
        <v>50</v>
      </c>
      <c r="AE500" s="16"/>
      <c r="AF500" s="22"/>
      <c r="AG500" s="13" t="e">
        <f t="array" aca="1" ref="AG500" ca="1">_xludf.XLOOKUP(D500,'Mail+SDT'!A:A,'Mail+SDT'!B:B)</f>
        <v>#NAME?</v>
      </c>
      <c r="AH500" s="13" t="e">
        <f t="array" aca="1" ref="AH500" ca="1">_xludf.XLOOKUP(D500,'Mail+SDT'!A:A,'Mail+SDT'!C:C)</f>
        <v>#NAME?</v>
      </c>
      <c r="AI500" s="13" t="e">
        <f t="array" aca="1" ref="AI500" ca="1">_xludf.XLOOKUP(D500,'ETK 3.2026'!I:I,'ETK 3.2026'!AF:AF)</f>
        <v>#NAME?</v>
      </c>
    </row>
    <row r="501" spans="1:35" ht="15.75" customHeight="1" x14ac:dyDescent="0.35">
      <c r="A501" s="14">
        <f t="shared" si="14"/>
        <v>500</v>
      </c>
      <c r="B501" s="15" t="s">
        <v>2298</v>
      </c>
      <c r="C501" s="257" t="s">
        <v>524</v>
      </c>
      <c r="D501" s="257" t="s">
        <v>2800</v>
      </c>
      <c r="E501" s="266" t="s">
        <v>329</v>
      </c>
      <c r="F501" s="35" t="s">
        <v>330</v>
      </c>
      <c r="G501" s="260">
        <f>(YEAR(H501)-YEAR(F501))*12 + MONTH(H501)-MONTH(F501)</f>
        <v>72</v>
      </c>
      <c r="H501" s="35" t="s">
        <v>331</v>
      </c>
      <c r="I501" s="30" t="str">
        <f t="shared" ca="1" si="15"/>
        <v>Thời gian ĐT còn lại 1584 ngày</v>
      </c>
      <c r="J501" s="257" t="s">
        <v>2801</v>
      </c>
      <c r="K501" s="18" t="s">
        <v>2802</v>
      </c>
      <c r="L501" s="18" t="s">
        <v>1747</v>
      </c>
      <c r="M501" s="18" t="s">
        <v>557</v>
      </c>
      <c r="N501" s="17" t="s">
        <v>2803</v>
      </c>
      <c r="O501" s="18" t="s">
        <v>44</v>
      </c>
      <c r="P501" s="16">
        <v>21</v>
      </c>
      <c r="Q501" s="272" t="s">
        <v>2785</v>
      </c>
      <c r="R501" s="19" t="s">
        <v>46</v>
      </c>
      <c r="S501" s="233" t="str">
        <f>VLOOKUP(D501, 'Mail+SDT'!A97:C2212, 2, 0)</f>
        <v>24C4104D4402@students.hou.edu.vn</v>
      </c>
      <c r="T501" s="248">
        <f>VLOOKUP(D501, 'Mail+SDT'!$A$2:$C$2117, 3, 0)</f>
        <v>979944028</v>
      </c>
      <c r="U501" s="19" t="s">
        <v>2305</v>
      </c>
      <c r="V501" s="19" t="s">
        <v>2306</v>
      </c>
      <c r="W501" s="19" t="s">
        <v>2785</v>
      </c>
      <c r="X501" s="19" t="s">
        <v>46</v>
      </c>
      <c r="Y501" s="19"/>
      <c r="Z501" s="19" t="s">
        <v>2306</v>
      </c>
      <c r="AA501" s="18" t="s">
        <v>49</v>
      </c>
      <c r="AB501" s="16" t="s">
        <v>50</v>
      </c>
      <c r="AC501" s="16" t="s">
        <v>50</v>
      </c>
      <c r="AD501" s="20" t="s">
        <v>50</v>
      </c>
      <c r="AE501" s="16"/>
      <c r="AF501" s="22"/>
      <c r="AG501" s="13" t="e">
        <f t="array" aca="1" ref="AG501" ca="1">_xludf.XLOOKUP(D501,'Mail+SDT'!A:A,'Mail+SDT'!B:B)</f>
        <v>#NAME?</v>
      </c>
      <c r="AH501" s="13" t="e">
        <f t="array" aca="1" ref="AH501" ca="1">_xludf.XLOOKUP(D501,'Mail+SDT'!A:A,'Mail+SDT'!C:C)</f>
        <v>#NAME?</v>
      </c>
      <c r="AI501" s="13" t="e">
        <f t="array" aca="1" ref="AI501" ca="1">_xludf.XLOOKUP(D501,'ETK 3.2026'!I:I,'ETK 3.2026'!AF:AF)</f>
        <v>#NAME?</v>
      </c>
    </row>
    <row r="502" spans="1:35" ht="15.75" customHeight="1" x14ac:dyDescent="0.35">
      <c r="A502" s="14">
        <f t="shared" si="14"/>
        <v>501</v>
      </c>
      <c r="B502" s="15" t="s">
        <v>2298</v>
      </c>
      <c r="C502" s="257" t="s">
        <v>3311</v>
      </c>
      <c r="D502" s="257" t="s">
        <v>4073</v>
      </c>
      <c r="E502" s="266" t="s">
        <v>307</v>
      </c>
      <c r="F502" s="35" t="s">
        <v>308</v>
      </c>
      <c r="G502" s="260">
        <f>(YEAR(H502)-YEAR(F502))*12 + MONTH(H502)-MONTH(F502)</f>
        <v>72</v>
      </c>
      <c r="H502" s="35" t="s">
        <v>309</v>
      </c>
      <c r="I502" s="30" t="str">
        <f t="shared" ca="1" si="15"/>
        <v>Thời gian ĐT còn lại 1500 ngày</v>
      </c>
      <c r="J502" s="257" t="s">
        <v>4074</v>
      </c>
      <c r="K502" s="18" t="s">
        <v>1010</v>
      </c>
      <c r="L502" s="18" t="s">
        <v>172</v>
      </c>
      <c r="M502" s="18" t="s">
        <v>656</v>
      </c>
      <c r="N502" s="17" t="s">
        <v>4075</v>
      </c>
      <c r="O502" s="18" t="s">
        <v>44</v>
      </c>
      <c r="P502" s="16">
        <v>21</v>
      </c>
      <c r="Q502" s="272" t="s">
        <v>4068</v>
      </c>
      <c r="R502" s="19" t="s">
        <v>46</v>
      </c>
      <c r="S502" s="233" t="str">
        <f>VLOOKUP(D502, 'Mail+SDT'!A361:C2476, 2, 0)</f>
        <v>24C4102H2410@students.hou.edu.vn</v>
      </c>
      <c r="T502" s="248">
        <f>VLOOKUP(D502, 'Mail+SDT'!$A$2:$C$2117, 3, 0)</f>
        <v>984284433</v>
      </c>
      <c r="U502" s="19" t="s">
        <v>3318</v>
      </c>
      <c r="V502" s="19" t="s">
        <v>3319</v>
      </c>
      <c r="W502" s="19" t="s">
        <v>4068</v>
      </c>
      <c r="X502" s="19" t="s">
        <v>46</v>
      </c>
      <c r="Y502" s="19"/>
      <c r="Z502" s="19" t="s">
        <v>3319</v>
      </c>
      <c r="AA502" s="18" t="s">
        <v>49</v>
      </c>
      <c r="AB502" s="16" t="s">
        <v>50</v>
      </c>
      <c r="AC502" s="16" t="s">
        <v>50</v>
      </c>
      <c r="AD502" s="20" t="s">
        <v>51</v>
      </c>
      <c r="AE502" s="16" t="s">
        <v>52</v>
      </c>
      <c r="AF502" s="22" t="s">
        <v>480</v>
      </c>
      <c r="AG502" s="13" t="e">
        <f t="array" aca="1" ref="AG502" ca="1">_xludf.XLOOKUP(D502,'Mail+SDT'!A:A,'Mail+SDT'!B:B)</f>
        <v>#NAME?</v>
      </c>
      <c r="AH502" s="13" t="e">
        <f t="array" aca="1" ref="AH502" ca="1">_xludf.XLOOKUP(D502,'Mail+SDT'!A:A,'Mail+SDT'!C:C)</f>
        <v>#NAME?</v>
      </c>
      <c r="AI502" s="13" t="e">
        <f t="array" aca="1" ref="AI502" ca="1">_xludf.XLOOKUP(D502,'ETK 3.2026'!I:I,'ETK 3.2026'!AF:AF)</f>
        <v>#NAME?</v>
      </c>
    </row>
    <row r="503" spans="1:35" ht="15.75" customHeight="1" x14ac:dyDescent="0.35">
      <c r="A503" s="14">
        <f t="shared" si="14"/>
        <v>502</v>
      </c>
      <c r="B503" s="15" t="s">
        <v>2298</v>
      </c>
      <c r="C503" s="257" t="s">
        <v>524</v>
      </c>
      <c r="D503" s="257" t="s">
        <v>2849</v>
      </c>
      <c r="E503" s="266" t="s">
        <v>300</v>
      </c>
      <c r="F503" s="35" t="s">
        <v>301</v>
      </c>
      <c r="G503" s="260">
        <f>(YEAR(H503)-YEAR(F503))*12 + MONTH(H503)-MONTH(F503)</f>
        <v>72</v>
      </c>
      <c r="H503" s="35" t="s">
        <v>302</v>
      </c>
      <c r="I503" s="30" t="str">
        <f t="shared" ca="1" si="15"/>
        <v>Thời gian ĐT còn lại 1560 ngày</v>
      </c>
      <c r="J503" s="257" t="s">
        <v>2850</v>
      </c>
      <c r="K503" s="18" t="s">
        <v>2851</v>
      </c>
      <c r="L503" s="18" t="s">
        <v>1267</v>
      </c>
      <c r="M503" s="18" t="s">
        <v>656</v>
      </c>
      <c r="N503" s="17" t="s">
        <v>2852</v>
      </c>
      <c r="O503" s="18" t="s">
        <v>44</v>
      </c>
      <c r="P503" s="16">
        <v>21</v>
      </c>
      <c r="Q503" s="272" t="s">
        <v>2848</v>
      </c>
      <c r="R503" s="19" t="s">
        <v>46</v>
      </c>
      <c r="S503" s="233" t="str">
        <f>VLOOKUP(D503, 'Mail+SDT'!A108:C2223, 2, 0)</f>
        <v>24C4104D4046@students.hou.edu.vn</v>
      </c>
      <c r="T503" s="248">
        <f>VLOOKUP(D503, 'Mail+SDT'!$A$2:$C$2117, 3, 0)</f>
        <v>937295704</v>
      </c>
      <c r="U503" s="19" t="s">
        <v>2305</v>
      </c>
      <c r="V503" s="19" t="s">
        <v>2306</v>
      </c>
      <c r="W503" s="19" t="s">
        <v>2848</v>
      </c>
      <c r="X503" s="19" t="s">
        <v>46</v>
      </c>
      <c r="Y503" s="19"/>
      <c r="Z503" s="19" t="s">
        <v>2306</v>
      </c>
      <c r="AA503" s="18" t="s">
        <v>49</v>
      </c>
      <c r="AB503" s="16" t="s">
        <v>50</v>
      </c>
      <c r="AC503" s="16" t="s">
        <v>50</v>
      </c>
      <c r="AD503" s="20" t="s">
        <v>50</v>
      </c>
      <c r="AE503" s="16"/>
      <c r="AF503" s="22"/>
      <c r="AG503" s="13" t="e">
        <f t="array" aca="1" ref="AG503" ca="1">_xludf.XLOOKUP(D503,'Mail+SDT'!A:A,'Mail+SDT'!B:B)</f>
        <v>#NAME?</v>
      </c>
      <c r="AH503" s="13" t="e">
        <f t="array" aca="1" ref="AH503" ca="1">_xludf.XLOOKUP(D503,'Mail+SDT'!A:A,'Mail+SDT'!C:C)</f>
        <v>#NAME?</v>
      </c>
      <c r="AI503" s="13" t="e">
        <f t="array" aca="1" ref="AI503" ca="1">_xludf.XLOOKUP(D503,'ETK 3.2026'!I:I,'ETK 3.2026'!AF:AF)</f>
        <v>#NAME?</v>
      </c>
    </row>
    <row r="504" spans="1:35" ht="15.75" customHeight="1" x14ac:dyDescent="0.35">
      <c r="A504" s="14">
        <f t="shared" si="14"/>
        <v>503</v>
      </c>
      <c r="B504" s="15" t="s">
        <v>2298</v>
      </c>
      <c r="C504" s="257" t="s">
        <v>3311</v>
      </c>
      <c r="D504" s="257" t="s">
        <v>5096</v>
      </c>
      <c r="E504" s="266" t="s">
        <v>466</v>
      </c>
      <c r="F504" s="35" t="s">
        <v>467</v>
      </c>
      <c r="G504" s="260">
        <f>(YEAR(H504)-YEAR(F504))*12 + MONTH(H504)-MONTH(F504)</f>
        <v>72</v>
      </c>
      <c r="H504" s="35" t="s">
        <v>468</v>
      </c>
      <c r="I504" s="30" t="str">
        <f t="shared" ca="1" si="15"/>
        <v>Thời gian ĐT còn lại 1556 ngày</v>
      </c>
      <c r="J504" s="257" t="s">
        <v>5097</v>
      </c>
      <c r="K504" s="18" t="s">
        <v>5098</v>
      </c>
      <c r="L504" s="18" t="s">
        <v>5099</v>
      </c>
      <c r="M504" s="18" t="s">
        <v>1033</v>
      </c>
      <c r="N504" s="17" t="s">
        <v>5100</v>
      </c>
      <c r="O504" s="18" t="s">
        <v>75</v>
      </c>
      <c r="P504" s="16">
        <v>21</v>
      </c>
      <c r="Q504" s="272" t="s">
        <v>5018</v>
      </c>
      <c r="R504" s="19" t="s">
        <v>211</v>
      </c>
      <c r="S504" s="233" t="str">
        <f>VLOOKUP(D504, 'Mail+SDT'!A591:C2706, 2, 0)</f>
        <v>24C4502H3607@students.hou.edu.vn</v>
      </c>
      <c r="T504" s="248">
        <f>VLOOKUP(D504, 'Mail+SDT'!$A$2:$C$2117, 3, 0)</f>
        <v>853113329</v>
      </c>
      <c r="U504" s="19" t="s">
        <v>3318</v>
      </c>
      <c r="V504" s="19" t="s">
        <v>3319</v>
      </c>
      <c r="W504" s="19" t="s">
        <v>5018</v>
      </c>
      <c r="X504" s="19" t="s">
        <v>211</v>
      </c>
      <c r="Y504" s="19"/>
      <c r="Z504" s="19" t="s">
        <v>3319</v>
      </c>
      <c r="AA504" s="18" t="s">
        <v>49</v>
      </c>
      <c r="AB504" s="16" t="s">
        <v>50</v>
      </c>
      <c r="AC504" s="16" t="s">
        <v>50</v>
      </c>
      <c r="AD504" s="20" t="s">
        <v>51</v>
      </c>
      <c r="AE504" s="16" t="s">
        <v>52</v>
      </c>
      <c r="AF504" s="22" t="s">
        <v>480</v>
      </c>
      <c r="AG504" s="13" t="e">
        <f t="array" aca="1" ref="AG504" ca="1">_xludf.XLOOKUP(D504,'Mail+SDT'!A:A,'Mail+SDT'!B:B)</f>
        <v>#NAME?</v>
      </c>
      <c r="AH504" s="13" t="e">
        <f t="array" aca="1" ref="AH504" ca="1">_xludf.XLOOKUP(D504,'Mail+SDT'!A:A,'Mail+SDT'!C:C)</f>
        <v>#NAME?</v>
      </c>
      <c r="AI504" s="13" t="e">
        <f t="array" aca="1" ref="AI504" ca="1">_xludf.XLOOKUP(D504,'ETK 3.2026'!I:I,'ETK 3.2026'!AF:AF)</f>
        <v>#NAME?</v>
      </c>
    </row>
    <row r="505" spans="1:35" ht="15.75" customHeight="1" x14ac:dyDescent="0.35">
      <c r="A505" s="14">
        <f t="shared" si="14"/>
        <v>504</v>
      </c>
      <c r="B505" s="15" t="s">
        <v>2298</v>
      </c>
      <c r="C505" s="257" t="s">
        <v>524</v>
      </c>
      <c r="D505" s="257" t="s">
        <v>2839</v>
      </c>
      <c r="E505" s="266" t="s">
        <v>439</v>
      </c>
      <c r="F505" s="35" t="s">
        <v>440</v>
      </c>
      <c r="G505" s="260">
        <f>(YEAR(H505)-YEAR(F505))*12 + MONTH(H505)-MONTH(F505)</f>
        <v>72</v>
      </c>
      <c r="H505" s="35" t="s">
        <v>441</v>
      </c>
      <c r="I505" s="30" t="str">
        <f t="shared" ca="1" si="15"/>
        <v>Thời gian ĐT còn lại 1514 ngày</v>
      </c>
      <c r="J505" s="257" t="s">
        <v>2840</v>
      </c>
      <c r="K505" s="18" t="s">
        <v>2841</v>
      </c>
      <c r="L505" s="18" t="s">
        <v>1684</v>
      </c>
      <c r="M505" s="18" t="s">
        <v>763</v>
      </c>
      <c r="N505" s="17" t="s">
        <v>256</v>
      </c>
      <c r="O505" s="18" t="s">
        <v>75</v>
      </c>
      <c r="P505" s="16">
        <v>21</v>
      </c>
      <c r="Q505" s="272" t="s">
        <v>2833</v>
      </c>
      <c r="R505" s="19" t="s">
        <v>46</v>
      </c>
      <c r="S505" s="233" t="str">
        <f>VLOOKUP(D505, 'Mail+SDT'!A106:C2221, 2, 0)</f>
        <v>24C4104D2878@students.hou.edu.vn</v>
      </c>
      <c r="T505" s="248">
        <f>VLOOKUP(D505, 'Mail+SDT'!$A$2:$C$2117, 3, 0)</f>
        <v>963284593</v>
      </c>
      <c r="U505" s="19" t="s">
        <v>2305</v>
      </c>
      <c r="V505" s="19" t="s">
        <v>2306</v>
      </c>
      <c r="W505" s="19" t="s">
        <v>2833</v>
      </c>
      <c r="X505" s="19" t="s">
        <v>46</v>
      </c>
      <c r="Y505" s="19"/>
      <c r="Z505" s="19" t="s">
        <v>2306</v>
      </c>
      <c r="AA505" s="18" t="s">
        <v>49</v>
      </c>
      <c r="AB505" s="16" t="s">
        <v>50</v>
      </c>
      <c r="AC505" s="16" t="s">
        <v>50</v>
      </c>
      <c r="AD505" s="20" t="s">
        <v>50</v>
      </c>
      <c r="AE505" s="16"/>
      <c r="AF505" s="22"/>
      <c r="AG505" s="13" t="e">
        <f t="array" aca="1" ref="AG505" ca="1">_xludf.XLOOKUP(D505,'Mail+SDT'!A:A,'Mail+SDT'!B:B)</f>
        <v>#NAME?</v>
      </c>
      <c r="AH505" s="13" t="e">
        <f t="array" aca="1" ref="AH505" ca="1">_xludf.XLOOKUP(D505,'Mail+SDT'!A:A,'Mail+SDT'!C:C)</f>
        <v>#NAME?</v>
      </c>
      <c r="AI505" s="13" t="e">
        <f t="array" aca="1" ref="AI505" ca="1">_xludf.XLOOKUP(D505,'ETK 3.2026'!I:I,'ETK 3.2026'!AF:AF)</f>
        <v>#NAME?</v>
      </c>
    </row>
    <row r="506" spans="1:35" ht="15.75" customHeight="1" x14ac:dyDescent="0.35">
      <c r="A506" s="14">
        <f t="shared" si="14"/>
        <v>505</v>
      </c>
      <c r="B506" s="15" t="s">
        <v>2298</v>
      </c>
      <c r="C506" s="257" t="s">
        <v>3311</v>
      </c>
      <c r="D506" s="257" t="s">
        <v>4812</v>
      </c>
      <c r="E506" s="266" t="s">
        <v>466</v>
      </c>
      <c r="F506" s="35" t="s">
        <v>467</v>
      </c>
      <c r="G506" s="260">
        <f>(YEAR(H506)-YEAR(F506))*12 + MONTH(H506)-MONTH(F506)</f>
        <v>72</v>
      </c>
      <c r="H506" s="35" t="s">
        <v>468</v>
      </c>
      <c r="I506" s="30" t="str">
        <f t="shared" ca="1" si="15"/>
        <v>Thời gian ĐT còn lại 1556 ngày</v>
      </c>
      <c r="J506" s="257" t="s">
        <v>4813</v>
      </c>
      <c r="K506" s="18" t="s">
        <v>4814</v>
      </c>
      <c r="L506" s="18" t="s">
        <v>840</v>
      </c>
      <c r="M506" s="18" t="s">
        <v>763</v>
      </c>
      <c r="N506" s="17" t="s">
        <v>4815</v>
      </c>
      <c r="O506" s="18" t="s">
        <v>75</v>
      </c>
      <c r="P506" s="16">
        <v>21</v>
      </c>
      <c r="Q506" s="272" t="s">
        <v>4757</v>
      </c>
      <c r="R506" s="19" t="s">
        <v>93</v>
      </c>
      <c r="S506" s="233" t="str">
        <f>VLOOKUP(D506, 'Mail+SDT'!A525:C2640, 2, 0)</f>
        <v>24C1002H3649@students.hou.edu.vn</v>
      </c>
      <c r="T506" s="248">
        <f>VLOOKUP(D506, 'Mail+SDT'!$A$2:$C$2117, 3, 0)</f>
        <v>703213939</v>
      </c>
      <c r="U506" s="19" t="s">
        <v>3318</v>
      </c>
      <c r="V506" s="19" t="s">
        <v>3319</v>
      </c>
      <c r="W506" s="19" t="s">
        <v>4757</v>
      </c>
      <c r="X506" s="19" t="s">
        <v>93</v>
      </c>
      <c r="Y506" s="19"/>
      <c r="Z506" s="19" t="s">
        <v>3319</v>
      </c>
      <c r="AA506" s="18" t="s">
        <v>49</v>
      </c>
      <c r="AB506" s="16" t="s">
        <v>50</v>
      </c>
      <c r="AC506" s="16" t="s">
        <v>50</v>
      </c>
      <c r="AD506" s="20" t="s">
        <v>50</v>
      </c>
      <c r="AE506" s="16"/>
      <c r="AF506" s="22"/>
      <c r="AG506" s="13" t="e">
        <f t="array" aca="1" ref="AG506" ca="1">_xludf.XLOOKUP(D506,'Mail+SDT'!A:A,'Mail+SDT'!B:B)</f>
        <v>#NAME?</v>
      </c>
      <c r="AH506" s="13" t="e">
        <f t="array" aca="1" ref="AH506" ca="1">_xludf.XLOOKUP(D506,'Mail+SDT'!A:A,'Mail+SDT'!C:C)</f>
        <v>#NAME?</v>
      </c>
      <c r="AI506" s="13" t="e">
        <f t="array" aca="1" ref="AI506" ca="1">_xludf.XLOOKUP(D506,'ETK 3.2026'!I:I,'ETK 3.2026'!AF:AF)</f>
        <v>#NAME?</v>
      </c>
    </row>
    <row r="507" spans="1:35" ht="15.75" customHeight="1" x14ac:dyDescent="0.35">
      <c r="A507" s="14">
        <f t="shared" si="14"/>
        <v>506</v>
      </c>
      <c r="B507" s="15" t="s">
        <v>2298</v>
      </c>
      <c r="C507" s="257" t="s">
        <v>3311</v>
      </c>
      <c r="D507" s="257" t="s">
        <v>4865</v>
      </c>
      <c r="E507" s="266" t="s">
        <v>307</v>
      </c>
      <c r="F507" s="35" t="s">
        <v>308</v>
      </c>
      <c r="G507" s="260">
        <f>(YEAR(H507)-YEAR(F507))*12 + MONTH(H507)-MONTH(F507)</f>
        <v>72</v>
      </c>
      <c r="H507" s="35" t="s">
        <v>309</v>
      </c>
      <c r="I507" s="30" t="str">
        <f t="shared" ca="1" si="15"/>
        <v>Thời gian ĐT còn lại 1500 ngày</v>
      </c>
      <c r="J507" s="257" t="s">
        <v>4866</v>
      </c>
      <c r="K507" s="18" t="s">
        <v>2035</v>
      </c>
      <c r="L507" s="18" t="s">
        <v>2036</v>
      </c>
      <c r="M507" s="18" t="s">
        <v>260</v>
      </c>
      <c r="N507" s="17" t="s">
        <v>4369</v>
      </c>
      <c r="O507" s="18" t="s">
        <v>44</v>
      </c>
      <c r="P507" s="16">
        <v>21</v>
      </c>
      <c r="Q507" s="272" t="s">
        <v>4757</v>
      </c>
      <c r="R507" s="19" t="s">
        <v>93</v>
      </c>
      <c r="S507" s="233" t="str">
        <f>VLOOKUP(D507, 'Mail+SDT'!A538:C2653, 2, 0)</f>
        <v>24C1002H2397@students.hou.edu.vn</v>
      </c>
      <c r="T507" s="248">
        <f>VLOOKUP(D507, 'Mail+SDT'!$A$2:$C$2117, 3, 0)</f>
        <v>909976775</v>
      </c>
      <c r="U507" s="19" t="s">
        <v>3318</v>
      </c>
      <c r="V507" s="19" t="s">
        <v>3319</v>
      </c>
      <c r="W507" s="19" t="s">
        <v>4757</v>
      </c>
      <c r="X507" s="19" t="s">
        <v>93</v>
      </c>
      <c r="Y507" s="19"/>
      <c r="Z507" s="19" t="s">
        <v>3319</v>
      </c>
      <c r="AA507" s="18" t="s">
        <v>49</v>
      </c>
      <c r="AB507" s="16" t="s">
        <v>50</v>
      </c>
      <c r="AC507" s="16" t="s">
        <v>50</v>
      </c>
      <c r="AD507" s="20" t="s">
        <v>50</v>
      </c>
      <c r="AE507" s="16"/>
      <c r="AF507" s="22"/>
      <c r="AG507" s="13" t="e">
        <f t="array" aca="1" ref="AG507" ca="1">_xludf.XLOOKUP(D507,'Mail+SDT'!A:A,'Mail+SDT'!B:B)</f>
        <v>#NAME?</v>
      </c>
      <c r="AH507" s="13" t="e">
        <f t="array" aca="1" ref="AH507" ca="1">_xludf.XLOOKUP(D507,'Mail+SDT'!A:A,'Mail+SDT'!C:C)</f>
        <v>#NAME?</v>
      </c>
      <c r="AI507" s="13" t="e">
        <f t="array" aca="1" ref="AI507" ca="1">_xludf.XLOOKUP(D507,'ETK 3.2026'!I:I,'ETK 3.2026'!AF:AF)</f>
        <v>#NAME?</v>
      </c>
    </row>
    <row r="508" spans="1:35" ht="15.75" customHeight="1" x14ac:dyDescent="0.35">
      <c r="A508" s="14">
        <f t="shared" si="14"/>
        <v>507</v>
      </c>
      <c r="B508" s="15" t="s">
        <v>2298</v>
      </c>
      <c r="C508" s="257" t="s">
        <v>3311</v>
      </c>
      <c r="D508" s="257" t="s">
        <v>4121</v>
      </c>
      <c r="E508" s="266" t="s">
        <v>295</v>
      </c>
      <c r="F508" s="35" t="s">
        <v>296</v>
      </c>
      <c r="G508" s="260">
        <f>(YEAR(H508)-YEAR(F508))*12 + MONTH(H508)-MONTH(F508)</f>
        <v>72</v>
      </c>
      <c r="H508" s="35" t="s">
        <v>297</v>
      </c>
      <c r="I508" s="30" t="str">
        <f t="shared" ca="1" si="15"/>
        <v>Thời gian ĐT còn lại 1472 ngày</v>
      </c>
      <c r="J508" s="257" t="s">
        <v>4122</v>
      </c>
      <c r="K508" s="18" t="s">
        <v>4123</v>
      </c>
      <c r="L508" s="18" t="s">
        <v>4124</v>
      </c>
      <c r="M508" s="18" t="s">
        <v>260</v>
      </c>
      <c r="N508" s="17" t="s">
        <v>4125</v>
      </c>
      <c r="O508" s="18" t="s">
        <v>44</v>
      </c>
      <c r="P508" s="16">
        <v>21</v>
      </c>
      <c r="Q508" s="272" t="s">
        <v>4068</v>
      </c>
      <c r="R508" s="19" t="s">
        <v>46</v>
      </c>
      <c r="S508" s="233" t="str">
        <f>VLOOKUP(D508, 'Mail+SDT'!A372:C2487, 2, 0)</f>
        <v>24C4102H1703@students.hou.edu.vn</v>
      </c>
      <c r="T508" s="248">
        <f>VLOOKUP(D508, 'Mail+SDT'!$A$2:$C$2117, 3, 0)</f>
        <v>904839839</v>
      </c>
      <c r="U508" s="19" t="s">
        <v>3318</v>
      </c>
      <c r="V508" s="19" t="s">
        <v>3319</v>
      </c>
      <c r="W508" s="19" t="s">
        <v>4068</v>
      </c>
      <c r="X508" s="19" t="s">
        <v>46</v>
      </c>
      <c r="Y508" s="19"/>
      <c r="Z508" s="19" t="s">
        <v>3319</v>
      </c>
      <c r="AA508" s="18" t="s">
        <v>49</v>
      </c>
      <c r="AB508" s="16" t="s">
        <v>50</v>
      </c>
      <c r="AC508" s="16" t="s">
        <v>50</v>
      </c>
      <c r="AD508" s="20" t="s">
        <v>51</v>
      </c>
      <c r="AE508" s="16" t="s">
        <v>52</v>
      </c>
      <c r="AF508" s="22" t="s">
        <v>480</v>
      </c>
      <c r="AG508" s="13" t="e">
        <f t="array" aca="1" ref="AG508" ca="1">_xludf.XLOOKUP(D508,'Mail+SDT'!A:A,'Mail+SDT'!B:B)</f>
        <v>#NAME?</v>
      </c>
      <c r="AH508" s="13" t="e">
        <f t="array" aca="1" ref="AH508" ca="1">_xludf.XLOOKUP(D508,'Mail+SDT'!A:A,'Mail+SDT'!C:C)</f>
        <v>#NAME?</v>
      </c>
      <c r="AI508" s="13" t="e">
        <f t="array" aca="1" ref="AI508" ca="1">_xludf.XLOOKUP(D508,'ETK 3.2026'!I:I,'ETK 3.2026'!AF:AF)</f>
        <v>#NAME?</v>
      </c>
    </row>
    <row r="509" spans="1:35" ht="15.75" customHeight="1" x14ac:dyDescent="0.35">
      <c r="A509" s="14">
        <v>1</v>
      </c>
      <c r="B509" s="15" t="s">
        <v>2298</v>
      </c>
      <c r="C509" s="257" t="s">
        <v>524</v>
      </c>
      <c r="D509" s="257" t="s">
        <v>2299</v>
      </c>
      <c r="E509" s="266" t="s">
        <v>80</v>
      </c>
      <c r="F509" s="35" t="s">
        <v>81</v>
      </c>
      <c r="G509" s="260">
        <f>(YEAR(H509)-YEAR(F509))*12 + MONTH(H509)-MONTH(F509)</f>
        <v>96</v>
      </c>
      <c r="H509" s="35" t="s">
        <v>82</v>
      </c>
      <c r="I509" s="30" t="str">
        <f t="shared" ca="1" si="15"/>
        <v>Thời gian ĐT còn lại 834 ngày</v>
      </c>
      <c r="J509" s="257" t="s">
        <v>2300</v>
      </c>
      <c r="K509" s="18" t="s">
        <v>2301</v>
      </c>
      <c r="L509" s="18" t="s">
        <v>2302</v>
      </c>
      <c r="M509" s="18" t="s">
        <v>763</v>
      </c>
      <c r="N509" s="17" t="s">
        <v>2303</v>
      </c>
      <c r="O509" s="18" t="s">
        <v>75</v>
      </c>
      <c r="P509" s="16">
        <v>13</v>
      </c>
      <c r="Q509" s="272" t="s">
        <v>2304</v>
      </c>
      <c r="R509" s="19" t="s">
        <v>46</v>
      </c>
      <c r="S509" s="233" t="e">
        <f>T509=VLOOKUP(D509, 'Mail+SDT'!A2:C2117, 2, 0)</f>
        <v>#N/A</v>
      </c>
      <c r="T509" s="248" t="e">
        <f>VLOOKUP(D509, 'Mail+SDT'!$A$2:$C$2117, 3, 0)</f>
        <v>#N/A</v>
      </c>
      <c r="U509" s="19" t="s">
        <v>2305</v>
      </c>
      <c r="V509" s="19" t="s">
        <v>2306</v>
      </c>
      <c r="W509" s="19" t="s">
        <v>2304</v>
      </c>
      <c r="X509" s="19" t="s">
        <v>46</v>
      </c>
      <c r="Y509" s="19"/>
      <c r="Z509" s="19" t="s">
        <v>2306</v>
      </c>
      <c r="AA509" s="18" t="s">
        <v>49</v>
      </c>
      <c r="AB509" s="16" t="s">
        <v>50</v>
      </c>
      <c r="AC509" s="16" t="s">
        <v>50</v>
      </c>
      <c r="AD509" s="20" t="s">
        <v>50</v>
      </c>
      <c r="AE509" s="16" t="s">
        <v>51</v>
      </c>
      <c r="AF509" s="22"/>
      <c r="AG509" s="13" t="e">
        <f t="array" aca="1" ref="AG509" ca="1">_xludf.XLOOKUP(D509,'Mail+SDT'!A:A,'Mail+SDT'!B:B)</f>
        <v>#NAME?</v>
      </c>
      <c r="AH509" s="13" t="e">
        <f t="array" aca="1" ref="AH509" ca="1">_xludf.XLOOKUP(D509,'Mail+SDT'!A:A,'Mail+SDT'!C:C)</f>
        <v>#NAME?</v>
      </c>
      <c r="AI509" s="13" t="e">
        <f t="array" aca="1" ref="AI509" ca="1">_xludf.XLOOKUP(D509,'ETK 3.2026'!I:I,'ETK 3.2026'!Z:Z)</f>
        <v>#NAME?</v>
      </c>
    </row>
    <row r="510" spans="1:35" ht="15.75" customHeight="1" x14ac:dyDescent="0.35">
      <c r="A510" s="14">
        <f t="shared" ref="A510:A541" si="16">ROW()-1</f>
        <v>509</v>
      </c>
      <c r="B510" s="15" t="s">
        <v>2298</v>
      </c>
      <c r="C510" s="256" t="s">
        <v>524</v>
      </c>
      <c r="D510" s="256" t="s">
        <v>2589</v>
      </c>
      <c r="E510" s="266" t="s">
        <v>183</v>
      </c>
      <c r="F510" s="35" t="s">
        <v>184</v>
      </c>
      <c r="G510" s="260">
        <f>(YEAR(H510)-YEAR(F510))*12 + MONTH(H510)-MONTH(F510)</f>
        <v>72</v>
      </c>
      <c r="H510" s="35" t="s">
        <v>185</v>
      </c>
      <c r="I510" s="30" t="str">
        <f t="shared" ca="1" si="15"/>
        <v>Thời gian ĐT còn lại 828 ngày</v>
      </c>
      <c r="J510" s="256" t="s">
        <v>2590</v>
      </c>
      <c r="K510" s="30" t="s">
        <v>2591</v>
      </c>
      <c r="L510" s="30" t="s">
        <v>2592</v>
      </c>
      <c r="M510" s="30" t="s">
        <v>2593</v>
      </c>
      <c r="N510" s="29" t="s">
        <v>2594</v>
      </c>
      <c r="O510" s="30" t="s">
        <v>75</v>
      </c>
      <c r="P510" s="28">
        <v>17</v>
      </c>
      <c r="Q510" s="271" t="s">
        <v>2595</v>
      </c>
      <c r="R510" s="31" t="s">
        <v>211</v>
      </c>
      <c r="S510" s="233" t="str">
        <f>VLOOKUP(D510, 'Mail+SDT'!A55:C2170, 2, 0)</f>
        <v>tinhhoangvan0203@gmail.com</v>
      </c>
      <c r="T510" s="248">
        <f>VLOOKUP(D510, 'Mail+SDT'!$A$2:$C$2117, 3, 0)</f>
        <v>903572272</v>
      </c>
      <c r="U510" s="31" t="s">
        <v>2305</v>
      </c>
      <c r="V510" s="31" t="s">
        <v>2306</v>
      </c>
      <c r="W510" s="31" t="s">
        <v>2595</v>
      </c>
      <c r="X510" s="31" t="s">
        <v>211</v>
      </c>
      <c r="Y510" s="31"/>
      <c r="Z510" s="31" t="s">
        <v>2306</v>
      </c>
      <c r="AA510" s="30" t="s">
        <v>49</v>
      </c>
      <c r="AB510" s="28" t="s">
        <v>50</v>
      </c>
      <c r="AC510" s="28" t="s">
        <v>50</v>
      </c>
      <c r="AD510" s="20" t="s">
        <v>50</v>
      </c>
      <c r="AE510" s="16"/>
      <c r="AF510" s="22"/>
      <c r="AG510" s="13" t="e">
        <f t="array" aca="1" ref="AG510" ca="1">_xludf.XLOOKUP(D510,'Mail+SDT'!A:A,'Mail+SDT'!B:B)</f>
        <v>#NAME?</v>
      </c>
      <c r="AH510" s="13" t="e">
        <f t="array" aca="1" ref="AH510" ca="1">_xludf.XLOOKUP(D510,'Mail+SDT'!A:A,'Mail+SDT'!C:C)</f>
        <v>#NAME?</v>
      </c>
      <c r="AI510" s="13" t="e">
        <f t="array" aca="1" ref="AI510" ca="1">_xludf.XLOOKUP(D510,'ETK 3.2026'!I:I,'ETK 3.2026'!Z:Z)</f>
        <v>#NAME?</v>
      </c>
    </row>
    <row r="511" spans="1:35" ht="15.75" customHeight="1" x14ac:dyDescent="0.35">
      <c r="A511" s="14">
        <f t="shared" si="16"/>
        <v>510</v>
      </c>
      <c r="B511" s="15" t="s">
        <v>2298</v>
      </c>
      <c r="C511" s="257" t="s">
        <v>3311</v>
      </c>
      <c r="D511" s="257" t="s">
        <v>3918</v>
      </c>
      <c r="E511" s="266" t="s">
        <v>183</v>
      </c>
      <c r="F511" s="35" t="s">
        <v>184</v>
      </c>
      <c r="G511" s="260">
        <f>(YEAR(H511)-YEAR(F511))*12 + MONTH(H511)-MONTH(F511)</f>
        <v>72</v>
      </c>
      <c r="H511" s="35" t="s">
        <v>185</v>
      </c>
      <c r="I511" s="30" t="str">
        <f t="shared" ca="1" si="15"/>
        <v>Thời gian ĐT còn lại 828 ngày</v>
      </c>
      <c r="J511" s="257" t="s">
        <v>3919</v>
      </c>
      <c r="K511" s="18" t="s">
        <v>3920</v>
      </c>
      <c r="L511" s="18" t="s">
        <v>2798</v>
      </c>
      <c r="M511" s="18" t="s">
        <v>3921</v>
      </c>
      <c r="N511" s="17" t="s">
        <v>3922</v>
      </c>
      <c r="O511" s="18" t="s">
        <v>75</v>
      </c>
      <c r="P511" s="16">
        <v>17</v>
      </c>
      <c r="Q511" s="272" t="s">
        <v>3896</v>
      </c>
      <c r="R511" s="19" t="s">
        <v>279</v>
      </c>
      <c r="S511" s="233" t="str">
        <f>VLOOKUP(D511, 'Mail+SDT'!A329:C2444, 2, 0)</f>
        <v>phuongtinh1207binhduong@gmail.com</v>
      </c>
      <c r="T511" s="248">
        <f>VLOOKUP(D511, 'Mail+SDT'!$A$2:$C$2117, 3, 0)</f>
        <v>945035300</v>
      </c>
      <c r="U511" s="19" t="s">
        <v>3318</v>
      </c>
      <c r="V511" s="19" t="s">
        <v>3319</v>
      </c>
      <c r="W511" s="19" t="s">
        <v>3896</v>
      </c>
      <c r="X511" s="19" t="s">
        <v>279</v>
      </c>
      <c r="Y511" s="19"/>
      <c r="Z511" s="19" t="s">
        <v>3319</v>
      </c>
      <c r="AA511" s="18" t="s">
        <v>49</v>
      </c>
      <c r="AB511" s="16" t="s">
        <v>50</v>
      </c>
      <c r="AC511" s="16" t="s">
        <v>50</v>
      </c>
      <c r="AD511" s="20" t="s">
        <v>50</v>
      </c>
      <c r="AE511" s="16"/>
      <c r="AF511" s="22"/>
      <c r="AG511" s="13" t="e">
        <f t="array" aca="1" ref="AG511" ca="1">_xludf.XLOOKUP(D511,'Mail+SDT'!A:A,'Mail+SDT'!B:B)</f>
        <v>#NAME?</v>
      </c>
      <c r="AH511" s="13" t="e">
        <f t="array" aca="1" ref="AH511" ca="1">_xludf.XLOOKUP(D511,'Mail+SDT'!A:A,'Mail+SDT'!C:C)</f>
        <v>#NAME?</v>
      </c>
      <c r="AI511" s="13" t="e">
        <f t="array" aca="1" ref="AI511" ca="1">_xludf.XLOOKUP(D511,'ETK 3.2026'!I:I,'ETK 3.2026'!Z:Z)</f>
        <v>#NAME?</v>
      </c>
    </row>
    <row r="512" spans="1:35" ht="15.75" customHeight="1" x14ac:dyDescent="0.35">
      <c r="A512" s="14">
        <f t="shared" si="16"/>
        <v>511</v>
      </c>
      <c r="B512" s="15" t="s">
        <v>2298</v>
      </c>
      <c r="C512" s="257" t="s">
        <v>524</v>
      </c>
      <c r="D512" s="257" t="s">
        <v>3008</v>
      </c>
      <c r="E512" s="266" t="s">
        <v>295</v>
      </c>
      <c r="F512" s="35" t="s">
        <v>296</v>
      </c>
      <c r="G512" s="260">
        <f>(YEAR(H512)-YEAR(F512))*12 + MONTH(H512)-MONTH(F512)</f>
        <v>72</v>
      </c>
      <c r="H512" s="35" t="s">
        <v>297</v>
      </c>
      <c r="I512" s="30" t="str">
        <f t="shared" ca="1" si="15"/>
        <v>Thời gian ĐT còn lại 1472 ngày</v>
      </c>
      <c r="J512" s="257" t="s">
        <v>3009</v>
      </c>
      <c r="K512" s="18" t="s">
        <v>3010</v>
      </c>
      <c r="L512" s="18" t="s">
        <v>3011</v>
      </c>
      <c r="M512" s="18" t="s">
        <v>359</v>
      </c>
      <c r="N512" s="17" t="s">
        <v>3012</v>
      </c>
      <c r="O512" s="18" t="s">
        <v>75</v>
      </c>
      <c r="P512" s="16">
        <v>21</v>
      </c>
      <c r="Q512" s="272" t="s">
        <v>2975</v>
      </c>
      <c r="R512" s="19" t="s">
        <v>62</v>
      </c>
      <c r="S512" s="233" t="str">
        <f>VLOOKUP(D512, 'Mail+SDT'!A142:C2257, 2, 0)</f>
        <v>24C4204D1798@students.hou.edu.vn</v>
      </c>
      <c r="T512" s="248">
        <f>VLOOKUP(D512, 'Mail+SDT'!$A$2:$C$2117, 3, 0)</f>
        <v>905486536</v>
      </c>
      <c r="U512" s="19" t="s">
        <v>2305</v>
      </c>
      <c r="V512" s="19" t="s">
        <v>2306</v>
      </c>
      <c r="W512" s="19" t="s">
        <v>2975</v>
      </c>
      <c r="X512" s="19" t="s">
        <v>62</v>
      </c>
      <c r="Y512" s="19"/>
      <c r="Z512" s="19" t="s">
        <v>2306</v>
      </c>
      <c r="AA512" s="18" t="s">
        <v>49</v>
      </c>
      <c r="AB512" s="16" t="s">
        <v>50</v>
      </c>
      <c r="AC512" s="16" t="s">
        <v>50</v>
      </c>
      <c r="AD512" s="20" t="s">
        <v>50</v>
      </c>
      <c r="AE512" s="16"/>
      <c r="AF512" s="22"/>
      <c r="AG512" s="13" t="e">
        <f t="array" aca="1" ref="AG512" ca="1">_xludf.XLOOKUP(D512,'Mail+SDT'!A:A,'Mail+SDT'!B:B)</f>
        <v>#NAME?</v>
      </c>
      <c r="AH512" s="13" t="e">
        <f t="array" aca="1" ref="AH512" ca="1">_xludf.XLOOKUP(D512,'Mail+SDT'!A:A,'Mail+SDT'!C:C)</f>
        <v>#NAME?</v>
      </c>
      <c r="AI512" s="13" t="e">
        <f t="array" aca="1" ref="AI512" ca="1">_xludf.XLOOKUP(D512,'ETK 3.2026'!I:I,'ETK 3.2026'!AF:AF)</f>
        <v>#NAME?</v>
      </c>
    </row>
    <row r="513" spans="1:35" ht="15.75" customHeight="1" x14ac:dyDescent="0.35">
      <c r="A513" s="14">
        <f t="shared" si="16"/>
        <v>512</v>
      </c>
      <c r="B513" s="15" t="s">
        <v>2298</v>
      </c>
      <c r="C513" s="257" t="s">
        <v>3311</v>
      </c>
      <c r="D513" s="257" t="s">
        <v>4290</v>
      </c>
      <c r="E513" s="266" t="s">
        <v>322</v>
      </c>
      <c r="F513" s="35" t="s">
        <v>323</v>
      </c>
      <c r="G513" s="260">
        <f>(YEAR(H513)-YEAR(F513))*12 + MONTH(H513)-MONTH(F513)</f>
        <v>72</v>
      </c>
      <c r="H513" s="35" t="s">
        <v>324</v>
      </c>
      <c r="I513" s="30" t="str">
        <f t="shared" ca="1" si="15"/>
        <v>Thời gian ĐT còn lại 1535 ngày</v>
      </c>
      <c r="J513" s="257" t="s">
        <v>4291</v>
      </c>
      <c r="K513" s="18" t="s">
        <v>4292</v>
      </c>
      <c r="L513" s="18" t="s">
        <v>2338</v>
      </c>
      <c r="M513" s="18" t="s">
        <v>359</v>
      </c>
      <c r="N513" s="17" t="s">
        <v>2303</v>
      </c>
      <c r="O513" s="18" t="s">
        <v>75</v>
      </c>
      <c r="P513" s="16">
        <v>21</v>
      </c>
      <c r="Q513" s="272" t="s">
        <v>4263</v>
      </c>
      <c r="R513" s="19" t="s">
        <v>62</v>
      </c>
      <c r="S513" s="233" t="str">
        <f>VLOOKUP(D513, 'Mail+SDT'!A409:C2524, 2, 0)</f>
        <v>24C4202H3161@students.hou.edu.vn</v>
      </c>
      <c r="T513" s="248">
        <f>VLOOKUP(D513, 'Mail+SDT'!$A$2:$C$2117, 3, 0)</f>
        <v>938874632</v>
      </c>
      <c r="U513" s="19" t="s">
        <v>3318</v>
      </c>
      <c r="V513" s="19" t="s">
        <v>3319</v>
      </c>
      <c r="W513" s="19" t="s">
        <v>4263</v>
      </c>
      <c r="X513" s="19" t="s">
        <v>62</v>
      </c>
      <c r="Y513" s="19"/>
      <c r="Z513" s="19" t="s">
        <v>3319</v>
      </c>
      <c r="AA513" s="18" t="s">
        <v>49</v>
      </c>
      <c r="AB513" s="16" t="s">
        <v>50</v>
      </c>
      <c r="AC513" s="16" t="s">
        <v>50</v>
      </c>
      <c r="AD513" s="20" t="s">
        <v>50</v>
      </c>
      <c r="AE513" s="16"/>
      <c r="AF513" s="22"/>
      <c r="AG513" s="13" t="e">
        <f t="array" aca="1" ref="AG513" ca="1">_xludf.XLOOKUP(D513,'Mail+SDT'!A:A,'Mail+SDT'!B:B)</f>
        <v>#NAME?</v>
      </c>
      <c r="AH513" s="13" t="e">
        <f t="array" aca="1" ref="AH513" ca="1">_xludf.XLOOKUP(D513,'Mail+SDT'!A:A,'Mail+SDT'!C:C)</f>
        <v>#NAME?</v>
      </c>
      <c r="AI513" s="13" t="e">
        <f t="array" aca="1" ref="AI513" ca="1">_xludf.XLOOKUP(D513,'ETK 3.2026'!I:I,'ETK 3.2026'!AF:AF)</f>
        <v>#NAME?</v>
      </c>
    </row>
    <row r="514" spans="1:35" ht="15.75" customHeight="1" x14ac:dyDescent="0.35">
      <c r="A514" s="14">
        <f t="shared" si="16"/>
        <v>513</v>
      </c>
      <c r="B514" s="15" t="s">
        <v>2298</v>
      </c>
      <c r="C514" s="257" t="s">
        <v>524</v>
      </c>
      <c r="D514" s="257" t="s">
        <v>2346</v>
      </c>
      <c r="E514" s="266" t="s">
        <v>2347</v>
      </c>
      <c r="F514" s="35" t="s">
        <v>2348</v>
      </c>
      <c r="G514" s="260">
        <f>(YEAR(H514)-YEAR(F514))*12 + MONTH(H514)-MONTH(F514)</f>
        <v>96</v>
      </c>
      <c r="H514" s="35" t="s">
        <v>2349</v>
      </c>
      <c r="I514" s="30" t="str">
        <f t="shared" ref="I514:I577" ca="1" si="17">IF((H514-TODAY())&lt;=0,"Kết thúc ĐT","Thời gian ĐT còn lại "&amp;(H514-TODAY())&amp;" ngày")</f>
        <v>Thời gian ĐT còn lại 799 ngày</v>
      </c>
      <c r="J514" s="257" t="s">
        <v>2350</v>
      </c>
      <c r="K514" s="18" t="s">
        <v>2351</v>
      </c>
      <c r="L514" s="18" t="s">
        <v>445</v>
      </c>
      <c r="M514" s="18" t="s">
        <v>359</v>
      </c>
      <c r="N514" s="17" t="s">
        <v>2352</v>
      </c>
      <c r="O514" s="18" t="s">
        <v>75</v>
      </c>
      <c r="P514" s="16">
        <v>13</v>
      </c>
      <c r="Q514" s="272" t="s">
        <v>2353</v>
      </c>
      <c r="R514" s="19" t="s">
        <v>93</v>
      </c>
      <c r="S514" s="233" t="e">
        <f>VLOOKUP(D514, 'Mail+SDT'!A9:C2124, 2, 0)</f>
        <v>#N/A</v>
      </c>
      <c r="T514" s="248" t="e">
        <f>VLOOKUP(D514, 'Mail+SDT'!$A$2:$C$2117, 3, 0)</f>
        <v>#N/A</v>
      </c>
      <c r="U514" s="19" t="s">
        <v>2305</v>
      </c>
      <c r="V514" s="19" t="s">
        <v>2306</v>
      </c>
      <c r="W514" s="19" t="s">
        <v>2353</v>
      </c>
      <c r="X514" s="19" t="s">
        <v>93</v>
      </c>
      <c r="Y514" s="19"/>
      <c r="Z514" s="19" t="s">
        <v>2306</v>
      </c>
      <c r="AA514" s="18" t="s">
        <v>49</v>
      </c>
      <c r="AB514" s="16" t="s">
        <v>50</v>
      </c>
      <c r="AC514" s="16" t="s">
        <v>51</v>
      </c>
      <c r="AD514" s="21" t="s">
        <v>52</v>
      </c>
      <c r="AE514" s="16"/>
      <c r="AF514" s="22"/>
      <c r="AG514" s="13" t="e">
        <f t="array" aca="1" ref="AG514" ca="1">_xludf.XLOOKUP(D514,'Mail+SDT'!A:A,'Mail+SDT'!B:B)</f>
        <v>#NAME?</v>
      </c>
      <c r="AH514" s="13" t="e">
        <f t="array" aca="1" ref="AH514" ca="1">_xludf.XLOOKUP(D514,'Mail+SDT'!A:A,'Mail+SDT'!C:C)</f>
        <v>#NAME?</v>
      </c>
      <c r="AI514" s="13" t="e">
        <f t="array" aca="1" ref="AI514" ca="1">_xludf.XLOOKUP(D514,'ETK 3.2026'!I:I,'ETK 3.2026'!AF:AF)</f>
        <v>#NAME?</v>
      </c>
    </row>
    <row r="515" spans="1:35" ht="15.75" customHeight="1" x14ac:dyDescent="0.35">
      <c r="A515" s="14">
        <f t="shared" si="16"/>
        <v>514</v>
      </c>
      <c r="B515" s="15" t="s">
        <v>2298</v>
      </c>
      <c r="C515" s="257" t="s">
        <v>3311</v>
      </c>
      <c r="D515" s="257" t="s">
        <v>4738</v>
      </c>
      <c r="E515" s="266" t="s">
        <v>582</v>
      </c>
      <c r="F515" s="35" t="s">
        <v>583</v>
      </c>
      <c r="G515" s="260">
        <f>(YEAR(H515)-YEAR(F515))*12 + MONTH(H515)-MONTH(F515)</f>
        <v>72</v>
      </c>
      <c r="H515" s="35" t="s">
        <v>584</v>
      </c>
      <c r="I515" s="30" t="str">
        <f t="shared" ca="1" si="17"/>
        <v>Thời gian ĐT còn lại 1444 ngày</v>
      </c>
      <c r="J515" s="257" t="s">
        <v>4739</v>
      </c>
      <c r="K515" s="18" t="s">
        <v>4740</v>
      </c>
      <c r="L515" s="18" t="s">
        <v>4741</v>
      </c>
      <c r="M515" s="18" t="s">
        <v>359</v>
      </c>
      <c r="N515" s="17" t="s">
        <v>1052</v>
      </c>
      <c r="O515" s="18" t="s">
        <v>75</v>
      </c>
      <c r="P515" s="16">
        <v>21</v>
      </c>
      <c r="Q515" s="272" t="s">
        <v>4719</v>
      </c>
      <c r="R515" s="19" t="s">
        <v>93</v>
      </c>
      <c r="S515" s="233" t="str">
        <f>VLOOKUP(D515, 'Mail+SDT'!A509:C2624, 2, 0)</f>
        <v>24C1002H0970@students.hou.edu.vn</v>
      </c>
      <c r="T515" s="248">
        <f>VLOOKUP(D515, 'Mail+SDT'!$A$2:$C$2117, 3, 0)</f>
        <v>916799279</v>
      </c>
      <c r="U515" s="19" t="s">
        <v>3318</v>
      </c>
      <c r="V515" s="19" t="s">
        <v>3319</v>
      </c>
      <c r="W515" s="19" t="s">
        <v>4719</v>
      </c>
      <c r="X515" s="19" t="s">
        <v>93</v>
      </c>
      <c r="Y515" s="19"/>
      <c r="Z515" s="19" t="s">
        <v>3319</v>
      </c>
      <c r="AA515" s="18" t="s">
        <v>49</v>
      </c>
      <c r="AB515" s="16" t="s">
        <v>50</v>
      </c>
      <c r="AC515" s="16" t="s">
        <v>50</v>
      </c>
      <c r="AD515" s="20" t="s">
        <v>50</v>
      </c>
      <c r="AE515" s="16"/>
      <c r="AF515" s="22"/>
      <c r="AG515" s="13" t="e">
        <f t="array" aca="1" ref="AG515" ca="1">_xludf.XLOOKUP(D515,'Mail+SDT'!A:A,'Mail+SDT'!B:B)</f>
        <v>#NAME?</v>
      </c>
      <c r="AH515" s="13" t="e">
        <f t="array" aca="1" ref="AH515" ca="1">_xludf.XLOOKUP(D515,'Mail+SDT'!A:A,'Mail+SDT'!C:C)</f>
        <v>#NAME?</v>
      </c>
      <c r="AI515" s="13" t="e">
        <f t="array" aca="1" ref="AI515" ca="1">_xludf.XLOOKUP(D515,'ETK 3.2026'!I:I,'ETK 3.2026'!AF:AF)</f>
        <v>#NAME?</v>
      </c>
    </row>
    <row r="516" spans="1:35" ht="15.75" customHeight="1" x14ac:dyDescent="0.35">
      <c r="A516" s="14">
        <f t="shared" si="16"/>
        <v>515</v>
      </c>
      <c r="B516" s="15" t="s">
        <v>2298</v>
      </c>
      <c r="C516" s="257" t="s">
        <v>3311</v>
      </c>
      <c r="D516" s="257" t="s">
        <v>4185</v>
      </c>
      <c r="E516" s="266" t="s">
        <v>329</v>
      </c>
      <c r="F516" s="35" t="s">
        <v>330</v>
      </c>
      <c r="G516" s="260">
        <f>(YEAR(H516)-YEAR(F516))*12 + MONTH(H516)-MONTH(F516)</f>
        <v>72</v>
      </c>
      <c r="H516" s="35" t="s">
        <v>331</v>
      </c>
      <c r="I516" s="30" t="str">
        <f t="shared" ca="1" si="17"/>
        <v>Thời gian ĐT còn lại 1584 ngày</v>
      </c>
      <c r="J516" s="257" t="s">
        <v>4186</v>
      </c>
      <c r="K516" s="18" t="s">
        <v>4187</v>
      </c>
      <c r="L516" s="18" t="s">
        <v>1123</v>
      </c>
      <c r="M516" s="18" t="s">
        <v>359</v>
      </c>
      <c r="N516" s="17" t="s">
        <v>4188</v>
      </c>
      <c r="O516" s="18" t="s">
        <v>75</v>
      </c>
      <c r="P516" s="16">
        <v>21</v>
      </c>
      <c r="Q516" s="272" t="s">
        <v>4068</v>
      </c>
      <c r="R516" s="19" t="s">
        <v>46</v>
      </c>
      <c r="S516" s="233" t="str">
        <f>VLOOKUP(D516, 'Mail+SDT'!A386:C2501, 2, 0)</f>
        <v>24C4102H4353@students.hou.edu.vn</v>
      </c>
      <c r="T516" s="248">
        <f>VLOOKUP(D516, 'Mail+SDT'!$A$2:$C$2117, 3, 0)</f>
        <v>969606895</v>
      </c>
      <c r="U516" s="19" t="s">
        <v>3318</v>
      </c>
      <c r="V516" s="19" t="s">
        <v>3319</v>
      </c>
      <c r="W516" s="19" t="s">
        <v>4068</v>
      </c>
      <c r="X516" s="19" t="s">
        <v>46</v>
      </c>
      <c r="Y516" s="19"/>
      <c r="Z516" s="19" t="s">
        <v>3319</v>
      </c>
      <c r="AA516" s="18" t="s">
        <v>49</v>
      </c>
      <c r="AB516" s="16" t="s">
        <v>50</v>
      </c>
      <c r="AC516" s="16" t="s">
        <v>50</v>
      </c>
      <c r="AD516" s="20" t="s">
        <v>50</v>
      </c>
      <c r="AE516" s="16"/>
      <c r="AF516" s="22"/>
      <c r="AG516" s="13" t="e">
        <f t="array" aca="1" ref="AG516" ca="1">_xludf.XLOOKUP(D516,'Mail+SDT'!A:A,'Mail+SDT'!B:B)</f>
        <v>#NAME?</v>
      </c>
      <c r="AH516" s="13" t="e">
        <f t="array" aca="1" ref="AH516" ca="1">_xludf.XLOOKUP(D516,'Mail+SDT'!A:A,'Mail+SDT'!C:C)</f>
        <v>#NAME?</v>
      </c>
      <c r="AI516" s="13" t="e">
        <f t="array" aca="1" ref="AI516" ca="1">_xludf.XLOOKUP(D516,'ETK 3.2026'!I:I,'ETK 3.2026'!AF:AF)</f>
        <v>#NAME?</v>
      </c>
    </row>
    <row r="517" spans="1:35" ht="15.75" customHeight="1" x14ac:dyDescent="0.35">
      <c r="A517" s="14">
        <f t="shared" si="16"/>
        <v>516</v>
      </c>
      <c r="B517" s="15" t="s">
        <v>2298</v>
      </c>
      <c r="C517" s="257" t="s">
        <v>3311</v>
      </c>
      <c r="D517" s="257" t="s">
        <v>4582</v>
      </c>
      <c r="E517" s="266" t="s">
        <v>582</v>
      </c>
      <c r="F517" s="35" t="s">
        <v>583</v>
      </c>
      <c r="G517" s="260">
        <f>(YEAR(H517)-YEAR(F517))*12 + MONTH(H517)-MONTH(F517)</f>
        <v>72</v>
      </c>
      <c r="H517" s="35" t="s">
        <v>584</v>
      </c>
      <c r="I517" s="30" t="str">
        <f t="shared" ca="1" si="17"/>
        <v>Thời gian ĐT còn lại 1444 ngày</v>
      </c>
      <c r="J517" s="257" t="s">
        <v>4583</v>
      </c>
      <c r="K517" s="18" t="s">
        <v>4584</v>
      </c>
      <c r="L517" s="18" t="s">
        <v>548</v>
      </c>
      <c r="M517" s="18" t="s">
        <v>4585</v>
      </c>
      <c r="N517" s="17" t="s">
        <v>1471</v>
      </c>
      <c r="O517" s="18" t="s">
        <v>44</v>
      </c>
      <c r="P517" s="16">
        <v>21</v>
      </c>
      <c r="Q517" s="272" t="s">
        <v>4355</v>
      </c>
      <c r="R517" s="19" t="s">
        <v>62</v>
      </c>
      <c r="S517" s="233" t="str">
        <f>VLOOKUP(D517, 'Mail+SDT'!A475:C2590, 2, 0)</f>
        <v>24C4202H1019@students.hou.edu.vn</v>
      </c>
      <c r="T517" s="248">
        <f>VLOOKUP(D517, 'Mail+SDT'!$A$2:$C$2117, 3, 0)</f>
        <v>919025110</v>
      </c>
      <c r="U517" s="19" t="s">
        <v>3318</v>
      </c>
      <c r="V517" s="19" t="s">
        <v>3319</v>
      </c>
      <c r="W517" s="19" t="s">
        <v>4355</v>
      </c>
      <c r="X517" s="19" t="s">
        <v>62</v>
      </c>
      <c r="Y517" s="19"/>
      <c r="Z517" s="19" t="s">
        <v>3319</v>
      </c>
      <c r="AA517" s="18" t="s">
        <v>49</v>
      </c>
      <c r="AB517" s="16" t="s">
        <v>50</v>
      </c>
      <c r="AC517" s="16" t="s">
        <v>50</v>
      </c>
      <c r="AD517" s="20" t="s">
        <v>51</v>
      </c>
      <c r="AE517" s="16" t="s">
        <v>52</v>
      </c>
      <c r="AF517" s="22" t="s">
        <v>480</v>
      </c>
      <c r="AG517" s="13" t="e">
        <f t="array" aca="1" ref="AG517" ca="1">_xludf.XLOOKUP(D517,'Mail+SDT'!A:A,'Mail+SDT'!B:B)</f>
        <v>#NAME?</v>
      </c>
      <c r="AH517" s="13" t="e">
        <f t="array" aca="1" ref="AH517" ca="1">_xludf.XLOOKUP(D517,'Mail+SDT'!A:A,'Mail+SDT'!C:C)</f>
        <v>#NAME?</v>
      </c>
      <c r="AI517" s="13" t="e">
        <f t="array" aca="1" ref="AI517" ca="1">_xludf.XLOOKUP(D517,'ETK 3.2026'!I:I,'ETK 3.2026'!AF:AF)</f>
        <v>#NAME?</v>
      </c>
    </row>
    <row r="518" spans="1:35" ht="15.75" customHeight="1" x14ac:dyDescent="0.35">
      <c r="A518" s="14">
        <f t="shared" si="16"/>
        <v>517</v>
      </c>
      <c r="B518" s="15" t="s">
        <v>2298</v>
      </c>
      <c r="C518" s="257" t="s">
        <v>3311</v>
      </c>
      <c r="D518" s="257" t="s">
        <v>5113</v>
      </c>
      <c r="E518" s="266" t="s">
        <v>322</v>
      </c>
      <c r="F518" s="35" t="s">
        <v>323</v>
      </c>
      <c r="G518" s="260">
        <f>(YEAR(H518)-YEAR(F518))*12 + MONTH(H518)-MONTH(F518)</f>
        <v>72</v>
      </c>
      <c r="H518" s="35" t="s">
        <v>324</v>
      </c>
      <c r="I518" s="30" t="str">
        <f t="shared" ca="1" si="17"/>
        <v>Thời gian ĐT còn lại 1535 ngày</v>
      </c>
      <c r="J518" s="257" t="s">
        <v>5114</v>
      </c>
      <c r="K518" s="18" t="s">
        <v>5115</v>
      </c>
      <c r="L518" s="18" t="s">
        <v>5116</v>
      </c>
      <c r="M518" s="18" t="s">
        <v>1604</v>
      </c>
      <c r="N518" s="17" t="s">
        <v>5117</v>
      </c>
      <c r="O518" s="18" t="s">
        <v>44</v>
      </c>
      <c r="P518" s="16">
        <v>21</v>
      </c>
      <c r="Q518" s="272" t="s">
        <v>5018</v>
      </c>
      <c r="R518" s="19" t="s">
        <v>211</v>
      </c>
      <c r="S518" s="233" t="str">
        <f>VLOOKUP(D518, 'Mail+SDT'!A595:C2710, 2, 0)</f>
        <v>24C4502H3264@students.hou.edu.vn</v>
      </c>
      <c r="T518" s="248">
        <f>VLOOKUP(D518, 'Mail+SDT'!$A$2:$C$2117, 3, 0)</f>
        <v>915295908</v>
      </c>
      <c r="U518" s="19" t="s">
        <v>3318</v>
      </c>
      <c r="V518" s="19" t="s">
        <v>3319</v>
      </c>
      <c r="W518" s="19" t="s">
        <v>5018</v>
      </c>
      <c r="X518" s="19" t="s">
        <v>211</v>
      </c>
      <c r="Y518" s="19"/>
      <c r="Z518" s="19" t="s">
        <v>3319</v>
      </c>
      <c r="AA518" s="18" t="s">
        <v>49</v>
      </c>
      <c r="AB518" s="16" t="s">
        <v>50</v>
      </c>
      <c r="AC518" s="16" t="s">
        <v>50</v>
      </c>
      <c r="AD518" s="20" t="s">
        <v>50</v>
      </c>
      <c r="AE518" s="16"/>
      <c r="AF518" s="22"/>
      <c r="AG518" s="13" t="e">
        <f t="array" aca="1" ref="AG518" ca="1">_xludf.XLOOKUP(D518,'Mail+SDT'!A:A,'Mail+SDT'!B:B)</f>
        <v>#NAME?</v>
      </c>
      <c r="AH518" s="13" t="e">
        <f t="array" aca="1" ref="AH518" ca="1">_xludf.XLOOKUP(D518,'Mail+SDT'!A:A,'Mail+SDT'!C:C)</f>
        <v>#NAME?</v>
      </c>
      <c r="AI518" s="13" t="e">
        <f t="array" aca="1" ref="AI518" ca="1">_xludf.XLOOKUP(D518,'ETK 3.2026'!I:I,'ETK 3.2026'!AF:AF)</f>
        <v>#NAME?</v>
      </c>
    </row>
    <row r="519" spans="1:35" ht="15.75" customHeight="1" x14ac:dyDescent="0.35">
      <c r="A519" s="14">
        <f t="shared" si="16"/>
        <v>518</v>
      </c>
      <c r="B519" s="15" t="s">
        <v>2298</v>
      </c>
      <c r="C519" s="257" t="s">
        <v>524</v>
      </c>
      <c r="D519" s="257" t="s">
        <v>2678</v>
      </c>
      <c r="E519" s="266" t="s">
        <v>267</v>
      </c>
      <c r="F519" s="35" t="s">
        <v>268</v>
      </c>
      <c r="G519" s="260">
        <f>(YEAR(H519)-YEAR(F519))*12 + MONTH(H519)-MONTH(F519)</f>
        <v>72</v>
      </c>
      <c r="H519" s="35" t="s">
        <v>269</v>
      </c>
      <c r="I519" s="30" t="str">
        <f t="shared" ca="1" si="17"/>
        <v>Thời gian ĐT còn lại 727 ngày</v>
      </c>
      <c r="J519" s="257" t="s">
        <v>2679</v>
      </c>
      <c r="K519" s="18" t="s">
        <v>2680</v>
      </c>
      <c r="L519" s="18" t="s">
        <v>2681</v>
      </c>
      <c r="M519" s="18" t="s">
        <v>1604</v>
      </c>
      <c r="N519" s="17" t="s">
        <v>2682</v>
      </c>
      <c r="O519" s="18" t="s">
        <v>44</v>
      </c>
      <c r="P519" s="16">
        <v>17</v>
      </c>
      <c r="Q519" s="272" t="s">
        <v>2683</v>
      </c>
      <c r="R519" s="19" t="s">
        <v>279</v>
      </c>
      <c r="S519" s="233" t="str">
        <f>VLOOKUP(D519, 'Mail+SDT'!A72:C2187, 2, 0)</f>
        <v>ptbtram2908@gmail.com</v>
      </c>
      <c r="T519" s="248">
        <f>VLOOKUP(D519, 'Mail+SDT'!$A$2:$C$2117, 3, 0)</f>
        <v>939552828</v>
      </c>
      <c r="U519" s="19" t="s">
        <v>2305</v>
      </c>
      <c r="V519" s="19" t="s">
        <v>2306</v>
      </c>
      <c r="W519" s="19" t="s">
        <v>2683</v>
      </c>
      <c r="X519" s="19" t="s">
        <v>279</v>
      </c>
      <c r="Y519" s="19"/>
      <c r="Z519" s="19" t="s">
        <v>2306</v>
      </c>
      <c r="AA519" s="18" t="s">
        <v>49</v>
      </c>
      <c r="AB519" s="16" t="s">
        <v>50</v>
      </c>
      <c r="AC519" s="16" t="s">
        <v>50</v>
      </c>
      <c r="AD519" s="20" t="s">
        <v>50</v>
      </c>
      <c r="AE519" s="16"/>
      <c r="AF519" s="22"/>
      <c r="AG519" s="13" t="e">
        <f t="array" aca="1" ref="AG519" ca="1">_xludf.XLOOKUP(D519,'Mail+SDT'!A:A,'Mail+SDT'!B:B)</f>
        <v>#NAME?</v>
      </c>
      <c r="AH519" s="13" t="e">
        <f t="array" aca="1" ref="AH519" ca="1">_xludf.XLOOKUP(D519,'Mail+SDT'!A:A,'Mail+SDT'!C:C)</f>
        <v>#NAME?</v>
      </c>
      <c r="AI519" s="13" t="e">
        <f t="array" aca="1" ref="AI519" ca="1">_xludf.XLOOKUP(D519,'ETK 3.2026'!I:I,'ETK 3.2026'!AF:AF)</f>
        <v>#NAME?</v>
      </c>
    </row>
    <row r="520" spans="1:35" ht="15.75" customHeight="1" x14ac:dyDescent="0.35">
      <c r="A520" s="14">
        <f t="shared" si="16"/>
        <v>519</v>
      </c>
      <c r="B520" s="15" t="s">
        <v>2298</v>
      </c>
      <c r="C520" s="257" t="s">
        <v>3311</v>
      </c>
      <c r="D520" s="257" t="s">
        <v>3469</v>
      </c>
      <c r="E520" s="266" t="s">
        <v>183</v>
      </c>
      <c r="F520" s="35" t="s">
        <v>184</v>
      </c>
      <c r="G520" s="260">
        <f>(YEAR(H520)-YEAR(F520))*12 + MONTH(H520)-MONTH(F520)</f>
        <v>72</v>
      </c>
      <c r="H520" s="35" t="s">
        <v>185</v>
      </c>
      <c r="I520" s="30" t="str">
        <f t="shared" ca="1" si="17"/>
        <v>Thời gian ĐT còn lại 828 ngày</v>
      </c>
      <c r="J520" s="257" t="s">
        <v>3470</v>
      </c>
      <c r="K520" s="18" t="s">
        <v>3471</v>
      </c>
      <c r="L520" s="18" t="s">
        <v>3472</v>
      </c>
      <c r="M520" s="18" t="s">
        <v>1604</v>
      </c>
      <c r="N520" s="17" t="s">
        <v>3473</v>
      </c>
      <c r="O520" s="18" t="s">
        <v>44</v>
      </c>
      <c r="P520" s="16">
        <v>17</v>
      </c>
      <c r="Q520" s="272" t="s">
        <v>3405</v>
      </c>
      <c r="R520" s="19" t="s">
        <v>62</v>
      </c>
      <c r="S520" s="233" t="str">
        <f>VLOOKUP(D520, 'Mail+SDT'!A236:C2351, 2, 0)</f>
        <v>tramtran130993@gmail.com</v>
      </c>
      <c r="T520" s="248">
        <f>VLOOKUP(D520, 'Mail+SDT'!$A$2:$C$2117, 3, 0)</f>
        <v>906970705</v>
      </c>
      <c r="U520" s="19" t="s">
        <v>3318</v>
      </c>
      <c r="V520" s="19" t="s">
        <v>3319</v>
      </c>
      <c r="W520" s="19" t="s">
        <v>3405</v>
      </c>
      <c r="X520" s="19" t="s">
        <v>62</v>
      </c>
      <c r="Y520" s="19"/>
      <c r="Z520" s="19" t="s">
        <v>3319</v>
      </c>
      <c r="AA520" s="18" t="s">
        <v>49</v>
      </c>
      <c r="AB520" s="16" t="s">
        <v>50</v>
      </c>
      <c r="AC520" s="16" t="s">
        <v>50</v>
      </c>
      <c r="AD520" s="20" t="s">
        <v>50</v>
      </c>
      <c r="AE520" s="16"/>
      <c r="AF520" s="23" t="s">
        <v>146</v>
      </c>
      <c r="AG520" s="13" t="e">
        <f t="array" aca="1" ref="AG520" ca="1">_xludf.XLOOKUP(D520,'Mail+SDT'!A:A,'Mail+SDT'!B:B)</f>
        <v>#NAME?</v>
      </c>
      <c r="AH520" s="13" t="e">
        <f t="array" aca="1" ref="AH520" ca="1">_xludf.XLOOKUP(D520,'Mail+SDT'!A:A,'Mail+SDT'!C:C)</f>
        <v>#NAME?</v>
      </c>
      <c r="AI520" s="13" t="e">
        <f t="array" aca="1" ref="AI520" ca="1">_xludf.XLOOKUP(D520,'ETK 3.2026'!I:I,'ETK 3.2026'!AF:AF)</f>
        <v>#NAME?</v>
      </c>
    </row>
    <row r="521" spans="1:35" ht="15.75" customHeight="1" x14ac:dyDescent="0.35">
      <c r="A521" s="14">
        <f t="shared" si="16"/>
        <v>520</v>
      </c>
      <c r="B521" s="15" t="s">
        <v>2298</v>
      </c>
      <c r="C521" s="257" t="s">
        <v>3311</v>
      </c>
      <c r="D521" s="257" t="s">
        <v>4925</v>
      </c>
      <c r="E521" s="266" t="s">
        <v>582</v>
      </c>
      <c r="F521" s="35" t="s">
        <v>583</v>
      </c>
      <c r="G521" s="260">
        <f>(YEAR(H521)-YEAR(F521))*12 + MONTH(H521)-MONTH(F521)</f>
        <v>72</v>
      </c>
      <c r="H521" s="35" t="s">
        <v>584</v>
      </c>
      <c r="I521" s="30" t="str">
        <f t="shared" ca="1" si="17"/>
        <v>Thời gian ĐT còn lại 1444 ngày</v>
      </c>
      <c r="J521" s="257" t="s">
        <v>4926</v>
      </c>
      <c r="K521" s="18" t="s">
        <v>4927</v>
      </c>
      <c r="L521" s="18" t="s">
        <v>1808</v>
      </c>
      <c r="M521" s="18" t="s">
        <v>67</v>
      </c>
      <c r="N521" s="17" t="s">
        <v>4928</v>
      </c>
      <c r="O521" s="18" t="s">
        <v>44</v>
      </c>
      <c r="P521" s="16">
        <v>21</v>
      </c>
      <c r="Q521" s="272" t="s">
        <v>4757</v>
      </c>
      <c r="R521" s="19" t="s">
        <v>93</v>
      </c>
      <c r="S521" s="233" t="str">
        <f>VLOOKUP(D521, 'Mail+SDT'!A551:C2666, 2, 0)</f>
        <v>24C1002H0968@students.hou.edu.vn</v>
      </c>
      <c r="T521" s="248">
        <f>VLOOKUP(D521, 'Mail+SDT'!$A$2:$C$2117, 3, 0)</f>
        <v>935021664</v>
      </c>
      <c r="U521" s="19" t="s">
        <v>3318</v>
      </c>
      <c r="V521" s="19" t="s">
        <v>3319</v>
      </c>
      <c r="W521" s="19" t="s">
        <v>4757</v>
      </c>
      <c r="X521" s="19" t="s">
        <v>93</v>
      </c>
      <c r="Y521" s="19"/>
      <c r="Z521" s="19" t="s">
        <v>3319</v>
      </c>
      <c r="AA521" s="18" t="s">
        <v>49</v>
      </c>
      <c r="AB521" s="16" t="s">
        <v>50</v>
      </c>
      <c r="AC521" s="16" t="s">
        <v>50</v>
      </c>
      <c r="AD521" s="20" t="s">
        <v>51</v>
      </c>
      <c r="AE521" s="16" t="s">
        <v>52</v>
      </c>
      <c r="AF521" s="22" t="s">
        <v>480</v>
      </c>
      <c r="AG521" s="13" t="e">
        <f t="array" aca="1" ref="AG521" ca="1">_xludf.XLOOKUP(D521,'Mail+SDT'!A:A,'Mail+SDT'!B:B)</f>
        <v>#NAME?</v>
      </c>
      <c r="AH521" s="13" t="e">
        <f t="array" aca="1" ref="AH521" ca="1">_xludf.XLOOKUP(D521,'Mail+SDT'!A:A,'Mail+SDT'!C:C)</f>
        <v>#NAME?</v>
      </c>
      <c r="AI521" s="13" t="e">
        <f t="array" aca="1" ref="AI521" ca="1">_xludf.XLOOKUP(D521,'ETK 3.2026'!I:I,'ETK 3.2026'!AF:AF)</f>
        <v>#NAME?</v>
      </c>
    </row>
    <row r="522" spans="1:35" ht="15.75" customHeight="1" x14ac:dyDescent="0.35">
      <c r="A522" s="14">
        <f t="shared" si="16"/>
        <v>521</v>
      </c>
      <c r="B522" s="15" t="s">
        <v>2298</v>
      </c>
      <c r="C522" s="257" t="s">
        <v>3311</v>
      </c>
      <c r="D522" s="257" t="s">
        <v>4063</v>
      </c>
      <c r="E522" s="266" t="s">
        <v>295</v>
      </c>
      <c r="F522" s="35" t="s">
        <v>296</v>
      </c>
      <c r="G522" s="260">
        <f>(YEAR(H522)-YEAR(F522))*12 + MONTH(H522)-MONTH(F522)</f>
        <v>72</v>
      </c>
      <c r="H522" s="35" t="s">
        <v>297</v>
      </c>
      <c r="I522" s="30" t="str">
        <f t="shared" ca="1" si="17"/>
        <v>Thời gian ĐT còn lại 1472 ngày</v>
      </c>
      <c r="J522" s="257" t="s">
        <v>4064</v>
      </c>
      <c r="K522" s="18" t="s">
        <v>4065</v>
      </c>
      <c r="L522" s="18" t="s">
        <v>4066</v>
      </c>
      <c r="M522" s="18" t="s">
        <v>67</v>
      </c>
      <c r="N522" s="17" t="s">
        <v>4067</v>
      </c>
      <c r="O522" s="18" t="s">
        <v>44</v>
      </c>
      <c r="P522" s="16">
        <v>21</v>
      </c>
      <c r="Q522" s="272" t="s">
        <v>4068</v>
      </c>
      <c r="R522" s="19" t="s">
        <v>46</v>
      </c>
      <c r="S522" s="233" t="str">
        <f>VLOOKUP(D522, 'Mail+SDT'!A359:C2474, 2, 0)</f>
        <v>24C4102H1706@students.hou.edu.vn</v>
      </c>
      <c r="T522" s="248">
        <f>VLOOKUP(D522, 'Mail+SDT'!$A$2:$C$2117, 3, 0)</f>
        <v>393054370</v>
      </c>
      <c r="U522" s="19" t="s">
        <v>3318</v>
      </c>
      <c r="V522" s="19" t="s">
        <v>3319</v>
      </c>
      <c r="W522" s="19" t="s">
        <v>4068</v>
      </c>
      <c r="X522" s="19" t="s">
        <v>46</v>
      </c>
      <c r="Y522" s="19"/>
      <c r="Z522" s="19" t="s">
        <v>3319</v>
      </c>
      <c r="AA522" s="18" t="s">
        <v>49</v>
      </c>
      <c r="AB522" s="16" t="s">
        <v>50</v>
      </c>
      <c r="AC522" s="16" t="s">
        <v>50</v>
      </c>
      <c r="AD522" s="20" t="s">
        <v>50</v>
      </c>
      <c r="AE522" s="16"/>
      <c r="AF522" s="22"/>
      <c r="AG522" s="13" t="e">
        <f t="array" aca="1" ref="AG522" ca="1">_xludf.XLOOKUP(D522,'Mail+SDT'!A:A,'Mail+SDT'!B:B)</f>
        <v>#NAME?</v>
      </c>
      <c r="AH522" s="13" t="e">
        <f t="array" aca="1" ref="AH522" ca="1">_xludf.XLOOKUP(D522,'Mail+SDT'!A:A,'Mail+SDT'!C:C)</f>
        <v>#NAME?</v>
      </c>
      <c r="AI522" s="13" t="e">
        <f t="array" aca="1" ref="AI522" ca="1">_xludf.XLOOKUP(D522,'ETK 3.2026'!I:I,'ETK 3.2026'!AF:AF)</f>
        <v>#NAME?</v>
      </c>
    </row>
    <row r="523" spans="1:35" ht="15.75" customHeight="1" x14ac:dyDescent="0.35">
      <c r="A523" s="14">
        <f t="shared" si="16"/>
        <v>522</v>
      </c>
      <c r="B523" s="15" t="s">
        <v>2298</v>
      </c>
      <c r="C523" s="257" t="s">
        <v>3311</v>
      </c>
      <c r="D523" s="257" t="s">
        <v>4626</v>
      </c>
      <c r="E523" s="266" t="s">
        <v>295</v>
      </c>
      <c r="F523" s="35" t="s">
        <v>296</v>
      </c>
      <c r="G523" s="260">
        <f>(YEAR(H523)-YEAR(F523))*12 + MONTH(H523)-MONTH(F523)</f>
        <v>72</v>
      </c>
      <c r="H523" s="35" t="s">
        <v>297</v>
      </c>
      <c r="I523" s="30" t="str">
        <f t="shared" ca="1" si="17"/>
        <v>Thời gian ĐT còn lại 1472 ngày</v>
      </c>
      <c r="J523" s="257" t="s">
        <v>4627</v>
      </c>
      <c r="K523" s="18" t="s">
        <v>4628</v>
      </c>
      <c r="L523" s="18" t="s">
        <v>4629</v>
      </c>
      <c r="M523" s="18" t="s">
        <v>67</v>
      </c>
      <c r="N523" s="17" t="s">
        <v>3589</v>
      </c>
      <c r="O523" s="18" t="s">
        <v>44</v>
      </c>
      <c r="P523" s="16">
        <v>21</v>
      </c>
      <c r="Q523" s="272" t="s">
        <v>4355</v>
      </c>
      <c r="R523" s="19" t="s">
        <v>62</v>
      </c>
      <c r="S523" s="233" t="str">
        <f>VLOOKUP(D523, 'Mail+SDT'!A485:C2600, 2, 0)</f>
        <v>24C4202H1695@students.hou.edu.vn</v>
      </c>
      <c r="T523" s="248">
        <f>VLOOKUP(D523, 'Mail+SDT'!$A$2:$C$2117, 3, 0)</f>
        <v>938433439</v>
      </c>
      <c r="U523" s="19" t="s">
        <v>3318</v>
      </c>
      <c r="V523" s="19" t="s">
        <v>3319</v>
      </c>
      <c r="W523" s="19" t="s">
        <v>4355</v>
      </c>
      <c r="X523" s="19" t="s">
        <v>62</v>
      </c>
      <c r="Y523" s="19"/>
      <c r="Z523" s="19" t="s">
        <v>3319</v>
      </c>
      <c r="AA523" s="18" t="s">
        <v>49</v>
      </c>
      <c r="AB523" s="16" t="s">
        <v>50</v>
      </c>
      <c r="AC523" s="16" t="s">
        <v>50</v>
      </c>
      <c r="AD523" s="20" t="s">
        <v>51</v>
      </c>
      <c r="AE523" s="16" t="s">
        <v>52</v>
      </c>
      <c r="AF523" s="22" t="s">
        <v>480</v>
      </c>
      <c r="AG523" s="13" t="e">
        <f t="array" aca="1" ref="AG523" ca="1">_xludf.XLOOKUP(D523,'Mail+SDT'!A:A,'Mail+SDT'!B:B)</f>
        <v>#NAME?</v>
      </c>
      <c r="AH523" s="13" t="e">
        <f t="array" aca="1" ref="AH523" ca="1">_xludf.XLOOKUP(D523,'Mail+SDT'!A:A,'Mail+SDT'!C:C)</f>
        <v>#NAME?</v>
      </c>
      <c r="AI523" s="13" t="e">
        <f t="array" aca="1" ref="AI523" ca="1">_xludf.XLOOKUP(D523,'ETK 3.2026'!I:I,'ETK 3.2026'!AF:AF)</f>
        <v>#NAME?</v>
      </c>
    </row>
    <row r="524" spans="1:35" ht="15.75" customHeight="1" x14ac:dyDescent="0.35">
      <c r="A524" s="14">
        <f t="shared" si="16"/>
        <v>523</v>
      </c>
      <c r="B524" s="15" t="s">
        <v>2298</v>
      </c>
      <c r="C524" s="257" t="s">
        <v>3311</v>
      </c>
      <c r="D524" s="257" t="s">
        <v>3875</v>
      </c>
      <c r="E524" s="266" t="s">
        <v>190</v>
      </c>
      <c r="F524" s="35" t="s">
        <v>191</v>
      </c>
      <c r="G524" s="260">
        <f>(YEAR(H524)-YEAR(F524))*12 + MONTH(H524)-MONTH(F524)</f>
        <v>72</v>
      </c>
      <c r="H524" s="35" t="s">
        <v>192</v>
      </c>
      <c r="I524" s="30" t="str">
        <f t="shared" ca="1" si="17"/>
        <v>Thời gian ĐT còn lại 744 ngày</v>
      </c>
      <c r="J524" s="257" t="s">
        <v>3876</v>
      </c>
      <c r="K524" s="18" t="s">
        <v>3877</v>
      </c>
      <c r="L524" s="18" t="s">
        <v>3878</v>
      </c>
      <c r="M524" s="18" t="s">
        <v>67</v>
      </c>
      <c r="N524" s="17" t="s">
        <v>3879</v>
      </c>
      <c r="O524" s="18" t="s">
        <v>44</v>
      </c>
      <c r="P524" s="16">
        <v>17</v>
      </c>
      <c r="Q524" s="272" t="s">
        <v>3880</v>
      </c>
      <c r="R524" s="19" t="s">
        <v>279</v>
      </c>
      <c r="S524" s="233" t="str">
        <f>VLOOKUP(D524, 'Mail+SDT'!A320:C2435, 2, 0)</f>
        <v>huyentrangg1420@gmail.com</v>
      </c>
      <c r="T524" s="248">
        <f>VLOOKUP(D524, 'Mail+SDT'!$A$2:$C$2117, 3, 0)</f>
        <v>329983071</v>
      </c>
      <c r="U524" s="19" t="s">
        <v>3318</v>
      </c>
      <c r="V524" s="19" t="s">
        <v>3319</v>
      </c>
      <c r="W524" s="19" t="s">
        <v>3880</v>
      </c>
      <c r="X524" s="19" t="s">
        <v>279</v>
      </c>
      <c r="Y524" s="19"/>
      <c r="Z524" s="19" t="s">
        <v>3319</v>
      </c>
      <c r="AA524" s="18" t="s">
        <v>49</v>
      </c>
      <c r="AB524" s="16" t="s">
        <v>50</v>
      </c>
      <c r="AC524" s="16" t="s">
        <v>50</v>
      </c>
      <c r="AD524" s="20" t="s">
        <v>50</v>
      </c>
      <c r="AE524" s="16"/>
      <c r="AF524" s="22"/>
      <c r="AG524" s="13" t="e">
        <f t="array" aca="1" ref="AG524" ca="1">_xludf.XLOOKUP(D524,'Mail+SDT'!A:A,'Mail+SDT'!B:B)</f>
        <v>#NAME?</v>
      </c>
      <c r="AH524" s="13" t="e">
        <f t="array" aca="1" ref="AH524" ca="1">_xludf.XLOOKUP(D524,'Mail+SDT'!A:A,'Mail+SDT'!C:C)</f>
        <v>#NAME?</v>
      </c>
      <c r="AI524" s="13" t="e">
        <f t="array" aca="1" ref="AI524" ca="1">_xludf.XLOOKUP(D524,'ETK 3.2026'!I:I,'ETK 3.2026'!Z:Z)</f>
        <v>#NAME?</v>
      </c>
    </row>
    <row r="525" spans="1:35" ht="15.75" customHeight="1" x14ac:dyDescent="0.35">
      <c r="A525" s="14">
        <f t="shared" si="16"/>
        <v>524</v>
      </c>
      <c r="B525" s="15" t="s">
        <v>2298</v>
      </c>
      <c r="C525" s="257" t="s">
        <v>3311</v>
      </c>
      <c r="D525" s="257" t="s">
        <v>4758</v>
      </c>
      <c r="E525" s="266" t="s">
        <v>307</v>
      </c>
      <c r="F525" s="35" t="s">
        <v>308</v>
      </c>
      <c r="G525" s="260">
        <f>(YEAR(H525)-YEAR(F525))*12 + MONTH(H525)-MONTH(F525)</f>
        <v>72</v>
      </c>
      <c r="H525" s="35" t="s">
        <v>309</v>
      </c>
      <c r="I525" s="30" t="str">
        <f t="shared" ca="1" si="17"/>
        <v>Thời gian ĐT còn lại 1500 ngày</v>
      </c>
      <c r="J525" s="257" t="s">
        <v>4759</v>
      </c>
      <c r="K525" s="18" t="s">
        <v>4760</v>
      </c>
      <c r="L525" s="18" t="s">
        <v>4761</v>
      </c>
      <c r="M525" s="18" t="s">
        <v>67</v>
      </c>
      <c r="N525" s="17" t="s">
        <v>4762</v>
      </c>
      <c r="O525" s="18" t="s">
        <v>44</v>
      </c>
      <c r="P525" s="16">
        <v>21</v>
      </c>
      <c r="Q525" s="272" t="s">
        <v>4757</v>
      </c>
      <c r="R525" s="19" t="s">
        <v>93</v>
      </c>
      <c r="S525" s="233" t="str">
        <f>VLOOKUP(D525, 'Mail+SDT'!A513:C2628, 2, 0)</f>
        <v>24C1002H2403@students.hou.edu.vn</v>
      </c>
      <c r="T525" s="248">
        <f>VLOOKUP(D525, 'Mail+SDT'!$A$2:$C$2117, 3, 0)</f>
        <v>365767576</v>
      </c>
      <c r="U525" s="19" t="s">
        <v>3318</v>
      </c>
      <c r="V525" s="19" t="s">
        <v>3319</v>
      </c>
      <c r="W525" s="19" t="s">
        <v>4757</v>
      </c>
      <c r="X525" s="19" t="s">
        <v>93</v>
      </c>
      <c r="Y525" s="19"/>
      <c r="Z525" s="19" t="s">
        <v>3319</v>
      </c>
      <c r="AA525" s="18" t="s">
        <v>49</v>
      </c>
      <c r="AB525" s="16" t="s">
        <v>50</v>
      </c>
      <c r="AC525" s="16" t="s">
        <v>50</v>
      </c>
      <c r="AD525" s="20" t="s">
        <v>50</v>
      </c>
      <c r="AE525" s="16"/>
      <c r="AF525" s="22"/>
      <c r="AG525" s="13" t="e">
        <f t="array" aca="1" ref="AG525" ca="1">_xludf.XLOOKUP(D525,'Mail+SDT'!A:A,'Mail+SDT'!B:B)</f>
        <v>#NAME?</v>
      </c>
      <c r="AH525" s="13" t="e">
        <f t="array" aca="1" ref="AH525" ca="1">_xludf.XLOOKUP(D525,'Mail+SDT'!A:A,'Mail+SDT'!C:C)</f>
        <v>#NAME?</v>
      </c>
      <c r="AI525" s="13" t="e">
        <f t="array" aca="1" ref="AI525" ca="1">_xludf.XLOOKUP(D525,'ETK 3.2026'!I:I,'ETK 3.2026'!AF:AF)</f>
        <v>#NAME?</v>
      </c>
    </row>
    <row r="526" spans="1:35" ht="15.75" customHeight="1" x14ac:dyDescent="0.35">
      <c r="A526" s="14">
        <f t="shared" si="16"/>
        <v>525</v>
      </c>
      <c r="B526" s="15" t="s">
        <v>2298</v>
      </c>
      <c r="C526" s="257" t="s">
        <v>3311</v>
      </c>
      <c r="D526" s="257" t="s">
        <v>4338</v>
      </c>
      <c r="E526" s="266" t="s">
        <v>295</v>
      </c>
      <c r="F526" s="35" t="s">
        <v>296</v>
      </c>
      <c r="G526" s="260">
        <f>(YEAR(H526)-YEAR(F526))*12 + MONTH(H526)-MONTH(F526)</f>
        <v>72</v>
      </c>
      <c r="H526" s="35" t="s">
        <v>297</v>
      </c>
      <c r="I526" s="30" t="str">
        <f t="shared" ca="1" si="17"/>
        <v>Thời gian ĐT còn lại 1472 ngày</v>
      </c>
      <c r="J526" s="257" t="s">
        <v>4339</v>
      </c>
      <c r="K526" s="18" t="s">
        <v>4340</v>
      </c>
      <c r="L526" s="18" t="s">
        <v>4341</v>
      </c>
      <c r="M526" s="18" t="s">
        <v>67</v>
      </c>
      <c r="N526" s="17" t="s">
        <v>4342</v>
      </c>
      <c r="O526" s="18" t="s">
        <v>44</v>
      </c>
      <c r="P526" s="16">
        <v>21</v>
      </c>
      <c r="Q526" s="272" t="s">
        <v>4324</v>
      </c>
      <c r="R526" s="19" t="s">
        <v>62</v>
      </c>
      <c r="S526" s="233" t="str">
        <f>VLOOKUP(D526, 'Mail+SDT'!A420:C2535, 2, 0)</f>
        <v>24C4202H1686@students.hou.edu.vn</v>
      </c>
      <c r="T526" s="248">
        <f>VLOOKUP(D526, 'Mail+SDT'!$A$2:$C$2117, 3, 0)</f>
        <v>396141388</v>
      </c>
      <c r="U526" s="19" t="s">
        <v>3318</v>
      </c>
      <c r="V526" s="19" t="s">
        <v>3319</v>
      </c>
      <c r="W526" s="19" t="s">
        <v>4324</v>
      </c>
      <c r="X526" s="19" t="s">
        <v>62</v>
      </c>
      <c r="Y526" s="19"/>
      <c r="Z526" s="19" t="s">
        <v>3319</v>
      </c>
      <c r="AA526" s="18" t="s">
        <v>49</v>
      </c>
      <c r="AB526" s="16" t="s">
        <v>50</v>
      </c>
      <c r="AC526" s="16" t="s">
        <v>50</v>
      </c>
      <c r="AD526" s="20" t="s">
        <v>50</v>
      </c>
      <c r="AE526" s="16"/>
      <c r="AF526" s="22"/>
      <c r="AG526" s="13" t="e">
        <f t="array" aca="1" ref="AG526" ca="1">_xludf.XLOOKUP(D526,'Mail+SDT'!A:A,'Mail+SDT'!B:B)</f>
        <v>#NAME?</v>
      </c>
      <c r="AH526" s="13" t="e">
        <f t="array" aca="1" ref="AH526" ca="1">_xludf.XLOOKUP(D526,'Mail+SDT'!A:A,'Mail+SDT'!C:C)</f>
        <v>#NAME?</v>
      </c>
      <c r="AI526" s="13" t="e">
        <f t="array" aca="1" ref="AI526" ca="1">_xludf.XLOOKUP(D526,'ETK 3.2026'!I:I,'ETK 3.2026'!AF:AF)</f>
        <v>#NAME?</v>
      </c>
    </row>
    <row r="527" spans="1:35" ht="15.75" customHeight="1" x14ac:dyDescent="0.35">
      <c r="A527" s="14">
        <f t="shared" si="16"/>
        <v>526</v>
      </c>
      <c r="B527" s="15" t="s">
        <v>2298</v>
      </c>
      <c r="C527" s="257" t="s">
        <v>524</v>
      </c>
      <c r="D527" s="257" t="s">
        <v>2771</v>
      </c>
      <c r="E527" s="266" t="s">
        <v>472</v>
      </c>
      <c r="F527" s="35" t="s">
        <v>473</v>
      </c>
      <c r="G527" s="260">
        <f>(YEAR(H527)-YEAR(F527))*12 + MONTH(H527)-MONTH(F527)</f>
        <v>72</v>
      </c>
      <c r="H527" s="35" t="s">
        <v>474</v>
      </c>
      <c r="I527" s="30" t="str">
        <f t="shared" ca="1" si="17"/>
        <v>Thời gian ĐT còn lại 1479 ngày</v>
      </c>
      <c r="J527" s="257" t="s">
        <v>2772</v>
      </c>
      <c r="K527" s="18" t="s">
        <v>2773</v>
      </c>
      <c r="L527" s="18" t="s">
        <v>2774</v>
      </c>
      <c r="M527" s="18" t="s">
        <v>67</v>
      </c>
      <c r="N527" s="17" t="s">
        <v>2775</v>
      </c>
      <c r="O527" s="18" t="s">
        <v>44</v>
      </c>
      <c r="P527" s="16">
        <v>21</v>
      </c>
      <c r="Q527" s="272" t="s">
        <v>2756</v>
      </c>
      <c r="R527" s="19" t="s">
        <v>46</v>
      </c>
      <c r="S527" s="233" t="str">
        <f>VLOOKUP(D527, 'Mail+SDT'!A91:C2206, 2, 0)</f>
        <v>24C4104D1893@students.hou.edu.vn</v>
      </c>
      <c r="T527" s="248">
        <f>VLOOKUP(D527, 'Mail+SDT'!$A$2:$C$2117, 3, 0)</f>
        <v>934875212</v>
      </c>
      <c r="U527" s="19" t="s">
        <v>2305</v>
      </c>
      <c r="V527" s="19" t="s">
        <v>2306</v>
      </c>
      <c r="W527" s="19" t="s">
        <v>2756</v>
      </c>
      <c r="X527" s="19" t="s">
        <v>46</v>
      </c>
      <c r="Y527" s="19"/>
      <c r="Z527" s="19" t="s">
        <v>2306</v>
      </c>
      <c r="AA527" s="18" t="s">
        <v>49</v>
      </c>
      <c r="AB527" s="16" t="s">
        <v>50</v>
      </c>
      <c r="AC527" s="16" t="s">
        <v>50</v>
      </c>
      <c r="AD527" s="20" t="s">
        <v>50</v>
      </c>
      <c r="AE527" s="16"/>
      <c r="AF527" s="22"/>
      <c r="AG527" s="13" t="e">
        <f t="array" aca="1" ref="AG527" ca="1">_xludf.XLOOKUP(D527,'Mail+SDT'!A:A,'Mail+SDT'!B:B)</f>
        <v>#NAME?</v>
      </c>
      <c r="AH527" s="13" t="e">
        <f t="array" aca="1" ref="AH527" ca="1">_xludf.XLOOKUP(D527,'Mail+SDT'!A:A,'Mail+SDT'!C:C)</f>
        <v>#NAME?</v>
      </c>
      <c r="AI527" s="13" t="e">
        <f t="array" aca="1" ref="AI527" ca="1">_xludf.XLOOKUP(D527,'ETK 3.2026'!I:I,'ETK 3.2026'!AF:AF)</f>
        <v>#NAME?</v>
      </c>
    </row>
    <row r="528" spans="1:35" ht="15.75" customHeight="1" x14ac:dyDescent="0.35">
      <c r="A528" s="14">
        <f t="shared" si="16"/>
        <v>527</v>
      </c>
      <c r="B528" s="15" t="s">
        <v>2298</v>
      </c>
      <c r="C528" s="257" t="s">
        <v>3311</v>
      </c>
      <c r="D528" s="257" t="s">
        <v>4905</v>
      </c>
      <c r="E528" s="266" t="s">
        <v>322</v>
      </c>
      <c r="F528" s="35" t="s">
        <v>323</v>
      </c>
      <c r="G528" s="260">
        <f>(YEAR(H528)-YEAR(F528))*12 + MONTH(H528)-MONTH(F528)</f>
        <v>72</v>
      </c>
      <c r="H528" s="35" t="s">
        <v>324</v>
      </c>
      <c r="I528" s="30" t="str">
        <f t="shared" ca="1" si="17"/>
        <v>Thời gian ĐT còn lại 1535 ngày</v>
      </c>
      <c r="J528" s="257" t="s">
        <v>4906</v>
      </c>
      <c r="K528" s="18" t="s">
        <v>4907</v>
      </c>
      <c r="L528" s="18" t="s">
        <v>4908</v>
      </c>
      <c r="M528" s="18" t="s">
        <v>67</v>
      </c>
      <c r="N528" s="17" t="s">
        <v>4909</v>
      </c>
      <c r="O528" s="18" t="s">
        <v>44</v>
      </c>
      <c r="P528" s="16">
        <v>21</v>
      </c>
      <c r="Q528" s="272" t="s">
        <v>4757</v>
      </c>
      <c r="R528" s="19" t="s">
        <v>93</v>
      </c>
      <c r="S528" s="233" t="str">
        <f>VLOOKUP(D528, 'Mail+SDT'!A547:C2662, 2, 0)</f>
        <v>24C1002H3250@students.hou.edu.vn</v>
      </c>
      <c r="T528" s="248">
        <f>VLOOKUP(D528, 'Mail+SDT'!$A$2:$C$2117, 3, 0)</f>
        <v>939060245</v>
      </c>
      <c r="U528" s="19" t="s">
        <v>3318</v>
      </c>
      <c r="V528" s="19" t="s">
        <v>3319</v>
      </c>
      <c r="W528" s="19" t="s">
        <v>4757</v>
      </c>
      <c r="X528" s="19" t="s">
        <v>93</v>
      </c>
      <c r="Y528" s="19"/>
      <c r="Z528" s="19" t="s">
        <v>3319</v>
      </c>
      <c r="AA528" s="18" t="s">
        <v>49</v>
      </c>
      <c r="AB528" s="16" t="s">
        <v>50</v>
      </c>
      <c r="AC528" s="16" t="s">
        <v>50</v>
      </c>
      <c r="AD528" s="20" t="s">
        <v>50</v>
      </c>
      <c r="AE528" s="16"/>
      <c r="AF528" s="22"/>
      <c r="AG528" s="13" t="e">
        <f t="array" aca="1" ref="AG528" ca="1">_xludf.XLOOKUP(D528,'Mail+SDT'!A:A,'Mail+SDT'!B:B)</f>
        <v>#NAME?</v>
      </c>
      <c r="AH528" s="13" t="e">
        <f t="array" aca="1" ref="AH528" ca="1">_xludf.XLOOKUP(D528,'Mail+SDT'!A:A,'Mail+SDT'!C:C)</f>
        <v>#NAME?</v>
      </c>
      <c r="AI528" s="13" t="e">
        <f t="array" aca="1" ref="AI528" ca="1">_xludf.XLOOKUP(D528,'ETK 3.2026'!I:I,'ETK 3.2026'!AF:AF)</f>
        <v>#NAME?</v>
      </c>
    </row>
    <row r="529" spans="1:35" ht="15.75" customHeight="1" x14ac:dyDescent="0.35">
      <c r="A529" s="14">
        <f t="shared" si="16"/>
        <v>528</v>
      </c>
      <c r="B529" s="15" t="s">
        <v>2298</v>
      </c>
      <c r="C529" s="257" t="s">
        <v>3311</v>
      </c>
      <c r="D529" s="257" t="s">
        <v>4245</v>
      </c>
      <c r="E529" s="266" t="s">
        <v>466</v>
      </c>
      <c r="F529" s="35" t="s">
        <v>467</v>
      </c>
      <c r="G529" s="260">
        <f>(YEAR(H529)-YEAR(F529))*12 + MONTH(H529)-MONTH(F529)</f>
        <v>72</v>
      </c>
      <c r="H529" s="35" t="s">
        <v>468</v>
      </c>
      <c r="I529" s="30" t="str">
        <f t="shared" ca="1" si="17"/>
        <v>Thời gian ĐT còn lại 1556 ngày</v>
      </c>
      <c r="J529" s="257" t="s">
        <v>4246</v>
      </c>
      <c r="K529" s="18" t="s">
        <v>4247</v>
      </c>
      <c r="L529" s="18" t="s">
        <v>4248</v>
      </c>
      <c r="M529" s="18" t="s">
        <v>67</v>
      </c>
      <c r="N529" s="17" t="s">
        <v>4249</v>
      </c>
      <c r="O529" s="18" t="s">
        <v>44</v>
      </c>
      <c r="P529" s="16">
        <v>21</v>
      </c>
      <c r="Q529" s="272" t="s">
        <v>4199</v>
      </c>
      <c r="R529" s="19" t="s">
        <v>62</v>
      </c>
      <c r="S529" s="233" t="str">
        <f>VLOOKUP(D529, 'Mail+SDT'!A399:C2514, 2, 0)</f>
        <v>24C4202H3574@students.hou.edu.vn</v>
      </c>
      <c r="T529" s="248">
        <f>VLOOKUP(D529, 'Mail+SDT'!$A$2:$C$2117, 3, 0)</f>
        <v>938902997</v>
      </c>
      <c r="U529" s="19" t="s">
        <v>3318</v>
      </c>
      <c r="V529" s="19" t="s">
        <v>3319</v>
      </c>
      <c r="W529" s="19" t="s">
        <v>4199</v>
      </c>
      <c r="X529" s="19" t="s">
        <v>62</v>
      </c>
      <c r="Y529" s="19"/>
      <c r="Z529" s="19" t="s">
        <v>3319</v>
      </c>
      <c r="AA529" s="18" t="s">
        <v>49</v>
      </c>
      <c r="AB529" s="16" t="s">
        <v>50</v>
      </c>
      <c r="AC529" s="16" t="s">
        <v>50</v>
      </c>
      <c r="AD529" s="20" t="s">
        <v>51</v>
      </c>
      <c r="AE529" s="16"/>
      <c r="AF529" s="22"/>
      <c r="AG529" s="13" t="e">
        <f t="array" aca="1" ref="AG529" ca="1">_xludf.XLOOKUP(D529,'Mail+SDT'!A:A,'Mail+SDT'!B:B)</f>
        <v>#NAME?</v>
      </c>
      <c r="AH529" s="13" t="e">
        <f t="array" aca="1" ref="AH529" ca="1">_xludf.XLOOKUP(D529,'Mail+SDT'!A:A,'Mail+SDT'!C:C)</f>
        <v>#NAME?</v>
      </c>
      <c r="AI529" s="13" t="e">
        <f t="array" aca="1" ref="AI529" ca="1">_xludf.XLOOKUP(D529,'ETK 3.2026'!I:I,'ETK 3.2026'!AF:AF)</f>
        <v>#NAME?</v>
      </c>
    </row>
    <row r="530" spans="1:35" ht="15.75" customHeight="1" x14ac:dyDescent="0.35">
      <c r="A530" s="14">
        <f t="shared" si="16"/>
        <v>529</v>
      </c>
      <c r="B530" s="15" t="s">
        <v>2298</v>
      </c>
      <c r="C530" s="257" t="s">
        <v>3311</v>
      </c>
      <c r="D530" s="257" t="s">
        <v>4254</v>
      </c>
      <c r="E530" s="266" t="s">
        <v>466</v>
      </c>
      <c r="F530" s="35" t="s">
        <v>467</v>
      </c>
      <c r="G530" s="260">
        <f>(YEAR(H530)-YEAR(F530))*12 + MONTH(H530)-MONTH(F530)</f>
        <v>72</v>
      </c>
      <c r="H530" s="35" t="s">
        <v>468</v>
      </c>
      <c r="I530" s="30" t="str">
        <f t="shared" ca="1" si="17"/>
        <v>Thời gian ĐT còn lại 1556 ngày</v>
      </c>
      <c r="J530" s="257" t="s">
        <v>4255</v>
      </c>
      <c r="K530" s="18" t="s">
        <v>4256</v>
      </c>
      <c r="L530" s="18" t="s">
        <v>4257</v>
      </c>
      <c r="M530" s="18" t="s">
        <v>67</v>
      </c>
      <c r="N530" s="17" t="s">
        <v>293</v>
      </c>
      <c r="O530" s="18" t="s">
        <v>44</v>
      </c>
      <c r="P530" s="16">
        <v>21</v>
      </c>
      <c r="Q530" s="272" t="s">
        <v>4199</v>
      </c>
      <c r="R530" s="19" t="s">
        <v>62</v>
      </c>
      <c r="S530" s="233" t="str">
        <f>VLOOKUP(D530, 'Mail+SDT'!A401:C2516, 2, 0)</f>
        <v>24C4202H3569@students.hou.edu.vn</v>
      </c>
      <c r="T530" s="248">
        <f>VLOOKUP(D530, 'Mail+SDT'!$A$2:$C$2117, 3, 0)</f>
        <v>936785343</v>
      </c>
      <c r="U530" s="19" t="s">
        <v>3318</v>
      </c>
      <c r="V530" s="19" t="s">
        <v>3319</v>
      </c>
      <c r="W530" s="19" t="s">
        <v>4199</v>
      </c>
      <c r="X530" s="19" t="s">
        <v>62</v>
      </c>
      <c r="Y530" s="19"/>
      <c r="Z530" s="19" t="s">
        <v>3319</v>
      </c>
      <c r="AA530" s="18" t="s">
        <v>49</v>
      </c>
      <c r="AB530" s="16" t="s">
        <v>50</v>
      </c>
      <c r="AC530" s="16" t="s">
        <v>50</v>
      </c>
      <c r="AD530" s="20" t="s">
        <v>50</v>
      </c>
      <c r="AE530" s="16"/>
      <c r="AF530" s="22"/>
      <c r="AG530" s="13" t="e">
        <f t="array" aca="1" ref="AG530" ca="1">_xludf.XLOOKUP(D530,'Mail+SDT'!A:A,'Mail+SDT'!B:B)</f>
        <v>#NAME?</v>
      </c>
      <c r="AH530" s="13" t="e">
        <f t="array" aca="1" ref="AH530" ca="1">_xludf.XLOOKUP(D530,'Mail+SDT'!A:A,'Mail+SDT'!C:C)</f>
        <v>#NAME?</v>
      </c>
      <c r="AI530" s="13" t="e">
        <f t="array" aca="1" ref="AI530" ca="1">_xludf.XLOOKUP(D530,'ETK 3.2026'!I:I,'ETK 3.2026'!AF:AF)</f>
        <v>#NAME?</v>
      </c>
    </row>
    <row r="531" spans="1:35" ht="15.75" customHeight="1" x14ac:dyDescent="0.35">
      <c r="A531" s="14">
        <f t="shared" si="16"/>
        <v>530</v>
      </c>
      <c r="B531" s="15" t="s">
        <v>2298</v>
      </c>
      <c r="C531" s="257" t="s">
        <v>3311</v>
      </c>
      <c r="D531" s="257" t="s">
        <v>4612</v>
      </c>
      <c r="E531" s="266" t="s">
        <v>307</v>
      </c>
      <c r="F531" s="35" t="s">
        <v>308</v>
      </c>
      <c r="G531" s="260">
        <f>(YEAR(H531)-YEAR(F531))*12 + MONTH(H531)-MONTH(F531)</f>
        <v>72</v>
      </c>
      <c r="H531" s="35" t="s">
        <v>309</v>
      </c>
      <c r="I531" s="30" t="str">
        <f t="shared" ca="1" si="17"/>
        <v>Thời gian ĐT còn lại 1500 ngày</v>
      </c>
      <c r="J531" s="257" t="s">
        <v>4613</v>
      </c>
      <c r="K531" s="18" t="s">
        <v>4614</v>
      </c>
      <c r="L531" s="18" t="s">
        <v>4615</v>
      </c>
      <c r="M531" s="18" t="s">
        <v>1745</v>
      </c>
      <c r="N531" s="17" t="s">
        <v>4616</v>
      </c>
      <c r="O531" s="18" t="s">
        <v>44</v>
      </c>
      <c r="P531" s="16">
        <v>21</v>
      </c>
      <c r="Q531" s="272" t="s">
        <v>4355</v>
      </c>
      <c r="R531" s="19" t="s">
        <v>62</v>
      </c>
      <c r="S531" s="233" t="str">
        <f>VLOOKUP(D531, 'Mail+SDT'!A482:C2597, 2, 0)</f>
        <v>24C4202H2426@students.hou.edu.vn</v>
      </c>
      <c r="T531" s="248">
        <f>VLOOKUP(D531, 'Mail+SDT'!$A$2:$C$2117, 3, 0)</f>
        <v>792935756</v>
      </c>
      <c r="U531" s="19" t="s">
        <v>3318</v>
      </c>
      <c r="V531" s="19" t="s">
        <v>3319</v>
      </c>
      <c r="W531" s="19" t="s">
        <v>4355</v>
      </c>
      <c r="X531" s="19" t="s">
        <v>62</v>
      </c>
      <c r="Y531" s="19"/>
      <c r="Z531" s="19" t="s">
        <v>3319</v>
      </c>
      <c r="AA531" s="18" t="s">
        <v>49</v>
      </c>
      <c r="AB531" s="16" t="s">
        <v>50</v>
      </c>
      <c r="AC531" s="16" t="s">
        <v>50</v>
      </c>
      <c r="AD531" s="20" t="s">
        <v>50</v>
      </c>
      <c r="AE531" s="16"/>
      <c r="AF531" s="22"/>
      <c r="AG531" s="13" t="e">
        <f t="array" aca="1" ref="AG531" ca="1">_xludf.XLOOKUP(D531,'Mail+SDT'!A:A,'Mail+SDT'!B:B)</f>
        <v>#NAME?</v>
      </c>
      <c r="AH531" s="13" t="e">
        <f t="array" aca="1" ref="AH531" ca="1">_xludf.XLOOKUP(D531,'Mail+SDT'!A:A,'Mail+SDT'!C:C)</f>
        <v>#NAME?</v>
      </c>
      <c r="AI531" s="13" t="e">
        <f t="array" aca="1" ref="AI531" ca="1">_xludf.XLOOKUP(D531,'ETK 3.2026'!I:I,'ETK 3.2026'!AF:AF)</f>
        <v>#NAME?</v>
      </c>
    </row>
    <row r="532" spans="1:35" ht="15.75" customHeight="1" x14ac:dyDescent="0.35">
      <c r="A532" s="14">
        <f t="shared" si="16"/>
        <v>531</v>
      </c>
      <c r="B532" s="15" t="s">
        <v>2298</v>
      </c>
      <c r="C532" s="257" t="s">
        <v>3311</v>
      </c>
      <c r="D532" s="257" t="s">
        <v>4356</v>
      </c>
      <c r="E532" s="266" t="s">
        <v>466</v>
      </c>
      <c r="F532" s="35" t="s">
        <v>467</v>
      </c>
      <c r="G532" s="260">
        <f>(YEAR(H532)-YEAR(F532))*12 + MONTH(H532)-MONTH(F532)</f>
        <v>72</v>
      </c>
      <c r="H532" s="35" t="s">
        <v>468</v>
      </c>
      <c r="I532" s="30" t="str">
        <f t="shared" ca="1" si="17"/>
        <v>Thời gian ĐT còn lại 1556 ngày</v>
      </c>
      <c r="J532" s="257" t="s">
        <v>4357</v>
      </c>
      <c r="K532" s="18" t="s">
        <v>4358</v>
      </c>
      <c r="L532" s="18" t="s">
        <v>4359</v>
      </c>
      <c r="M532" s="18" t="s">
        <v>4360</v>
      </c>
      <c r="N532" s="17" t="s">
        <v>4361</v>
      </c>
      <c r="O532" s="18" t="s">
        <v>75</v>
      </c>
      <c r="P532" s="16">
        <v>21</v>
      </c>
      <c r="Q532" s="272" t="s">
        <v>4355</v>
      </c>
      <c r="R532" s="19" t="s">
        <v>62</v>
      </c>
      <c r="S532" s="233" t="str">
        <f>VLOOKUP(D532, 'Mail+SDT'!A424:C2539, 2, 0)</f>
        <v>24C4202H3577@students.hou.edu.vn</v>
      </c>
      <c r="T532" s="248">
        <f>VLOOKUP(D532, 'Mail+SDT'!$A$2:$C$2117, 3, 0)</f>
        <v>775775234</v>
      </c>
      <c r="U532" s="19" t="s">
        <v>3318</v>
      </c>
      <c r="V532" s="19" t="s">
        <v>3319</v>
      </c>
      <c r="W532" s="19" t="s">
        <v>4355</v>
      </c>
      <c r="X532" s="19" t="s">
        <v>62</v>
      </c>
      <c r="Y532" s="19"/>
      <c r="Z532" s="19" t="s">
        <v>3319</v>
      </c>
      <c r="AA532" s="18" t="s">
        <v>49</v>
      </c>
      <c r="AB532" s="16" t="s">
        <v>50</v>
      </c>
      <c r="AC532" s="16" t="s">
        <v>50</v>
      </c>
      <c r="AD532" s="20" t="s">
        <v>50</v>
      </c>
      <c r="AE532" s="16"/>
      <c r="AF532" s="22"/>
      <c r="AG532" s="13" t="e">
        <f t="array" aca="1" ref="AG532" ca="1">_xludf.XLOOKUP(D532,'Mail+SDT'!A:A,'Mail+SDT'!B:B)</f>
        <v>#NAME?</v>
      </c>
      <c r="AH532" s="13" t="e">
        <f t="array" aca="1" ref="AH532" ca="1">_xludf.XLOOKUP(D532,'Mail+SDT'!A:A,'Mail+SDT'!C:C)</f>
        <v>#NAME?</v>
      </c>
      <c r="AI532" s="13" t="e">
        <f t="array" aca="1" ref="AI532" ca="1">_xludf.XLOOKUP(D532,'ETK 3.2026'!I:I,'ETK 3.2026'!AF:AF)</f>
        <v>#NAME?</v>
      </c>
    </row>
    <row r="533" spans="1:35" ht="15.75" customHeight="1" x14ac:dyDescent="0.35">
      <c r="A533" s="14">
        <f t="shared" si="16"/>
        <v>532</v>
      </c>
      <c r="B533" s="15" t="s">
        <v>2298</v>
      </c>
      <c r="C533" s="257" t="s">
        <v>3311</v>
      </c>
      <c r="D533" s="257" t="s">
        <v>4240</v>
      </c>
      <c r="E533" s="266" t="s">
        <v>300</v>
      </c>
      <c r="F533" s="35" t="s">
        <v>301</v>
      </c>
      <c r="G533" s="260">
        <f>(YEAR(H533)-YEAR(F533))*12 + MONTH(H533)-MONTH(F533)</f>
        <v>72</v>
      </c>
      <c r="H533" s="35" t="s">
        <v>302</v>
      </c>
      <c r="I533" s="30" t="str">
        <f t="shared" ca="1" si="17"/>
        <v>Thời gian ĐT còn lại 1560 ngày</v>
      </c>
      <c r="J533" s="257" t="s">
        <v>4241</v>
      </c>
      <c r="K533" s="18" t="s">
        <v>4242</v>
      </c>
      <c r="L533" s="18" t="s">
        <v>4243</v>
      </c>
      <c r="M533" s="18" t="s">
        <v>384</v>
      </c>
      <c r="N533" s="17" t="s">
        <v>4244</v>
      </c>
      <c r="O533" s="18" t="s">
        <v>75</v>
      </c>
      <c r="P533" s="16">
        <v>21</v>
      </c>
      <c r="Q533" s="272" t="s">
        <v>4199</v>
      </c>
      <c r="R533" s="19" t="s">
        <v>62</v>
      </c>
      <c r="S533" s="233" t="str">
        <f>VLOOKUP(D533, 'Mail+SDT'!A398:C2513, 2, 0)</f>
        <v>24C4202H3998@students.hou.edu.vn</v>
      </c>
      <c r="T533" s="248">
        <f>VLOOKUP(D533, 'Mail+SDT'!$A$2:$C$2117, 3, 0)</f>
        <v>783559942</v>
      </c>
      <c r="U533" s="19" t="s">
        <v>3318</v>
      </c>
      <c r="V533" s="19" t="s">
        <v>3319</v>
      </c>
      <c r="W533" s="19" t="s">
        <v>4199</v>
      </c>
      <c r="X533" s="19" t="s">
        <v>62</v>
      </c>
      <c r="Y533" s="19"/>
      <c r="Z533" s="19" t="s">
        <v>3319</v>
      </c>
      <c r="AA533" s="18" t="s">
        <v>49</v>
      </c>
      <c r="AB533" s="16" t="s">
        <v>50</v>
      </c>
      <c r="AC533" s="16" t="s">
        <v>50</v>
      </c>
      <c r="AD533" s="20" t="s">
        <v>50</v>
      </c>
      <c r="AE533" s="16"/>
      <c r="AF533" s="22"/>
      <c r="AG533" s="13" t="e">
        <f t="array" aca="1" ref="AG533" ca="1">_xludf.XLOOKUP(D533,'Mail+SDT'!A:A,'Mail+SDT'!B:B)</f>
        <v>#NAME?</v>
      </c>
      <c r="AH533" s="13" t="e">
        <f t="array" aca="1" ref="AH533" ca="1">_xludf.XLOOKUP(D533,'Mail+SDT'!A:A,'Mail+SDT'!C:C)</f>
        <v>#NAME?</v>
      </c>
      <c r="AI533" s="13" t="e">
        <f t="array" aca="1" ref="AI533" ca="1">_xludf.XLOOKUP(D533,'ETK 3.2026'!I:I,'ETK 3.2026'!AF:AF)</f>
        <v>#NAME?</v>
      </c>
    </row>
    <row r="534" spans="1:35" ht="15.75" customHeight="1" x14ac:dyDescent="0.35">
      <c r="A534" s="14">
        <f t="shared" si="16"/>
        <v>533</v>
      </c>
      <c r="B534" s="15" t="s">
        <v>2298</v>
      </c>
      <c r="C534" s="257" t="s">
        <v>524</v>
      </c>
      <c r="D534" s="257" t="s">
        <v>2896</v>
      </c>
      <c r="E534" s="266" t="s">
        <v>318</v>
      </c>
      <c r="F534" s="35" t="s">
        <v>319</v>
      </c>
      <c r="G534" s="260">
        <f>(YEAR(H534)-YEAR(F534))*12 + MONTH(H534)-MONTH(F534)</f>
        <v>72</v>
      </c>
      <c r="H534" s="35" t="s">
        <v>320</v>
      </c>
      <c r="I534" s="30" t="str">
        <f t="shared" ca="1" si="17"/>
        <v>Thời gian ĐT còn lại 1594 ngày</v>
      </c>
      <c r="J534" s="257" t="s">
        <v>2897</v>
      </c>
      <c r="K534" s="18" t="s">
        <v>2898</v>
      </c>
      <c r="L534" s="18" t="s">
        <v>2899</v>
      </c>
      <c r="M534" s="18" t="s">
        <v>869</v>
      </c>
      <c r="N534" s="17" t="s">
        <v>2900</v>
      </c>
      <c r="O534" s="18" t="s">
        <v>44</v>
      </c>
      <c r="P534" s="16">
        <v>21</v>
      </c>
      <c r="Q534" s="272" t="s">
        <v>2895</v>
      </c>
      <c r="R534" s="19" t="s">
        <v>62</v>
      </c>
      <c r="S534" s="233" t="str">
        <f>VLOOKUP(D534, 'Mail+SDT'!A117:C2232, 2, 0)</f>
        <v>24C4204D4513@students.hou.edu.vn</v>
      </c>
      <c r="T534" s="248">
        <f>VLOOKUP(D534, 'Mail+SDT'!$A$2:$C$2117, 3, 0)</f>
        <v>901946216</v>
      </c>
      <c r="U534" s="19" t="s">
        <v>2305</v>
      </c>
      <c r="V534" s="19" t="s">
        <v>2306</v>
      </c>
      <c r="W534" s="19" t="s">
        <v>2895</v>
      </c>
      <c r="X534" s="19" t="s">
        <v>62</v>
      </c>
      <c r="Y534" s="19"/>
      <c r="Z534" s="19" t="s">
        <v>2306</v>
      </c>
      <c r="AA534" s="18" t="s">
        <v>49</v>
      </c>
      <c r="AB534" s="16" t="s">
        <v>50</v>
      </c>
      <c r="AC534" s="16" t="s">
        <v>50</v>
      </c>
      <c r="AD534" s="20" t="s">
        <v>50</v>
      </c>
      <c r="AE534" s="16"/>
      <c r="AF534" s="22"/>
      <c r="AG534" s="13" t="e">
        <f t="array" aca="1" ref="AG534" ca="1">_xludf.XLOOKUP(D534,'Mail+SDT'!A:A,'Mail+SDT'!B:B)</f>
        <v>#NAME?</v>
      </c>
      <c r="AH534" s="13" t="e">
        <f t="array" aca="1" ref="AH534" ca="1">_xludf.XLOOKUP(D534,'Mail+SDT'!A:A,'Mail+SDT'!C:C)</f>
        <v>#NAME?</v>
      </c>
      <c r="AI534" s="13" t="e">
        <f t="array" aca="1" ref="AI534" ca="1">_xludf.XLOOKUP(D534,'ETK 3.2026'!I:I,'ETK 3.2026'!AF:AF)</f>
        <v>#NAME?</v>
      </c>
    </row>
    <row r="535" spans="1:35" ht="15.75" customHeight="1" x14ac:dyDescent="0.35">
      <c r="A535" s="14">
        <f t="shared" si="16"/>
        <v>534</v>
      </c>
      <c r="B535" s="15" t="s">
        <v>2298</v>
      </c>
      <c r="C535" s="257" t="s">
        <v>3311</v>
      </c>
      <c r="D535" s="257" t="s">
        <v>4456</v>
      </c>
      <c r="E535" s="266" t="s">
        <v>466</v>
      </c>
      <c r="F535" s="35" t="s">
        <v>467</v>
      </c>
      <c r="G535" s="260">
        <f>(YEAR(H535)-YEAR(F535))*12 + MONTH(H535)-MONTH(F535)</f>
        <v>72</v>
      </c>
      <c r="H535" s="35" t="s">
        <v>468</v>
      </c>
      <c r="I535" s="30" t="str">
        <f t="shared" ca="1" si="17"/>
        <v>Thời gian ĐT còn lại 1556 ngày</v>
      </c>
      <c r="J535" s="257" t="s">
        <v>4457</v>
      </c>
      <c r="K535" s="18" t="s">
        <v>4458</v>
      </c>
      <c r="L535" s="18" t="s">
        <v>4459</v>
      </c>
      <c r="M535" s="18" t="s">
        <v>869</v>
      </c>
      <c r="N535" s="17" t="s">
        <v>4460</v>
      </c>
      <c r="O535" s="18" t="s">
        <v>44</v>
      </c>
      <c r="P535" s="16">
        <v>21</v>
      </c>
      <c r="Q535" s="272" t="s">
        <v>4355</v>
      </c>
      <c r="R535" s="19" t="s">
        <v>62</v>
      </c>
      <c r="S535" s="233" t="str">
        <f>VLOOKUP(D535, 'Mail+SDT'!A447:C2562, 2, 0)</f>
        <v>24C4202H3567@students.hou.edu.vn</v>
      </c>
      <c r="T535" s="248">
        <f>VLOOKUP(D535, 'Mail+SDT'!$A$2:$C$2117, 3, 0)</f>
        <v>355833752</v>
      </c>
      <c r="U535" s="19" t="s">
        <v>3318</v>
      </c>
      <c r="V535" s="19" t="s">
        <v>3319</v>
      </c>
      <c r="W535" s="19" t="s">
        <v>4355</v>
      </c>
      <c r="X535" s="19" t="s">
        <v>62</v>
      </c>
      <c r="Y535" s="19"/>
      <c r="Z535" s="19" t="s">
        <v>3319</v>
      </c>
      <c r="AA535" s="18" t="s">
        <v>49</v>
      </c>
      <c r="AB535" s="16" t="s">
        <v>50</v>
      </c>
      <c r="AC535" s="16" t="s">
        <v>50</v>
      </c>
      <c r="AD535" s="20" t="s">
        <v>50</v>
      </c>
      <c r="AE535" s="16"/>
      <c r="AF535" s="22"/>
      <c r="AG535" s="13" t="e">
        <f t="array" aca="1" ref="AG535" ca="1">_xludf.XLOOKUP(D535,'Mail+SDT'!A:A,'Mail+SDT'!B:B)</f>
        <v>#NAME?</v>
      </c>
      <c r="AH535" s="13" t="e">
        <f t="array" aca="1" ref="AH535" ca="1">_xludf.XLOOKUP(D535,'Mail+SDT'!A:A,'Mail+SDT'!C:C)</f>
        <v>#NAME?</v>
      </c>
      <c r="AI535" s="13" t="e">
        <f t="array" aca="1" ref="AI535" ca="1">_xludf.XLOOKUP(D535,'ETK 3.2026'!I:I,'ETK 3.2026'!AF:AF)</f>
        <v>#NAME?</v>
      </c>
    </row>
    <row r="536" spans="1:35" ht="15.75" customHeight="1" x14ac:dyDescent="0.35">
      <c r="A536" s="14">
        <f t="shared" si="16"/>
        <v>535</v>
      </c>
      <c r="B536" s="15" t="s">
        <v>2298</v>
      </c>
      <c r="C536" s="257" t="s">
        <v>524</v>
      </c>
      <c r="D536" s="257" t="s">
        <v>2446</v>
      </c>
      <c r="E536" s="266" t="s">
        <v>347</v>
      </c>
      <c r="F536" s="35" t="s">
        <v>348</v>
      </c>
      <c r="G536" s="260">
        <f>(YEAR(H536)-YEAR(F536))*12 + MONTH(H536)-MONTH(F536)</f>
        <v>72</v>
      </c>
      <c r="H536" s="35" t="s">
        <v>349</v>
      </c>
      <c r="I536" s="30" t="str">
        <f t="shared" ca="1" si="17"/>
        <v>Thời gian ĐT còn lại 736 ngày</v>
      </c>
      <c r="J536" s="257" t="s">
        <v>2447</v>
      </c>
      <c r="K536" s="18" t="s">
        <v>2448</v>
      </c>
      <c r="L536" s="18" t="s">
        <v>2265</v>
      </c>
      <c r="M536" s="18" t="s">
        <v>869</v>
      </c>
      <c r="N536" s="17" t="s">
        <v>2449</v>
      </c>
      <c r="O536" s="18" t="s">
        <v>44</v>
      </c>
      <c r="P536" s="16">
        <v>17</v>
      </c>
      <c r="Q536" s="272" t="s">
        <v>2450</v>
      </c>
      <c r="R536" s="19" t="s">
        <v>46</v>
      </c>
      <c r="S536" s="233" t="str">
        <f>VLOOKUP(D536, 'Mail+SDT'!A27:C2142, 2, 0)</f>
        <v>NGUYENMAITRINH672@GMAIL.COM</v>
      </c>
      <c r="T536" s="248">
        <f>VLOOKUP(D536, 'Mail+SDT'!$A$2:$C$2117, 3, 0)</f>
        <v>354855728</v>
      </c>
      <c r="U536" s="19" t="s">
        <v>2305</v>
      </c>
      <c r="V536" s="19" t="s">
        <v>2306</v>
      </c>
      <c r="W536" s="19" t="s">
        <v>2450</v>
      </c>
      <c r="X536" s="19" t="s">
        <v>46</v>
      </c>
      <c r="Y536" s="19"/>
      <c r="Z536" s="19" t="s">
        <v>2306</v>
      </c>
      <c r="AA536" s="18" t="s">
        <v>49</v>
      </c>
      <c r="AB536" s="16" t="s">
        <v>50</v>
      </c>
      <c r="AC536" s="16" t="s">
        <v>50</v>
      </c>
      <c r="AD536" s="20" t="s">
        <v>50</v>
      </c>
      <c r="AE536" s="16"/>
      <c r="AF536" s="22"/>
      <c r="AG536" s="13" t="e">
        <f t="array" aca="1" ref="AG536" ca="1">_xludf.XLOOKUP(D536,'Mail+SDT'!A:A,'Mail+SDT'!B:B)</f>
        <v>#NAME?</v>
      </c>
      <c r="AH536" s="13" t="e">
        <f t="array" aca="1" ref="AH536" ca="1">_xludf.XLOOKUP(D536,'Mail+SDT'!A:A,'Mail+SDT'!C:C)</f>
        <v>#NAME?</v>
      </c>
      <c r="AI536" s="13" t="e">
        <f t="array" aca="1" ref="AI536" ca="1">_xludf.XLOOKUP(D536,'ETK 3.2026'!I:I,'ETK 3.2026'!Z:Z)</f>
        <v>#NAME?</v>
      </c>
    </row>
    <row r="537" spans="1:35" ht="15.75" customHeight="1" x14ac:dyDescent="0.35">
      <c r="A537" s="14">
        <f t="shared" si="16"/>
        <v>536</v>
      </c>
      <c r="B537" s="15" t="s">
        <v>2298</v>
      </c>
      <c r="C537" s="257" t="s">
        <v>3311</v>
      </c>
      <c r="D537" s="257" t="s">
        <v>4975</v>
      </c>
      <c r="E537" s="266" t="s">
        <v>307</v>
      </c>
      <c r="F537" s="35" t="s">
        <v>308</v>
      </c>
      <c r="G537" s="260">
        <f>(YEAR(H537)-YEAR(F537))*12 + MONTH(H537)-MONTH(F537)</f>
        <v>72</v>
      </c>
      <c r="H537" s="35" t="s">
        <v>309</v>
      </c>
      <c r="I537" s="30" t="str">
        <f t="shared" ca="1" si="17"/>
        <v>Thời gian ĐT còn lại 1500 ngày</v>
      </c>
      <c r="J537" s="257" t="s">
        <v>4976</v>
      </c>
      <c r="K537" s="18" t="s">
        <v>2448</v>
      </c>
      <c r="L537" s="18" t="s">
        <v>2265</v>
      </c>
      <c r="M537" s="18" t="s">
        <v>869</v>
      </c>
      <c r="N537" s="17" t="s">
        <v>4977</v>
      </c>
      <c r="O537" s="18" t="s">
        <v>44</v>
      </c>
      <c r="P537" s="16">
        <v>21</v>
      </c>
      <c r="Q537" s="272" t="s">
        <v>4974</v>
      </c>
      <c r="R537" s="19" t="s">
        <v>211</v>
      </c>
      <c r="S537" s="233" t="str">
        <f>VLOOKUP(D537, 'Mail+SDT'!A563:C2678, 2, 0)</f>
        <v>24C4502H2436@students.hou.edu.vn</v>
      </c>
      <c r="T537" s="248">
        <f>VLOOKUP(D537, 'Mail+SDT'!$A$2:$C$2117, 3, 0)</f>
        <v>785671818</v>
      </c>
      <c r="U537" s="19" t="s">
        <v>3318</v>
      </c>
      <c r="V537" s="19" t="s">
        <v>3319</v>
      </c>
      <c r="W537" s="19" t="s">
        <v>4974</v>
      </c>
      <c r="X537" s="19" t="s">
        <v>211</v>
      </c>
      <c r="Y537" s="19"/>
      <c r="Z537" s="19" t="s">
        <v>3319</v>
      </c>
      <c r="AA537" s="18" t="s">
        <v>49</v>
      </c>
      <c r="AB537" s="16" t="s">
        <v>50</v>
      </c>
      <c r="AC537" s="16" t="s">
        <v>50</v>
      </c>
      <c r="AD537" s="20" t="s">
        <v>50</v>
      </c>
      <c r="AE537" s="16"/>
      <c r="AF537" s="22"/>
      <c r="AG537" s="13" t="e">
        <f t="array" aca="1" ref="AG537" ca="1">_xludf.XLOOKUP(D537,'Mail+SDT'!A:A,'Mail+SDT'!B:B)</f>
        <v>#NAME?</v>
      </c>
      <c r="AH537" s="13" t="e">
        <f t="array" aca="1" ref="AH537" ca="1">_xludf.XLOOKUP(D537,'Mail+SDT'!A:A,'Mail+SDT'!C:C)</f>
        <v>#NAME?</v>
      </c>
      <c r="AI537" s="13" t="e">
        <f t="array" aca="1" ref="AI537" ca="1">_xludf.XLOOKUP(D537,'ETK 3.2026'!I:I,'ETK 3.2026'!AF:AF)</f>
        <v>#NAME?</v>
      </c>
    </row>
    <row r="538" spans="1:35" ht="15.75" customHeight="1" x14ac:dyDescent="0.35">
      <c r="A538" s="14">
        <f t="shared" si="16"/>
        <v>537</v>
      </c>
      <c r="B538" s="15" t="s">
        <v>2298</v>
      </c>
      <c r="C538" s="257" t="s">
        <v>3311</v>
      </c>
      <c r="D538" s="257" t="s">
        <v>3450</v>
      </c>
      <c r="E538" s="266" t="s">
        <v>183</v>
      </c>
      <c r="F538" s="35" t="s">
        <v>184</v>
      </c>
      <c r="G538" s="260">
        <f>(YEAR(H538)-YEAR(F538))*12 + MONTH(H538)-MONTH(F538)</f>
        <v>72</v>
      </c>
      <c r="H538" s="35" t="s">
        <v>185</v>
      </c>
      <c r="I538" s="30" t="str">
        <f t="shared" ca="1" si="17"/>
        <v>Thời gian ĐT còn lại 828 ngày</v>
      </c>
      <c r="J538" s="257" t="s">
        <v>3451</v>
      </c>
      <c r="K538" s="18" t="s">
        <v>3452</v>
      </c>
      <c r="L538" s="18" t="s">
        <v>3453</v>
      </c>
      <c r="M538" s="18" t="s">
        <v>869</v>
      </c>
      <c r="N538" s="17" t="s">
        <v>3454</v>
      </c>
      <c r="O538" s="18" t="s">
        <v>44</v>
      </c>
      <c r="P538" s="16">
        <v>17</v>
      </c>
      <c r="Q538" s="272" t="s">
        <v>3405</v>
      </c>
      <c r="R538" s="19" t="s">
        <v>62</v>
      </c>
      <c r="S538" s="233" t="str">
        <f>VLOOKUP(D538, 'Mail+SDT'!A232:C2347, 2, 0)</f>
        <v>camtrinhtran0906@gmail.com</v>
      </c>
      <c r="T538" s="248">
        <f>VLOOKUP(D538, 'Mail+SDT'!$A$2:$C$2117, 3, 0)</f>
        <v>388962700</v>
      </c>
      <c r="U538" s="19" t="s">
        <v>3318</v>
      </c>
      <c r="V538" s="19" t="s">
        <v>3319</v>
      </c>
      <c r="W538" s="19" t="s">
        <v>3405</v>
      </c>
      <c r="X538" s="19" t="s">
        <v>62</v>
      </c>
      <c r="Y538" s="19"/>
      <c r="Z538" s="19" t="s">
        <v>3319</v>
      </c>
      <c r="AA538" s="18" t="s">
        <v>49</v>
      </c>
      <c r="AB538" s="16" t="s">
        <v>50</v>
      </c>
      <c r="AC538" s="16" t="s">
        <v>50</v>
      </c>
      <c r="AD538" s="20" t="s">
        <v>50</v>
      </c>
      <c r="AE538" s="16"/>
      <c r="AF538" s="23" t="s">
        <v>146</v>
      </c>
      <c r="AG538" s="13" t="e">
        <f t="array" aca="1" ref="AG538" ca="1">_xludf.XLOOKUP(D538,'Mail+SDT'!A:A,'Mail+SDT'!B:B)</f>
        <v>#NAME?</v>
      </c>
      <c r="AH538" s="13" t="e">
        <f t="array" aca="1" ref="AH538" ca="1">_xludf.XLOOKUP(D538,'Mail+SDT'!A:A,'Mail+SDT'!C:C)</f>
        <v>#NAME?</v>
      </c>
      <c r="AI538" s="13" t="e">
        <f t="array" aca="1" ref="AI538" ca="1">_xludf.XLOOKUP(D538,'ETK 3.2026'!I:I,'ETK 3.2026'!AF:AF)</f>
        <v>#NAME?</v>
      </c>
    </row>
    <row r="539" spans="1:35" ht="15.75" customHeight="1" x14ac:dyDescent="0.35">
      <c r="A539" s="14">
        <f t="shared" si="16"/>
        <v>538</v>
      </c>
      <c r="B539" s="15" t="s">
        <v>2298</v>
      </c>
      <c r="C539" s="257" t="s">
        <v>3311</v>
      </c>
      <c r="D539" s="257" t="s">
        <v>5091</v>
      </c>
      <c r="E539" s="266" t="s">
        <v>466</v>
      </c>
      <c r="F539" s="35" t="s">
        <v>467</v>
      </c>
      <c r="G539" s="260">
        <f>(YEAR(H539)-YEAR(F539))*12 + MONTH(H539)-MONTH(F539)</f>
        <v>72</v>
      </c>
      <c r="H539" s="35" t="s">
        <v>468</v>
      </c>
      <c r="I539" s="30" t="str">
        <f t="shared" ca="1" si="17"/>
        <v>Thời gian ĐT còn lại 1556 ngày</v>
      </c>
      <c r="J539" s="257" t="s">
        <v>5092</v>
      </c>
      <c r="K539" s="18" t="s">
        <v>5093</v>
      </c>
      <c r="L539" s="18" t="s">
        <v>5094</v>
      </c>
      <c r="M539" s="18" t="s">
        <v>869</v>
      </c>
      <c r="N539" s="17" t="s">
        <v>5095</v>
      </c>
      <c r="O539" s="18" t="s">
        <v>44</v>
      </c>
      <c r="P539" s="16">
        <v>21</v>
      </c>
      <c r="Q539" s="272" t="s">
        <v>5018</v>
      </c>
      <c r="R539" s="19" t="s">
        <v>211</v>
      </c>
      <c r="S539" s="233" t="str">
        <f>VLOOKUP(D539, 'Mail+SDT'!A590:C2705, 2, 0)</f>
        <v>24C4502H3605@students.hou.edu.vn</v>
      </c>
      <c r="T539" s="248">
        <f>VLOOKUP(D539, 'Mail+SDT'!$A$2:$C$2117, 3, 0)</f>
        <v>987222192</v>
      </c>
      <c r="U539" s="19" t="s">
        <v>3318</v>
      </c>
      <c r="V539" s="19" t="s">
        <v>3319</v>
      </c>
      <c r="W539" s="19" t="s">
        <v>5018</v>
      </c>
      <c r="X539" s="19" t="s">
        <v>211</v>
      </c>
      <c r="Y539" s="19"/>
      <c r="Z539" s="19" t="s">
        <v>3319</v>
      </c>
      <c r="AA539" s="18" t="s">
        <v>49</v>
      </c>
      <c r="AB539" s="16" t="s">
        <v>50</v>
      </c>
      <c r="AC539" s="16" t="s">
        <v>50</v>
      </c>
      <c r="AD539" s="20" t="s">
        <v>50</v>
      </c>
      <c r="AE539" s="16"/>
      <c r="AF539" s="22"/>
      <c r="AG539" s="13" t="e">
        <f t="array" aca="1" ref="AG539" ca="1">_xludf.XLOOKUP(D539,'Mail+SDT'!A:A,'Mail+SDT'!B:B)</f>
        <v>#NAME?</v>
      </c>
      <c r="AH539" s="13" t="e">
        <f t="array" aca="1" ref="AH539" ca="1">_xludf.XLOOKUP(D539,'Mail+SDT'!A:A,'Mail+SDT'!C:C)</f>
        <v>#NAME?</v>
      </c>
      <c r="AI539" s="13" t="e">
        <f t="array" aca="1" ref="AI539" ca="1">_xludf.XLOOKUP(D539,'ETK 3.2026'!I:I,'ETK 3.2026'!AF:AF)</f>
        <v>#NAME?</v>
      </c>
    </row>
    <row r="540" spans="1:35" ht="15.75" customHeight="1" x14ac:dyDescent="0.35">
      <c r="A540" s="14">
        <f t="shared" si="16"/>
        <v>539</v>
      </c>
      <c r="B540" s="15" t="s">
        <v>2298</v>
      </c>
      <c r="C540" s="257" t="s">
        <v>3311</v>
      </c>
      <c r="D540" s="257" t="s">
        <v>4298</v>
      </c>
      <c r="E540" s="266" t="s">
        <v>295</v>
      </c>
      <c r="F540" s="35" t="s">
        <v>296</v>
      </c>
      <c r="G540" s="260">
        <f>(YEAR(H540)-YEAR(F540))*12 + MONTH(H540)-MONTH(F540)</f>
        <v>72</v>
      </c>
      <c r="H540" s="35" t="s">
        <v>297</v>
      </c>
      <c r="I540" s="30" t="str">
        <f t="shared" ca="1" si="17"/>
        <v>Thời gian ĐT còn lại 1472 ngày</v>
      </c>
      <c r="J540" s="257" t="s">
        <v>4299</v>
      </c>
      <c r="K540" s="18" t="s">
        <v>4300</v>
      </c>
      <c r="L540" s="18" t="s">
        <v>1835</v>
      </c>
      <c r="M540" s="18" t="s">
        <v>1282</v>
      </c>
      <c r="N540" s="17" t="s">
        <v>2794</v>
      </c>
      <c r="O540" s="18" t="s">
        <v>75</v>
      </c>
      <c r="P540" s="16">
        <v>21</v>
      </c>
      <c r="Q540" s="272" t="s">
        <v>4263</v>
      </c>
      <c r="R540" s="19" t="s">
        <v>62</v>
      </c>
      <c r="S540" s="233" t="str">
        <f>VLOOKUP(D540, 'Mail+SDT'!A411:C2526, 2, 0)</f>
        <v>24C4202H1694@students.hou.edu.vn</v>
      </c>
      <c r="T540" s="248">
        <f>VLOOKUP(D540, 'Mail+SDT'!$A$2:$C$2117, 3, 0)</f>
        <v>969995247</v>
      </c>
      <c r="U540" s="19" t="s">
        <v>3318</v>
      </c>
      <c r="V540" s="19" t="s">
        <v>3319</v>
      </c>
      <c r="W540" s="19" t="s">
        <v>4263</v>
      </c>
      <c r="X540" s="19" t="s">
        <v>62</v>
      </c>
      <c r="Y540" s="19"/>
      <c r="Z540" s="19" t="s">
        <v>3319</v>
      </c>
      <c r="AA540" s="18" t="s">
        <v>49</v>
      </c>
      <c r="AB540" s="16" t="s">
        <v>50</v>
      </c>
      <c r="AC540" s="16" t="s">
        <v>50</v>
      </c>
      <c r="AD540" s="20" t="s">
        <v>50</v>
      </c>
      <c r="AE540" s="16"/>
      <c r="AF540" s="22"/>
      <c r="AG540" s="13" t="e">
        <f t="array" aca="1" ref="AG540" ca="1">_xludf.XLOOKUP(D540,'Mail+SDT'!A:A,'Mail+SDT'!B:B)</f>
        <v>#NAME?</v>
      </c>
      <c r="AH540" s="13" t="e">
        <f t="array" aca="1" ref="AH540" ca="1">_xludf.XLOOKUP(D540,'Mail+SDT'!A:A,'Mail+SDT'!C:C)</f>
        <v>#NAME?</v>
      </c>
      <c r="AI540" s="13" t="e">
        <f t="array" aca="1" ref="AI540" ca="1">_xludf.XLOOKUP(D540,'ETK 3.2026'!I:I,'ETK 3.2026'!AF:AF)</f>
        <v>#NAME?</v>
      </c>
    </row>
    <row r="541" spans="1:35" ht="15.75" customHeight="1" x14ac:dyDescent="0.35">
      <c r="A541" s="14">
        <f t="shared" si="16"/>
        <v>540</v>
      </c>
      <c r="B541" s="15" t="s">
        <v>2298</v>
      </c>
      <c r="C541" s="257" t="s">
        <v>3311</v>
      </c>
      <c r="D541" s="257" t="s">
        <v>3580</v>
      </c>
      <c r="E541" s="266" t="s">
        <v>183</v>
      </c>
      <c r="F541" s="35" t="s">
        <v>184</v>
      </c>
      <c r="G541" s="260">
        <f>(YEAR(H541)-YEAR(F541))*12 + MONTH(H541)-MONTH(F541)</f>
        <v>72</v>
      </c>
      <c r="H541" s="35" t="s">
        <v>185</v>
      </c>
      <c r="I541" s="30" t="str">
        <f t="shared" ca="1" si="17"/>
        <v>Thời gian ĐT còn lại 828 ngày</v>
      </c>
      <c r="J541" s="257" t="s">
        <v>3581</v>
      </c>
      <c r="K541" s="18" t="s">
        <v>3582</v>
      </c>
      <c r="L541" s="18" t="s">
        <v>2323</v>
      </c>
      <c r="M541" s="18" t="s">
        <v>3583</v>
      </c>
      <c r="N541" s="17" t="s">
        <v>3584</v>
      </c>
      <c r="O541" s="18" t="s">
        <v>75</v>
      </c>
      <c r="P541" s="16">
        <v>17</v>
      </c>
      <c r="Q541" s="272" t="s">
        <v>3560</v>
      </c>
      <c r="R541" s="19" t="s">
        <v>93</v>
      </c>
      <c r="S541" s="233" t="str">
        <f>VLOOKUP(D541, 'Mail+SDT'!A259:C2374, 2, 0)</f>
        <v>truongtron2017@gmail.com</v>
      </c>
      <c r="T541" s="248">
        <f>VLOOKUP(D541, 'Mail+SDT'!$A$2:$C$2117, 3, 0)</f>
        <v>989868727</v>
      </c>
      <c r="U541" s="19" t="s">
        <v>3318</v>
      </c>
      <c r="V541" s="19" t="s">
        <v>3319</v>
      </c>
      <c r="W541" s="19" t="s">
        <v>3560</v>
      </c>
      <c r="X541" s="19" t="s">
        <v>93</v>
      </c>
      <c r="Y541" s="19"/>
      <c r="Z541" s="19" t="s">
        <v>3319</v>
      </c>
      <c r="AA541" s="18" t="s">
        <v>49</v>
      </c>
      <c r="AB541" s="16" t="s">
        <v>50</v>
      </c>
      <c r="AC541" s="16" t="s">
        <v>50</v>
      </c>
      <c r="AD541" s="20" t="s">
        <v>50</v>
      </c>
      <c r="AE541" s="16"/>
      <c r="AF541" s="22"/>
      <c r="AG541" s="13" t="e">
        <f t="array" aca="1" ref="AG541" ca="1">_xludf.XLOOKUP(D541,'Mail+SDT'!A:A,'Mail+SDT'!B:B)</f>
        <v>#NAME?</v>
      </c>
      <c r="AH541" s="13" t="e">
        <f t="array" aca="1" ref="AH541" ca="1">_xludf.XLOOKUP(D541,'Mail+SDT'!A:A,'Mail+SDT'!C:C)</f>
        <v>#NAME?</v>
      </c>
      <c r="AI541" s="13" t="e">
        <f t="array" aca="1" ref="AI541" ca="1">_xludf.XLOOKUP(D541,'ETK 3.2026'!I:I,'ETK 3.2026'!Z:Z)</f>
        <v>#NAME?</v>
      </c>
    </row>
    <row r="542" spans="1:35" ht="15.75" customHeight="1" x14ac:dyDescent="0.35">
      <c r="A542" s="14">
        <f t="shared" ref="A542:A573" si="18">ROW()-1</f>
        <v>541</v>
      </c>
      <c r="B542" s="15" t="s">
        <v>2298</v>
      </c>
      <c r="C542" s="257" t="s">
        <v>3311</v>
      </c>
      <c r="D542" s="257" t="s">
        <v>4426</v>
      </c>
      <c r="E542" s="266" t="s">
        <v>329</v>
      </c>
      <c r="F542" s="35" t="s">
        <v>330</v>
      </c>
      <c r="G542" s="260">
        <f>(YEAR(H542)-YEAR(F542))*12 + MONTH(H542)-MONTH(F542)</f>
        <v>72</v>
      </c>
      <c r="H542" s="35" t="s">
        <v>331</v>
      </c>
      <c r="I542" s="30" t="str">
        <f t="shared" ca="1" si="17"/>
        <v>Thời gian ĐT còn lại 1584 ngày</v>
      </c>
      <c r="J542" s="257" t="s">
        <v>4427</v>
      </c>
      <c r="K542" s="18" t="s">
        <v>4428</v>
      </c>
      <c r="L542" s="18" t="s">
        <v>618</v>
      </c>
      <c r="M542" s="18" t="s">
        <v>1161</v>
      </c>
      <c r="N542" s="17" t="s">
        <v>4429</v>
      </c>
      <c r="O542" s="18" t="s">
        <v>75</v>
      </c>
      <c r="P542" s="16">
        <v>21</v>
      </c>
      <c r="Q542" s="272" t="s">
        <v>4355</v>
      </c>
      <c r="R542" s="19" t="s">
        <v>62</v>
      </c>
      <c r="S542" s="233" t="str">
        <f>VLOOKUP(D542, 'Mail+SDT'!A440:C2555, 2, 0)</f>
        <v>24C4202H4363@students.hou.edu.vn</v>
      </c>
      <c r="T542" s="248">
        <f>VLOOKUP(D542, 'Mail+SDT'!$A$2:$C$2117, 3, 0)</f>
        <v>979438038</v>
      </c>
      <c r="U542" s="19" t="s">
        <v>3318</v>
      </c>
      <c r="V542" s="19" t="s">
        <v>3319</v>
      </c>
      <c r="W542" s="19" t="s">
        <v>4355</v>
      </c>
      <c r="X542" s="19" t="s">
        <v>62</v>
      </c>
      <c r="Y542" s="19"/>
      <c r="Z542" s="19" t="s">
        <v>3319</v>
      </c>
      <c r="AA542" s="18" t="s">
        <v>49</v>
      </c>
      <c r="AB542" s="16" t="s">
        <v>50</v>
      </c>
      <c r="AC542" s="16" t="s">
        <v>50</v>
      </c>
      <c r="AD542" s="20" t="s">
        <v>51</v>
      </c>
      <c r="AE542" s="16"/>
      <c r="AF542" s="22"/>
      <c r="AG542" s="13" t="e">
        <f t="array" aca="1" ref="AG542" ca="1">_xludf.XLOOKUP(D542,'Mail+SDT'!A:A,'Mail+SDT'!B:B)</f>
        <v>#NAME?</v>
      </c>
      <c r="AH542" s="13" t="e">
        <f t="array" aca="1" ref="AH542" ca="1">_xludf.XLOOKUP(D542,'Mail+SDT'!A:A,'Mail+SDT'!C:C)</f>
        <v>#NAME?</v>
      </c>
      <c r="AI542" s="13" t="e">
        <f t="array" aca="1" ref="AI542" ca="1">_xludf.XLOOKUP(D542,'ETK 3.2026'!I:I,'ETK 3.2026'!AF:AF)</f>
        <v>#NAME?</v>
      </c>
    </row>
    <row r="543" spans="1:35" ht="15.75" customHeight="1" x14ac:dyDescent="0.35">
      <c r="A543" s="14">
        <f t="shared" si="18"/>
        <v>542</v>
      </c>
      <c r="B543" s="15" t="s">
        <v>2298</v>
      </c>
      <c r="C543" s="257" t="s">
        <v>524</v>
      </c>
      <c r="D543" s="257" t="s">
        <v>2607</v>
      </c>
      <c r="E543" s="266" t="s">
        <v>2467</v>
      </c>
      <c r="F543" s="35" t="s">
        <v>2468</v>
      </c>
      <c r="G543" s="260">
        <f>(YEAR(H543)-YEAR(F543))*12 + MONTH(H543)-MONTH(F543)</f>
        <v>72</v>
      </c>
      <c r="H543" s="35" t="s">
        <v>2469</v>
      </c>
      <c r="I543" s="30" t="str">
        <f t="shared" ca="1" si="17"/>
        <v>Thời gian ĐT còn lại 819 ngày</v>
      </c>
      <c r="J543" s="257" t="s">
        <v>2608</v>
      </c>
      <c r="K543" s="18" t="s">
        <v>2609</v>
      </c>
      <c r="L543" s="18" t="s">
        <v>2610</v>
      </c>
      <c r="M543" s="18" t="s">
        <v>462</v>
      </c>
      <c r="N543" s="17" t="s">
        <v>2611</v>
      </c>
      <c r="O543" s="18" t="s">
        <v>75</v>
      </c>
      <c r="P543" s="16">
        <v>17</v>
      </c>
      <c r="Q543" s="272" t="s">
        <v>2606</v>
      </c>
      <c r="R543" s="19" t="s">
        <v>121</v>
      </c>
      <c r="S543" s="233" t="str">
        <f>VLOOKUP(D543, 'Mail+SDT'!A58:C2173, 2, 0)</f>
        <v>quangtrung285@gmail.com</v>
      </c>
      <c r="T543" s="248">
        <f>VLOOKUP(D543, 'Mail+SDT'!$A$2:$C$2117, 3, 0)</f>
        <v>908381269</v>
      </c>
      <c r="U543" s="19" t="s">
        <v>2305</v>
      </c>
      <c r="V543" s="19" t="s">
        <v>2306</v>
      </c>
      <c r="W543" s="19" t="s">
        <v>2606</v>
      </c>
      <c r="X543" s="19" t="s">
        <v>121</v>
      </c>
      <c r="Y543" s="19"/>
      <c r="Z543" s="19" t="s">
        <v>2306</v>
      </c>
      <c r="AA543" s="18" t="s">
        <v>49</v>
      </c>
      <c r="AB543" s="16" t="s">
        <v>50</v>
      </c>
      <c r="AC543" s="16" t="s">
        <v>50</v>
      </c>
      <c r="AD543" s="20" t="s">
        <v>78</v>
      </c>
      <c r="AE543" s="16"/>
      <c r="AF543" s="22"/>
      <c r="AG543" s="13" t="e">
        <f t="array" aca="1" ref="AG543" ca="1">_xludf.XLOOKUP(D543,'Mail+SDT'!A:A,'Mail+SDT'!B:B)</f>
        <v>#NAME?</v>
      </c>
      <c r="AH543" s="13" t="e">
        <f t="array" aca="1" ref="AH543" ca="1">_xludf.XLOOKUP(D543,'Mail+SDT'!A:A,'Mail+SDT'!C:C)</f>
        <v>#NAME?</v>
      </c>
      <c r="AI543" s="13" t="e">
        <f t="array" aca="1" ref="AI543" ca="1">_xludf.XLOOKUP(D543,'ETK 3.2026'!I:I,'ETK 3.2026'!AF:AF)</f>
        <v>#NAME?</v>
      </c>
    </row>
    <row r="544" spans="1:35" ht="15.75" customHeight="1" x14ac:dyDescent="0.35">
      <c r="A544" s="14">
        <f t="shared" si="18"/>
        <v>543</v>
      </c>
      <c r="B544" s="15" t="s">
        <v>2298</v>
      </c>
      <c r="C544" s="257" t="s">
        <v>3311</v>
      </c>
      <c r="D544" s="257" t="s">
        <v>5123</v>
      </c>
      <c r="E544" s="266" t="s">
        <v>322</v>
      </c>
      <c r="F544" s="35" t="s">
        <v>323</v>
      </c>
      <c r="G544" s="260">
        <f>(YEAR(H544)-YEAR(F544))*12 + MONTH(H544)-MONTH(F544)</f>
        <v>72</v>
      </c>
      <c r="H544" s="35" t="s">
        <v>324</v>
      </c>
      <c r="I544" s="30" t="str">
        <f t="shared" ca="1" si="17"/>
        <v>Thời gian ĐT còn lại 1535 ngày</v>
      </c>
      <c r="J544" s="257" t="s">
        <v>5124</v>
      </c>
      <c r="K544" s="18" t="s">
        <v>5125</v>
      </c>
      <c r="L544" s="18" t="s">
        <v>442</v>
      </c>
      <c r="M544" s="18" t="s">
        <v>462</v>
      </c>
      <c r="N544" s="17" t="s">
        <v>1483</v>
      </c>
      <c r="O544" s="18" t="s">
        <v>75</v>
      </c>
      <c r="P544" s="16">
        <v>21</v>
      </c>
      <c r="Q544" s="272" t="s">
        <v>5018</v>
      </c>
      <c r="R544" s="19" t="s">
        <v>211</v>
      </c>
      <c r="S544" s="233" t="str">
        <f>VLOOKUP(D544, 'Mail+SDT'!A597:C2712, 2, 0)</f>
        <v>24C4502H3271@students.hou.edu.vn</v>
      </c>
      <c r="T544" s="248">
        <f>VLOOKUP(D544, 'Mail+SDT'!$A$2:$C$2117, 3, 0)</f>
        <v>974718779</v>
      </c>
      <c r="U544" s="19" t="s">
        <v>3318</v>
      </c>
      <c r="V544" s="19" t="s">
        <v>3319</v>
      </c>
      <c r="W544" s="19" t="s">
        <v>5018</v>
      </c>
      <c r="X544" s="19" t="s">
        <v>211</v>
      </c>
      <c r="Y544" s="19"/>
      <c r="Z544" s="19" t="s">
        <v>3319</v>
      </c>
      <c r="AA544" s="18" t="s">
        <v>49</v>
      </c>
      <c r="AB544" s="16" t="s">
        <v>50</v>
      </c>
      <c r="AC544" s="16" t="s">
        <v>50</v>
      </c>
      <c r="AD544" s="20" t="s">
        <v>50</v>
      </c>
      <c r="AE544" s="16"/>
      <c r="AF544" s="22"/>
      <c r="AG544" s="13" t="e">
        <f t="array" aca="1" ref="AG544" ca="1">_xludf.XLOOKUP(D544,'Mail+SDT'!A:A,'Mail+SDT'!B:B)</f>
        <v>#NAME?</v>
      </c>
      <c r="AH544" s="13" t="e">
        <f t="array" aca="1" ref="AH544" ca="1">_xludf.XLOOKUP(D544,'Mail+SDT'!A:A,'Mail+SDT'!C:C)</f>
        <v>#NAME?</v>
      </c>
      <c r="AI544" s="13" t="e">
        <f t="array" aca="1" ref="AI544" ca="1">_xludf.XLOOKUP(D544,'ETK 3.2026'!I:I,'ETK 3.2026'!AF:AF)</f>
        <v>#NAME?</v>
      </c>
    </row>
    <row r="545" spans="1:35" ht="15.75" customHeight="1" x14ac:dyDescent="0.35">
      <c r="A545" s="14">
        <f t="shared" si="18"/>
        <v>544</v>
      </c>
      <c r="B545" s="15" t="s">
        <v>2298</v>
      </c>
      <c r="C545" s="257" t="s">
        <v>524</v>
      </c>
      <c r="D545" s="257" t="s">
        <v>3032</v>
      </c>
      <c r="E545" s="266" t="s">
        <v>318</v>
      </c>
      <c r="F545" s="35" t="s">
        <v>319</v>
      </c>
      <c r="G545" s="260">
        <f>(YEAR(H545)-YEAR(F545))*12 + MONTH(H545)-MONTH(F545)</f>
        <v>72</v>
      </c>
      <c r="H545" s="35" t="s">
        <v>320</v>
      </c>
      <c r="I545" s="30" t="str">
        <f t="shared" ca="1" si="17"/>
        <v>Thời gian ĐT còn lại 1594 ngày</v>
      </c>
      <c r="J545" s="257" t="s">
        <v>3033</v>
      </c>
      <c r="K545" s="18" t="s">
        <v>3034</v>
      </c>
      <c r="L545" s="18" t="s">
        <v>3035</v>
      </c>
      <c r="M545" s="18" t="s">
        <v>462</v>
      </c>
      <c r="N545" s="17" t="s">
        <v>3036</v>
      </c>
      <c r="O545" s="18" t="s">
        <v>75</v>
      </c>
      <c r="P545" s="16">
        <v>21</v>
      </c>
      <c r="Q545" s="272" t="s">
        <v>2975</v>
      </c>
      <c r="R545" s="19" t="s">
        <v>62</v>
      </c>
      <c r="S545" s="233" t="str">
        <f>VLOOKUP(D545, 'Mail+SDT'!A147:C2262, 2, 0)</f>
        <v>24C4204D4512@students.hou.edu.vn</v>
      </c>
      <c r="T545" s="248">
        <f>VLOOKUP(D545, 'Mail+SDT'!$A$2:$C$2117, 3, 0)</f>
        <v>933652000</v>
      </c>
      <c r="U545" s="19" t="s">
        <v>2305</v>
      </c>
      <c r="V545" s="19" t="s">
        <v>2306</v>
      </c>
      <c r="W545" s="19" t="s">
        <v>2975</v>
      </c>
      <c r="X545" s="19" t="s">
        <v>62</v>
      </c>
      <c r="Y545" s="19"/>
      <c r="Z545" s="19" t="s">
        <v>2306</v>
      </c>
      <c r="AA545" s="18" t="s">
        <v>49</v>
      </c>
      <c r="AB545" s="16" t="s">
        <v>50</v>
      </c>
      <c r="AC545" s="16" t="s">
        <v>50</v>
      </c>
      <c r="AD545" s="20" t="s">
        <v>51</v>
      </c>
      <c r="AE545" s="16"/>
      <c r="AF545" s="22"/>
      <c r="AG545" s="13" t="e">
        <f t="array" aca="1" ref="AG545" ca="1">_xludf.XLOOKUP(D545,'Mail+SDT'!A:A,'Mail+SDT'!B:B)</f>
        <v>#NAME?</v>
      </c>
      <c r="AH545" s="13" t="e">
        <f t="array" aca="1" ref="AH545" ca="1">_xludf.XLOOKUP(D545,'Mail+SDT'!A:A,'Mail+SDT'!C:C)</f>
        <v>#NAME?</v>
      </c>
      <c r="AI545" s="13" t="e">
        <f t="array" aca="1" ref="AI545" ca="1">_xludf.XLOOKUP(D545,'ETK 3.2026'!I:I,'ETK 3.2026'!AF:AF)</f>
        <v>#NAME?</v>
      </c>
    </row>
    <row r="546" spans="1:35" ht="15.75" customHeight="1" x14ac:dyDescent="0.35">
      <c r="A546" s="14">
        <f t="shared" si="18"/>
        <v>545</v>
      </c>
      <c r="B546" s="15" t="s">
        <v>2298</v>
      </c>
      <c r="C546" s="257" t="s">
        <v>3311</v>
      </c>
      <c r="D546" s="257" t="s">
        <v>4941</v>
      </c>
      <c r="E546" s="266" t="s">
        <v>582</v>
      </c>
      <c r="F546" s="35" t="s">
        <v>583</v>
      </c>
      <c r="G546" s="260">
        <f>(YEAR(H546)-YEAR(F546))*12 + MONTH(H546)-MONTH(F546)</f>
        <v>72</v>
      </c>
      <c r="H546" s="35" t="s">
        <v>584</v>
      </c>
      <c r="I546" s="30" t="str">
        <f t="shared" ca="1" si="17"/>
        <v>Thời gian ĐT còn lại 1444 ngày</v>
      </c>
      <c r="J546" s="257" t="s">
        <v>4942</v>
      </c>
      <c r="K546" s="18" t="s">
        <v>4943</v>
      </c>
      <c r="L546" s="18" t="s">
        <v>502</v>
      </c>
      <c r="M546" s="18" t="s">
        <v>462</v>
      </c>
      <c r="N546" s="17" t="s">
        <v>4944</v>
      </c>
      <c r="O546" s="18" t="s">
        <v>75</v>
      </c>
      <c r="P546" s="16">
        <v>21</v>
      </c>
      <c r="Q546" s="272" t="s">
        <v>4940</v>
      </c>
      <c r="R546" s="19" t="s">
        <v>211</v>
      </c>
      <c r="S546" s="233" t="str">
        <f>VLOOKUP(D546, 'Mail+SDT'!A555:C2670, 2, 0)</f>
        <v>24C4502H1022@students.hou.edu.vn</v>
      </c>
      <c r="T546" s="248">
        <f>VLOOKUP(D546, 'Mail+SDT'!$A$2:$C$2117, 3, 0)</f>
        <v>357575495</v>
      </c>
      <c r="U546" s="19" t="s">
        <v>3318</v>
      </c>
      <c r="V546" s="19" t="s">
        <v>3319</v>
      </c>
      <c r="W546" s="19" t="s">
        <v>4940</v>
      </c>
      <c r="X546" s="19" t="s">
        <v>211</v>
      </c>
      <c r="Y546" s="19"/>
      <c r="Z546" s="19" t="s">
        <v>3319</v>
      </c>
      <c r="AA546" s="18" t="s">
        <v>49</v>
      </c>
      <c r="AB546" s="16" t="s">
        <v>50</v>
      </c>
      <c r="AC546" s="16" t="s">
        <v>50</v>
      </c>
      <c r="AD546" s="20" t="s">
        <v>50</v>
      </c>
      <c r="AE546" s="16"/>
      <c r="AF546" s="22"/>
      <c r="AG546" s="13" t="e">
        <f t="array" aca="1" ref="AG546" ca="1">_xludf.XLOOKUP(D546,'Mail+SDT'!A:A,'Mail+SDT'!B:B)</f>
        <v>#NAME?</v>
      </c>
      <c r="AH546" s="13" t="e">
        <f t="array" aca="1" ref="AH546" ca="1">_xludf.XLOOKUP(D546,'Mail+SDT'!A:A,'Mail+SDT'!C:C)</f>
        <v>#NAME?</v>
      </c>
      <c r="AI546" s="13" t="e">
        <f t="array" aca="1" ref="AI546" ca="1">_xludf.XLOOKUP(D546,'ETK 3.2026'!I:I,'ETK 3.2026'!AF:AF)</f>
        <v>#NAME?</v>
      </c>
    </row>
    <row r="547" spans="1:35" ht="15.75" customHeight="1" x14ac:dyDescent="0.35">
      <c r="A547" s="14">
        <f t="shared" si="18"/>
        <v>546</v>
      </c>
      <c r="B547" s="15" t="s">
        <v>2298</v>
      </c>
      <c r="C547" s="257" t="s">
        <v>3311</v>
      </c>
      <c r="D547" s="257" t="s">
        <v>4844</v>
      </c>
      <c r="E547" s="266" t="s">
        <v>322</v>
      </c>
      <c r="F547" s="35" t="s">
        <v>323</v>
      </c>
      <c r="G547" s="260">
        <f>(YEAR(H547)-YEAR(F547))*12 + MONTH(H547)-MONTH(F547)</f>
        <v>72</v>
      </c>
      <c r="H547" s="35" t="s">
        <v>324</v>
      </c>
      <c r="I547" s="30" t="str">
        <f t="shared" ca="1" si="17"/>
        <v>Thời gian ĐT còn lại 1535 ngày</v>
      </c>
      <c r="J547" s="257" t="s">
        <v>4845</v>
      </c>
      <c r="K547" s="18" t="s">
        <v>4846</v>
      </c>
      <c r="L547" s="18" t="s">
        <v>4847</v>
      </c>
      <c r="M547" s="18" t="s">
        <v>462</v>
      </c>
      <c r="N547" s="17" t="s">
        <v>4848</v>
      </c>
      <c r="O547" s="18" t="s">
        <v>75</v>
      </c>
      <c r="P547" s="16">
        <v>21</v>
      </c>
      <c r="Q547" s="272" t="s">
        <v>4757</v>
      </c>
      <c r="R547" s="19" t="s">
        <v>93</v>
      </c>
      <c r="S547" s="233" t="str">
        <f>VLOOKUP(D547, 'Mail+SDT'!A533:C2648, 2, 0)</f>
        <v>24C1002H3247@students.hou.edu.vn</v>
      </c>
      <c r="T547" s="248">
        <f>VLOOKUP(D547, 'Mail+SDT'!$A$2:$C$2117, 3, 0)</f>
        <v>848703721</v>
      </c>
      <c r="U547" s="19" t="s">
        <v>3318</v>
      </c>
      <c r="V547" s="19" t="s">
        <v>3319</v>
      </c>
      <c r="W547" s="19" t="s">
        <v>4757</v>
      </c>
      <c r="X547" s="19" t="s">
        <v>93</v>
      </c>
      <c r="Y547" s="19"/>
      <c r="Z547" s="19" t="s">
        <v>3319</v>
      </c>
      <c r="AA547" s="18" t="s">
        <v>49</v>
      </c>
      <c r="AB547" s="16" t="s">
        <v>50</v>
      </c>
      <c r="AC547" s="16" t="s">
        <v>50</v>
      </c>
      <c r="AD547" s="20" t="s">
        <v>51</v>
      </c>
      <c r="AE547" s="16" t="s">
        <v>52</v>
      </c>
      <c r="AF547" s="22" t="s">
        <v>480</v>
      </c>
      <c r="AG547" s="13" t="e">
        <f t="array" aca="1" ref="AG547" ca="1">_xludf.XLOOKUP(D547,'Mail+SDT'!A:A,'Mail+SDT'!B:B)</f>
        <v>#NAME?</v>
      </c>
      <c r="AH547" s="13" t="e">
        <f t="array" aca="1" ref="AH547" ca="1">_xludf.XLOOKUP(D547,'Mail+SDT'!A:A,'Mail+SDT'!C:C)</f>
        <v>#NAME?</v>
      </c>
      <c r="AI547" s="13" t="e">
        <f t="array" aca="1" ref="AI547" ca="1">_xludf.XLOOKUP(D547,'ETK 3.2026'!I:I,'ETK 3.2026'!AF:AF)</f>
        <v>#NAME?</v>
      </c>
    </row>
    <row r="548" spans="1:35" ht="15.75" customHeight="1" x14ac:dyDescent="0.35">
      <c r="A548" s="14">
        <f t="shared" si="18"/>
        <v>547</v>
      </c>
      <c r="B548" s="15" t="s">
        <v>2298</v>
      </c>
      <c r="C548" s="257" t="s">
        <v>3311</v>
      </c>
      <c r="D548" s="257" t="s">
        <v>3388</v>
      </c>
      <c r="E548" s="266" t="s">
        <v>155</v>
      </c>
      <c r="F548" s="35" t="s">
        <v>156</v>
      </c>
      <c r="G548" s="260">
        <f>(YEAR(H548)-YEAR(F548))*12 + MONTH(H548)-MONTH(F548)</f>
        <v>72</v>
      </c>
      <c r="H548" s="35" t="s">
        <v>157</v>
      </c>
      <c r="I548" s="30" t="str">
        <f t="shared" ca="1" si="17"/>
        <v>Thời gian ĐT còn lại 784 ngày</v>
      </c>
      <c r="J548" s="257" t="s">
        <v>3389</v>
      </c>
      <c r="K548" s="18" t="s">
        <v>3390</v>
      </c>
      <c r="L548" s="18" t="s">
        <v>3391</v>
      </c>
      <c r="M548" s="18" t="s">
        <v>664</v>
      </c>
      <c r="N548" s="17" t="s">
        <v>3392</v>
      </c>
      <c r="O548" s="18" t="s">
        <v>75</v>
      </c>
      <c r="P548" s="16">
        <v>17</v>
      </c>
      <c r="Q548" s="272" t="s">
        <v>3383</v>
      </c>
      <c r="R548" s="19" t="s">
        <v>62</v>
      </c>
      <c r="S548" s="233" t="str">
        <f>VLOOKUP(D548, 'Mail+SDT'!A220:C2335, 2, 0)</f>
        <v>truongddq04@gmail.com</v>
      </c>
      <c r="T548" s="248">
        <f>VLOOKUP(D548, 'Mail+SDT'!$A$2:$C$2117, 3, 0)</f>
        <v>938049404</v>
      </c>
      <c r="U548" s="19" t="s">
        <v>3318</v>
      </c>
      <c r="V548" s="19" t="s">
        <v>3319</v>
      </c>
      <c r="W548" s="19" t="s">
        <v>3383</v>
      </c>
      <c r="X548" s="19" t="s">
        <v>62</v>
      </c>
      <c r="Y548" s="19"/>
      <c r="Z548" s="19" t="s">
        <v>3319</v>
      </c>
      <c r="AA548" s="18" t="s">
        <v>49</v>
      </c>
      <c r="AB548" s="16" t="s">
        <v>50</v>
      </c>
      <c r="AC548" s="16" t="s">
        <v>50</v>
      </c>
      <c r="AD548" s="20" t="s">
        <v>50</v>
      </c>
      <c r="AE548" s="16"/>
      <c r="AF548" s="22"/>
      <c r="AG548" s="13" t="e">
        <f t="array" aca="1" ref="AG548" ca="1">_xludf.XLOOKUP(D548,'Mail+SDT'!A:A,'Mail+SDT'!B:B)</f>
        <v>#NAME?</v>
      </c>
      <c r="AH548" s="13" t="e">
        <f t="array" aca="1" ref="AH548" ca="1">_xludf.XLOOKUP(D548,'Mail+SDT'!A:A,'Mail+SDT'!C:C)</f>
        <v>#NAME?</v>
      </c>
      <c r="AI548" s="13" t="e">
        <f t="array" aca="1" ref="AI548" ca="1">_xludf.XLOOKUP(D548,'ETK 3.2026'!I:I,'ETK 3.2026'!Z:Z)</f>
        <v>#NAME?</v>
      </c>
    </row>
    <row r="549" spans="1:35" ht="15.75" customHeight="1" x14ac:dyDescent="0.35">
      <c r="A549" s="14">
        <f t="shared" si="18"/>
        <v>548</v>
      </c>
      <c r="B549" s="15" t="s">
        <v>2298</v>
      </c>
      <c r="C549" s="256" t="s">
        <v>3311</v>
      </c>
      <c r="D549" s="256" t="s">
        <v>3533</v>
      </c>
      <c r="E549" s="266" t="s">
        <v>155</v>
      </c>
      <c r="F549" s="35" t="s">
        <v>156</v>
      </c>
      <c r="G549" s="260">
        <f>(YEAR(H549)-YEAR(F549))*12 + MONTH(H549)-MONTH(F549)</f>
        <v>72</v>
      </c>
      <c r="H549" s="35" t="s">
        <v>157</v>
      </c>
      <c r="I549" s="30" t="str">
        <f t="shared" ca="1" si="17"/>
        <v>Thời gian ĐT còn lại 784 ngày</v>
      </c>
      <c r="J549" s="256" t="s">
        <v>3534</v>
      </c>
      <c r="K549" s="30" t="s">
        <v>3535</v>
      </c>
      <c r="L549" s="30" t="s">
        <v>618</v>
      </c>
      <c r="M549" s="30" t="s">
        <v>664</v>
      </c>
      <c r="N549" s="29" t="s">
        <v>3536</v>
      </c>
      <c r="O549" s="30" t="s">
        <v>75</v>
      </c>
      <c r="P549" s="28">
        <v>17</v>
      </c>
      <c r="Q549" s="271" t="s">
        <v>3537</v>
      </c>
      <c r="R549" s="31" t="s">
        <v>93</v>
      </c>
      <c r="S549" s="233" t="str">
        <f>VLOOKUP(D549, 'Mail+SDT'!A249:C2364, 2, 0)</f>
        <v>truongthcstbag@gmail.com</v>
      </c>
      <c r="T549" s="248">
        <f>VLOOKUP(D549, 'Mail+SDT'!$A$2:$C$2117, 3, 0)</f>
        <v>368126138</v>
      </c>
      <c r="U549" s="31" t="s">
        <v>3318</v>
      </c>
      <c r="V549" s="31" t="s">
        <v>3319</v>
      </c>
      <c r="W549" s="31" t="s">
        <v>3537</v>
      </c>
      <c r="X549" s="31" t="s">
        <v>93</v>
      </c>
      <c r="Y549" s="31"/>
      <c r="Z549" s="31" t="s">
        <v>3319</v>
      </c>
      <c r="AA549" s="30" t="s">
        <v>49</v>
      </c>
      <c r="AB549" s="28" t="s">
        <v>50</v>
      </c>
      <c r="AC549" s="28" t="s">
        <v>50</v>
      </c>
      <c r="AD549" s="20" t="s">
        <v>50</v>
      </c>
      <c r="AE549" s="16"/>
      <c r="AF549" s="22"/>
      <c r="AG549" s="13" t="e">
        <f t="array" aca="1" ref="AG549" ca="1">_xludf.XLOOKUP(D549,'Mail+SDT'!A:A,'Mail+SDT'!B:B)</f>
        <v>#NAME?</v>
      </c>
      <c r="AH549" s="13" t="e">
        <f t="array" aca="1" ref="AH549" ca="1">_xludf.XLOOKUP(D549,'Mail+SDT'!A:A,'Mail+SDT'!C:C)</f>
        <v>#NAME?</v>
      </c>
      <c r="AI549" s="13" t="e">
        <f t="array" aca="1" ref="AI549" ca="1">_xludf.XLOOKUP(D549,'ETK 3.2026'!I:I,'ETK 3.2026'!Z:Z)</f>
        <v>#NAME?</v>
      </c>
    </row>
    <row r="550" spans="1:35" ht="15.75" customHeight="1" x14ac:dyDescent="0.35">
      <c r="A550" s="14">
        <f t="shared" si="18"/>
        <v>549</v>
      </c>
      <c r="B550" s="15" t="s">
        <v>2298</v>
      </c>
      <c r="C550" s="257" t="s">
        <v>3311</v>
      </c>
      <c r="D550" s="257" t="s">
        <v>3384</v>
      </c>
      <c r="E550" s="266" t="s">
        <v>190</v>
      </c>
      <c r="F550" s="35" t="s">
        <v>191</v>
      </c>
      <c r="G550" s="260">
        <f>(YEAR(H550)-YEAR(F550))*12 + MONTH(H550)-MONTH(F550)</f>
        <v>72</v>
      </c>
      <c r="H550" s="35" t="s">
        <v>192</v>
      </c>
      <c r="I550" s="30" t="str">
        <f t="shared" ca="1" si="17"/>
        <v>Thời gian ĐT còn lại 744 ngày</v>
      </c>
      <c r="J550" s="257" t="s">
        <v>3385</v>
      </c>
      <c r="K550" s="18" t="s">
        <v>3386</v>
      </c>
      <c r="L550" s="18" t="s">
        <v>834</v>
      </c>
      <c r="M550" s="18" t="s">
        <v>664</v>
      </c>
      <c r="N550" s="17" t="s">
        <v>3387</v>
      </c>
      <c r="O550" s="18" t="s">
        <v>44</v>
      </c>
      <c r="P550" s="16">
        <v>17</v>
      </c>
      <c r="Q550" s="272" t="s">
        <v>3383</v>
      </c>
      <c r="R550" s="19" t="s">
        <v>62</v>
      </c>
      <c r="S550" s="233" t="str">
        <f>VLOOKUP(D550, 'Mail+SDT'!A219:C2334, 2, 0)</f>
        <v>truonghr85@gmail.com</v>
      </c>
      <c r="T550" s="248">
        <f>VLOOKUP(D550, 'Mail+SDT'!$A$2:$C$2117, 3, 0)</f>
        <v>906329806</v>
      </c>
      <c r="U550" s="19" t="s">
        <v>3318</v>
      </c>
      <c r="V550" s="19" t="s">
        <v>3319</v>
      </c>
      <c r="W550" s="19" t="s">
        <v>3383</v>
      </c>
      <c r="X550" s="19" t="s">
        <v>62</v>
      </c>
      <c r="Y550" s="19"/>
      <c r="Z550" s="19" t="s">
        <v>3319</v>
      </c>
      <c r="AA550" s="18" t="s">
        <v>49</v>
      </c>
      <c r="AB550" s="16" t="s">
        <v>50</v>
      </c>
      <c r="AC550" s="16" t="s">
        <v>50</v>
      </c>
      <c r="AD550" s="20" t="s">
        <v>50</v>
      </c>
      <c r="AE550" s="16"/>
      <c r="AF550" s="22"/>
      <c r="AG550" s="13" t="e">
        <f t="array" aca="1" ref="AG550" ca="1">_xludf.XLOOKUP(D550,'Mail+SDT'!A:A,'Mail+SDT'!B:B)</f>
        <v>#NAME?</v>
      </c>
      <c r="AH550" s="13" t="e">
        <f t="array" aca="1" ref="AH550" ca="1">_xludf.XLOOKUP(D550,'Mail+SDT'!A:A,'Mail+SDT'!C:C)</f>
        <v>#NAME?</v>
      </c>
      <c r="AI550" s="13" t="e">
        <f t="array" aca="1" ref="AI550" ca="1">_xludf.XLOOKUP(D550,'ETK 3.2026'!I:I,'ETK 3.2026'!Z:Z)</f>
        <v>#NAME?</v>
      </c>
    </row>
    <row r="551" spans="1:35" ht="15.75" customHeight="1" x14ac:dyDescent="0.35">
      <c r="A551" s="14">
        <f t="shared" si="18"/>
        <v>550</v>
      </c>
      <c r="B551" s="15" t="s">
        <v>2298</v>
      </c>
      <c r="C551" s="257" t="s">
        <v>3311</v>
      </c>
      <c r="D551" s="257" t="s">
        <v>4775</v>
      </c>
      <c r="E551" s="266" t="s">
        <v>300</v>
      </c>
      <c r="F551" s="35" t="s">
        <v>301</v>
      </c>
      <c r="G551" s="260">
        <f>(YEAR(H551)-YEAR(F551))*12 + MONTH(H551)-MONTH(F551)</f>
        <v>72</v>
      </c>
      <c r="H551" s="35" t="s">
        <v>302</v>
      </c>
      <c r="I551" s="30" t="str">
        <f t="shared" ca="1" si="17"/>
        <v>Thời gian ĐT còn lại 1560 ngày</v>
      </c>
      <c r="J551" s="257" t="s">
        <v>4776</v>
      </c>
      <c r="K551" s="18" t="s">
        <v>4777</v>
      </c>
      <c r="L551" s="18" t="s">
        <v>954</v>
      </c>
      <c r="M551" s="18" t="s">
        <v>664</v>
      </c>
      <c r="N551" s="17" t="s">
        <v>4778</v>
      </c>
      <c r="O551" s="18" t="s">
        <v>75</v>
      </c>
      <c r="P551" s="16">
        <v>21</v>
      </c>
      <c r="Q551" s="272" t="s">
        <v>4757</v>
      </c>
      <c r="R551" s="19" t="s">
        <v>93</v>
      </c>
      <c r="S551" s="233" t="str">
        <f>VLOOKUP(D551, 'Mail+SDT'!A517:C2632, 2, 0)</f>
        <v>24C1002H3978@students.hou.edu.vn</v>
      </c>
      <c r="T551" s="248">
        <f>VLOOKUP(D551, 'Mail+SDT'!$A$2:$C$2117, 3, 0)</f>
        <v>949151129</v>
      </c>
      <c r="U551" s="19" t="s">
        <v>3318</v>
      </c>
      <c r="V551" s="19" t="s">
        <v>3319</v>
      </c>
      <c r="W551" s="19" t="s">
        <v>4757</v>
      </c>
      <c r="X551" s="19" t="s">
        <v>93</v>
      </c>
      <c r="Y551" s="19"/>
      <c r="Z551" s="19" t="s">
        <v>3319</v>
      </c>
      <c r="AA551" s="18" t="s">
        <v>49</v>
      </c>
      <c r="AB551" s="16" t="s">
        <v>50</v>
      </c>
      <c r="AC551" s="16" t="s">
        <v>50</v>
      </c>
      <c r="AD551" s="20" t="s">
        <v>51</v>
      </c>
      <c r="AE551" s="16"/>
      <c r="AF551" s="22"/>
      <c r="AG551" s="13" t="e">
        <f t="array" aca="1" ref="AG551" ca="1">_xludf.XLOOKUP(D551,'Mail+SDT'!A:A,'Mail+SDT'!B:B)</f>
        <v>#NAME?</v>
      </c>
      <c r="AH551" s="13" t="e">
        <f t="array" aca="1" ref="AH551" ca="1">_xludf.XLOOKUP(D551,'Mail+SDT'!A:A,'Mail+SDT'!C:C)</f>
        <v>#NAME?</v>
      </c>
      <c r="AI551" s="13" t="e">
        <f t="array" aca="1" ref="AI551" ca="1">_xludf.XLOOKUP(D551,'ETK 3.2026'!I:I,'ETK 3.2026'!AF:AF)</f>
        <v>#NAME?</v>
      </c>
    </row>
    <row r="552" spans="1:35" ht="15.75" customHeight="1" x14ac:dyDescent="0.35">
      <c r="A552" s="14">
        <f t="shared" si="18"/>
        <v>551</v>
      </c>
      <c r="B552" s="15" t="s">
        <v>2298</v>
      </c>
      <c r="C552" s="257" t="s">
        <v>524</v>
      </c>
      <c r="D552" s="257" t="s">
        <v>2563</v>
      </c>
      <c r="E552" s="266" t="s">
        <v>139</v>
      </c>
      <c r="F552" s="35" t="s">
        <v>140</v>
      </c>
      <c r="G552" s="260">
        <f>(YEAR(H552)-YEAR(F552))*12 + MONTH(H552)-MONTH(F552)</f>
        <v>72</v>
      </c>
      <c r="H552" s="35" t="s">
        <v>141</v>
      </c>
      <c r="I552" s="30" t="str">
        <f t="shared" ca="1" si="17"/>
        <v>Thời gian ĐT còn lại 798 ngày</v>
      </c>
      <c r="J552" s="257" t="s">
        <v>2564</v>
      </c>
      <c r="K552" s="18" t="s">
        <v>2565</v>
      </c>
      <c r="L552" s="18" t="s">
        <v>2566</v>
      </c>
      <c r="M552" s="18" t="s">
        <v>664</v>
      </c>
      <c r="N552" s="17" t="s">
        <v>2567</v>
      </c>
      <c r="O552" s="18" t="s">
        <v>75</v>
      </c>
      <c r="P552" s="16">
        <v>17</v>
      </c>
      <c r="Q552" s="272" t="s">
        <v>2558</v>
      </c>
      <c r="R552" s="19" t="s">
        <v>93</v>
      </c>
      <c r="S552" s="233" t="str">
        <f>VLOOKUP(D552, 'Mail+SDT'!A50:C2165, 2, 0)</f>
        <v>tqtruong230796@gmail.com</v>
      </c>
      <c r="T552" s="248">
        <f>VLOOKUP(D552, 'Mail+SDT'!$A$2:$C$2117, 3, 0)</f>
        <v>338404784</v>
      </c>
      <c r="U552" s="19" t="s">
        <v>2305</v>
      </c>
      <c r="V552" s="19" t="s">
        <v>2306</v>
      </c>
      <c r="W552" s="19" t="s">
        <v>2558</v>
      </c>
      <c r="X552" s="19" t="s">
        <v>93</v>
      </c>
      <c r="Y552" s="19"/>
      <c r="Z552" s="19" t="s">
        <v>2306</v>
      </c>
      <c r="AA552" s="18" t="s">
        <v>49</v>
      </c>
      <c r="AB552" s="16" t="s">
        <v>50</v>
      </c>
      <c r="AC552" s="16" t="s">
        <v>50</v>
      </c>
      <c r="AD552" s="20" t="s">
        <v>50</v>
      </c>
      <c r="AE552" s="16"/>
      <c r="AF552" s="22"/>
      <c r="AG552" s="13" t="e">
        <f t="array" aca="1" ref="AG552" ca="1">_xludf.XLOOKUP(D552,'Mail+SDT'!A:A,'Mail+SDT'!B:B)</f>
        <v>#NAME?</v>
      </c>
      <c r="AH552" s="13" t="e">
        <f t="array" aca="1" ref="AH552" ca="1">_xludf.XLOOKUP(D552,'Mail+SDT'!A:A,'Mail+SDT'!C:C)</f>
        <v>#NAME?</v>
      </c>
      <c r="AI552" s="13" t="e">
        <f t="array" aca="1" ref="AI552" ca="1">_xludf.XLOOKUP(D552,'ETK 3.2026'!I:I,'ETK 3.2026'!AF:AF)</f>
        <v>#NAME?</v>
      </c>
    </row>
    <row r="553" spans="1:35" ht="15.75" customHeight="1" x14ac:dyDescent="0.35">
      <c r="A553" s="14">
        <f t="shared" si="18"/>
        <v>552</v>
      </c>
      <c r="B553" s="15" t="s">
        <v>2298</v>
      </c>
      <c r="C553" s="257" t="s">
        <v>3311</v>
      </c>
      <c r="D553" s="257" t="s">
        <v>4088</v>
      </c>
      <c r="E553" s="266" t="s">
        <v>295</v>
      </c>
      <c r="F553" s="35" t="s">
        <v>296</v>
      </c>
      <c r="G553" s="260">
        <f>(YEAR(H553)-YEAR(F553))*12 + MONTH(H553)-MONTH(F553)</f>
        <v>72</v>
      </c>
      <c r="H553" s="35" t="s">
        <v>297</v>
      </c>
      <c r="I553" s="30" t="str">
        <f t="shared" ca="1" si="17"/>
        <v>Thời gian ĐT còn lại 1472 ngày</v>
      </c>
      <c r="J553" s="257" t="s">
        <v>4089</v>
      </c>
      <c r="K553" s="18" t="s">
        <v>4090</v>
      </c>
      <c r="L553" s="18" t="s">
        <v>4091</v>
      </c>
      <c r="M553" s="18" t="s">
        <v>200</v>
      </c>
      <c r="N553" s="17" t="s">
        <v>3976</v>
      </c>
      <c r="O553" s="18" t="s">
        <v>75</v>
      </c>
      <c r="P553" s="16">
        <v>21</v>
      </c>
      <c r="Q553" s="272" t="s">
        <v>4068</v>
      </c>
      <c r="R553" s="19" t="s">
        <v>46</v>
      </c>
      <c r="S553" s="233" t="str">
        <f>VLOOKUP(D553, 'Mail+SDT'!A365:C2480, 2, 0)</f>
        <v>24C4102H1700@students.hou.edu.vn</v>
      </c>
      <c r="T553" s="248">
        <f>VLOOKUP(D553, 'Mail+SDT'!$A$2:$C$2117, 3, 0)</f>
        <v>969582531</v>
      </c>
      <c r="U553" s="19" t="s">
        <v>3318</v>
      </c>
      <c r="V553" s="19" t="s">
        <v>3319</v>
      </c>
      <c r="W553" s="19" t="s">
        <v>4068</v>
      </c>
      <c r="X553" s="19" t="s">
        <v>46</v>
      </c>
      <c r="Y553" s="19"/>
      <c r="Z553" s="19" t="s">
        <v>3319</v>
      </c>
      <c r="AA553" s="18" t="s">
        <v>49</v>
      </c>
      <c r="AB553" s="16" t="s">
        <v>50</v>
      </c>
      <c r="AC553" s="16" t="s">
        <v>50</v>
      </c>
      <c r="AD553" s="20" t="s">
        <v>50</v>
      </c>
      <c r="AE553" s="16"/>
      <c r="AF553" s="22"/>
      <c r="AG553" s="13" t="e">
        <f t="array" aca="1" ref="AG553" ca="1">_xludf.XLOOKUP(D553,'Mail+SDT'!A:A,'Mail+SDT'!B:B)</f>
        <v>#NAME?</v>
      </c>
      <c r="AH553" s="13" t="e">
        <f t="array" aca="1" ref="AH553" ca="1">_xludf.XLOOKUP(D553,'Mail+SDT'!A:A,'Mail+SDT'!C:C)</f>
        <v>#NAME?</v>
      </c>
      <c r="AI553" s="13" t="e">
        <f t="array" aca="1" ref="AI553" ca="1">_xludf.XLOOKUP(D553,'ETK 3.2026'!I:I,'ETK 3.2026'!AF:AF)</f>
        <v>#NAME?</v>
      </c>
    </row>
    <row r="554" spans="1:35" ht="15.75" customHeight="1" x14ac:dyDescent="0.35">
      <c r="A554" s="14">
        <f t="shared" si="18"/>
        <v>553</v>
      </c>
      <c r="B554" s="15" t="s">
        <v>2298</v>
      </c>
      <c r="C554" s="257" t="s">
        <v>524</v>
      </c>
      <c r="D554" s="257" t="s">
        <v>2814</v>
      </c>
      <c r="E554" s="266" t="s">
        <v>322</v>
      </c>
      <c r="F554" s="35" t="s">
        <v>323</v>
      </c>
      <c r="G554" s="260">
        <f>(YEAR(H554)-YEAR(F554))*12 + MONTH(H554)-MONTH(F554)</f>
        <v>72</v>
      </c>
      <c r="H554" s="35" t="s">
        <v>324</v>
      </c>
      <c r="I554" s="30" t="str">
        <f t="shared" ca="1" si="17"/>
        <v>Thời gian ĐT còn lại 1535 ngày</v>
      </c>
      <c r="J554" s="257" t="s">
        <v>2815</v>
      </c>
      <c r="K554" s="18" t="s">
        <v>2816</v>
      </c>
      <c r="L554" s="18" t="s">
        <v>2817</v>
      </c>
      <c r="M554" s="18" t="s">
        <v>200</v>
      </c>
      <c r="N554" s="17" t="s">
        <v>2818</v>
      </c>
      <c r="O554" s="18" t="s">
        <v>75</v>
      </c>
      <c r="P554" s="16">
        <v>21</v>
      </c>
      <c r="Q554" s="272" t="s">
        <v>2819</v>
      </c>
      <c r="R554" s="19" t="s">
        <v>46</v>
      </c>
      <c r="S554" s="233" t="str">
        <f>VLOOKUP(D554, 'Mail+SDT'!A101:C2216, 2, 0)</f>
        <v>24C4104D3356@students.hou.edu.vn</v>
      </c>
      <c r="T554" s="248">
        <f>VLOOKUP(D554, 'Mail+SDT'!$A$2:$C$2117, 3, 0)</f>
        <v>766678055</v>
      </c>
      <c r="U554" s="19" t="s">
        <v>2305</v>
      </c>
      <c r="V554" s="19" t="s">
        <v>2306</v>
      </c>
      <c r="W554" s="19" t="s">
        <v>2819</v>
      </c>
      <c r="X554" s="19" t="s">
        <v>46</v>
      </c>
      <c r="Y554" s="19"/>
      <c r="Z554" s="19" t="s">
        <v>2306</v>
      </c>
      <c r="AA554" s="18" t="s">
        <v>49</v>
      </c>
      <c r="AB554" s="16" t="s">
        <v>50</v>
      </c>
      <c r="AC554" s="16" t="s">
        <v>50</v>
      </c>
      <c r="AD554" s="20" t="s">
        <v>51</v>
      </c>
      <c r="AE554" s="16"/>
      <c r="AF554" s="22"/>
      <c r="AG554" s="13" t="e">
        <f t="array" aca="1" ref="AG554" ca="1">_xludf.XLOOKUP(D554,'Mail+SDT'!A:A,'Mail+SDT'!B:B)</f>
        <v>#NAME?</v>
      </c>
      <c r="AH554" s="13" t="e">
        <f t="array" aca="1" ref="AH554" ca="1">_xludf.XLOOKUP(D554,'Mail+SDT'!A:A,'Mail+SDT'!C:C)</f>
        <v>#NAME?</v>
      </c>
      <c r="AI554" s="13" t="e">
        <f t="array" aca="1" ref="AI554" ca="1">_xludf.XLOOKUP(D554,'ETK 3.2026'!I:I,'ETK 3.2026'!AF:AF)</f>
        <v>#NAME?</v>
      </c>
    </row>
    <row r="555" spans="1:35" ht="15.75" customHeight="1" x14ac:dyDescent="0.35">
      <c r="A555" s="14">
        <f t="shared" si="18"/>
        <v>554</v>
      </c>
      <c r="B555" s="15" t="s">
        <v>2298</v>
      </c>
      <c r="C555" s="257" t="s">
        <v>524</v>
      </c>
      <c r="D555" s="257" t="s">
        <v>2335</v>
      </c>
      <c r="E555" s="266" t="s">
        <v>415</v>
      </c>
      <c r="F555" s="35" t="s">
        <v>416</v>
      </c>
      <c r="G555" s="260">
        <f>(YEAR(H555)-YEAR(F555))*12 + MONTH(H555)-MONTH(F555)</f>
        <v>96</v>
      </c>
      <c r="H555" s="35" t="s">
        <v>417</v>
      </c>
      <c r="I555" s="30" t="str">
        <f t="shared" ca="1" si="17"/>
        <v>Thời gian ĐT còn lại 778 ngày</v>
      </c>
      <c r="J555" s="257" t="s">
        <v>2336</v>
      </c>
      <c r="K555" s="18" t="s">
        <v>2337</v>
      </c>
      <c r="L555" s="18" t="s">
        <v>2338</v>
      </c>
      <c r="M555" s="18" t="s">
        <v>200</v>
      </c>
      <c r="N555" s="17" t="s">
        <v>2339</v>
      </c>
      <c r="O555" s="18" t="s">
        <v>75</v>
      </c>
      <c r="P555" s="16">
        <v>13</v>
      </c>
      <c r="Q555" s="272" t="s">
        <v>2334</v>
      </c>
      <c r="R555" s="19" t="s">
        <v>62</v>
      </c>
      <c r="S555" s="233" t="str">
        <f>VLOOKUP(D555, 'Mail+SDT'!A7:C2122, 2, 0)</f>
        <v>43x63366@gmail.com</v>
      </c>
      <c r="T555" s="248">
        <f>VLOOKUP(D555, 'Mail+SDT'!$A$2:$C$2117, 3, 0)</f>
        <v>0</v>
      </c>
      <c r="U555" s="19" t="s">
        <v>2305</v>
      </c>
      <c r="V555" s="19" t="s">
        <v>2306</v>
      </c>
      <c r="W555" s="19" t="s">
        <v>2334</v>
      </c>
      <c r="X555" s="19" t="s">
        <v>62</v>
      </c>
      <c r="Y555" s="19"/>
      <c r="Z555" s="19" t="s">
        <v>2306</v>
      </c>
      <c r="AA555" s="18" t="s">
        <v>49</v>
      </c>
      <c r="AB555" s="16" t="s">
        <v>50</v>
      </c>
      <c r="AC555" s="16" t="s">
        <v>50</v>
      </c>
      <c r="AD555" s="20" t="s">
        <v>50</v>
      </c>
      <c r="AE555" s="16"/>
      <c r="AF555" s="23" t="s">
        <v>146</v>
      </c>
      <c r="AG555" s="13" t="e">
        <f t="array" aca="1" ref="AG555" ca="1">_xludf.XLOOKUP(D555,'Mail+SDT'!A:A,'Mail+SDT'!B:B)</f>
        <v>#NAME?</v>
      </c>
      <c r="AH555" s="13" t="e">
        <f t="array" aca="1" ref="AH555" ca="1">_xludf.XLOOKUP(D555,'Mail+SDT'!A:A,'Mail+SDT'!C:C)</f>
        <v>#NAME?</v>
      </c>
      <c r="AI555" s="13" t="e">
        <f t="array" aca="1" ref="AI555" ca="1">_xludf.XLOOKUP(D555,'ETK 3.2026'!I:I,'ETK 3.2026'!AF:AF)</f>
        <v>#NAME?</v>
      </c>
    </row>
    <row r="556" spans="1:35" ht="15.75" customHeight="1" x14ac:dyDescent="0.35">
      <c r="A556" s="14">
        <f t="shared" si="18"/>
        <v>555</v>
      </c>
      <c r="B556" s="15" t="s">
        <v>2298</v>
      </c>
      <c r="C556" s="257" t="s">
        <v>3311</v>
      </c>
      <c r="D556" s="257" t="s">
        <v>3474</v>
      </c>
      <c r="E556" s="266" t="s">
        <v>183</v>
      </c>
      <c r="F556" s="35" t="s">
        <v>184</v>
      </c>
      <c r="G556" s="260">
        <f>(YEAR(H556)-YEAR(F556))*12 + MONTH(H556)-MONTH(F556)</f>
        <v>72</v>
      </c>
      <c r="H556" s="35" t="s">
        <v>185</v>
      </c>
      <c r="I556" s="30" t="str">
        <f t="shared" ca="1" si="17"/>
        <v>Thời gian ĐT còn lại 828 ngày</v>
      </c>
      <c r="J556" s="257" t="s">
        <v>3475</v>
      </c>
      <c r="K556" s="18" t="s">
        <v>3476</v>
      </c>
      <c r="L556" s="18" t="s">
        <v>1903</v>
      </c>
      <c r="M556" s="18" t="s">
        <v>200</v>
      </c>
      <c r="N556" s="17" t="s">
        <v>3477</v>
      </c>
      <c r="O556" s="18" t="s">
        <v>75</v>
      </c>
      <c r="P556" s="16">
        <v>17</v>
      </c>
      <c r="Q556" s="272" t="s">
        <v>3405</v>
      </c>
      <c r="R556" s="19" t="s">
        <v>62</v>
      </c>
      <c r="S556" s="233" t="str">
        <f>VLOOKUP(D556, 'Mail+SDT'!A237:C2352, 2, 0)</f>
        <v>info01.hitechnews@gmail.com</v>
      </c>
      <c r="T556" s="248">
        <f>VLOOKUP(D556, 'Mail+SDT'!$A$2:$C$2117, 3, 0)</f>
        <v>373051194</v>
      </c>
      <c r="U556" s="19" t="s">
        <v>3318</v>
      </c>
      <c r="V556" s="19" t="s">
        <v>3319</v>
      </c>
      <c r="W556" s="19" t="s">
        <v>3405</v>
      </c>
      <c r="X556" s="19" t="s">
        <v>62</v>
      </c>
      <c r="Y556" s="19"/>
      <c r="Z556" s="19" t="s">
        <v>3319</v>
      </c>
      <c r="AA556" s="18" t="s">
        <v>49</v>
      </c>
      <c r="AB556" s="16" t="s">
        <v>50</v>
      </c>
      <c r="AC556" s="16" t="s">
        <v>50</v>
      </c>
      <c r="AD556" s="20" t="s">
        <v>50</v>
      </c>
      <c r="AE556" s="16"/>
      <c r="AF556" s="23" t="s">
        <v>146</v>
      </c>
      <c r="AG556" s="13" t="e">
        <f t="array" aca="1" ref="AG556" ca="1">_xludf.XLOOKUP(D556,'Mail+SDT'!A:A,'Mail+SDT'!B:B)</f>
        <v>#NAME?</v>
      </c>
      <c r="AH556" s="13" t="e">
        <f t="array" aca="1" ref="AH556" ca="1">_xludf.XLOOKUP(D556,'Mail+SDT'!A:A,'Mail+SDT'!C:C)</f>
        <v>#NAME?</v>
      </c>
      <c r="AI556" s="13" t="e">
        <f t="array" aca="1" ref="AI556" ca="1">_xludf.XLOOKUP(D556,'ETK 3.2026'!I:I,'ETK 3.2026'!AF:AF)</f>
        <v>#NAME?</v>
      </c>
    </row>
    <row r="557" spans="1:35" ht="15.75" customHeight="1" x14ac:dyDescent="0.35">
      <c r="A557" s="14">
        <f t="shared" si="18"/>
        <v>556</v>
      </c>
      <c r="B557" s="15" t="s">
        <v>2298</v>
      </c>
      <c r="C557" s="257" t="s">
        <v>3311</v>
      </c>
      <c r="D557" s="257" t="s">
        <v>5068</v>
      </c>
      <c r="E557" s="266" t="s">
        <v>466</v>
      </c>
      <c r="F557" s="35" t="s">
        <v>467</v>
      </c>
      <c r="G557" s="260">
        <f>(YEAR(H557)-YEAR(F557))*12 + MONTH(H557)-MONTH(F557)</f>
        <v>72</v>
      </c>
      <c r="H557" s="35" t="s">
        <v>468</v>
      </c>
      <c r="I557" s="30" t="str">
        <f t="shared" ca="1" si="17"/>
        <v>Thời gian ĐT còn lại 1556 ngày</v>
      </c>
      <c r="J557" s="257" t="s">
        <v>5069</v>
      </c>
      <c r="K557" s="18" t="s">
        <v>5070</v>
      </c>
      <c r="L557" s="18" t="s">
        <v>723</v>
      </c>
      <c r="M557" s="18" t="s">
        <v>200</v>
      </c>
      <c r="N557" s="17" t="s">
        <v>5071</v>
      </c>
      <c r="O557" s="18" t="s">
        <v>75</v>
      </c>
      <c r="P557" s="16">
        <v>21</v>
      </c>
      <c r="Q557" s="272" t="s">
        <v>5018</v>
      </c>
      <c r="R557" s="19" t="s">
        <v>211</v>
      </c>
      <c r="S557" s="233" t="str">
        <f>VLOOKUP(D557, 'Mail+SDT'!A584:C2699, 2, 0)</f>
        <v>24C4502H3609@students.hou.edu.vn</v>
      </c>
      <c r="T557" s="248">
        <f>VLOOKUP(D557, 'Mail+SDT'!$A$2:$C$2117, 3, 0)</f>
        <v>966884770</v>
      </c>
      <c r="U557" s="19" t="s">
        <v>3318</v>
      </c>
      <c r="V557" s="19" t="s">
        <v>3319</v>
      </c>
      <c r="W557" s="19" t="s">
        <v>5018</v>
      </c>
      <c r="X557" s="19" t="s">
        <v>211</v>
      </c>
      <c r="Y557" s="19"/>
      <c r="Z557" s="19" t="s">
        <v>3319</v>
      </c>
      <c r="AA557" s="18" t="s">
        <v>49</v>
      </c>
      <c r="AB557" s="16" t="s">
        <v>50</v>
      </c>
      <c r="AC557" s="16" t="s">
        <v>50</v>
      </c>
      <c r="AD557" s="20" t="s">
        <v>51</v>
      </c>
      <c r="AE557" s="16"/>
      <c r="AF557" s="22"/>
      <c r="AG557" s="13" t="e">
        <f t="array" aca="1" ref="AG557" ca="1">_xludf.XLOOKUP(D557,'Mail+SDT'!A:A,'Mail+SDT'!B:B)</f>
        <v>#NAME?</v>
      </c>
      <c r="AH557" s="13" t="e">
        <f t="array" aca="1" ref="AH557" ca="1">_xludf.XLOOKUP(D557,'Mail+SDT'!A:A,'Mail+SDT'!C:C)</f>
        <v>#NAME?</v>
      </c>
      <c r="AI557" s="13" t="e">
        <f t="array" aca="1" ref="AI557" ca="1">_xludf.XLOOKUP(D557,'ETK 3.2026'!I:I,'ETK 3.2026'!AF:AF)</f>
        <v>#NAME?</v>
      </c>
    </row>
    <row r="558" spans="1:35" ht="15.75" customHeight="1" x14ac:dyDescent="0.35">
      <c r="A558" s="14">
        <f t="shared" si="18"/>
        <v>557</v>
      </c>
      <c r="B558" s="15" t="s">
        <v>2298</v>
      </c>
      <c r="C558" s="257" t="s">
        <v>3311</v>
      </c>
      <c r="D558" s="257" t="s">
        <v>3411</v>
      </c>
      <c r="E558" s="266" t="s">
        <v>190</v>
      </c>
      <c r="F558" s="35" t="s">
        <v>191</v>
      </c>
      <c r="G558" s="260">
        <f>(YEAR(H558)-YEAR(F558))*12 + MONTH(H558)-MONTH(F558)</f>
        <v>72</v>
      </c>
      <c r="H558" s="35" t="s">
        <v>192</v>
      </c>
      <c r="I558" s="30" t="str">
        <f t="shared" ca="1" si="17"/>
        <v>Thời gian ĐT còn lại 744 ngày</v>
      </c>
      <c r="J558" s="257" t="s">
        <v>3412</v>
      </c>
      <c r="K558" s="18" t="s">
        <v>774</v>
      </c>
      <c r="L558" s="18" t="s">
        <v>1495</v>
      </c>
      <c r="M558" s="18" t="s">
        <v>200</v>
      </c>
      <c r="N558" s="17" t="s">
        <v>3413</v>
      </c>
      <c r="O558" s="18" t="s">
        <v>75</v>
      </c>
      <c r="P558" s="16">
        <v>17</v>
      </c>
      <c r="Q558" s="272" t="s">
        <v>3405</v>
      </c>
      <c r="R558" s="19" t="s">
        <v>62</v>
      </c>
      <c r="S558" s="233" t="str">
        <f>VLOOKUP(D558, 'Mail+SDT'!A224:C2339, 2, 0)</f>
        <v>tuancty98@gmail.com</v>
      </c>
      <c r="T558" s="248">
        <f>VLOOKUP(D558, 'Mail+SDT'!$A$2:$C$2117, 3, 0)</f>
        <v>983484567</v>
      </c>
      <c r="U558" s="19" t="s">
        <v>3318</v>
      </c>
      <c r="V558" s="19" t="s">
        <v>3319</v>
      </c>
      <c r="W558" s="19" t="s">
        <v>3405</v>
      </c>
      <c r="X558" s="19" t="s">
        <v>62</v>
      </c>
      <c r="Y558" s="19"/>
      <c r="Z558" s="19" t="s">
        <v>3319</v>
      </c>
      <c r="AA558" s="18" t="s">
        <v>49</v>
      </c>
      <c r="AB558" s="16" t="s">
        <v>50</v>
      </c>
      <c r="AC558" s="16" t="s">
        <v>50</v>
      </c>
      <c r="AD558" s="20" t="s">
        <v>50</v>
      </c>
      <c r="AE558" s="16"/>
      <c r="AF558" s="23" t="s">
        <v>146</v>
      </c>
      <c r="AG558" s="13" t="e">
        <f t="array" aca="1" ref="AG558" ca="1">_xludf.XLOOKUP(D558,'Mail+SDT'!A:A,'Mail+SDT'!B:B)</f>
        <v>#NAME?</v>
      </c>
      <c r="AH558" s="13" t="e">
        <f t="array" aca="1" ref="AH558" ca="1">_xludf.XLOOKUP(D558,'Mail+SDT'!A:A,'Mail+SDT'!C:C)</f>
        <v>#NAME?</v>
      </c>
      <c r="AI558" s="13" t="e">
        <f t="array" aca="1" ref="AI558" ca="1">_xludf.XLOOKUP(D558,'ETK 3.2026'!I:I,'ETK 3.2026'!AF:AF)</f>
        <v>#NAME?</v>
      </c>
    </row>
    <row r="559" spans="1:35" ht="15.75" customHeight="1" x14ac:dyDescent="0.35">
      <c r="A559" s="14">
        <f t="shared" si="18"/>
        <v>558</v>
      </c>
      <c r="B559" s="15" t="s">
        <v>2298</v>
      </c>
      <c r="C559" s="257" t="s">
        <v>3311</v>
      </c>
      <c r="D559" s="257" t="s">
        <v>3546</v>
      </c>
      <c r="E559" s="266" t="s">
        <v>155</v>
      </c>
      <c r="F559" s="35" t="s">
        <v>156</v>
      </c>
      <c r="G559" s="260">
        <f>(YEAR(H559)-YEAR(F559))*12 + MONTH(H559)-MONTH(F559)</f>
        <v>72</v>
      </c>
      <c r="H559" s="35" t="s">
        <v>157</v>
      </c>
      <c r="I559" s="30" t="str">
        <f t="shared" ca="1" si="17"/>
        <v>Thời gian ĐT còn lại 784 ngày</v>
      </c>
      <c r="J559" s="257" t="s">
        <v>3547</v>
      </c>
      <c r="K559" s="18" t="s">
        <v>3548</v>
      </c>
      <c r="L559" s="18" t="s">
        <v>435</v>
      </c>
      <c r="M559" s="18" t="s">
        <v>200</v>
      </c>
      <c r="N559" s="17" t="s">
        <v>3549</v>
      </c>
      <c r="O559" s="18" t="s">
        <v>75</v>
      </c>
      <c r="P559" s="16">
        <v>17</v>
      </c>
      <c r="Q559" s="272" t="s">
        <v>3545</v>
      </c>
      <c r="R559" s="19" t="s">
        <v>93</v>
      </c>
      <c r="S559" s="233" t="str">
        <f>VLOOKUP(D559, 'Mail+SDT'!A252:C2367, 2, 0)</f>
        <v>huutuan.1988qt@gmail.com</v>
      </c>
      <c r="T559" s="248">
        <f>VLOOKUP(D559, 'Mail+SDT'!$A$2:$C$2117, 3, 0)</f>
        <v>911570734</v>
      </c>
      <c r="U559" s="19" t="s">
        <v>3318</v>
      </c>
      <c r="V559" s="19" t="s">
        <v>3319</v>
      </c>
      <c r="W559" s="19" t="s">
        <v>3545</v>
      </c>
      <c r="X559" s="19" t="s">
        <v>93</v>
      </c>
      <c r="Y559" s="19"/>
      <c r="Z559" s="19" t="s">
        <v>3319</v>
      </c>
      <c r="AA559" s="18" t="s">
        <v>49</v>
      </c>
      <c r="AB559" s="16" t="s">
        <v>50</v>
      </c>
      <c r="AC559" s="16" t="s">
        <v>50</v>
      </c>
      <c r="AD559" s="20" t="s">
        <v>78</v>
      </c>
      <c r="AE559" s="16"/>
      <c r="AF559" s="22"/>
      <c r="AG559" s="13" t="e">
        <f t="array" aca="1" ref="AG559" ca="1">_xludf.XLOOKUP(D559,'Mail+SDT'!A:A,'Mail+SDT'!B:B)</f>
        <v>#NAME?</v>
      </c>
      <c r="AH559" s="13" t="e">
        <f t="array" aca="1" ref="AH559" ca="1">_xludf.XLOOKUP(D559,'Mail+SDT'!A:A,'Mail+SDT'!C:C)</f>
        <v>#NAME?</v>
      </c>
      <c r="AI559" s="13" t="e">
        <f t="array" aca="1" ref="AI559" ca="1">_xludf.XLOOKUP(D559,'ETK 3.2026'!I:I,'ETK 3.2026'!AF:AF)</f>
        <v>#NAME?</v>
      </c>
    </row>
    <row r="560" spans="1:35" ht="15.75" customHeight="1" x14ac:dyDescent="0.35">
      <c r="A560" s="14">
        <f t="shared" si="18"/>
        <v>559</v>
      </c>
      <c r="B560" s="15" t="s">
        <v>2298</v>
      </c>
      <c r="C560" s="257" t="s">
        <v>3311</v>
      </c>
      <c r="D560" s="257" t="s">
        <v>5253</v>
      </c>
      <c r="E560" s="266" t="s">
        <v>466</v>
      </c>
      <c r="F560" s="35" t="s">
        <v>467</v>
      </c>
      <c r="G560" s="260">
        <f>(YEAR(H560)-YEAR(F560))*12 + MONTH(H560)-MONTH(F560)</f>
        <v>72</v>
      </c>
      <c r="H560" s="35" t="s">
        <v>468</v>
      </c>
      <c r="I560" s="30" t="str">
        <f t="shared" ca="1" si="17"/>
        <v>Thời gian ĐT còn lại 1556 ngày</v>
      </c>
      <c r="J560" s="257" t="s">
        <v>5254</v>
      </c>
      <c r="K560" s="18" t="s">
        <v>5255</v>
      </c>
      <c r="L560" s="18" t="s">
        <v>514</v>
      </c>
      <c r="M560" s="18" t="s">
        <v>200</v>
      </c>
      <c r="N560" s="17" t="s">
        <v>5256</v>
      </c>
      <c r="O560" s="18" t="s">
        <v>75</v>
      </c>
      <c r="P560" s="16">
        <v>21</v>
      </c>
      <c r="Q560" s="272" t="s">
        <v>5172</v>
      </c>
      <c r="R560" s="19" t="s">
        <v>893</v>
      </c>
      <c r="S560" s="233" t="str">
        <f>VLOOKUP(D560, 'Mail+SDT'!A625:C2740, 2, 0)</f>
        <v>24C4702H3657@students.hou.edu.vn</v>
      </c>
      <c r="T560" s="248">
        <f>VLOOKUP(D560, 'Mail+SDT'!$A$2:$C$2117, 3, 0)</f>
        <v>909773588</v>
      </c>
      <c r="U560" s="19" t="s">
        <v>3318</v>
      </c>
      <c r="V560" s="19" t="s">
        <v>3319</v>
      </c>
      <c r="W560" s="19" t="s">
        <v>5172</v>
      </c>
      <c r="X560" s="19" t="s">
        <v>893</v>
      </c>
      <c r="Y560" s="19"/>
      <c r="Z560" s="19" t="s">
        <v>3319</v>
      </c>
      <c r="AA560" s="18" t="s">
        <v>49</v>
      </c>
      <c r="AB560" s="16" t="s">
        <v>50</v>
      </c>
      <c r="AC560" s="16" t="s">
        <v>50</v>
      </c>
      <c r="AD560" s="20" t="s">
        <v>51</v>
      </c>
      <c r="AE560" s="16" t="s">
        <v>52</v>
      </c>
      <c r="AF560" s="22" t="s">
        <v>480</v>
      </c>
      <c r="AG560" s="13" t="e">
        <f t="array" aca="1" ref="AG560" ca="1">_xludf.XLOOKUP(D560,'Mail+SDT'!A:A,'Mail+SDT'!B:B)</f>
        <v>#NAME?</v>
      </c>
      <c r="AH560" s="13" t="e">
        <f t="array" aca="1" ref="AH560" ca="1">_xludf.XLOOKUP(D560,'Mail+SDT'!A:A,'Mail+SDT'!C:C)</f>
        <v>#NAME?</v>
      </c>
      <c r="AI560" s="13" t="e">
        <f t="array" aca="1" ref="AI560" ca="1">_xludf.XLOOKUP(D560,'ETK 3.2026'!I:I,'ETK 3.2026'!AF:AF)</f>
        <v>#NAME?</v>
      </c>
    </row>
    <row r="561" spans="1:35" ht="15.75" customHeight="1" x14ac:dyDescent="0.35">
      <c r="A561" s="14">
        <f t="shared" si="18"/>
        <v>560</v>
      </c>
      <c r="B561" s="15" t="s">
        <v>2298</v>
      </c>
      <c r="C561" s="257" t="s">
        <v>524</v>
      </c>
      <c r="D561" s="257" t="s">
        <v>3113</v>
      </c>
      <c r="E561" s="266" t="s">
        <v>472</v>
      </c>
      <c r="F561" s="35" t="s">
        <v>473</v>
      </c>
      <c r="G561" s="260">
        <f>(YEAR(H561)-YEAR(F561))*12 + MONTH(H561)-MONTH(F561)</f>
        <v>72</v>
      </c>
      <c r="H561" s="35" t="s">
        <v>474</v>
      </c>
      <c r="I561" s="30" t="str">
        <f t="shared" ca="1" si="17"/>
        <v>Thời gian ĐT còn lại 1479 ngày</v>
      </c>
      <c r="J561" s="257" t="s">
        <v>3114</v>
      </c>
      <c r="K561" s="18" t="s">
        <v>3115</v>
      </c>
      <c r="L561" s="18" t="s">
        <v>502</v>
      </c>
      <c r="M561" s="18" t="s">
        <v>200</v>
      </c>
      <c r="N561" s="17" t="s">
        <v>272</v>
      </c>
      <c r="O561" s="18" t="s">
        <v>75</v>
      </c>
      <c r="P561" s="16">
        <v>21</v>
      </c>
      <c r="Q561" s="272" t="s">
        <v>3112</v>
      </c>
      <c r="R561" s="19" t="s">
        <v>93</v>
      </c>
      <c r="S561" s="233" t="str">
        <f>VLOOKUP(D561, 'Mail+SDT'!A164:C2279, 2, 0)</f>
        <v>24C1004D1881@students.hou.edu.vn</v>
      </c>
      <c r="T561" s="248">
        <f>VLOOKUP(D561, 'Mail+SDT'!$A$2:$C$2117, 3, 0)</f>
        <v>354548450</v>
      </c>
      <c r="U561" s="19" t="s">
        <v>2305</v>
      </c>
      <c r="V561" s="19" t="s">
        <v>2306</v>
      </c>
      <c r="W561" s="19" t="s">
        <v>3112</v>
      </c>
      <c r="X561" s="19" t="s">
        <v>93</v>
      </c>
      <c r="Y561" s="19"/>
      <c r="Z561" s="19" t="s">
        <v>2306</v>
      </c>
      <c r="AA561" s="18" t="s">
        <v>49</v>
      </c>
      <c r="AB561" s="16" t="s">
        <v>50</v>
      </c>
      <c r="AC561" s="16" t="s">
        <v>50</v>
      </c>
      <c r="AD561" s="20" t="s">
        <v>51</v>
      </c>
      <c r="AE561" s="16"/>
      <c r="AF561" s="22"/>
      <c r="AG561" s="13" t="e">
        <f t="array" aca="1" ref="AG561" ca="1">_xludf.XLOOKUP(D561,'Mail+SDT'!A:A,'Mail+SDT'!B:B)</f>
        <v>#NAME?</v>
      </c>
      <c r="AH561" s="13" t="e">
        <f t="array" aca="1" ref="AH561" ca="1">_xludf.XLOOKUP(D561,'Mail+SDT'!A:A,'Mail+SDT'!C:C)</f>
        <v>#NAME?</v>
      </c>
      <c r="AI561" s="13" t="e">
        <f t="array" aca="1" ref="AI561" ca="1">_xludf.XLOOKUP(D561,'ETK 3.2026'!I:I,'ETK 3.2026'!AF:AF)</f>
        <v>#NAME?</v>
      </c>
    </row>
    <row r="562" spans="1:35" ht="15.75" customHeight="1" x14ac:dyDescent="0.35">
      <c r="A562" s="14">
        <f t="shared" si="18"/>
        <v>561</v>
      </c>
      <c r="B562" s="15" t="s">
        <v>2298</v>
      </c>
      <c r="C562" s="257" t="s">
        <v>3311</v>
      </c>
      <c r="D562" s="257" t="s">
        <v>3731</v>
      </c>
      <c r="E562" s="266" t="s">
        <v>3689</v>
      </c>
      <c r="F562" s="35" t="s">
        <v>3690</v>
      </c>
      <c r="G562" s="260">
        <f>(YEAR(H562)-YEAR(F562))*12 + MONTH(H562)-MONTH(F562)</f>
        <v>72</v>
      </c>
      <c r="H562" s="35" t="s">
        <v>3691</v>
      </c>
      <c r="I562" s="30" t="str">
        <f t="shared" ca="1" si="17"/>
        <v>Thời gian ĐT còn lại 771 ngày</v>
      </c>
      <c r="J562" s="257" t="s">
        <v>3732</v>
      </c>
      <c r="K562" s="18" t="s">
        <v>2161</v>
      </c>
      <c r="L562" s="18" t="s">
        <v>618</v>
      </c>
      <c r="M562" s="18" t="s">
        <v>200</v>
      </c>
      <c r="N562" s="17" t="s">
        <v>3733</v>
      </c>
      <c r="O562" s="18" t="s">
        <v>75</v>
      </c>
      <c r="P562" s="16">
        <v>17</v>
      </c>
      <c r="Q562" s="272" t="s">
        <v>3696</v>
      </c>
      <c r="R562" s="19" t="s">
        <v>234</v>
      </c>
      <c r="S562" s="233" t="str">
        <f>VLOOKUP(D562, 'Mail+SDT'!A290:C2405, 2, 0)</f>
        <v>vantuan224@gmail.com</v>
      </c>
      <c r="T562" s="248">
        <f>VLOOKUP(D562, 'Mail+SDT'!$A$2:$C$2117, 3, 0)</f>
        <v>975580604</v>
      </c>
      <c r="U562" s="19" t="s">
        <v>3318</v>
      </c>
      <c r="V562" s="19" t="s">
        <v>3319</v>
      </c>
      <c r="W562" s="19" t="s">
        <v>3696</v>
      </c>
      <c r="X562" s="19" t="s">
        <v>234</v>
      </c>
      <c r="Y562" s="19"/>
      <c r="Z562" s="19" t="s">
        <v>3319</v>
      </c>
      <c r="AA562" s="18" t="s">
        <v>49</v>
      </c>
      <c r="AB562" s="16" t="s">
        <v>50</v>
      </c>
      <c r="AC562" s="16" t="s">
        <v>50</v>
      </c>
      <c r="AD562" s="20" t="s">
        <v>78</v>
      </c>
      <c r="AE562" s="16"/>
      <c r="AF562" s="22"/>
      <c r="AG562" s="13" t="e">
        <f t="array" aca="1" ref="AG562" ca="1">_xludf.XLOOKUP(D562,'Mail+SDT'!A:A,'Mail+SDT'!B:B)</f>
        <v>#NAME?</v>
      </c>
      <c r="AH562" s="13" t="e">
        <f t="array" aca="1" ref="AH562" ca="1">_xludf.XLOOKUP(D562,'Mail+SDT'!A:A,'Mail+SDT'!C:C)</f>
        <v>#NAME?</v>
      </c>
      <c r="AI562" s="13" t="e">
        <f t="array" aca="1" ref="AI562" ca="1">_xludf.XLOOKUP(D562,'ETK 3.2026'!I:I,'ETK 3.2026'!AF:AF)</f>
        <v>#NAME?</v>
      </c>
    </row>
    <row r="563" spans="1:35" ht="15.75" customHeight="1" x14ac:dyDescent="0.35">
      <c r="A563" s="14">
        <f t="shared" si="18"/>
        <v>562</v>
      </c>
      <c r="B563" s="15" t="s">
        <v>2298</v>
      </c>
      <c r="C563" s="257" t="s">
        <v>3311</v>
      </c>
      <c r="D563" s="257" t="s">
        <v>4325</v>
      </c>
      <c r="E563" s="266" t="s">
        <v>300</v>
      </c>
      <c r="F563" s="35" t="s">
        <v>301</v>
      </c>
      <c r="G563" s="260">
        <f>(YEAR(H563)-YEAR(F563))*12 + MONTH(H563)-MONTH(F563)</f>
        <v>72</v>
      </c>
      <c r="H563" s="35" t="s">
        <v>302</v>
      </c>
      <c r="I563" s="30" t="str">
        <f t="shared" ca="1" si="17"/>
        <v>Thời gian ĐT còn lại 1560 ngày</v>
      </c>
      <c r="J563" s="257" t="s">
        <v>4326</v>
      </c>
      <c r="K563" s="18" t="s">
        <v>4327</v>
      </c>
      <c r="L563" s="18" t="s">
        <v>4328</v>
      </c>
      <c r="M563" s="18" t="s">
        <v>200</v>
      </c>
      <c r="N563" s="17" t="s">
        <v>4329</v>
      </c>
      <c r="O563" s="18" t="s">
        <v>75</v>
      </c>
      <c r="P563" s="16">
        <v>21</v>
      </c>
      <c r="Q563" s="272" t="s">
        <v>4324</v>
      </c>
      <c r="R563" s="19" t="s">
        <v>62</v>
      </c>
      <c r="S563" s="233" t="str">
        <f>VLOOKUP(D563, 'Mail+SDT'!A417:C2532, 2, 0)</f>
        <v>24C4202H3993@students.hou.edu.vn</v>
      </c>
      <c r="T563" s="248">
        <f>VLOOKUP(D563, 'Mail+SDT'!$A$2:$C$2117, 3, 0)</f>
        <v>378787288</v>
      </c>
      <c r="U563" s="19" t="s">
        <v>3318</v>
      </c>
      <c r="V563" s="19" t="s">
        <v>3319</v>
      </c>
      <c r="W563" s="19" t="s">
        <v>4324</v>
      </c>
      <c r="X563" s="19" t="s">
        <v>62</v>
      </c>
      <c r="Y563" s="19"/>
      <c r="Z563" s="19" t="s">
        <v>3319</v>
      </c>
      <c r="AA563" s="18" t="s">
        <v>49</v>
      </c>
      <c r="AB563" s="16" t="s">
        <v>50</v>
      </c>
      <c r="AC563" s="16" t="s">
        <v>50</v>
      </c>
      <c r="AD563" s="20" t="s">
        <v>51</v>
      </c>
      <c r="AE563" s="16" t="s">
        <v>52</v>
      </c>
      <c r="AF563" s="22" t="s">
        <v>480</v>
      </c>
      <c r="AG563" s="13" t="e">
        <f t="array" aca="1" ref="AG563" ca="1">_xludf.XLOOKUP(D563,'Mail+SDT'!A:A,'Mail+SDT'!B:B)</f>
        <v>#NAME?</v>
      </c>
      <c r="AH563" s="13" t="e">
        <f t="array" aca="1" ref="AH563" ca="1">_xludf.XLOOKUP(D563,'Mail+SDT'!A:A,'Mail+SDT'!C:C)</f>
        <v>#NAME?</v>
      </c>
      <c r="AI563" s="13" t="e">
        <f t="array" aca="1" ref="AI563" ca="1">_xludf.XLOOKUP(D563,'ETK 3.2026'!I:I,'ETK 3.2026'!AF:AF)</f>
        <v>#NAME?</v>
      </c>
    </row>
    <row r="564" spans="1:35" ht="15.75" customHeight="1" x14ac:dyDescent="0.35">
      <c r="A564" s="14">
        <f t="shared" si="18"/>
        <v>563</v>
      </c>
      <c r="B564" s="15" t="s">
        <v>2298</v>
      </c>
      <c r="C564" s="257" t="s">
        <v>3311</v>
      </c>
      <c r="D564" s="257" t="s">
        <v>3871</v>
      </c>
      <c r="E564" s="266" t="s">
        <v>183</v>
      </c>
      <c r="F564" s="35" t="s">
        <v>184</v>
      </c>
      <c r="G564" s="260">
        <f>(YEAR(H564)-YEAR(F564))*12 + MONTH(H564)-MONTH(F564)</f>
        <v>72</v>
      </c>
      <c r="H564" s="35" t="s">
        <v>185</v>
      </c>
      <c r="I564" s="30" t="str">
        <f t="shared" ca="1" si="17"/>
        <v>Thời gian ĐT còn lại 828 ngày</v>
      </c>
      <c r="J564" s="257" t="s">
        <v>3872</v>
      </c>
      <c r="K564" s="18" t="s">
        <v>3873</v>
      </c>
      <c r="L564" s="18" t="s">
        <v>1835</v>
      </c>
      <c r="M564" s="18" t="s">
        <v>200</v>
      </c>
      <c r="N564" s="17" t="s">
        <v>3874</v>
      </c>
      <c r="O564" s="18" t="s">
        <v>75</v>
      </c>
      <c r="P564" s="16">
        <v>17</v>
      </c>
      <c r="Q564" s="272" t="s">
        <v>3870</v>
      </c>
      <c r="R564" s="19" t="s">
        <v>279</v>
      </c>
      <c r="S564" s="233" t="str">
        <f>VLOOKUP(D564, 'Mail+SDT'!A319:C2434, 2, 0)</f>
        <v>22C5002H2827@students.hou.edu.vn</v>
      </c>
      <c r="T564" s="248">
        <f>VLOOKUP(D564, 'Mail+SDT'!$A$2:$C$2117, 3, 0)</f>
        <v>389900615</v>
      </c>
      <c r="U564" s="19" t="s">
        <v>3318</v>
      </c>
      <c r="V564" s="19" t="s">
        <v>3319</v>
      </c>
      <c r="W564" s="19" t="s">
        <v>3870</v>
      </c>
      <c r="X564" s="19" t="s">
        <v>279</v>
      </c>
      <c r="Y564" s="19"/>
      <c r="Z564" s="19" t="s">
        <v>3319</v>
      </c>
      <c r="AA564" s="18" t="s">
        <v>49</v>
      </c>
      <c r="AB564" s="16" t="s">
        <v>50</v>
      </c>
      <c r="AC564" s="16" t="s">
        <v>50</v>
      </c>
      <c r="AD564" s="20" t="s">
        <v>50</v>
      </c>
      <c r="AE564" s="16"/>
      <c r="AF564" s="22"/>
      <c r="AG564" s="13" t="e">
        <f t="array" aca="1" ref="AG564" ca="1">_xludf.XLOOKUP(D564,'Mail+SDT'!A:A,'Mail+SDT'!B:B)</f>
        <v>#NAME?</v>
      </c>
      <c r="AH564" s="13" t="e">
        <f t="array" aca="1" ref="AH564" ca="1">_xludf.XLOOKUP(D564,'Mail+SDT'!A:A,'Mail+SDT'!C:C)</f>
        <v>#NAME?</v>
      </c>
      <c r="AI564" s="13" t="e">
        <f t="array" aca="1" ref="AI564" ca="1">_xludf.XLOOKUP(D564,'ETK 3.2026'!I:I,'ETK 3.2026'!Z:Z)</f>
        <v>#NAME?</v>
      </c>
    </row>
    <row r="565" spans="1:35" ht="15.75" customHeight="1" x14ac:dyDescent="0.35">
      <c r="A565" s="14">
        <f t="shared" si="18"/>
        <v>564</v>
      </c>
      <c r="B565" s="15" t="s">
        <v>2298</v>
      </c>
      <c r="C565" s="257" t="s">
        <v>3311</v>
      </c>
      <c r="D565" s="257" t="s">
        <v>5194</v>
      </c>
      <c r="E565" s="266" t="s">
        <v>300</v>
      </c>
      <c r="F565" s="35" t="s">
        <v>301</v>
      </c>
      <c r="G565" s="260">
        <f>(YEAR(H565)-YEAR(F565))*12 + MONTH(H565)-MONTH(F565)</f>
        <v>72</v>
      </c>
      <c r="H565" s="35" t="s">
        <v>302</v>
      </c>
      <c r="I565" s="30" t="str">
        <f t="shared" ca="1" si="17"/>
        <v>Thời gian ĐT còn lại 1560 ngày</v>
      </c>
      <c r="J565" s="257" t="s">
        <v>5195</v>
      </c>
      <c r="K565" s="18" t="s">
        <v>5196</v>
      </c>
      <c r="L565" s="18" t="s">
        <v>1495</v>
      </c>
      <c r="M565" s="18" t="s">
        <v>345</v>
      </c>
      <c r="N565" s="17" t="s">
        <v>5197</v>
      </c>
      <c r="O565" s="18" t="s">
        <v>75</v>
      </c>
      <c r="P565" s="16">
        <v>21</v>
      </c>
      <c r="Q565" s="272" t="s">
        <v>5172</v>
      </c>
      <c r="R565" s="19" t="s">
        <v>893</v>
      </c>
      <c r="S565" s="233" t="str">
        <f>VLOOKUP(D565, 'Mail+SDT'!A612:C2727, 2, 0)</f>
        <v>24C4702H4040@students.hou.edu.vn</v>
      </c>
      <c r="T565" s="248">
        <f>VLOOKUP(D565, 'Mail+SDT'!$A$2:$C$2117, 3, 0)</f>
        <v>703071362</v>
      </c>
      <c r="U565" s="19" t="s">
        <v>3318</v>
      </c>
      <c r="V565" s="19" t="s">
        <v>3319</v>
      </c>
      <c r="W565" s="19" t="s">
        <v>5172</v>
      </c>
      <c r="X565" s="19" t="s">
        <v>893</v>
      </c>
      <c r="Y565" s="19"/>
      <c r="Z565" s="19" t="s">
        <v>3319</v>
      </c>
      <c r="AA565" s="18" t="s">
        <v>49</v>
      </c>
      <c r="AB565" s="16" t="s">
        <v>50</v>
      </c>
      <c r="AC565" s="16" t="s">
        <v>50</v>
      </c>
      <c r="AD565" s="20" t="s">
        <v>51</v>
      </c>
      <c r="AE565" s="16"/>
      <c r="AF565" s="22"/>
      <c r="AG565" s="13" t="e">
        <f t="array" aca="1" ref="AG565" ca="1">_xludf.XLOOKUP(D565,'Mail+SDT'!A:A,'Mail+SDT'!B:B)</f>
        <v>#NAME?</v>
      </c>
      <c r="AH565" s="13" t="e">
        <f t="array" aca="1" ref="AH565" ca="1">_xludf.XLOOKUP(D565,'Mail+SDT'!A:A,'Mail+SDT'!C:C)</f>
        <v>#NAME?</v>
      </c>
      <c r="AI565" s="13" t="e">
        <f t="array" aca="1" ref="AI565" ca="1">_xludf.XLOOKUP(D565,'ETK 3.2026'!I:I,'ETK 3.2026'!AF:AF)</f>
        <v>#NAME?</v>
      </c>
    </row>
    <row r="566" spans="1:35" ht="15.75" customHeight="1" x14ac:dyDescent="0.35">
      <c r="A566" s="14">
        <f t="shared" si="18"/>
        <v>565</v>
      </c>
      <c r="B566" s="15" t="s">
        <v>2298</v>
      </c>
      <c r="C566" s="257" t="s">
        <v>3311</v>
      </c>
      <c r="D566" s="257" t="s">
        <v>3643</v>
      </c>
      <c r="E566" s="266" t="s">
        <v>155</v>
      </c>
      <c r="F566" s="35" t="s">
        <v>156</v>
      </c>
      <c r="G566" s="260">
        <f>(YEAR(H566)-YEAR(F566))*12 + MONTH(H566)-MONTH(F566)</f>
        <v>72</v>
      </c>
      <c r="H566" s="35" t="s">
        <v>157</v>
      </c>
      <c r="I566" s="30" t="str">
        <f t="shared" ca="1" si="17"/>
        <v>Thời gian ĐT còn lại 784 ngày</v>
      </c>
      <c r="J566" s="257" t="s">
        <v>3644</v>
      </c>
      <c r="K566" s="18" t="s">
        <v>3645</v>
      </c>
      <c r="L566" s="18" t="s">
        <v>3646</v>
      </c>
      <c r="M566" s="18" t="s">
        <v>1909</v>
      </c>
      <c r="N566" s="17" t="s">
        <v>3647</v>
      </c>
      <c r="O566" s="18" t="s">
        <v>75</v>
      </c>
      <c r="P566" s="16">
        <v>17</v>
      </c>
      <c r="Q566" s="272" t="s">
        <v>3399</v>
      </c>
      <c r="R566" s="19" t="s">
        <v>121</v>
      </c>
      <c r="S566" s="233" t="str">
        <f>VLOOKUP(D566, 'Mail+SDT'!A272:C2387, 2, 0)</f>
        <v>dinhtantung0582@gmail.com</v>
      </c>
      <c r="T566" s="248">
        <f>VLOOKUP(D566, 'Mail+SDT'!$A$2:$C$2117, 3, 0)</f>
        <v>918878287</v>
      </c>
      <c r="U566" s="19" t="s">
        <v>3318</v>
      </c>
      <c r="V566" s="19" t="s">
        <v>3319</v>
      </c>
      <c r="W566" s="19" t="s">
        <v>3399</v>
      </c>
      <c r="X566" s="19" t="s">
        <v>121</v>
      </c>
      <c r="Y566" s="19"/>
      <c r="Z566" s="19" t="s">
        <v>3319</v>
      </c>
      <c r="AA566" s="18" t="s">
        <v>49</v>
      </c>
      <c r="AB566" s="16" t="s">
        <v>50</v>
      </c>
      <c r="AC566" s="16" t="s">
        <v>50</v>
      </c>
      <c r="AD566" s="20" t="s">
        <v>50</v>
      </c>
      <c r="AE566" s="16"/>
      <c r="AF566" s="23" t="s">
        <v>146</v>
      </c>
      <c r="AG566" s="13" t="e">
        <f t="array" aca="1" ref="AG566" ca="1">_xludf.XLOOKUP(D566,'Mail+SDT'!A:A,'Mail+SDT'!B:B)</f>
        <v>#NAME?</v>
      </c>
      <c r="AH566" s="13" t="e">
        <f t="array" aca="1" ref="AH566" ca="1">_xludf.XLOOKUP(D566,'Mail+SDT'!A:A,'Mail+SDT'!C:C)</f>
        <v>#NAME?</v>
      </c>
      <c r="AI566" s="13" t="e">
        <f t="array" aca="1" ref="AI566" ca="1">_xludf.XLOOKUP(D566,'ETK 3.2026'!I:I,'ETK 3.2026'!AF:AF)</f>
        <v>#NAME?</v>
      </c>
    </row>
    <row r="567" spans="1:35" ht="15.75" customHeight="1" x14ac:dyDescent="0.35">
      <c r="A567" s="14">
        <f t="shared" si="18"/>
        <v>566</v>
      </c>
      <c r="B567" s="15" t="s">
        <v>2298</v>
      </c>
      <c r="C567" s="257" t="s">
        <v>3311</v>
      </c>
      <c r="D567" s="257" t="s">
        <v>3425</v>
      </c>
      <c r="E567" s="266" t="s">
        <v>155</v>
      </c>
      <c r="F567" s="35" t="s">
        <v>156</v>
      </c>
      <c r="G567" s="260">
        <f>(YEAR(H567)-YEAR(F567))*12 + MONTH(H567)-MONTH(F567)</f>
        <v>72</v>
      </c>
      <c r="H567" s="35" t="s">
        <v>157</v>
      </c>
      <c r="I567" s="30" t="str">
        <f t="shared" ca="1" si="17"/>
        <v>Thời gian ĐT còn lại 784 ngày</v>
      </c>
      <c r="J567" s="257" t="s">
        <v>3426</v>
      </c>
      <c r="K567" s="18" t="s">
        <v>3427</v>
      </c>
      <c r="L567" s="18" t="s">
        <v>3428</v>
      </c>
      <c r="M567" s="18" t="s">
        <v>1909</v>
      </c>
      <c r="N567" s="17" t="s">
        <v>3429</v>
      </c>
      <c r="O567" s="18" t="s">
        <v>75</v>
      </c>
      <c r="P567" s="16">
        <v>17</v>
      </c>
      <c r="Q567" s="272" t="s">
        <v>3405</v>
      </c>
      <c r="R567" s="19" t="s">
        <v>62</v>
      </c>
      <c r="S567" s="233" t="str">
        <f>VLOOKUP(D567, 'Mail+SDT'!A227:C2342, 2, 0)</f>
        <v>xuantung.viettien@gmail.com</v>
      </c>
      <c r="T567" s="248">
        <f>VLOOKUP(D567, 'Mail+SDT'!$A$2:$C$2117, 3, 0)</f>
        <v>908685226</v>
      </c>
      <c r="U567" s="19" t="s">
        <v>3318</v>
      </c>
      <c r="V567" s="19" t="s">
        <v>3319</v>
      </c>
      <c r="W567" s="19" t="s">
        <v>3405</v>
      </c>
      <c r="X567" s="19" t="s">
        <v>62</v>
      </c>
      <c r="Y567" s="19"/>
      <c r="Z567" s="19" t="s">
        <v>3319</v>
      </c>
      <c r="AA567" s="18" t="s">
        <v>49</v>
      </c>
      <c r="AB567" s="16" t="s">
        <v>50</v>
      </c>
      <c r="AC567" s="16" t="s">
        <v>50</v>
      </c>
      <c r="AD567" s="20" t="s">
        <v>50</v>
      </c>
      <c r="AE567" s="16"/>
      <c r="AF567" s="23" t="s">
        <v>146</v>
      </c>
      <c r="AG567" s="13" t="e">
        <f t="array" aca="1" ref="AG567" ca="1">_xludf.XLOOKUP(D567,'Mail+SDT'!A:A,'Mail+SDT'!B:B)</f>
        <v>#NAME?</v>
      </c>
      <c r="AH567" s="13" t="e">
        <f t="array" aca="1" ref="AH567" ca="1">_xludf.XLOOKUP(D567,'Mail+SDT'!A:A,'Mail+SDT'!C:C)</f>
        <v>#NAME?</v>
      </c>
      <c r="AI567" s="13" t="e">
        <f t="array" aca="1" ref="AI567" ca="1">_xludf.XLOOKUP(D567,'ETK 3.2026'!I:I,'ETK 3.2026'!AF:AF)</f>
        <v>#NAME?</v>
      </c>
    </row>
    <row r="568" spans="1:35" ht="15.75" customHeight="1" x14ac:dyDescent="0.35">
      <c r="A568" s="14">
        <f t="shared" si="18"/>
        <v>567</v>
      </c>
      <c r="B568" s="15" t="s">
        <v>2298</v>
      </c>
      <c r="C568" s="257" t="s">
        <v>524</v>
      </c>
      <c r="D568" s="257" t="s">
        <v>2642</v>
      </c>
      <c r="E568" s="266" t="s">
        <v>190</v>
      </c>
      <c r="F568" s="35" t="s">
        <v>191</v>
      </c>
      <c r="G568" s="260">
        <f>(YEAR(H568)-YEAR(F568))*12 + MONTH(H568)-MONTH(F568)</f>
        <v>72</v>
      </c>
      <c r="H568" s="35" t="s">
        <v>192</v>
      </c>
      <c r="I568" s="30" t="str">
        <f t="shared" ca="1" si="17"/>
        <v>Thời gian ĐT còn lại 744 ngày</v>
      </c>
      <c r="J568" s="257" t="s">
        <v>2643</v>
      </c>
      <c r="K568" s="18" t="s">
        <v>2644</v>
      </c>
      <c r="L568" s="18" t="s">
        <v>2645</v>
      </c>
      <c r="M568" s="18" t="s">
        <v>1909</v>
      </c>
      <c r="N568" s="17" t="s">
        <v>2646</v>
      </c>
      <c r="O568" s="18" t="s">
        <v>75</v>
      </c>
      <c r="P568" s="16">
        <v>17</v>
      </c>
      <c r="Q568" s="272" t="s">
        <v>2647</v>
      </c>
      <c r="R568" s="19" t="s">
        <v>234</v>
      </c>
      <c r="S568" s="233" t="str">
        <f>VLOOKUP(D568, 'Mail+SDT'!A65:C2180, 2, 0)</f>
        <v>thanhtung91dn@gmail.com</v>
      </c>
      <c r="T568" s="248">
        <f>VLOOKUP(D568, 'Mail+SDT'!$A$2:$C$2117, 3, 0)</f>
        <v>905538299</v>
      </c>
      <c r="U568" s="19" t="s">
        <v>2305</v>
      </c>
      <c r="V568" s="19" t="s">
        <v>2306</v>
      </c>
      <c r="W568" s="19" t="s">
        <v>2647</v>
      </c>
      <c r="X568" s="19" t="s">
        <v>234</v>
      </c>
      <c r="Y568" s="19"/>
      <c r="Z568" s="19" t="s">
        <v>2306</v>
      </c>
      <c r="AA568" s="18" t="s">
        <v>49</v>
      </c>
      <c r="AB568" s="16" t="s">
        <v>50</v>
      </c>
      <c r="AC568" s="16" t="s">
        <v>50</v>
      </c>
      <c r="AD568" s="20" t="s">
        <v>78</v>
      </c>
      <c r="AE568" s="16"/>
      <c r="AF568" s="22"/>
      <c r="AG568" s="13" t="e">
        <f t="array" aca="1" ref="AG568" ca="1">_xludf.XLOOKUP(D568,'Mail+SDT'!A:A,'Mail+SDT'!B:B)</f>
        <v>#NAME?</v>
      </c>
      <c r="AH568" s="13" t="e">
        <f t="array" aca="1" ref="AH568" ca="1">_xludf.XLOOKUP(D568,'Mail+SDT'!A:A,'Mail+SDT'!C:C)</f>
        <v>#NAME?</v>
      </c>
      <c r="AI568" s="13" t="e">
        <f t="array" aca="1" ref="AI568" ca="1">_xludf.XLOOKUP(D568,'ETK 3.2026'!I:I,'ETK 3.2026'!AF:AF)</f>
        <v>#NAME?</v>
      </c>
    </row>
    <row r="569" spans="1:35" ht="15.75" customHeight="1" x14ac:dyDescent="0.35">
      <c r="A569" s="14">
        <f t="shared" si="18"/>
        <v>568</v>
      </c>
      <c r="B569" s="15" t="s">
        <v>2298</v>
      </c>
      <c r="C569" s="257" t="s">
        <v>524</v>
      </c>
      <c r="D569" s="257" t="s">
        <v>3145</v>
      </c>
      <c r="E569" s="266" t="s">
        <v>472</v>
      </c>
      <c r="F569" s="35" t="s">
        <v>473</v>
      </c>
      <c r="G569" s="260">
        <f>(YEAR(H569)-YEAR(F569))*12 + MONTH(H569)-MONTH(F569)</f>
        <v>72</v>
      </c>
      <c r="H569" s="35" t="s">
        <v>474</v>
      </c>
      <c r="I569" s="30" t="str">
        <f t="shared" ca="1" si="17"/>
        <v>Thời gian ĐT còn lại 1479 ngày</v>
      </c>
      <c r="J569" s="257" t="s">
        <v>3146</v>
      </c>
      <c r="K569" s="18" t="s">
        <v>3147</v>
      </c>
      <c r="L569" s="18" t="s">
        <v>445</v>
      </c>
      <c r="M569" s="18" t="s">
        <v>1909</v>
      </c>
      <c r="N569" s="17" t="s">
        <v>3148</v>
      </c>
      <c r="O569" s="18" t="s">
        <v>75</v>
      </c>
      <c r="P569" s="16">
        <v>21</v>
      </c>
      <c r="Q569" s="272" t="s">
        <v>3149</v>
      </c>
      <c r="R569" s="19" t="s">
        <v>93</v>
      </c>
      <c r="S569" s="233" t="str">
        <f>VLOOKUP(D569, 'Mail+SDT'!A171:C2286, 2, 0)</f>
        <v>24C1004D1883@students.hou.edu.vn</v>
      </c>
      <c r="T569" s="248">
        <f>VLOOKUP(D569, 'Mail+SDT'!$A$2:$C$2117, 3, 0)</f>
        <v>347689409</v>
      </c>
      <c r="U569" s="19" t="s">
        <v>2305</v>
      </c>
      <c r="V569" s="19" t="s">
        <v>2306</v>
      </c>
      <c r="W569" s="19" t="s">
        <v>3149</v>
      </c>
      <c r="X569" s="19" t="s">
        <v>93</v>
      </c>
      <c r="Y569" s="19"/>
      <c r="Z569" s="19" t="s">
        <v>2306</v>
      </c>
      <c r="AA569" s="18" t="s">
        <v>49</v>
      </c>
      <c r="AB569" s="16" t="s">
        <v>50</v>
      </c>
      <c r="AC569" s="16" t="s">
        <v>50</v>
      </c>
      <c r="AD569" s="20" t="s">
        <v>51</v>
      </c>
      <c r="AE569" s="16"/>
      <c r="AF569" s="22"/>
      <c r="AG569" s="13" t="e">
        <f t="array" aca="1" ref="AG569" ca="1">_xludf.XLOOKUP(D569,'Mail+SDT'!A:A,'Mail+SDT'!B:B)</f>
        <v>#NAME?</v>
      </c>
      <c r="AH569" s="13" t="e">
        <f t="array" aca="1" ref="AH569" ca="1">_xludf.XLOOKUP(D569,'Mail+SDT'!A:A,'Mail+SDT'!C:C)</f>
        <v>#NAME?</v>
      </c>
      <c r="AI569" s="13" t="e">
        <f t="array" aca="1" ref="AI569" ca="1">_xludf.XLOOKUP(D569,'ETK 3.2026'!I:I,'ETK 3.2026'!AF:AF)</f>
        <v>#NAME?</v>
      </c>
    </row>
    <row r="570" spans="1:35" ht="15.75" customHeight="1" x14ac:dyDescent="0.35">
      <c r="A570" s="14">
        <f t="shared" si="18"/>
        <v>569</v>
      </c>
      <c r="B570" s="15" t="s">
        <v>2298</v>
      </c>
      <c r="C570" s="257" t="s">
        <v>524</v>
      </c>
      <c r="D570" s="257" t="s">
        <v>3307</v>
      </c>
      <c r="E570" s="266" t="s">
        <v>295</v>
      </c>
      <c r="F570" s="35" t="s">
        <v>296</v>
      </c>
      <c r="G570" s="260">
        <f>(YEAR(H570)-YEAR(F570))*12 + MONTH(H570)-MONTH(F570)</f>
        <v>72</v>
      </c>
      <c r="H570" s="35" t="s">
        <v>297</v>
      </c>
      <c r="I570" s="30" t="str">
        <f t="shared" ca="1" si="17"/>
        <v>Thời gian ĐT còn lại 1472 ngày</v>
      </c>
      <c r="J570" s="257" t="s">
        <v>3308</v>
      </c>
      <c r="K570" s="18" t="s">
        <v>3309</v>
      </c>
      <c r="L570" s="18" t="s">
        <v>271</v>
      </c>
      <c r="M570" s="18" t="s">
        <v>1909</v>
      </c>
      <c r="N570" s="17" t="s">
        <v>3310</v>
      </c>
      <c r="O570" s="18" t="s">
        <v>75</v>
      </c>
      <c r="P570" s="16">
        <v>21</v>
      </c>
      <c r="Q570" s="272" t="s">
        <v>3283</v>
      </c>
      <c r="R570" s="19" t="s">
        <v>893</v>
      </c>
      <c r="S570" s="233" t="str">
        <f>VLOOKUP(D570, 'Mail+SDT'!A204:C2319, 2, 0)</f>
        <v>24C4702H1710@students.hou.edu.vn</v>
      </c>
      <c r="T570" s="248">
        <f>VLOOKUP(D570, 'Mail+SDT'!$A$2:$C$2117, 3, 0)</f>
        <v>899496447</v>
      </c>
      <c r="U570" s="19" t="s">
        <v>2305</v>
      </c>
      <c r="V570" s="19" t="s">
        <v>2306</v>
      </c>
      <c r="W570" s="19" t="s">
        <v>3283</v>
      </c>
      <c r="X570" s="19" t="s">
        <v>893</v>
      </c>
      <c r="Y570" s="19"/>
      <c r="Z570" s="19" t="s">
        <v>2306</v>
      </c>
      <c r="AA570" s="18" t="s">
        <v>49</v>
      </c>
      <c r="AB570" s="16" t="s">
        <v>50</v>
      </c>
      <c r="AC570" s="16" t="s">
        <v>50</v>
      </c>
      <c r="AD570" s="20" t="s">
        <v>50</v>
      </c>
      <c r="AE570" s="16"/>
      <c r="AF570" s="22"/>
      <c r="AG570" s="13" t="e">
        <f t="array" aca="1" ref="AG570" ca="1">_xludf.XLOOKUP(D570,'Mail+SDT'!A:A,'Mail+SDT'!B:B)</f>
        <v>#NAME?</v>
      </c>
      <c r="AH570" s="13" t="e">
        <f t="array" aca="1" ref="AH570" ca="1">_xludf.XLOOKUP(D570,'Mail+SDT'!A:A,'Mail+SDT'!C:C)</f>
        <v>#NAME?</v>
      </c>
      <c r="AI570" s="13" t="e">
        <f t="array" aca="1" ref="AI570" ca="1">_xludf.XLOOKUP(D570,'ETK 3.2026'!I:I,'ETK 3.2026'!AF:AF)</f>
        <v>#NAME?</v>
      </c>
    </row>
    <row r="571" spans="1:35" ht="15.75" customHeight="1" x14ac:dyDescent="0.35">
      <c r="A571" s="14">
        <f t="shared" si="18"/>
        <v>570</v>
      </c>
      <c r="B571" s="15" t="s">
        <v>2298</v>
      </c>
      <c r="C571" s="258" t="s">
        <v>3311</v>
      </c>
      <c r="D571" s="258" t="s">
        <v>4367</v>
      </c>
      <c r="E571" s="267" t="s">
        <v>300</v>
      </c>
      <c r="F571" s="36" t="s">
        <v>301</v>
      </c>
      <c r="G571" s="260">
        <f>(YEAR(H571)-YEAR(F571))*12 + MONTH(H571)-MONTH(F571)</f>
        <v>72</v>
      </c>
      <c r="H571" s="36" t="s">
        <v>302</v>
      </c>
      <c r="I571" s="30" t="str">
        <f t="shared" ca="1" si="17"/>
        <v>Thời gian ĐT còn lại 1560 ngày</v>
      </c>
      <c r="J571" s="258" t="s">
        <v>4368</v>
      </c>
      <c r="K571" s="26" t="s">
        <v>3309</v>
      </c>
      <c r="L571" s="26" t="s">
        <v>271</v>
      </c>
      <c r="M571" s="26" t="s">
        <v>1909</v>
      </c>
      <c r="N571" s="25" t="s">
        <v>4369</v>
      </c>
      <c r="O571" s="26" t="s">
        <v>75</v>
      </c>
      <c r="P571" s="24">
        <v>21</v>
      </c>
      <c r="Q571" s="273" t="s">
        <v>4355</v>
      </c>
      <c r="R571" s="27" t="s">
        <v>62</v>
      </c>
      <c r="S571" s="233" t="str">
        <f>VLOOKUP(D571, 'Mail+SDT'!A426:C2541, 2, 0)</f>
        <v>24C4202H3991@students.hou.edu.vn</v>
      </c>
      <c r="T571" s="248">
        <f>VLOOKUP(D571, 'Mail+SDT'!$A$2:$C$2117, 3, 0)</f>
        <v>928303252</v>
      </c>
      <c r="U571" s="27" t="s">
        <v>3318</v>
      </c>
      <c r="V571" s="27" t="s">
        <v>3319</v>
      </c>
      <c r="W571" s="27" t="s">
        <v>4355</v>
      </c>
      <c r="X571" s="27" t="s">
        <v>62</v>
      </c>
      <c r="Y571" s="27"/>
      <c r="Z571" s="27" t="s">
        <v>3319</v>
      </c>
      <c r="AA571" s="26" t="s">
        <v>49</v>
      </c>
      <c r="AB571" s="24" t="s">
        <v>50</v>
      </c>
      <c r="AC571" s="24" t="s">
        <v>50</v>
      </c>
      <c r="AD571" s="20" t="s">
        <v>50</v>
      </c>
      <c r="AE571" s="16"/>
      <c r="AF571" s="22"/>
      <c r="AG571" s="13" t="e">
        <f t="array" aca="1" ref="AG571" ca="1">_xludf.XLOOKUP(D571,'Mail+SDT'!A:A,'Mail+SDT'!B:B)</f>
        <v>#NAME?</v>
      </c>
      <c r="AH571" s="13" t="e">
        <f t="array" aca="1" ref="AH571" ca="1">_xludf.XLOOKUP(D571,'Mail+SDT'!A:A,'Mail+SDT'!C:C)</f>
        <v>#NAME?</v>
      </c>
      <c r="AI571" s="13" t="e">
        <f t="array" aca="1" ref="AI571" ca="1">_xludf.XLOOKUP(D571,'ETK 3.2026'!I:I,'ETK 3.2026'!AF:AF)</f>
        <v>#NAME?</v>
      </c>
    </row>
    <row r="572" spans="1:35" ht="15.75" customHeight="1" x14ac:dyDescent="0.35">
      <c r="A572" s="14">
        <f t="shared" si="18"/>
        <v>571</v>
      </c>
      <c r="B572" s="15" t="s">
        <v>2298</v>
      </c>
      <c r="C572" s="257" t="s">
        <v>3311</v>
      </c>
      <c r="D572" s="257" t="s">
        <v>4983</v>
      </c>
      <c r="E572" s="266" t="s">
        <v>300</v>
      </c>
      <c r="F572" s="35" t="s">
        <v>301</v>
      </c>
      <c r="G572" s="260">
        <f>(YEAR(H572)-YEAR(F572))*12 + MONTH(H572)-MONTH(F572)</f>
        <v>72</v>
      </c>
      <c r="H572" s="35" t="s">
        <v>302</v>
      </c>
      <c r="I572" s="30" t="str">
        <f t="shared" ca="1" si="17"/>
        <v>Thời gian ĐT còn lại 1560 ngày</v>
      </c>
      <c r="J572" s="257" t="s">
        <v>4984</v>
      </c>
      <c r="K572" s="18" t="s">
        <v>4985</v>
      </c>
      <c r="L572" s="18" t="s">
        <v>1006</v>
      </c>
      <c r="M572" s="18" t="s">
        <v>4986</v>
      </c>
      <c r="N572" s="17" t="s">
        <v>4425</v>
      </c>
      <c r="O572" s="18" t="s">
        <v>75</v>
      </c>
      <c r="P572" s="16">
        <v>21</v>
      </c>
      <c r="Q572" s="272" t="s">
        <v>4974</v>
      </c>
      <c r="R572" s="19" t="s">
        <v>211</v>
      </c>
      <c r="S572" s="233" t="str">
        <f>VLOOKUP(D572, 'Mail+SDT'!A565:C2680, 2, 0)</f>
        <v>24C4502H4035@students.hou.edu.vn</v>
      </c>
      <c r="T572" s="248">
        <f>VLOOKUP(D572, 'Mail+SDT'!$A$2:$C$2117, 3, 0)</f>
        <v>973591444</v>
      </c>
      <c r="U572" s="19" t="s">
        <v>3318</v>
      </c>
      <c r="V572" s="19" t="s">
        <v>3319</v>
      </c>
      <c r="W572" s="19" t="s">
        <v>4974</v>
      </c>
      <c r="X572" s="19" t="s">
        <v>211</v>
      </c>
      <c r="Y572" s="19"/>
      <c r="Z572" s="19" t="s">
        <v>3319</v>
      </c>
      <c r="AA572" s="18" t="s">
        <v>49</v>
      </c>
      <c r="AB572" s="16" t="s">
        <v>50</v>
      </c>
      <c r="AC572" s="16" t="s">
        <v>50</v>
      </c>
      <c r="AD572" s="20" t="s">
        <v>50</v>
      </c>
      <c r="AE572" s="16"/>
      <c r="AF572" s="22"/>
      <c r="AG572" s="13" t="e">
        <f t="array" aca="1" ref="AG572" ca="1">_xludf.XLOOKUP(D572,'Mail+SDT'!A:A,'Mail+SDT'!B:B)</f>
        <v>#NAME?</v>
      </c>
      <c r="AH572" s="13" t="e">
        <f t="array" aca="1" ref="AH572" ca="1">_xludf.XLOOKUP(D572,'Mail+SDT'!A:A,'Mail+SDT'!C:C)</f>
        <v>#NAME?</v>
      </c>
      <c r="AI572" s="13" t="e">
        <f t="array" aca="1" ref="AI572" ca="1">_xludf.XLOOKUP(D572,'ETK 3.2026'!I:I,'ETK 3.2026'!AF:AF)</f>
        <v>#NAME?</v>
      </c>
    </row>
    <row r="573" spans="1:35" ht="15.75" customHeight="1" x14ac:dyDescent="0.35">
      <c r="A573" s="14">
        <f t="shared" si="18"/>
        <v>572</v>
      </c>
      <c r="B573" s="15" t="s">
        <v>2298</v>
      </c>
      <c r="C573" s="257" t="s">
        <v>524</v>
      </c>
      <c r="D573" s="257" t="s">
        <v>2654</v>
      </c>
      <c r="E573" s="266" t="s">
        <v>139</v>
      </c>
      <c r="F573" s="35" t="s">
        <v>140</v>
      </c>
      <c r="G573" s="260">
        <f>(YEAR(H573)-YEAR(F573))*12 + MONTH(H573)-MONTH(F573)</f>
        <v>72</v>
      </c>
      <c r="H573" s="35" t="s">
        <v>141</v>
      </c>
      <c r="I573" s="30" t="str">
        <f t="shared" ca="1" si="17"/>
        <v>Thời gian ĐT còn lại 798 ngày</v>
      </c>
      <c r="J573" s="257" t="s">
        <v>2655</v>
      </c>
      <c r="K573" s="18" t="s">
        <v>2656</v>
      </c>
      <c r="L573" s="18" t="s">
        <v>2657</v>
      </c>
      <c r="M573" s="18" t="s">
        <v>2658</v>
      </c>
      <c r="N573" s="17" t="s">
        <v>2659</v>
      </c>
      <c r="O573" s="18" t="s">
        <v>75</v>
      </c>
      <c r="P573" s="16">
        <v>17</v>
      </c>
      <c r="Q573" s="272" t="s">
        <v>2653</v>
      </c>
      <c r="R573" s="19" t="s">
        <v>234</v>
      </c>
      <c r="S573" s="233" t="str">
        <f>VLOOKUP(D573, 'Mail+SDT'!A67:C2182, 2, 0)</f>
        <v>phangiatuong97@gmail.com</v>
      </c>
      <c r="T573" s="248">
        <f>VLOOKUP(D573, 'Mail+SDT'!$A$2:$C$2117, 3, 0)</f>
        <v>932520912</v>
      </c>
      <c r="U573" s="19" t="s">
        <v>2305</v>
      </c>
      <c r="V573" s="19" t="s">
        <v>2306</v>
      </c>
      <c r="W573" s="19" t="s">
        <v>2653</v>
      </c>
      <c r="X573" s="19" t="s">
        <v>234</v>
      </c>
      <c r="Y573" s="19"/>
      <c r="Z573" s="19" t="s">
        <v>2306</v>
      </c>
      <c r="AA573" s="18" t="s">
        <v>49</v>
      </c>
      <c r="AB573" s="16" t="s">
        <v>50</v>
      </c>
      <c r="AC573" s="16" t="s">
        <v>50</v>
      </c>
      <c r="AD573" s="20" t="s">
        <v>78</v>
      </c>
      <c r="AE573" s="16"/>
      <c r="AF573" s="23" t="s">
        <v>146</v>
      </c>
      <c r="AG573" s="13" t="e">
        <f t="array" aca="1" ref="AG573" ca="1">_xludf.XLOOKUP(D573,'Mail+SDT'!A:A,'Mail+SDT'!B:B)</f>
        <v>#NAME?</v>
      </c>
      <c r="AH573" s="13" t="e">
        <f t="array" aca="1" ref="AH573" ca="1">_xludf.XLOOKUP(D573,'Mail+SDT'!A:A,'Mail+SDT'!C:C)</f>
        <v>#NAME?</v>
      </c>
      <c r="AI573" s="13" t="e">
        <f t="array" aca="1" ref="AI573" ca="1">_xludf.XLOOKUP(D573,'ETK 3.2026'!I:I,'ETK 3.2026'!AF:AF)</f>
        <v>#NAME?</v>
      </c>
    </row>
    <row r="574" spans="1:35" ht="15.75" customHeight="1" x14ac:dyDescent="0.35">
      <c r="A574" s="14">
        <f t="shared" ref="A574:A605" si="19">ROW()-1</f>
        <v>573</v>
      </c>
      <c r="B574" s="15" t="s">
        <v>2298</v>
      </c>
      <c r="C574" s="257" t="s">
        <v>3311</v>
      </c>
      <c r="D574" s="257" t="s">
        <v>4572</v>
      </c>
      <c r="E574" s="266" t="s">
        <v>295</v>
      </c>
      <c r="F574" s="35" t="s">
        <v>296</v>
      </c>
      <c r="G574" s="260">
        <f>(YEAR(H574)-YEAR(F574))*12 + MONTH(H574)-MONTH(F574)</f>
        <v>72</v>
      </c>
      <c r="H574" s="35" t="s">
        <v>297</v>
      </c>
      <c r="I574" s="30" t="str">
        <f t="shared" ca="1" si="17"/>
        <v>Thời gian ĐT còn lại 1472 ngày</v>
      </c>
      <c r="J574" s="257" t="s">
        <v>4573</v>
      </c>
      <c r="K574" s="18" t="s">
        <v>4574</v>
      </c>
      <c r="L574" s="18" t="s">
        <v>4575</v>
      </c>
      <c r="M574" s="18" t="s">
        <v>345</v>
      </c>
      <c r="N574" s="17" t="s">
        <v>4576</v>
      </c>
      <c r="O574" s="18" t="s">
        <v>44</v>
      </c>
      <c r="P574" s="16">
        <v>21</v>
      </c>
      <c r="Q574" s="275" t="s">
        <v>4068</v>
      </c>
      <c r="R574" s="37" t="s">
        <v>46</v>
      </c>
      <c r="S574" s="233" t="str">
        <f>VLOOKUP(D574, 'Mail+SDT'!A473:C2588, 2, 0)</f>
        <v>24C4202H1684@students.hou.edu.vn</v>
      </c>
      <c r="T574" s="248">
        <f>VLOOKUP(D574, 'Mail+SDT'!$A$2:$C$2117, 3, 0)</f>
        <v>817763326</v>
      </c>
      <c r="U574" s="19" t="s">
        <v>3318</v>
      </c>
      <c r="V574" s="19" t="s">
        <v>3319</v>
      </c>
      <c r="W574" s="19" t="s">
        <v>4068</v>
      </c>
      <c r="X574" s="19" t="s">
        <v>46</v>
      </c>
      <c r="Y574" s="19"/>
      <c r="Z574" s="19" t="s">
        <v>3319</v>
      </c>
      <c r="AA574" s="18" t="s">
        <v>49</v>
      </c>
      <c r="AB574" s="16" t="s">
        <v>50</v>
      </c>
      <c r="AC574" s="16" t="s">
        <v>50</v>
      </c>
      <c r="AD574" s="20" t="s">
        <v>50</v>
      </c>
      <c r="AE574" s="16"/>
      <c r="AF574" s="22"/>
      <c r="AG574" s="13" t="e">
        <f t="array" aca="1" ref="AG574" ca="1">_xludf.XLOOKUP(D574,'Mail+SDT'!A:A,'Mail+SDT'!B:B)</f>
        <v>#NAME?</v>
      </c>
      <c r="AH574" s="13" t="e">
        <f t="array" aca="1" ref="AH574" ca="1">_xludf.XLOOKUP(D574,'Mail+SDT'!A:A,'Mail+SDT'!C:C)</f>
        <v>#NAME?</v>
      </c>
      <c r="AI574" s="13" t="e">
        <f t="array" aca="1" ref="AI574" ca="1">_xludf.XLOOKUP(D574,'ETK 3.2026'!I:I,'ETK 3.2026'!AF:AF)</f>
        <v>#NAME?</v>
      </c>
    </row>
    <row r="575" spans="1:35" ht="15.75" customHeight="1" x14ac:dyDescent="0.35">
      <c r="A575" s="14">
        <f t="shared" si="19"/>
        <v>574</v>
      </c>
      <c r="B575" s="15" t="s">
        <v>2298</v>
      </c>
      <c r="C575" s="257" t="s">
        <v>524</v>
      </c>
      <c r="D575" s="257" t="s">
        <v>3204</v>
      </c>
      <c r="E575" s="266" t="s">
        <v>307</v>
      </c>
      <c r="F575" s="35" t="s">
        <v>308</v>
      </c>
      <c r="G575" s="260">
        <f>(YEAR(H575)-YEAR(F575))*12 + MONTH(H575)-MONTH(F575)</f>
        <v>72</v>
      </c>
      <c r="H575" s="35" t="s">
        <v>309</v>
      </c>
      <c r="I575" s="30" t="str">
        <f t="shared" ca="1" si="17"/>
        <v>Thời gian ĐT còn lại 1500 ngày</v>
      </c>
      <c r="J575" s="257" t="s">
        <v>3205</v>
      </c>
      <c r="K575" s="18" t="s">
        <v>3206</v>
      </c>
      <c r="L575" s="18" t="s">
        <v>3207</v>
      </c>
      <c r="M575" s="18" t="s">
        <v>345</v>
      </c>
      <c r="N575" s="17" t="s">
        <v>3208</v>
      </c>
      <c r="O575" s="18" t="s">
        <v>44</v>
      </c>
      <c r="P575" s="16">
        <v>21</v>
      </c>
      <c r="Q575" s="272" t="s">
        <v>3203</v>
      </c>
      <c r="R575" s="19" t="s">
        <v>211</v>
      </c>
      <c r="S575" s="233" t="str">
        <f>VLOOKUP(D575, 'Mail+SDT'!A184:C2299, 2, 0)</f>
        <v>24C4504D2537@students.hou.edu.vn</v>
      </c>
      <c r="T575" s="248">
        <f>VLOOKUP(D575, 'Mail+SDT'!$A$2:$C$2117, 3, 0)</f>
        <v>935191513</v>
      </c>
      <c r="U575" s="19" t="s">
        <v>2305</v>
      </c>
      <c r="V575" s="19" t="s">
        <v>2306</v>
      </c>
      <c r="W575" s="19" t="s">
        <v>3203</v>
      </c>
      <c r="X575" s="19" t="s">
        <v>211</v>
      </c>
      <c r="Y575" s="19"/>
      <c r="Z575" s="19" t="s">
        <v>2306</v>
      </c>
      <c r="AA575" s="18" t="s">
        <v>49</v>
      </c>
      <c r="AB575" s="16" t="s">
        <v>50</v>
      </c>
      <c r="AC575" s="16" t="s">
        <v>50</v>
      </c>
      <c r="AD575" s="20" t="s">
        <v>50</v>
      </c>
      <c r="AE575" s="16"/>
      <c r="AF575" s="22"/>
      <c r="AG575" s="13" t="e">
        <f t="array" aca="1" ref="AG575" ca="1">_xludf.XLOOKUP(D575,'Mail+SDT'!A:A,'Mail+SDT'!B:B)</f>
        <v>#NAME?</v>
      </c>
      <c r="AH575" s="13" t="e">
        <f t="array" aca="1" ref="AH575" ca="1">_xludf.XLOOKUP(D575,'Mail+SDT'!A:A,'Mail+SDT'!C:C)</f>
        <v>#NAME?</v>
      </c>
      <c r="AI575" s="13" t="e">
        <f t="array" aca="1" ref="AI575" ca="1">_xludf.XLOOKUP(D575,'ETK 3.2026'!I:I,'ETK 3.2026'!AF:AF)</f>
        <v>#NAME?</v>
      </c>
    </row>
    <row r="576" spans="1:35" ht="15.75" customHeight="1" x14ac:dyDescent="0.35">
      <c r="A576" s="14">
        <f t="shared" si="19"/>
        <v>575</v>
      </c>
      <c r="B576" s="15" t="s">
        <v>2298</v>
      </c>
      <c r="C576" s="257" t="s">
        <v>3311</v>
      </c>
      <c r="D576" s="257" t="s">
        <v>4008</v>
      </c>
      <c r="E576" s="266" t="s">
        <v>295</v>
      </c>
      <c r="F576" s="35" t="s">
        <v>296</v>
      </c>
      <c r="G576" s="260">
        <f>(YEAR(H576)-YEAR(F576))*12 + MONTH(H576)-MONTH(F576)</f>
        <v>72</v>
      </c>
      <c r="H576" s="35" t="s">
        <v>297</v>
      </c>
      <c r="I576" s="30" t="str">
        <f t="shared" ca="1" si="17"/>
        <v>Thời gian ĐT còn lại 1472 ngày</v>
      </c>
      <c r="J576" s="257" t="s">
        <v>4009</v>
      </c>
      <c r="K576" s="18" t="s">
        <v>4010</v>
      </c>
      <c r="L576" s="18" t="s">
        <v>4011</v>
      </c>
      <c r="M576" s="18" t="s">
        <v>345</v>
      </c>
      <c r="N576" s="17" t="s">
        <v>4012</v>
      </c>
      <c r="O576" s="18" t="s">
        <v>44</v>
      </c>
      <c r="P576" s="16">
        <v>21</v>
      </c>
      <c r="Q576" s="272" t="s">
        <v>4013</v>
      </c>
      <c r="R576" s="19" t="s">
        <v>46</v>
      </c>
      <c r="S576" s="233" t="str">
        <f>VLOOKUP(D576, 'Mail+SDT'!A347:C2462, 2, 0)</f>
        <v>24C4102H1699@students.hou.edu.vn</v>
      </c>
      <c r="T576" s="248">
        <f>VLOOKUP(D576, 'Mail+SDT'!$A$2:$C$2117, 3, 0)</f>
        <v>326097430</v>
      </c>
      <c r="U576" s="19" t="s">
        <v>3318</v>
      </c>
      <c r="V576" s="19" t="s">
        <v>3319</v>
      </c>
      <c r="W576" s="19" t="s">
        <v>4013</v>
      </c>
      <c r="X576" s="19" t="s">
        <v>46</v>
      </c>
      <c r="Y576" s="19"/>
      <c r="Z576" s="19" t="s">
        <v>3319</v>
      </c>
      <c r="AA576" s="18" t="s">
        <v>49</v>
      </c>
      <c r="AB576" s="16" t="s">
        <v>50</v>
      </c>
      <c r="AC576" s="16" t="s">
        <v>50</v>
      </c>
      <c r="AD576" s="20" t="s">
        <v>50</v>
      </c>
      <c r="AE576" s="16"/>
      <c r="AF576" s="22"/>
      <c r="AG576" s="13" t="e">
        <f t="array" aca="1" ref="AG576" ca="1">_xludf.XLOOKUP(D576,'Mail+SDT'!A:A,'Mail+SDT'!B:B)</f>
        <v>#NAME?</v>
      </c>
      <c r="AH576" s="13" t="e">
        <f t="array" aca="1" ref="AH576" ca="1">_xludf.XLOOKUP(D576,'Mail+SDT'!A:A,'Mail+SDT'!C:C)</f>
        <v>#NAME?</v>
      </c>
      <c r="AI576" s="13" t="e">
        <f t="array" aca="1" ref="AI576" ca="1">_xludf.XLOOKUP(D576,'ETK 3.2026'!I:I,'ETK 3.2026'!AF:AF)</f>
        <v>#NAME?</v>
      </c>
    </row>
    <row r="577" spans="1:35" ht="15.75" customHeight="1" x14ac:dyDescent="0.35">
      <c r="A577" s="14">
        <f t="shared" si="19"/>
        <v>576</v>
      </c>
      <c r="B577" s="15" t="s">
        <v>2298</v>
      </c>
      <c r="C577" s="257" t="s">
        <v>524</v>
      </c>
      <c r="D577" s="257" t="s">
        <v>2636</v>
      </c>
      <c r="E577" s="266" t="s">
        <v>139</v>
      </c>
      <c r="F577" s="35" t="s">
        <v>140</v>
      </c>
      <c r="G577" s="260">
        <f>(YEAR(H577)-YEAR(F577))*12 + MONTH(H577)-MONTH(F577)</f>
        <v>72</v>
      </c>
      <c r="H577" s="35" t="s">
        <v>141</v>
      </c>
      <c r="I577" s="30" t="str">
        <f t="shared" ca="1" si="17"/>
        <v>Thời gian ĐT còn lại 798 ngày</v>
      </c>
      <c r="J577" s="257" t="s">
        <v>2637</v>
      </c>
      <c r="K577" s="18" t="s">
        <v>2638</v>
      </c>
      <c r="L577" s="18" t="s">
        <v>2639</v>
      </c>
      <c r="M577" s="18" t="s">
        <v>2016</v>
      </c>
      <c r="N577" s="17" t="s">
        <v>2640</v>
      </c>
      <c r="O577" s="18" t="s">
        <v>44</v>
      </c>
      <c r="P577" s="16">
        <v>17</v>
      </c>
      <c r="Q577" s="272" t="s">
        <v>2641</v>
      </c>
      <c r="R577" s="19" t="s">
        <v>234</v>
      </c>
      <c r="S577" s="233" t="str">
        <f>VLOOKUP(D577, 'Mail+SDT'!A64:C2179, 2, 0)</f>
        <v>dttuyendhvh@gmail.com</v>
      </c>
      <c r="T577" s="248">
        <f>VLOOKUP(D577, 'Mail+SDT'!$A$2:$C$2117, 3, 0)</f>
        <v>907315743</v>
      </c>
      <c r="U577" s="19" t="s">
        <v>2305</v>
      </c>
      <c r="V577" s="19" t="s">
        <v>2306</v>
      </c>
      <c r="W577" s="19" t="s">
        <v>2641</v>
      </c>
      <c r="X577" s="19" t="s">
        <v>234</v>
      </c>
      <c r="Y577" s="19"/>
      <c r="Z577" s="19" t="s">
        <v>2306</v>
      </c>
      <c r="AA577" s="18" t="s">
        <v>49</v>
      </c>
      <c r="AB577" s="16" t="s">
        <v>50</v>
      </c>
      <c r="AC577" s="16" t="s">
        <v>51</v>
      </c>
      <c r="AD577" s="20" t="s">
        <v>52</v>
      </c>
      <c r="AE577" s="16"/>
      <c r="AF577" s="22"/>
      <c r="AG577" s="13" t="e">
        <f t="array" aca="1" ref="AG577" ca="1">_xludf.XLOOKUP(D577,'Mail+SDT'!A:A,'Mail+SDT'!B:B)</f>
        <v>#NAME?</v>
      </c>
      <c r="AH577" s="13" t="e">
        <f t="array" aca="1" ref="AH577" ca="1">_xludf.XLOOKUP(D577,'Mail+SDT'!A:A,'Mail+SDT'!C:C)</f>
        <v>#NAME?</v>
      </c>
      <c r="AI577" s="13" t="e">
        <f t="array" aca="1" ref="AI577" ca="1">_xludf.XLOOKUP(D577,'ETK 3.2026'!I:I,'ETK 3.2026'!AF:AF)</f>
        <v>#NAME?</v>
      </c>
    </row>
    <row r="578" spans="1:35" ht="15.75" customHeight="1" x14ac:dyDescent="0.35">
      <c r="A578" s="14">
        <f t="shared" si="19"/>
        <v>577</v>
      </c>
      <c r="B578" s="15" t="s">
        <v>2298</v>
      </c>
      <c r="C578" s="257" t="s">
        <v>3311</v>
      </c>
      <c r="D578" s="257" t="s">
        <v>4720</v>
      </c>
      <c r="E578" s="266" t="s">
        <v>472</v>
      </c>
      <c r="F578" s="35" t="s">
        <v>473</v>
      </c>
      <c r="G578" s="260">
        <f>(YEAR(H578)-YEAR(F578))*12 + MONTH(H578)-MONTH(F578)</f>
        <v>72</v>
      </c>
      <c r="H578" s="35" t="s">
        <v>474</v>
      </c>
      <c r="I578" s="30" t="str">
        <f t="shared" ref="I578:I626" ca="1" si="20">IF((H578-TODAY())&lt;=0,"Kết thúc ĐT","Thời gian ĐT còn lại "&amp;(H578-TODAY())&amp;" ngày")</f>
        <v>Thời gian ĐT còn lại 1479 ngày</v>
      </c>
      <c r="J578" s="257" t="s">
        <v>4721</v>
      </c>
      <c r="K578" s="18" t="s">
        <v>4722</v>
      </c>
      <c r="L578" s="18" t="s">
        <v>172</v>
      </c>
      <c r="M578" s="18" t="s">
        <v>549</v>
      </c>
      <c r="N578" s="17" t="s">
        <v>4723</v>
      </c>
      <c r="O578" s="18" t="s">
        <v>44</v>
      </c>
      <c r="P578" s="16">
        <v>21</v>
      </c>
      <c r="Q578" s="272" t="s">
        <v>4719</v>
      </c>
      <c r="R578" s="19" t="s">
        <v>93</v>
      </c>
      <c r="S578" s="233" t="str">
        <f>VLOOKUP(D578, 'Mail+SDT'!A505:C2620, 2, 0)</f>
        <v>24C1002H1910@students.hou.edu.vn</v>
      </c>
      <c r="T578" s="248">
        <f>VLOOKUP(D578, 'Mail+SDT'!$A$2:$C$2117, 3, 0)</f>
        <v>766479351</v>
      </c>
      <c r="U578" s="19" t="s">
        <v>3318</v>
      </c>
      <c r="V578" s="19" t="s">
        <v>3319</v>
      </c>
      <c r="W578" s="19" t="s">
        <v>4719</v>
      </c>
      <c r="X578" s="19" t="s">
        <v>93</v>
      </c>
      <c r="Y578" s="19"/>
      <c r="Z578" s="19" t="s">
        <v>3319</v>
      </c>
      <c r="AA578" s="18" t="s">
        <v>49</v>
      </c>
      <c r="AB578" s="16" t="s">
        <v>50</v>
      </c>
      <c r="AC578" s="16" t="s">
        <v>50</v>
      </c>
      <c r="AD578" s="20" t="s">
        <v>50</v>
      </c>
      <c r="AE578" s="16"/>
      <c r="AF578" s="22"/>
      <c r="AG578" s="13" t="e">
        <f t="array" aca="1" ref="AG578" ca="1">_xludf.XLOOKUP(D578,'Mail+SDT'!A:A,'Mail+SDT'!B:B)</f>
        <v>#NAME?</v>
      </c>
      <c r="AH578" s="13" t="e">
        <f t="array" aca="1" ref="AH578" ca="1">_xludf.XLOOKUP(D578,'Mail+SDT'!A:A,'Mail+SDT'!C:C)</f>
        <v>#NAME?</v>
      </c>
      <c r="AI578" s="13" t="e">
        <f t="array" aca="1" ref="AI578" ca="1">_xludf.XLOOKUP(D578,'ETK 3.2026'!I:I,'ETK 3.2026'!AF:AF)</f>
        <v>#NAME?</v>
      </c>
    </row>
    <row r="579" spans="1:35" ht="15.75" customHeight="1" x14ac:dyDescent="0.35">
      <c r="A579" s="14">
        <f t="shared" si="19"/>
        <v>578</v>
      </c>
      <c r="B579" s="15" t="s">
        <v>2298</v>
      </c>
      <c r="C579" s="257" t="s">
        <v>3311</v>
      </c>
      <c r="D579" s="257" t="s">
        <v>3995</v>
      </c>
      <c r="E579" s="266" t="s">
        <v>329</v>
      </c>
      <c r="F579" s="35" t="s">
        <v>330</v>
      </c>
      <c r="G579" s="260">
        <f>(YEAR(H579)-YEAR(F579))*12 + MONTH(H579)-MONTH(F579)</f>
        <v>72</v>
      </c>
      <c r="H579" s="35" t="s">
        <v>331</v>
      </c>
      <c r="I579" s="30" t="str">
        <f t="shared" ca="1" si="20"/>
        <v>Thời gian ĐT còn lại 1584 ngày</v>
      </c>
      <c r="J579" s="257" t="s">
        <v>3996</v>
      </c>
      <c r="K579" s="18" t="s">
        <v>3997</v>
      </c>
      <c r="L579" s="18" t="s">
        <v>1066</v>
      </c>
      <c r="M579" s="18" t="s">
        <v>549</v>
      </c>
      <c r="N579" s="17" t="s">
        <v>3998</v>
      </c>
      <c r="O579" s="18" t="s">
        <v>44</v>
      </c>
      <c r="P579" s="16">
        <v>21</v>
      </c>
      <c r="Q579" s="272" t="s">
        <v>3987</v>
      </c>
      <c r="R579" s="19" t="s">
        <v>46</v>
      </c>
      <c r="S579" s="233" t="str">
        <f>VLOOKUP(D579, 'Mail+SDT'!A345:C2460, 2, 0)</f>
        <v>24C4102H4352@students.hou.edu.vn</v>
      </c>
      <c r="T579" s="248">
        <f>VLOOKUP(D579, 'Mail+SDT'!$A$2:$C$2117, 3, 0)</f>
        <v>356268848</v>
      </c>
      <c r="U579" s="19" t="s">
        <v>3318</v>
      </c>
      <c r="V579" s="19" t="s">
        <v>3319</v>
      </c>
      <c r="W579" s="19" t="s">
        <v>3987</v>
      </c>
      <c r="X579" s="19" t="s">
        <v>46</v>
      </c>
      <c r="Y579" s="19"/>
      <c r="Z579" s="19" t="s">
        <v>3319</v>
      </c>
      <c r="AA579" s="18" t="s">
        <v>49</v>
      </c>
      <c r="AB579" s="16" t="s">
        <v>50</v>
      </c>
      <c r="AC579" s="16" t="s">
        <v>50</v>
      </c>
      <c r="AD579" s="20" t="s">
        <v>50</v>
      </c>
      <c r="AE579" s="16"/>
      <c r="AF579" s="22"/>
      <c r="AG579" s="13" t="e">
        <f t="array" aca="1" ref="AG579" ca="1">_xludf.XLOOKUP(D579,'Mail+SDT'!A:A,'Mail+SDT'!B:B)</f>
        <v>#NAME?</v>
      </c>
      <c r="AH579" s="13" t="e">
        <f t="array" aca="1" ref="AH579" ca="1">_xludf.XLOOKUP(D579,'Mail+SDT'!A:A,'Mail+SDT'!C:C)</f>
        <v>#NAME?</v>
      </c>
      <c r="AI579" s="13" t="e">
        <f t="array" aca="1" ref="AI579" ca="1">_xludf.XLOOKUP(D579,'ETK 3.2026'!I:I,'ETK 3.2026'!AF:AF)</f>
        <v>#NAME?</v>
      </c>
    </row>
    <row r="580" spans="1:35" ht="15.75" customHeight="1" x14ac:dyDescent="0.35">
      <c r="A580" s="14">
        <f t="shared" si="19"/>
        <v>579</v>
      </c>
      <c r="B580" s="15" t="s">
        <v>2298</v>
      </c>
      <c r="C580" s="257" t="s">
        <v>3311</v>
      </c>
      <c r="D580" s="257" t="s">
        <v>4173</v>
      </c>
      <c r="E580" s="266" t="s">
        <v>472</v>
      </c>
      <c r="F580" s="35" t="s">
        <v>473</v>
      </c>
      <c r="G580" s="260">
        <f>(YEAR(H580)-YEAR(F580))*12 + MONTH(H580)-MONTH(F580)</f>
        <v>72</v>
      </c>
      <c r="H580" s="35" t="s">
        <v>474</v>
      </c>
      <c r="I580" s="30" t="str">
        <f t="shared" ca="1" si="20"/>
        <v>Thời gian ĐT còn lại 1479 ngày</v>
      </c>
      <c r="J580" s="257" t="s">
        <v>4174</v>
      </c>
      <c r="K580" s="18" t="s">
        <v>4175</v>
      </c>
      <c r="L580" s="18" t="s">
        <v>4176</v>
      </c>
      <c r="M580" s="18" t="s">
        <v>549</v>
      </c>
      <c r="N580" s="17" t="s">
        <v>647</v>
      </c>
      <c r="O580" s="18" t="s">
        <v>44</v>
      </c>
      <c r="P580" s="16">
        <v>21</v>
      </c>
      <c r="Q580" s="272" t="s">
        <v>4068</v>
      </c>
      <c r="R580" s="19" t="s">
        <v>46</v>
      </c>
      <c r="S580" s="233" t="str">
        <f>VLOOKUP(D580, 'Mail+SDT'!A383:C2498, 2, 0)</f>
        <v>24C4102H1932@students.hou.edu.vn</v>
      </c>
      <c r="T580" s="248">
        <f>VLOOKUP(D580, 'Mail+SDT'!$A$2:$C$2117, 3, 0)</f>
        <v>925707390</v>
      </c>
      <c r="U580" s="19" t="s">
        <v>3318</v>
      </c>
      <c r="V580" s="19" t="s">
        <v>3319</v>
      </c>
      <c r="W580" s="19" t="s">
        <v>4068</v>
      </c>
      <c r="X580" s="19" t="s">
        <v>46</v>
      </c>
      <c r="Y580" s="19"/>
      <c r="Z580" s="19" t="s">
        <v>3319</v>
      </c>
      <c r="AA580" s="18" t="s">
        <v>49</v>
      </c>
      <c r="AB580" s="16" t="s">
        <v>50</v>
      </c>
      <c r="AC580" s="16" t="s">
        <v>50</v>
      </c>
      <c r="AD580" s="20" t="s">
        <v>51</v>
      </c>
      <c r="AE580" s="16" t="s">
        <v>52</v>
      </c>
      <c r="AF580" s="22" t="s">
        <v>480</v>
      </c>
      <c r="AG580" s="13" t="e">
        <f t="array" aca="1" ref="AG580" ca="1">_xludf.XLOOKUP(D580,'Mail+SDT'!A:A,'Mail+SDT'!B:B)</f>
        <v>#NAME?</v>
      </c>
      <c r="AH580" s="13" t="e">
        <f t="array" aca="1" ref="AH580" ca="1">_xludf.XLOOKUP(D580,'Mail+SDT'!A:A,'Mail+SDT'!C:C)</f>
        <v>#NAME?</v>
      </c>
      <c r="AI580" s="13" t="e">
        <f t="array" aca="1" ref="AI580" ca="1">_xludf.XLOOKUP(D580,'ETK 3.2026'!I:I,'ETK 3.2026'!AF:AF)</f>
        <v>#NAME?</v>
      </c>
    </row>
    <row r="581" spans="1:35" ht="15.75" customHeight="1" x14ac:dyDescent="0.35">
      <c r="A581" s="14">
        <f t="shared" si="19"/>
        <v>580</v>
      </c>
      <c r="B581" s="15" t="s">
        <v>2298</v>
      </c>
      <c r="C581" s="257" t="s">
        <v>3311</v>
      </c>
      <c r="D581" s="257" t="s">
        <v>3360</v>
      </c>
      <c r="E581" s="266" t="s">
        <v>183</v>
      </c>
      <c r="F581" s="35" t="s">
        <v>184</v>
      </c>
      <c r="G581" s="260">
        <f>(YEAR(H581)-YEAR(F581))*12 + MONTH(H581)-MONTH(F581)</f>
        <v>72</v>
      </c>
      <c r="H581" s="35" t="s">
        <v>185</v>
      </c>
      <c r="I581" s="30" t="str">
        <f t="shared" ca="1" si="20"/>
        <v>Thời gian ĐT còn lại 828 ngày</v>
      </c>
      <c r="J581" s="257" t="s">
        <v>3361</v>
      </c>
      <c r="K581" s="18" t="s">
        <v>3362</v>
      </c>
      <c r="L581" s="18" t="s">
        <v>834</v>
      </c>
      <c r="M581" s="18" t="s">
        <v>662</v>
      </c>
      <c r="N581" s="17" t="s">
        <v>3363</v>
      </c>
      <c r="O581" s="18" t="s">
        <v>44</v>
      </c>
      <c r="P581" s="16">
        <v>17</v>
      </c>
      <c r="Q581" s="272" t="s">
        <v>3325</v>
      </c>
      <c r="R581" s="19" t="s">
        <v>46</v>
      </c>
      <c r="S581" s="233" t="str">
        <f>VLOOKUP(D581, 'Mail+SDT'!A214:C2329, 2, 0)</f>
        <v>tuyetpham.ip8plus@gmail.com</v>
      </c>
      <c r="T581" s="248">
        <f>VLOOKUP(D581, 'Mail+SDT'!$A$2:$C$2117, 3, 0)</f>
        <v>824794879</v>
      </c>
      <c r="U581" s="19" t="s">
        <v>3318</v>
      </c>
      <c r="V581" s="19" t="s">
        <v>3319</v>
      </c>
      <c r="W581" s="19" t="s">
        <v>3325</v>
      </c>
      <c r="X581" s="19" t="s">
        <v>46</v>
      </c>
      <c r="Y581" s="19"/>
      <c r="Z581" s="19" t="s">
        <v>3319</v>
      </c>
      <c r="AA581" s="18" t="s">
        <v>49</v>
      </c>
      <c r="AB581" s="16" t="s">
        <v>50</v>
      </c>
      <c r="AC581" s="16" t="s">
        <v>50</v>
      </c>
      <c r="AD581" s="20" t="s">
        <v>50</v>
      </c>
      <c r="AE581" s="16"/>
      <c r="AF581" s="23" t="s">
        <v>146</v>
      </c>
      <c r="AG581" s="13" t="e">
        <f t="array" aca="1" ref="AG581" ca="1">_xludf.XLOOKUP(D581,'Mail+SDT'!A:A,'Mail+SDT'!B:B)</f>
        <v>#NAME?</v>
      </c>
      <c r="AH581" s="13" t="e">
        <f t="array" aca="1" ref="AH581" ca="1">_xludf.XLOOKUP(D581,'Mail+SDT'!A:A,'Mail+SDT'!C:C)</f>
        <v>#NAME?</v>
      </c>
      <c r="AI581" s="13" t="e">
        <f t="array" aca="1" ref="AI581" ca="1">_xludf.XLOOKUP(D581,'ETK 3.2026'!I:I,'ETK 3.2026'!AF:AF)</f>
        <v>#NAME?</v>
      </c>
    </row>
    <row r="582" spans="1:35" ht="15.75" customHeight="1" x14ac:dyDescent="0.35">
      <c r="A582" s="14">
        <f t="shared" si="19"/>
        <v>581</v>
      </c>
      <c r="B582" s="15" t="s">
        <v>2298</v>
      </c>
      <c r="C582" s="257" t="s">
        <v>524</v>
      </c>
      <c r="D582" s="257" t="s">
        <v>2970</v>
      </c>
      <c r="E582" s="266" t="s">
        <v>439</v>
      </c>
      <c r="F582" s="35" t="s">
        <v>440</v>
      </c>
      <c r="G582" s="260">
        <f>(YEAR(H582)-YEAR(F582))*12 + MONTH(H582)-MONTH(F582)</f>
        <v>72</v>
      </c>
      <c r="H582" s="35" t="s">
        <v>441</v>
      </c>
      <c r="I582" s="30" t="str">
        <f t="shared" ca="1" si="20"/>
        <v>Thời gian ĐT còn lại 1514 ngày</v>
      </c>
      <c r="J582" s="257" t="s">
        <v>2971</v>
      </c>
      <c r="K582" s="18" t="s">
        <v>2972</v>
      </c>
      <c r="L582" s="18" t="s">
        <v>2973</v>
      </c>
      <c r="M582" s="18" t="s">
        <v>662</v>
      </c>
      <c r="N582" s="17" t="s">
        <v>2974</v>
      </c>
      <c r="O582" s="18" t="s">
        <v>44</v>
      </c>
      <c r="P582" s="16">
        <v>21</v>
      </c>
      <c r="Q582" s="272" t="s">
        <v>2975</v>
      </c>
      <c r="R582" s="19" t="s">
        <v>62</v>
      </c>
      <c r="S582" s="233" t="str">
        <f>VLOOKUP(D582, 'Mail+SDT'!A134:C2249, 2, 0)</f>
        <v>24C4204D2870@students.hou.edu.vn</v>
      </c>
      <c r="T582" s="248">
        <f>VLOOKUP(D582, 'Mail+SDT'!$A$2:$C$2117, 3, 0)</f>
        <v>342769879</v>
      </c>
      <c r="U582" s="19" t="s">
        <v>2305</v>
      </c>
      <c r="V582" s="19" t="s">
        <v>2306</v>
      </c>
      <c r="W582" s="19" t="s">
        <v>2975</v>
      </c>
      <c r="X582" s="19" t="s">
        <v>62</v>
      </c>
      <c r="Y582" s="19"/>
      <c r="Z582" s="19" t="s">
        <v>2306</v>
      </c>
      <c r="AA582" s="18" t="s">
        <v>49</v>
      </c>
      <c r="AB582" s="16" t="s">
        <v>50</v>
      </c>
      <c r="AC582" s="16" t="s">
        <v>50</v>
      </c>
      <c r="AD582" s="20" t="s">
        <v>50</v>
      </c>
      <c r="AE582" s="16"/>
      <c r="AF582" s="22"/>
      <c r="AG582" s="13" t="e">
        <f t="array" aca="1" ref="AG582" ca="1">_xludf.XLOOKUP(D582,'Mail+SDT'!A:A,'Mail+SDT'!B:B)</f>
        <v>#NAME?</v>
      </c>
      <c r="AH582" s="13" t="e">
        <f t="array" aca="1" ref="AH582" ca="1">_xludf.XLOOKUP(D582,'Mail+SDT'!A:A,'Mail+SDT'!C:C)</f>
        <v>#NAME?</v>
      </c>
      <c r="AI582" s="13" t="e">
        <f t="array" aca="1" ref="AI582" ca="1">_xludf.XLOOKUP(D582,'ETK 3.2026'!I:I,'ETK 3.2026'!AF:AF)</f>
        <v>#NAME?</v>
      </c>
    </row>
    <row r="583" spans="1:35" ht="15.75" customHeight="1" x14ac:dyDescent="0.35">
      <c r="A583" s="14">
        <f t="shared" si="19"/>
        <v>582</v>
      </c>
      <c r="B583" s="15" t="s">
        <v>2298</v>
      </c>
      <c r="C583" s="257" t="s">
        <v>524</v>
      </c>
      <c r="D583" s="257" t="s">
        <v>2810</v>
      </c>
      <c r="E583" s="266" t="s">
        <v>692</v>
      </c>
      <c r="F583" s="35" t="s">
        <v>693</v>
      </c>
      <c r="G583" s="260">
        <f>(YEAR(H583)-YEAR(F583))*12 + MONTH(H583)-MONTH(F583)</f>
        <v>72</v>
      </c>
      <c r="H583" s="35" t="s">
        <v>694</v>
      </c>
      <c r="I583" s="30" t="str">
        <f t="shared" ca="1" si="20"/>
        <v>Thời gian ĐT còn lại 1542 ngày</v>
      </c>
      <c r="J583" s="257" t="s">
        <v>2811</v>
      </c>
      <c r="K583" s="18" t="s">
        <v>2812</v>
      </c>
      <c r="L583" s="18" t="s">
        <v>2813</v>
      </c>
      <c r="M583" s="18" t="s">
        <v>486</v>
      </c>
      <c r="N583" s="17" t="s">
        <v>1959</v>
      </c>
      <c r="O583" s="18" t="s">
        <v>44</v>
      </c>
      <c r="P583" s="16">
        <v>21</v>
      </c>
      <c r="Q583" s="272" t="s">
        <v>2785</v>
      </c>
      <c r="R583" s="19" t="s">
        <v>46</v>
      </c>
      <c r="S583" s="233" t="str">
        <f>VLOOKUP(D583, 'Mail+SDT'!A100:C2215, 2, 0)</f>
        <v>24C4104D3452@students.hou.edu.vn</v>
      </c>
      <c r="T583" s="248">
        <f>VLOOKUP(D583, 'Mail+SDT'!$A$2:$C$2117, 3, 0)</f>
        <v>774093665</v>
      </c>
      <c r="U583" s="19" t="s">
        <v>2305</v>
      </c>
      <c r="V583" s="19" t="s">
        <v>2306</v>
      </c>
      <c r="W583" s="19" t="s">
        <v>2785</v>
      </c>
      <c r="X583" s="19" t="s">
        <v>46</v>
      </c>
      <c r="Y583" s="19"/>
      <c r="Z583" s="19" t="s">
        <v>2306</v>
      </c>
      <c r="AA583" s="18" t="s">
        <v>49</v>
      </c>
      <c r="AB583" s="16" t="s">
        <v>50</v>
      </c>
      <c r="AC583" s="16" t="s">
        <v>50</v>
      </c>
      <c r="AD583" s="20" t="s">
        <v>50</v>
      </c>
      <c r="AE583" s="16"/>
      <c r="AF583" s="22"/>
      <c r="AG583" s="13" t="e">
        <f t="array" aca="1" ref="AG583" ca="1">_xludf.XLOOKUP(D583,'Mail+SDT'!A:A,'Mail+SDT'!B:B)</f>
        <v>#NAME?</v>
      </c>
      <c r="AH583" s="13" t="e">
        <f t="array" aca="1" ref="AH583" ca="1">_xludf.XLOOKUP(D583,'Mail+SDT'!A:A,'Mail+SDT'!C:C)</f>
        <v>#NAME?</v>
      </c>
      <c r="AI583" s="13" t="e">
        <f t="array" aca="1" ref="AI583" ca="1">_xludf.XLOOKUP(D583,'ETK 3.2026'!I:I,'ETK 3.2026'!AF:AF)</f>
        <v>#NAME?</v>
      </c>
    </row>
    <row r="584" spans="1:35" ht="15.75" customHeight="1" x14ac:dyDescent="0.35">
      <c r="A584" s="14">
        <f t="shared" si="19"/>
        <v>583</v>
      </c>
      <c r="B584" s="15" t="s">
        <v>2298</v>
      </c>
      <c r="C584" s="257" t="s">
        <v>3311</v>
      </c>
      <c r="D584" s="257" t="s">
        <v>4081</v>
      </c>
      <c r="E584" s="266" t="s">
        <v>295</v>
      </c>
      <c r="F584" s="35" t="s">
        <v>296</v>
      </c>
      <c r="G584" s="260">
        <f>(YEAR(H584)-YEAR(F584))*12 + MONTH(H584)-MONTH(F584)</f>
        <v>72</v>
      </c>
      <c r="H584" s="35" t="s">
        <v>297</v>
      </c>
      <c r="I584" s="30" t="str">
        <f t="shared" ca="1" si="20"/>
        <v>Thời gian ĐT còn lại 1472 ngày</v>
      </c>
      <c r="J584" s="257" t="s">
        <v>4082</v>
      </c>
      <c r="K584" s="18" t="s">
        <v>4083</v>
      </c>
      <c r="L584" s="18" t="s">
        <v>373</v>
      </c>
      <c r="M584" s="18" t="s">
        <v>486</v>
      </c>
      <c r="N584" s="17" t="s">
        <v>4084</v>
      </c>
      <c r="O584" s="18" t="s">
        <v>44</v>
      </c>
      <c r="P584" s="16">
        <v>21</v>
      </c>
      <c r="Q584" s="272" t="s">
        <v>4068</v>
      </c>
      <c r="R584" s="19" t="s">
        <v>46</v>
      </c>
      <c r="S584" s="233" t="str">
        <f>VLOOKUP(D584, 'Mail+SDT'!A363:C2478, 2, 0)</f>
        <v>24C4102H1704@students.hou.edu.vn</v>
      </c>
      <c r="T584" s="248">
        <f>VLOOKUP(D584, 'Mail+SDT'!$A$2:$C$2117, 3, 0)</f>
        <v>982852692</v>
      </c>
      <c r="U584" s="19" t="s">
        <v>3318</v>
      </c>
      <c r="V584" s="19" t="s">
        <v>3319</v>
      </c>
      <c r="W584" s="19" t="s">
        <v>4068</v>
      </c>
      <c r="X584" s="19" t="s">
        <v>46</v>
      </c>
      <c r="Y584" s="19"/>
      <c r="Z584" s="19" t="s">
        <v>3319</v>
      </c>
      <c r="AA584" s="18" t="s">
        <v>49</v>
      </c>
      <c r="AB584" s="16" t="s">
        <v>50</v>
      </c>
      <c r="AC584" s="16" t="s">
        <v>50</v>
      </c>
      <c r="AD584" s="20" t="s">
        <v>50</v>
      </c>
      <c r="AE584" s="16"/>
      <c r="AF584" s="22"/>
      <c r="AG584" s="13" t="e">
        <f t="array" aca="1" ref="AG584" ca="1">_xludf.XLOOKUP(D584,'Mail+SDT'!A:A,'Mail+SDT'!B:B)</f>
        <v>#NAME?</v>
      </c>
      <c r="AH584" s="13" t="e">
        <f t="array" aca="1" ref="AH584" ca="1">_xludf.XLOOKUP(D584,'Mail+SDT'!A:A,'Mail+SDT'!C:C)</f>
        <v>#NAME?</v>
      </c>
      <c r="AI584" s="13" t="e">
        <f t="array" aca="1" ref="AI584" ca="1">_xludf.XLOOKUP(D584,'ETK 3.2026'!I:I,'ETK 3.2026'!AF:AF)</f>
        <v>#NAME?</v>
      </c>
    </row>
    <row r="585" spans="1:35" ht="15.75" customHeight="1" x14ac:dyDescent="0.35">
      <c r="A585" s="14">
        <f t="shared" si="19"/>
        <v>584</v>
      </c>
      <c r="B585" s="15" t="s">
        <v>2298</v>
      </c>
      <c r="C585" s="257" t="s">
        <v>3311</v>
      </c>
      <c r="D585" s="257" t="s">
        <v>5014</v>
      </c>
      <c r="E585" s="266" t="s">
        <v>307</v>
      </c>
      <c r="F585" s="35" t="s">
        <v>308</v>
      </c>
      <c r="G585" s="260">
        <f>(YEAR(H585)-YEAR(F585))*12 + MONTH(H585)-MONTH(F585)</f>
        <v>72</v>
      </c>
      <c r="H585" s="35" t="s">
        <v>309</v>
      </c>
      <c r="I585" s="30" t="str">
        <f t="shared" ca="1" si="20"/>
        <v>Thời gian ĐT còn lại 1500 ngày</v>
      </c>
      <c r="J585" s="257" t="s">
        <v>5015</v>
      </c>
      <c r="K585" s="18" t="s">
        <v>5016</v>
      </c>
      <c r="L585" s="18" t="s">
        <v>565</v>
      </c>
      <c r="M585" s="18" t="s">
        <v>486</v>
      </c>
      <c r="N585" s="17" t="s">
        <v>5017</v>
      </c>
      <c r="O585" s="18" t="s">
        <v>44</v>
      </c>
      <c r="P585" s="16">
        <v>21</v>
      </c>
      <c r="Q585" s="272" t="s">
        <v>5018</v>
      </c>
      <c r="R585" s="19" t="s">
        <v>211</v>
      </c>
      <c r="S585" s="233" t="str">
        <f>VLOOKUP(D585, 'Mail+SDT'!A572:C2687, 2, 0)</f>
        <v>24C4502H2433@students.hou.edu.vn</v>
      </c>
      <c r="T585" s="248">
        <f>VLOOKUP(D585, 'Mail+SDT'!$A$2:$C$2117, 3, 0)</f>
        <v>935377185</v>
      </c>
      <c r="U585" s="19" t="s">
        <v>3318</v>
      </c>
      <c r="V585" s="19" t="s">
        <v>3319</v>
      </c>
      <c r="W585" s="19" t="s">
        <v>5018</v>
      </c>
      <c r="X585" s="19" t="s">
        <v>211</v>
      </c>
      <c r="Y585" s="19"/>
      <c r="Z585" s="19" t="s">
        <v>3319</v>
      </c>
      <c r="AA585" s="18" t="s">
        <v>49</v>
      </c>
      <c r="AB585" s="16" t="s">
        <v>50</v>
      </c>
      <c r="AC585" s="16" t="s">
        <v>50</v>
      </c>
      <c r="AD585" s="20" t="s">
        <v>51</v>
      </c>
      <c r="AE585" s="16" t="s">
        <v>52</v>
      </c>
      <c r="AF585" s="22" t="s">
        <v>480</v>
      </c>
      <c r="AG585" s="13" t="e">
        <f t="array" aca="1" ref="AG585" ca="1">_xludf.XLOOKUP(D585,'Mail+SDT'!A:A,'Mail+SDT'!B:B)</f>
        <v>#NAME?</v>
      </c>
      <c r="AH585" s="13" t="e">
        <f t="array" aca="1" ref="AH585" ca="1">_xludf.XLOOKUP(D585,'Mail+SDT'!A:A,'Mail+SDT'!C:C)</f>
        <v>#NAME?</v>
      </c>
      <c r="AI585" s="13" t="e">
        <f t="array" aca="1" ref="AI585" ca="1">_xludf.XLOOKUP(D585,'ETK 3.2026'!I:I,'ETK 3.2026'!AF:AF)</f>
        <v>#NAME?</v>
      </c>
    </row>
    <row r="586" spans="1:35" ht="15.75" customHeight="1" x14ac:dyDescent="0.35">
      <c r="A586" s="14">
        <f t="shared" si="19"/>
        <v>585</v>
      </c>
      <c r="B586" s="15" t="s">
        <v>2298</v>
      </c>
      <c r="C586" s="257" t="s">
        <v>3311</v>
      </c>
      <c r="D586" s="257" t="s">
        <v>3714</v>
      </c>
      <c r="E586" s="266" t="s">
        <v>183</v>
      </c>
      <c r="F586" s="35" t="s">
        <v>184</v>
      </c>
      <c r="G586" s="260">
        <f>(YEAR(H586)-YEAR(F586))*12 + MONTH(H586)-MONTH(F586)</f>
        <v>72</v>
      </c>
      <c r="H586" s="35" t="s">
        <v>185</v>
      </c>
      <c r="I586" s="30" t="str">
        <f t="shared" ca="1" si="20"/>
        <v>Thời gian ĐT còn lại 828 ngày</v>
      </c>
      <c r="J586" s="257" t="s">
        <v>3715</v>
      </c>
      <c r="K586" s="18" t="s">
        <v>3716</v>
      </c>
      <c r="L586" s="18" t="s">
        <v>3717</v>
      </c>
      <c r="M586" s="18" t="s">
        <v>486</v>
      </c>
      <c r="N586" s="17" t="s">
        <v>3718</v>
      </c>
      <c r="O586" s="18" t="s">
        <v>44</v>
      </c>
      <c r="P586" s="16">
        <v>17</v>
      </c>
      <c r="Q586" s="272" t="s">
        <v>3696</v>
      </c>
      <c r="R586" s="19" t="s">
        <v>234</v>
      </c>
      <c r="S586" s="233" t="str">
        <f>VLOOKUP(D586, 'Mail+SDT'!A286:C2401, 2, 0)</f>
        <v>uyen85405@gmail.com</v>
      </c>
      <c r="T586" s="248">
        <f>VLOOKUP(D586, 'Mail+SDT'!$A$2:$C$2117, 3, 0)</f>
        <v>981109847</v>
      </c>
      <c r="U586" s="19" t="s">
        <v>3318</v>
      </c>
      <c r="V586" s="19" t="s">
        <v>3319</v>
      </c>
      <c r="W586" s="19" t="s">
        <v>3696</v>
      </c>
      <c r="X586" s="19" t="s">
        <v>234</v>
      </c>
      <c r="Y586" s="19"/>
      <c r="Z586" s="19" t="s">
        <v>3319</v>
      </c>
      <c r="AA586" s="18" t="s">
        <v>49</v>
      </c>
      <c r="AB586" s="16" t="s">
        <v>50</v>
      </c>
      <c r="AC586" s="16" t="s">
        <v>50</v>
      </c>
      <c r="AD586" s="20" t="s">
        <v>50</v>
      </c>
      <c r="AE586" s="16"/>
      <c r="AF586" s="22"/>
      <c r="AG586" s="13" t="e">
        <f t="array" aca="1" ref="AG586" ca="1">_xludf.XLOOKUP(D586,'Mail+SDT'!A:A,'Mail+SDT'!B:B)</f>
        <v>#NAME?</v>
      </c>
      <c r="AH586" s="13" t="e">
        <f t="array" aca="1" ref="AH586" ca="1">_xludf.XLOOKUP(D586,'Mail+SDT'!A:A,'Mail+SDT'!C:C)</f>
        <v>#NAME?</v>
      </c>
      <c r="AI586" s="13" t="e">
        <f t="array" aca="1" ref="AI586" ca="1">_xludf.XLOOKUP(D586,'ETK 3.2026'!I:I,'ETK 3.2026'!AF:AF)</f>
        <v>#NAME?</v>
      </c>
    </row>
    <row r="587" spans="1:35" ht="15.75" customHeight="1" x14ac:dyDescent="0.35">
      <c r="A587" s="14">
        <f t="shared" si="19"/>
        <v>586</v>
      </c>
      <c r="B587" s="15" t="s">
        <v>2298</v>
      </c>
      <c r="C587" s="257" t="s">
        <v>3311</v>
      </c>
      <c r="D587" s="257" t="s">
        <v>3312</v>
      </c>
      <c r="E587" s="266" t="s">
        <v>404</v>
      </c>
      <c r="F587" s="35" t="s">
        <v>405</v>
      </c>
      <c r="G587" s="260">
        <f>(YEAR(H587)-YEAR(F587))*12 + MONTH(H587)-MONTH(F587)</f>
        <v>96</v>
      </c>
      <c r="H587" s="35" t="s">
        <v>406</v>
      </c>
      <c r="I587" s="30" t="str">
        <f t="shared" ca="1" si="20"/>
        <v>Thời gian ĐT còn lại 862 ngày</v>
      </c>
      <c r="J587" s="257" t="s">
        <v>3313</v>
      </c>
      <c r="K587" s="18" t="s">
        <v>3314</v>
      </c>
      <c r="L587" s="18" t="s">
        <v>3315</v>
      </c>
      <c r="M587" s="18" t="s">
        <v>486</v>
      </c>
      <c r="N587" s="17" t="s">
        <v>3316</v>
      </c>
      <c r="O587" s="18" t="s">
        <v>44</v>
      </c>
      <c r="P587" s="16">
        <v>13</v>
      </c>
      <c r="Q587" s="272" t="s">
        <v>3317</v>
      </c>
      <c r="R587" s="19" t="s">
        <v>62</v>
      </c>
      <c r="S587" s="233" t="str">
        <f>VLOOKUP(D587, 'Mail+SDT'!A205:C2320, 2, 0)</f>
        <v>myuyen103@gmail.com</v>
      </c>
      <c r="T587" s="248">
        <f>VLOOKUP(D587, 'Mail+SDT'!$A$2:$C$2117, 3, 0)</f>
        <v>0</v>
      </c>
      <c r="U587" s="19" t="s">
        <v>3318</v>
      </c>
      <c r="V587" s="19" t="s">
        <v>3319</v>
      </c>
      <c r="W587" s="19" t="s">
        <v>3317</v>
      </c>
      <c r="X587" s="19" t="s">
        <v>62</v>
      </c>
      <c r="Y587" s="19"/>
      <c r="Z587" s="19" t="s">
        <v>3319</v>
      </c>
      <c r="AA587" s="18" t="s">
        <v>49</v>
      </c>
      <c r="AB587" s="16" t="s">
        <v>50</v>
      </c>
      <c r="AC587" s="16" t="s">
        <v>50</v>
      </c>
      <c r="AD587" s="20" t="s">
        <v>50</v>
      </c>
      <c r="AE587" s="16"/>
      <c r="AF587" s="23" t="s">
        <v>3320</v>
      </c>
      <c r="AG587" s="13" t="e">
        <f t="array" aca="1" ref="AG587" ca="1">_xludf.XLOOKUP(D587,'Mail+SDT'!A:A,'Mail+SDT'!B:B)</f>
        <v>#NAME?</v>
      </c>
      <c r="AH587" s="13" t="e">
        <f t="array" aca="1" ref="AH587" ca="1">_xludf.XLOOKUP(D587,'Mail+SDT'!A:A,'Mail+SDT'!C:C)</f>
        <v>#NAME?</v>
      </c>
      <c r="AI587" s="13" t="e">
        <f t="array" aca="1" ref="AI587" ca="1">_xludf.XLOOKUP(D587,'ETK 3.2026'!I:I,'ETK 3.2026'!Z:Z)</f>
        <v>#NAME?</v>
      </c>
    </row>
    <row r="588" spans="1:35" ht="15.75" customHeight="1" x14ac:dyDescent="0.35">
      <c r="A588" s="14">
        <f t="shared" si="19"/>
        <v>587</v>
      </c>
      <c r="B588" s="15" t="s">
        <v>2298</v>
      </c>
      <c r="C588" s="257" t="s">
        <v>3311</v>
      </c>
      <c r="D588" s="257" t="s">
        <v>4230</v>
      </c>
      <c r="E588" s="266" t="s">
        <v>307</v>
      </c>
      <c r="F588" s="35" t="s">
        <v>308</v>
      </c>
      <c r="G588" s="260">
        <f>(YEAR(H588)-YEAR(F588))*12 + MONTH(H588)-MONTH(F588)</f>
        <v>72</v>
      </c>
      <c r="H588" s="35" t="s">
        <v>309</v>
      </c>
      <c r="I588" s="30" t="str">
        <f t="shared" ca="1" si="20"/>
        <v>Thời gian ĐT còn lại 1500 ngày</v>
      </c>
      <c r="J588" s="257" t="s">
        <v>4231</v>
      </c>
      <c r="K588" s="18" t="s">
        <v>4232</v>
      </c>
      <c r="L588" s="18" t="s">
        <v>4233</v>
      </c>
      <c r="M588" s="18" t="s">
        <v>4234</v>
      </c>
      <c r="N588" s="17" t="s">
        <v>4235</v>
      </c>
      <c r="O588" s="18" t="s">
        <v>75</v>
      </c>
      <c r="P588" s="16">
        <v>21</v>
      </c>
      <c r="Q588" s="272" t="s">
        <v>4199</v>
      </c>
      <c r="R588" s="19" t="s">
        <v>62</v>
      </c>
      <c r="S588" s="233" t="str">
        <f>VLOOKUP(D588, 'Mail+SDT'!A396:C2511, 2, 0)</f>
        <v>24C4202H2415@students.hou.edu.vn</v>
      </c>
      <c r="T588" s="248">
        <f>VLOOKUP(D588, 'Mail+SDT'!$A$2:$C$2117, 3, 0)</f>
        <v>354662839</v>
      </c>
      <c r="U588" s="19" t="s">
        <v>3318</v>
      </c>
      <c r="V588" s="19" t="s">
        <v>3319</v>
      </c>
      <c r="W588" s="19" t="s">
        <v>4199</v>
      </c>
      <c r="X588" s="19" t="s">
        <v>62</v>
      </c>
      <c r="Y588" s="19"/>
      <c r="Z588" s="19" t="s">
        <v>3319</v>
      </c>
      <c r="AA588" s="18" t="s">
        <v>49</v>
      </c>
      <c r="AB588" s="16" t="s">
        <v>50</v>
      </c>
      <c r="AC588" s="16" t="s">
        <v>50</v>
      </c>
      <c r="AD588" s="20" t="s">
        <v>50</v>
      </c>
      <c r="AE588" s="16"/>
      <c r="AF588" s="22"/>
      <c r="AG588" s="13" t="e">
        <f t="array" aca="1" ref="AG588" ca="1">_xludf.XLOOKUP(D588,'Mail+SDT'!A:A,'Mail+SDT'!B:B)</f>
        <v>#NAME?</v>
      </c>
      <c r="AH588" s="13" t="e">
        <f t="array" aca="1" ref="AH588" ca="1">_xludf.XLOOKUP(D588,'Mail+SDT'!A:A,'Mail+SDT'!C:C)</f>
        <v>#NAME?</v>
      </c>
      <c r="AI588" s="13" t="e">
        <f t="array" aca="1" ref="AI588" ca="1">_xludf.XLOOKUP(D588,'ETK 3.2026'!I:I,'ETK 3.2026'!AF:AF)</f>
        <v>#NAME?</v>
      </c>
    </row>
    <row r="589" spans="1:35" ht="15.75" customHeight="1" x14ac:dyDescent="0.35">
      <c r="A589" s="14">
        <f t="shared" si="19"/>
        <v>588</v>
      </c>
      <c r="B589" s="15" t="s">
        <v>2298</v>
      </c>
      <c r="C589" s="257" t="s">
        <v>3311</v>
      </c>
      <c r="D589" s="257" t="s">
        <v>3805</v>
      </c>
      <c r="E589" s="266" t="s">
        <v>155</v>
      </c>
      <c r="F589" s="35" t="s">
        <v>156</v>
      </c>
      <c r="G589" s="260">
        <f>(YEAR(H589)-YEAR(F589))*12 + MONTH(H589)-MONTH(F589)</f>
        <v>72</v>
      </c>
      <c r="H589" s="35" t="s">
        <v>157</v>
      </c>
      <c r="I589" s="30" t="str">
        <f t="shared" ca="1" si="20"/>
        <v>Thời gian ĐT còn lại 784 ngày</v>
      </c>
      <c r="J589" s="257" t="s">
        <v>3806</v>
      </c>
      <c r="K589" s="18" t="s">
        <v>3807</v>
      </c>
      <c r="L589" s="18" t="s">
        <v>3808</v>
      </c>
      <c r="M589" s="18" t="s">
        <v>241</v>
      </c>
      <c r="N589" s="17" t="s">
        <v>3809</v>
      </c>
      <c r="O589" s="18" t="s">
        <v>44</v>
      </c>
      <c r="P589" s="16">
        <v>17</v>
      </c>
      <c r="Q589" s="272" t="s">
        <v>3752</v>
      </c>
      <c r="R589" s="19" t="s">
        <v>234</v>
      </c>
      <c r="S589" s="233" t="str">
        <f>VLOOKUP(D589, 'Mail+SDT'!A307:C2422, 2, 0)</f>
        <v>doanthihongvan02@gmail.com</v>
      </c>
      <c r="T589" s="248">
        <f>VLOOKUP(D589, 'Mail+SDT'!$A$2:$C$2117, 3, 0)</f>
        <v>337517213</v>
      </c>
      <c r="U589" s="19" t="s">
        <v>3318</v>
      </c>
      <c r="V589" s="19" t="s">
        <v>3319</v>
      </c>
      <c r="W589" s="19" t="s">
        <v>3752</v>
      </c>
      <c r="X589" s="19" t="s">
        <v>234</v>
      </c>
      <c r="Y589" s="19"/>
      <c r="Z589" s="19" t="s">
        <v>3319</v>
      </c>
      <c r="AA589" s="18" t="s">
        <v>49</v>
      </c>
      <c r="AB589" s="16" t="s">
        <v>50</v>
      </c>
      <c r="AC589" s="16" t="s">
        <v>50</v>
      </c>
      <c r="AD589" s="20" t="s">
        <v>50</v>
      </c>
      <c r="AE589" s="16"/>
      <c r="AF589" s="22"/>
      <c r="AG589" s="13" t="e">
        <f t="array" aca="1" ref="AG589" ca="1">_xludf.XLOOKUP(D589,'Mail+SDT'!A:A,'Mail+SDT'!B:B)</f>
        <v>#NAME?</v>
      </c>
      <c r="AH589" s="13" t="e">
        <f t="array" aca="1" ref="AH589" ca="1">_xludf.XLOOKUP(D589,'Mail+SDT'!A:A,'Mail+SDT'!C:C)</f>
        <v>#NAME?</v>
      </c>
      <c r="AI589" s="13" t="e">
        <f t="array" aca="1" ref="AI589" ca="1">_xludf.XLOOKUP(D589,'ETK 3.2026'!I:I,'ETK 3.2026'!Z:Z)</f>
        <v>#NAME?</v>
      </c>
    </row>
    <row r="590" spans="1:35" ht="15.75" customHeight="1" x14ac:dyDescent="0.35">
      <c r="A590" s="14">
        <f t="shared" si="19"/>
        <v>589</v>
      </c>
      <c r="B590" s="15" t="s">
        <v>2298</v>
      </c>
      <c r="C590" s="257" t="s">
        <v>3311</v>
      </c>
      <c r="D590" s="257" t="s">
        <v>3796</v>
      </c>
      <c r="E590" s="266" t="s">
        <v>183</v>
      </c>
      <c r="F590" s="35" t="s">
        <v>184</v>
      </c>
      <c r="G590" s="260">
        <f>(YEAR(H590)-YEAR(F590))*12 + MONTH(H590)-MONTH(F590)</f>
        <v>72</v>
      </c>
      <c r="H590" s="35" t="s">
        <v>185</v>
      </c>
      <c r="I590" s="30" t="str">
        <f t="shared" ca="1" si="20"/>
        <v>Thời gian ĐT còn lại 828 ngày</v>
      </c>
      <c r="J590" s="257" t="s">
        <v>3797</v>
      </c>
      <c r="K590" s="18" t="s">
        <v>3798</v>
      </c>
      <c r="L590" s="18" t="s">
        <v>2534</v>
      </c>
      <c r="M590" s="18" t="s">
        <v>241</v>
      </c>
      <c r="N590" s="17" t="s">
        <v>3799</v>
      </c>
      <c r="O590" s="18" t="s">
        <v>75</v>
      </c>
      <c r="P590" s="16">
        <v>17</v>
      </c>
      <c r="Q590" s="272" t="s">
        <v>3752</v>
      </c>
      <c r="R590" s="19" t="s">
        <v>234</v>
      </c>
      <c r="S590" s="233" t="str">
        <f>VLOOKUP(D590, 'Mail+SDT'!A305:C2420, 2, 0)</f>
        <v>nphivan9298@gmail.com</v>
      </c>
      <c r="T590" s="248">
        <f>VLOOKUP(D590, 'Mail+SDT'!$A$2:$C$2117, 3, 0)</f>
        <v>987090298</v>
      </c>
      <c r="U590" s="19" t="s">
        <v>3318</v>
      </c>
      <c r="V590" s="19" t="s">
        <v>3319</v>
      </c>
      <c r="W590" s="19" t="s">
        <v>3752</v>
      </c>
      <c r="X590" s="19" t="s">
        <v>234</v>
      </c>
      <c r="Y590" s="19"/>
      <c r="Z590" s="19" t="s">
        <v>3319</v>
      </c>
      <c r="AA590" s="18" t="s">
        <v>49</v>
      </c>
      <c r="AB590" s="16" t="s">
        <v>50</v>
      </c>
      <c r="AC590" s="16" t="s">
        <v>50</v>
      </c>
      <c r="AD590" s="20" t="s">
        <v>50</v>
      </c>
      <c r="AE590" s="16"/>
      <c r="AF590" s="23" t="s">
        <v>146</v>
      </c>
      <c r="AG590" s="13" t="e">
        <f t="array" aca="1" ref="AG590" ca="1">_xludf.XLOOKUP(D590,'Mail+SDT'!A:A,'Mail+SDT'!B:B)</f>
        <v>#NAME?</v>
      </c>
      <c r="AH590" s="13" t="e">
        <f t="array" aca="1" ref="AH590" ca="1">_xludf.XLOOKUP(D590,'Mail+SDT'!A:A,'Mail+SDT'!C:C)</f>
        <v>#NAME?</v>
      </c>
      <c r="AI590" s="13" t="e">
        <f t="array" aca="1" ref="AI590" ca="1">_xludf.XLOOKUP(D590,'ETK 3.2026'!I:I,'ETK 3.2026'!AF:AF)</f>
        <v>#NAME?</v>
      </c>
    </row>
    <row r="591" spans="1:35" ht="15.75" customHeight="1" x14ac:dyDescent="0.35">
      <c r="A591" s="14">
        <f t="shared" si="19"/>
        <v>590</v>
      </c>
      <c r="B591" s="15" t="s">
        <v>2298</v>
      </c>
      <c r="C591" s="257" t="s">
        <v>3311</v>
      </c>
      <c r="D591" s="257" t="s">
        <v>4715</v>
      </c>
      <c r="E591" s="266" t="s">
        <v>582</v>
      </c>
      <c r="F591" s="35" t="s">
        <v>583</v>
      </c>
      <c r="G591" s="260">
        <f>(YEAR(H591)-YEAR(F591))*12 + MONTH(H591)-MONTH(F591)</f>
        <v>72</v>
      </c>
      <c r="H591" s="35" t="s">
        <v>584</v>
      </c>
      <c r="I591" s="30" t="str">
        <f t="shared" ca="1" si="20"/>
        <v>Thời gian ĐT còn lại 1444 ngày</v>
      </c>
      <c r="J591" s="257" t="s">
        <v>4716</v>
      </c>
      <c r="K591" s="18" t="s">
        <v>4717</v>
      </c>
      <c r="L591" s="18" t="s">
        <v>493</v>
      </c>
      <c r="M591" s="18" t="s">
        <v>241</v>
      </c>
      <c r="N591" s="17" t="s">
        <v>4718</v>
      </c>
      <c r="O591" s="18" t="s">
        <v>44</v>
      </c>
      <c r="P591" s="16">
        <v>21</v>
      </c>
      <c r="Q591" s="272" t="s">
        <v>4719</v>
      </c>
      <c r="R591" s="19" t="s">
        <v>93</v>
      </c>
      <c r="S591" s="233" t="str">
        <f>VLOOKUP(D591, 'Mail+SDT'!A504:C2619, 2, 0)</f>
        <v>24C1002H0966@students.hou.edu.vn</v>
      </c>
      <c r="T591" s="248">
        <f>VLOOKUP(D591, 'Mail+SDT'!$A$2:$C$2117, 3, 0)</f>
        <v>857439407</v>
      </c>
      <c r="U591" s="19" t="s">
        <v>3318</v>
      </c>
      <c r="V591" s="19" t="s">
        <v>3319</v>
      </c>
      <c r="W591" s="19" t="s">
        <v>4719</v>
      </c>
      <c r="X591" s="19" t="s">
        <v>93</v>
      </c>
      <c r="Y591" s="19"/>
      <c r="Z591" s="19" t="s">
        <v>3319</v>
      </c>
      <c r="AA591" s="18" t="s">
        <v>49</v>
      </c>
      <c r="AB591" s="16" t="s">
        <v>50</v>
      </c>
      <c r="AC591" s="16" t="s">
        <v>50</v>
      </c>
      <c r="AD591" s="20" t="s">
        <v>51</v>
      </c>
      <c r="AE591" s="16"/>
      <c r="AF591" s="22"/>
      <c r="AG591" s="13" t="e">
        <f t="array" aca="1" ref="AG591" ca="1">_xludf.XLOOKUP(D591,'Mail+SDT'!A:A,'Mail+SDT'!B:B)</f>
        <v>#NAME?</v>
      </c>
      <c r="AH591" s="13" t="e">
        <f t="array" aca="1" ref="AH591" ca="1">_xludf.XLOOKUP(D591,'Mail+SDT'!A:A,'Mail+SDT'!C:C)</f>
        <v>#NAME?</v>
      </c>
      <c r="AI591" s="13" t="e">
        <f t="array" aca="1" ref="AI591" ca="1">_xludf.XLOOKUP(D591,'ETK 3.2026'!I:I,'ETK 3.2026'!AF:AF)</f>
        <v>#NAME?</v>
      </c>
    </row>
    <row r="592" spans="1:35" ht="15.75" customHeight="1" x14ac:dyDescent="0.35">
      <c r="A592" s="14">
        <f t="shared" si="19"/>
        <v>591</v>
      </c>
      <c r="B592" s="15" t="s">
        <v>2298</v>
      </c>
      <c r="C592" s="257" t="s">
        <v>3311</v>
      </c>
      <c r="D592" s="257" t="s">
        <v>4267</v>
      </c>
      <c r="E592" s="266" t="s">
        <v>300</v>
      </c>
      <c r="F592" s="35" t="s">
        <v>301</v>
      </c>
      <c r="G592" s="260">
        <f>(YEAR(H592)-YEAR(F592))*12 + MONTH(H592)-MONTH(F592)</f>
        <v>72</v>
      </c>
      <c r="H592" s="35" t="s">
        <v>302</v>
      </c>
      <c r="I592" s="30" t="str">
        <f t="shared" ca="1" si="20"/>
        <v>Thời gian ĐT còn lại 1560 ngày</v>
      </c>
      <c r="J592" s="257" t="s">
        <v>4268</v>
      </c>
      <c r="K592" s="18" t="s">
        <v>4269</v>
      </c>
      <c r="L592" s="18" t="s">
        <v>4270</v>
      </c>
      <c r="M592" s="18" t="s">
        <v>241</v>
      </c>
      <c r="N592" s="17" t="s">
        <v>4271</v>
      </c>
      <c r="O592" s="18" t="s">
        <v>44</v>
      </c>
      <c r="P592" s="16">
        <v>21</v>
      </c>
      <c r="Q592" s="272" t="s">
        <v>4263</v>
      </c>
      <c r="R592" s="19" t="s">
        <v>62</v>
      </c>
      <c r="S592" s="233" t="str">
        <f>VLOOKUP(D592, 'Mail+SDT'!A404:C2519, 2, 0)</f>
        <v>24C4202H3986@students.hou.edu.vn</v>
      </c>
      <c r="T592" s="248">
        <f>VLOOKUP(D592, 'Mail+SDT'!$A$2:$C$2117, 3, 0)</f>
        <v>902329579</v>
      </c>
      <c r="U592" s="19" t="s">
        <v>3318</v>
      </c>
      <c r="V592" s="19" t="s">
        <v>3319</v>
      </c>
      <c r="W592" s="19" t="s">
        <v>4263</v>
      </c>
      <c r="X592" s="19" t="s">
        <v>62</v>
      </c>
      <c r="Y592" s="19"/>
      <c r="Z592" s="19" t="s">
        <v>3319</v>
      </c>
      <c r="AA592" s="18" t="s">
        <v>49</v>
      </c>
      <c r="AB592" s="16" t="s">
        <v>50</v>
      </c>
      <c r="AC592" s="16" t="s">
        <v>50</v>
      </c>
      <c r="AD592" s="20" t="s">
        <v>51</v>
      </c>
      <c r="AE592" s="16" t="s">
        <v>52</v>
      </c>
      <c r="AF592" s="22" t="s">
        <v>480</v>
      </c>
      <c r="AG592" s="13" t="e">
        <f t="array" aca="1" ref="AG592" ca="1">_xludf.XLOOKUP(D592,'Mail+SDT'!A:A,'Mail+SDT'!B:B)</f>
        <v>#NAME?</v>
      </c>
      <c r="AH592" s="13" t="e">
        <f t="array" aca="1" ref="AH592" ca="1">_xludf.XLOOKUP(D592,'Mail+SDT'!A:A,'Mail+SDT'!C:C)</f>
        <v>#NAME?</v>
      </c>
      <c r="AI592" s="13" t="e">
        <f t="array" aca="1" ref="AI592" ca="1">_xludf.XLOOKUP(D592,'ETK 3.2026'!I:I,'ETK 3.2026'!AF:AF)</f>
        <v>#NAME?</v>
      </c>
    </row>
    <row r="593" spans="1:35" ht="15.75" customHeight="1" x14ac:dyDescent="0.35">
      <c r="A593" s="14">
        <f t="shared" si="19"/>
        <v>592</v>
      </c>
      <c r="B593" s="15" t="s">
        <v>2298</v>
      </c>
      <c r="C593" s="257" t="s">
        <v>524</v>
      </c>
      <c r="D593" s="257" t="s">
        <v>2689</v>
      </c>
      <c r="E593" s="266" t="s">
        <v>213</v>
      </c>
      <c r="F593" s="35" t="s">
        <v>214</v>
      </c>
      <c r="G593" s="260">
        <f>(YEAR(H593)-YEAR(F593))*12 + MONTH(H593)-MONTH(F593)</f>
        <v>72</v>
      </c>
      <c r="H593" s="35" t="s">
        <v>215</v>
      </c>
      <c r="I593" s="30" t="str">
        <f t="shared" ca="1" si="20"/>
        <v>Thời gian ĐT còn lại 766 ngày</v>
      </c>
      <c r="J593" s="257" t="s">
        <v>2690</v>
      </c>
      <c r="K593" s="18" t="s">
        <v>2691</v>
      </c>
      <c r="L593" s="18" t="s">
        <v>2692</v>
      </c>
      <c r="M593" s="18" t="s">
        <v>1714</v>
      </c>
      <c r="N593" s="17" t="s">
        <v>1802</v>
      </c>
      <c r="O593" s="18" t="s">
        <v>75</v>
      </c>
      <c r="P593" s="16">
        <v>17</v>
      </c>
      <c r="Q593" s="272" t="s">
        <v>2683</v>
      </c>
      <c r="R593" s="19" t="s">
        <v>279</v>
      </c>
      <c r="S593" s="233" t="str">
        <f>VLOOKUP(D593, 'Mail+SDT'!A74:C2189, 2, 0)</f>
        <v>huynhvienms@gmail.com</v>
      </c>
      <c r="T593" s="248">
        <f>VLOOKUP(D593, 'Mail+SDT'!$A$2:$C$2117, 3, 0)</f>
        <v>372156984</v>
      </c>
      <c r="U593" s="19" t="s">
        <v>2305</v>
      </c>
      <c r="V593" s="19" t="s">
        <v>2306</v>
      </c>
      <c r="W593" s="19" t="s">
        <v>2683</v>
      </c>
      <c r="X593" s="19" t="s">
        <v>279</v>
      </c>
      <c r="Y593" s="19"/>
      <c r="Z593" s="19" t="s">
        <v>2306</v>
      </c>
      <c r="AA593" s="18" t="s">
        <v>49</v>
      </c>
      <c r="AB593" s="16" t="s">
        <v>50</v>
      </c>
      <c r="AC593" s="16" t="s">
        <v>50</v>
      </c>
      <c r="AD593" s="20" t="s">
        <v>78</v>
      </c>
      <c r="AE593" s="16"/>
      <c r="AF593" s="22"/>
      <c r="AG593" s="13" t="e">
        <f t="array" aca="1" ref="AG593" ca="1">_xludf.XLOOKUP(D593,'Mail+SDT'!A:A,'Mail+SDT'!B:B)</f>
        <v>#NAME?</v>
      </c>
      <c r="AH593" s="13" t="e">
        <f t="array" aca="1" ref="AH593" ca="1">_xludf.XLOOKUP(D593,'Mail+SDT'!A:A,'Mail+SDT'!C:C)</f>
        <v>#NAME?</v>
      </c>
      <c r="AI593" s="13" t="e">
        <f t="array" aca="1" ref="AI593" ca="1">_xludf.XLOOKUP(D593,'ETK 3.2026'!I:I,'ETK 3.2026'!AF:AF)</f>
        <v>#NAME?</v>
      </c>
    </row>
    <row r="594" spans="1:35" ht="15.75" customHeight="1" x14ac:dyDescent="0.35">
      <c r="A594" s="14">
        <f t="shared" si="19"/>
        <v>593</v>
      </c>
      <c r="B594" s="15" t="s">
        <v>2298</v>
      </c>
      <c r="C594" s="257" t="s">
        <v>3311</v>
      </c>
      <c r="D594" s="257" t="s">
        <v>3815</v>
      </c>
      <c r="E594" s="266" t="s">
        <v>155</v>
      </c>
      <c r="F594" s="35" t="s">
        <v>156</v>
      </c>
      <c r="G594" s="260">
        <f>(YEAR(H594)-YEAR(F594))*12 + MONTH(H594)-MONTH(F594)</f>
        <v>72</v>
      </c>
      <c r="H594" s="35" t="s">
        <v>157</v>
      </c>
      <c r="I594" s="30" t="str">
        <f t="shared" ca="1" si="20"/>
        <v>Thời gian ĐT còn lại 784 ngày</v>
      </c>
      <c r="J594" s="257" t="s">
        <v>3816</v>
      </c>
      <c r="K594" s="18" t="s">
        <v>3817</v>
      </c>
      <c r="L594" s="18" t="s">
        <v>3818</v>
      </c>
      <c r="M594" s="18" t="s">
        <v>1699</v>
      </c>
      <c r="N594" s="17" t="s">
        <v>3819</v>
      </c>
      <c r="O594" s="18" t="s">
        <v>75</v>
      </c>
      <c r="P594" s="16">
        <v>17</v>
      </c>
      <c r="Q594" s="272" t="s">
        <v>3752</v>
      </c>
      <c r="R594" s="19" t="s">
        <v>234</v>
      </c>
      <c r="S594" s="233" t="str">
        <f>VLOOKUP(D594, 'Mail+SDT'!A309:C2424, 2, 0)</f>
        <v>vietnguyen9q@gmail.com</v>
      </c>
      <c r="T594" s="248">
        <f>VLOOKUP(D594, 'Mail+SDT'!$A$2:$C$2117, 3, 0)</f>
        <v>704497793</v>
      </c>
      <c r="U594" s="19" t="s">
        <v>3318</v>
      </c>
      <c r="V594" s="19" t="s">
        <v>3319</v>
      </c>
      <c r="W594" s="19" t="s">
        <v>3752</v>
      </c>
      <c r="X594" s="19" t="s">
        <v>234</v>
      </c>
      <c r="Y594" s="19"/>
      <c r="Z594" s="19" t="s">
        <v>3319</v>
      </c>
      <c r="AA594" s="18" t="s">
        <v>49</v>
      </c>
      <c r="AB594" s="16" t="s">
        <v>50</v>
      </c>
      <c r="AC594" s="16" t="s">
        <v>51</v>
      </c>
      <c r="AD594" s="20" t="s">
        <v>52</v>
      </c>
      <c r="AE594" s="16"/>
      <c r="AF594" s="22"/>
      <c r="AG594" s="13" t="e">
        <f t="array" aca="1" ref="AG594" ca="1">_xludf.XLOOKUP(D594,'Mail+SDT'!A:A,'Mail+SDT'!B:B)</f>
        <v>#NAME?</v>
      </c>
      <c r="AH594" s="13" t="e">
        <f t="array" aca="1" ref="AH594" ca="1">_xludf.XLOOKUP(D594,'Mail+SDT'!A:A,'Mail+SDT'!C:C)</f>
        <v>#NAME?</v>
      </c>
      <c r="AI594" s="13" t="e">
        <f t="array" aca="1" ref="AI594" ca="1">_xludf.XLOOKUP(D594,'ETK 3.2026'!I:I,'ETK 3.2026'!AF:AF)</f>
        <v>#NAME?</v>
      </c>
    </row>
    <row r="595" spans="1:35" ht="15.75" customHeight="1" x14ac:dyDescent="0.35">
      <c r="A595" s="14">
        <f t="shared" si="19"/>
        <v>594</v>
      </c>
      <c r="B595" s="15" t="s">
        <v>2298</v>
      </c>
      <c r="C595" s="257" t="s">
        <v>3311</v>
      </c>
      <c r="D595" s="257" t="s">
        <v>3556</v>
      </c>
      <c r="E595" s="266" t="s">
        <v>190</v>
      </c>
      <c r="F595" s="35" t="s">
        <v>191</v>
      </c>
      <c r="G595" s="260">
        <f>(YEAR(H595)-YEAR(F595))*12 + MONTH(H595)-MONTH(F595)</f>
        <v>72</v>
      </c>
      <c r="H595" s="35" t="s">
        <v>192</v>
      </c>
      <c r="I595" s="30" t="str">
        <f t="shared" ca="1" si="20"/>
        <v>Thời gian ĐT còn lại 744 ngày</v>
      </c>
      <c r="J595" s="257" t="s">
        <v>3557</v>
      </c>
      <c r="K595" s="18" t="s">
        <v>3558</v>
      </c>
      <c r="L595" s="18" t="s">
        <v>643</v>
      </c>
      <c r="M595" s="18" t="s">
        <v>1699</v>
      </c>
      <c r="N595" s="17" t="s">
        <v>3559</v>
      </c>
      <c r="O595" s="18" t="s">
        <v>75</v>
      </c>
      <c r="P595" s="16">
        <v>17</v>
      </c>
      <c r="Q595" s="272" t="s">
        <v>3560</v>
      </c>
      <c r="R595" s="19" t="s">
        <v>93</v>
      </c>
      <c r="S595" s="233" t="str">
        <f>VLOOKUP(D595, 'Mail+SDT'!A254:C2369, 2, 0)</f>
        <v>thedarkforest1809@gmail.com</v>
      </c>
      <c r="T595" s="248">
        <f>VLOOKUP(D595, 'Mail+SDT'!$A$2:$C$2117, 3, 0)</f>
        <v>901415012</v>
      </c>
      <c r="U595" s="19" t="s">
        <v>3318</v>
      </c>
      <c r="V595" s="19" t="s">
        <v>3319</v>
      </c>
      <c r="W595" s="19" t="s">
        <v>3560</v>
      </c>
      <c r="X595" s="19" t="s">
        <v>93</v>
      </c>
      <c r="Y595" s="19"/>
      <c r="Z595" s="19" t="s">
        <v>3319</v>
      </c>
      <c r="AA595" s="18" t="s">
        <v>49</v>
      </c>
      <c r="AB595" s="16" t="s">
        <v>50</v>
      </c>
      <c r="AC595" s="16" t="s">
        <v>50</v>
      </c>
      <c r="AD595" s="20" t="s">
        <v>50</v>
      </c>
      <c r="AE595" s="16"/>
      <c r="AF595" s="22"/>
      <c r="AG595" s="13" t="e">
        <f t="array" aca="1" ref="AG595" ca="1">_xludf.XLOOKUP(D595,'Mail+SDT'!A:A,'Mail+SDT'!B:B)</f>
        <v>#NAME?</v>
      </c>
      <c r="AH595" s="13" t="e">
        <f t="array" aca="1" ref="AH595" ca="1">_xludf.XLOOKUP(D595,'Mail+SDT'!A:A,'Mail+SDT'!C:C)</f>
        <v>#NAME?</v>
      </c>
      <c r="AI595" s="13" t="e">
        <f t="array" aca="1" ref="AI595" ca="1">_xludf.XLOOKUP(D595,'ETK 3.2026'!I:I,'ETK 3.2026'!Z:Z)</f>
        <v>#NAME?</v>
      </c>
    </row>
    <row r="596" spans="1:35" ht="15.75" customHeight="1" x14ac:dyDescent="0.35">
      <c r="A596" s="14">
        <f t="shared" si="19"/>
        <v>595</v>
      </c>
      <c r="B596" s="15" t="s">
        <v>2298</v>
      </c>
      <c r="C596" s="257" t="s">
        <v>3311</v>
      </c>
      <c r="D596" s="257" t="s">
        <v>4100</v>
      </c>
      <c r="E596" s="266" t="s">
        <v>300</v>
      </c>
      <c r="F596" s="35" t="s">
        <v>301</v>
      </c>
      <c r="G596" s="260">
        <f>(YEAR(H596)-YEAR(F596))*12 + MONTH(H596)-MONTH(F596)</f>
        <v>72</v>
      </c>
      <c r="H596" s="35" t="s">
        <v>302</v>
      </c>
      <c r="I596" s="30" t="str">
        <f t="shared" ca="1" si="20"/>
        <v>Thời gian ĐT còn lại 1560 ngày</v>
      </c>
      <c r="J596" s="257" t="s">
        <v>4101</v>
      </c>
      <c r="K596" s="18" t="s">
        <v>4102</v>
      </c>
      <c r="L596" s="18" t="s">
        <v>4103</v>
      </c>
      <c r="M596" s="18" t="s">
        <v>594</v>
      </c>
      <c r="N596" s="17" t="s">
        <v>4104</v>
      </c>
      <c r="O596" s="18" t="s">
        <v>44</v>
      </c>
      <c r="P596" s="16">
        <v>21</v>
      </c>
      <c r="Q596" s="272" t="s">
        <v>4068</v>
      </c>
      <c r="R596" s="19" t="s">
        <v>46</v>
      </c>
      <c r="S596" s="233" t="str">
        <f>VLOOKUP(D596, 'Mail+SDT'!A368:C2483, 2, 0)</f>
        <v>24C4102H3981@students.hou.edu.vn</v>
      </c>
      <c r="T596" s="248">
        <f>VLOOKUP(D596, 'Mail+SDT'!$A$2:$C$2117, 3, 0)</f>
        <v>384085129</v>
      </c>
      <c r="U596" s="19" t="s">
        <v>3318</v>
      </c>
      <c r="V596" s="19" t="s">
        <v>3319</v>
      </c>
      <c r="W596" s="19" t="s">
        <v>4068</v>
      </c>
      <c r="X596" s="19" t="s">
        <v>46</v>
      </c>
      <c r="Y596" s="19"/>
      <c r="Z596" s="19" t="s">
        <v>3319</v>
      </c>
      <c r="AA596" s="18" t="s">
        <v>49</v>
      </c>
      <c r="AB596" s="16" t="s">
        <v>50</v>
      </c>
      <c r="AC596" s="16" t="s">
        <v>50</v>
      </c>
      <c r="AD596" s="20" t="s">
        <v>50</v>
      </c>
      <c r="AE596" s="16"/>
      <c r="AF596" s="22"/>
      <c r="AG596" s="13" t="e">
        <f t="array" aca="1" ref="AG596" ca="1">_xludf.XLOOKUP(D596,'Mail+SDT'!A:A,'Mail+SDT'!B:B)</f>
        <v>#NAME?</v>
      </c>
      <c r="AH596" s="13" t="e">
        <f t="array" aca="1" ref="AH596" ca="1">_xludf.XLOOKUP(D596,'Mail+SDT'!A:A,'Mail+SDT'!C:C)</f>
        <v>#NAME?</v>
      </c>
      <c r="AI596" s="13" t="e">
        <f t="array" aca="1" ref="AI596" ca="1">_xludf.XLOOKUP(D596,'ETK 3.2026'!I:I,'ETK 3.2026'!AF:AF)</f>
        <v>#NAME?</v>
      </c>
    </row>
    <row r="597" spans="1:35" ht="15.75" customHeight="1" x14ac:dyDescent="0.35">
      <c r="A597" s="14">
        <f t="shared" si="19"/>
        <v>596</v>
      </c>
      <c r="B597" s="15" t="s">
        <v>2298</v>
      </c>
      <c r="C597" s="257" t="s">
        <v>524</v>
      </c>
      <c r="D597" s="257" t="s">
        <v>2999</v>
      </c>
      <c r="E597" s="266" t="s">
        <v>472</v>
      </c>
      <c r="F597" s="35" t="s">
        <v>473</v>
      </c>
      <c r="G597" s="260">
        <f>(YEAR(H597)-YEAR(F597))*12 + MONTH(H597)-MONTH(F597)</f>
        <v>72</v>
      </c>
      <c r="H597" s="35" t="s">
        <v>474</v>
      </c>
      <c r="I597" s="30" t="str">
        <f t="shared" ca="1" si="20"/>
        <v>Thời gian ĐT còn lại 1479 ngày</v>
      </c>
      <c r="J597" s="257" t="s">
        <v>3000</v>
      </c>
      <c r="K597" s="18" t="s">
        <v>3001</v>
      </c>
      <c r="L597" s="18" t="s">
        <v>1877</v>
      </c>
      <c r="M597" s="18" t="s">
        <v>519</v>
      </c>
      <c r="N597" s="17" t="s">
        <v>3002</v>
      </c>
      <c r="O597" s="18" t="s">
        <v>75</v>
      </c>
      <c r="P597" s="16">
        <v>21</v>
      </c>
      <c r="Q597" s="272" t="s">
        <v>2975</v>
      </c>
      <c r="R597" s="19" t="s">
        <v>62</v>
      </c>
      <c r="S597" s="233" t="str">
        <f>VLOOKUP(D597, 'Mail+SDT'!A140:C2255, 2, 0)</f>
        <v>24C4204D1889@students.hou.edu.vn</v>
      </c>
      <c r="T597" s="248">
        <f>VLOOKUP(D597, 'Mail+SDT'!$A$2:$C$2117, 3, 0)</f>
        <v>915895300</v>
      </c>
      <c r="U597" s="19" t="s">
        <v>2305</v>
      </c>
      <c r="V597" s="19" t="s">
        <v>2306</v>
      </c>
      <c r="W597" s="19" t="s">
        <v>2975</v>
      </c>
      <c r="X597" s="19" t="s">
        <v>62</v>
      </c>
      <c r="Y597" s="19"/>
      <c r="Z597" s="19" t="s">
        <v>2306</v>
      </c>
      <c r="AA597" s="18" t="s">
        <v>49</v>
      </c>
      <c r="AB597" s="16" t="s">
        <v>50</v>
      </c>
      <c r="AC597" s="16" t="s">
        <v>50</v>
      </c>
      <c r="AD597" s="20" t="s">
        <v>51</v>
      </c>
      <c r="AE597" s="16" t="s">
        <v>52</v>
      </c>
      <c r="AF597" s="22" t="s">
        <v>480</v>
      </c>
      <c r="AG597" s="13" t="e">
        <f t="array" aca="1" ref="AG597" ca="1">_xludf.XLOOKUP(D597,'Mail+SDT'!A:A,'Mail+SDT'!B:B)</f>
        <v>#NAME?</v>
      </c>
      <c r="AH597" s="13" t="e">
        <f t="array" aca="1" ref="AH597" ca="1">_xludf.XLOOKUP(D597,'Mail+SDT'!A:A,'Mail+SDT'!C:C)</f>
        <v>#NAME?</v>
      </c>
      <c r="AI597" s="13" t="e">
        <f t="array" aca="1" ref="AI597" ca="1">_xludf.XLOOKUP(D597,'ETK 3.2026'!I:I,'ETK 3.2026'!AF:AF)</f>
        <v>#NAME?</v>
      </c>
    </row>
    <row r="598" spans="1:35" ht="15.75" customHeight="1" x14ac:dyDescent="0.35">
      <c r="A598" s="14">
        <f t="shared" si="19"/>
        <v>597</v>
      </c>
      <c r="B598" s="15" t="s">
        <v>2298</v>
      </c>
      <c r="C598" s="257" t="s">
        <v>3311</v>
      </c>
      <c r="D598" s="257" t="s">
        <v>4250</v>
      </c>
      <c r="E598" s="266" t="s">
        <v>329</v>
      </c>
      <c r="F598" s="35" t="s">
        <v>330</v>
      </c>
      <c r="G598" s="260">
        <f>(YEAR(H598)-YEAR(F598))*12 + MONTH(H598)-MONTH(F598)</f>
        <v>72</v>
      </c>
      <c r="H598" s="35" t="s">
        <v>331</v>
      </c>
      <c r="I598" s="30" t="str">
        <f t="shared" ca="1" si="20"/>
        <v>Thời gian ĐT còn lại 1584 ngày</v>
      </c>
      <c r="J598" s="257" t="s">
        <v>4251</v>
      </c>
      <c r="K598" s="18" t="s">
        <v>4252</v>
      </c>
      <c r="L598" s="18" t="s">
        <v>493</v>
      </c>
      <c r="M598" s="18" t="s">
        <v>594</v>
      </c>
      <c r="N598" s="17" t="s">
        <v>4253</v>
      </c>
      <c r="O598" s="18" t="s">
        <v>44</v>
      </c>
      <c r="P598" s="16">
        <v>21</v>
      </c>
      <c r="Q598" s="272" t="s">
        <v>4199</v>
      </c>
      <c r="R598" s="19" t="s">
        <v>62</v>
      </c>
      <c r="S598" s="233" t="str">
        <f>VLOOKUP(D598, 'Mail+SDT'!A400:C2515, 2, 0)</f>
        <v>24C4202H4362@students.hou.edu.vn</v>
      </c>
      <c r="T598" s="248">
        <f>VLOOKUP(D598, 'Mail+SDT'!$A$2:$C$2117, 3, 0)</f>
        <v>979689484</v>
      </c>
      <c r="U598" s="19" t="s">
        <v>3318</v>
      </c>
      <c r="V598" s="19" t="s">
        <v>3319</v>
      </c>
      <c r="W598" s="19" t="s">
        <v>4199</v>
      </c>
      <c r="X598" s="19" t="s">
        <v>62</v>
      </c>
      <c r="Y598" s="19"/>
      <c r="Z598" s="19" t="s">
        <v>3319</v>
      </c>
      <c r="AA598" s="18" t="s">
        <v>49</v>
      </c>
      <c r="AB598" s="16" t="s">
        <v>50</v>
      </c>
      <c r="AC598" s="16" t="s">
        <v>50</v>
      </c>
      <c r="AD598" s="20" t="s">
        <v>50</v>
      </c>
      <c r="AE598" s="16"/>
      <c r="AF598" s="22"/>
      <c r="AG598" s="13" t="e">
        <f t="array" aca="1" ref="AG598" ca="1">_xludf.XLOOKUP(D598,'Mail+SDT'!A:A,'Mail+SDT'!B:B)</f>
        <v>#NAME?</v>
      </c>
      <c r="AH598" s="13" t="e">
        <f t="array" aca="1" ref="AH598" ca="1">_xludf.XLOOKUP(D598,'Mail+SDT'!A:A,'Mail+SDT'!C:C)</f>
        <v>#NAME?</v>
      </c>
      <c r="AI598" s="13" t="e">
        <f t="array" aca="1" ref="AI598" ca="1">_xludf.XLOOKUP(D598,'ETK 3.2026'!I:I,'ETK 3.2026'!AF:AF)</f>
        <v>#NAME?</v>
      </c>
    </row>
    <row r="599" spans="1:35" ht="15.75" customHeight="1" x14ac:dyDescent="0.35">
      <c r="A599" s="14">
        <f t="shared" si="19"/>
        <v>598</v>
      </c>
      <c r="B599" s="15" t="s">
        <v>2298</v>
      </c>
      <c r="C599" s="257" t="s">
        <v>3311</v>
      </c>
      <c r="D599" s="257" t="s">
        <v>4375</v>
      </c>
      <c r="E599" s="266" t="s">
        <v>322</v>
      </c>
      <c r="F599" s="35" t="s">
        <v>323</v>
      </c>
      <c r="G599" s="260">
        <f>(YEAR(H599)-YEAR(F599))*12 + MONTH(H599)-MONTH(F599)</f>
        <v>72</v>
      </c>
      <c r="H599" s="35" t="s">
        <v>324</v>
      </c>
      <c r="I599" s="30" t="str">
        <f t="shared" ca="1" si="20"/>
        <v>Thời gian ĐT còn lại 1535 ngày</v>
      </c>
      <c r="J599" s="257" t="s">
        <v>4376</v>
      </c>
      <c r="K599" s="18" t="s">
        <v>4377</v>
      </c>
      <c r="L599" s="18" t="s">
        <v>4133</v>
      </c>
      <c r="M599" s="18" t="s">
        <v>594</v>
      </c>
      <c r="N599" s="17" t="s">
        <v>1162</v>
      </c>
      <c r="O599" s="18" t="s">
        <v>44</v>
      </c>
      <c r="P599" s="16">
        <v>21</v>
      </c>
      <c r="Q599" s="272" t="s">
        <v>4355</v>
      </c>
      <c r="R599" s="19" t="s">
        <v>62</v>
      </c>
      <c r="S599" s="233" t="str">
        <f>VLOOKUP(D599, 'Mail+SDT'!A428:C2543, 2, 0)</f>
        <v>24C4202H3167@students.hou.edu.vn</v>
      </c>
      <c r="T599" s="248">
        <f>VLOOKUP(D599, 'Mail+SDT'!$A$2:$C$2117, 3, 0)</f>
        <v>945328632</v>
      </c>
      <c r="U599" s="19" t="s">
        <v>3318</v>
      </c>
      <c r="V599" s="19" t="s">
        <v>3319</v>
      </c>
      <c r="W599" s="19" t="s">
        <v>4355</v>
      </c>
      <c r="X599" s="19" t="s">
        <v>62</v>
      </c>
      <c r="Y599" s="19"/>
      <c r="Z599" s="19" t="s">
        <v>3319</v>
      </c>
      <c r="AA599" s="18" t="s">
        <v>49</v>
      </c>
      <c r="AB599" s="16" t="s">
        <v>50</v>
      </c>
      <c r="AC599" s="16" t="s">
        <v>50</v>
      </c>
      <c r="AD599" s="20" t="s">
        <v>51</v>
      </c>
      <c r="AE599" s="16" t="s">
        <v>52</v>
      </c>
      <c r="AF599" s="22" t="s">
        <v>480</v>
      </c>
      <c r="AG599" s="13" t="e">
        <f t="array" aca="1" ref="AG599" ca="1">_xludf.XLOOKUP(D599,'Mail+SDT'!A:A,'Mail+SDT'!B:B)</f>
        <v>#NAME?</v>
      </c>
      <c r="AH599" s="13" t="e">
        <f t="array" aca="1" ref="AH599" ca="1">_xludf.XLOOKUP(D599,'Mail+SDT'!A:A,'Mail+SDT'!C:C)</f>
        <v>#NAME?</v>
      </c>
      <c r="AI599" s="13" t="e">
        <f t="array" aca="1" ref="AI599" ca="1">_xludf.XLOOKUP(D599,'ETK 3.2026'!I:I,'ETK 3.2026'!AF:AF)</f>
        <v>#NAME?</v>
      </c>
    </row>
    <row r="600" spans="1:35" ht="15.75" customHeight="1" x14ac:dyDescent="0.35">
      <c r="A600" s="14">
        <f t="shared" si="19"/>
        <v>599</v>
      </c>
      <c r="B600" s="15" t="s">
        <v>2298</v>
      </c>
      <c r="C600" s="257" t="s">
        <v>3311</v>
      </c>
      <c r="D600" s="257" t="s">
        <v>4895</v>
      </c>
      <c r="E600" s="266" t="s">
        <v>295</v>
      </c>
      <c r="F600" s="35" t="s">
        <v>296</v>
      </c>
      <c r="G600" s="260">
        <f>(YEAR(H600)-YEAR(F600))*12 + MONTH(H600)-MONTH(F600)</f>
        <v>72</v>
      </c>
      <c r="H600" s="35" t="s">
        <v>297</v>
      </c>
      <c r="I600" s="30" t="str">
        <f t="shared" ca="1" si="20"/>
        <v>Thời gian ĐT còn lại 1472 ngày</v>
      </c>
      <c r="J600" s="257" t="s">
        <v>4896</v>
      </c>
      <c r="K600" s="18" t="s">
        <v>4897</v>
      </c>
      <c r="L600" s="18" t="s">
        <v>4898</v>
      </c>
      <c r="M600" s="18" t="s">
        <v>1415</v>
      </c>
      <c r="N600" s="17" t="s">
        <v>4899</v>
      </c>
      <c r="O600" s="18" t="s">
        <v>75</v>
      </c>
      <c r="P600" s="16">
        <v>21</v>
      </c>
      <c r="Q600" s="272" t="s">
        <v>4757</v>
      </c>
      <c r="R600" s="19" t="s">
        <v>93</v>
      </c>
      <c r="S600" s="233" t="str">
        <f>VLOOKUP(D600, 'Mail+SDT'!A545:C2660, 2, 0)</f>
        <v>24C1002H1675@students.hou.edu.vn</v>
      </c>
      <c r="T600" s="248">
        <f>VLOOKUP(D600, 'Mail+SDT'!$A$2:$C$2117, 3, 0)</f>
        <v>964977311</v>
      </c>
      <c r="U600" s="19" t="s">
        <v>3318</v>
      </c>
      <c r="V600" s="19" t="s">
        <v>3319</v>
      </c>
      <c r="W600" s="19" t="s">
        <v>4757</v>
      </c>
      <c r="X600" s="19" t="s">
        <v>93</v>
      </c>
      <c r="Y600" s="19"/>
      <c r="Z600" s="19" t="s">
        <v>3319</v>
      </c>
      <c r="AA600" s="18" t="s">
        <v>49</v>
      </c>
      <c r="AB600" s="16" t="s">
        <v>50</v>
      </c>
      <c r="AC600" s="16" t="s">
        <v>50</v>
      </c>
      <c r="AD600" s="20" t="s">
        <v>50</v>
      </c>
      <c r="AE600" s="16"/>
      <c r="AF600" s="22"/>
      <c r="AG600" s="13" t="e">
        <f t="array" aca="1" ref="AG600" ca="1">_xludf.XLOOKUP(D600,'Mail+SDT'!A:A,'Mail+SDT'!B:B)</f>
        <v>#NAME?</v>
      </c>
      <c r="AH600" s="13" t="e">
        <f t="array" aca="1" ref="AH600" ca="1">_xludf.XLOOKUP(D600,'Mail+SDT'!A:A,'Mail+SDT'!C:C)</f>
        <v>#NAME?</v>
      </c>
      <c r="AI600" s="13" t="e">
        <f t="array" aca="1" ref="AI600" ca="1">_xludf.XLOOKUP(D600,'ETK 3.2026'!I:I,'ETK 3.2026'!AF:AF)</f>
        <v>#NAME?</v>
      </c>
    </row>
    <row r="601" spans="1:35" ht="15.75" customHeight="1" x14ac:dyDescent="0.35">
      <c r="A601" s="14">
        <f t="shared" si="19"/>
        <v>600</v>
      </c>
      <c r="B601" s="15" t="s">
        <v>2298</v>
      </c>
      <c r="C601" s="257" t="s">
        <v>3311</v>
      </c>
      <c r="D601" s="257" t="s">
        <v>3631</v>
      </c>
      <c r="E601" s="266" t="s">
        <v>190</v>
      </c>
      <c r="F601" s="35" t="s">
        <v>191</v>
      </c>
      <c r="G601" s="260">
        <f>(YEAR(H601)-YEAR(F601))*12 + MONTH(H601)-MONTH(F601)</f>
        <v>72</v>
      </c>
      <c r="H601" s="35" t="s">
        <v>192</v>
      </c>
      <c r="I601" s="30" t="str">
        <f t="shared" ca="1" si="20"/>
        <v>Thời gian ĐT còn lại 744 ngày</v>
      </c>
      <c r="J601" s="257" t="s">
        <v>3632</v>
      </c>
      <c r="K601" s="18" t="s">
        <v>3633</v>
      </c>
      <c r="L601" s="18" t="s">
        <v>3634</v>
      </c>
      <c r="M601" s="18" t="s">
        <v>3197</v>
      </c>
      <c r="N601" s="17" t="s">
        <v>1953</v>
      </c>
      <c r="O601" s="18" t="s">
        <v>75</v>
      </c>
      <c r="P601" s="16">
        <v>17</v>
      </c>
      <c r="Q601" s="272" t="s">
        <v>3635</v>
      </c>
      <c r="R601" s="19" t="s">
        <v>121</v>
      </c>
      <c r="S601" s="233" t="str">
        <f>VLOOKUP(D601, 'Mail+SDT'!A269:C2384, 2, 0)</f>
        <v>vuongho995@gmail.com</v>
      </c>
      <c r="T601" s="248">
        <f>VLOOKUP(D601, 'Mail+SDT'!$A$2:$C$2117, 3, 0)</f>
        <v>961785129</v>
      </c>
      <c r="U601" s="19" t="s">
        <v>3318</v>
      </c>
      <c r="V601" s="19" t="s">
        <v>3319</v>
      </c>
      <c r="W601" s="19" t="s">
        <v>3635</v>
      </c>
      <c r="X601" s="19" t="s">
        <v>121</v>
      </c>
      <c r="Y601" s="19"/>
      <c r="Z601" s="19" t="s">
        <v>3319</v>
      </c>
      <c r="AA601" s="18" t="s">
        <v>49</v>
      </c>
      <c r="AB601" s="16" t="s">
        <v>50</v>
      </c>
      <c r="AC601" s="16" t="s">
        <v>50</v>
      </c>
      <c r="AD601" s="20" t="s">
        <v>78</v>
      </c>
      <c r="AE601" s="16"/>
      <c r="AF601" s="22"/>
      <c r="AG601" s="13" t="e">
        <f t="array" aca="1" ref="AG601" ca="1">_xludf.XLOOKUP(D601,'Mail+SDT'!A:A,'Mail+SDT'!B:B)</f>
        <v>#NAME?</v>
      </c>
      <c r="AH601" s="13" t="e">
        <f t="array" aca="1" ref="AH601" ca="1">_xludf.XLOOKUP(D601,'Mail+SDT'!A:A,'Mail+SDT'!C:C)</f>
        <v>#NAME?</v>
      </c>
      <c r="AI601" s="13" t="e">
        <f t="array" aca="1" ref="AI601" ca="1">_xludf.XLOOKUP(D601,'ETK 3.2026'!I:I,'ETK 3.2026'!AF:AF)</f>
        <v>#NAME?</v>
      </c>
    </row>
    <row r="602" spans="1:35" ht="15.75" customHeight="1" x14ac:dyDescent="0.35">
      <c r="A602" s="14">
        <f t="shared" si="19"/>
        <v>601</v>
      </c>
      <c r="B602" s="15" t="s">
        <v>2298</v>
      </c>
      <c r="C602" s="257" t="s">
        <v>524</v>
      </c>
      <c r="D602" s="257" t="s">
        <v>3194</v>
      </c>
      <c r="E602" s="266" t="s">
        <v>307</v>
      </c>
      <c r="F602" s="35" t="s">
        <v>308</v>
      </c>
      <c r="G602" s="260">
        <f>(YEAR(H602)-YEAR(F602))*12 + MONTH(H602)-MONTH(F602)</f>
        <v>72</v>
      </c>
      <c r="H602" s="35" t="s">
        <v>309</v>
      </c>
      <c r="I602" s="30" t="str">
        <f t="shared" ca="1" si="20"/>
        <v>Thời gian ĐT còn lại 1500 ngày</v>
      </c>
      <c r="J602" s="257" t="s">
        <v>3195</v>
      </c>
      <c r="K602" s="18" t="s">
        <v>3196</v>
      </c>
      <c r="L602" s="18" t="s">
        <v>1408</v>
      </c>
      <c r="M602" s="18" t="s">
        <v>3197</v>
      </c>
      <c r="N602" s="17" t="s">
        <v>3198</v>
      </c>
      <c r="O602" s="18" t="s">
        <v>75</v>
      </c>
      <c r="P602" s="16">
        <v>21</v>
      </c>
      <c r="Q602" s="272" t="s">
        <v>3149</v>
      </c>
      <c r="R602" s="19" t="s">
        <v>93</v>
      </c>
      <c r="S602" s="233" t="str">
        <f>VLOOKUP(D602, 'Mail+SDT'!A182:C2297, 2, 0)</f>
        <v>24C1004D2522@students.hou.edu.vn</v>
      </c>
      <c r="T602" s="248">
        <f>VLOOKUP(D602, 'Mail+SDT'!$A$2:$C$2117, 3, 0)</f>
        <v>369495800</v>
      </c>
      <c r="U602" s="19" t="s">
        <v>2305</v>
      </c>
      <c r="V602" s="19" t="s">
        <v>2306</v>
      </c>
      <c r="W602" s="19" t="s">
        <v>3149</v>
      </c>
      <c r="X602" s="19" t="s">
        <v>93</v>
      </c>
      <c r="Y602" s="19"/>
      <c r="Z602" s="19" t="s">
        <v>2306</v>
      </c>
      <c r="AA602" s="18" t="s">
        <v>49</v>
      </c>
      <c r="AB602" s="16" t="s">
        <v>50</v>
      </c>
      <c r="AC602" s="16" t="s">
        <v>50</v>
      </c>
      <c r="AD602" s="20" t="s">
        <v>50</v>
      </c>
      <c r="AE602" s="16"/>
      <c r="AF602" s="22"/>
      <c r="AG602" s="13" t="e">
        <f t="array" aca="1" ref="AG602" ca="1">_xludf.XLOOKUP(D602,'Mail+SDT'!A:A,'Mail+SDT'!B:B)</f>
        <v>#NAME?</v>
      </c>
      <c r="AH602" s="13" t="e">
        <f t="array" aca="1" ref="AH602" ca="1">_xludf.XLOOKUP(D602,'Mail+SDT'!A:A,'Mail+SDT'!C:C)</f>
        <v>#NAME?</v>
      </c>
      <c r="AI602" s="13" t="e">
        <f t="array" aca="1" ref="AI602" ca="1">_xludf.XLOOKUP(D602,'ETK 3.2026'!I:I,'ETK 3.2026'!AF:AF)</f>
        <v>#NAME?</v>
      </c>
    </row>
    <row r="603" spans="1:35" ht="15.75" customHeight="1" x14ac:dyDescent="0.35">
      <c r="A603" s="14">
        <f t="shared" si="19"/>
        <v>602</v>
      </c>
      <c r="B603" s="15" t="s">
        <v>2298</v>
      </c>
      <c r="C603" s="257" t="s">
        <v>3311</v>
      </c>
      <c r="D603" s="257" t="s">
        <v>4920</v>
      </c>
      <c r="E603" s="266" t="s">
        <v>466</v>
      </c>
      <c r="F603" s="35" t="s">
        <v>467</v>
      </c>
      <c r="G603" s="260">
        <f>(YEAR(H603)-YEAR(F603))*12 + MONTH(H603)-MONTH(F603)</f>
        <v>72</v>
      </c>
      <c r="H603" s="35" t="s">
        <v>468</v>
      </c>
      <c r="I603" s="30" t="str">
        <f t="shared" ca="1" si="20"/>
        <v>Thời gian ĐT còn lại 1556 ngày</v>
      </c>
      <c r="J603" s="257" t="s">
        <v>4921</v>
      </c>
      <c r="K603" s="18" t="s">
        <v>4922</v>
      </c>
      <c r="L603" s="18" t="s">
        <v>4923</v>
      </c>
      <c r="M603" s="18" t="s">
        <v>3197</v>
      </c>
      <c r="N603" s="17" t="s">
        <v>4924</v>
      </c>
      <c r="O603" s="18" t="s">
        <v>75</v>
      </c>
      <c r="P603" s="16">
        <v>21</v>
      </c>
      <c r="Q603" s="272" t="s">
        <v>4757</v>
      </c>
      <c r="R603" s="19" t="s">
        <v>93</v>
      </c>
      <c r="S603" s="233" t="str">
        <f>VLOOKUP(D603, 'Mail+SDT'!A550:C2665, 2, 0)</f>
        <v>24C1002H3648@students.hou.edu.vn</v>
      </c>
      <c r="T603" s="248">
        <f>VLOOKUP(D603, 'Mail+SDT'!$A$2:$C$2117, 3, 0)</f>
        <v>364271551</v>
      </c>
      <c r="U603" s="19" t="s">
        <v>3318</v>
      </c>
      <c r="V603" s="19" t="s">
        <v>3319</v>
      </c>
      <c r="W603" s="19" t="s">
        <v>4757</v>
      </c>
      <c r="X603" s="19" t="s">
        <v>93</v>
      </c>
      <c r="Y603" s="19"/>
      <c r="Z603" s="19" t="s">
        <v>3319</v>
      </c>
      <c r="AA603" s="18" t="s">
        <v>49</v>
      </c>
      <c r="AB603" s="16" t="s">
        <v>50</v>
      </c>
      <c r="AC603" s="16" t="s">
        <v>50</v>
      </c>
      <c r="AD603" s="20" t="s">
        <v>50</v>
      </c>
      <c r="AE603" s="16"/>
      <c r="AF603" s="22"/>
      <c r="AG603" s="13" t="e">
        <f t="array" aca="1" ref="AG603" ca="1">_xludf.XLOOKUP(D603,'Mail+SDT'!A:A,'Mail+SDT'!B:B)</f>
        <v>#NAME?</v>
      </c>
      <c r="AH603" s="13" t="e">
        <f t="array" aca="1" ref="AH603" ca="1">_xludf.XLOOKUP(D603,'Mail+SDT'!A:A,'Mail+SDT'!C:C)</f>
        <v>#NAME?</v>
      </c>
      <c r="AI603" s="13" t="e">
        <f t="array" aca="1" ref="AI603" ca="1">_xludf.XLOOKUP(D603,'ETK 3.2026'!I:I,'ETK 3.2026'!AF:AF)</f>
        <v>#NAME?</v>
      </c>
    </row>
    <row r="604" spans="1:35" ht="15.75" customHeight="1" x14ac:dyDescent="0.35">
      <c r="A604" s="14">
        <f t="shared" si="19"/>
        <v>603</v>
      </c>
      <c r="B604" s="15" t="s">
        <v>2298</v>
      </c>
      <c r="C604" s="257" t="s">
        <v>3311</v>
      </c>
      <c r="D604" s="257" t="s">
        <v>3514</v>
      </c>
      <c r="E604" s="266" t="s">
        <v>155</v>
      </c>
      <c r="F604" s="35" t="s">
        <v>156</v>
      </c>
      <c r="G604" s="260">
        <f>(YEAR(H604)-YEAR(F604))*12 + MONTH(H604)-MONTH(F604)</f>
        <v>72</v>
      </c>
      <c r="H604" s="35" t="s">
        <v>157</v>
      </c>
      <c r="I604" s="30" t="str">
        <f t="shared" ca="1" si="20"/>
        <v>Thời gian ĐT còn lại 784 ngày</v>
      </c>
      <c r="J604" s="257" t="s">
        <v>3515</v>
      </c>
      <c r="K604" s="18" t="s">
        <v>3516</v>
      </c>
      <c r="L604" s="18" t="s">
        <v>3517</v>
      </c>
      <c r="M604" s="18" t="s">
        <v>1470</v>
      </c>
      <c r="N604" s="17" t="s">
        <v>3518</v>
      </c>
      <c r="O604" s="18" t="s">
        <v>44</v>
      </c>
      <c r="P604" s="16">
        <v>17</v>
      </c>
      <c r="Q604" s="272" t="s">
        <v>3405</v>
      </c>
      <c r="R604" s="19" t="s">
        <v>62</v>
      </c>
      <c r="S604" s="233" t="str">
        <f>VLOOKUP(D604, 'Mail+SDT'!A245:C2360, 2, 0)</f>
        <v>ngonhutvy6404@gmail.com</v>
      </c>
      <c r="T604" s="248">
        <f>VLOOKUP(D604, 'Mail+SDT'!$A$2:$C$2117, 3, 0)</f>
        <v>848885239</v>
      </c>
      <c r="U604" s="19" t="s">
        <v>3318</v>
      </c>
      <c r="V604" s="19" t="s">
        <v>3319</v>
      </c>
      <c r="W604" s="19" t="s">
        <v>3405</v>
      </c>
      <c r="X604" s="19" t="s">
        <v>62</v>
      </c>
      <c r="Y604" s="19"/>
      <c r="Z604" s="19" t="s">
        <v>3319</v>
      </c>
      <c r="AA604" s="18" t="s">
        <v>49</v>
      </c>
      <c r="AB604" s="16" t="s">
        <v>50</v>
      </c>
      <c r="AC604" s="16" t="s">
        <v>50</v>
      </c>
      <c r="AD604" s="20" t="s">
        <v>50</v>
      </c>
      <c r="AE604" s="16"/>
      <c r="AF604" s="22"/>
      <c r="AG604" s="13" t="e">
        <f t="array" aca="1" ref="AG604" ca="1">_xludf.XLOOKUP(D604,'Mail+SDT'!A:A,'Mail+SDT'!B:B)</f>
        <v>#NAME?</v>
      </c>
      <c r="AH604" s="13" t="e">
        <f t="array" aca="1" ref="AH604" ca="1">_xludf.XLOOKUP(D604,'Mail+SDT'!A:A,'Mail+SDT'!C:C)</f>
        <v>#NAME?</v>
      </c>
      <c r="AI604" s="13" t="e">
        <f t="array" aca="1" ref="AI604" ca="1">_xludf.XLOOKUP(D604,'ETK 3.2026'!I:I,'ETK 3.2026'!Z:Z)</f>
        <v>#NAME?</v>
      </c>
    </row>
    <row r="605" spans="1:35" ht="15.75" customHeight="1" x14ac:dyDescent="0.35">
      <c r="A605" s="14">
        <f t="shared" si="19"/>
        <v>604</v>
      </c>
      <c r="B605" s="15" t="s">
        <v>2298</v>
      </c>
      <c r="C605" s="257" t="s">
        <v>3311</v>
      </c>
      <c r="D605" s="257" t="s">
        <v>4130</v>
      </c>
      <c r="E605" s="266" t="s">
        <v>1804</v>
      </c>
      <c r="F605" s="35" t="s">
        <v>1805</v>
      </c>
      <c r="G605" s="260">
        <f>(YEAR(H605)-YEAR(F605))*12 + MONTH(H605)-MONTH(F605)</f>
        <v>72</v>
      </c>
      <c r="H605" s="35" t="s">
        <v>1806</v>
      </c>
      <c r="I605" s="30" t="str">
        <f t="shared" ca="1" si="20"/>
        <v>Thời gian ĐT còn lại 1326 ngày</v>
      </c>
      <c r="J605" s="257" t="s">
        <v>4131</v>
      </c>
      <c r="K605" s="18" t="s">
        <v>4132</v>
      </c>
      <c r="L605" s="18" t="s">
        <v>4133</v>
      </c>
      <c r="M605" s="18" t="s">
        <v>1470</v>
      </c>
      <c r="N605" s="17" t="s">
        <v>4134</v>
      </c>
      <c r="O605" s="18" t="s">
        <v>44</v>
      </c>
      <c r="P605" s="16">
        <v>21</v>
      </c>
      <c r="Q605" s="272" t="s">
        <v>4068</v>
      </c>
      <c r="R605" s="19" t="s">
        <v>46</v>
      </c>
      <c r="S605" s="233" t="str">
        <f>VLOOKUP(D605, 'Mail+SDT'!A374:C2489, 2, 0)</f>
        <v>23C4102H5082@students.hou.edu.vn</v>
      </c>
      <c r="T605" s="248">
        <f>VLOOKUP(D605, 'Mail+SDT'!$A$2:$C$2117, 3, 0)</f>
        <v>976505727</v>
      </c>
      <c r="U605" s="19" t="s">
        <v>3318</v>
      </c>
      <c r="V605" s="19" t="s">
        <v>3319</v>
      </c>
      <c r="W605" s="19" t="s">
        <v>4068</v>
      </c>
      <c r="X605" s="19" t="s">
        <v>46</v>
      </c>
      <c r="Y605" s="19"/>
      <c r="Z605" s="19" t="s">
        <v>3319</v>
      </c>
      <c r="AA605" s="18" t="s">
        <v>49</v>
      </c>
      <c r="AB605" s="16" t="s">
        <v>50</v>
      </c>
      <c r="AC605" s="16" t="s">
        <v>50</v>
      </c>
      <c r="AD605" s="20" t="s">
        <v>50</v>
      </c>
      <c r="AE605" s="16"/>
      <c r="AF605" s="22"/>
      <c r="AG605" s="13" t="e">
        <f t="array" aca="1" ref="AG605" ca="1">_xludf.XLOOKUP(D605,'Mail+SDT'!A:A,'Mail+SDT'!B:B)</f>
        <v>#NAME?</v>
      </c>
      <c r="AH605" s="13" t="e">
        <f t="array" aca="1" ref="AH605" ca="1">_xludf.XLOOKUP(D605,'Mail+SDT'!A:A,'Mail+SDT'!C:C)</f>
        <v>#NAME?</v>
      </c>
      <c r="AI605" s="13" t="e">
        <f t="array" aca="1" ref="AI605" ca="1">_xludf.XLOOKUP(D605,'ETK 3.2026'!I:I,'ETK 3.2026'!AF:AF)</f>
        <v>#NAME?</v>
      </c>
    </row>
    <row r="606" spans="1:35" ht="15.75" customHeight="1" x14ac:dyDescent="0.35">
      <c r="A606" s="14">
        <f t="shared" ref="A606:A626" si="21">ROW()-1</f>
        <v>605</v>
      </c>
      <c r="B606" s="15" t="s">
        <v>2298</v>
      </c>
      <c r="C606" s="257" t="s">
        <v>524</v>
      </c>
      <c r="D606" s="257" t="s">
        <v>2911</v>
      </c>
      <c r="E606" s="266" t="s">
        <v>582</v>
      </c>
      <c r="F606" s="35" t="s">
        <v>583</v>
      </c>
      <c r="G606" s="260">
        <f>(YEAR(H606)-YEAR(F606))*12 + MONTH(H606)-MONTH(F606)</f>
        <v>72</v>
      </c>
      <c r="H606" s="35" t="s">
        <v>584</v>
      </c>
      <c r="I606" s="30" t="str">
        <f t="shared" ca="1" si="20"/>
        <v>Thời gian ĐT còn lại 1444 ngày</v>
      </c>
      <c r="J606" s="257" t="s">
        <v>2912</v>
      </c>
      <c r="K606" s="18" t="s">
        <v>2913</v>
      </c>
      <c r="L606" s="18" t="s">
        <v>2914</v>
      </c>
      <c r="M606" s="18" t="s">
        <v>1470</v>
      </c>
      <c r="N606" s="17" t="s">
        <v>2915</v>
      </c>
      <c r="O606" s="18" t="s">
        <v>44</v>
      </c>
      <c r="P606" s="16">
        <v>21</v>
      </c>
      <c r="Q606" s="272" t="s">
        <v>2895</v>
      </c>
      <c r="R606" s="19" t="s">
        <v>62</v>
      </c>
      <c r="S606" s="233" t="str">
        <f>VLOOKUP(D606, 'Mail+SDT'!A120:C2235, 2, 0)</f>
        <v>24C4204D1062@students.hou.edu.vn</v>
      </c>
      <c r="T606" s="248">
        <f>VLOOKUP(D606, 'Mail+SDT'!$A$2:$C$2117, 3, 0)</f>
        <v>366799268</v>
      </c>
      <c r="U606" s="19" t="s">
        <v>2305</v>
      </c>
      <c r="V606" s="19" t="s">
        <v>2306</v>
      </c>
      <c r="W606" s="19" t="s">
        <v>2895</v>
      </c>
      <c r="X606" s="19" t="s">
        <v>62</v>
      </c>
      <c r="Y606" s="19"/>
      <c r="Z606" s="19" t="s">
        <v>2306</v>
      </c>
      <c r="AA606" s="18" t="s">
        <v>49</v>
      </c>
      <c r="AB606" s="16" t="s">
        <v>50</v>
      </c>
      <c r="AC606" s="16" t="s">
        <v>50</v>
      </c>
      <c r="AD606" s="20" t="s">
        <v>50</v>
      </c>
      <c r="AE606" s="16"/>
      <c r="AF606" s="22"/>
      <c r="AG606" s="13" t="e">
        <f t="array" aca="1" ref="AG606" ca="1">_xludf.XLOOKUP(D606,'Mail+SDT'!A:A,'Mail+SDT'!B:B)</f>
        <v>#NAME?</v>
      </c>
      <c r="AH606" s="13" t="e">
        <f t="array" aca="1" ref="AH606" ca="1">_xludf.XLOOKUP(D606,'Mail+SDT'!A:A,'Mail+SDT'!C:C)</f>
        <v>#NAME?</v>
      </c>
      <c r="AI606" s="13" t="e">
        <f t="array" aca="1" ref="AI606" ca="1">_xludf.XLOOKUP(D606,'ETK 3.2026'!I:I,'ETK 3.2026'!AF:AF)</f>
        <v>#NAME?</v>
      </c>
    </row>
    <row r="607" spans="1:35" ht="15.75" customHeight="1" x14ac:dyDescent="0.35">
      <c r="A607" s="14">
        <f t="shared" si="21"/>
        <v>606</v>
      </c>
      <c r="B607" s="15" t="s">
        <v>2298</v>
      </c>
      <c r="C607" s="258" t="s">
        <v>3311</v>
      </c>
      <c r="D607" s="258" t="s">
        <v>4116</v>
      </c>
      <c r="E607" s="267" t="s">
        <v>300</v>
      </c>
      <c r="F607" s="36" t="s">
        <v>301</v>
      </c>
      <c r="G607" s="260">
        <f>(YEAR(H607)-YEAR(F607))*12 + MONTH(H607)-MONTH(F607)</f>
        <v>72</v>
      </c>
      <c r="H607" s="36" t="s">
        <v>302</v>
      </c>
      <c r="I607" s="30" t="str">
        <f t="shared" ca="1" si="20"/>
        <v>Thời gian ĐT còn lại 1560 ngày</v>
      </c>
      <c r="J607" s="258" t="s">
        <v>4117</v>
      </c>
      <c r="K607" s="26" t="s">
        <v>4118</v>
      </c>
      <c r="L607" s="26" t="s">
        <v>4119</v>
      </c>
      <c r="M607" s="26" t="s">
        <v>1470</v>
      </c>
      <c r="N607" s="25" t="s">
        <v>4120</v>
      </c>
      <c r="O607" s="26" t="s">
        <v>44</v>
      </c>
      <c r="P607" s="24">
        <v>21</v>
      </c>
      <c r="Q607" s="273" t="s">
        <v>4068</v>
      </c>
      <c r="R607" s="27" t="s">
        <v>46</v>
      </c>
      <c r="S607" s="233" t="str">
        <f>VLOOKUP(D607, 'Mail+SDT'!A371:C2486, 2, 0)</f>
        <v>24C4102H3979@students.hou.edu.vn</v>
      </c>
      <c r="T607" s="248">
        <f>VLOOKUP(D607, 'Mail+SDT'!$A$2:$C$2117, 3, 0)</f>
        <v>948433250</v>
      </c>
      <c r="U607" s="27" t="s">
        <v>3318</v>
      </c>
      <c r="V607" s="27" t="s">
        <v>3319</v>
      </c>
      <c r="W607" s="27" t="s">
        <v>4068</v>
      </c>
      <c r="X607" s="27" t="s">
        <v>46</v>
      </c>
      <c r="Y607" s="27"/>
      <c r="Z607" s="27" t="s">
        <v>3319</v>
      </c>
      <c r="AA607" s="26" t="s">
        <v>49</v>
      </c>
      <c r="AB607" s="24" t="s">
        <v>50</v>
      </c>
      <c r="AC607" s="24" t="s">
        <v>50</v>
      </c>
      <c r="AD607" s="20" t="s">
        <v>50</v>
      </c>
      <c r="AE607" s="16"/>
      <c r="AF607" s="22"/>
      <c r="AG607" s="13" t="e">
        <f t="array" aca="1" ref="AG607" ca="1">_xludf.XLOOKUP(D607,'Mail+SDT'!A:A,'Mail+SDT'!B:B)</f>
        <v>#NAME?</v>
      </c>
      <c r="AH607" s="13" t="e">
        <f t="array" aca="1" ref="AH607" ca="1">_xludf.XLOOKUP(D607,'Mail+SDT'!A:A,'Mail+SDT'!C:C)</f>
        <v>#NAME?</v>
      </c>
      <c r="AI607" s="13" t="e">
        <f t="array" aca="1" ref="AI607" ca="1">_xludf.XLOOKUP(D607,'ETK 3.2026'!I:I,'ETK 3.2026'!AF:AF)</f>
        <v>#NAME?</v>
      </c>
    </row>
    <row r="608" spans="1:35" ht="15.75" customHeight="1" x14ac:dyDescent="0.35">
      <c r="A608" s="14">
        <f t="shared" si="21"/>
        <v>607</v>
      </c>
      <c r="B608" s="15" t="s">
        <v>2298</v>
      </c>
      <c r="C608" s="257" t="s">
        <v>524</v>
      </c>
      <c r="D608" s="257" t="s">
        <v>2684</v>
      </c>
      <c r="E608" s="266" t="s">
        <v>183</v>
      </c>
      <c r="F608" s="35" t="s">
        <v>184</v>
      </c>
      <c r="G608" s="260">
        <f>(YEAR(H608)-YEAR(F608))*12 + MONTH(H608)-MONTH(F608)</f>
        <v>72</v>
      </c>
      <c r="H608" s="35" t="s">
        <v>185</v>
      </c>
      <c r="I608" s="30" t="str">
        <f t="shared" ca="1" si="20"/>
        <v>Thời gian ĐT còn lại 828 ngày</v>
      </c>
      <c r="J608" s="257" t="s">
        <v>2685</v>
      </c>
      <c r="K608" s="18" t="s">
        <v>2686</v>
      </c>
      <c r="L608" s="18" t="s">
        <v>2687</v>
      </c>
      <c r="M608" s="18" t="s">
        <v>1470</v>
      </c>
      <c r="N608" s="17" t="s">
        <v>2688</v>
      </c>
      <c r="O608" s="18" t="s">
        <v>44</v>
      </c>
      <c r="P608" s="16">
        <v>17</v>
      </c>
      <c r="Q608" s="272" t="s">
        <v>2683</v>
      </c>
      <c r="R608" s="19" t="s">
        <v>279</v>
      </c>
      <c r="S608" s="233" t="str">
        <f>VLOOKUP(D608, 'Mail+SDT'!A73:C2188, 2, 0)</f>
        <v>tranhavy.qlxd@gmail.com</v>
      </c>
      <c r="T608" s="248">
        <f>VLOOKUP(D608, 'Mail+SDT'!$A$2:$C$2117, 3, 0)</f>
        <v>934312688</v>
      </c>
      <c r="U608" s="19" t="s">
        <v>2305</v>
      </c>
      <c r="V608" s="19" t="s">
        <v>2306</v>
      </c>
      <c r="W608" s="19" t="s">
        <v>2683</v>
      </c>
      <c r="X608" s="19" t="s">
        <v>279</v>
      </c>
      <c r="Y608" s="19"/>
      <c r="Z608" s="19" t="s">
        <v>2306</v>
      </c>
      <c r="AA608" s="18" t="s">
        <v>49</v>
      </c>
      <c r="AB608" s="16" t="s">
        <v>50</v>
      </c>
      <c r="AC608" s="16" t="s">
        <v>50</v>
      </c>
      <c r="AD608" s="20" t="s">
        <v>78</v>
      </c>
      <c r="AE608" s="16"/>
      <c r="AF608" s="22"/>
      <c r="AG608" s="13" t="e">
        <f t="array" aca="1" ref="AG608" ca="1">_xludf.XLOOKUP(D608,'Mail+SDT'!A:A,'Mail+SDT'!B:B)</f>
        <v>#NAME?</v>
      </c>
      <c r="AH608" s="13" t="e">
        <f t="array" aca="1" ref="AH608" ca="1">_xludf.XLOOKUP(D608,'Mail+SDT'!A:A,'Mail+SDT'!C:C)</f>
        <v>#NAME?</v>
      </c>
      <c r="AI608" s="13" t="e">
        <f t="array" aca="1" ref="AI608" ca="1">_xludf.XLOOKUP(D608,'ETK 3.2026'!I:I,'ETK 3.2026'!AF:AF)</f>
        <v>#NAME?</v>
      </c>
    </row>
    <row r="609" spans="1:35" ht="15.75" customHeight="1" x14ac:dyDescent="0.35">
      <c r="A609" s="14">
        <f t="shared" si="21"/>
        <v>608</v>
      </c>
      <c r="B609" s="15" t="s">
        <v>2298</v>
      </c>
      <c r="C609" s="257" t="s">
        <v>3311</v>
      </c>
      <c r="D609" s="257" t="s">
        <v>3757</v>
      </c>
      <c r="E609" s="266" t="s">
        <v>190</v>
      </c>
      <c r="F609" s="35" t="s">
        <v>191</v>
      </c>
      <c r="G609" s="260">
        <f>(YEAR(H609)-YEAR(F609))*12 + MONTH(H609)-MONTH(F609)</f>
        <v>72</v>
      </c>
      <c r="H609" s="35" t="s">
        <v>192</v>
      </c>
      <c r="I609" s="30" t="str">
        <f t="shared" ca="1" si="20"/>
        <v>Thời gian ĐT còn lại 744 ngày</v>
      </c>
      <c r="J609" s="257" t="s">
        <v>3758</v>
      </c>
      <c r="K609" s="18" t="s">
        <v>3759</v>
      </c>
      <c r="L609" s="18" t="s">
        <v>1051</v>
      </c>
      <c r="M609" s="18" t="s">
        <v>1470</v>
      </c>
      <c r="N609" s="17" t="s">
        <v>3760</v>
      </c>
      <c r="O609" s="18" t="s">
        <v>44</v>
      </c>
      <c r="P609" s="16">
        <v>17</v>
      </c>
      <c r="Q609" s="272" t="s">
        <v>3752</v>
      </c>
      <c r="R609" s="19" t="s">
        <v>234</v>
      </c>
      <c r="S609" s="233" t="str">
        <f>VLOOKUP(D609, 'Mail+SDT'!A296:C2411, 2, 0)</f>
        <v>22C7102H1137@students.hou.edu.vn</v>
      </c>
      <c r="T609" s="248">
        <f>VLOOKUP(D609, 'Mail+SDT'!$A$2:$C$2117, 3, 0)</f>
        <v>917854918</v>
      </c>
      <c r="U609" s="19" t="s">
        <v>3318</v>
      </c>
      <c r="V609" s="19" t="s">
        <v>3319</v>
      </c>
      <c r="W609" s="19" t="s">
        <v>3752</v>
      </c>
      <c r="X609" s="19" t="s">
        <v>234</v>
      </c>
      <c r="Y609" s="19"/>
      <c r="Z609" s="19" t="s">
        <v>3319</v>
      </c>
      <c r="AA609" s="18" t="s">
        <v>49</v>
      </c>
      <c r="AB609" s="16" t="s">
        <v>50</v>
      </c>
      <c r="AC609" s="16" t="s">
        <v>50</v>
      </c>
      <c r="AD609" s="20" t="s">
        <v>50</v>
      </c>
      <c r="AE609" s="16"/>
      <c r="AF609" s="22"/>
      <c r="AG609" s="13" t="e">
        <f t="array" aca="1" ref="AG609" ca="1">_xludf.XLOOKUP(D609,'Mail+SDT'!A:A,'Mail+SDT'!B:B)</f>
        <v>#NAME?</v>
      </c>
      <c r="AH609" s="13" t="e">
        <f t="array" aca="1" ref="AH609" ca="1">_xludf.XLOOKUP(D609,'Mail+SDT'!A:A,'Mail+SDT'!C:C)</f>
        <v>#NAME?</v>
      </c>
      <c r="AI609" s="13" t="e">
        <f t="array" aca="1" ref="AI609" ca="1">_xludf.XLOOKUP(D609,'ETK 3.2026'!I:I,'ETK 3.2026'!Z:Z)</f>
        <v>#NAME?</v>
      </c>
    </row>
    <row r="610" spans="1:35" ht="15.75" customHeight="1" x14ac:dyDescent="0.35">
      <c r="A610" s="14">
        <f t="shared" si="21"/>
        <v>609</v>
      </c>
      <c r="B610" s="15" t="s">
        <v>2298</v>
      </c>
      <c r="C610" s="257" t="s">
        <v>3311</v>
      </c>
      <c r="D610" s="257" t="s">
        <v>3972</v>
      </c>
      <c r="E610" s="266" t="s">
        <v>329</v>
      </c>
      <c r="F610" s="35" t="s">
        <v>330</v>
      </c>
      <c r="G610" s="260">
        <f>(YEAR(H610)-YEAR(F610))*12 + MONTH(H610)-MONTH(F610)</f>
        <v>72</v>
      </c>
      <c r="H610" s="35" t="s">
        <v>331</v>
      </c>
      <c r="I610" s="30" t="str">
        <f t="shared" ca="1" si="20"/>
        <v>Thời gian ĐT còn lại 1584 ngày</v>
      </c>
      <c r="J610" s="257" t="s">
        <v>3973</v>
      </c>
      <c r="K610" s="18" t="s">
        <v>3974</v>
      </c>
      <c r="L610" s="18" t="s">
        <v>3975</v>
      </c>
      <c r="M610" s="18" t="s">
        <v>1470</v>
      </c>
      <c r="N610" s="17" t="s">
        <v>3976</v>
      </c>
      <c r="O610" s="18" t="s">
        <v>44</v>
      </c>
      <c r="P610" s="16">
        <v>21</v>
      </c>
      <c r="Q610" s="272" t="s">
        <v>3971</v>
      </c>
      <c r="R610" s="19" t="s">
        <v>46</v>
      </c>
      <c r="S610" s="233" t="str">
        <f>VLOOKUP(D610, 'Mail+SDT'!A340:C2455, 2, 0)</f>
        <v>24C4102H4351@students.hou.edu.vn</v>
      </c>
      <c r="T610" s="248">
        <f>VLOOKUP(D610, 'Mail+SDT'!$A$2:$C$2117, 3, 0)</f>
        <v>968653633</v>
      </c>
      <c r="U610" s="19" t="s">
        <v>3318</v>
      </c>
      <c r="V610" s="19" t="s">
        <v>3319</v>
      </c>
      <c r="W610" s="19" t="s">
        <v>3971</v>
      </c>
      <c r="X610" s="19" t="s">
        <v>46</v>
      </c>
      <c r="Y610" s="19"/>
      <c r="Z610" s="19" t="s">
        <v>3319</v>
      </c>
      <c r="AA610" s="18" t="s">
        <v>49</v>
      </c>
      <c r="AB610" s="16" t="s">
        <v>50</v>
      </c>
      <c r="AC610" s="16" t="s">
        <v>50</v>
      </c>
      <c r="AD610" s="20" t="s">
        <v>50</v>
      </c>
      <c r="AE610" s="16"/>
      <c r="AF610" s="22"/>
      <c r="AG610" s="13" t="e">
        <f t="array" aca="1" ref="AG610" ca="1">_xludf.XLOOKUP(D610,'Mail+SDT'!A:A,'Mail+SDT'!B:B)</f>
        <v>#NAME?</v>
      </c>
      <c r="AH610" s="13" t="e">
        <f t="array" aca="1" ref="AH610" ca="1">_xludf.XLOOKUP(D610,'Mail+SDT'!A:A,'Mail+SDT'!C:C)</f>
        <v>#NAME?</v>
      </c>
      <c r="AI610" s="13" t="e">
        <f t="array" aca="1" ref="AI610" ca="1">_xludf.XLOOKUP(D610,'ETK 3.2026'!I:I,'ETK 3.2026'!AF:AF)</f>
        <v>#NAME?</v>
      </c>
    </row>
    <row r="611" spans="1:35" ht="15.75" customHeight="1" x14ac:dyDescent="0.35">
      <c r="A611" s="14">
        <f t="shared" si="21"/>
        <v>610</v>
      </c>
      <c r="B611" s="15" t="s">
        <v>2298</v>
      </c>
      <c r="C611" s="257" t="s">
        <v>3311</v>
      </c>
      <c r="D611" s="257" t="s">
        <v>4126</v>
      </c>
      <c r="E611" s="266" t="s">
        <v>295</v>
      </c>
      <c r="F611" s="35" t="s">
        <v>296</v>
      </c>
      <c r="G611" s="260">
        <f>(YEAR(H611)-YEAR(F611))*12 + MONTH(H611)-MONTH(F611)</f>
        <v>72</v>
      </c>
      <c r="H611" s="35" t="s">
        <v>297</v>
      </c>
      <c r="I611" s="30" t="str">
        <f t="shared" ca="1" si="20"/>
        <v>Thời gian ĐT còn lại 1472 ngày</v>
      </c>
      <c r="J611" s="257" t="s">
        <v>4127</v>
      </c>
      <c r="K611" s="229" t="s">
        <v>4128</v>
      </c>
      <c r="L611" s="229" t="s">
        <v>559</v>
      </c>
      <c r="M611" s="229" t="s">
        <v>396</v>
      </c>
      <c r="N611" s="230" t="s">
        <v>4129</v>
      </c>
      <c r="O611" s="229" t="s">
        <v>44</v>
      </c>
      <c r="P611" s="231">
        <v>21</v>
      </c>
      <c r="Q611" s="276" t="s">
        <v>4068</v>
      </c>
      <c r="R611" s="232" t="s">
        <v>46</v>
      </c>
      <c r="S611" s="233" t="str">
        <f>VLOOKUP(D611, 'Mail+SDT'!A373:C2488, 2, 0)</f>
        <v>24C4102H1702@students.hou.edu.vn</v>
      </c>
      <c r="T611" s="248">
        <f>VLOOKUP(D611, 'Mail+SDT'!$A$2:$C$2117, 3, 0)</f>
        <v>776976727</v>
      </c>
      <c r="U611" s="19" t="s">
        <v>3318</v>
      </c>
      <c r="V611" s="19" t="s">
        <v>3319</v>
      </c>
      <c r="W611" s="19" t="s">
        <v>4068</v>
      </c>
      <c r="X611" s="19" t="s">
        <v>46</v>
      </c>
      <c r="Y611" s="19"/>
      <c r="Z611" s="19" t="s">
        <v>3319</v>
      </c>
      <c r="AA611" s="18" t="s">
        <v>49</v>
      </c>
      <c r="AB611" s="16" t="s">
        <v>50</v>
      </c>
      <c r="AC611" s="16" t="s">
        <v>50</v>
      </c>
      <c r="AD611" s="20" t="s">
        <v>50</v>
      </c>
      <c r="AE611" s="16"/>
      <c r="AF611" s="22"/>
      <c r="AG611" s="13" t="e">
        <f t="array" aca="1" ref="AG611" ca="1">_xludf.XLOOKUP(D611,'Mail+SDT'!A:A,'Mail+SDT'!B:B)</f>
        <v>#NAME?</v>
      </c>
      <c r="AH611" s="13" t="e">
        <f t="array" aca="1" ref="AH611" ca="1">_xludf.XLOOKUP(D611,'Mail+SDT'!A:A,'Mail+SDT'!C:C)</f>
        <v>#NAME?</v>
      </c>
      <c r="AI611" s="13" t="e">
        <f t="array" aca="1" ref="AI611" ca="1">_xludf.XLOOKUP(D611,'ETK 3.2026'!I:I,'ETK 3.2026'!AF:AF)</f>
        <v>#NAME?</v>
      </c>
    </row>
    <row r="612" spans="1:35" ht="15.75" customHeight="1" x14ac:dyDescent="0.35">
      <c r="A612" s="14">
        <f t="shared" si="21"/>
        <v>611</v>
      </c>
      <c r="B612" s="15" t="s">
        <v>2298</v>
      </c>
      <c r="C612" s="257" t="s">
        <v>3311</v>
      </c>
      <c r="D612" s="257" t="s">
        <v>4649</v>
      </c>
      <c r="E612" s="266" t="s">
        <v>295</v>
      </c>
      <c r="F612" s="35" t="s">
        <v>296</v>
      </c>
      <c r="G612" s="260">
        <f>(YEAR(H612)-YEAR(F612))*12 + MONTH(H612)-MONTH(F612)</f>
        <v>72</v>
      </c>
      <c r="H612" s="35" t="s">
        <v>297</v>
      </c>
      <c r="I612" s="30" t="str">
        <f t="shared" ca="1" si="20"/>
        <v>Thời gian ĐT còn lại 1472 ngày</v>
      </c>
      <c r="J612" s="269" t="s">
        <v>4650</v>
      </c>
      <c r="K612" s="234" t="s">
        <v>4651</v>
      </c>
      <c r="L612" s="234" t="s">
        <v>4652</v>
      </c>
      <c r="M612" s="234" t="s">
        <v>4653</v>
      </c>
      <c r="N612" s="235" t="s">
        <v>4654</v>
      </c>
      <c r="O612" s="234" t="s">
        <v>44</v>
      </c>
      <c r="P612" s="236">
        <v>21</v>
      </c>
      <c r="Q612" s="234" t="s">
        <v>4355</v>
      </c>
      <c r="R612" s="237" t="s">
        <v>62</v>
      </c>
      <c r="S612" s="239" t="str">
        <f>VLOOKUP(D612, 'Mail+SDT'!A491:C2606, 2, 0)</f>
        <v>24C4202H1696@students.hou.edu.vn</v>
      </c>
      <c r="T612" s="248">
        <f>VLOOKUP(D612, 'Mail+SDT'!$A$2:$C$2117, 3, 0)</f>
        <v>355071001</v>
      </c>
      <c r="U612" s="19" t="s">
        <v>3318</v>
      </c>
      <c r="V612" s="19" t="s">
        <v>3319</v>
      </c>
      <c r="W612" s="19" t="s">
        <v>4355</v>
      </c>
      <c r="X612" s="19" t="s">
        <v>62</v>
      </c>
      <c r="Y612" s="19"/>
      <c r="Z612" s="19" t="s">
        <v>3319</v>
      </c>
      <c r="AA612" s="18" t="s">
        <v>49</v>
      </c>
      <c r="AB612" s="16" t="s">
        <v>50</v>
      </c>
      <c r="AC612" s="16" t="s">
        <v>50</v>
      </c>
      <c r="AD612" s="20" t="s">
        <v>50</v>
      </c>
      <c r="AE612" s="16"/>
      <c r="AF612" s="22"/>
      <c r="AG612" s="13" t="e">
        <f t="array" aca="1" ref="AG612" ca="1">_xludf.XLOOKUP(D612,'Mail+SDT'!A:A,'Mail+SDT'!B:B)</f>
        <v>#NAME?</v>
      </c>
      <c r="AH612" s="13" t="e">
        <f t="array" aca="1" ref="AH612" ca="1">_xludf.XLOOKUP(D612,'Mail+SDT'!A:A,'Mail+SDT'!C:C)</f>
        <v>#NAME?</v>
      </c>
      <c r="AI612" s="13" t="e">
        <f t="array" aca="1" ref="AI612" ca="1">_xludf.XLOOKUP(D612,'ETK 3.2026'!I:I,'ETK 3.2026'!AF:AF)</f>
        <v>#NAME?</v>
      </c>
    </row>
    <row r="613" spans="1:35" ht="15.75" customHeight="1" x14ac:dyDescent="0.35">
      <c r="A613" s="14">
        <f t="shared" si="21"/>
        <v>612</v>
      </c>
      <c r="B613" s="15" t="s">
        <v>2298</v>
      </c>
      <c r="C613" s="256" t="s">
        <v>524</v>
      </c>
      <c r="D613" s="256" t="s">
        <v>2730</v>
      </c>
      <c r="E613" s="266" t="s">
        <v>139</v>
      </c>
      <c r="F613" s="35" t="s">
        <v>140</v>
      </c>
      <c r="G613" s="260">
        <f>(YEAR(H613)-YEAR(F613))*12 + MONTH(H613)-MONTH(F613)</f>
        <v>72</v>
      </c>
      <c r="H613" s="35" t="s">
        <v>141</v>
      </c>
      <c r="I613" s="30" t="str">
        <f t="shared" ca="1" si="20"/>
        <v>Thời gian ĐT còn lại 798 ngày</v>
      </c>
      <c r="J613" s="269" t="s">
        <v>2731</v>
      </c>
      <c r="K613" s="234" t="s">
        <v>2732</v>
      </c>
      <c r="L613" s="234" t="s">
        <v>2733</v>
      </c>
      <c r="M613" s="234" t="s">
        <v>940</v>
      </c>
      <c r="N613" s="235" t="s">
        <v>2734</v>
      </c>
      <c r="O613" s="234" t="s">
        <v>75</v>
      </c>
      <c r="P613" s="236">
        <v>17</v>
      </c>
      <c r="Q613" s="234" t="s">
        <v>2726</v>
      </c>
      <c r="R613" s="237" t="s">
        <v>279</v>
      </c>
      <c r="S613" s="239" t="str">
        <f>VLOOKUP(D613, 'Mail+SDT'!A83:C2198, 2, 0)</f>
        <v>danghuuy99@gmail.com</v>
      </c>
      <c r="T613" s="248">
        <f>VLOOKUP(D613, 'Mail+SDT'!$A$2:$C$2117, 3, 0)</f>
        <v>795422264</v>
      </c>
      <c r="U613" s="31" t="s">
        <v>2305</v>
      </c>
      <c r="V613" s="31" t="s">
        <v>2306</v>
      </c>
      <c r="W613" s="31" t="s">
        <v>2726</v>
      </c>
      <c r="X613" s="31" t="s">
        <v>279</v>
      </c>
      <c r="Y613" s="31"/>
      <c r="Z613" s="31" t="s">
        <v>2306</v>
      </c>
      <c r="AA613" s="30" t="s">
        <v>49</v>
      </c>
      <c r="AB613" s="28" t="s">
        <v>50</v>
      </c>
      <c r="AC613" s="28" t="s">
        <v>50</v>
      </c>
      <c r="AD613" s="20" t="s">
        <v>50</v>
      </c>
      <c r="AE613" s="16"/>
      <c r="AF613" s="22"/>
      <c r="AG613" s="13" t="e">
        <f t="array" aca="1" ref="AG613" ca="1">_xludf.XLOOKUP(D613,'Mail+SDT'!A:A,'Mail+SDT'!B:B)</f>
        <v>#NAME?</v>
      </c>
      <c r="AH613" s="13" t="e">
        <f t="array" aca="1" ref="AH613" ca="1">_xludf.XLOOKUP(D613,'Mail+SDT'!A:A,'Mail+SDT'!C:C)</f>
        <v>#NAME?</v>
      </c>
      <c r="AI613" s="13" t="e">
        <f t="array" aca="1" ref="AI613" ca="1">_xludf.XLOOKUP(D613,'ETK 3.2026'!I:I,'ETK 3.2026'!Z:Z)</f>
        <v>#NAME?</v>
      </c>
    </row>
    <row r="614" spans="1:35" ht="15.75" customHeight="1" x14ac:dyDescent="0.35">
      <c r="A614" s="14">
        <f t="shared" si="21"/>
        <v>613</v>
      </c>
      <c r="B614" s="15" t="s">
        <v>2298</v>
      </c>
      <c r="C614" s="257" t="s">
        <v>3311</v>
      </c>
      <c r="D614" s="257" t="s">
        <v>3509</v>
      </c>
      <c r="E614" s="266" t="s">
        <v>155</v>
      </c>
      <c r="F614" s="35" t="s">
        <v>156</v>
      </c>
      <c r="G614" s="260">
        <f>(YEAR(H614)-YEAR(F614))*12 + MONTH(H614)-MONTH(F614)</f>
        <v>72</v>
      </c>
      <c r="H614" s="35" t="s">
        <v>157</v>
      </c>
      <c r="I614" s="30" t="str">
        <f t="shared" ca="1" si="20"/>
        <v>Thời gian ĐT còn lại 784 ngày</v>
      </c>
      <c r="J614" s="269" t="s">
        <v>3510</v>
      </c>
      <c r="K614" s="234" t="s">
        <v>3511</v>
      </c>
      <c r="L614" s="234" t="s">
        <v>3512</v>
      </c>
      <c r="M614" s="234" t="s">
        <v>255</v>
      </c>
      <c r="N614" s="235" t="s">
        <v>3513</v>
      </c>
      <c r="O614" s="234" t="s">
        <v>44</v>
      </c>
      <c r="P614" s="236">
        <v>17</v>
      </c>
      <c r="Q614" s="234" t="s">
        <v>3405</v>
      </c>
      <c r="R614" s="237" t="s">
        <v>62</v>
      </c>
      <c r="S614" s="239" t="str">
        <f>VLOOKUP(D614, 'Mail+SDT'!A244:C2359, 2, 0)</f>
        <v>dangthiphiyen175@gmail.com</v>
      </c>
      <c r="T614" s="248">
        <f>VLOOKUP(D614, 'Mail+SDT'!$A$2:$C$2117, 3, 0)</f>
        <v>855953006</v>
      </c>
      <c r="U614" s="19" t="s">
        <v>3318</v>
      </c>
      <c r="V614" s="19" t="s">
        <v>3319</v>
      </c>
      <c r="W614" s="19" t="s">
        <v>3405</v>
      </c>
      <c r="X614" s="19" t="s">
        <v>62</v>
      </c>
      <c r="Y614" s="19"/>
      <c r="Z614" s="19" t="s">
        <v>3319</v>
      </c>
      <c r="AA614" s="18" t="s">
        <v>49</v>
      </c>
      <c r="AB614" s="16" t="s">
        <v>50</v>
      </c>
      <c r="AC614" s="16" t="s">
        <v>50</v>
      </c>
      <c r="AD614" s="20" t="s">
        <v>50</v>
      </c>
      <c r="AE614" s="16"/>
      <c r="AF614" s="22"/>
      <c r="AG614" s="13" t="e">
        <f t="array" aca="1" ref="AG614" ca="1">_xludf.XLOOKUP(D614,'Mail+SDT'!A:A,'Mail+SDT'!B:B)</f>
        <v>#NAME?</v>
      </c>
      <c r="AH614" s="13" t="e">
        <f t="array" aca="1" ref="AH614" ca="1">_xludf.XLOOKUP(D614,'Mail+SDT'!A:A,'Mail+SDT'!C:C)</f>
        <v>#NAME?</v>
      </c>
      <c r="AI614" s="13" t="e">
        <f t="array" aca="1" ref="AI614" ca="1">_xludf.XLOOKUP(D614,'ETK 3.2026'!I:I,'ETK 3.2026'!AF:AF)</f>
        <v>#NAME?</v>
      </c>
    </row>
    <row r="615" spans="1:35" ht="15.75" customHeight="1" x14ac:dyDescent="0.35">
      <c r="A615" s="14">
        <f t="shared" si="21"/>
        <v>614</v>
      </c>
      <c r="B615" s="15" t="s">
        <v>2298</v>
      </c>
      <c r="C615" s="256" t="s">
        <v>3311</v>
      </c>
      <c r="D615" s="256" t="s">
        <v>3337</v>
      </c>
      <c r="E615" s="266" t="s">
        <v>183</v>
      </c>
      <c r="F615" s="35" t="s">
        <v>184</v>
      </c>
      <c r="G615" s="260">
        <f>(YEAR(H615)-YEAR(F615))*12 + MONTH(H615)-MONTH(F615)</f>
        <v>72</v>
      </c>
      <c r="H615" s="35" t="s">
        <v>185</v>
      </c>
      <c r="I615" s="30" t="str">
        <f t="shared" ca="1" si="20"/>
        <v>Thời gian ĐT còn lại 828 ngày</v>
      </c>
      <c r="J615" s="269" t="s">
        <v>3338</v>
      </c>
      <c r="K615" s="234" t="s">
        <v>3339</v>
      </c>
      <c r="L615" s="234" t="s">
        <v>3340</v>
      </c>
      <c r="M615" s="234" t="s">
        <v>255</v>
      </c>
      <c r="N615" s="235" t="s">
        <v>3341</v>
      </c>
      <c r="O615" s="234" t="s">
        <v>44</v>
      </c>
      <c r="P615" s="236">
        <v>17</v>
      </c>
      <c r="Q615" s="234" t="s">
        <v>3330</v>
      </c>
      <c r="R615" s="237" t="s">
        <v>46</v>
      </c>
      <c r="S615" s="239" t="str">
        <f>VLOOKUP(D615, 'Mail+SDT'!A209:C2324, 2, 0)</f>
        <v>lehaiyen.cn.93@gmail.com</v>
      </c>
      <c r="T615" s="248">
        <f>VLOOKUP(D615, 'Mail+SDT'!$A$2:$C$2117, 3, 0)</f>
        <v>983488193</v>
      </c>
      <c r="U615" s="31" t="s">
        <v>3318</v>
      </c>
      <c r="V615" s="31" t="s">
        <v>3319</v>
      </c>
      <c r="W615" s="31" t="s">
        <v>3330</v>
      </c>
      <c r="X615" s="31" t="s">
        <v>46</v>
      </c>
      <c r="Y615" s="31"/>
      <c r="Z615" s="31" t="s">
        <v>3319</v>
      </c>
      <c r="AA615" s="30" t="s">
        <v>49</v>
      </c>
      <c r="AB615" s="28" t="s">
        <v>50</v>
      </c>
      <c r="AC615" s="28" t="s">
        <v>50</v>
      </c>
      <c r="AD615" s="20" t="s">
        <v>50</v>
      </c>
      <c r="AE615" s="16"/>
      <c r="AF615" s="22"/>
      <c r="AG615" s="13" t="e">
        <f t="array" aca="1" ref="AG615" ca="1">_xludf.XLOOKUP(D615,'Mail+SDT'!A:A,'Mail+SDT'!B:B)</f>
        <v>#NAME?</v>
      </c>
      <c r="AH615" s="13" t="e">
        <f t="array" aca="1" ref="AH615" ca="1">_xludf.XLOOKUP(D615,'Mail+SDT'!A:A,'Mail+SDT'!C:C)</f>
        <v>#NAME?</v>
      </c>
      <c r="AI615" s="13" t="e">
        <f t="array" aca="1" ref="AI615" ca="1">_xludf.XLOOKUP(D615,'ETK 3.2026'!I:I,'ETK 3.2026'!Z:Z)</f>
        <v>#NAME?</v>
      </c>
    </row>
    <row r="616" spans="1:35" ht="15.75" customHeight="1" x14ac:dyDescent="0.35">
      <c r="A616" s="14">
        <f t="shared" si="21"/>
        <v>615</v>
      </c>
      <c r="B616" s="15" t="s">
        <v>2298</v>
      </c>
      <c r="C616" s="257" t="s">
        <v>3311</v>
      </c>
      <c r="D616" s="257" t="s">
        <v>3766</v>
      </c>
      <c r="E616" s="266" t="s">
        <v>183</v>
      </c>
      <c r="F616" s="35" t="s">
        <v>184</v>
      </c>
      <c r="G616" s="260">
        <f>(YEAR(H616)-YEAR(F616))*12 + MONTH(H616)-MONTH(F616)</f>
        <v>72</v>
      </c>
      <c r="H616" s="35" t="s">
        <v>185</v>
      </c>
      <c r="I616" s="30" t="str">
        <f t="shared" ca="1" si="20"/>
        <v>Thời gian ĐT còn lại 828 ngày</v>
      </c>
      <c r="J616" s="269" t="s">
        <v>3767</v>
      </c>
      <c r="K616" s="234" t="s">
        <v>3721</v>
      </c>
      <c r="L616" s="234" t="s">
        <v>282</v>
      </c>
      <c r="M616" s="234" t="s">
        <v>255</v>
      </c>
      <c r="N616" s="235" t="s">
        <v>3768</v>
      </c>
      <c r="O616" s="234" t="s">
        <v>44</v>
      </c>
      <c r="P616" s="236">
        <v>17</v>
      </c>
      <c r="Q616" s="234" t="s">
        <v>3752</v>
      </c>
      <c r="R616" s="237" t="s">
        <v>234</v>
      </c>
      <c r="S616" s="239" t="str">
        <f>VLOOKUP(D616, 'Mail+SDT'!A298:C2413, 2, 0)</f>
        <v>hai.yen.nov@gmail.com</v>
      </c>
      <c r="T616" s="248">
        <f>VLOOKUP(D616, 'Mail+SDT'!$A$2:$C$2117, 3, 0)</f>
        <v>905275252</v>
      </c>
      <c r="U616" s="19" t="s">
        <v>3318</v>
      </c>
      <c r="V616" s="19" t="s">
        <v>3319</v>
      </c>
      <c r="W616" s="19" t="s">
        <v>3752</v>
      </c>
      <c r="X616" s="19" t="s">
        <v>234</v>
      </c>
      <c r="Y616" s="19"/>
      <c r="Z616" s="19" t="s">
        <v>3319</v>
      </c>
      <c r="AA616" s="18" t="s">
        <v>49</v>
      </c>
      <c r="AB616" s="16" t="s">
        <v>50</v>
      </c>
      <c r="AC616" s="16" t="s">
        <v>51</v>
      </c>
      <c r="AD616" s="20" t="s">
        <v>52</v>
      </c>
      <c r="AE616" s="16"/>
      <c r="AF616" s="22"/>
      <c r="AG616" s="13" t="e">
        <f t="array" aca="1" ref="AG616" ca="1">_xludf.XLOOKUP(D616,'Mail+SDT'!A:A,'Mail+SDT'!B:B)</f>
        <v>#NAME?</v>
      </c>
      <c r="AH616" s="13" t="e">
        <f t="array" aca="1" ref="AH616" ca="1">_xludf.XLOOKUP(D616,'Mail+SDT'!A:A,'Mail+SDT'!C:C)</f>
        <v>#NAME?</v>
      </c>
      <c r="AI616" s="13" t="e">
        <f t="array" aca="1" ref="AI616" ca="1">_xludf.XLOOKUP(D616,'ETK 3.2026'!I:I,'ETK 3.2026'!AF:AF)</f>
        <v>#NAME?</v>
      </c>
    </row>
    <row r="617" spans="1:35" ht="15.75" customHeight="1" x14ac:dyDescent="0.35">
      <c r="A617" s="14">
        <f t="shared" si="21"/>
        <v>616</v>
      </c>
      <c r="B617" s="15" t="s">
        <v>2298</v>
      </c>
      <c r="C617" s="257" t="s">
        <v>3311</v>
      </c>
      <c r="D617" s="257" t="s">
        <v>3719</v>
      </c>
      <c r="E617" s="266" t="s">
        <v>183</v>
      </c>
      <c r="F617" s="35" t="s">
        <v>184</v>
      </c>
      <c r="G617" s="260">
        <f>(YEAR(H617)-YEAR(F617))*12 + MONTH(H617)-MONTH(F617)</f>
        <v>72</v>
      </c>
      <c r="H617" s="35" t="s">
        <v>185</v>
      </c>
      <c r="I617" s="30" t="str">
        <f t="shared" ca="1" si="20"/>
        <v>Thời gian ĐT còn lại 828 ngày</v>
      </c>
      <c r="J617" s="269" t="s">
        <v>3720</v>
      </c>
      <c r="K617" s="234" t="s">
        <v>3721</v>
      </c>
      <c r="L617" s="234" t="s">
        <v>282</v>
      </c>
      <c r="M617" s="234" t="s">
        <v>255</v>
      </c>
      <c r="N617" s="235" t="s">
        <v>3722</v>
      </c>
      <c r="O617" s="234" t="s">
        <v>44</v>
      </c>
      <c r="P617" s="236">
        <v>17</v>
      </c>
      <c r="Q617" s="234" t="s">
        <v>3696</v>
      </c>
      <c r="R617" s="237" t="s">
        <v>234</v>
      </c>
      <c r="S617" s="239" t="str">
        <f>VLOOKUP(D617, 'Mail+SDT'!A287:C2402, 2, 0)</f>
        <v>nguyenhaiyen17101997@gmail.com</v>
      </c>
      <c r="T617" s="248">
        <f>VLOOKUP(D617, 'Mail+SDT'!$A$2:$C$2117, 3, 0)</f>
        <v>966919109</v>
      </c>
      <c r="U617" s="19" t="s">
        <v>3318</v>
      </c>
      <c r="V617" s="19" t="s">
        <v>3319</v>
      </c>
      <c r="W617" s="19" t="s">
        <v>3696</v>
      </c>
      <c r="X617" s="19" t="s">
        <v>234</v>
      </c>
      <c r="Y617" s="19"/>
      <c r="Z617" s="19" t="s">
        <v>3319</v>
      </c>
      <c r="AA617" s="18" t="s">
        <v>49</v>
      </c>
      <c r="AB617" s="16" t="s">
        <v>50</v>
      </c>
      <c r="AC617" s="16" t="s">
        <v>50</v>
      </c>
      <c r="AD617" s="20" t="s">
        <v>50</v>
      </c>
      <c r="AE617" s="16"/>
      <c r="AF617" s="22"/>
      <c r="AG617" s="13" t="e">
        <f t="array" aca="1" ref="AG617" ca="1">_xludf.XLOOKUP(D617,'Mail+SDT'!A:A,'Mail+SDT'!B:B)</f>
        <v>#NAME?</v>
      </c>
      <c r="AH617" s="13" t="e">
        <f t="array" aca="1" ref="AH617" ca="1">_xludf.XLOOKUP(D617,'Mail+SDT'!A:A,'Mail+SDT'!C:C)</f>
        <v>#NAME?</v>
      </c>
      <c r="AI617" s="13" t="e">
        <f t="array" aca="1" ref="AI617" ca="1">_xludf.XLOOKUP(D617,'ETK 3.2026'!I:I,'ETK 3.2026'!AF:AF)</f>
        <v>#NAME?</v>
      </c>
    </row>
    <row r="618" spans="1:35" ht="15.75" customHeight="1" x14ac:dyDescent="0.35">
      <c r="A618" s="14">
        <f t="shared" si="21"/>
        <v>617</v>
      </c>
      <c r="B618" s="15" t="s">
        <v>2298</v>
      </c>
      <c r="C618" s="257" t="s">
        <v>524</v>
      </c>
      <c r="D618" s="257" t="s">
        <v>2786</v>
      </c>
      <c r="E618" s="266" t="s">
        <v>300</v>
      </c>
      <c r="F618" s="35" t="s">
        <v>301</v>
      </c>
      <c r="G618" s="260">
        <f>(YEAR(H618)-YEAR(F618))*12 + MONTH(H618)-MONTH(F618)</f>
        <v>72</v>
      </c>
      <c r="H618" s="35" t="s">
        <v>302</v>
      </c>
      <c r="I618" s="30" t="str">
        <f t="shared" ca="1" si="20"/>
        <v>Thời gian ĐT còn lại 1560 ngày</v>
      </c>
      <c r="J618" s="269" t="s">
        <v>2787</v>
      </c>
      <c r="K618" s="234" t="s">
        <v>2788</v>
      </c>
      <c r="L618" s="234" t="s">
        <v>493</v>
      </c>
      <c r="M618" s="234" t="s">
        <v>1289</v>
      </c>
      <c r="N618" s="235" t="s">
        <v>2789</v>
      </c>
      <c r="O618" s="234" t="s">
        <v>44</v>
      </c>
      <c r="P618" s="236">
        <v>21</v>
      </c>
      <c r="Q618" s="234" t="s">
        <v>2785</v>
      </c>
      <c r="R618" s="237" t="s">
        <v>46</v>
      </c>
      <c r="S618" s="239" t="str">
        <f>VLOOKUP(D618, 'Mail+SDT'!A94:C2209, 2, 0)</f>
        <v>24C4104D4045@students.hou.edu.vn</v>
      </c>
      <c r="T618" s="248">
        <f>VLOOKUP(D618, 'Mail+SDT'!$A$2:$C$2117, 3, 0)</f>
        <v>931307453</v>
      </c>
      <c r="U618" s="19" t="s">
        <v>2305</v>
      </c>
      <c r="V618" s="19" t="s">
        <v>2306</v>
      </c>
      <c r="W618" s="19" t="s">
        <v>2785</v>
      </c>
      <c r="X618" s="19" t="s">
        <v>46</v>
      </c>
      <c r="Y618" s="19"/>
      <c r="Z618" s="19" t="s">
        <v>2306</v>
      </c>
      <c r="AA618" s="18" t="s">
        <v>49</v>
      </c>
      <c r="AB618" s="16" t="s">
        <v>50</v>
      </c>
      <c r="AC618" s="16" t="s">
        <v>50</v>
      </c>
      <c r="AD618" s="20" t="s">
        <v>50</v>
      </c>
      <c r="AE618" s="16"/>
      <c r="AF618" s="22"/>
      <c r="AG618" s="13" t="e">
        <f t="array" aca="1" ref="AG618" ca="1">_xludf.XLOOKUP(D618,'Mail+SDT'!A:A,'Mail+SDT'!B:B)</f>
        <v>#NAME?</v>
      </c>
      <c r="AH618" s="13" t="e">
        <f t="array" aca="1" ref="AH618" ca="1">_xludf.XLOOKUP(D618,'Mail+SDT'!A:A,'Mail+SDT'!C:C)</f>
        <v>#NAME?</v>
      </c>
      <c r="AI618" s="13" t="e">
        <f t="array" aca="1" ref="AI618" ca="1">_xludf.XLOOKUP(D618,'ETK 3.2026'!I:I,'ETK 3.2026'!AF:AF)</f>
        <v>#NAME?</v>
      </c>
    </row>
    <row r="619" spans="1:35" ht="15.75" customHeight="1" x14ac:dyDescent="0.35">
      <c r="A619" s="14">
        <f t="shared" si="21"/>
        <v>618</v>
      </c>
      <c r="B619" s="15" t="s">
        <v>2298</v>
      </c>
      <c r="C619" s="257" t="s">
        <v>3311</v>
      </c>
      <c r="D619" s="257" t="s">
        <v>5131</v>
      </c>
      <c r="E619" s="266" t="s">
        <v>322</v>
      </c>
      <c r="F619" s="35" t="s">
        <v>323</v>
      </c>
      <c r="G619" s="260">
        <f>(YEAR(H619)-YEAR(F619))*12 + MONTH(H619)-MONTH(F619)</f>
        <v>72</v>
      </c>
      <c r="H619" s="35" t="s">
        <v>324</v>
      </c>
      <c r="I619" s="30" t="str">
        <f t="shared" ca="1" si="20"/>
        <v>Thời gian ĐT còn lại 1535 ngày</v>
      </c>
      <c r="J619" s="269" t="s">
        <v>5132</v>
      </c>
      <c r="K619" s="234" t="s">
        <v>5133</v>
      </c>
      <c r="L619" s="234" t="s">
        <v>1744</v>
      </c>
      <c r="M619" s="234" t="s">
        <v>255</v>
      </c>
      <c r="N619" s="235" t="s">
        <v>5134</v>
      </c>
      <c r="O619" s="234" t="s">
        <v>44</v>
      </c>
      <c r="P619" s="236">
        <v>21</v>
      </c>
      <c r="Q619" s="234" t="s">
        <v>5130</v>
      </c>
      <c r="R619" s="237" t="s">
        <v>893</v>
      </c>
      <c r="S619" s="239" t="str">
        <f>VLOOKUP(D619, 'Mail+SDT'!A599:C2714, 2, 0)</f>
        <v>24C4702H3272@students.hou.edu.vn</v>
      </c>
      <c r="T619" s="248">
        <f>VLOOKUP(D619, 'Mail+SDT'!$A$2:$C$2117, 3, 0)</f>
        <v>933238389</v>
      </c>
      <c r="U619" s="19" t="s">
        <v>3318</v>
      </c>
      <c r="V619" s="19" t="s">
        <v>3319</v>
      </c>
      <c r="W619" s="19" t="s">
        <v>5130</v>
      </c>
      <c r="X619" s="19" t="s">
        <v>893</v>
      </c>
      <c r="Y619" s="19"/>
      <c r="Z619" s="19" t="s">
        <v>3319</v>
      </c>
      <c r="AA619" s="18" t="s">
        <v>49</v>
      </c>
      <c r="AB619" s="16" t="s">
        <v>50</v>
      </c>
      <c r="AC619" s="16" t="s">
        <v>50</v>
      </c>
      <c r="AD619" s="20" t="s">
        <v>50</v>
      </c>
      <c r="AE619" s="16"/>
      <c r="AF619" s="22"/>
      <c r="AG619" s="13" t="e">
        <f t="array" aca="1" ref="AG619" ca="1">_xludf.XLOOKUP(D619,'Mail+SDT'!A:A,'Mail+SDT'!B:B)</f>
        <v>#NAME?</v>
      </c>
      <c r="AH619" s="13" t="e">
        <f t="array" aca="1" ref="AH619" ca="1">_xludf.XLOOKUP(D619,'Mail+SDT'!A:A,'Mail+SDT'!C:C)</f>
        <v>#NAME?</v>
      </c>
      <c r="AI619" s="13" t="e">
        <f t="array" aca="1" ref="AI619" ca="1">_xludf.XLOOKUP(D619,'ETK 3.2026'!I:I,'ETK 3.2026'!AF:AF)</f>
        <v>#NAME?</v>
      </c>
    </row>
    <row r="620" spans="1:35" ht="15.75" customHeight="1" x14ac:dyDescent="0.35">
      <c r="A620" s="14">
        <f t="shared" si="21"/>
        <v>619</v>
      </c>
      <c r="B620" s="15" t="s">
        <v>2298</v>
      </c>
      <c r="C620" s="257" t="s">
        <v>524</v>
      </c>
      <c r="D620" s="257" t="s">
        <v>2504</v>
      </c>
      <c r="E620" s="266" t="s">
        <v>347</v>
      </c>
      <c r="F620" s="35" t="s">
        <v>348</v>
      </c>
      <c r="G620" s="260">
        <f>(YEAR(H620)-YEAR(F620))*12 + MONTH(H620)-MONTH(F620)</f>
        <v>72</v>
      </c>
      <c r="H620" s="35" t="s">
        <v>349</v>
      </c>
      <c r="I620" s="30" t="str">
        <f t="shared" ca="1" si="20"/>
        <v>Thời gian ĐT còn lại 736 ngày</v>
      </c>
      <c r="J620" s="269" t="s">
        <v>2505</v>
      </c>
      <c r="K620" s="234" t="s">
        <v>2506</v>
      </c>
      <c r="L620" s="234" t="s">
        <v>476</v>
      </c>
      <c r="M620" s="234" t="s">
        <v>1289</v>
      </c>
      <c r="N620" s="235" t="s">
        <v>2507</v>
      </c>
      <c r="O620" s="234" t="s">
        <v>44</v>
      </c>
      <c r="P620" s="236">
        <v>17</v>
      </c>
      <c r="Q620" s="234" t="s">
        <v>2499</v>
      </c>
      <c r="R620" s="237" t="s">
        <v>62</v>
      </c>
      <c r="S620" s="239" t="str">
        <f>VLOOKUP(D620, 'Mail+SDT'!A38:C2153, 2, 0)</f>
        <v>thuyen4161@gmail.com</v>
      </c>
      <c r="T620" s="248">
        <f>VLOOKUP(D620, 'Mail+SDT'!$A$2:$C$2117, 3, 0)</f>
        <v>384146378</v>
      </c>
      <c r="U620" s="19" t="s">
        <v>2305</v>
      </c>
      <c r="V620" s="19" t="s">
        <v>2306</v>
      </c>
      <c r="W620" s="19" t="s">
        <v>2499</v>
      </c>
      <c r="X620" s="19" t="s">
        <v>62</v>
      </c>
      <c r="Y620" s="19"/>
      <c r="Z620" s="19" t="s">
        <v>2306</v>
      </c>
      <c r="AA620" s="18" t="s">
        <v>49</v>
      </c>
      <c r="AB620" s="16" t="s">
        <v>50</v>
      </c>
      <c r="AC620" s="16" t="s">
        <v>50</v>
      </c>
      <c r="AD620" s="20" t="s">
        <v>50</v>
      </c>
      <c r="AE620" s="16"/>
      <c r="AF620" s="23" t="s">
        <v>146</v>
      </c>
      <c r="AG620" s="13" t="e">
        <f t="array" aca="1" ref="AG620" ca="1">_xludf.XLOOKUP(D620,'Mail+SDT'!A:A,'Mail+SDT'!B:B)</f>
        <v>#NAME?</v>
      </c>
      <c r="AH620" s="13" t="e">
        <f t="array" aca="1" ref="AH620" ca="1">_xludf.XLOOKUP(D620,'Mail+SDT'!A:A,'Mail+SDT'!C:C)</f>
        <v>#NAME?</v>
      </c>
      <c r="AI620" s="13" t="e">
        <f t="array" aca="1" ref="AI620" ca="1">_xludf.XLOOKUP(D620,'ETK 3.2026'!I:I,'ETK 3.2026'!AF:AF)</f>
        <v>#NAME?</v>
      </c>
    </row>
    <row r="621" spans="1:35" ht="15.75" customHeight="1" x14ac:dyDescent="0.35">
      <c r="A621" s="14">
        <f t="shared" si="21"/>
        <v>620</v>
      </c>
      <c r="B621" s="15" t="s">
        <v>2298</v>
      </c>
      <c r="C621" s="257" t="s">
        <v>3311</v>
      </c>
      <c r="D621" s="257" t="s">
        <v>3820</v>
      </c>
      <c r="E621" s="266" t="s">
        <v>155</v>
      </c>
      <c r="F621" s="35" t="s">
        <v>156</v>
      </c>
      <c r="G621" s="260">
        <f>(YEAR(H621)-YEAR(F621))*12 + MONTH(H621)-MONTH(F621)</f>
        <v>72</v>
      </c>
      <c r="H621" s="35" t="s">
        <v>157</v>
      </c>
      <c r="I621" s="30" t="str">
        <f t="shared" ca="1" si="20"/>
        <v>Thời gian ĐT còn lại 784 ngày</v>
      </c>
      <c r="J621" s="269" t="s">
        <v>3821</v>
      </c>
      <c r="K621" s="234" t="s">
        <v>3822</v>
      </c>
      <c r="L621" s="234" t="s">
        <v>3823</v>
      </c>
      <c r="M621" s="234" t="s">
        <v>255</v>
      </c>
      <c r="N621" s="235" t="s">
        <v>3824</v>
      </c>
      <c r="O621" s="234" t="s">
        <v>44</v>
      </c>
      <c r="P621" s="236">
        <v>17</v>
      </c>
      <c r="Q621" s="234" t="s">
        <v>3752</v>
      </c>
      <c r="R621" s="237" t="s">
        <v>234</v>
      </c>
      <c r="S621" s="239" t="str">
        <f>VLOOKUP(D621, 'Mail+SDT'!A310:C2425, 2, 0)</f>
        <v>yenthai789@gmail.com</v>
      </c>
      <c r="T621" s="248">
        <f>VLOOKUP(D621, 'Mail+SDT'!$A$2:$C$2117, 3, 0)</f>
        <v>931807430</v>
      </c>
      <c r="U621" s="19" t="s">
        <v>3318</v>
      </c>
      <c r="V621" s="19" t="s">
        <v>3319</v>
      </c>
      <c r="W621" s="19" t="s">
        <v>3752</v>
      </c>
      <c r="X621" s="19" t="s">
        <v>234</v>
      </c>
      <c r="Y621" s="19"/>
      <c r="Z621" s="19" t="s">
        <v>3319</v>
      </c>
      <c r="AA621" s="18" t="s">
        <v>49</v>
      </c>
      <c r="AB621" s="16" t="s">
        <v>50</v>
      </c>
      <c r="AC621" s="16" t="s">
        <v>50</v>
      </c>
      <c r="AD621" s="20" t="s">
        <v>50</v>
      </c>
      <c r="AE621" s="16"/>
      <c r="AF621" s="23" t="s">
        <v>146</v>
      </c>
      <c r="AG621" s="13" t="e">
        <f t="array" aca="1" ref="AG621" ca="1">_xludf.XLOOKUP(D621,'Mail+SDT'!A:A,'Mail+SDT'!B:B)</f>
        <v>#NAME?</v>
      </c>
      <c r="AH621" s="13" t="e">
        <f t="array" aca="1" ref="AH621" ca="1">_xludf.XLOOKUP(D621,'Mail+SDT'!A:A,'Mail+SDT'!C:C)</f>
        <v>#NAME?</v>
      </c>
      <c r="AI621" s="13" t="e">
        <f t="array" aca="1" ref="AI621" ca="1">_xludf.XLOOKUP(D621,'ETK 3.2026'!I:I,'ETK 3.2026'!AF:AF)</f>
        <v>#NAME?</v>
      </c>
    </row>
    <row r="622" spans="1:35" ht="15.75" customHeight="1" x14ac:dyDescent="0.35">
      <c r="A622" s="14">
        <f t="shared" si="21"/>
        <v>621</v>
      </c>
      <c r="B622" s="15" t="s">
        <v>2298</v>
      </c>
      <c r="C622" s="257" t="s">
        <v>3311</v>
      </c>
      <c r="D622" s="257" t="s">
        <v>4048</v>
      </c>
      <c r="E622" s="266" t="s">
        <v>300</v>
      </c>
      <c r="F622" s="35" t="s">
        <v>301</v>
      </c>
      <c r="G622" s="260">
        <f>(YEAR(H622)-YEAR(F622))*12 + MONTH(H622)-MONTH(F622)</f>
        <v>72</v>
      </c>
      <c r="H622" s="35" t="s">
        <v>302</v>
      </c>
      <c r="I622" s="30" t="str">
        <f t="shared" ca="1" si="20"/>
        <v>Thời gian ĐT còn lại 1560 ngày</v>
      </c>
      <c r="J622" s="269" t="s">
        <v>4049</v>
      </c>
      <c r="K622" s="234" t="s">
        <v>4050</v>
      </c>
      <c r="L622" s="234" t="s">
        <v>4051</v>
      </c>
      <c r="M622" s="234" t="s">
        <v>255</v>
      </c>
      <c r="N622" s="235" t="s">
        <v>4052</v>
      </c>
      <c r="O622" s="234" t="s">
        <v>44</v>
      </c>
      <c r="P622" s="236">
        <v>21</v>
      </c>
      <c r="Q622" s="234" t="s">
        <v>4044</v>
      </c>
      <c r="R622" s="237" t="s">
        <v>46</v>
      </c>
      <c r="S622" s="239" t="str">
        <f>VLOOKUP(D622, 'Mail+SDT'!A356:C2471, 2, 0)</f>
        <v>24C4102H3982@students.hou.edu.vn</v>
      </c>
      <c r="T622" s="248">
        <f>VLOOKUP(D622, 'Mail+SDT'!$A$2:$C$2117, 3, 0)</f>
        <v>909674331</v>
      </c>
      <c r="U622" s="19" t="s">
        <v>3318</v>
      </c>
      <c r="V622" s="19" t="s">
        <v>3319</v>
      </c>
      <c r="W622" s="19" t="s">
        <v>4044</v>
      </c>
      <c r="X622" s="19" t="s">
        <v>46</v>
      </c>
      <c r="Y622" s="19"/>
      <c r="Z622" s="19" t="s">
        <v>3319</v>
      </c>
      <c r="AA622" s="18" t="s">
        <v>49</v>
      </c>
      <c r="AB622" s="16" t="s">
        <v>50</v>
      </c>
      <c r="AC622" s="16" t="s">
        <v>50</v>
      </c>
      <c r="AD622" s="20" t="s">
        <v>50</v>
      </c>
      <c r="AE622" s="16"/>
      <c r="AF622" s="22"/>
      <c r="AG622" s="13" t="e">
        <f t="array" aca="1" ref="AG622" ca="1">_xludf.XLOOKUP(D622,'Mail+SDT'!A:A,'Mail+SDT'!B:B)</f>
        <v>#NAME?</v>
      </c>
      <c r="AH622" s="13" t="e">
        <f t="array" aca="1" ref="AH622" ca="1">_xludf.XLOOKUP(D622,'Mail+SDT'!A:A,'Mail+SDT'!C:C)</f>
        <v>#NAME?</v>
      </c>
      <c r="AI622" s="13" t="e">
        <f t="array" aca="1" ref="AI622" ca="1">_xludf.XLOOKUP(D622,'ETK 3.2026'!I:I,'ETK 3.2026'!AF:AF)</f>
        <v>#NAME?</v>
      </c>
    </row>
    <row r="623" spans="1:35" ht="15.75" customHeight="1" x14ac:dyDescent="0.35">
      <c r="A623" s="14">
        <f t="shared" si="21"/>
        <v>622</v>
      </c>
      <c r="B623" s="15" t="s">
        <v>2298</v>
      </c>
      <c r="C623" s="257" t="s">
        <v>524</v>
      </c>
      <c r="D623" s="257" t="s">
        <v>3273</v>
      </c>
      <c r="E623" s="266" t="s">
        <v>295</v>
      </c>
      <c r="F623" s="35" t="s">
        <v>296</v>
      </c>
      <c r="G623" s="260">
        <f>(YEAR(H623)-YEAR(F623))*12 + MONTH(H623)-MONTH(F623)</f>
        <v>72</v>
      </c>
      <c r="H623" s="35" t="s">
        <v>297</v>
      </c>
      <c r="I623" s="30" t="str">
        <f t="shared" ca="1" si="20"/>
        <v>Thời gian ĐT còn lại 1472 ngày</v>
      </c>
      <c r="J623" s="269" t="s">
        <v>3274</v>
      </c>
      <c r="K623" s="234" t="s">
        <v>3275</v>
      </c>
      <c r="L623" s="234" t="s">
        <v>3276</v>
      </c>
      <c r="M623" s="234" t="s">
        <v>255</v>
      </c>
      <c r="N623" s="235" t="s">
        <v>3277</v>
      </c>
      <c r="O623" s="234" t="s">
        <v>44</v>
      </c>
      <c r="P623" s="236">
        <v>21</v>
      </c>
      <c r="Q623" s="234" t="s">
        <v>3278</v>
      </c>
      <c r="R623" s="237" t="s">
        <v>893</v>
      </c>
      <c r="S623" s="239" t="str">
        <f>VLOOKUP(D623, 'Mail+SDT'!A197:C2312, 2, 0)</f>
        <v>24C4704D1807@students.hou.edu.vn</v>
      </c>
      <c r="T623" s="248">
        <f>VLOOKUP(D623, 'Mail+SDT'!$A$2:$C$2117, 3, 0)</f>
        <v>392264910</v>
      </c>
      <c r="U623" s="19" t="s">
        <v>2305</v>
      </c>
      <c r="V623" s="19" t="s">
        <v>2306</v>
      </c>
      <c r="W623" s="19" t="s">
        <v>3278</v>
      </c>
      <c r="X623" s="19" t="s">
        <v>893</v>
      </c>
      <c r="Y623" s="19"/>
      <c r="Z623" s="19" t="s">
        <v>2306</v>
      </c>
      <c r="AA623" s="18" t="s">
        <v>49</v>
      </c>
      <c r="AB623" s="16" t="s">
        <v>50</v>
      </c>
      <c r="AC623" s="16" t="s">
        <v>50</v>
      </c>
      <c r="AD623" s="20" t="s">
        <v>51</v>
      </c>
      <c r="AE623" s="16" t="s">
        <v>52</v>
      </c>
      <c r="AF623" s="22" t="s">
        <v>480</v>
      </c>
      <c r="AG623" s="13" t="e">
        <f t="array" aca="1" ref="AG623" ca="1">_xludf.XLOOKUP(D623,'Mail+SDT'!A:A,'Mail+SDT'!B:B)</f>
        <v>#NAME?</v>
      </c>
      <c r="AH623" s="13" t="e">
        <f t="array" aca="1" ref="AH623" ca="1">_xludf.XLOOKUP(D623,'Mail+SDT'!A:A,'Mail+SDT'!C:C)</f>
        <v>#NAME?</v>
      </c>
      <c r="AI623" s="13" t="e">
        <f t="array" aca="1" ref="AI623" ca="1">_xludf.XLOOKUP(D623,'ETK 3.2026'!I:I,'ETK 3.2026'!AF:AF)</f>
        <v>#NAME?</v>
      </c>
    </row>
    <row r="624" spans="1:35" ht="15.75" customHeight="1" x14ac:dyDescent="0.35">
      <c r="A624" s="14">
        <f t="shared" si="21"/>
        <v>623</v>
      </c>
      <c r="B624" s="15" t="s">
        <v>2298</v>
      </c>
      <c r="C624" s="257" t="s">
        <v>524</v>
      </c>
      <c r="D624" s="257" t="s">
        <v>2880</v>
      </c>
      <c r="E624" s="266" t="s">
        <v>329</v>
      </c>
      <c r="F624" s="35" t="s">
        <v>330</v>
      </c>
      <c r="G624" s="260">
        <f>(YEAR(H624)-YEAR(F624))*12 + MONTH(H624)-MONTH(F624)</f>
        <v>72</v>
      </c>
      <c r="H624" s="35" t="s">
        <v>331</v>
      </c>
      <c r="I624" s="30" t="str">
        <f t="shared" ca="1" si="20"/>
        <v>Thời gian ĐT còn lại 1584 ngày</v>
      </c>
      <c r="J624" s="269" t="s">
        <v>2881</v>
      </c>
      <c r="K624" s="234" t="s">
        <v>2882</v>
      </c>
      <c r="L624" s="234" t="s">
        <v>1736</v>
      </c>
      <c r="M624" s="234" t="s">
        <v>940</v>
      </c>
      <c r="N624" s="235" t="s">
        <v>2883</v>
      </c>
      <c r="O624" s="234" t="s">
        <v>44</v>
      </c>
      <c r="P624" s="236">
        <v>21</v>
      </c>
      <c r="Q624" s="234" t="s">
        <v>2848</v>
      </c>
      <c r="R624" s="237" t="s">
        <v>46</v>
      </c>
      <c r="S624" s="239" t="str">
        <f>VLOOKUP(D624, 'Mail+SDT'!A114:C2229, 2, 0)</f>
        <v>24C4104D4403@students.hou.edu.vn</v>
      </c>
      <c r="T624" s="248">
        <f>VLOOKUP(D624, 'Mail+SDT'!$A$2:$C$2117, 3, 0)</f>
        <v>905701920</v>
      </c>
      <c r="U624" s="19" t="s">
        <v>2305</v>
      </c>
      <c r="V624" s="19" t="s">
        <v>2306</v>
      </c>
      <c r="W624" s="19" t="s">
        <v>2848</v>
      </c>
      <c r="X624" s="19" t="s">
        <v>46</v>
      </c>
      <c r="Y624" s="19"/>
      <c r="Z624" s="19" t="s">
        <v>2306</v>
      </c>
      <c r="AA624" s="18" t="s">
        <v>49</v>
      </c>
      <c r="AB624" s="16" t="s">
        <v>50</v>
      </c>
      <c r="AC624" s="16" t="s">
        <v>50</v>
      </c>
      <c r="AD624" s="20" t="s">
        <v>50</v>
      </c>
      <c r="AE624" s="16"/>
      <c r="AF624" s="22"/>
      <c r="AG624" s="13" t="e">
        <f t="array" aca="1" ref="AG624" ca="1">_xludf.XLOOKUP(D624,'Mail+SDT'!A:A,'Mail+SDT'!B:B)</f>
        <v>#NAME?</v>
      </c>
      <c r="AH624" s="13" t="e">
        <f t="array" aca="1" ref="AH624" ca="1">_xludf.XLOOKUP(D624,'Mail+SDT'!A:A,'Mail+SDT'!C:C)</f>
        <v>#NAME?</v>
      </c>
      <c r="AI624" s="13" t="e">
        <f t="array" aca="1" ref="AI624" ca="1">_xludf.XLOOKUP(D624,'ETK 3.2026'!I:I,'ETK 3.2026'!AF:AF)</f>
        <v>#NAME?</v>
      </c>
    </row>
    <row r="625" spans="1:35" ht="15.75" customHeight="1" x14ac:dyDescent="0.35">
      <c r="A625" s="14">
        <f t="shared" si="21"/>
        <v>624</v>
      </c>
      <c r="B625" s="15" t="s">
        <v>2298</v>
      </c>
      <c r="C625" s="257" t="s">
        <v>524</v>
      </c>
      <c r="D625" s="257" t="s">
        <v>2986</v>
      </c>
      <c r="E625" s="266" t="s">
        <v>472</v>
      </c>
      <c r="F625" s="35" t="s">
        <v>473</v>
      </c>
      <c r="G625" s="260">
        <f>(YEAR(H625)-YEAR(F625))*12 + MONTH(H625)-MONTH(F625)</f>
        <v>72</v>
      </c>
      <c r="H625" s="35" t="s">
        <v>474</v>
      </c>
      <c r="I625" s="30" t="str">
        <f t="shared" ca="1" si="20"/>
        <v>Thời gian ĐT còn lại 1479 ngày</v>
      </c>
      <c r="J625" s="269" t="s">
        <v>2987</v>
      </c>
      <c r="K625" s="234" t="s">
        <v>2988</v>
      </c>
      <c r="L625" s="234" t="s">
        <v>2989</v>
      </c>
      <c r="M625" s="234" t="s">
        <v>940</v>
      </c>
      <c r="N625" s="235" t="s">
        <v>2990</v>
      </c>
      <c r="O625" s="234" t="s">
        <v>44</v>
      </c>
      <c r="P625" s="236">
        <v>21</v>
      </c>
      <c r="Q625" s="234" t="s">
        <v>2975</v>
      </c>
      <c r="R625" s="237" t="s">
        <v>62</v>
      </c>
      <c r="S625" s="239" t="str">
        <f>VLOOKUP(D625, 'Mail+SDT'!A137:C2252, 2, 0)</f>
        <v>24C4204D1891@students.hou.edu.vn</v>
      </c>
      <c r="T625" s="248">
        <f>VLOOKUP(D625, 'Mail+SDT'!$A$2:$C$2117, 3, 0)</f>
        <v>935099741</v>
      </c>
      <c r="U625" s="19" t="s">
        <v>2305</v>
      </c>
      <c r="V625" s="19" t="s">
        <v>2306</v>
      </c>
      <c r="W625" s="19" t="s">
        <v>2975</v>
      </c>
      <c r="X625" s="19" t="s">
        <v>62</v>
      </c>
      <c r="Y625" s="19"/>
      <c r="Z625" s="19" t="s">
        <v>2306</v>
      </c>
      <c r="AA625" s="18" t="s">
        <v>49</v>
      </c>
      <c r="AB625" s="16" t="s">
        <v>50</v>
      </c>
      <c r="AC625" s="16" t="s">
        <v>50</v>
      </c>
      <c r="AD625" s="20" t="s">
        <v>51</v>
      </c>
      <c r="AE625" s="16" t="s">
        <v>52</v>
      </c>
      <c r="AF625" s="22" t="s">
        <v>480</v>
      </c>
      <c r="AG625" s="13" t="e">
        <f t="array" aca="1" ref="AG625" ca="1">_xludf.XLOOKUP(D625,'Mail+SDT'!A:A,'Mail+SDT'!B:B)</f>
        <v>#NAME?</v>
      </c>
      <c r="AH625" s="13" t="e">
        <f t="array" aca="1" ref="AH625" ca="1">_xludf.XLOOKUP(D625,'Mail+SDT'!A:A,'Mail+SDT'!C:C)</f>
        <v>#NAME?</v>
      </c>
      <c r="AI625" s="13" t="e">
        <f t="array" aca="1" ref="AI625" ca="1">_xludf.XLOOKUP(D625,'ETK 3.2026'!I:I,'ETK 3.2026'!AF:AF)</f>
        <v>#NAME?</v>
      </c>
    </row>
    <row r="626" spans="1:35" ht="15.75" customHeight="1" x14ac:dyDescent="0.35">
      <c r="A626" s="14">
        <f t="shared" si="21"/>
        <v>625</v>
      </c>
      <c r="B626" s="15" t="s">
        <v>2298</v>
      </c>
      <c r="C626" s="257" t="s">
        <v>3311</v>
      </c>
      <c r="D626" s="257" t="s">
        <v>4504</v>
      </c>
      <c r="E626" s="266" t="s">
        <v>300</v>
      </c>
      <c r="F626" s="35" t="s">
        <v>301</v>
      </c>
      <c r="G626" s="260">
        <f>(YEAR(H626)-YEAR(F626))*12 + MONTH(H626)-MONTH(F626)</f>
        <v>72</v>
      </c>
      <c r="H626" s="35" t="s">
        <v>302</v>
      </c>
      <c r="I626" s="30" t="str">
        <f t="shared" ca="1" si="20"/>
        <v>Thời gian ĐT còn lại 1560 ngày</v>
      </c>
      <c r="J626" s="269" t="s">
        <v>4505</v>
      </c>
      <c r="K626" s="234" t="s">
        <v>4506</v>
      </c>
      <c r="L626" s="234" t="s">
        <v>4507</v>
      </c>
      <c r="M626" s="234" t="s">
        <v>940</v>
      </c>
      <c r="N626" s="235" t="s">
        <v>4508</v>
      </c>
      <c r="O626" s="234" t="s">
        <v>44</v>
      </c>
      <c r="P626" s="236">
        <v>21</v>
      </c>
      <c r="Q626" s="234" t="s">
        <v>4355</v>
      </c>
      <c r="R626" s="237" t="s">
        <v>62</v>
      </c>
      <c r="S626" s="239" t="str">
        <f>VLOOKUP(D626, 'Mail+SDT'!A458:C2573, 2, 0)</f>
        <v>24C4202H3987@students.hou.edu.vn</v>
      </c>
      <c r="T626" s="248">
        <f>VLOOKUP(D626, 'Mail+SDT'!$A$2:$C$2117, 3, 0)</f>
        <v>901962396</v>
      </c>
      <c r="U626" s="19" t="s">
        <v>3318</v>
      </c>
      <c r="V626" s="19" t="s">
        <v>3319</v>
      </c>
      <c r="W626" s="19" t="s">
        <v>4355</v>
      </c>
      <c r="X626" s="19" t="s">
        <v>62</v>
      </c>
      <c r="Y626" s="19"/>
      <c r="Z626" s="19" t="s">
        <v>3319</v>
      </c>
      <c r="AA626" s="18" t="s">
        <v>49</v>
      </c>
      <c r="AB626" s="16" t="s">
        <v>50</v>
      </c>
      <c r="AC626" s="16" t="s">
        <v>50</v>
      </c>
      <c r="AD626" s="20" t="s">
        <v>51</v>
      </c>
      <c r="AE626" s="16" t="s">
        <v>52</v>
      </c>
      <c r="AF626" s="22" t="s">
        <v>480</v>
      </c>
      <c r="AG626" s="13" t="e">
        <f t="array" aca="1" ref="AG626" ca="1">_xludf.XLOOKUP(D626,'Mail+SDT'!A:A,'Mail+SDT'!B:B)</f>
        <v>#NAME?</v>
      </c>
      <c r="AH626" s="13" t="e">
        <f t="array" aca="1" ref="AH626" ca="1">_xludf.XLOOKUP(D626,'Mail+SDT'!A:A,'Mail+SDT'!C:C)</f>
        <v>#NAME?</v>
      </c>
      <c r="AI626" s="13" t="e">
        <f t="array" aca="1" ref="AI626" ca="1">_xludf.XLOOKUP(D626,'ETK 3.2026'!I:I,'ETK 3.2026'!AF:AF)</f>
        <v>#NAME?</v>
      </c>
    </row>
    <row r="627" spans="1:35" ht="15.75" customHeight="1" x14ac:dyDescent="0.35">
      <c r="A627" s="43"/>
      <c r="B627" s="15"/>
      <c r="C627" s="114"/>
      <c r="D627" s="114"/>
      <c r="E627" s="114"/>
      <c r="F627" s="44"/>
      <c r="G627" s="114"/>
      <c r="H627" s="44" t="s">
        <v>23660</v>
      </c>
      <c r="I627" s="30" t="str">
        <f ca="1">IF((H627-TODAY())&lt;=0,"Kết thúc ĐT","Thời gian ĐT còn lại "&amp;(H627-TODAY())&amp;" ngày")</f>
        <v>Kết thúc ĐT</v>
      </c>
      <c r="J627" s="114"/>
      <c r="K627" s="46"/>
      <c r="L627" s="46"/>
      <c r="M627" s="46"/>
      <c r="N627" s="44"/>
      <c r="O627" s="46"/>
      <c r="P627" s="43"/>
      <c r="Q627" s="46"/>
      <c r="R627" s="45"/>
      <c r="S627" s="227"/>
      <c r="T627" s="249"/>
      <c r="U627" s="45"/>
      <c r="V627" s="45"/>
      <c r="W627" s="45"/>
      <c r="X627" s="45"/>
      <c r="Y627" s="45"/>
      <c r="Z627" s="45"/>
      <c r="AA627" s="46"/>
      <c r="AB627" s="43"/>
      <c r="AC627" s="43"/>
      <c r="AD627" s="47"/>
      <c r="AE627" s="43"/>
      <c r="AF627" s="43"/>
    </row>
    <row r="628" spans="1:35" ht="15.75" customHeight="1" x14ac:dyDescent="0.35">
      <c r="A628" s="43"/>
      <c r="B628" s="48"/>
      <c r="C628" s="114"/>
      <c r="D628" s="114"/>
      <c r="E628" s="114"/>
      <c r="F628" s="44"/>
      <c r="G628" s="114"/>
      <c r="H628" s="44" t="s">
        <v>23661</v>
      </c>
      <c r="I628" s="30" t="str">
        <f ca="1">IF((H628-TODAY())&lt;=0,"Kết thúc ĐT","Thời gian ĐT còn lại "&amp;(H628-TODAY())&amp;" ngày")</f>
        <v>Kết thúc ĐT</v>
      </c>
      <c r="J628" s="114"/>
      <c r="K628" s="46"/>
      <c r="L628" s="46"/>
      <c r="M628" s="46"/>
      <c r="N628" s="44"/>
      <c r="O628" s="46"/>
      <c r="P628" s="43"/>
      <c r="Q628" s="46"/>
      <c r="R628" s="45"/>
      <c r="S628" s="227"/>
      <c r="T628" s="249"/>
      <c r="U628" s="45"/>
      <c r="V628" s="45"/>
      <c r="W628" s="45"/>
      <c r="X628" s="45"/>
      <c r="Y628" s="45"/>
      <c r="Z628" s="45"/>
      <c r="AA628" s="46"/>
      <c r="AB628" s="43"/>
      <c r="AC628" s="43"/>
      <c r="AD628" s="47"/>
      <c r="AE628" s="43"/>
      <c r="AF628" s="43"/>
    </row>
    <row r="629" spans="1:35" ht="15.75" customHeight="1" x14ac:dyDescent="0.35">
      <c r="A629" s="43"/>
      <c r="B629" s="48"/>
      <c r="C629" s="114"/>
      <c r="D629" s="114"/>
      <c r="E629" s="114"/>
      <c r="F629" s="44"/>
      <c r="G629" s="114"/>
      <c r="H629" s="44"/>
      <c r="I629" s="43"/>
      <c r="J629" s="114"/>
      <c r="K629" s="46"/>
      <c r="L629" s="46"/>
      <c r="M629" s="46"/>
      <c r="N629" s="44"/>
      <c r="O629" s="46"/>
      <c r="P629" s="43"/>
      <c r="Q629" s="46"/>
      <c r="R629" s="45"/>
      <c r="S629" s="227"/>
      <c r="T629" s="249"/>
      <c r="U629" s="45"/>
      <c r="V629" s="45"/>
      <c r="W629" s="45"/>
      <c r="X629" s="45"/>
      <c r="Y629" s="45"/>
      <c r="Z629" s="45"/>
      <c r="AA629" s="46"/>
      <c r="AB629" s="43"/>
      <c r="AC629" s="43"/>
      <c r="AD629" s="47"/>
      <c r="AE629" s="43"/>
      <c r="AF629" s="43"/>
    </row>
    <row r="630" spans="1:35" ht="15.75" customHeight="1" x14ac:dyDescent="0.35">
      <c r="A630" s="43"/>
      <c r="B630" s="48"/>
      <c r="C630" s="114"/>
      <c r="D630" s="114"/>
      <c r="E630" s="114"/>
      <c r="F630" s="44"/>
      <c r="G630" s="114"/>
      <c r="H630" s="44"/>
      <c r="I630" s="43"/>
      <c r="J630" s="114"/>
      <c r="K630" s="46"/>
      <c r="L630" s="46"/>
      <c r="M630" s="46"/>
      <c r="N630" s="44"/>
      <c r="O630" s="46"/>
      <c r="P630" s="43"/>
      <c r="Q630" s="46"/>
      <c r="R630" s="45"/>
      <c r="S630" s="227"/>
      <c r="T630" s="249"/>
      <c r="U630" s="45"/>
      <c r="V630" s="45"/>
      <c r="W630" s="45"/>
      <c r="X630" s="45"/>
      <c r="Y630" s="45"/>
      <c r="Z630" s="45"/>
      <c r="AA630" s="46"/>
      <c r="AB630" s="43"/>
      <c r="AC630" s="43"/>
      <c r="AD630" s="47"/>
      <c r="AE630" s="43"/>
      <c r="AF630" s="43"/>
    </row>
    <row r="631" spans="1:35" ht="15.75" customHeight="1" x14ac:dyDescent="0.35">
      <c r="A631" s="43"/>
      <c r="B631" s="48"/>
      <c r="C631" s="114"/>
      <c r="D631" s="114"/>
      <c r="E631" s="114"/>
      <c r="F631" s="44"/>
      <c r="G631" s="114"/>
      <c r="H631" s="44"/>
      <c r="I631" s="43"/>
      <c r="J631" s="114"/>
      <c r="K631" s="46"/>
      <c r="L631" s="46"/>
      <c r="M631" s="46"/>
      <c r="N631" s="44"/>
      <c r="O631" s="46"/>
      <c r="P631" s="43"/>
      <c r="Q631" s="46"/>
      <c r="R631" s="45"/>
      <c r="S631" s="227"/>
      <c r="T631" s="249"/>
      <c r="U631" s="45"/>
      <c r="V631" s="45"/>
      <c r="W631" s="45"/>
      <c r="X631" s="45"/>
      <c r="Y631" s="45"/>
      <c r="Z631" s="45"/>
      <c r="AA631" s="46"/>
      <c r="AB631" s="43"/>
      <c r="AC631" s="43"/>
      <c r="AD631" s="47"/>
      <c r="AE631" s="43"/>
      <c r="AF631" s="43"/>
    </row>
    <row r="632" spans="1:35" ht="15.75" customHeight="1" x14ac:dyDescent="0.35">
      <c r="A632" s="43"/>
      <c r="B632" s="48"/>
      <c r="C632" s="114"/>
      <c r="D632" s="114"/>
      <c r="E632" s="114"/>
      <c r="F632" s="44"/>
      <c r="G632" s="114"/>
      <c r="H632" s="44"/>
      <c r="I632" s="43"/>
      <c r="J632" s="114"/>
      <c r="K632" s="46"/>
      <c r="L632" s="46"/>
      <c r="M632" s="46"/>
      <c r="N632" s="44"/>
      <c r="O632" s="46"/>
      <c r="P632" s="43"/>
      <c r="Q632" s="46"/>
      <c r="R632" s="45"/>
      <c r="S632" s="227"/>
      <c r="T632" s="249"/>
      <c r="U632" s="45"/>
      <c r="V632" s="45"/>
      <c r="W632" s="45"/>
      <c r="X632" s="45"/>
      <c r="Y632" s="45"/>
      <c r="Z632" s="45"/>
      <c r="AA632" s="46"/>
      <c r="AB632" s="43"/>
      <c r="AC632" s="43"/>
      <c r="AD632" s="47"/>
      <c r="AE632" s="43"/>
      <c r="AF632" s="43"/>
    </row>
    <row r="633" spans="1:35" ht="15.75" customHeight="1" x14ac:dyDescent="0.35">
      <c r="A633" s="43"/>
      <c r="B633" s="48"/>
      <c r="C633" s="114"/>
      <c r="D633" s="114"/>
      <c r="E633" s="114"/>
      <c r="F633" s="44"/>
      <c r="G633" s="114"/>
      <c r="H633" s="44"/>
      <c r="I633" s="43"/>
      <c r="J633" s="114"/>
      <c r="K633" s="46"/>
      <c r="L633" s="46"/>
      <c r="M633" s="46"/>
      <c r="N633" s="44"/>
      <c r="O633" s="46"/>
      <c r="P633" s="43"/>
      <c r="Q633" s="46"/>
      <c r="R633" s="45"/>
      <c r="S633" s="227"/>
      <c r="T633" s="249"/>
      <c r="U633" s="45"/>
      <c r="V633" s="45"/>
      <c r="W633" s="45"/>
      <c r="X633" s="45"/>
      <c r="Y633" s="45"/>
      <c r="Z633" s="45"/>
      <c r="AA633" s="46"/>
      <c r="AB633" s="43"/>
      <c r="AC633" s="43"/>
      <c r="AD633" s="47"/>
      <c r="AE633" s="43"/>
      <c r="AF633" s="43"/>
    </row>
    <row r="634" spans="1:35" ht="15.75" customHeight="1" x14ac:dyDescent="0.35">
      <c r="A634" s="43"/>
      <c r="B634" s="48"/>
      <c r="C634" s="114"/>
      <c r="D634" s="114"/>
      <c r="E634" s="114"/>
      <c r="F634" s="44"/>
      <c r="G634" s="114"/>
      <c r="H634" s="44"/>
      <c r="I634" s="43"/>
      <c r="J634" s="114"/>
      <c r="K634" s="46"/>
      <c r="L634" s="46"/>
      <c r="M634" s="46"/>
      <c r="N634" s="44"/>
      <c r="O634" s="46"/>
      <c r="P634" s="43"/>
      <c r="Q634" s="46"/>
      <c r="R634" s="45"/>
      <c r="S634" s="227"/>
      <c r="T634" s="249"/>
      <c r="U634" s="45"/>
      <c r="V634" s="45"/>
      <c r="W634" s="45"/>
      <c r="X634" s="45"/>
      <c r="Y634" s="45"/>
      <c r="Z634" s="45"/>
      <c r="AA634" s="46"/>
      <c r="AB634" s="43"/>
      <c r="AC634" s="43"/>
      <c r="AD634" s="47"/>
      <c r="AE634" s="43"/>
      <c r="AF634" s="43"/>
    </row>
    <row r="635" spans="1:35" ht="15.75" customHeight="1" x14ac:dyDescent="0.35">
      <c r="A635" s="43"/>
      <c r="B635" s="48"/>
      <c r="C635" s="114"/>
      <c r="D635" s="114"/>
      <c r="E635" s="114"/>
      <c r="F635" s="44"/>
      <c r="G635" s="114"/>
      <c r="H635" s="44"/>
      <c r="I635" s="43"/>
      <c r="J635" s="114"/>
      <c r="K635" s="46"/>
      <c r="L635" s="46"/>
      <c r="M635" s="46"/>
      <c r="N635" s="44"/>
      <c r="O635" s="46"/>
      <c r="P635" s="43"/>
      <c r="Q635" s="46"/>
      <c r="R635" s="45"/>
      <c r="S635" s="227"/>
      <c r="T635" s="249"/>
      <c r="U635" s="45"/>
      <c r="V635" s="45"/>
      <c r="W635" s="45"/>
      <c r="X635" s="45"/>
      <c r="Y635" s="45"/>
      <c r="Z635" s="45"/>
      <c r="AA635" s="46"/>
      <c r="AB635" s="43"/>
      <c r="AC635" s="43"/>
      <c r="AD635" s="47"/>
      <c r="AE635" s="43"/>
      <c r="AF635" s="43"/>
    </row>
    <row r="636" spans="1:35" ht="15.75" customHeight="1" x14ac:dyDescent="0.35">
      <c r="A636" s="43"/>
      <c r="B636" s="48"/>
      <c r="C636" s="114"/>
      <c r="D636" s="114"/>
      <c r="E636" s="114"/>
      <c r="F636" s="44"/>
      <c r="G636" s="114"/>
      <c r="H636" s="44"/>
      <c r="I636" s="43"/>
      <c r="J636" s="114"/>
      <c r="K636" s="46"/>
      <c r="L636" s="46"/>
      <c r="M636" s="46"/>
      <c r="N636" s="44"/>
      <c r="O636" s="46"/>
      <c r="P636" s="43"/>
      <c r="Q636" s="46"/>
      <c r="R636" s="45"/>
      <c r="S636" s="227"/>
      <c r="T636" s="249"/>
      <c r="U636" s="45"/>
      <c r="V636" s="45"/>
      <c r="W636" s="45"/>
      <c r="X636" s="45"/>
      <c r="Y636" s="45"/>
      <c r="Z636" s="45"/>
      <c r="AA636" s="46"/>
      <c r="AB636" s="43"/>
      <c r="AC636" s="43"/>
      <c r="AD636" s="47"/>
      <c r="AE636" s="43"/>
      <c r="AF636" s="43"/>
    </row>
    <row r="637" spans="1:35" ht="15.75" customHeight="1" x14ac:dyDescent="0.35">
      <c r="A637" s="43"/>
      <c r="B637" s="48"/>
      <c r="C637" s="114"/>
      <c r="D637" s="114"/>
      <c r="E637" s="114"/>
      <c r="F637" s="44"/>
      <c r="G637" s="114"/>
      <c r="H637" s="44"/>
      <c r="I637" s="43"/>
      <c r="J637" s="114"/>
      <c r="K637" s="46"/>
      <c r="L637" s="46"/>
      <c r="M637" s="46"/>
      <c r="N637" s="44"/>
      <c r="O637" s="46"/>
      <c r="P637" s="43"/>
      <c r="Q637" s="46"/>
      <c r="R637" s="45"/>
      <c r="S637" s="227"/>
      <c r="T637" s="249"/>
      <c r="U637" s="45"/>
      <c r="V637" s="45"/>
      <c r="W637" s="45"/>
      <c r="X637" s="45"/>
      <c r="Y637" s="45"/>
      <c r="Z637" s="45"/>
      <c r="AA637" s="46"/>
      <c r="AB637" s="43"/>
      <c r="AC637" s="43"/>
      <c r="AD637" s="47"/>
      <c r="AE637" s="43"/>
      <c r="AF637" s="43"/>
    </row>
    <row r="638" spans="1:35" ht="15.75" customHeight="1" x14ac:dyDescent="0.35">
      <c r="A638" s="43"/>
      <c r="B638" s="48"/>
      <c r="C638" s="114"/>
      <c r="D638" s="114"/>
      <c r="E638" s="114"/>
      <c r="F638" s="44"/>
      <c r="G638" s="114"/>
      <c r="H638" s="44"/>
      <c r="I638" s="43"/>
      <c r="J638" s="114"/>
      <c r="K638" s="46"/>
      <c r="L638" s="46"/>
      <c r="M638" s="46"/>
      <c r="N638" s="44"/>
      <c r="O638" s="46"/>
      <c r="P638" s="43"/>
      <c r="Q638" s="46"/>
      <c r="R638" s="45"/>
      <c r="S638" s="227"/>
      <c r="T638" s="249"/>
      <c r="U638" s="45"/>
      <c r="V638" s="45"/>
      <c r="W638" s="45"/>
      <c r="X638" s="45"/>
      <c r="Y638" s="45"/>
      <c r="Z638" s="45"/>
      <c r="AA638" s="46"/>
      <c r="AB638" s="43"/>
      <c r="AC638" s="43"/>
      <c r="AD638" s="47"/>
      <c r="AE638" s="43"/>
      <c r="AF638" s="43"/>
    </row>
    <row r="639" spans="1:35" ht="15.75" customHeight="1" x14ac:dyDescent="0.35">
      <c r="A639" s="43"/>
      <c r="B639" s="48"/>
      <c r="C639" s="114"/>
      <c r="D639" s="114"/>
      <c r="E639" s="114"/>
      <c r="F639" s="44"/>
      <c r="G639" s="114"/>
      <c r="H639" s="44"/>
      <c r="I639" s="43"/>
      <c r="J639" s="114"/>
      <c r="K639" s="46"/>
      <c r="L639" s="46"/>
      <c r="M639" s="46"/>
      <c r="N639" s="44"/>
      <c r="O639" s="46"/>
      <c r="P639" s="43"/>
      <c r="Q639" s="46"/>
      <c r="R639" s="45"/>
      <c r="S639" s="227"/>
      <c r="T639" s="249"/>
      <c r="U639" s="45"/>
      <c r="V639" s="45"/>
      <c r="W639" s="45"/>
      <c r="X639" s="45"/>
      <c r="Y639" s="45"/>
      <c r="Z639" s="45"/>
      <c r="AA639" s="46"/>
      <c r="AB639" s="43"/>
      <c r="AC639" s="43"/>
      <c r="AD639" s="47"/>
      <c r="AE639" s="43"/>
      <c r="AF639" s="43"/>
    </row>
    <row r="640" spans="1:35" ht="15.75" customHeight="1" x14ac:dyDescent="0.35">
      <c r="A640" s="43"/>
      <c r="B640" s="48"/>
      <c r="C640" s="114"/>
      <c r="D640" s="114"/>
      <c r="E640" s="114"/>
      <c r="F640" s="44"/>
      <c r="G640" s="114"/>
      <c r="H640" s="44"/>
      <c r="I640" s="43"/>
      <c r="J640" s="114"/>
      <c r="K640" s="46"/>
      <c r="L640" s="46"/>
      <c r="M640" s="46"/>
      <c r="N640" s="44"/>
      <c r="O640" s="46"/>
      <c r="P640" s="43"/>
      <c r="Q640" s="46"/>
      <c r="R640" s="45"/>
      <c r="S640" s="227"/>
      <c r="T640" s="249"/>
      <c r="U640" s="45"/>
      <c r="V640" s="45"/>
      <c r="W640" s="45"/>
      <c r="X640" s="45"/>
      <c r="Y640" s="45"/>
      <c r="Z640" s="45"/>
      <c r="AA640" s="46"/>
      <c r="AB640" s="43"/>
      <c r="AC640" s="43"/>
      <c r="AD640" s="47"/>
      <c r="AE640" s="43"/>
      <c r="AF640" s="43"/>
    </row>
    <row r="641" spans="1:32" ht="15.75" customHeight="1" x14ac:dyDescent="0.35">
      <c r="A641" s="43"/>
      <c r="B641" s="48"/>
      <c r="C641" s="114"/>
      <c r="D641" s="114"/>
      <c r="E641" s="114"/>
      <c r="F641" s="44"/>
      <c r="G641" s="114"/>
      <c r="H641" s="44"/>
      <c r="I641" s="43"/>
      <c r="J641" s="114"/>
      <c r="K641" s="46"/>
      <c r="L641" s="46"/>
      <c r="M641" s="46"/>
      <c r="N641" s="44"/>
      <c r="O641" s="46"/>
      <c r="P641" s="43"/>
      <c r="Q641" s="46"/>
      <c r="R641" s="45"/>
      <c r="S641" s="227"/>
      <c r="T641" s="249"/>
      <c r="U641" s="45"/>
      <c r="V641" s="45"/>
      <c r="W641" s="45"/>
      <c r="X641" s="45"/>
      <c r="Y641" s="45"/>
      <c r="Z641" s="45"/>
      <c r="AA641" s="46"/>
      <c r="AB641" s="43"/>
      <c r="AC641" s="43"/>
      <c r="AD641" s="47"/>
      <c r="AE641" s="43"/>
      <c r="AF641" s="43"/>
    </row>
    <row r="642" spans="1:32" ht="15.75" customHeight="1" x14ac:dyDescent="0.35">
      <c r="A642" s="43"/>
      <c r="B642" s="48"/>
      <c r="C642" s="114"/>
      <c r="D642" s="114"/>
      <c r="E642" s="114"/>
      <c r="F642" s="44"/>
      <c r="G642" s="114"/>
      <c r="H642" s="44"/>
      <c r="I642" s="43"/>
      <c r="J642" s="114"/>
      <c r="K642" s="46"/>
      <c r="L642" s="46"/>
      <c r="M642" s="46"/>
      <c r="N642" s="44"/>
      <c r="O642" s="46"/>
      <c r="P642" s="43"/>
      <c r="Q642" s="46"/>
      <c r="R642" s="45"/>
      <c r="S642" s="227"/>
      <c r="T642" s="249"/>
      <c r="U642" s="45"/>
      <c r="V642" s="45"/>
      <c r="W642" s="45"/>
      <c r="X642" s="45"/>
      <c r="Y642" s="45"/>
      <c r="Z642" s="45"/>
      <c r="AA642" s="46"/>
      <c r="AB642" s="43"/>
      <c r="AC642" s="43"/>
      <c r="AD642" s="47"/>
      <c r="AE642" s="43"/>
      <c r="AF642" s="43"/>
    </row>
    <row r="643" spans="1:32" ht="15.75" customHeight="1" x14ac:dyDescent="0.35">
      <c r="A643" s="43"/>
      <c r="B643" s="48"/>
      <c r="C643" s="114"/>
      <c r="D643" s="114"/>
      <c r="E643" s="114"/>
      <c r="F643" s="44"/>
      <c r="G643" s="114"/>
      <c r="H643" s="44"/>
      <c r="I643" s="43"/>
      <c r="J643" s="114"/>
      <c r="K643" s="46"/>
      <c r="L643" s="46"/>
      <c r="M643" s="46"/>
      <c r="N643" s="44"/>
      <c r="O643" s="46"/>
      <c r="P643" s="43"/>
      <c r="Q643" s="46"/>
      <c r="R643" s="45"/>
      <c r="S643" s="227"/>
      <c r="T643" s="249"/>
      <c r="U643" s="45"/>
      <c r="V643" s="45"/>
      <c r="W643" s="45"/>
      <c r="X643" s="45"/>
      <c r="Y643" s="45"/>
      <c r="Z643" s="45"/>
      <c r="AA643" s="46"/>
      <c r="AB643" s="43"/>
      <c r="AC643" s="43"/>
      <c r="AD643" s="47"/>
      <c r="AE643" s="43"/>
      <c r="AF643" s="43"/>
    </row>
    <row r="644" spans="1:32" ht="15.75" customHeight="1" x14ac:dyDescent="0.35">
      <c r="A644" s="43"/>
      <c r="B644" s="48"/>
      <c r="C644" s="114"/>
      <c r="D644" s="114"/>
      <c r="E644" s="114"/>
      <c r="F644" s="44"/>
      <c r="G644" s="114"/>
      <c r="H644" s="44"/>
      <c r="I644" s="43"/>
      <c r="J644" s="114"/>
      <c r="K644" s="46"/>
      <c r="L644" s="46"/>
      <c r="M644" s="46"/>
      <c r="N644" s="44"/>
      <c r="O644" s="46"/>
      <c r="P644" s="43"/>
      <c r="Q644" s="46"/>
      <c r="R644" s="45"/>
      <c r="S644" s="227"/>
      <c r="T644" s="249"/>
      <c r="U644" s="45"/>
      <c r="V644" s="45"/>
      <c r="W644" s="45"/>
      <c r="X644" s="45"/>
      <c r="Y644" s="45"/>
      <c r="Z644" s="45"/>
      <c r="AA644" s="46"/>
      <c r="AB644" s="43"/>
      <c r="AC644" s="43"/>
      <c r="AD644" s="47"/>
      <c r="AE644" s="43"/>
      <c r="AF644" s="43"/>
    </row>
    <row r="645" spans="1:32" ht="15.75" customHeight="1" x14ac:dyDescent="0.35">
      <c r="A645" s="43"/>
      <c r="B645" s="48"/>
      <c r="C645" s="114"/>
      <c r="D645" s="114"/>
      <c r="E645" s="114"/>
      <c r="F645" s="44"/>
      <c r="G645" s="114"/>
      <c r="H645" s="44"/>
      <c r="I645" s="43"/>
      <c r="J645" s="114"/>
      <c r="K645" s="46"/>
      <c r="L645" s="46"/>
      <c r="M645" s="46"/>
      <c r="N645" s="44"/>
      <c r="O645" s="46"/>
      <c r="P645" s="43"/>
      <c r="Q645" s="46"/>
      <c r="R645" s="45"/>
      <c r="S645" s="227"/>
      <c r="T645" s="249"/>
      <c r="U645" s="45"/>
      <c r="V645" s="45"/>
      <c r="W645" s="45"/>
      <c r="X645" s="45"/>
      <c r="Y645" s="45"/>
      <c r="Z645" s="45"/>
      <c r="AA645" s="46"/>
      <c r="AB645" s="43"/>
      <c r="AC645" s="43"/>
      <c r="AD645" s="47"/>
      <c r="AE645" s="43"/>
      <c r="AF645" s="43"/>
    </row>
    <row r="646" spans="1:32" ht="15.75" customHeight="1" x14ac:dyDescent="0.35">
      <c r="A646" s="43"/>
      <c r="B646" s="48"/>
      <c r="C646" s="114"/>
      <c r="D646" s="114"/>
      <c r="E646" s="114"/>
      <c r="F646" s="44"/>
      <c r="G646" s="114"/>
      <c r="H646" s="44"/>
      <c r="I646" s="43"/>
      <c r="J646" s="114"/>
      <c r="K646" s="46"/>
      <c r="L646" s="46"/>
      <c r="M646" s="46"/>
      <c r="N646" s="44"/>
      <c r="O646" s="46"/>
      <c r="P646" s="43"/>
      <c r="Q646" s="46"/>
      <c r="R646" s="45"/>
      <c r="S646" s="227"/>
      <c r="T646" s="249"/>
      <c r="U646" s="45"/>
      <c r="V646" s="45"/>
      <c r="W646" s="45"/>
      <c r="X646" s="45"/>
      <c r="Y646" s="45"/>
      <c r="Z646" s="45"/>
      <c r="AA646" s="46"/>
      <c r="AB646" s="43"/>
      <c r="AC646" s="43"/>
      <c r="AD646" s="47"/>
      <c r="AE646" s="43"/>
      <c r="AF646" s="43"/>
    </row>
    <row r="647" spans="1:32" ht="15.75" customHeight="1" x14ac:dyDescent="0.35">
      <c r="A647" s="43"/>
      <c r="B647" s="48"/>
      <c r="C647" s="114"/>
      <c r="D647" s="114"/>
      <c r="E647" s="114"/>
      <c r="F647" s="44"/>
      <c r="G647" s="114"/>
      <c r="H647" s="44"/>
      <c r="I647" s="43"/>
      <c r="J647" s="114"/>
      <c r="K647" s="46"/>
      <c r="L647" s="46"/>
      <c r="M647" s="46"/>
      <c r="N647" s="44"/>
      <c r="O647" s="46"/>
      <c r="P647" s="43"/>
      <c r="Q647" s="46"/>
      <c r="R647" s="45"/>
      <c r="S647" s="227"/>
      <c r="T647" s="249"/>
      <c r="U647" s="45"/>
      <c r="V647" s="45"/>
      <c r="W647" s="45"/>
      <c r="X647" s="45"/>
      <c r="Y647" s="45"/>
      <c r="Z647" s="45"/>
      <c r="AA647" s="46"/>
      <c r="AB647" s="43"/>
      <c r="AC647" s="43"/>
      <c r="AD647" s="47"/>
      <c r="AE647" s="43"/>
      <c r="AF647" s="43"/>
    </row>
    <row r="648" spans="1:32" ht="15.75" customHeight="1" x14ac:dyDescent="0.35">
      <c r="A648" s="43"/>
      <c r="B648" s="48"/>
      <c r="C648" s="114"/>
      <c r="D648" s="114"/>
      <c r="E648" s="114"/>
      <c r="F648" s="44"/>
      <c r="G648" s="114"/>
      <c r="H648" s="44"/>
      <c r="I648" s="43"/>
      <c r="J648" s="114"/>
      <c r="K648" s="46"/>
      <c r="L648" s="46"/>
      <c r="M648" s="46"/>
      <c r="N648" s="44"/>
      <c r="O648" s="46"/>
      <c r="P648" s="43"/>
      <c r="Q648" s="46"/>
      <c r="R648" s="45"/>
      <c r="S648" s="227"/>
      <c r="T648" s="249"/>
      <c r="U648" s="45"/>
      <c r="V648" s="45"/>
      <c r="W648" s="45"/>
      <c r="X648" s="45"/>
      <c r="Y648" s="45"/>
      <c r="Z648" s="45"/>
      <c r="AA648" s="46"/>
      <c r="AB648" s="43"/>
      <c r="AC648" s="43"/>
      <c r="AD648" s="47"/>
      <c r="AE648" s="43"/>
      <c r="AF648" s="43"/>
    </row>
    <row r="649" spans="1:32" ht="15.75" customHeight="1" x14ac:dyDescent="0.35">
      <c r="A649" s="43"/>
      <c r="B649" s="48"/>
      <c r="C649" s="114"/>
      <c r="D649" s="114"/>
      <c r="E649" s="114"/>
      <c r="F649" s="44"/>
      <c r="G649" s="114"/>
      <c r="H649" s="44"/>
      <c r="I649" s="43"/>
      <c r="J649" s="114"/>
      <c r="K649" s="46"/>
      <c r="L649" s="46"/>
      <c r="M649" s="46"/>
      <c r="N649" s="44"/>
      <c r="O649" s="46"/>
      <c r="P649" s="43"/>
      <c r="Q649" s="46"/>
      <c r="R649" s="45"/>
      <c r="S649" s="227"/>
      <c r="T649" s="249"/>
      <c r="U649" s="45"/>
      <c r="V649" s="45"/>
      <c r="W649" s="45"/>
      <c r="X649" s="45"/>
      <c r="Y649" s="45"/>
      <c r="Z649" s="45"/>
      <c r="AA649" s="46"/>
      <c r="AB649" s="43"/>
      <c r="AC649" s="43"/>
      <c r="AD649" s="47"/>
      <c r="AE649" s="43"/>
      <c r="AF649" s="43"/>
    </row>
    <row r="650" spans="1:32" ht="15.75" customHeight="1" x14ac:dyDescent="0.35">
      <c r="A650" s="43"/>
      <c r="B650" s="48"/>
      <c r="C650" s="114"/>
      <c r="D650" s="114"/>
      <c r="E650" s="114"/>
      <c r="F650" s="44"/>
      <c r="G650" s="114"/>
      <c r="H650" s="44"/>
      <c r="I650" s="43"/>
      <c r="J650" s="114"/>
      <c r="K650" s="46"/>
      <c r="L650" s="46"/>
      <c r="M650" s="46"/>
      <c r="N650" s="44"/>
      <c r="O650" s="46"/>
      <c r="P650" s="43"/>
      <c r="Q650" s="46"/>
      <c r="R650" s="45"/>
      <c r="S650" s="227"/>
      <c r="T650" s="249"/>
      <c r="U650" s="45"/>
      <c r="V650" s="45"/>
      <c r="W650" s="45"/>
      <c r="X650" s="45"/>
      <c r="Y650" s="45"/>
      <c r="Z650" s="45"/>
      <c r="AA650" s="46"/>
      <c r="AB650" s="43"/>
      <c r="AC650" s="43"/>
      <c r="AD650" s="47"/>
      <c r="AE650" s="43"/>
      <c r="AF650" s="43"/>
    </row>
    <row r="651" spans="1:32" ht="15.75" customHeight="1" x14ac:dyDescent="0.35">
      <c r="A651" s="43"/>
      <c r="B651" s="48"/>
      <c r="C651" s="114"/>
      <c r="D651" s="114"/>
      <c r="E651" s="114"/>
      <c r="F651" s="44"/>
      <c r="G651" s="114"/>
      <c r="H651" s="44"/>
      <c r="I651" s="43"/>
      <c r="J651" s="114"/>
      <c r="K651" s="46"/>
      <c r="L651" s="46"/>
      <c r="M651" s="46"/>
      <c r="N651" s="44"/>
      <c r="O651" s="46"/>
      <c r="P651" s="43"/>
      <c r="Q651" s="46"/>
      <c r="R651" s="45"/>
      <c r="S651" s="227"/>
      <c r="T651" s="249"/>
      <c r="U651" s="45"/>
      <c r="V651" s="45"/>
      <c r="W651" s="45"/>
      <c r="X651" s="45"/>
      <c r="Y651" s="45"/>
      <c r="Z651" s="45"/>
      <c r="AA651" s="46"/>
      <c r="AB651" s="43"/>
      <c r="AC651" s="43"/>
      <c r="AD651" s="47"/>
      <c r="AE651" s="43"/>
      <c r="AF651" s="43"/>
    </row>
    <row r="652" spans="1:32" ht="15.75" customHeight="1" x14ac:dyDescent="0.35">
      <c r="A652" s="43"/>
      <c r="B652" s="48"/>
      <c r="C652" s="114"/>
      <c r="D652" s="114"/>
      <c r="E652" s="114"/>
      <c r="F652" s="44"/>
      <c r="G652" s="114"/>
      <c r="H652" s="44"/>
      <c r="I652" s="43"/>
      <c r="J652" s="114"/>
      <c r="K652" s="46"/>
      <c r="L652" s="46"/>
      <c r="M652" s="46"/>
      <c r="N652" s="44"/>
      <c r="O652" s="46"/>
      <c r="P652" s="43"/>
      <c r="Q652" s="46"/>
      <c r="R652" s="45"/>
      <c r="S652" s="227"/>
      <c r="T652" s="249"/>
      <c r="U652" s="45"/>
      <c r="V652" s="45"/>
      <c r="W652" s="45"/>
      <c r="X652" s="45"/>
      <c r="Y652" s="45"/>
      <c r="Z652" s="45"/>
      <c r="AA652" s="46"/>
      <c r="AB652" s="43"/>
      <c r="AC652" s="43"/>
      <c r="AD652" s="47"/>
      <c r="AE652" s="43"/>
      <c r="AF652" s="43"/>
    </row>
    <row r="653" spans="1:32" ht="15.75" customHeight="1" x14ac:dyDescent="0.35">
      <c r="A653" s="43"/>
      <c r="B653" s="48"/>
      <c r="C653" s="114"/>
      <c r="D653" s="114"/>
      <c r="E653" s="114"/>
      <c r="F653" s="44"/>
      <c r="G653" s="114"/>
      <c r="H653" s="44"/>
      <c r="I653" s="43"/>
      <c r="J653" s="114"/>
      <c r="K653" s="46"/>
      <c r="L653" s="46"/>
      <c r="M653" s="46"/>
      <c r="N653" s="44"/>
      <c r="O653" s="46"/>
      <c r="P653" s="43"/>
      <c r="Q653" s="46"/>
      <c r="R653" s="45"/>
      <c r="S653" s="227"/>
      <c r="T653" s="249"/>
      <c r="U653" s="45"/>
      <c r="V653" s="45"/>
      <c r="W653" s="45"/>
      <c r="X653" s="45"/>
      <c r="Y653" s="45"/>
      <c r="Z653" s="45"/>
      <c r="AA653" s="46"/>
      <c r="AB653" s="43"/>
      <c r="AC653" s="43"/>
      <c r="AD653" s="47"/>
      <c r="AE653" s="43"/>
      <c r="AF653" s="43"/>
    </row>
    <row r="654" spans="1:32" ht="15.75" customHeight="1" x14ac:dyDescent="0.35">
      <c r="A654" s="43"/>
      <c r="B654" s="48"/>
      <c r="C654" s="114"/>
      <c r="D654" s="114"/>
      <c r="E654" s="114"/>
      <c r="F654" s="44"/>
      <c r="G654" s="114"/>
      <c r="H654" s="44"/>
      <c r="I654" s="43"/>
      <c r="J654" s="114"/>
      <c r="K654" s="46"/>
      <c r="L654" s="46"/>
      <c r="M654" s="46"/>
      <c r="N654" s="44"/>
      <c r="O654" s="46"/>
      <c r="P654" s="43"/>
      <c r="Q654" s="46"/>
      <c r="R654" s="45"/>
      <c r="S654" s="227"/>
      <c r="T654" s="249"/>
      <c r="U654" s="45"/>
      <c r="V654" s="45"/>
      <c r="W654" s="45"/>
      <c r="X654" s="45"/>
      <c r="Y654" s="45"/>
      <c r="Z654" s="45"/>
      <c r="AA654" s="46"/>
      <c r="AB654" s="43"/>
      <c r="AC654" s="43"/>
      <c r="AD654" s="47"/>
      <c r="AE654" s="43"/>
      <c r="AF654" s="43"/>
    </row>
    <row r="655" spans="1:32" ht="15.75" customHeight="1" x14ac:dyDescent="0.35">
      <c r="A655" s="43"/>
      <c r="B655" s="48"/>
      <c r="C655" s="114"/>
      <c r="D655" s="114"/>
      <c r="E655" s="114"/>
      <c r="F655" s="44"/>
      <c r="G655" s="114"/>
      <c r="H655" s="44"/>
      <c r="I655" s="43"/>
      <c r="J655" s="114"/>
      <c r="K655" s="46"/>
      <c r="L655" s="46"/>
      <c r="M655" s="46"/>
      <c r="N655" s="44"/>
      <c r="O655" s="46"/>
      <c r="P655" s="43"/>
      <c r="Q655" s="46"/>
      <c r="R655" s="45"/>
      <c r="S655" s="227"/>
      <c r="T655" s="249"/>
      <c r="U655" s="45"/>
      <c r="V655" s="45"/>
      <c r="W655" s="45"/>
      <c r="X655" s="45"/>
      <c r="Y655" s="45"/>
      <c r="Z655" s="45"/>
      <c r="AA655" s="46"/>
      <c r="AB655" s="43"/>
      <c r="AC655" s="43"/>
      <c r="AD655" s="47"/>
      <c r="AE655" s="43"/>
      <c r="AF655" s="43"/>
    </row>
    <row r="656" spans="1:32" ht="15.75" customHeight="1" x14ac:dyDescent="0.35">
      <c r="A656" s="43"/>
      <c r="B656" s="48"/>
      <c r="C656" s="114"/>
      <c r="D656" s="114"/>
      <c r="E656" s="114"/>
      <c r="F656" s="44"/>
      <c r="G656" s="114"/>
      <c r="H656" s="44"/>
      <c r="I656" s="43"/>
      <c r="J656" s="114"/>
      <c r="K656" s="46"/>
      <c r="L656" s="46"/>
      <c r="M656" s="46"/>
      <c r="N656" s="44"/>
      <c r="O656" s="46"/>
      <c r="P656" s="43"/>
      <c r="Q656" s="46"/>
      <c r="R656" s="45"/>
      <c r="S656" s="227"/>
      <c r="T656" s="249"/>
      <c r="U656" s="45"/>
      <c r="V656" s="45"/>
      <c r="W656" s="45"/>
      <c r="X656" s="45"/>
      <c r="Y656" s="45"/>
      <c r="Z656" s="45"/>
      <c r="AA656" s="46"/>
      <c r="AB656" s="43"/>
      <c r="AC656" s="43"/>
      <c r="AD656" s="47"/>
      <c r="AE656" s="43"/>
      <c r="AF656" s="43"/>
    </row>
    <row r="657" spans="1:32" ht="15.75" customHeight="1" x14ac:dyDescent="0.35">
      <c r="A657" s="43"/>
      <c r="B657" s="48"/>
      <c r="C657" s="114"/>
      <c r="D657" s="114"/>
      <c r="E657" s="114"/>
      <c r="F657" s="44"/>
      <c r="G657" s="114"/>
      <c r="H657" s="44"/>
      <c r="I657" s="43"/>
      <c r="J657" s="114"/>
      <c r="K657" s="46"/>
      <c r="L657" s="46"/>
      <c r="M657" s="46"/>
      <c r="N657" s="44"/>
      <c r="O657" s="46"/>
      <c r="P657" s="43"/>
      <c r="Q657" s="46"/>
      <c r="R657" s="45"/>
      <c r="S657" s="227"/>
      <c r="T657" s="249"/>
      <c r="U657" s="45"/>
      <c r="V657" s="45"/>
      <c r="W657" s="45"/>
      <c r="X657" s="45"/>
      <c r="Y657" s="45"/>
      <c r="Z657" s="45"/>
      <c r="AA657" s="46"/>
      <c r="AB657" s="43"/>
      <c r="AC657" s="43"/>
      <c r="AD657" s="47"/>
      <c r="AE657" s="43"/>
      <c r="AF657" s="43"/>
    </row>
    <row r="658" spans="1:32" ht="15.75" customHeight="1" x14ac:dyDescent="0.35">
      <c r="A658" s="43"/>
      <c r="B658" s="48"/>
      <c r="C658" s="114"/>
      <c r="D658" s="114"/>
      <c r="E658" s="114"/>
      <c r="F658" s="44"/>
      <c r="G658" s="114"/>
      <c r="H658" s="44"/>
      <c r="I658" s="43"/>
      <c r="J658" s="114"/>
      <c r="K658" s="46"/>
      <c r="L658" s="46"/>
      <c r="M658" s="46"/>
      <c r="N658" s="44"/>
      <c r="O658" s="46"/>
      <c r="P658" s="43"/>
      <c r="Q658" s="46"/>
      <c r="R658" s="45"/>
      <c r="S658" s="227"/>
      <c r="T658" s="249"/>
      <c r="U658" s="45"/>
      <c r="V658" s="45"/>
      <c r="W658" s="45"/>
      <c r="X658" s="45"/>
      <c r="Y658" s="45"/>
      <c r="Z658" s="45"/>
      <c r="AA658" s="46"/>
      <c r="AB658" s="43"/>
      <c r="AC658" s="43"/>
      <c r="AD658" s="47"/>
      <c r="AE658" s="43"/>
      <c r="AF658" s="43"/>
    </row>
    <row r="659" spans="1:32" ht="15.75" customHeight="1" x14ac:dyDescent="0.35">
      <c r="A659" s="43"/>
      <c r="B659" s="48"/>
      <c r="C659" s="114"/>
      <c r="D659" s="114"/>
      <c r="E659" s="114"/>
      <c r="F659" s="44"/>
      <c r="G659" s="114"/>
      <c r="H659" s="44"/>
      <c r="I659" s="43"/>
      <c r="J659" s="114"/>
      <c r="K659" s="46"/>
      <c r="L659" s="46"/>
      <c r="M659" s="46"/>
      <c r="N659" s="44"/>
      <c r="O659" s="46"/>
      <c r="P659" s="43"/>
      <c r="Q659" s="46"/>
      <c r="R659" s="45"/>
      <c r="S659" s="227"/>
      <c r="T659" s="249"/>
      <c r="U659" s="45"/>
      <c r="V659" s="45"/>
      <c r="W659" s="45"/>
      <c r="X659" s="45"/>
      <c r="Y659" s="45"/>
      <c r="Z659" s="45"/>
      <c r="AA659" s="46"/>
      <c r="AB659" s="43"/>
      <c r="AC659" s="43"/>
      <c r="AD659" s="47"/>
      <c r="AE659" s="43"/>
      <c r="AF659" s="43"/>
    </row>
    <row r="660" spans="1:32" ht="15.75" customHeight="1" x14ac:dyDescent="0.35">
      <c r="A660" s="43"/>
      <c r="B660" s="48"/>
      <c r="C660" s="114"/>
      <c r="D660" s="114"/>
      <c r="E660" s="114"/>
      <c r="F660" s="44"/>
      <c r="G660" s="114"/>
      <c r="H660" s="44"/>
      <c r="I660" s="43"/>
      <c r="J660" s="114"/>
      <c r="K660" s="46"/>
      <c r="L660" s="46"/>
      <c r="M660" s="46"/>
      <c r="N660" s="44"/>
      <c r="O660" s="46"/>
      <c r="P660" s="43"/>
      <c r="Q660" s="46"/>
      <c r="R660" s="45"/>
      <c r="S660" s="227"/>
      <c r="T660" s="249"/>
      <c r="U660" s="45"/>
      <c r="V660" s="45"/>
      <c r="W660" s="45"/>
      <c r="X660" s="45"/>
      <c r="Y660" s="45"/>
      <c r="Z660" s="45"/>
      <c r="AA660" s="46"/>
      <c r="AB660" s="43"/>
      <c r="AC660" s="43"/>
      <c r="AD660" s="47"/>
      <c r="AE660" s="43"/>
      <c r="AF660" s="43"/>
    </row>
    <row r="661" spans="1:32" ht="15.75" customHeight="1" x14ac:dyDescent="0.35">
      <c r="A661" s="43"/>
      <c r="B661" s="48"/>
      <c r="C661" s="114"/>
      <c r="D661" s="114"/>
      <c r="E661" s="114"/>
      <c r="F661" s="44"/>
      <c r="G661" s="114"/>
      <c r="H661" s="44"/>
      <c r="I661" s="43"/>
      <c r="J661" s="114"/>
      <c r="K661" s="46"/>
      <c r="L661" s="46"/>
      <c r="M661" s="46"/>
      <c r="N661" s="44"/>
      <c r="O661" s="46"/>
      <c r="P661" s="43"/>
      <c r="Q661" s="46"/>
      <c r="R661" s="45"/>
      <c r="S661" s="227"/>
      <c r="T661" s="249"/>
      <c r="U661" s="45"/>
      <c r="V661" s="45"/>
      <c r="W661" s="45"/>
      <c r="X661" s="45"/>
      <c r="Y661" s="45"/>
      <c r="Z661" s="45"/>
      <c r="AA661" s="46"/>
      <c r="AB661" s="43"/>
      <c r="AC661" s="43"/>
      <c r="AD661" s="47"/>
      <c r="AE661" s="43"/>
      <c r="AF661" s="43"/>
    </row>
    <row r="662" spans="1:32" ht="15.75" customHeight="1" x14ac:dyDescent="0.35">
      <c r="A662" s="43"/>
      <c r="B662" s="48"/>
      <c r="C662" s="114"/>
      <c r="D662" s="114"/>
      <c r="E662" s="114"/>
      <c r="F662" s="44"/>
      <c r="G662" s="114"/>
      <c r="H662" s="44"/>
      <c r="I662" s="43"/>
      <c r="J662" s="114"/>
      <c r="K662" s="46"/>
      <c r="L662" s="46"/>
      <c r="M662" s="46"/>
      <c r="N662" s="44"/>
      <c r="O662" s="46"/>
      <c r="P662" s="43"/>
      <c r="Q662" s="46"/>
      <c r="R662" s="45"/>
      <c r="S662" s="227"/>
      <c r="T662" s="249"/>
      <c r="U662" s="45"/>
      <c r="V662" s="45"/>
      <c r="W662" s="45"/>
      <c r="X662" s="45"/>
      <c r="Y662" s="45"/>
      <c r="Z662" s="45"/>
      <c r="AA662" s="46"/>
      <c r="AB662" s="43"/>
      <c r="AC662" s="43"/>
      <c r="AD662" s="47"/>
      <c r="AE662" s="43"/>
      <c r="AF662" s="43"/>
    </row>
    <row r="663" spans="1:32" ht="15.75" customHeight="1" x14ac:dyDescent="0.35">
      <c r="A663" s="43"/>
      <c r="B663" s="48"/>
      <c r="C663" s="114"/>
      <c r="D663" s="114"/>
      <c r="E663" s="114"/>
      <c r="F663" s="44"/>
      <c r="G663" s="114"/>
      <c r="H663" s="44"/>
      <c r="I663" s="43"/>
      <c r="J663" s="114"/>
      <c r="K663" s="46"/>
      <c r="L663" s="46"/>
      <c r="M663" s="46"/>
      <c r="N663" s="44"/>
      <c r="O663" s="46"/>
      <c r="P663" s="43"/>
      <c r="Q663" s="46"/>
      <c r="R663" s="45"/>
      <c r="S663" s="227"/>
      <c r="T663" s="249"/>
      <c r="U663" s="45"/>
      <c r="V663" s="45"/>
      <c r="W663" s="45"/>
      <c r="X663" s="45"/>
      <c r="Y663" s="45"/>
      <c r="Z663" s="45"/>
      <c r="AA663" s="46"/>
      <c r="AB663" s="43"/>
      <c r="AC663" s="43"/>
      <c r="AD663" s="47"/>
      <c r="AE663" s="43"/>
      <c r="AF663" s="43"/>
    </row>
    <row r="664" spans="1:32" ht="15.75" customHeight="1" x14ac:dyDescent="0.35">
      <c r="A664" s="43"/>
      <c r="B664" s="48"/>
      <c r="C664" s="114"/>
      <c r="D664" s="114"/>
      <c r="E664" s="114"/>
      <c r="F664" s="44"/>
      <c r="G664" s="114"/>
      <c r="H664" s="44"/>
      <c r="I664" s="43"/>
      <c r="J664" s="114"/>
      <c r="K664" s="46"/>
      <c r="L664" s="46"/>
      <c r="M664" s="46"/>
      <c r="N664" s="44"/>
      <c r="O664" s="46"/>
      <c r="P664" s="43"/>
      <c r="Q664" s="46"/>
      <c r="R664" s="45"/>
      <c r="S664" s="227"/>
      <c r="T664" s="249"/>
      <c r="U664" s="45"/>
      <c r="V664" s="45"/>
      <c r="W664" s="45"/>
      <c r="X664" s="45"/>
      <c r="Y664" s="45"/>
      <c r="Z664" s="45"/>
      <c r="AA664" s="46"/>
      <c r="AB664" s="43"/>
      <c r="AC664" s="43"/>
      <c r="AD664" s="47"/>
      <c r="AE664" s="43"/>
      <c r="AF664" s="43"/>
    </row>
    <row r="665" spans="1:32" ht="15.75" customHeight="1" x14ac:dyDescent="0.35">
      <c r="A665" s="43"/>
      <c r="B665" s="48"/>
      <c r="C665" s="114"/>
      <c r="D665" s="114"/>
      <c r="E665" s="114"/>
      <c r="F665" s="44"/>
      <c r="G665" s="114"/>
      <c r="H665" s="44"/>
      <c r="I665" s="43"/>
      <c r="J665" s="114"/>
      <c r="K665" s="46"/>
      <c r="L665" s="46"/>
      <c r="M665" s="46"/>
      <c r="N665" s="44"/>
      <c r="O665" s="46"/>
      <c r="P665" s="43"/>
      <c r="Q665" s="46"/>
      <c r="R665" s="45"/>
      <c r="S665" s="227"/>
      <c r="T665" s="249"/>
      <c r="U665" s="45"/>
      <c r="V665" s="45"/>
      <c r="W665" s="45"/>
      <c r="X665" s="45"/>
      <c r="Y665" s="45"/>
      <c r="Z665" s="45"/>
      <c r="AA665" s="46"/>
      <c r="AB665" s="43"/>
      <c r="AC665" s="43"/>
      <c r="AD665" s="47"/>
      <c r="AE665" s="43"/>
      <c r="AF665" s="43"/>
    </row>
    <row r="666" spans="1:32" ht="15.75" customHeight="1" x14ac:dyDescent="0.35">
      <c r="A666" s="43"/>
      <c r="B666" s="48"/>
      <c r="C666" s="114"/>
      <c r="D666" s="114"/>
      <c r="E666" s="114"/>
      <c r="F666" s="44"/>
      <c r="G666" s="114"/>
      <c r="H666" s="44"/>
      <c r="I666" s="43"/>
      <c r="J666" s="114"/>
      <c r="K666" s="46"/>
      <c r="L666" s="46"/>
      <c r="M666" s="46"/>
      <c r="N666" s="44"/>
      <c r="O666" s="46"/>
      <c r="P666" s="43"/>
      <c r="Q666" s="46"/>
      <c r="R666" s="45"/>
      <c r="S666" s="227"/>
      <c r="T666" s="249"/>
      <c r="U666" s="45"/>
      <c r="V666" s="45"/>
      <c r="W666" s="45"/>
      <c r="X666" s="45"/>
      <c r="Y666" s="45"/>
      <c r="Z666" s="45"/>
      <c r="AA666" s="46"/>
      <c r="AB666" s="43"/>
      <c r="AC666" s="43"/>
      <c r="AD666" s="47"/>
      <c r="AE666" s="43"/>
      <c r="AF666" s="43"/>
    </row>
    <row r="667" spans="1:32" ht="15.75" customHeight="1" x14ac:dyDescent="0.35">
      <c r="A667" s="43"/>
      <c r="B667" s="48"/>
      <c r="C667" s="114"/>
      <c r="D667" s="114"/>
      <c r="E667" s="114"/>
      <c r="F667" s="44"/>
      <c r="G667" s="114"/>
      <c r="H667" s="44"/>
      <c r="I667" s="43"/>
      <c r="J667" s="114"/>
      <c r="K667" s="46"/>
      <c r="L667" s="46"/>
      <c r="M667" s="46"/>
      <c r="N667" s="44"/>
      <c r="O667" s="46"/>
      <c r="P667" s="43"/>
      <c r="Q667" s="46"/>
      <c r="R667" s="45"/>
      <c r="S667" s="227"/>
      <c r="T667" s="249"/>
      <c r="U667" s="45"/>
      <c r="V667" s="45"/>
      <c r="W667" s="45"/>
      <c r="X667" s="45"/>
      <c r="Y667" s="45"/>
      <c r="Z667" s="45"/>
      <c r="AA667" s="46"/>
      <c r="AB667" s="43"/>
      <c r="AC667" s="43"/>
      <c r="AD667" s="47"/>
      <c r="AE667" s="43"/>
      <c r="AF667" s="43"/>
    </row>
    <row r="668" spans="1:32" ht="15.75" customHeight="1" x14ac:dyDescent="0.35">
      <c r="A668" s="43"/>
      <c r="B668" s="48"/>
      <c r="C668" s="114"/>
      <c r="D668" s="114"/>
      <c r="E668" s="114"/>
      <c r="F668" s="44"/>
      <c r="G668" s="114"/>
      <c r="H668" s="44"/>
      <c r="I668" s="43"/>
      <c r="J668" s="114"/>
      <c r="K668" s="46"/>
      <c r="L668" s="46"/>
      <c r="M668" s="46"/>
      <c r="N668" s="44"/>
      <c r="O668" s="46"/>
      <c r="P668" s="43"/>
      <c r="Q668" s="46"/>
      <c r="R668" s="45"/>
      <c r="S668" s="227"/>
      <c r="T668" s="249"/>
      <c r="U668" s="45"/>
      <c r="V668" s="45"/>
      <c r="W668" s="45"/>
      <c r="X668" s="45"/>
      <c r="Y668" s="45"/>
      <c r="Z668" s="45"/>
      <c r="AA668" s="46"/>
      <c r="AB668" s="43"/>
      <c r="AC668" s="43"/>
      <c r="AD668" s="47"/>
      <c r="AE668" s="43"/>
      <c r="AF668" s="43"/>
    </row>
    <row r="669" spans="1:32" ht="15.75" customHeight="1" x14ac:dyDescent="0.35">
      <c r="A669" s="43"/>
      <c r="B669" s="48"/>
      <c r="C669" s="114"/>
      <c r="D669" s="114"/>
      <c r="E669" s="114"/>
      <c r="F669" s="44"/>
      <c r="G669" s="114"/>
      <c r="H669" s="44"/>
      <c r="I669" s="43"/>
      <c r="J669" s="114"/>
      <c r="K669" s="46"/>
      <c r="L669" s="46"/>
      <c r="M669" s="46"/>
      <c r="N669" s="44"/>
      <c r="O669" s="46"/>
      <c r="P669" s="43"/>
      <c r="Q669" s="46"/>
      <c r="R669" s="45"/>
      <c r="S669" s="227"/>
      <c r="T669" s="249"/>
      <c r="U669" s="45"/>
      <c r="V669" s="45"/>
      <c r="W669" s="45"/>
      <c r="X669" s="45"/>
      <c r="Y669" s="45"/>
      <c r="Z669" s="45"/>
      <c r="AA669" s="46"/>
      <c r="AB669" s="43"/>
      <c r="AC669" s="43"/>
      <c r="AD669" s="47"/>
      <c r="AE669" s="43"/>
      <c r="AF669" s="43"/>
    </row>
    <row r="670" spans="1:32" ht="15.75" customHeight="1" x14ac:dyDescent="0.35">
      <c r="A670" s="43"/>
      <c r="B670" s="48"/>
      <c r="C670" s="114"/>
      <c r="D670" s="114"/>
      <c r="E670" s="114"/>
      <c r="F670" s="44"/>
      <c r="G670" s="114"/>
      <c r="H670" s="44"/>
      <c r="I670" s="43"/>
      <c r="J670" s="114"/>
      <c r="K670" s="46"/>
      <c r="L670" s="46"/>
      <c r="M670" s="46"/>
      <c r="N670" s="44"/>
      <c r="O670" s="46"/>
      <c r="P670" s="43"/>
      <c r="Q670" s="46"/>
      <c r="R670" s="45"/>
      <c r="S670" s="227"/>
      <c r="T670" s="249"/>
      <c r="U670" s="45"/>
      <c r="V670" s="45"/>
      <c r="W670" s="45"/>
      <c r="X670" s="45"/>
      <c r="Y670" s="45"/>
      <c r="Z670" s="45"/>
      <c r="AA670" s="46"/>
      <c r="AB670" s="43"/>
      <c r="AC670" s="43"/>
      <c r="AD670" s="47"/>
      <c r="AE670" s="43"/>
      <c r="AF670" s="43"/>
    </row>
    <row r="671" spans="1:32" ht="15.75" customHeight="1" x14ac:dyDescent="0.35">
      <c r="A671" s="43"/>
      <c r="B671" s="48"/>
      <c r="C671" s="114"/>
      <c r="D671" s="114"/>
      <c r="E671" s="114"/>
      <c r="F671" s="44"/>
      <c r="G671" s="114"/>
      <c r="H671" s="44"/>
      <c r="I671" s="43"/>
      <c r="J671" s="114"/>
      <c r="K671" s="46"/>
      <c r="L671" s="46"/>
      <c r="M671" s="46"/>
      <c r="N671" s="44"/>
      <c r="O671" s="46"/>
      <c r="P671" s="43"/>
      <c r="Q671" s="46"/>
      <c r="R671" s="45"/>
      <c r="S671" s="227"/>
      <c r="T671" s="249"/>
      <c r="U671" s="45"/>
      <c r="V671" s="45"/>
      <c r="W671" s="45"/>
      <c r="X671" s="45"/>
      <c r="Y671" s="45"/>
      <c r="Z671" s="45"/>
      <c r="AA671" s="46"/>
      <c r="AB671" s="43"/>
      <c r="AC671" s="43"/>
      <c r="AD671" s="47"/>
      <c r="AE671" s="43"/>
      <c r="AF671" s="43"/>
    </row>
    <row r="672" spans="1:32" ht="15.75" customHeight="1" x14ac:dyDescent="0.35">
      <c r="A672" s="43"/>
      <c r="B672" s="48"/>
      <c r="C672" s="114"/>
      <c r="D672" s="114"/>
      <c r="E672" s="114"/>
      <c r="F672" s="44"/>
      <c r="G672" s="114"/>
      <c r="H672" s="44"/>
      <c r="I672" s="43"/>
      <c r="J672" s="114"/>
      <c r="K672" s="46"/>
      <c r="L672" s="46"/>
      <c r="M672" s="46"/>
      <c r="N672" s="44"/>
      <c r="O672" s="46"/>
      <c r="P672" s="43"/>
      <c r="Q672" s="46"/>
      <c r="R672" s="45"/>
      <c r="S672" s="227"/>
      <c r="T672" s="249"/>
      <c r="U672" s="45"/>
      <c r="V672" s="45"/>
      <c r="W672" s="45"/>
      <c r="X672" s="45"/>
      <c r="Y672" s="45"/>
      <c r="Z672" s="45"/>
      <c r="AA672" s="46"/>
      <c r="AB672" s="43"/>
      <c r="AC672" s="43"/>
      <c r="AD672" s="47"/>
      <c r="AE672" s="43"/>
      <c r="AF672" s="43"/>
    </row>
    <row r="673" spans="1:32" ht="15.75" customHeight="1" x14ac:dyDescent="0.35">
      <c r="A673" s="43"/>
      <c r="B673" s="48"/>
      <c r="C673" s="114"/>
      <c r="D673" s="114"/>
      <c r="E673" s="114"/>
      <c r="F673" s="44"/>
      <c r="G673" s="114"/>
      <c r="H673" s="44"/>
      <c r="I673" s="43"/>
      <c r="J673" s="114"/>
      <c r="K673" s="46"/>
      <c r="L673" s="46"/>
      <c r="M673" s="46"/>
      <c r="N673" s="44"/>
      <c r="O673" s="46"/>
      <c r="P673" s="43"/>
      <c r="Q673" s="46"/>
      <c r="R673" s="45"/>
      <c r="S673" s="227"/>
      <c r="T673" s="249"/>
      <c r="U673" s="45"/>
      <c r="V673" s="45"/>
      <c r="W673" s="45"/>
      <c r="X673" s="45"/>
      <c r="Y673" s="45"/>
      <c r="Z673" s="45"/>
      <c r="AA673" s="46"/>
      <c r="AB673" s="43"/>
      <c r="AC673" s="43"/>
      <c r="AD673" s="47"/>
      <c r="AE673" s="43"/>
      <c r="AF673" s="43"/>
    </row>
    <row r="674" spans="1:32" ht="15.75" customHeight="1" x14ac:dyDescent="0.35">
      <c r="A674" s="43"/>
      <c r="B674" s="48"/>
      <c r="C674" s="114"/>
      <c r="D674" s="114"/>
      <c r="E674" s="114"/>
      <c r="F674" s="44"/>
      <c r="G674" s="114"/>
      <c r="H674" s="44"/>
      <c r="I674" s="43"/>
      <c r="J674" s="114"/>
      <c r="K674" s="46"/>
      <c r="L674" s="46"/>
      <c r="M674" s="46"/>
      <c r="N674" s="44"/>
      <c r="O674" s="46"/>
      <c r="P674" s="43"/>
      <c r="Q674" s="46"/>
      <c r="R674" s="45"/>
      <c r="S674" s="227"/>
      <c r="T674" s="249"/>
      <c r="U674" s="45"/>
      <c r="V674" s="45"/>
      <c r="W674" s="45"/>
      <c r="X674" s="45"/>
      <c r="Y674" s="45"/>
      <c r="Z674" s="45"/>
      <c r="AA674" s="46"/>
      <c r="AB674" s="43"/>
      <c r="AC674" s="43"/>
      <c r="AD674" s="47"/>
      <c r="AE674" s="43"/>
      <c r="AF674" s="43"/>
    </row>
    <row r="675" spans="1:32" ht="15.75" customHeight="1" x14ac:dyDescent="0.35">
      <c r="A675" s="43"/>
      <c r="B675" s="48"/>
      <c r="C675" s="114"/>
      <c r="D675" s="114"/>
      <c r="E675" s="114"/>
      <c r="F675" s="44"/>
      <c r="G675" s="114"/>
      <c r="H675" s="44"/>
      <c r="I675" s="43"/>
      <c r="J675" s="114"/>
      <c r="K675" s="46"/>
      <c r="L675" s="46"/>
      <c r="M675" s="46"/>
      <c r="N675" s="44"/>
      <c r="O675" s="46"/>
      <c r="P675" s="43"/>
      <c r="Q675" s="46"/>
      <c r="R675" s="45"/>
      <c r="S675" s="227"/>
      <c r="T675" s="249"/>
      <c r="U675" s="45"/>
      <c r="V675" s="45"/>
      <c r="W675" s="45"/>
      <c r="X675" s="45"/>
      <c r="Y675" s="45"/>
      <c r="Z675" s="45"/>
      <c r="AA675" s="46"/>
      <c r="AB675" s="43"/>
      <c r="AC675" s="43"/>
      <c r="AD675" s="47"/>
      <c r="AE675" s="43"/>
      <c r="AF675" s="43"/>
    </row>
    <row r="676" spans="1:32" ht="15.75" customHeight="1" x14ac:dyDescent="0.35">
      <c r="A676" s="43"/>
      <c r="B676" s="48"/>
      <c r="C676" s="114"/>
      <c r="D676" s="114"/>
      <c r="E676" s="114"/>
      <c r="F676" s="44"/>
      <c r="G676" s="114"/>
      <c r="H676" s="44"/>
      <c r="I676" s="43"/>
      <c r="J676" s="114"/>
      <c r="K676" s="46"/>
      <c r="L676" s="46"/>
      <c r="M676" s="46"/>
      <c r="N676" s="44"/>
      <c r="O676" s="46"/>
      <c r="P676" s="43"/>
      <c r="Q676" s="46"/>
      <c r="R676" s="45"/>
      <c r="S676" s="227"/>
      <c r="T676" s="249"/>
      <c r="U676" s="45"/>
      <c r="V676" s="45"/>
      <c r="W676" s="45"/>
      <c r="X676" s="45"/>
      <c r="Y676" s="45"/>
      <c r="Z676" s="45"/>
      <c r="AA676" s="46"/>
      <c r="AB676" s="43"/>
      <c r="AC676" s="43"/>
      <c r="AD676" s="47"/>
      <c r="AE676" s="43"/>
      <c r="AF676" s="43"/>
    </row>
    <row r="677" spans="1:32" ht="15.75" customHeight="1" x14ac:dyDescent="0.35">
      <c r="A677" s="43"/>
      <c r="B677" s="48"/>
      <c r="C677" s="114"/>
      <c r="D677" s="114"/>
      <c r="E677" s="114"/>
      <c r="F677" s="44"/>
      <c r="G677" s="114"/>
      <c r="H677" s="44"/>
      <c r="I677" s="43"/>
      <c r="J677" s="114"/>
      <c r="K677" s="46"/>
      <c r="L677" s="46"/>
      <c r="M677" s="46"/>
      <c r="N677" s="44"/>
      <c r="O677" s="46"/>
      <c r="P677" s="43"/>
      <c r="Q677" s="46"/>
      <c r="R677" s="45"/>
      <c r="S677" s="227"/>
      <c r="T677" s="249"/>
      <c r="U677" s="45"/>
      <c r="V677" s="45"/>
      <c r="W677" s="45"/>
      <c r="X677" s="45"/>
      <c r="Y677" s="45"/>
      <c r="Z677" s="45"/>
      <c r="AA677" s="46"/>
      <c r="AB677" s="43"/>
      <c r="AC677" s="43"/>
      <c r="AD677" s="47"/>
      <c r="AE677" s="43"/>
      <c r="AF677" s="43"/>
    </row>
    <row r="678" spans="1:32" ht="15.75" customHeight="1" x14ac:dyDescent="0.35">
      <c r="A678" s="43"/>
      <c r="B678" s="48"/>
      <c r="C678" s="114"/>
      <c r="D678" s="114"/>
      <c r="E678" s="114"/>
      <c r="F678" s="44"/>
      <c r="G678" s="114"/>
      <c r="H678" s="44"/>
      <c r="I678" s="43"/>
      <c r="J678" s="114"/>
      <c r="K678" s="46"/>
      <c r="L678" s="46"/>
      <c r="M678" s="46"/>
      <c r="N678" s="44"/>
      <c r="O678" s="46"/>
      <c r="P678" s="43"/>
      <c r="Q678" s="46"/>
      <c r="R678" s="45"/>
      <c r="S678" s="227"/>
      <c r="T678" s="249"/>
      <c r="U678" s="45"/>
      <c r="V678" s="45"/>
      <c r="W678" s="45"/>
      <c r="X678" s="45"/>
      <c r="Y678" s="45"/>
      <c r="Z678" s="45"/>
      <c r="AA678" s="46"/>
      <c r="AB678" s="43"/>
      <c r="AC678" s="43"/>
      <c r="AD678" s="47"/>
      <c r="AE678" s="43"/>
      <c r="AF678" s="43"/>
    </row>
    <row r="679" spans="1:32" ht="15.75" customHeight="1" x14ac:dyDescent="0.35">
      <c r="A679" s="43"/>
      <c r="B679" s="48"/>
      <c r="C679" s="114"/>
      <c r="D679" s="114"/>
      <c r="E679" s="114"/>
      <c r="F679" s="44"/>
      <c r="G679" s="114"/>
      <c r="H679" s="44"/>
      <c r="I679" s="43"/>
      <c r="J679" s="114"/>
      <c r="K679" s="46"/>
      <c r="L679" s="46"/>
      <c r="M679" s="46"/>
      <c r="N679" s="44"/>
      <c r="O679" s="46"/>
      <c r="P679" s="43"/>
      <c r="Q679" s="46"/>
      <c r="R679" s="45"/>
      <c r="S679" s="227"/>
      <c r="T679" s="249"/>
      <c r="U679" s="45"/>
      <c r="V679" s="45"/>
      <c r="W679" s="45"/>
      <c r="X679" s="45"/>
      <c r="Y679" s="45"/>
      <c r="Z679" s="45"/>
      <c r="AA679" s="46"/>
      <c r="AB679" s="43"/>
      <c r="AC679" s="43"/>
      <c r="AD679" s="47"/>
      <c r="AE679" s="43"/>
      <c r="AF679" s="43"/>
    </row>
    <row r="680" spans="1:32" ht="15.75" customHeight="1" x14ac:dyDescent="0.35">
      <c r="A680" s="43"/>
      <c r="B680" s="48"/>
      <c r="C680" s="114"/>
      <c r="D680" s="114"/>
      <c r="E680" s="114"/>
      <c r="F680" s="44"/>
      <c r="G680" s="114"/>
      <c r="H680" s="44"/>
      <c r="I680" s="43"/>
      <c r="J680" s="114"/>
      <c r="K680" s="46"/>
      <c r="L680" s="46"/>
      <c r="M680" s="46"/>
      <c r="N680" s="44"/>
      <c r="O680" s="46"/>
      <c r="P680" s="43"/>
      <c r="Q680" s="46"/>
      <c r="R680" s="45"/>
      <c r="S680" s="227"/>
      <c r="T680" s="249"/>
      <c r="U680" s="45"/>
      <c r="V680" s="45"/>
      <c r="W680" s="45"/>
      <c r="X680" s="45"/>
      <c r="Y680" s="45"/>
      <c r="Z680" s="45"/>
      <c r="AA680" s="46"/>
      <c r="AB680" s="43"/>
      <c r="AC680" s="43"/>
      <c r="AD680" s="47"/>
      <c r="AE680" s="43"/>
      <c r="AF680" s="43"/>
    </row>
    <row r="681" spans="1:32" ht="15.75" customHeight="1" x14ac:dyDescent="0.35">
      <c r="A681" s="43"/>
      <c r="B681" s="48"/>
      <c r="C681" s="114"/>
      <c r="D681" s="114"/>
      <c r="E681" s="114"/>
      <c r="F681" s="44"/>
      <c r="G681" s="114"/>
      <c r="H681" s="44"/>
      <c r="I681" s="43"/>
      <c r="J681" s="114"/>
      <c r="K681" s="46"/>
      <c r="L681" s="46"/>
      <c r="M681" s="46"/>
      <c r="N681" s="44"/>
      <c r="O681" s="46"/>
      <c r="P681" s="43"/>
      <c r="Q681" s="46"/>
      <c r="R681" s="45"/>
      <c r="S681" s="227"/>
      <c r="T681" s="249"/>
      <c r="U681" s="45"/>
      <c r="V681" s="45"/>
      <c r="W681" s="45"/>
      <c r="X681" s="45"/>
      <c r="Y681" s="45"/>
      <c r="Z681" s="45"/>
      <c r="AA681" s="46"/>
      <c r="AB681" s="43"/>
      <c r="AC681" s="43"/>
      <c r="AD681" s="47"/>
      <c r="AE681" s="43"/>
      <c r="AF681" s="43"/>
    </row>
    <row r="682" spans="1:32" ht="15.75" customHeight="1" x14ac:dyDescent="0.35">
      <c r="A682" s="43"/>
      <c r="B682" s="48"/>
      <c r="C682" s="114"/>
      <c r="D682" s="114"/>
      <c r="E682" s="114"/>
      <c r="F682" s="44"/>
      <c r="G682" s="114"/>
      <c r="H682" s="44"/>
      <c r="I682" s="43"/>
      <c r="J682" s="114"/>
      <c r="K682" s="46"/>
      <c r="L682" s="46"/>
      <c r="M682" s="46"/>
      <c r="N682" s="44"/>
      <c r="O682" s="46"/>
      <c r="P682" s="43"/>
      <c r="Q682" s="46"/>
      <c r="R682" s="45"/>
      <c r="S682" s="227"/>
      <c r="T682" s="249"/>
      <c r="U682" s="45"/>
      <c r="V682" s="45"/>
      <c r="W682" s="45"/>
      <c r="X682" s="45"/>
      <c r="Y682" s="45"/>
      <c r="Z682" s="45"/>
      <c r="AA682" s="46"/>
      <c r="AB682" s="43"/>
      <c r="AC682" s="43"/>
      <c r="AD682" s="47"/>
      <c r="AE682" s="43"/>
      <c r="AF682" s="43"/>
    </row>
    <row r="683" spans="1:32" ht="15.75" customHeight="1" x14ac:dyDescent="0.35">
      <c r="A683" s="43"/>
      <c r="B683" s="48"/>
      <c r="C683" s="114"/>
      <c r="D683" s="114"/>
      <c r="E683" s="114"/>
      <c r="F683" s="44"/>
      <c r="G683" s="114"/>
      <c r="H683" s="44"/>
      <c r="I683" s="43"/>
      <c r="J683" s="114"/>
      <c r="K683" s="46"/>
      <c r="L683" s="46"/>
      <c r="M683" s="46"/>
      <c r="N683" s="44"/>
      <c r="O683" s="46"/>
      <c r="P683" s="43"/>
      <c r="Q683" s="46"/>
      <c r="R683" s="45"/>
      <c r="S683" s="227"/>
      <c r="T683" s="249"/>
      <c r="U683" s="45"/>
      <c r="V683" s="45"/>
      <c r="W683" s="45"/>
      <c r="X683" s="45"/>
      <c r="Y683" s="45"/>
      <c r="Z683" s="45"/>
      <c r="AA683" s="46"/>
      <c r="AB683" s="43"/>
      <c r="AC683" s="43"/>
      <c r="AD683" s="47"/>
      <c r="AE683" s="43"/>
      <c r="AF683" s="43"/>
    </row>
    <row r="684" spans="1:32" ht="15.75" customHeight="1" x14ac:dyDescent="0.35">
      <c r="A684" s="43"/>
      <c r="B684" s="48"/>
      <c r="C684" s="114"/>
      <c r="D684" s="114"/>
      <c r="E684" s="114"/>
      <c r="F684" s="44"/>
      <c r="G684" s="114"/>
      <c r="H684" s="44"/>
      <c r="I684" s="43"/>
      <c r="J684" s="114"/>
      <c r="K684" s="46"/>
      <c r="L684" s="46"/>
      <c r="M684" s="46"/>
      <c r="N684" s="44"/>
      <c r="O684" s="46"/>
      <c r="P684" s="43"/>
      <c r="Q684" s="46"/>
      <c r="R684" s="45"/>
      <c r="S684" s="227"/>
      <c r="T684" s="249"/>
      <c r="U684" s="45"/>
      <c r="V684" s="45"/>
      <c r="W684" s="45"/>
      <c r="X684" s="45"/>
      <c r="Y684" s="45"/>
      <c r="Z684" s="45"/>
      <c r="AA684" s="46"/>
      <c r="AB684" s="43"/>
      <c r="AC684" s="43"/>
      <c r="AD684" s="47"/>
      <c r="AE684" s="43"/>
      <c r="AF684" s="43"/>
    </row>
    <row r="685" spans="1:32" ht="15.75" customHeight="1" x14ac:dyDescent="0.35">
      <c r="A685" s="43"/>
      <c r="B685" s="48"/>
      <c r="C685" s="114"/>
      <c r="D685" s="114"/>
      <c r="E685" s="114"/>
      <c r="F685" s="44"/>
      <c r="G685" s="114"/>
      <c r="H685" s="44"/>
      <c r="I685" s="43"/>
      <c r="J685" s="114"/>
      <c r="K685" s="46"/>
      <c r="L685" s="46"/>
      <c r="M685" s="46"/>
      <c r="N685" s="44"/>
      <c r="O685" s="46"/>
      <c r="P685" s="43"/>
      <c r="Q685" s="46"/>
      <c r="R685" s="45"/>
      <c r="S685" s="227"/>
      <c r="T685" s="249"/>
      <c r="U685" s="45"/>
      <c r="V685" s="45"/>
      <c r="W685" s="45"/>
      <c r="X685" s="45"/>
      <c r="Y685" s="45"/>
      <c r="Z685" s="45"/>
      <c r="AA685" s="46"/>
      <c r="AB685" s="43"/>
      <c r="AC685" s="43"/>
      <c r="AD685" s="47"/>
      <c r="AE685" s="43"/>
      <c r="AF685" s="43"/>
    </row>
    <row r="686" spans="1:32" ht="15.75" customHeight="1" x14ac:dyDescent="0.35">
      <c r="A686" s="43"/>
      <c r="B686" s="48"/>
      <c r="C686" s="114"/>
      <c r="D686" s="114"/>
      <c r="E686" s="114"/>
      <c r="F686" s="44"/>
      <c r="G686" s="114"/>
      <c r="H686" s="44"/>
      <c r="I686" s="43"/>
      <c r="J686" s="114"/>
      <c r="K686" s="46"/>
      <c r="L686" s="46"/>
      <c r="M686" s="46"/>
      <c r="N686" s="44"/>
      <c r="O686" s="46"/>
      <c r="P686" s="43"/>
      <c r="Q686" s="46"/>
      <c r="R686" s="45"/>
      <c r="S686" s="227"/>
      <c r="T686" s="249"/>
      <c r="U686" s="45"/>
      <c r="V686" s="45"/>
      <c r="W686" s="45"/>
      <c r="X686" s="45"/>
      <c r="Y686" s="45"/>
      <c r="Z686" s="45"/>
      <c r="AA686" s="46"/>
      <c r="AB686" s="43"/>
      <c r="AC686" s="43"/>
      <c r="AD686" s="47"/>
      <c r="AE686" s="43"/>
      <c r="AF686" s="43"/>
    </row>
    <row r="687" spans="1:32" ht="15.75" customHeight="1" x14ac:dyDescent="0.35">
      <c r="A687" s="43"/>
      <c r="B687" s="48"/>
      <c r="C687" s="114"/>
      <c r="D687" s="114"/>
      <c r="E687" s="114"/>
      <c r="F687" s="44"/>
      <c r="G687" s="114"/>
      <c r="H687" s="44"/>
      <c r="I687" s="43"/>
      <c r="J687" s="114"/>
      <c r="K687" s="46"/>
      <c r="L687" s="46"/>
      <c r="M687" s="46"/>
      <c r="N687" s="44"/>
      <c r="O687" s="46"/>
      <c r="P687" s="43"/>
      <c r="Q687" s="46"/>
      <c r="R687" s="45"/>
      <c r="S687" s="227"/>
      <c r="T687" s="249"/>
      <c r="U687" s="45"/>
      <c r="V687" s="45"/>
      <c r="W687" s="45"/>
      <c r="X687" s="45"/>
      <c r="Y687" s="45"/>
      <c r="Z687" s="45"/>
      <c r="AA687" s="46"/>
      <c r="AB687" s="43"/>
      <c r="AC687" s="43"/>
      <c r="AD687" s="47"/>
      <c r="AE687" s="43"/>
      <c r="AF687" s="43"/>
    </row>
    <row r="688" spans="1:32" ht="15.75" customHeight="1" x14ac:dyDescent="0.35">
      <c r="A688" s="43"/>
      <c r="B688" s="48"/>
      <c r="C688" s="114"/>
      <c r="D688" s="114"/>
      <c r="E688" s="114"/>
      <c r="F688" s="44"/>
      <c r="G688" s="114"/>
      <c r="H688" s="44"/>
      <c r="I688" s="43"/>
      <c r="J688" s="114"/>
      <c r="K688" s="46"/>
      <c r="L688" s="46"/>
      <c r="M688" s="46"/>
      <c r="N688" s="44"/>
      <c r="O688" s="46"/>
      <c r="P688" s="43"/>
      <c r="Q688" s="46"/>
      <c r="R688" s="45"/>
      <c r="S688" s="227"/>
      <c r="T688" s="249"/>
      <c r="U688" s="45"/>
      <c r="V688" s="45"/>
      <c r="W688" s="45"/>
      <c r="X688" s="45"/>
      <c r="Y688" s="45"/>
      <c r="Z688" s="45"/>
      <c r="AA688" s="46"/>
      <c r="AB688" s="43"/>
      <c r="AC688" s="43"/>
      <c r="AD688" s="47"/>
      <c r="AE688" s="43"/>
      <c r="AF688" s="43"/>
    </row>
    <row r="689" spans="1:32" ht="15.75" customHeight="1" x14ac:dyDescent="0.35">
      <c r="A689" s="43"/>
      <c r="B689" s="48"/>
      <c r="C689" s="114"/>
      <c r="D689" s="114"/>
      <c r="E689" s="114"/>
      <c r="F689" s="44"/>
      <c r="G689" s="114"/>
      <c r="H689" s="44"/>
      <c r="I689" s="43"/>
      <c r="J689" s="114"/>
      <c r="K689" s="46"/>
      <c r="L689" s="46"/>
      <c r="M689" s="46"/>
      <c r="N689" s="44"/>
      <c r="O689" s="46"/>
      <c r="P689" s="43"/>
      <c r="Q689" s="46"/>
      <c r="R689" s="45"/>
      <c r="S689" s="227"/>
      <c r="T689" s="249"/>
      <c r="U689" s="45"/>
      <c r="V689" s="45"/>
      <c r="W689" s="45"/>
      <c r="X689" s="45"/>
      <c r="Y689" s="45"/>
      <c r="Z689" s="45"/>
      <c r="AA689" s="46"/>
      <c r="AB689" s="43"/>
      <c r="AC689" s="43"/>
      <c r="AD689" s="47"/>
      <c r="AE689" s="43"/>
      <c r="AF689" s="43"/>
    </row>
    <row r="690" spans="1:32" ht="15.75" customHeight="1" x14ac:dyDescent="0.35">
      <c r="A690" s="43"/>
      <c r="B690" s="48"/>
      <c r="C690" s="114"/>
      <c r="D690" s="114"/>
      <c r="E690" s="114"/>
      <c r="F690" s="44"/>
      <c r="G690" s="114"/>
      <c r="H690" s="44"/>
      <c r="I690" s="43"/>
      <c r="J690" s="114"/>
      <c r="K690" s="46"/>
      <c r="L690" s="46"/>
      <c r="M690" s="46"/>
      <c r="N690" s="44"/>
      <c r="O690" s="46"/>
      <c r="P690" s="43"/>
      <c r="Q690" s="46"/>
      <c r="R690" s="45"/>
      <c r="S690" s="227"/>
      <c r="T690" s="249"/>
      <c r="U690" s="45"/>
      <c r="V690" s="45"/>
      <c r="W690" s="45"/>
      <c r="X690" s="45"/>
      <c r="Y690" s="45"/>
      <c r="Z690" s="45"/>
      <c r="AA690" s="46"/>
      <c r="AB690" s="43"/>
      <c r="AC690" s="43"/>
      <c r="AD690" s="47"/>
      <c r="AE690" s="43"/>
      <c r="AF690" s="43"/>
    </row>
    <row r="691" spans="1:32" ht="15.75" customHeight="1" x14ac:dyDescent="0.35">
      <c r="A691" s="43"/>
      <c r="B691" s="48"/>
      <c r="C691" s="114"/>
      <c r="D691" s="114"/>
      <c r="E691" s="114"/>
      <c r="F691" s="44"/>
      <c r="G691" s="114"/>
      <c r="H691" s="44"/>
      <c r="I691" s="43"/>
      <c r="J691" s="114"/>
      <c r="K691" s="46"/>
      <c r="L691" s="46"/>
      <c r="M691" s="46"/>
      <c r="N691" s="44"/>
      <c r="O691" s="46"/>
      <c r="P691" s="43"/>
      <c r="Q691" s="46"/>
      <c r="R691" s="45"/>
      <c r="S691" s="227"/>
      <c r="T691" s="249"/>
      <c r="U691" s="45"/>
      <c r="V691" s="45"/>
      <c r="W691" s="45"/>
      <c r="X691" s="45"/>
      <c r="Y691" s="45"/>
      <c r="Z691" s="45"/>
      <c r="AA691" s="46"/>
      <c r="AB691" s="43"/>
      <c r="AC691" s="43"/>
      <c r="AD691" s="47"/>
      <c r="AE691" s="43"/>
      <c r="AF691" s="43"/>
    </row>
    <row r="692" spans="1:32" ht="15.75" customHeight="1" x14ac:dyDescent="0.35">
      <c r="A692" s="43"/>
      <c r="B692" s="48"/>
      <c r="C692" s="114"/>
      <c r="D692" s="114"/>
      <c r="E692" s="114"/>
      <c r="F692" s="44"/>
      <c r="G692" s="114"/>
      <c r="H692" s="44"/>
      <c r="I692" s="43"/>
      <c r="J692" s="114"/>
      <c r="K692" s="46"/>
      <c r="L692" s="46"/>
      <c r="M692" s="46"/>
      <c r="N692" s="44"/>
      <c r="O692" s="46"/>
      <c r="P692" s="43"/>
      <c r="Q692" s="46"/>
      <c r="R692" s="45"/>
      <c r="S692" s="227"/>
      <c r="T692" s="249"/>
      <c r="U692" s="45"/>
      <c r="V692" s="45"/>
      <c r="W692" s="45"/>
      <c r="X692" s="45"/>
      <c r="Y692" s="45"/>
      <c r="Z692" s="45"/>
      <c r="AA692" s="46"/>
      <c r="AB692" s="43"/>
      <c r="AC692" s="43"/>
      <c r="AD692" s="47"/>
      <c r="AE692" s="43"/>
      <c r="AF692" s="43"/>
    </row>
    <row r="693" spans="1:32" ht="15.75" customHeight="1" x14ac:dyDescent="0.35">
      <c r="A693" s="43"/>
      <c r="B693" s="48"/>
      <c r="C693" s="114"/>
      <c r="D693" s="114"/>
      <c r="E693" s="114"/>
      <c r="F693" s="44"/>
      <c r="G693" s="114"/>
      <c r="H693" s="44"/>
      <c r="I693" s="43"/>
      <c r="J693" s="114"/>
      <c r="K693" s="46"/>
      <c r="L693" s="46"/>
      <c r="M693" s="46"/>
      <c r="N693" s="44"/>
      <c r="O693" s="46"/>
      <c r="P693" s="43"/>
      <c r="Q693" s="46"/>
      <c r="R693" s="45"/>
      <c r="S693" s="227"/>
      <c r="T693" s="249"/>
      <c r="U693" s="45"/>
      <c r="V693" s="45"/>
      <c r="W693" s="45"/>
      <c r="X693" s="45"/>
      <c r="Y693" s="45"/>
      <c r="Z693" s="45"/>
      <c r="AA693" s="46"/>
      <c r="AB693" s="43"/>
      <c r="AC693" s="43"/>
      <c r="AD693" s="47"/>
      <c r="AE693" s="43"/>
      <c r="AF693" s="43"/>
    </row>
    <row r="694" spans="1:32" ht="15.75" customHeight="1" x14ac:dyDescent="0.35">
      <c r="A694" s="43"/>
      <c r="B694" s="48"/>
      <c r="C694" s="114"/>
      <c r="D694" s="114"/>
      <c r="E694" s="114"/>
      <c r="F694" s="44"/>
      <c r="G694" s="114"/>
      <c r="H694" s="44"/>
      <c r="I694" s="43"/>
      <c r="J694" s="114"/>
      <c r="K694" s="46"/>
      <c r="L694" s="46"/>
      <c r="M694" s="46"/>
      <c r="N694" s="44"/>
      <c r="O694" s="46"/>
      <c r="P694" s="43"/>
      <c r="Q694" s="46"/>
      <c r="R694" s="45"/>
      <c r="S694" s="227"/>
      <c r="T694" s="249"/>
      <c r="U694" s="45"/>
      <c r="V694" s="45"/>
      <c r="W694" s="45"/>
      <c r="X694" s="45"/>
      <c r="Y694" s="45"/>
      <c r="Z694" s="45"/>
      <c r="AA694" s="46"/>
      <c r="AB694" s="43"/>
      <c r="AC694" s="43"/>
      <c r="AD694" s="47"/>
      <c r="AE694" s="43"/>
      <c r="AF694" s="43"/>
    </row>
    <row r="695" spans="1:32" ht="15.75" customHeight="1" x14ac:dyDescent="0.35">
      <c r="A695" s="43"/>
      <c r="B695" s="48"/>
      <c r="C695" s="114"/>
      <c r="D695" s="114"/>
      <c r="E695" s="114"/>
      <c r="F695" s="44"/>
      <c r="G695" s="114"/>
      <c r="H695" s="44"/>
      <c r="I695" s="43"/>
      <c r="J695" s="114"/>
      <c r="K695" s="46"/>
      <c r="L695" s="46"/>
      <c r="M695" s="46"/>
      <c r="N695" s="44"/>
      <c r="O695" s="46"/>
      <c r="P695" s="43"/>
      <c r="Q695" s="46"/>
      <c r="R695" s="45"/>
      <c r="S695" s="227"/>
      <c r="T695" s="249"/>
      <c r="U695" s="45"/>
      <c r="V695" s="45"/>
      <c r="W695" s="45"/>
      <c r="X695" s="45"/>
      <c r="Y695" s="45"/>
      <c r="Z695" s="45"/>
      <c r="AA695" s="46"/>
      <c r="AB695" s="43"/>
      <c r="AC695" s="43"/>
      <c r="AD695" s="47"/>
      <c r="AE695" s="43"/>
      <c r="AF695" s="43"/>
    </row>
    <row r="696" spans="1:32" ht="15.75" customHeight="1" x14ac:dyDescent="0.35">
      <c r="A696" s="43"/>
      <c r="B696" s="48"/>
      <c r="C696" s="114"/>
      <c r="D696" s="114"/>
      <c r="E696" s="114"/>
      <c r="F696" s="44"/>
      <c r="G696" s="114"/>
      <c r="H696" s="44"/>
      <c r="I696" s="43"/>
      <c r="J696" s="114"/>
      <c r="K696" s="46"/>
      <c r="L696" s="46"/>
      <c r="M696" s="46"/>
      <c r="N696" s="44"/>
      <c r="O696" s="46"/>
      <c r="P696" s="43"/>
      <c r="Q696" s="46"/>
      <c r="R696" s="45"/>
      <c r="S696" s="227"/>
      <c r="T696" s="249"/>
      <c r="U696" s="45"/>
      <c r="V696" s="45"/>
      <c r="W696" s="45"/>
      <c r="X696" s="45"/>
      <c r="Y696" s="45"/>
      <c r="Z696" s="45"/>
      <c r="AA696" s="46"/>
      <c r="AB696" s="43"/>
      <c r="AC696" s="43"/>
      <c r="AD696" s="47"/>
      <c r="AE696" s="43"/>
      <c r="AF696" s="43"/>
    </row>
    <row r="697" spans="1:32" ht="15.75" customHeight="1" x14ac:dyDescent="0.35">
      <c r="A697" s="43"/>
      <c r="B697" s="48"/>
      <c r="C697" s="114"/>
      <c r="D697" s="114"/>
      <c r="E697" s="114"/>
      <c r="F697" s="44"/>
      <c r="G697" s="114"/>
      <c r="H697" s="44"/>
      <c r="I697" s="43"/>
      <c r="J697" s="114"/>
      <c r="K697" s="46"/>
      <c r="L697" s="46"/>
      <c r="M697" s="46"/>
      <c r="N697" s="44"/>
      <c r="O697" s="46"/>
      <c r="P697" s="43"/>
      <c r="Q697" s="46"/>
      <c r="R697" s="45"/>
      <c r="S697" s="227"/>
      <c r="T697" s="249"/>
      <c r="U697" s="45"/>
      <c r="V697" s="45"/>
      <c r="W697" s="45"/>
      <c r="X697" s="45"/>
      <c r="Y697" s="45"/>
      <c r="Z697" s="45"/>
      <c r="AA697" s="46"/>
      <c r="AB697" s="43"/>
      <c r="AC697" s="43"/>
      <c r="AD697" s="47"/>
      <c r="AE697" s="43"/>
      <c r="AF697" s="43"/>
    </row>
    <row r="698" spans="1:32" ht="15.75" customHeight="1" x14ac:dyDescent="0.35">
      <c r="A698" s="43"/>
      <c r="B698" s="48"/>
      <c r="C698" s="114"/>
      <c r="D698" s="114"/>
      <c r="E698" s="114"/>
      <c r="F698" s="44"/>
      <c r="G698" s="114"/>
      <c r="H698" s="44"/>
      <c r="I698" s="43"/>
      <c r="J698" s="114"/>
      <c r="K698" s="46"/>
      <c r="L698" s="46"/>
      <c r="M698" s="46"/>
      <c r="N698" s="44"/>
      <c r="O698" s="46"/>
      <c r="P698" s="43"/>
      <c r="Q698" s="46"/>
      <c r="R698" s="45"/>
      <c r="S698" s="227"/>
      <c r="T698" s="249"/>
      <c r="U698" s="45"/>
      <c r="V698" s="45"/>
      <c r="W698" s="45"/>
      <c r="X698" s="45"/>
      <c r="Y698" s="45"/>
      <c r="Z698" s="45"/>
      <c r="AA698" s="46"/>
      <c r="AB698" s="43"/>
      <c r="AC698" s="43"/>
      <c r="AD698" s="47"/>
      <c r="AE698" s="43"/>
      <c r="AF698" s="43"/>
    </row>
    <row r="699" spans="1:32" ht="15.75" customHeight="1" x14ac:dyDescent="0.35">
      <c r="A699" s="43"/>
      <c r="B699" s="48"/>
      <c r="C699" s="114"/>
      <c r="D699" s="114"/>
      <c r="E699" s="114"/>
      <c r="F699" s="44"/>
      <c r="G699" s="114"/>
      <c r="H699" s="44"/>
      <c r="I699" s="43"/>
      <c r="J699" s="114"/>
      <c r="K699" s="46"/>
      <c r="L699" s="46"/>
      <c r="M699" s="46"/>
      <c r="N699" s="44"/>
      <c r="O699" s="46"/>
      <c r="P699" s="43"/>
      <c r="Q699" s="46"/>
      <c r="R699" s="45"/>
      <c r="S699" s="227"/>
      <c r="T699" s="249"/>
      <c r="U699" s="45"/>
      <c r="V699" s="45"/>
      <c r="W699" s="45"/>
      <c r="X699" s="45"/>
      <c r="Y699" s="45"/>
      <c r="Z699" s="45"/>
      <c r="AA699" s="46"/>
      <c r="AB699" s="43"/>
      <c r="AC699" s="43"/>
      <c r="AD699" s="47"/>
      <c r="AE699" s="43"/>
      <c r="AF699" s="43"/>
    </row>
    <row r="700" spans="1:32" ht="15.75" customHeight="1" x14ac:dyDescent="0.35">
      <c r="A700" s="43"/>
      <c r="B700" s="48"/>
      <c r="C700" s="114"/>
      <c r="D700" s="114"/>
      <c r="E700" s="114"/>
      <c r="F700" s="44"/>
      <c r="G700" s="114"/>
      <c r="H700" s="44"/>
      <c r="I700" s="43"/>
      <c r="J700" s="114"/>
      <c r="K700" s="46"/>
      <c r="L700" s="46"/>
      <c r="M700" s="46"/>
      <c r="N700" s="44"/>
      <c r="O700" s="46"/>
      <c r="P700" s="43"/>
      <c r="Q700" s="46"/>
      <c r="R700" s="45"/>
      <c r="S700" s="227"/>
      <c r="T700" s="249"/>
      <c r="U700" s="45"/>
      <c r="V700" s="45"/>
      <c r="W700" s="45"/>
      <c r="X700" s="45"/>
      <c r="Y700" s="45"/>
      <c r="Z700" s="45"/>
      <c r="AA700" s="46"/>
      <c r="AB700" s="43"/>
      <c r="AC700" s="43"/>
      <c r="AD700" s="47"/>
      <c r="AE700" s="43"/>
      <c r="AF700" s="43"/>
    </row>
    <row r="701" spans="1:32" ht="15.75" customHeight="1" x14ac:dyDescent="0.35">
      <c r="A701" s="43"/>
      <c r="B701" s="48"/>
      <c r="C701" s="114"/>
      <c r="D701" s="114"/>
      <c r="E701" s="114"/>
      <c r="F701" s="44"/>
      <c r="G701" s="114"/>
      <c r="H701" s="44"/>
      <c r="I701" s="43"/>
      <c r="J701" s="114"/>
      <c r="K701" s="46"/>
      <c r="L701" s="46"/>
      <c r="M701" s="46"/>
      <c r="N701" s="44"/>
      <c r="O701" s="46"/>
      <c r="P701" s="43"/>
      <c r="Q701" s="46"/>
      <c r="R701" s="45"/>
      <c r="S701" s="227"/>
      <c r="T701" s="249"/>
      <c r="U701" s="45"/>
      <c r="V701" s="45"/>
      <c r="W701" s="45"/>
      <c r="X701" s="45"/>
      <c r="Y701" s="45"/>
      <c r="Z701" s="45"/>
      <c r="AA701" s="46"/>
      <c r="AB701" s="43"/>
      <c r="AC701" s="43"/>
      <c r="AD701" s="47"/>
      <c r="AE701" s="43"/>
      <c r="AF701" s="43"/>
    </row>
    <row r="702" spans="1:32" ht="15.75" customHeight="1" x14ac:dyDescent="0.35">
      <c r="A702" s="43"/>
      <c r="B702" s="48"/>
      <c r="C702" s="114"/>
      <c r="D702" s="114"/>
      <c r="E702" s="114"/>
      <c r="F702" s="44"/>
      <c r="G702" s="114"/>
      <c r="H702" s="44"/>
      <c r="I702" s="43"/>
      <c r="J702" s="114"/>
      <c r="K702" s="46"/>
      <c r="L702" s="46"/>
      <c r="M702" s="46"/>
      <c r="N702" s="44"/>
      <c r="O702" s="46"/>
      <c r="P702" s="43"/>
      <c r="Q702" s="46"/>
      <c r="R702" s="45"/>
      <c r="S702" s="227"/>
      <c r="T702" s="249"/>
      <c r="U702" s="45"/>
      <c r="V702" s="45"/>
      <c r="W702" s="45"/>
      <c r="X702" s="45"/>
      <c r="Y702" s="45"/>
      <c r="Z702" s="45"/>
      <c r="AA702" s="46"/>
      <c r="AB702" s="43"/>
      <c r="AC702" s="43"/>
      <c r="AD702" s="47"/>
      <c r="AE702" s="43"/>
      <c r="AF702" s="43"/>
    </row>
    <row r="703" spans="1:32" ht="15.75" customHeight="1" x14ac:dyDescent="0.35">
      <c r="A703" s="43"/>
      <c r="B703" s="48"/>
      <c r="C703" s="114"/>
      <c r="D703" s="114"/>
      <c r="E703" s="114"/>
      <c r="F703" s="44"/>
      <c r="G703" s="114"/>
      <c r="H703" s="44"/>
      <c r="I703" s="43"/>
      <c r="J703" s="114"/>
      <c r="K703" s="46"/>
      <c r="L703" s="46"/>
      <c r="M703" s="46"/>
      <c r="N703" s="44"/>
      <c r="O703" s="46"/>
      <c r="P703" s="43"/>
      <c r="Q703" s="46"/>
      <c r="R703" s="45"/>
      <c r="S703" s="227"/>
      <c r="T703" s="249"/>
      <c r="U703" s="45"/>
      <c r="V703" s="45"/>
      <c r="W703" s="45"/>
      <c r="X703" s="45"/>
      <c r="Y703" s="45"/>
      <c r="Z703" s="45"/>
      <c r="AA703" s="46"/>
      <c r="AB703" s="43"/>
      <c r="AC703" s="43"/>
      <c r="AD703" s="47"/>
      <c r="AE703" s="43"/>
      <c r="AF703" s="43"/>
    </row>
    <row r="704" spans="1:32" ht="15.75" customHeight="1" x14ac:dyDescent="0.35">
      <c r="A704" s="43"/>
      <c r="B704" s="48"/>
      <c r="C704" s="114"/>
      <c r="D704" s="114"/>
      <c r="E704" s="114"/>
      <c r="F704" s="44"/>
      <c r="G704" s="114"/>
      <c r="H704" s="44"/>
      <c r="I704" s="43"/>
      <c r="J704" s="114"/>
      <c r="K704" s="46"/>
      <c r="L704" s="46"/>
      <c r="M704" s="46"/>
      <c r="N704" s="44"/>
      <c r="O704" s="46"/>
      <c r="P704" s="43"/>
      <c r="Q704" s="46"/>
      <c r="R704" s="45"/>
      <c r="S704" s="227"/>
      <c r="T704" s="249"/>
      <c r="U704" s="45"/>
      <c r="V704" s="45"/>
      <c r="W704" s="45"/>
      <c r="X704" s="45"/>
      <c r="Y704" s="45"/>
      <c r="Z704" s="45"/>
      <c r="AA704" s="46"/>
      <c r="AB704" s="43"/>
      <c r="AC704" s="43"/>
      <c r="AD704" s="47"/>
      <c r="AE704" s="43"/>
      <c r="AF704" s="43"/>
    </row>
    <row r="705" spans="1:32" ht="15.75" customHeight="1" x14ac:dyDescent="0.35">
      <c r="A705" s="43"/>
      <c r="B705" s="48"/>
      <c r="C705" s="114"/>
      <c r="D705" s="114"/>
      <c r="E705" s="114"/>
      <c r="F705" s="44"/>
      <c r="G705" s="114"/>
      <c r="H705" s="44"/>
      <c r="I705" s="43"/>
      <c r="J705" s="114"/>
      <c r="K705" s="46"/>
      <c r="L705" s="46"/>
      <c r="M705" s="46"/>
      <c r="N705" s="44"/>
      <c r="O705" s="46"/>
      <c r="P705" s="43"/>
      <c r="Q705" s="46"/>
      <c r="R705" s="45"/>
      <c r="S705" s="227"/>
      <c r="T705" s="249"/>
      <c r="U705" s="45"/>
      <c r="V705" s="45"/>
      <c r="W705" s="45"/>
      <c r="X705" s="45"/>
      <c r="Y705" s="45"/>
      <c r="Z705" s="45"/>
      <c r="AA705" s="46"/>
      <c r="AB705" s="43"/>
      <c r="AC705" s="43"/>
      <c r="AD705" s="47"/>
      <c r="AE705" s="43"/>
      <c r="AF705" s="43"/>
    </row>
    <row r="706" spans="1:32" ht="15.75" customHeight="1" x14ac:dyDescent="0.35">
      <c r="A706" s="43"/>
      <c r="B706" s="48"/>
      <c r="C706" s="114"/>
      <c r="D706" s="114"/>
      <c r="E706" s="114"/>
      <c r="F706" s="44"/>
      <c r="G706" s="114"/>
      <c r="H706" s="44"/>
      <c r="I706" s="43"/>
      <c r="J706" s="114"/>
      <c r="K706" s="46"/>
      <c r="L706" s="46"/>
      <c r="M706" s="46"/>
      <c r="N706" s="44"/>
      <c r="O706" s="46"/>
      <c r="P706" s="43"/>
      <c r="Q706" s="46"/>
      <c r="R706" s="45"/>
      <c r="S706" s="227"/>
      <c r="T706" s="249"/>
      <c r="U706" s="45"/>
      <c r="V706" s="45"/>
      <c r="W706" s="45"/>
      <c r="X706" s="45"/>
      <c r="Y706" s="45"/>
      <c r="Z706" s="45"/>
      <c r="AA706" s="46"/>
      <c r="AB706" s="43"/>
      <c r="AC706" s="43"/>
      <c r="AD706" s="47"/>
      <c r="AE706" s="43"/>
      <c r="AF706" s="43"/>
    </row>
    <row r="707" spans="1:32" ht="15.75" customHeight="1" x14ac:dyDescent="0.35">
      <c r="A707" s="43"/>
      <c r="B707" s="48"/>
      <c r="C707" s="114"/>
      <c r="D707" s="114"/>
      <c r="E707" s="114"/>
      <c r="F707" s="44"/>
      <c r="G707" s="114"/>
      <c r="H707" s="44"/>
      <c r="I707" s="43"/>
      <c r="J707" s="114"/>
      <c r="K707" s="46"/>
      <c r="L707" s="46"/>
      <c r="M707" s="46"/>
      <c r="N707" s="44"/>
      <c r="O707" s="46"/>
      <c r="P707" s="43"/>
      <c r="Q707" s="46"/>
      <c r="R707" s="45"/>
      <c r="S707" s="227"/>
      <c r="T707" s="249"/>
      <c r="U707" s="45"/>
      <c r="V707" s="45"/>
      <c r="W707" s="45"/>
      <c r="X707" s="45"/>
      <c r="Y707" s="45"/>
      <c r="Z707" s="45"/>
      <c r="AA707" s="46"/>
      <c r="AB707" s="43"/>
      <c r="AC707" s="43"/>
      <c r="AD707" s="47"/>
      <c r="AE707" s="43"/>
      <c r="AF707" s="43"/>
    </row>
    <row r="708" spans="1:32" ht="15.75" customHeight="1" x14ac:dyDescent="0.35">
      <c r="A708" s="43"/>
      <c r="B708" s="48"/>
      <c r="C708" s="114"/>
      <c r="D708" s="114"/>
      <c r="E708" s="114"/>
      <c r="F708" s="44"/>
      <c r="G708" s="114"/>
      <c r="H708" s="44"/>
      <c r="I708" s="43"/>
      <c r="J708" s="114"/>
      <c r="K708" s="46"/>
      <c r="L708" s="46"/>
      <c r="M708" s="46"/>
      <c r="N708" s="44"/>
      <c r="O708" s="46"/>
      <c r="P708" s="43"/>
      <c r="Q708" s="46"/>
      <c r="R708" s="45"/>
      <c r="S708" s="227"/>
      <c r="T708" s="249"/>
      <c r="U708" s="45"/>
      <c r="V708" s="45"/>
      <c r="W708" s="45"/>
      <c r="X708" s="45"/>
      <c r="Y708" s="45"/>
      <c r="Z708" s="45"/>
      <c r="AA708" s="46"/>
      <c r="AB708" s="43"/>
      <c r="AC708" s="43"/>
      <c r="AD708" s="47"/>
      <c r="AE708" s="43"/>
      <c r="AF708" s="43"/>
    </row>
    <row r="709" spans="1:32" ht="15.75" customHeight="1" x14ac:dyDescent="0.35">
      <c r="A709" s="43"/>
      <c r="B709" s="48"/>
      <c r="C709" s="114"/>
      <c r="D709" s="114"/>
      <c r="E709" s="114"/>
      <c r="F709" s="44"/>
      <c r="G709" s="114"/>
      <c r="H709" s="44"/>
      <c r="I709" s="43"/>
      <c r="J709" s="114"/>
      <c r="K709" s="46"/>
      <c r="L709" s="46"/>
      <c r="M709" s="46"/>
      <c r="N709" s="44"/>
      <c r="O709" s="46"/>
      <c r="P709" s="43"/>
      <c r="Q709" s="46"/>
      <c r="R709" s="45"/>
      <c r="S709" s="227"/>
      <c r="T709" s="249"/>
      <c r="U709" s="45"/>
      <c r="V709" s="45"/>
      <c r="W709" s="45"/>
      <c r="X709" s="45"/>
      <c r="Y709" s="45"/>
      <c r="Z709" s="45"/>
      <c r="AA709" s="46"/>
      <c r="AB709" s="43"/>
      <c r="AC709" s="43"/>
      <c r="AD709" s="47"/>
      <c r="AE709" s="43"/>
      <c r="AF709" s="43"/>
    </row>
    <row r="710" spans="1:32" ht="15.75" customHeight="1" x14ac:dyDescent="0.35">
      <c r="A710" s="43"/>
      <c r="B710" s="48"/>
      <c r="C710" s="114"/>
      <c r="D710" s="114"/>
      <c r="E710" s="114"/>
      <c r="F710" s="44"/>
      <c r="G710" s="114"/>
      <c r="H710" s="44"/>
      <c r="I710" s="43"/>
      <c r="J710" s="114"/>
      <c r="K710" s="46"/>
      <c r="L710" s="46"/>
      <c r="M710" s="46"/>
      <c r="N710" s="44"/>
      <c r="O710" s="46"/>
      <c r="P710" s="43"/>
      <c r="Q710" s="46"/>
      <c r="R710" s="45"/>
      <c r="S710" s="227"/>
      <c r="T710" s="249"/>
      <c r="U710" s="45"/>
      <c r="V710" s="45"/>
      <c r="W710" s="45"/>
      <c r="X710" s="45"/>
      <c r="Y710" s="45"/>
      <c r="Z710" s="45"/>
      <c r="AA710" s="46"/>
      <c r="AB710" s="43"/>
      <c r="AC710" s="43"/>
      <c r="AD710" s="47"/>
      <c r="AE710" s="43"/>
      <c r="AF710" s="43"/>
    </row>
    <row r="711" spans="1:32" ht="15.75" customHeight="1" x14ac:dyDescent="0.35">
      <c r="A711" s="43"/>
      <c r="B711" s="48"/>
      <c r="C711" s="114"/>
      <c r="D711" s="114"/>
      <c r="E711" s="114"/>
      <c r="F711" s="44"/>
      <c r="G711" s="114"/>
      <c r="H711" s="44"/>
      <c r="I711" s="43"/>
      <c r="J711" s="114"/>
      <c r="K711" s="46"/>
      <c r="L711" s="46"/>
      <c r="M711" s="46"/>
      <c r="N711" s="44"/>
      <c r="O711" s="46"/>
      <c r="P711" s="43"/>
      <c r="Q711" s="46"/>
      <c r="R711" s="45"/>
      <c r="S711" s="227"/>
      <c r="T711" s="249"/>
      <c r="U711" s="45"/>
      <c r="V711" s="45"/>
      <c r="W711" s="45"/>
      <c r="X711" s="45"/>
      <c r="Y711" s="45"/>
      <c r="Z711" s="45"/>
      <c r="AA711" s="46"/>
      <c r="AB711" s="43"/>
      <c r="AC711" s="43"/>
      <c r="AD711" s="47"/>
      <c r="AE711" s="43"/>
      <c r="AF711" s="43"/>
    </row>
    <row r="712" spans="1:32" ht="15.75" customHeight="1" x14ac:dyDescent="0.35">
      <c r="A712" s="43"/>
      <c r="B712" s="48"/>
      <c r="C712" s="114"/>
      <c r="D712" s="114"/>
      <c r="E712" s="114"/>
      <c r="F712" s="44"/>
      <c r="G712" s="114"/>
      <c r="H712" s="44"/>
      <c r="I712" s="43"/>
      <c r="J712" s="114"/>
      <c r="K712" s="46"/>
      <c r="L712" s="46"/>
      <c r="M712" s="46"/>
      <c r="N712" s="44"/>
      <c r="O712" s="46"/>
      <c r="P712" s="43"/>
      <c r="Q712" s="46"/>
      <c r="R712" s="45"/>
      <c r="S712" s="227"/>
      <c r="T712" s="249"/>
      <c r="U712" s="45"/>
      <c r="V712" s="45"/>
      <c r="W712" s="45"/>
      <c r="X712" s="45"/>
      <c r="Y712" s="45"/>
      <c r="Z712" s="45"/>
      <c r="AA712" s="46"/>
      <c r="AB712" s="43"/>
      <c r="AC712" s="43"/>
      <c r="AD712" s="47"/>
      <c r="AE712" s="43"/>
      <c r="AF712" s="43"/>
    </row>
    <row r="713" spans="1:32" ht="15.75" customHeight="1" x14ac:dyDescent="0.35">
      <c r="A713" s="43"/>
      <c r="B713" s="48"/>
      <c r="C713" s="114"/>
      <c r="D713" s="114"/>
      <c r="E713" s="114"/>
      <c r="F713" s="44"/>
      <c r="G713" s="114"/>
      <c r="H713" s="44"/>
      <c r="I713" s="43"/>
      <c r="J713" s="114"/>
      <c r="K713" s="46"/>
      <c r="L713" s="46"/>
      <c r="M713" s="46"/>
      <c r="N713" s="44"/>
      <c r="O713" s="46"/>
      <c r="P713" s="43"/>
      <c r="Q713" s="46"/>
      <c r="R713" s="45"/>
      <c r="S713" s="227"/>
      <c r="T713" s="249"/>
      <c r="U713" s="45"/>
      <c r="V713" s="45"/>
      <c r="W713" s="45"/>
      <c r="X713" s="45"/>
      <c r="Y713" s="45"/>
      <c r="Z713" s="45"/>
      <c r="AA713" s="46"/>
      <c r="AB713" s="43"/>
      <c r="AC713" s="43"/>
      <c r="AD713" s="47"/>
      <c r="AE713" s="43"/>
      <c r="AF713" s="43"/>
    </row>
    <row r="714" spans="1:32" ht="15.75" customHeight="1" x14ac:dyDescent="0.35">
      <c r="A714" s="43"/>
      <c r="B714" s="48"/>
      <c r="C714" s="114"/>
      <c r="D714" s="114"/>
      <c r="E714" s="114"/>
      <c r="F714" s="44"/>
      <c r="G714" s="114"/>
      <c r="H714" s="44"/>
      <c r="I714" s="43"/>
      <c r="J714" s="114"/>
      <c r="K714" s="46"/>
      <c r="L714" s="46"/>
      <c r="M714" s="46"/>
      <c r="N714" s="44"/>
      <c r="O714" s="46"/>
      <c r="P714" s="43"/>
      <c r="Q714" s="46"/>
      <c r="R714" s="45"/>
      <c r="S714" s="227"/>
      <c r="T714" s="249"/>
      <c r="U714" s="45"/>
      <c r="V714" s="45"/>
      <c r="W714" s="45"/>
      <c r="X714" s="45"/>
      <c r="Y714" s="45"/>
      <c r="Z714" s="45"/>
      <c r="AA714" s="46"/>
      <c r="AB714" s="43"/>
      <c r="AC714" s="43"/>
      <c r="AD714" s="47"/>
      <c r="AE714" s="43"/>
      <c r="AF714" s="43"/>
    </row>
    <row r="715" spans="1:32" ht="15.75" customHeight="1" x14ac:dyDescent="0.35">
      <c r="A715" s="43"/>
      <c r="B715" s="48"/>
      <c r="C715" s="114"/>
      <c r="D715" s="114"/>
      <c r="E715" s="114"/>
      <c r="F715" s="44"/>
      <c r="G715" s="114"/>
      <c r="H715" s="44"/>
      <c r="I715" s="43"/>
      <c r="J715" s="114"/>
      <c r="K715" s="46"/>
      <c r="L715" s="46"/>
      <c r="M715" s="46"/>
      <c r="N715" s="44"/>
      <c r="O715" s="46"/>
      <c r="P715" s="43"/>
      <c r="Q715" s="46"/>
      <c r="R715" s="45"/>
      <c r="S715" s="227"/>
      <c r="T715" s="249"/>
      <c r="U715" s="45"/>
      <c r="V715" s="45"/>
      <c r="W715" s="45"/>
      <c r="X715" s="45"/>
      <c r="Y715" s="45"/>
      <c r="Z715" s="45"/>
      <c r="AA715" s="46"/>
      <c r="AB715" s="43"/>
      <c r="AC715" s="43"/>
      <c r="AD715" s="47"/>
      <c r="AE715" s="43"/>
      <c r="AF715" s="43"/>
    </row>
    <row r="716" spans="1:32" ht="15.75" customHeight="1" x14ac:dyDescent="0.35">
      <c r="A716" s="43"/>
      <c r="B716" s="48"/>
      <c r="C716" s="114"/>
      <c r="D716" s="114"/>
      <c r="E716" s="114"/>
      <c r="F716" s="44"/>
      <c r="G716" s="114"/>
      <c r="H716" s="44"/>
      <c r="I716" s="43"/>
      <c r="J716" s="114"/>
      <c r="K716" s="46"/>
      <c r="L716" s="46"/>
      <c r="M716" s="46"/>
      <c r="N716" s="44"/>
      <c r="O716" s="46"/>
      <c r="P716" s="43"/>
      <c r="Q716" s="46"/>
      <c r="R716" s="45"/>
      <c r="S716" s="227"/>
      <c r="T716" s="249"/>
      <c r="U716" s="45"/>
      <c r="V716" s="45"/>
      <c r="W716" s="45"/>
      <c r="X716" s="45"/>
      <c r="Y716" s="45"/>
      <c r="Z716" s="45"/>
      <c r="AA716" s="46"/>
      <c r="AB716" s="43"/>
      <c r="AC716" s="43"/>
      <c r="AD716" s="47"/>
      <c r="AE716" s="43"/>
      <c r="AF716" s="43"/>
    </row>
    <row r="717" spans="1:32" ht="15.75" customHeight="1" x14ac:dyDescent="0.35">
      <c r="A717" s="43"/>
      <c r="B717" s="48"/>
      <c r="C717" s="114"/>
      <c r="D717" s="114"/>
      <c r="E717" s="114"/>
      <c r="F717" s="44"/>
      <c r="G717" s="114"/>
      <c r="H717" s="44"/>
      <c r="I717" s="43"/>
      <c r="J717" s="114"/>
      <c r="K717" s="46"/>
      <c r="L717" s="46"/>
      <c r="M717" s="46"/>
      <c r="N717" s="44"/>
      <c r="O717" s="46"/>
      <c r="P717" s="43"/>
      <c r="Q717" s="46"/>
      <c r="R717" s="45"/>
      <c r="S717" s="227"/>
      <c r="T717" s="249"/>
      <c r="U717" s="45"/>
      <c r="V717" s="45"/>
      <c r="W717" s="45"/>
      <c r="X717" s="45"/>
      <c r="Y717" s="45"/>
      <c r="Z717" s="45"/>
      <c r="AA717" s="46"/>
      <c r="AB717" s="43"/>
      <c r="AC717" s="43"/>
      <c r="AD717" s="47"/>
      <c r="AE717" s="43"/>
      <c r="AF717" s="43"/>
    </row>
    <row r="718" spans="1:32" ht="15.75" customHeight="1" x14ac:dyDescent="0.35">
      <c r="A718" s="43"/>
      <c r="B718" s="48"/>
      <c r="C718" s="114"/>
      <c r="D718" s="114"/>
      <c r="E718" s="114"/>
      <c r="F718" s="44"/>
      <c r="G718" s="114"/>
      <c r="H718" s="44"/>
      <c r="I718" s="43"/>
      <c r="J718" s="114"/>
      <c r="K718" s="46"/>
      <c r="L718" s="46"/>
      <c r="M718" s="46"/>
      <c r="N718" s="44"/>
      <c r="O718" s="46"/>
      <c r="P718" s="43"/>
      <c r="Q718" s="46"/>
      <c r="R718" s="45"/>
      <c r="S718" s="227"/>
      <c r="T718" s="249"/>
      <c r="U718" s="45"/>
      <c r="V718" s="45"/>
      <c r="W718" s="45"/>
      <c r="X718" s="45"/>
      <c r="Y718" s="45"/>
      <c r="Z718" s="45"/>
      <c r="AA718" s="46"/>
      <c r="AB718" s="43"/>
      <c r="AC718" s="43"/>
      <c r="AD718" s="47"/>
      <c r="AE718" s="43"/>
      <c r="AF718" s="43"/>
    </row>
    <row r="719" spans="1:32" ht="15.75" customHeight="1" x14ac:dyDescent="0.35">
      <c r="A719" s="43"/>
      <c r="B719" s="48"/>
      <c r="C719" s="114"/>
      <c r="D719" s="114"/>
      <c r="E719" s="114"/>
      <c r="F719" s="44"/>
      <c r="G719" s="114"/>
      <c r="H719" s="44"/>
      <c r="I719" s="43"/>
      <c r="J719" s="114"/>
      <c r="K719" s="46"/>
      <c r="L719" s="46"/>
      <c r="M719" s="46"/>
      <c r="N719" s="44"/>
      <c r="O719" s="46"/>
      <c r="P719" s="43"/>
      <c r="Q719" s="46"/>
      <c r="R719" s="45"/>
      <c r="S719" s="227"/>
      <c r="T719" s="249"/>
      <c r="U719" s="45"/>
      <c r="V719" s="45"/>
      <c r="W719" s="45"/>
      <c r="X719" s="45"/>
      <c r="Y719" s="45"/>
      <c r="Z719" s="45"/>
      <c r="AA719" s="46"/>
      <c r="AB719" s="43"/>
      <c r="AC719" s="43"/>
      <c r="AD719" s="47"/>
      <c r="AE719" s="43"/>
      <c r="AF719" s="43"/>
    </row>
    <row r="720" spans="1:32" ht="15.75" customHeight="1" x14ac:dyDescent="0.35">
      <c r="A720" s="43"/>
      <c r="B720" s="48"/>
      <c r="C720" s="114"/>
      <c r="D720" s="114"/>
      <c r="E720" s="114"/>
      <c r="F720" s="44"/>
      <c r="G720" s="114"/>
      <c r="H720" s="44"/>
      <c r="I720" s="43"/>
      <c r="J720" s="114"/>
      <c r="K720" s="46"/>
      <c r="L720" s="46"/>
      <c r="M720" s="46"/>
      <c r="N720" s="44"/>
      <c r="O720" s="46"/>
      <c r="P720" s="43"/>
      <c r="Q720" s="46"/>
      <c r="R720" s="45"/>
      <c r="S720" s="227"/>
      <c r="T720" s="249"/>
      <c r="U720" s="45"/>
      <c r="V720" s="45"/>
      <c r="W720" s="45"/>
      <c r="X720" s="45"/>
      <c r="Y720" s="45"/>
      <c r="Z720" s="45"/>
      <c r="AA720" s="46"/>
      <c r="AB720" s="43"/>
      <c r="AC720" s="43"/>
      <c r="AD720" s="47"/>
      <c r="AE720" s="43"/>
      <c r="AF720" s="43"/>
    </row>
    <row r="721" spans="1:32" ht="15.75" customHeight="1" x14ac:dyDescent="0.35">
      <c r="A721" s="43"/>
      <c r="B721" s="48"/>
      <c r="C721" s="114"/>
      <c r="D721" s="114"/>
      <c r="E721" s="114"/>
      <c r="F721" s="44"/>
      <c r="G721" s="114"/>
      <c r="H721" s="44"/>
      <c r="I721" s="43"/>
      <c r="J721" s="114"/>
      <c r="K721" s="46"/>
      <c r="L721" s="46"/>
      <c r="M721" s="46"/>
      <c r="N721" s="44"/>
      <c r="O721" s="46"/>
      <c r="P721" s="43"/>
      <c r="Q721" s="46"/>
      <c r="R721" s="45"/>
      <c r="S721" s="227"/>
      <c r="T721" s="249"/>
      <c r="U721" s="45"/>
      <c r="V721" s="45"/>
      <c r="W721" s="45"/>
      <c r="X721" s="45"/>
      <c r="Y721" s="45"/>
      <c r="Z721" s="45"/>
      <c r="AA721" s="46"/>
      <c r="AB721" s="43"/>
      <c r="AC721" s="43"/>
      <c r="AD721" s="47"/>
      <c r="AE721" s="43"/>
      <c r="AF721" s="43"/>
    </row>
    <row r="722" spans="1:32" ht="15.75" customHeight="1" x14ac:dyDescent="0.35">
      <c r="A722" s="43"/>
      <c r="B722" s="48"/>
      <c r="C722" s="114"/>
      <c r="D722" s="114"/>
      <c r="E722" s="114"/>
      <c r="F722" s="44"/>
      <c r="G722" s="114"/>
      <c r="H722" s="44"/>
      <c r="I722" s="43"/>
      <c r="J722" s="114"/>
      <c r="K722" s="46"/>
      <c r="L722" s="46"/>
      <c r="M722" s="46"/>
      <c r="N722" s="44"/>
      <c r="O722" s="46"/>
      <c r="P722" s="43"/>
      <c r="Q722" s="46"/>
      <c r="R722" s="45"/>
      <c r="S722" s="227"/>
      <c r="T722" s="249"/>
      <c r="U722" s="45"/>
      <c r="V722" s="45"/>
      <c r="W722" s="45"/>
      <c r="X722" s="45"/>
      <c r="Y722" s="45"/>
      <c r="Z722" s="45"/>
      <c r="AA722" s="46"/>
      <c r="AB722" s="43"/>
      <c r="AC722" s="43"/>
      <c r="AD722" s="47"/>
      <c r="AE722" s="43"/>
      <c r="AF722" s="43"/>
    </row>
    <row r="723" spans="1:32" ht="15.75" customHeight="1" x14ac:dyDescent="0.35">
      <c r="A723" s="43"/>
      <c r="B723" s="48"/>
      <c r="C723" s="114"/>
      <c r="D723" s="114"/>
      <c r="E723" s="114"/>
      <c r="F723" s="44"/>
      <c r="G723" s="114"/>
      <c r="H723" s="44"/>
      <c r="I723" s="43"/>
      <c r="J723" s="114"/>
      <c r="K723" s="46"/>
      <c r="L723" s="46"/>
      <c r="M723" s="46"/>
      <c r="N723" s="44"/>
      <c r="O723" s="46"/>
      <c r="P723" s="43"/>
      <c r="Q723" s="46"/>
      <c r="R723" s="45"/>
      <c r="S723" s="227"/>
      <c r="T723" s="249"/>
      <c r="U723" s="45"/>
      <c r="V723" s="45"/>
      <c r="W723" s="45"/>
      <c r="X723" s="45"/>
      <c r="Y723" s="45"/>
      <c r="Z723" s="45"/>
      <c r="AA723" s="46"/>
      <c r="AB723" s="43"/>
      <c r="AC723" s="43"/>
      <c r="AD723" s="47"/>
      <c r="AE723" s="43"/>
      <c r="AF723" s="43"/>
    </row>
    <row r="724" spans="1:32" ht="15.75" customHeight="1" x14ac:dyDescent="0.35">
      <c r="A724" s="43"/>
      <c r="B724" s="48"/>
      <c r="C724" s="114"/>
      <c r="D724" s="114"/>
      <c r="E724" s="114"/>
      <c r="F724" s="44"/>
      <c r="G724" s="114"/>
      <c r="H724" s="44"/>
      <c r="I724" s="43"/>
      <c r="J724" s="114"/>
      <c r="K724" s="46"/>
      <c r="L724" s="46"/>
      <c r="M724" s="46"/>
      <c r="N724" s="44"/>
      <c r="O724" s="46"/>
      <c r="P724" s="43"/>
      <c r="Q724" s="46"/>
      <c r="R724" s="45"/>
      <c r="S724" s="227"/>
      <c r="T724" s="249"/>
      <c r="U724" s="45"/>
      <c r="V724" s="45"/>
      <c r="W724" s="45"/>
      <c r="X724" s="45"/>
      <c r="Y724" s="45"/>
      <c r="Z724" s="45"/>
      <c r="AA724" s="46"/>
      <c r="AB724" s="43"/>
      <c r="AC724" s="43"/>
      <c r="AD724" s="47"/>
      <c r="AE724" s="43"/>
      <c r="AF724" s="43"/>
    </row>
    <row r="725" spans="1:32" ht="15.75" customHeight="1" x14ac:dyDescent="0.35">
      <c r="A725" s="43"/>
      <c r="B725" s="48"/>
      <c r="C725" s="114"/>
      <c r="D725" s="114"/>
      <c r="E725" s="114"/>
      <c r="F725" s="44"/>
      <c r="G725" s="114"/>
      <c r="H725" s="44"/>
      <c r="I725" s="43"/>
      <c r="J725" s="114"/>
      <c r="K725" s="46"/>
      <c r="L725" s="46"/>
      <c r="M725" s="46"/>
      <c r="N725" s="44"/>
      <c r="O725" s="46"/>
      <c r="P725" s="43"/>
      <c r="Q725" s="46"/>
      <c r="R725" s="45"/>
      <c r="S725" s="227"/>
      <c r="T725" s="249"/>
      <c r="U725" s="45"/>
      <c r="V725" s="45"/>
      <c r="W725" s="45"/>
      <c r="X725" s="45"/>
      <c r="Y725" s="45"/>
      <c r="Z725" s="45"/>
      <c r="AA725" s="46"/>
      <c r="AB725" s="43"/>
      <c r="AC725" s="43"/>
      <c r="AD725" s="47"/>
      <c r="AE725" s="43"/>
      <c r="AF725" s="43"/>
    </row>
    <row r="726" spans="1:32" ht="15.75" customHeight="1" x14ac:dyDescent="0.35">
      <c r="A726" s="43"/>
      <c r="B726" s="48"/>
      <c r="C726" s="114"/>
      <c r="D726" s="114"/>
      <c r="E726" s="114"/>
      <c r="F726" s="44"/>
      <c r="G726" s="114"/>
      <c r="H726" s="44"/>
      <c r="I726" s="43"/>
      <c r="J726" s="114"/>
      <c r="K726" s="46"/>
      <c r="L726" s="46"/>
      <c r="M726" s="46"/>
      <c r="N726" s="44"/>
      <c r="O726" s="46"/>
      <c r="P726" s="43"/>
      <c r="Q726" s="46"/>
      <c r="R726" s="45"/>
      <c r="S726" s="227"/>
      <c r="T726" s="249"/>
      <c r="U726" s="45"/>
      <c r="V726" s="45"/>
      <c r="W726" s="45"/>
      <c r="X726" s="45"/>
      <c r="Y726" s="45"/>
      <c r="Z726" s="45"/>
      <c r="AA726" s="46"/>
      <c r="AB726" s="43"/>
      <c r="AC726" s="43"/>
      <c r="AD726" s="47"/>
      <c r="AE726" s="43"/>
      <c r="AF726" s="43"/>
    </row>
    <row r="727" spans="1:32" ht="15.75" customHeight="1" x14ac:dyDescent="0.35">
      <c r="A727" s="43"/>
      <c r="B727" s="48"/>
      <c r="C727" s="114"/>
      <c r="D727" s="114"/>
      <c r="E727" s="114"/>
      <c r="F727" s="44"/>
      <c r="G727" s="114"/>
      <c r="H727" s="44"/>
      <c r="I727" s="43"/>
      <c r="J727" s="114"/>
      <c r="K727" s="46"/>
      <c r="L727" s="46"/>
      <c r="M727" s="46"/>
      <c r="N727" s="44"/>
      <c r="O727" s="46"/>
      <c r="P727" s="43"/>
      <c r="Q727" s="46"/>
      <c r="R727" s="45"/>
      <c r="S727" s="227"/>
      <c r="T727" s="249"/>
      <c r="U727" s="45"/>
      <c r="V727" s="45"/>
      <c r="W727" s="45"/>
      <c r="X727" s="45"/>
      <c r="Y727" s="45"/>
      <c r="Z727" s="45"/>
      <c r="AA727" s="46"/>
      <c r="AB727" s="43"/>
      <c r="AC727" s="43"/>
      <c r="AD727" s="47"/>
      <c r="AE727" s="43"/>
      <c r="AF727" s="43"/>
    </row>
    <row r="728" spans="1:32" ht="15.75" customHeight="1" x14ac:dyDescent="0.35">
      <c r="A728" s="43"/>
      <c r="B728" s="48"/>
      <c r="C728" s="114"/>
      <c r="D728" s="114"/>
      <c r="E728" s="114"/>
      <c r="F728" s="44"/>
      <c r="G728" s="114"/>
      <c r="H728" s="44"/>
      <c r="I728" s="43"/>
      <c r="J728" s="114"/>
      <c r="K728" s="46"/>
      <c r="L728" s="46"/>
      <c r="M728" s="46"/>
      <c r="N728" s="44"/>
      <c r="O728" s="46"/>
      <c r="P728" s="43"/>
      <c r="Q728" s="46"/>
      <c r="R728" s="45"/>
      <c r="S728" s="227"/>
      <c r="T728" s="249"/>
      <c r="U728" s="45"/>
      <c r="V728" s="45"/>
      <c r="W728" s="45"/>
      <c r="X728" s="45"/>
      <c r="Y728" s="45"/>
      <c r="Z728" s="45"/>
      <c r="AA728" s="46"/>
      <c r="AB728" s="43"/>
      <c r="AC728" s="43"/>
      <c r="AD728" s="47"/>
      <c r="AE728" s="43"/>
      <c r="AF728" s="43"/>
    </row>
    <row r="729" spans="1:32" ht="15.75" customHeight="1" x14ac:dyDescent="0.35">
      <c r="A729" s="43"/>
      <c r="B729" s="48"/>
      <c r="C729" s="114"/>
      <c r="D729" s="114"/>
      <c r="E729" s="114"/>
      <c r="F729" s="44"/>
      <c r="G729" s="114"/>
      <c r="H729" s="44"/>
      <c r="I729" s="43"/>
      <c r="J729" s="114"/>
      <c r="K729" s="46"/>
      <c r="L729" s="46"/>
      <c r="M729" s="46"/>
      <c r="N729" s="44"/>
      <c r="O729" s="46"/>
      <c r="P729" s="43"/>
      <c r="Q729" s="46"/>
      <c r="R729" s="45"/>
      <c r="S729" s="227"/>
      <c r="T729" s="249"/>
      <c r="U729" s="45"/>
      <c r="V729" s="45"/>
      <c r="W729" s="45"/>
      <c r="X729" s="45"/>
      <c r="Y729" s="45"/>
      <c r="Z729" s="45"/>
      <c r="AA729" s="46"/>
      <c r="AB729" s="43"/>
      <c r="AC729" s="43"/>
      <c r="AD729" s="47"/>
      <c r="AE729" s="43"/>
      <c r="AF729" s="43"/>
    </row>
    <row r="730" spans="1:32" ht="15.75" customHeight="1" x14ac:dyDescent="0.35">
      <c r="A730" s="43"/>
      <c r="B730" s="48"/>
      <c r="C730" s="114"/>
      <c r="D730" s="114"/>
      <c r="E730" s="114"/>
      <c r="F730" s="44"/>
      <c r="G730" s="114"/>
      <c r="H730" s="44"/>
      <c r="I730" s="43"/>
      <c r="J730" s="114"/>
      <c r="K730" s="46"/>
      <c r="L730" s="46"/>
      <c r="M730" s="46"/>
      <c r="N730" s="44"/>
      <c r="O730" s="46"/>
      <c r="P730" s="43"/>
      <c r="Q730" s="46"/>
      <c r="R730" s="45"/>
      <c r="S730" s="227"/>
      <c r="T730" s="249"/>
      <c r="U730" s="45"/>
      <c r="V730" s="45"/>
      <c r="W730" s="45"/>
      <c r="X730" s="45"/>
      <c r="Y730" s="45"/>
      <c r="Z730" s="45"/>
      <c r="AA730" s="46"/>
      <c r="AB730" s="43"/>
      <c r="AC730" s="43"/>
      <c r="AD730" s="47"/>
      <c r="AE730" s="43"/>
      <c r="AF730" s="43"/>
    </row>
    <row r="731" spans="1:32" ht="15.75" customHeight="1" x14ac:dyDescent="0.35">
      <c r="A731" s="43"/>
      <c r="B731" s="48"/>
      <c r="C731" s="114"/>
      <c r="D731" s="114"/>
      <c r="E731" s="114"/>
      <c r="F731" s="44"/>
      <c r="G731" s="114"/>
      <c r="H731" s="44"/>
      <c r="I731" s="43"/>
      <c r="J731" s="114"/>
      <c r="K731" s="46"/>
      <c r="L731" s="46"/>
      <c r="M731" s="46"/>
      <c r="N731" s="44"/>
      <c r="O731" s="46"/>
      <c r="P731" s="43"/>
      <c r="Q731" s="46"/>
      <c r="R731" s="45"/>
      <c r="S731" s="227"/>
      <c r="T731" s="249"/>
      <c r="U731" s="45"/>
      <c r="V731" s="45"/>
      <c r="W731" s="45"/>
      <c r="X731" s="45"/>
      <c r="Y731" s="45"/>
      <c r="Z731" s="45"/>
      <c r="AA731" s="46"/>
      <c r="AB731" s="43"/>
      <c r="AC731" s="43"/>
      <c r="AD731" s="47"/>
      <c r="AE731" s="43"/>
      <c r="AF731" s="43"/>
    </row>
    <row r="732" spans="1:32" ht="15.75" customHeight="1" x14ac:dyDescent="0.35">
      <c r="A732" s="43"/>
      <c r="B732" s="48"/>
      <c r="C732" s="114"/>
      <c r="D732" s="114"/>
      <c r="E732" s="114"/>
      <c r="F732" s="44"/>
      <c r="G732" s="114"/>
      <c r="H732" s="44"/>
      <c r="I732" s="43"/>
      <c r="J732" s="114"/>
      <c r="K732" s="46"/>
      <c r="L732" s="46"/>
      <c r="M732" s="46"/>
      <c r="N732" s="44"/>
      <c r="O732" s="46"/>
      <c r="P732" s="43"/>
      <c r="Q732" s="46"/>
      <c r="R732" s="45"/>
      <c r="S732" s="227"/>
      <c r="T732" s="249"/>
      <c r="U732" s="45"/>
      <c r="V732" s="45"/>
      <c r="W732" s="45"/>
      <c r="X732" s="45"/>
      <c r="Y732" s="45"/>
      <c r="Z732" s="45"/>
      <c r="AA732" s="46"/>
      <c r="AB732" s="43"/>
      <c r="AC732" s="43"/>
      <c r="AD732" s="47"/>
      <c r="AE732" s="43"/>
      <c r="AF732" s="43"/>
    </row>
    <row r="733" spans="1:32" ht="15.75" customHeight="1" x14ac:dyDescent="0.35">
      <c r="A733" s="43"/>
      <c r="B733" s="48"/>
      <c r="C733" s="114"/>
      <c r="D733" s="114"/>
      <c r="E733" s="114"/>
      <c r="F733" s="44"/>
      <c r="G733" s="114"/>
      <c r="H733" s="44"/>
      <c r="I733" s="43"/>
      <c r="J733" s="114"/>
      <c r="K733" s="46"/>
      <c r="L733" s="46"/>
      <c r="M733" s="46"/>
      <c r="N733" s="44"/>
      <c r="O733" s="46"/>
      <c r="P733" s="43"/>
      <c r="Q733" s="46"/>
      <c r="R733" s="45"/>
      <c r="S733" s="227"/>
      <c r="T733" s="249"/>
      <c r="U733" s="45"/>
      <c r="V733" s="45"/>
      <c r="W733" s="45"/>
      <c r="X733" s="45"/>
      <c r="Y733" s="45"/>
      <c r="Z733" s="45"/>
      <c r="AA733" s="46"/>
      <c r="AB733" s="43"/>
      <c r="AC733" s="43"/>
      <c r="AD733" s="47"/>
      <c r="AE733" s="43"/>
      <c r="AF733" s="43"/>
    </row>
    <row r="734" spans="1:32" ht="15.75" customHeight="1" x14ac:dyDescent="0.35">
      <c r="A734" s="43"/>
      <c r="B734" s="48"/>
      <c r="C734" s="114"/>
      <c r="D734" s="114"/>
      <c r="E734" s="114"/>
      <c r="F734" s="44"/>
      <c r="G734" s="114"/>
      <c r="H734" s="44"/>
      <c r="I734" s="43"/>
      <c r="J734" s="114"/>
      <c r="K734" s="46"/>
      <c r="L734" s="46"/>
      <c r="M734" s="46"/>
      <c r="N734" s="44"/>
      <c r="O734" s="46"/>
      <c r="P734" s="43"/>
      <c r="Q734" s="46"/>
      <c r="R734" s="45"/>
      <c r="S734" s="227"/>
      <c r="T734" s="249"/>
      <c r="U734" s="45"/>
      <c r="V734" s="45"/>
      <c r="W734" s="45"/>
      <c r="X734" s="45"/>
      <c r="Y734" s="45"/>
      <c r="Z734" s="45"/>
      <c r="AA734" s="46"/>
      <c r="AB734" s="43"/>
      <c r="AC734" s="43"/>
      <c r="AD734" s="47"/>
      <c r="AE734" s="43"/>
      <c r="AF734" s="43"/>
    </row>
    <row r="735" spans="1:32" ht="15.75" customHeight="1" x14ac:dyDescent="0.35">
      <c r="A735" s="43"/>
      <c r="B735" s="48"/>
      <c r="C735" s="114"/>
      <c r="D735" s="114"/>
      <c r="E735" s="114"/>
      <c r="F735" s="44"/>
      <c r="G735" s="114"/>
      <c r="H735" s="44"/>
      <c r="I735" s="43"/>
      <c r="J735" s="114"/>
      <c r="K735" s="46"/>
      <c r="L735" s="46"/>
      <c r="M735" s="46"/>
      <c r="N735" s="44"/>
      <c r="O735" s="46"/>
      <c r="P735" s="43"/>
      <c r="Q735" s="46"/>
      <c r="R735" s="45"/>
      <c r="S735" s="227"/>
      <c r="T735" s="249"/>
      <c r="U735" s="45"/>
      <c r="V735" s="45"/>
      <c r="W735" s="45"/>
      <c r="X735" s="45"/>
      <c r="Y735" s="45"/>
      <c r="Z735" s="45"/>
      <c r="AA735" s="46"/>
      <c r="AB735" s="43"/>
      <c r="AC735" s="43"/>
      <c r="AD735" s="47"/>
      <c r="AE735" s="43"/>
      <c r="AF735" s="43"/>
    </row>
    <row r="736" spans="1:32" ht="15.75" customHeight="1" x14ac:dyDescent="0.35">
      <c r="A736" s="43"/>
      <c r="B736" s="48"/>
      <c r="C736" s="114"/>
      <c r="D736" s="114"/>
      <c r="E736" s="114"/>
      <c r="F736" s="44"/>
      <c r="G736" s="114"/>
      <c r="H736" s="44"/>
      <c r="I736" s="43"/>
      <c r="J736" s="114"/>
      <c r="K736" s="46"/>
      <c r="L736" s="46"/>
      <c r="M736" s="46"/>
      <c r="N736" s="44"/>
      <c r="O736" s="46"/>
      <c r="P736" s="43"/>
      <c r="Q736" s="46"/>
      <c r="R736" s="45"/>
      <c r="S736" s="227"/>
      <c r="T736" s="249"/>
      <c r="U736" s="45"/>
      <c r="V736" s="45"/>
      <c r="W736" s="45"/>
      <c r="X736" s="45"/>
      <c r="Y736" s="45"/>
      <c r="Z736" s="45"/>
      <c r="AA736" s="46"/>
      <c r="AB736" s="43"/>
      <c r="AC736" s="43"/>
      <c r="AD736" s="47"/>
      <c r="AE736" s="43"/>
      <c r="AF736" s="43"/>
    </row>
    <row r="737" spans="1:32" ht="15.75" customHeight="1" x14ac:dyDescent="0.35">
      <c r="A737" s="43"/>
      <c r="B737" s="48"/>
      <c r="C737" s="114"/>
      <c r="D737" s="114"/>
      <c r="E737" s="114"/>
      <c r="F737" s="44"/>
      <c r="G737" s="114"/>
      <c r="H737" s="44"/>
      <c r="I737" s="43"/>
      <c r="J737" s="114"/>
      <c r="K737" s="46"/>
      <c r="L737" s="46"/>
      <c r="M737" s="46"/>
      <c r="N737" s="44"/>
      <c r="O737" s="46"/>
      <c r="P737" s="43"/>
      <c r="Q737" s="46"/>
      <c r="R737" s="45"/>
      <c r="S737" s="227"/>
      <c r="T737" s="249"/>
      <c r="U737" s="45"/>
      <c r="V737" s="45"/>
      <c r="W737" s="45"/>
      <c r="X737" s="45"/>
      <c r="Y737" s="45"/>
      <c r="Z737" s="45"/>
      <c r="AA737" s="46"/>
      <c r="AB737" s="43"/>
      <c r="AC737" s="43"/>
      <c r="AD737" s="47"/>
      <c r="AE737" s="43"/>
      <c r="AF737" s="43"/>
    </row>
    <row r="738" spans="1:32" ht="15.75" customHeight="1" x14ac:dyDescent="0.35">
      <c r="A738" s="43"/>
      <c r="B738" s="48"/>
      <c r="C738" s="114"/>
      <c r="D738" s="114"/>
      <c r="E738" s="114"/>
      <c r="F738" s="44"/>
      <c r="G738" s="114"/>
      <c r="H738" s="44"/>
      <c r="I738" s="43"/>
      <c r="J738" s="114"/>
      <c r="K738" s="46"/>
      <c r="L738" s="46"/>
      <c r="M738" s="46"/>
      <c r="N738" s="44"/>
      <c r="O738" s="46"/>
      <c r="P738" s="43"/>
      <c r="Q738" s="46"/>
      <c r="R738" s="45"/>
      <c r="S738" s="227"/>
      <c r="T738" s="249"/>
      <c r="U738" s="45"/>
      <c r="V738" s="45"/>
      <c r="W738" s="45"/>
      <c r="X738" s="45"/>
      <c r="Y738" s="45"/>
      <c r="Z738" s="45"/>
      <c r="AA738" s="46"/>
      <c r="AB738" s="43"/>
      <c r="AC738" s="43"/>
      <c r="AD738" s="47"/>
      <c r="AE738" s="43"/>
      <c r="AF738" s="43"/>
    </row>
    <row r="739" spans="1:32" ht="15.75" customHeight="1" x14ac:dyDescent="0.35">
      <c r="A739" s="43"/>
      <c r="B739" s="48"/>
      <c r="C739" s="114"/>
      <c r="D739" s="114"/>
      <c r="E739" s="114"/>
      <c r="F739" s="44"/>
      <c r="G739" s="114"/>
      <c r="H739" s="44"/>
      <c r="I739" s="43"/>
      <c r="J739" s="114"/>
      <c r="K739" s="46"/>
      <c r="L739" s="46"/>
      <c r="M739" s="46"/>
      <c r="N739" s="44"/>
      <c r="O739" s="46"/>
      <c r="P739" s="43"/>
      <c r="Q739" s="46"/>
      <c r="R739" s="45"/>
      <c r="S739" s="227"/>
      <c r="T739" s="249"/>
      <c r="U739" s="45"/>
      <c r="V739" s="45"/>
      <c r="W739" s="45"/>
      <c r="X739" s="45"/>
      <c r="Y739" s="45"/>
      <c r="Z739" s="45"/>
      <c r="AA739" s="46"/>
      <c r="AB739" s="43"/>
      <c r="AC739" s="43"/>
      <c r="AD739" s="47"/>
      <c r="AE739" s="43"/>
      <c r="AF739" s="43"/>
    </row>
    <row r="740" spans="1:32" ht="15.75" customHeight="1" x14ac:dyDescent="0.35">
      <c r="A740" s="43"/>
      <c r="B740" s="48"/>
      <c r="C740" s="114"/>
      <c r="D740" s="114"/>
      <c r="E740" s="114"/>
      <c r="F740" s="44"/>
      <c r="G740" s="114"/>
      <c r="H740" s="44"/>
      <c r="I740" s="43"/>
      <c r="J740" s="114"/>
      <c r="K740" s="46"/>
      <c r="L740" s="46"/>
      <c r="M740" s="46"/>
      <c r="N740" s="44"/>
      <c r="O740" s="46"/>
      <c r="P740" s="43"/>
      <c r="Q740" s="46"/>
      <c r="R740" s="45"/>
      <c r="S740" s="227"/>
      <c r="T740" s="249"/>
      <c r="U740" s="45"/>
      <c r="V740" s="45"/>
      <c r="W740" s="45"/>
      <c r="X740" s="45"/>
      <c r="Y740" s="45"/>
      <c r="Z740" s="45"/>
      <c r="AA740" s="46"/>
      <c r="AB740" s="43"/>
      <c r="AC740" s="43"/>
      <c r="AD740" s="47"/>
      <c r="AE740" s="43"/>
      <c r="AF740" s="43"/>
    </row>
    <row r="741" spans="1:32" ht="15.75" customHeight="1" x14ac:dyDescent="0.35">
      <c r="A741" s="43"/>
      <c r="B741" s="48"/>
      <c r="C741" s="114"/>
      <c r="D741" s="114"/>
      <c r="E741" s="114"/>
      <c r="F741" s="44"/>
      <c r="G741" s="114"/>
      <c r="H741" s="44"/>
      <c r="I741" s="43"/>
      <c r="J741" s="114"/>
      <c r="K741" s="46"/>
      <c r="L741" s="46"/>
      <c r="M741" s="46"/>
      <c r="N741" s="44"/>
      <c r="O741" s="46"/>
      <c r="P741" s="43"/>
      <c r="Q741" s="46"/>
      <c r="R741" s="45"/>
      <c r="S741" s="227"/>
      <c r="T741" s="249"/>
      <c r="U741" s="45"/>
      <c r="V741" s="45"/>
      <c r="W741" s="45"/>
      <c r="X741" s="45"/>
      <c r="Y741" s="45"/>
      <c r="Z741" s="45"/>
      <c r="AA741" s="46"/>
      <c r="AB741" s="43"/>
      <c r="AC741" s="43"/>
      <c r="AD741" s="47"/>
      <c r="AE741" s="43"/>
      <c r="AF741" s="43"/>
    </row>
    <row r="742" spans="1:32" ht="15.75" customHeight="1" x14ac:dyDescent="0.35">
      <c r="A742" s="43"/>
      <c r="B742" s="48"/>
      <c r="C742" s="114"/>
      <c r="D742" s="114"/>
      <c r="E742" s="114"/>
      <c r="F742" s="44"/>
      <c r="G742" s="114"/>
      <c r="H742" s="44"/>
      <c r="I742" s="43"/>
      <c r="J742" s="114"/>
      <c r="K742" s="46"/>
      <c r="L742" s="46"/>
      <c r="M742" s="46"/>
      <c r="N742" s="44"/>
      <c r="O742" s="46"/>
      <c r="P742" s="43"/>
      <c r="Q742" s="46"/>
      <c r="R742" s="45"/>
      <c r="S742" s="227"/>
      <c r="T742" s="249"/>
      <c r="U742" s="45"/>
      <c r="V742" s="45"/>
      <c r="W742" s="45"/>
      <c r="X742" s="45"/>
      <c r="Y742" s="45"/>
      <c r="Z742" s="45"/>
      <c r="AA742" s="46"/>
      <c r="AB742" s="43"/>
      <c r="AC742" s="43"/>
      <c r="AD742" s="47"/>
      <c r="AE742" s="43"/>
      <c r="AF742" s="43"/>
    </row>
    <row r="743" spans="1:32" ht="15.75" customHeight="1" x14ac:dyDescent="0.35">
      <c r="A743" s="43"/>
      <c r="B743" s="48"/>
      <c r="C743" s="114"/>
      <c r="D743" s="114"/>
      <c r="E743" s="114"/>
      <c r="F743" s="44"/>
      <c r="G743" s="114"/>
      <c r="H743" s="44"/>
      <c r="I743" s="43"/>
      <c r="J743" s="114"/>
      <c r="K743" s="46"/>
      <c r="L743" s="46"/>
      <c r="M743" s="46"/>
      <c r="N743" s="44"/>
      <c r="O743" s="46"/>
      <c r="P743" s="43"/>
      <c r="Q743" s="46"/>
      <c r="R743" s="45"/>
      <c r="S743" s="227"/>
      <c r="T743" s="249"/>
      <c r="U743" s="45"/>
      <c r="V743" s="45"/>
      <c r="W743" s="45"/>
      <c r="X743" s="45"/>
      <c r="Y743" s="45"/>
      <c r="Z743" s="45"/>
      <c r="AA743" s="46"/>
      <c r="AB743" s="43"/>
      <c r="AC743" s="43"/>
      <c r="AD743" s="47"/>
      <c r="AE743" s="43"/>
      <c r="AF743" s="43"/>
    </row>
    <row r="744" spans="1:32" ht="15.75" customHeight="1" x14ac:dyDescent="0.35">
      <c r="A744" s="43"/>
      <c r="B744" s="48"/>
      <c r="C744" s="114"/>
      <c r="D744" s="114"/>
      <c r="E744" s="114"/>
      <c r="F744" s="44"/>
      <c r="G744" s="114"/>
      <c r="H744" s="44"/>
      <c r="I744" s="43"/>
      <c r="J744" s="114"/>
      <c r="K744" s="46"/>
      <c r="L744" s="46"/>
      <c r="M744" s="46"/>
      <c r="N744" s="44"/>
      <c r="O744" s="46"/>
      <c r="P744" s="43"/>
      <c r="Q744" s="46"/>
      <c r="R744" s="45"/>
      <c r="S744" s="227"/>
      <c r="T744" s="249"/>
      <c r="U744" s="45"/>
      <c r="V744" s="45"/>
      <c r="W744" s="45"/>
      <c r="X744" s="45"/>
      <c r="Y744" s="45"/>
      <c r="Z744" s="45"/>
      <c r="AA744" s="46"/>
      <c r="AB744" s="43"/>
      <c r="AC744" s="43"/>
      <c r="AD744" s="47"/>
      <c r="AE744" s="43"/>
      <c r="AF744" s="43"/>
    </row>
    <row r="745" spans="1:32" ht="15.75" customHeight="1" x14ac:dyDescent="0.35">
      <c r="A745" s="43"/>
      <c r="B745" s="48"/>
      <c r="C745" s="114"/>
      <c r="D745" s="114"/>
      <c r="E745" s="114"/>
      <c r="F745" s="44"/>
      <c r="G745" s="114"/>
      <c r="H745" s="44"/>
      <c r="I745" s="43"/>
      <c r="J745" s="114"/>
      <c r="K745" s="46"/>
      <c r="L745" s="46"/>
      <c r="M745" s="46"/>
      <c r="N745" s="44"/>
      <c r="O745" s="46"/>
      <c r="P745" s="43"/>
      <c r="Q745" s="46"/>
      <c r="R745" s="45"/>
      <c r="S745" s="227"/>
      <c r="T745" s="249"/>
      <c r="U745" s="45"/>
      <c r="V745" s="45"/>
      <c r="W745" s="45"/>
      <c r="X745" s="45"/>
      <c r="Y745" s="45"/>
      <c r="Z745" s="45"/>
      <c r="AA745" s="46"/>
      <c r="AB745" s="43"/>
      <c r="AC745" s="43"/>
      <c r="AD745" s="47"/>
      <c r="AE745" s="43"/>
      <c r="AF745" s="43"/>
    </row>
    <row r="746" spans="1:32" ht="15.75" customHeight="1" x14ac:dyDescent="0.35">
      <c r="A746" s="43"/>
      <c r="B746" s="48"/>
      <c r="C746" s="114"/>
      <c r="D746" s="114"/>
      <c r="E746" s="114"/>
      <c r="F746" s="44"/>
      <c r="G746" s="114"/>
      <c r="H746" s="44"/>
      <c r="I746" s="43"/>
      <c r="J746" s="114"/>
      <c r="K746" s="46"/>
      <c r="L746" s="46"/>
      <c r="M746" s="46"/>
      <c r="N746" s="44"/>
      <c r="O746" s="46"/>
      <c r="P746" s="43"/>
      <c r="Q746" s="46"/>
      <c r="R746" s="45"/>
      <c r="S746" s="227"/>
      <c r="T746" s="249"/>
      <c r="U746" s="45"/>
      <c r="V746" s="45"/>
      <c r="W746" s="45"/>
      <c r="X746" s="45"/>
      <c r="Y746" s="45"/>
      <c r="Z746" s="45"/>
      <c r="AA746" s="46"/>
      <c r="AB746" s="43"/>
      <c r="AC746" s="43"/>
      <c r="AD746" s="47"/>
      <c r="AE746" s="43"/>
      <c r="AF746" s="43"/>
    </row>
    <row r="747" spans="1:32" ht="15.75" customHeight="1" x14ac:dyDescent="0.35">
      <c r="A747" s="43"/>
      <c r="B747" s="48"/>
      <c r="C747" s="114"/>
      <c r="D747" s="114"/>
      <c r="E747" s="114"/>
      <c r="F747" s="44"/>
      <c r="G747" s="114"/>
      <c r="H747" s="44"/>
      <c r="I747" s="43"/>
      <c r="J747" s="114"/>
      <c r="K747" s="46"/>
      <c r="L747" s="46"/>
      <c r="M747" s="46"/>
      <c r="N747" s="44"/>
      <c r="O747" s="46"/>
      <c r="P747" s="43"/>
      <c r="Q747" s="46"/>
      <c r="R747" s="45"/>
      <c r="S747" s="227"/>
      <c r="T747" s="249"/>
      <c r="U747" s="45"/>
      <c r="V747" s="45"/>
      <c r="W747" s="45"/>
      <c r="X747" s="45"/>
      <c r="Y747" s="45"/>
      <c r="Z747" s="45"/>
      <c r="AA747" s="46"/>
      <c r="AB747" s="43"/>
      <c r="AC747" s="43"/>
      <c r="AD747" s="47"/>
      <c r="AE747" s="43"/>
      <c r="AF747" s="43"/>
    </row>
    <row r="748" spans="1:32" ht="15.75" customHeight="1" x14ac:dyDescent="0.35">
      <c r="A748" s="43"/>
      <c r="B748" s="48"/>
      <c r="C748" s="114"/>
      <c r="D748" s="114"/>
      <c r="E748" s="114"/>
      <c r="F748" s="44"/>
      <c r="G748" s="114"/>
      <c r="H748" s="44"/>
      <c r="I748" s="43"/>
      <c r="J748" s="114"/>
      <c r="K748" s="46"/>
      <c r="L748" s="46"/>
      <c r="M748" s="46"/>
      <c r="N748" s="44"/>
      <c r="O748" s="46"/>
      <c r="P748" s="43"/>
      <c r="Q748" s="46"/>
      <c r="R748" s="45"/>
      <c r="S748" s="227"/>
      <c r="T748" s="249"/>
      <c r="U748" s="45"/>
      <c r="V748" s="45"/>
      <c r="W748" s="45"/>
      <c r="X748" s="45"/>
      <c r="Y748" s="45"/>
      <c r="Z748" s="45"/>
      <c r="AA748" s="46"/>
      <c r="AB748" s="43"/>
      <c r="AC748" s="43"/>
      <c r="AD748" s="47"/>
      <c r="AE748" s="43"/>
      <c r="AF748" s="43"/>
    </row>
    <row r="749" spans="1:32" ht="15.75" customHeight="1" x14ac:dyDescent="0.35">
      <c r="A749" s="43"/>
      <c r="B749" s="48"/>
      <c r="C749" s="114"/>
      <c r="D749" s="114"/>
      <c r="E749" s="114"/>
      <c r="F749" s="44"/>
      <c r="G749" s="114"/>
      <c r="H749" s="44"/>
      <c r="I749" s="43"/>
      <c r="J749" s="114"/>
      <c r="K749" s="46"/>
      <c r="L749" s="46"/>
      <c r="M749" s="46"/>
      <c r="N749" s="44"/>
      <c r="O749" s="46"/>
      <c r="P749" s="43"/>
      <c r="Q749" s="46"/>
      <c r="R749" s="45"/>
      <c r="S749" s="227"/>
      <c r="T749" s="249"/>
      <c r="U749" s="45"/>
      <c r="V749" s="45"/>
      <c r="W749" s="45"/>
      <c r="X749" s="45"/>
      <c r="Y749" s="45"/>
      <c r="Z749" s="45"/>
      <c r="AA749" s="46"/>
      <c r="AB749" s="43"/>
      <c r="AC749" s="43"/>
      <c r="AD749" s="47"/>
      <c r="AE749" s="43"/>
      <c r="AF749" s="43"/>
    </row>
    <row r="750" spans="1:32" ht="15.75" customHeight="1" x14ac:dyDescent="0.35">
      <c r="A750" s="43"/>
      <c r="B750" s="48"/>
      <c r="C750" s="114"/>
      <c r="D750" s="114"/>
      <c r="E750" s="114"/>
      <c r="F750" s="44"/>
      <c r="G750" s="114"/>
      <c r="H750" s="44"/>
      <c r="I750" s="43"/>
      <c r="J750" s="114"/>
      <c r="K750" s="46"/>
      <c r="L750" s="46"/>
      <c r="M750" s="46"/>
      <c r="N750" s="44"/>
      <c r="O750" s="46"/>
      <c r="P750" s="43"/>
      <c r="Q750" s="46"/>
      <c r="R750" s="45"/>
      <c r="S750" s="227"/>
      <c r="T750" s="249"/>
      <c r="U750" s="45"/>
      <c r="V750" s="45"/>
      <c r="W750" s="45"/>
      <c r="X750" s="45"/>
      <c r="Y750" s="45"/>
      <c r="Z750" s="45"/>
      <c r="AA750" s="46"/>
      <c r="AB750" s="43"/>
      <c r="AC750" s="43"/>
      <c r="AD750" s="47"/>
      <c r="AE750" s="43"/>
      <c r="AF750" s="43"/>
    </row>
    <row r="751" spans="1:32" ht="15.75" customHeight="1" x14ac:dyDescent="0.35">
      <c r="A751" s="43"/>
      <c r="B751" s="48"/>
      <c r="C751" s="114"/>
      <c r="D751" s="114"/>
      <c r="E751" s="114"/>
      <c r="F751" s="44"/>
      <c r="G751" s="114"/>
      <c r="H751" s="44"/>
      <c r="I751" s="43"/>
      <c r="J751" s="114"/>
      <c r="K751" s="46"/>
      <c r="L751" s="46"/>
      <c r="M751" s="46"/>
      <c r="N751" s="44"/>
      <c r="O751" s="46"/>
      <c r="P751" s="43"/>
      <c r="Q751" s="46"/>
      <c r="R751" s="45"/>
      <c r="S751" s="227"/>
      <c r="T751" s="249"/>
      <c r="U751" s="45"/>
      <c r="V751" s="45"/>
      <c r="W751" s="45"/>
      <c r="X751" s="45"/>
      <c r="Y751" s="45"/>
      <c r="Z751" s="45"/>
      <c r="AA751" s="46"/>
      <c r="AB751" s="43"/>
      <c r="AC751" s="43"/>
      <c r="AD751" s="47"/>
      <c r="AE751" s="43"/>
      <c r="AF751" s="43"/>
    </row>
    <row r="752" spans="1:32" ht="15.75" customHeight="1" x14ac:dyDescent="0.35">
      <c r="A752" s="43"/>
      <c r="B752" s="48"/>
      <c r="C752" s="114"/>
      <c r="D752" s="114"/>
      <c r="E752" s="114"/>
      <c r="F752" s="44"/>
      <c r="G752" s="114"/>
      <c r="H752" s="44"/>
      <c r="I752" s="43"/>
      <c r="J752" s="114"/>
      <c r="K752" s="46"/>
      <c r="L752" s="46"/>
      <c r="M752" s="46"/>
      <c r="N752" s="44"/>
      <c r="O752" s="46"/>
      <c r="P752" s="43"/>
      <c r="Q752" s="46"/>
      <c r="R752" s="45"/>
      <c r="S752" s="227"/>
      <c r="T752" s="249"/>
      <c r="U752" s="45"/>
      <c r="V752" s="45"/>
      <c r="W752" s="45"/>
      <c r="X752" s="45"/>
      <c r="Y752" s="45"/>
      <c r="Z752" s="45"/>
      <c r="AA752" s="46"/>
      <c r="AB752" s="43"/>
      <c r="AC752" s="43"/>
      <c r="AD752" s="47"/>
      <c r="AE752" s="43"/>
      <c r="AF752" s="43"/>
    </row>
    <row r="753" spans="1:32" ht="15.75" customHeight="1" x14ac:dyDescent="0.35">
      <c r="A753" s="43"/>
      <c r="B753" s="48"/>
      <c r="C753" s="114"/>
      <c r="D753" s="114"/>
      <c r="E753" s="114"/>
      <c r="F753" s="44"/>
      <c r="G753" s="114"/>
      <c r="H753" s="44"/>
      <c r="I753" s="43"/>
      <c r="J753" s="114"/>
      <c r="K753" s="46"/>
      <c r="L753" s="46"/>
      <c r="M753" s="46"/>
      <c r="N753" s="44"/>
      <c r="O753" s="46"/>
      <c r="P753" s="43"/>
      <c r="Q753" s="46"/>
      <c r="R753" s="45"/>
      <c r="S753" s="227"/>
      <c r="T753" s="249"/>
      <c r="U753" s="45"/>
      <c r="V753" s="45"/>
      <c r="W753" s="45"/>
      <c r="X753" s="45"/>
      <c r="Y753" s="45"/>
      <c r="Z753" s="45"/>
      <c r="AA753" s="46"/>
      <c r="AB753" s="43"/>
      <c r="AC753" s="43"/>
      <c r="AD753" s="47"/>
      <c r="AE753" s="43"/>
      <c r="AF753" s="43"/>
    </row>
    <row r="754" spans="1:32" ht="15.75" customHeight="1" x14ac:dyDescent="0.35">
      <c r="A754" s="43"/>
      <c r="B754" s="48"/>
      <c r="C754" s="114"/>
      <c r="D754" s="114"/>
      <c r="E754" s="114"/>
      <c r="F754" s="44"/>
      <c r="G754" s="114"/>
      <c r="H754" s="44"/>
      <c r="I754" s="43"/>
      <c r="J754" s="114"/>
      <c r="K754" s="46"/>
      <c r="L754" s="46"/>
      <c r="M754" s="46"/>
      <c r="N754" s="44"/>
      <c r="O754" s="46"/>
      <c r="P754" s="43"/>
      <c r="Q754" s="46"/>
      <c r="R754" s="45"/>
      <c r="S754" s="227"/>
      <c r="T754" s="249"/>
      <c r="U754" s="45"/>
      <c r="V754" s="45"/>
      <c r="W754" s="45"/>
      <c r="X754" s="45"/>
      <c r="Y754" s="45"/>
      <c r="Z754" s="45"/>
      <c r="AA754" s="46"/>
      <c r="AB754" s="43"/>
      <c r="AC754" s="43"/>
      <c r="AD754" s="47"/>
      <c r="AE754" s="43"/>
      <c r="AF754" s="43"/>
    </row>
    <row r="755" spans="1:32" ht="15.75" customHeight="1" x14ac:dyDescent="0.35">
      <c r="A755" s="43"/>
      <c r="B755" s="48"/>
      <c r="C755" s="114"/>
      <c r="D755" s="114"/>
      <c r="E755" s="114"/>
      <c r="F755" s="44"/>
      <c r="G755" s="114"/>
      <c r="H755" s="44"/>
      <c r="I755" s="43"/>
      <c r="J755" s="114"/>
      <c r="K755" s="46"/>
      <c r="L755" s="46"/>
      <c r="M755" s="46"/>
      <c r="N755" s="44"/>
      <c r="O755" s="46"/>
      <c r="P755" s="43"/>
      <c r="Q755" s="46"/>
      <c r="R755" s="45"/>
      <c r="S755" s="227"/>
      <c r="T755" s="249"/>
      <c r="U755" s="45"/>
      <c r="V755" s="45"/>
      <c r="W755" s="45"/>
      <c r="X755" s="45"/>
      <c r="Y755" s="45"/>
      <c r="Z755" s="45"/>
      <c r="AA755" s="46"/>
      <c r="AB755" s="43"/>
      <c r="AC755" s="43"/>
      <c r="AD755" s="47"/>
      <c r="AE755" s="43"/>
      <c r="AF755" s="43"/>
    </row>
    <row r="756" spans="1:32" ht="15.75" customHeight="1" x14ac:dyDescent="0.35">
      <c r="A756" s="43"/>
      <c r="B756" s="48"/>
      <c r="C756" s="114"/>
      <c r="D756" s="114"/>
      <c r="E756" s="114"/>
      <c r="F756" s="44"/>
      <c r="G756" s="114"/>
      <c r="H756" s="44"/>
      <c r="I756" s="43"/>
      <c r="J756" s="114"/>
      <c r="K756" s="46"/>
      <c r="L756" s="46"/>
      <c r="M756" s="46"/>
      <c r="N756" s="44"/>
      <c r="O756" s="46"/>
      <c r="P756" s="43"/>
      <c r="Q756" s="46"/>
      <c r="R756" s="45"/>
      <c r="S756" s="227"/>
      <c r="T756" s="249"/>
      <c r="U756" s="45"/>
      <c r="V756" s="45"/>
      <c r="W756" s="45"/>
      <c r="X756" s="45"/>
      <c r="Y756" s="45"/>
      <c r="Z756" s="45"/>
      <c r="AA756" s="46"/>
      <c r="AB756" s="43"/>
      <c r="AC756" s="43"/>
      <c r="AD756" s="47"/>
      <c r="AE756" s="43"/>
      <c r="AF756" s="43"/>
    </row>
    <row r="757" spans="1:32" ht="15.75" customHeight="1" x14ac:dyDescent="0.35">
      <c r="A757" s="43"/>
      <c r="B757" s="48"/>
      <c r="C757" s="114"/>
      <c r="D757" s="114"/>
      <c r="E757" s="114"/>
      <c r="F757" s="44"/>
      <c r="G757" s="114"/>
      <c r="H757" s="44"/>
      <c r="I757" s="43"/>
      <c r="J757" s="114"/>
      <c r="K757" s="46"/>
      <c r="L757" s="46"/>
      <c r="M757" s="46"/>
      <c r="N757" s="44"/>
      <c r="O757" s="46"/>
      <c r="P757" s="43"/>
      <c r="Q757" s="46"/>
      <c r="R757" s="45"/>
      <c r="S757" s="227"/>
      <c r="T757" s="249"/>
      <c r="U757" s="45"/>
      <c r="V757" s="45"/>
      <c r="W757" s="45"/>
      <c r="X757" s="45"/>
      <c r="Y757" s="45"/>
      <c r="Z757" s="45"/>
      <c r="AA757" s="46"/>
      <c r="AB757" s="43"/>
      <c r="AC757" s="43"/>
      <c r="AD757" s="47"/>
      <c r="AE757" s="43"/>
      <c r="AF757" s="43"/>
    </row>
    <row r="758" spans="1:32" ht="15.75" customHeight="1" x14ac:dyDescent="0.35">
      <c r="A758" s="43"/>
      <c r="B758" s="48"/>
      <c r="C758" s="114"/>
      <c r="D758" s="114"/>
      <c r="E758" s="114"/>
      <c r="F758" s="44"/>
      <c r="G758" s="114"/>
      <c r="H758" s="44"/>
      <c r="I758" s="43"/>
      <c r="J758" s="114"/>
      <c r="K758" s="46"/>
      <c r="L758" s="46"/>
      <c r="M758" s="46"/>
      <c r="N758" s="44"/>
      <c r="O758" s="46"/>
      <c r="P758" s="43"/>
      <c r="Q758" s="46"/>
      <c r="R758" s="45"/>
      <c r="S758" s="227"/>
      <c r="T758" s="249"/>
      <c r="U758" s="45"/>
      <c r="V758" s="45"/>
      <c r="W758" s="45"/>
      <c r="X758" s="45"/>
      <c r="Y758" s="45"/>
      <c r="Z758" s="45"/>
      <c r="AA758" s="46"/>
      <c r="AB758" s="43"/>
      <c r="AC758" s="43"/>
      <c r="AD758" s="47"/>
      <c r="AE758" s="43"/>
      <c r="AF758" s="43"/>
    </row>
    <row r="759" spans="1:32" ht="15.75" customHeight="1" x14ac:dyDescent="0.35">
      <c r="A759" s="43"/>
      <c r="B759" s="48"/>
      <c r="C759" s="114"/>
      <c r="D759" s="114"/>
      <c r="E759" s="114"/>
      <c r="F759" s="44"/>
      <c r="G759" s="114"/>
      <c r="H759" s="44"/>
      <c r="I759" s="43"/>
      <c r="J759" s="114"/>
      <c r="K759" s="46"/>
      <c r="L759" s="46"/>
      <c r="M759" s="46"/>
      <c r="N759" s="44"/>
      <c r="O759" s="46"/>
      <c r="P759" s="43"/>
      <c r="Q759" s="46"/>
      <c r="R759" s="45"/>
      <c r="S759" s="227"/>
      <c r="T759" s="249"/>
      <c r="U759" s="45"/>
      <c r="V759" s="45"/>
      <c r="W759" s="45"/>
      <c r="X759" s="45"/>
      <c r="Y759" s="45"/>
      <c r="Z759" s="45"/>
      <c r="AA759" s="46"/>
      <c r="AB759" s="43"/>
      <c r="AC759" s="43"/>
      <c r="AD759" s="47"/>
      <c r="AE759" s="43"/>
      <c r="AF759" s="43"/>
    </row>
    <row r="760" spans="1:32" ht="15.75" customHeight="1" x14ac:dyDescent="0.35">
      <c r="A760" s="43"/>
      <c r="B760" s="48"/>
      <c r="C760" s="114"/>
      <c r="D760" s="114"/>
      <c r="E760" s="114"/>
      <c r="F760" s="44"/>
      <c r="G760" s="114"/>
      <c r="H760" s="44"/>
      <c r="I760" s="43"/>
      <c r="J760" s="114"/>
      <c r="K760" s="46"/>
      <c r="L760" s="46"/>
      <c r="M760" s="46"/>
      <c r="N760" s="44"/>
      <c r="O760" s="46"/>
      <c r="P760" s="43"/>
      <c r="Q760" s="46"/>
      <c r="R760" s="45"/>
      <c r="S760" s="227"/>
      <c r="T760" s="249"/>
      <c r="U760" s="45"/>
      <c r="V760" s="45"/>
      <c r="W760" s="45"/>
      <c r="X760" s="45"/>
      <c r="Y760" s="45"/>
      <c r="Z760" s="45"/>
      <c r="AA760" s="46"/>
      <c r="AB760" s="43"/>
      <c r="AC760" s="43"/>
      <c r="AD760" s="47"/>
      <c r="AE760" s="43"/>
      <c r="AF760" s="43"/>
    </row>
    <row r="761" spans="1:32" ht="15.75" customHeight="1" x14ac:dyDescent="0.35">
      <c r="A761" s="43"/>
      <c r="B761" s="48"/>
      <c r="C761" s="114"/>
      <c r="D761" s="114"/>
      <c r="E761" s="114"/>
      <c r="F761" s="44"/>
      <c r="G761" s="114"/>
      <c r="H761" s="44"/>
      <c r="I761" s="43"/>
      <c r="J761" s="114"/>
      <c r="K761" s="46"/>
      <c r="L761" s="46"/>
      <c r="M761" s="46"/>
      <c r="N761" s="44"/>
      <c r="O761" s="46"/>
      <c r="P761" s="43"/>
      <c r="Q761" s="46"/>
      <c r="R761" s="45"/>
      <c r="S761" s="227"/>
      <c r="T761" s="249"/>
      <c r="U761" s="45"/>
      <c r="V761" s="45"/>
      <c r="W761" s="45"/>
      <c r="X761" s="45"/>
      <c r="Y761" s="45"/>
      <c r="Z761" s="45"/>
      <c r="AA761" s="46"/>
      <c r="AB761" s="43"/>
      <c r="AC761" s="43"/>
      <c r="AD761" s="47"/>
      <c r="AE761" s="43"/>
      <c r="AF761" s="43"/>
    </row>
    <row r="762" spans="1:32" ht="15.75" customHeight="1" x14ac:dyDescent="0.35">
      <c r="A762" s="43"/>
      <c r="B762" s="48"/>
      <c r="C762" s="114"/>
      <c r="D762" s="114"/>
      <c r="E762" s="114"/>
      <c r="F762" s="44"/>
      <c r="G762" s="114"/>
      <c r="H762" s="44"/>
      <c r="I762" s="43"/>
      <c r="J762" s="114"/>
      <c r="K762" s="46"/>
      <c r="L762" s="46"/>
      <c r="M762" s="46"/>
      <c r="N762" s="44"/>
      <c r="O762" s="46"/>
      <c r="P762" s="43"/>
      <c r="Q762" s="46"/>
      <c r="R762" s="45"/>
      <c r="S762" s="227"/>
      <c r="T762" s="249"/>
      <c r="U762" s="45"/>
      <c r="V762" s="45"/>
      <c r="W762" s="45"/>
      <c r="X762" s="45"/>
      <c r="Y762" s="45"/>
      <c r="Z762" s="45"/>
      <c r="AA762" s="46"/>
      <c r="AB762" s="43"/>
      <c r="AC762" s="43"/>
      <c r="AD762" s="47"/>
      <c r="AE762" s="43"/>
      <c r="AF762" s="43"/>
    </row>
    <row r="763" spans="1:32" ht="15.75" customHeight="1" x14ac:dyDescent="0.35">
      <c r="A763" s="43"/>
      <c r="B763" s="48"/>
      <c r="C763" s="114"/>
      <c r="D763" s="114"/>
      <c r="E763" s="114"/>
      <c r="F763" s="44"/>
      <c r="G763" s="114"/>
      <c r="H763" s="44"/>
      <c r="I763" s="43"/>
      <c r="J763" s="114"/>
      <c r="K763" s="46"/>
      <c r="L763" s="46"/>
      <c r="M763" s="46"/>
      <c r="N763" s="44"/>
      <c r="O763" s="46"/>
      <c r="P763" s="43"/>
      <c r="Q763" s="46"/>
      <c r="R763" s="45"/>
      <c r="S763" s="227"/>
      <c r="T763" s="249"/>
      <c r="U763" s="45"/>
      <c r="V763" s="45"/>
      <c r="W763" s="45"/>
      <c r="X763" s="45"/>
      <c r="Y763" s="45"/>
      <c r="Z763" s="45"/>
      <c r="AA763" s="46"/>
      <c r="AB763" s="43"/>
      <c r="AC763" s="43"/>
      <c r="AD763" s="47"/>
      <c r="AE763" s="43"/>
      <c r="AF763" s="43"/>
    </row>
    <row r="764" spans="1:32" ht="15.75" customHeight="1" x14ac:dyDescent="0.35">
      <c r="A764" s="43"/>
      <c r="B764" s="48"/>
      <c r="C764" s="114"/>
      <c r="D764" s="114"/>
      <c r="E764" s="114"/>
      <c r="F764" s="44"/>
      <c r="G764" s="114"/>
      <c r="H764" s="44"/>
      <c r="I764" s="43"/>
      <c r="J764" s="114"/>
      <c r="K764" s="46"/>
      <c r="L764" s="46"/>
      <c r="M764" s="46"/>
      <c r="N764" s="44"/>
      <c r="O764" s="46"/>
      <c r="P764" s="43"/>
      <c r="Q764" s="46"/>
      <c r="R764" s="45"/>
      <c r="S764" s="227"/>
      <c r="T764" s="249"/>
      <c r="U764" s="45"/>
      <c r="V764" s="45"/>
      <c r="W764" s="45"/>
      <c r="X764" s="45"/>
      <c r="Y764" s="45"/>
      <c r="Z764" s="45"/>
      <c r="AA764" s="46"/>
      <c r="AB764" s="43"/>
      <c r="AC764" s="43"/>
      <c r="AD764" s="47"/>
      <c r="AE764" s="43"/>
      <c r="AF764" s="43"/>
    </row>
    <row r="765" spans="1:32" ht="15.75" customHeight="1" x14ac:dyDescent="0.35">
      <c r="A765" s="43"/>
      <c r="B765" s="48"/>
      <c r="C765" s="114"/>
      <c r="D765" s="114"/>
      <c r="E765" s="114"/>
      <c r="F765" s="44"/>
      <c r="G765" s="114"/>
      <c r="H765" s="44"/>
      <c r="I765" s="43"/>
      <c r="J765" s="114"/>
      <c r="K765" s="46"/>
      <c r="L765" s="46"/>
      <c r="M765" s="46"/>
      <c r="N765" s="44"/>
      <c r="O765" s="46"/>
      <c r="P765" s="43"/>
      <c r="Q765" s="46"/>
      <c r="R765" s="45"/>
      <c r="S765" s="227"/>
      <c r="T765" s="249"/>
      <c r="U765" s="45"/>
      <c r="V765" s="45"/>
      <c r="W765" s="45"/>
      <c r="X765" s="45"/>
      <c r="Y765" s="45"/>
      <c r="Z765" s="45"/>
      <c r="AA765" s="46"/>
      <c r="AB765" s="43"/>
      <c r="AC765" s="43"/>
      <c r="AD765" s="47"/>
      <c r="AE765" s="43"/>
      <c r="AF765" s="43"/>
    </row>
    <row r="766" spans="1:32" ht="15.75" customHeight="1" x14ac:dyDescent="0.35">
      <c r="A766" s="43"/>
      <c r="B766" s="48"/>
      <c r="C766" s="114"/>
      <c r="D766" s="114"/>
      <c r="E766" s="114"/>
      <c r="F766" s="44"/>
      <c r="G766" s="114"/>
      <c r="H766" s="44"/>
      <c r="I766" s="43"/>
      <c r="J766" s="114"/>
      <c r="K766" s="46"/>
      <c r="L766" s="46"/>
      <c r="M766" s="46"/>
      <c r="N766" s="44"/>
      <c r="O766" s="46"/>
      <c r="P766" s="43"/>
      <c r="Q766" s="46"/>
      <c r="R766" s="45"/>
      <c r="S766" s="227"/>
      <c r="T766" s="249"/>
      <c r="U766" s="45"/>
      <c r="V766" s="45"/>
      <c r="W766" s="45"/>
      <c r="X766" s="45"/>
      <c r="Y766" s="45"/>
      <c r="Z766" s="45"/>
      <c r="AA766" s="46"/>
      <c r="AB766" s="43"/>
      <c r="AC766" s="43"/>
      <c r="AD766" s="47"/>
      <c r="AE766" s="43"/>
      <c r="AF766" s="43"/>
    </row>
    <row r="767" spans="1:32" ht="15.75" customHeight="1" x14ac:dyDescent="0.35">
      <c r="A767" s="43"/>
      <c r="B767" s="48"/>
      <c r="C767" s="114"/>
      <c r="D767" s="114"/>
      <c r="E767" s="114"/>
      <c r="F767" s="44"/>
      <c r="G767" s="114"/>
      <c r="H767" s="44"/>
      <c r="I767" s="43"/>
      <c r="J767" s="114"/>
      <c r="K767" s="46"/>
      <c r="L767" s="46"/>
      <c r="M767" s="46"/>
      <c r="N767" s="44"/>
      <c r="O767" s="46"/>
      <c r="P767" s="43"/>
      <c r="Q767" s="46"/>
      <c r="R767" s="45"/>
      <c r="S767" s="227"/>
      <c r="T767" s="249"/>
      <c r="U767" s="45"/>
      <c r="V767" s="45"/>
      <c r="W767" s="45"/>
      <c r="X767" s="45"/>
      <c r="Y767" s="45"/>
      <c r="Z767" s="45"/>
      <c r="AA767" s="46"/>
      <c r="AB767" s="43"/>
      <c r="AC767" s="43"/>
      <c r="AD767" s="47"/>
      <c r="AE767" s="43"/>
      <c r="AF767" s="43"/>
    </row>
    <row r="768" spans="1:32" ht="15.75" customHeight="1" x14ac:dyDescent="0.35">
      <c r="A768" s="43"/>
      <c r="B768" s="48"/>
      <c r="C768" s="114"/>
      <c r="D768" s="114"/>
      <c r="E768" s="114"/>
      <c r="F768" s="44"/>
      <c r="G768" s="114"/>
      <c r="H768" s="44"/>
      <c r="I768" s="43"/>
      <c r="J768" s="114"/>
      <c r="K768" s="46"/>
      <c r="L768" s="46"/>
      <c r="M768" s="46"/>
      <c r="N768" s="44"/>
      <c r="O768" s="46"/>
      <c r="P768" s="43"/>
      <c r="Q768" s="46"/>
      <c r="R768" s="45"/>
      <c r="S768" s="227"/>
      <c r="T768" s="249"/>
      <c r="U768" s="45"/>
      <c r="V768" s="45"/>
      <c r="W768" s="45"/>
      <c r="X768" s="45"/>
      <c r="Y768" s="45"/>
      <c r="Z768" s="45"/>
      <c r="AA768" s="46"/>
      <c r="AB768" s="43"/>
      <c r="AC768" s="43"/>
      <c r="AD768" s="47"/>
      <c r="AE768" s="43"/>
      <c r="AF768" s="43"/>
    </row>
    <row r="769" spans="1:32" ht="15.75" customHeight="1" x14ac:dyDescent="0.35">
      <c r="A769" s="43"/>
      <c r="B769" s="48"/>
      <c r="C769" s="114"/>
      <c r="D769" s="114"/>
      <c r="E769" s="114"/>
      <c r="F769" s="44"/>
      <c r="G769" s="114"/>
      <c r="H769" s="44"/>
      <c r="I769" s="43"/>
      <c r="J769" s="114"/>
      <c r="K769" s="46"/>
      <c r="L769" s="46"/>
      <c r="M769" s="46"/>
      <c r="N769" s="44"/>
      <c r="O769" s="46"/>
      <c r="P769" s="43"/>
      <c r="Q769" s="46"/>
      <c r="R769" s="45"/>
      <c r="S769" s="227"/>
      <c r="T769" s="249"/>
      <c r="U769" s="45"/>
      <c r="V769" s="45"/>
      <c r="W769" s="45"/>
      <c r="X769" s="45"/>
      <c r="Y769" s="45"/>
      <c r="Z769" s="45"/>
      <c r="AA769" s="46"/>
      <c r="AB769" s="43"/>
      <c r="AC769" s="43"/>
      <c r="AD769" s="47"/>
      <c r="AE769" s="43"/>
      <c r="AF769" s="43"/>
    </row>
    <row r="770" spans="1:32" ht="15.75" customHeight="1" x14ac:dyDescent="0.35">
      <c r="A770" s="43"/>
      <c r="B770" s="48"/>
      <c r="C770" s="114"/>
      <c r="D770" s="114"/>
      <c r="E770" s="114"/>
      <c r="F770" s="44"/>
      <c r="G770" s="114"/>
      <c r="H770" s="44"/>
      <c r="I770" s="43"/>
      <c r="J770" s="114"/>
      <c r="K770" s="46"/>
      <c r="L770" s="46"/>
      <c r="M770" s="46"/>
      <c r="N770" s="44"/>
      <c r="O770" s="46"/>
      <c r="P770" s="43"/>
      <c r="Q770" s="46"/>
      <c r="R770" s="45"/>
      <c r="S770" s="227"/>
      <c r="T770" s="249"/>
      <c r="U770" s="45"/>
      <c r="V770" s="45"/>
      <c r="W770" s="45"/>
      <c r="X770" s="45"/>
      <c r="Y770" s="45"/>
      <c r="Z770" s="45"/>
      <c r="AA770" s="46"/>
      <c r="AB770" s="43"/>
      <c r="AC770" s="43"/>
      <c r="AD770" s="47"/>
      <c r="AE770" s="43"/>
      <c r="AF770" s="43"/>
    </row>
    <row r="771" spans="1:32" ht="15.75" customHeight="1" x14ac:dyDescent="0.35">
      <c r="A771" s="43"/>
      <c r="B771" s="48"/>
      <c r="C771" s="114"/>
      <c r="D771" s="114"/>
      <c r="E771" s="114"/>
      <c r="F771" s="44"/>
      <c r="G771" s="114"/>
      <c r="H771" s="44"/>
      <c r="I771" s="43"/>
      <c r="J771" s="114"/>
      <c r="K771" s="46"/>
      <c r="L771" s="46"/>
      <c r="M771" s="46"/>
      <c r="N771" s="44"/>
      <c r="O771" s="46"/>
      <c r="P771" s="43"/>
      <c r="Q771" s="46"/>
      <c r="R771" s="45"/>
      <c r="S771" s="227"/>
      <c r="T771" s="249"/>
      <c r="U771" s="45"/>
      <c r="V771" s="45"/>
      <c r="W771" s="45"/>
      <c r="X771" s="45"/>
      <c r="Y771" s="45"/>
      <c r="Z771" s="45"/>
      <c r="AA771" s="46"/>
      <c r="AB771" s="43"/>
      <c r="AC771" s="43"/>
      <c r="AD771" s="47"/>
      <c r="AE771" s="43"/>
      <c r="AF771" s="43"/>
    </row>
    <row r="772" spans="1:32" ht="15.75" customHeight="1" x14ac:dyDescent="0.35">
      <c r="A772" s="43"/>
      <c r="B772" s="48"/>
      <c r="C772" s="114"/>
      <c r="D772" s="114"/>
      <c r="E772" s="114"/>
      <c r="F772" s="44"/>
      <c r="G772" s="114"/>
      <c r="H772" s="44"/>
      <c r="I772" s="43"/>
      <c r="J772" s="114"/>
      <c r="K772" s="46"/>
      <c r="L772" s="46"/>
      <c r="M772" s="46"/>
      <c r="N772" s="44"/>
      <c r="O772" s="46"/>
      <c r="P772" s="43"/>
      <c r="Q772" s="46"/>
      <c r="R772" s="45"/>
      <c r="S772" s="227"/>
      <c r="T772" s="249"/>
      <c r="U772" s="45"/>
      <c r="V772" s="45"/>
      <c r="W772" s="45"/>
      <c r="X772" s="45"/>
      <c r="Y772" s="45"/>
      <c r="Z772" s="45"/>
      <c r="AA772" s="46"/>
      <c r="AB772" s="43"/>
      <c r="AC772" s="43"/>
      <c r="AD772" s="47"/>
      <c r="AE772" s="43"/>
      <c r="AF772" s="43"/>
    </row>
    <row r="773" spans="1:32" ht="15.75" customHeight="1" x14ac:dyDescent="0.35">
      <c r="A773" s="43"/>
      <c r="B773" s="48"/>
      <c r="C773" s="114"/>
      <c r="D773" s="114"/>
      <c r="E773" s="114"/>
      <c r="F773" s="44"/>
      <c r="G773" s="114"/>
      <c r="H773" s="44"/>
      <c r="I773" s="43"/>
      <c r="J773" s="114"/>
      <c r="K773" s="46"/>
      <c r="L773" s="46"/>
      <c r="M773" s="46"/>
      <c r="N773" s="44"/>
      <c r="O773" s="46"/>
      <c r="P773" s="43"/>
      <c r="Q773" s="46"/>
      <c r="R773" s="45"/>
      <c r="S773" s="227"/>
      <c r="T773" s="249"/>
      <c r="U773" s="45"/>
      <c r="V773" s="45"/>
      <c r="W773" s="45"/>
      <c r="X773" s="45"/>
      <c r="Y773" s="45"/>
      <c r="Z773" s="45"/>
      <c r="AA773" s="46"/>
      <c r="AB773" s="43"/>
      <c r="AC773" s="43"/>
      <c r="AD773" s="47"/>
      <c r="AE773" s="43"/>
      <c r="AF773" s="43"/>
    </row>
    <row r="774" spans="1:32" ht="15.75" customHeight="1" x14ac:dyDescent="0.35">
      <c r="A774" s="43"/>
      <c r="B774" s="48"/>
      <c r="C774" s="114"/>
      <c r="D774" s="114"/>
      <c r="E774" s="114"/>
      <c r="F774" s="44"/>
      <c r="G774" s="114"/>
      <c r="H774" s="44"/>
      <c r="I774" s="43"/>
      <c r="J774" s="114"/>
      <c r="K774" s="46"/>
      <c r="L774" s="46"/>
      <c r="M774" s="46"/>
      <c r="N774" s="44"/>
      <c r="O774" s="46"/>
      <c r="P774" s="43"/>
      <c r="Q774" s="46"/>
      <c r="R774" s="45"/>
      <c r="S774" s="227"/>
      <c r="T774" s="249"/>
      <c r="U774" s="45"/>
      <c r="V774" s="45"/>
      <c r="W774" s="45"/>
      <c r="X774" s="45"/>
      <c r="Y774" s="45"/>
      <c r="Z774" s="45"/>
      <c r="AA774" s="46"/>
      <c r="AB774" s="43"/>
      <c r="AC774" s="43"/>
      <c r="AD774" s="47"/>
      <c r="AE774" s="43"/>
      <c r="AF774" s="43"/>
    </row>
    <row r="775" spans="1:32" ht="15.75" customHeight="1" x14ac:dyDescent="0.35">
      <c r="A775" s="43"/>
      <c r="B775" s="48"/>
      <c r="C775" s="114"/>
      <c r="D775" s="114"/>
      <c r="E775" s="114"/>
      <c r="F775" s="44"/>
      <c r="G775" s="114"/>
      <c r="H775" s="44"/>
      <c r="I775" s="43"/>
      <c r="J775" s="114"/>
      <c r="K775" s="46"/>
      <c r="L775" s="46"/>
      <c r="M775" s="46"/>
      <c r="N775" s="44"/>
      <c r="O775" s="46"/>
      <c r="P775" s="43"/>
      <c r="Q775" s="46"/>
      <c r="R775" s="45"/>
      <c r="S775" s="227"/>
      <c r="T775" s="249"/>
      <c r="U775" s="45"/>
      <c r="V775" s="45"/>
      <c r="W775" s="45"/>
      <c r="X775" s="45"/>
      <c r="Y775" s="45"/>
      <c r="Z775" s="45"/>
      <c r="AA775" s="46"/>
      <c r="AB775" s="43"/>
      <c r="AC775" s="43"/>
      <c r="AD775" s="47"/>
      <c r="AE775" s="43"/>
      <c r="AF775" s="43"/>
    </row>
    <row r="776" spans="1:32" ht="15.75" customHeight="1" x14ac:dyDescent="0.35">
      <c r="A776" s="43"/>
      <c r="B776" s="48"/>
      <c r="C776" s="114"/>
      <c r="D776" s="114"/>
      <c r="E776" s="114"/>
      <c r="F776" s="44"/>
      <c r="G776" s="114"/>
      <c r="H776" s="44"/>
      <c r="I776" s="43"/>
      <c r="J776" s="114"/>
      <c r="K776" s="46"/>
      <c r="L776" s="46"/>
      <c r="M776" s="46"/>
      <c r="N776" s="44"/>
      <c r="O776" s="46"/>
      <c r="P776" s="43"/>
      <c r="Q776" s="46"/>
      <c r="R776" s="45"/>
      <c r="S776" s="227"/>
      <c r="T776" s="249"/>
      <c r="U776" s="45"/>
      <c r="V776" s="45"/>
      <c r="W776" s="45"/>
      <c r="X776" s="45"/>
      <c r="Y776" s="45"/>
      <c r="Z776" s="45"/>
      <c r="AA776" s="46"/>
      <c r="AB776" s="43"/>
      <c r="AC776" s="43"/>
      <c r="AD776" s="47"/>
      <c r="AE776" s="43"/>
      <c r="AF776" s="43"/>
    </row>
    <row r="777" spans="1:32" ht="15.75" customHeight="1" x14ac:dyDescent="0.35">
      <c r="A777" s="43"/>
      <c r="B777" s="48"/>
      <c r="C777" s="114"/>
      <c r="D777" s="114"/>
      <c r="E777" s="114"/>
      <c r="F777" s="44"/>
      <c r="G777" s="114"/>
      <c r="H777" s="44"/>
      <c r="I777" s="43"/>
      <c r="J777" s="114"/>
      <c r="K777" s="46"/>
      <c r="L777" s="46"/>
      <c r="M777" s="46"/>
      <c r="N777" s="44"/>
      <c r="O777" s="46"/>
      <c r="P777" s="43"/>
      <c r="Q777" s="46"/>
      <c r="R777" s="45"/>
      <c r="S777" s="227"/>
      <c r="T777" s="249"/>
      <c r="U777" s="45"/>
      <c r="V777" s="45"/>
      <c r="W777" s="45"/>
      <c r="X777" s="45"/>
      <c r="Y777" s="45"/>
      <c r="Z777" s="45"/>
      <c r="AA777" s="46"/>
      <c r="AB777" s="43"/>
      <c r="AC777" s="43"/>
      <c r="AD777" s="47"/>
      <c r="AE777" s="43"/>
      <c r="AF777" s="43"/>
    </row>
    <row r="778" spans="1:32" ht="15.75" customHeight="1" x14ac:dyDescent="0.35">
      <c r="A778" s="43"/>
      <c r="B778" s="48"/>
      <c r="C778" s="114"/>
      <c r="D778" s="114"/>
      <c r="E778" s="114"/>
      <c r="F778" s="44"/>
      <c r="G778" s="114"/>
      <c r="H778" s="44"/>
      <c r="I778" s="43"/>
      <c r="J778" s="114"/>
      <c r="K778" s="46"/>
      <c r="L778" s="46"/>
      <c r="M778" s="46"/>
      <c r="N778" s="44"/>
      <c r="O778" s="46"/>
      <c r="P778" s="43"/>
      <c r="Q778" s="46"/>
      <c r="R778" s="45"/>
      <c r="S778" s="227"/>
      <c r="T778" s="249"/>
      <c r="U778" s="45"/>
      <c r="V778" s="45"/>
      <c r="W778" s="45"/>
      <c r="X778" s="45"/>
      <c r="Y778" s="45"/>
      <c r="Z778" s="45"/>
      <c r="AA778" s="46"/>
      <c r="AB778" s="43"/>
      <c r="AC778" s="43"/>
      <c r="AD778" s="47"/>
      <c r="AE778" s="43"/>
      <c r="AF778" s="43"/>
    </row>
    <row r="779" spans="1:32" ht="15.75" customHeight="1" x14ac:dyDescent="0.35">
      <c r="A779" s="43"/>
      <c r="B779" s="48"/>
      <c r="C779" s="114"/>
      <c r="D779" s="114"/>
      <c r="E779" s="114"/>
      <c r="F779" s="44"/>
      <c r="G779" s="114"/>
      <c r="H779" s="44"/>
      <c r="I779" s="43"/>
      <c r="J779" s="114"/>
      <c r="K779" s="46"/>
      <c r="L779" s="46"/>
      <c r="M779" s="46"/>
      <c r="N779" s="44"/>
      <c r="O779" s="46"/>
      <c r="P779" s="43"/>
      <c r="Q779" s="46"/>
      <c r="R779" s="45"/>
      <c r="S779" s="227"/>
      <c r="T779" s="249"/>
      <c r="U779" s="45"/>
      <c r="V779" s="45"/>
      <c r="W779" s="45"/>
      <c r="X779" s="45"/>
      <c r="Y779" s="45"/>
      <c r="Z779" s="45"/>
      <c r="AA779" s="46"/>
      <c r="AB779" s="43"/>
      <c r="AC779" s="43"/>
      <c r="AD779" s="47"/>
      <c r="AE779" s="43"/>
      <c r="AF779" s="43"/>
    </row>
    <row r="780" spans="1:32" ht="15.75" customHeight="1" x14ac:dyDescent="0.35">
      <c r="A780" s="43"/>
      <c r="B780" s="48"/>
      <c r="C780" s="114"/>
      <c r="D780" s="114"/>
      <c r="E780" s="114"/>
      <c r="F780" s="44"/>
      <c r="G780" s="114"/>
      <c r="H780" s="44"/>
      <c r="I780" s="43"/>
      <c r="J780" s="114"/>
      <c r="K780" s="46"/>
      <c r="L780" s="46"/>
      <c r="M780" s="46"/>
      <c r="N780" s="44"/>
      <c r="O780" s="46"/>
      <c r="P780" s="43"/>
      <c r="Q780" s="46"/>
      <c r="R780" s="45"/>
      <c r="S780" s="227"/>
      <c r="T780" s="249"/>
      <c r="U780" s="45"/>
      <c r="V780" s="45"/>
      <c r="W780" s="45"/>
      <c r="X780" s="45"/>
      <c r="Y780" s="45"/>
      <c r="Z780" s="45"/>
      <c r="AA780" s="46"/>
      <c r="AB780" s="43"/>
      <c r="AC780" s="43"/>
      <c r="AD780" s="47"/>
      <c r="AE780" s="43"/>
      <c r="AF780" s="43"/>
    </row>
    <row r="781" spans="1:32" ht="15.75" customHeight="1" x14ac:dyDescent="0.35">
      <c r="A781" s="43"/>
      <c r="B781" s="48"/>
      <c r="C781" s="114"/>
      <c r="D781" s="114"/>
      <c r="E781" s="114"/>
      <c r="F781" s="44"/>
      <c r="G781" s="114"/>
      <c r="H781" s="44"/>
      <c r="I781" s="43"/>
      <c r="J781" s="114"/>
      <c r="K781" s="46"/>
      <c r="L781" s="46"/>
      <c r="M781" s="46"/>
      <c r="N781" s="44"/>
      <c r="O781" s="46"/>
      <c r="P781" s="43"/>
      <c r="Q781" s="46"/>
      <c r="R781" s="45"/>
      <c r="S781" s="227"/>
      <c r="T781" s="249"/>
      <c r="U781" s="45"/>
      <c r="V781" s="45"/>
      <c r="W781" s="45"/>
      <c r="X781" s="45"/>
      <c r="Y781" s="45"/>
      <c r="Z781" s="45"/>
      <c r="AA781" s="46"/>
      <c r="AB781" s="43"/>
      <c r="AC781" s="43"/>
      <c r="AD781" s="47"/>
      <c r="AE781" s="43"/>
      <c r="AF781" s="43"/>
    </row>
    <row r="782" spans="1:32" ht="15.75" customHeight="1" x14ac:dyDescent="0.35">
      <c r="A782" s="43"/>
      <c r="B782" s="48"/>
      <c r="C782" s="114"/>
      <c r="D782" s="114"/>
      <c r="E782" s="114"/>
      <c r="F782" s="44"/>
      <c r="G782" s="114"/>
      <c r="H782" s="44"/>
      <c r="I782" s="43"/>
      <c r="J782" s="114"/>
      <c r="K782" s="46"/>
      <c r="L782" s="46"/>
      <c r="M782" s="46"/>
      <c r="N782" s="44"/>
      <c r="O782" s="46"/>
      <c r="P782" s="43"/>
      <c r="Q782" s="46"/>
      <c r="R782" s="45"/>
      <c r="S782" s="227"/>
      <c r="T782" s="249"/>
      <c r="U782" s="45"/>
      <c r="V782" s="45"/>
      <c r="W782" s="45"/>
      <c r="X782" s="45"/>
      <c r="Y782" s="45"/>
      <c r="Z782" s="45"/>
      <c r="AA782" s="46"/>
      <c r="AB782" s="43"/>
      <c r="AC782" s="43"/>
      <c r="AD782" s="47"/>
      <c r="AE782" s="43"/>
      <c r="AF782" s="43"/>
    </row>
    <row r="783" spans="1:32" ht="15.75" customHeight="1" x14ac:dyDescent="0.35">
      <c r="A783" s="43"/>
      <c r="B783" s="48"/>
      <c r="C783" s="114"/>
      <c r="D783" s="114"/>
      <c r="E783" s="114"/>
      <c r="F783" s="44"/>
      <c r="G783" s="114"/>
      <c r="H783" s="44"/>
      <c r="I783" s="43"/>
      <c r="J783" s="114"/>
      <c r="K783" s="46"/>
      <c r="L783" s="46"/>
      <c r="M783" s="46"/>
      <c r="N783" s="44"/>
      <c r="O783" s="46"/>
      <c r="P783" s="43"/>
      <c r="Q783" s="46"/>
      <c r="R783" s="45"/>
      <c r="S783" s="227"/>
      <c r="T783" s="249"/>
      <c r="U783" s="45"/>
      <c r="V783" s="45"/>
      <c r="W783" s="45"/>
      <c r="X783" s="45"/>
      <c r="Y783" s="45"/>
      <c r="Z783" s="45"/>
      <c r="AA783" s="46"/>
      <c r="AB783" s="43"/>
      <c r="AC783" s="43"/>
      <c r="AD783" s="47"/>
      <c r="AE783" s="43"/>
      <c r="AF783" s="43"/>
    </row>
    <row r="784" spans="1:32" ht="15.75" customHeight="1" x14ac:dyDescent="0.35">
      <c r="A784" s="43"/>
      <c r="B784" s="48"/>
      <c r="C784" s="114"/>
      <c r="D784" s="114"/>
      <c r="E784" s="114"/>
      <c r="F784" s="44"/>
      <c r="G784" s="114"/>
      <c r="H784" s="44"/>
      <c r="I784" s="43"/>
      <c r="J784" s="114"/>
      <c r="K784" s="46"/>
      <c r="L784" s="46"/>
      <c r="M784" s="46"/>
      <c r="N784" s="44"/>
      <c r="O784" s="46"/>
      <c r="P784" s="43"/>
      <c r="Q784" s="46"/>
      <c r="R784" s="45"/>
      <c r="S784" s="227"/>
      <c r="T784" s="249"/>
      <c r="U784" s="45"/>
      <c r="V784" s="45"/>
      <c r="W784" s="45"/>
      <c r="X784" s="45"/>
      <c r="Y784" s="45"/>
      <c r="Z784" s="45"/>
      <c r="AA784" s="46"/>
      <c r="AB784" s="43"/>
      <c r="AC784" s="43"/>
      <c r="AD784" s="47"/>
      <c r="AE784" s="43"/>
      <c r="AF784" s="43"/>
    </row>
    <row r="785" spans="1:32" ht="15.75" customHeight="1" x14ac:dyDescent="0.35">
      <c r="A785" s="43"/>
      <c r="B785" s="48"/>
      <c r="C785" s="114"/>
      <c r="D785" s="114"/>
      <c r="E785" s="114"/>
      <c r="F785" s="44"/>
      <c r="G785" s="114"/>
      <c r="H785" s="44"/>
      <c r="I785" s="43"/>
      <c r="J785" s="114"/>
      <c r="K785" s="46"/>
      <c r="L785" s="46"/>
      <c r="M785" s="46"/>
      <c r="N785" s="44"/>
      <c r="O785" s="46"/>
      <c r="P785" s="43"/>
      <c r="Q785" s="46"/>
      <c r="R785" s="45"/>
      <c r="S785" s="227"/>
      <c r="T785" s="249"/>
      <c r="U785" s="45"/>
      <c r="V785" s="45"/>
      <c r="W785" s="45"/>
      <c r="X785" s="45"/>
      <c r="Y785" s="45"/>
      <c r="Z785" s="45"/>
      <c r="AA785" s="46"/>
      <c r="AB785" s="43"/>
      <c r="AC785" s="43"/>
      <c r="AD785" s="47"/>
      <c r="AE785" s="43"/>
      <c r="AF785" s="43"/>
    </row>
    <row r="786" spans="1:32" ht="15.75" customHeight="1" x14ac:dyDescent="0.35">
      <c r="A786" s="43"/>
      <c r="B786" s="48"/>
      <c r="C786" s="114"/>
      <c r="D786" s="114"/>
      <c r="E786" s="114"/>
      <c r="F786" s="44"/>
      <c r="G786" s="114"/>
      <c r="H786" s="44"/>
      <c r="I786" s="43"/>
      <c r="J786" s="114"/>
      <c r="K786" s="46"/>
      <c r="L786" s="46"/>
      <c r="M786" s="46"/>
      <c r="N786" s="44"/>
      <c r="O786" s="46"/>
      <c r="P786" s="43"/>
      <c r="Q786" s="46"/>
      <c r="R786" s="45"/>
      <c r="S786" s="227"/>
      <c r="T786" s="249"/>
      <c r="U786" s="45"/>
      <c r="V786" s="45"/>
      <c r="W786" s="45"/>
      <c r="X786" s="45"/>
      <c r="Y786" s="45"/>
      <c r="Z786" s="45"/>
      <c r="AA786" s="46"/>
      <c r="AB786" s="43"/>
      <c r="AC786" s="43"/>
      <c r="AD786" s="47"/>
      <c r="AE786" s="43"/>
      <c r="AF786" s="43"/>
    </row>
    <row r="787" spans="1:32" ht="15.75" customHeight="1" x14ac:dyDescent="0.35">
      <c r="A787" s="43"/>
      <c r="B787" s="48"/>
      <c r="C787" s="114"/>
      <c r="D787" s="114"/>
      <c r="E787" s="114"/>
      <c r="F787" s="44"/>
      <c r="G787" s="114"/>
      <c r="H787" s="44"/>
      <c r="I787" s="43"/>
      <c r="J787" s="114"/>
      <c r="K787" s="46"/>
      <c r="L787" s="46"/>
      <c r="M787" s="46"/>
      <c r="N787" s="44"/>
      <c r="O787" s="46"/>
      <c r="P787" s="43"/>
      <c r="Q787" s="46"/>
      <c r="R787" s="45"/>
      <c r="S787" s="227"/>
      <c r="T787" s="249"/>
      <c r="U787" s="45"/>
      <c r="V787" s="45"/>
      <c r="W787" s="45"/>
      <c r="X787" s="45"/>
      <c r="Y787" s="45"/>
      <c r="Z787" s="45"/>
      <c r="AA787" s="46"/>
      <c r="AB787" s="43"/>
      <c r="AC787" s="43"/>
      <c r="AD787" s="47"/>
      <c r="AE787" s="43"/>
      <c r="AF787" s="43"/>
    </row>
    <row r="788" spans="1:32" ht="15.75" customHeight="1" x14ac:dyDescent="0.35">
      <c r="A788" s="43"/>
      <c r="B788" s="48"/>
      <c r="C788" s="114"/>
      <c r="D788" s="114"/>
      <c r="E788" s="114"/>
      <c r="F788" s="44"/>
      <c r="G788" s="114"/>
      <c r="H788" s="44"/>
      <c r="I788" s="43"/>
      <c r="J788" s="114"/>
      <c r="K788" s="46"/>
      <c r="L788" s="46"/>
      <c r="M788" s="46"/>
      <c r="N788" s="44"/>
      <c r="O788" s="46"/>
      <c r="P788" s="43"/>
      <c r="Q788" s="46"/>
      <c r="R788" s="45"/>
      <c r="S788" s="227"/>
      <c r="T788" s="249"/>
      <c r="U788" s="45"/>
      <c r="V788" s="45"/>
      <c r="W788" s="45"/>
      <c r="X788" s="45"/>
      <c r="Y788" s="45"/>
      <c r="Z788" s="45"/>
      <c r="AA788" s="46"/>
      <c r="AB788" s="43"/>
      <c r="AC788" s="43"/>
      <c r="AD788" s="47"/>
      <c r="AE788" s="43"/>
      <c r="AF788" s="43"/>
    </row>
    <row r="789" spans="1:32" ht="15.75" customHeight="1" x14ac:dyDescent="0.35">
      <c r="A789" s="43"/>
      <c r="B789" s="48"/>
      <c r="C789" s="114"/>
      <c r="D789" s="114"/>
      <c r="E789" s="114"/>
      <c r="F789" s="44"/>
      <c r="G789" s="114"/>
      <c r="H789" s="44"/>
      <c r="I789" s="43"/>
      <c r="J789" s="114"/>
      <c r="K789" s="46"/>
      <c r="L789" s="46"/>
      <c r="M789" s="46"/>
      <c r="N789" s="44"/>
      <c r="O789" s="46"/>
      <c r="P789" s="43"/>
      <c r="Q789" s="46"/>
      <c r="R789" s="45"/>
      <c r="S789" s="227"/>
      <c r="T789" s="249"/>
      <c r="U789" s="45"/>
      <c r="V789" s="45"/>
      <c r="W789" s="45"/>
      <c r="X789" s="45"/>
      <c r="Y789" s="45"/>
      <c r="Z789" s="45"/>
      <c r="AA789" s="46"/>
      <c r="AB789" s="43"/>
      <c r="AC789" s="43"/>
      <c r="AD789" s="47"/>
      <c r="AE789" s="43"/>
      <c r="AF789" s="43"/>
    </row>
    <row r="790" spans="1:32" ht="15.75" customHeight="1" x14ac:dyDescent="0.35">
      <c r="A790" s="43"/>
      <c r="B790" s="48"/>
      <c r="C790" s="114"/>
      <c r="D790" s="114"/>
      <c r="E790" s="114"/>
      <c r="F790" s="44"/>
      <c r="G790" s="114"/>
      <c r="H790" s="44"/>
      <c r="I790" s="43"/>
      <c r="J790" s="114"/>
      <c r="K790" s="46"/>
      <c r="L790" s="46"/>
      <c r="M790" s="46"/>
      <c r="N790" s="44"/>
      <c r="O790" s="46"/>
      <c r="P790" s="43"/>
      <c r="Q790" s="46"/>
      <c r="R790" s="45"/>
      <c r="S790" s="227"/>
      <c r="T790" s="249"/>
      <c r="U790" s="45"/>
      <c r="V790" s="45"/>
      <c r="W790" s="45"/>
      <c r="X790" s="45"/>
      <c r="Y790" s="45"/>
      <c r="Z790" s="45"/>
      <c r="AA790" s="46"/>
      <c r="AB790" s="43"/>
      <c r="AC790" s="43"/>
      <c r="AD790" s="47"/>
      <c r="AE790" s="43"/>
      <c r="AF790" s="43"/>
    </row>
    <row r="791" spans="1:32" ht="15.75" customHeight="1" x14ac:dyDescent="0.35">
      <c r="A791" s="43"/>
      <c r="B791" s="48"/>
      <c r="C791" s="114"/>
      <c r="D791" s="114"/>
      <c r="E791" s="114"/>
      <c r="F791" s="44"/>
      <c r="G791" s="114"/>
      <c r="H791" s="44"/>
      <c r="I791" s="43"/>
      <c r="J791" s="114"/>
      <c r="K791" s="46"/>
      <c r="L791" s="46"/>
      <c r="M791" s="46"/>
      <c r="N791" s="44"/>
      <c r="O791" s="46"/>
      <c r="P791" s="43"/>
      <c r="Q791" s="46"/>
      <c r="R791" s="45"/>
      <c r="S791" s="227"/>
      <c r="T791" s="249"/>
      <c r="U791" s="45"/>
      <c r="V791" s="45"/>
      <c r="W791" s="45"/>
      <c r="X791" s="45"/>
      <c r="Y791" s="45"/>
      <c r="Z791" s="45"/>
      <c r="AA791" s="46"/>
      <c r="AB791" s="43"/>
      <c r="AC791" s="43"/>
      <c r="AD791" s="47"/>
      <c r="AE791" s="43"/>
      <c r="AF791" s="43"/>
    </row>
    <row r="792" spans="1:32" ht="15.75" customHeight="1" x14ac:dyDescent="0.35">
      <c r="A792" s="43"/>
      <c r="B792" s="48"/>
      <c r="C792" s="114"/>
      <c r="D792" s="114"/>
      <c r="E792" s="114"/>
      <c r="F792" s="44"/>
      <c r="G792" s="114"/>
      <c r="H792" s="44"/>
      <c r="I792" s="43"/>
      <c r="J792" s="114"/>
      <c r="K792" s="46"/>
      <c r="L792" s="46"/>
      <c r="M792" s="46"/>
      <c r="N792" s="44"/>
      <c r="O792" s="46"/>
      <c r="P792" s="43"/>
      <c r="Q792" s="46"/>
      <c r="R792" s="45"/>
      <c r="S792" s="227"/>
      <c r="T792" s="249"/>
      <c r="U792" s="45"/>
      <c r="V792" s="45"/>
      <c r="W792" s="45"/>
      <c r="X792" s="45"/>
      <c r="Y792" s="45"/>
      <c r="Z792" s="45"/>
      <c r="AA792" s="46"/>
      <c r="AB792" s="43"/>
      <c r="AC792" s="43"/>
      <c r="AD792" s="47"/>
      <c r="AE792" s="43"/>
      <c r="AF792" s="43"/>
    </row>
    <row r="793" spans="1:32" ht="15.75" customHeight="1" x14ac:dyDescent="0.35">
      <c r="A793" s="43"/>
      <c r="B793" s="48"/>
      <c r="C793" s="114"/>
      <c r="D793" s="114"/>
      <c r="E793" s="114"/>
      <c r="F793" s="44"/>
      <c r="G793" s="114"/>
      <c r="H793" s="44"/>
      <c r="I793" s="43"/>
      <c r="J793" s="114"/>
      <c r="K793" s="46"/>
      <c r="L793" s="46"/>
      <c r="M793" s="46"/>
      <c r="N793" s="44"/>
      <c r="O793" s="46"/>
      <c r="P793" s="43"/>
      <c r="Q793" s="46"/>
      <c r="R793" s="45"/>
      <c r="S793" s="227"/>
      <c r="T793" s="249"/>
      <c r="U793" s="45"/>
      <c r="V793" s="45"/>
      <c r="W793" s="45"/>
      <c r="X793" s="45"/>
      <c r="Y793" s="45"/>
      <c r="Z793" s="45"/>
      <c r="AA793" s="46"/>
      <c r="AB793" s="43"/>
      <c r="AC793" s="43"/>
      <c r="AD793" s="47"/>
      <c r="AE793" s="43"/>
      <c r="AF793" s="43"/>
    </row>
    <row r="794" spans="1:32" ht="15.75" customHeight="1" x14ac:dyDescent="0.35">
      <c r="A794" s="43"/>
      <c r="B794" s="48"/>
      <c r="C794" s="114"/>
      <c r="D794" s="114"/>
      <c r="E794" s="114"/>
      <c r="F794" s="44"/>
      <c r="G794" s="114"/>
      <c r="H794" s="44"/>
      <c r="I794" s="43"/>
      <c r="J794" s="114"/>
      <c r="K794" s="46"/>
      <c r="L794" s="46"/>
      <c r="M794" s="46"/>
      <c r="N794" s="44"/>
      <c r="O794" s="46"/>
      <c r="P794" s="43"/>
      <c r="Q794" s="46"/>
      <c r="R794" s="45"/>
      <c r="S794" s="227"/>
      <c r="T794" s="249"/>
      <c r="U794" s="45"/>
      <c r="V794" s="45"/>
      <c r="W794" s="45"/>
      <c r="X794" s="45"/>
      <c r="Y794" s="45"/>
      <c r="Z794" s="45"/>
      <c r="AA794" s="46"/>
      <c r="AB794" s="43"/>
      <c r="AC794" s="43"/>
      <c r="AD794" s="47"/>
      <c r="AE794" s="43"/>
      <c r="AF794" s="43"/>
    </row>
    <row r="795" spans="1:32" ht="15.75" customHeight="1" x14ac:dyDescent="0.35">
      <c r="A795" s="43"/>
      <c r="B795" s="48"/>
      <c r="C795" s="114"/>
      <c r="D795" s="114"/>
      <c r="E795" s="114"/>
      <c r="F795" s="44"/>
      <c r="G795" s="114"/>
      <c r="H795" s="44"/>
      <c r="I795" s="43"/>
      <c r="J795" s="114"/>
      <c r="K795" s="46"/>
      <c r="L795" s="46"/>
      <c r="M795" s="46"/>
      <c r="N795" s="44"/>
      <c r="O795" s="46"/>
      <c r="P795" s="43"/>
      <c r="Q795" s="46"/>
      <c r="R795" s="45"/>
      <c r="S795" s="227"/>
      <c r="T795" s="249"/>
      <c r="U795" s="45"/>
      <c r="V795" s="45"/>
      <c r="W795" s="45"/>
      <c r="X795" s="45"/>
      <c r="Y795" s="45"/>
      <c r="Z795" s="45"/>
      <c r="AA795" s="46"/>
      <c r="AB795" s="43"/>
      <c r="AC795" s="43"/>
      <c r="AD795" s="47"/>
      <c r="AE795" s="43"/>
      <c r="AF795" s="43"/>
    </row>
    <row r="796" spans="1:32" ht="15.75" customHeight="1" x14ac:dyDescent="0.35">
      <c r="A796" s="43"/>
      <c r="B796" s="48"/>
      <c r="C796" s="114"/>
      <c r="D796" s="114"/>
      <c r="E796" s="114"/>
      <c r="F796" s="44"/>
      <c r="G796" s="114"/>
      <c r="H796" s="44"/>
      <c r="I796" s="43"/>
      <c r="J796" s="114"/>
      <c r="K796" s="46"/>
      <c r="L796" s="46"/>
      <c r="M796" s="46"/>
      <c r="N796" s="44"/>
      <c r="O796" s="46"/>
      <c r="P796" s="43"/>
      <c r="Q796" s="46"/>
      <c r="R796" s="45"/>
      <c r="S796" s="227"/>
      <c r="T796" s="249"/>
      <c r="U796" s="45"/>
      <c r="V796" s="45"/>
      <c r="W796" s="45"/>
      <c r="X796" s="45"/>
      <c r="Y796" s="45"/>
      <c r="Z796" s="45"/>
      <c r="AA796" s="46"/>
      <c r="AB796" s="43"/>
      <c r="AC796" s="43"/>
      <c r="AD796" s="47"/>
      <c r="AE796" s="43"/>
      <c r="AF796" s="43"/>
    </row>
    <row r="797" spans="1:32" ht="15.75" customHeight="1" x14ac:dyDescent="0.35">
      <c r="A797" s="43"/>
      <c r="B797" s="48"/>
      <c r="C797" s="114"/>
      <c r="D797" s="114"/>
      <c r="E797" s="114"/>
      <c r="F797" s="44"/>
      <c r="G797" s="114"/>
      <c r="H797" s="44"/>
      <c r="I797" s="43"/>
      <c r="J797" s="114"/>
      <c r="K797" s="46"/>
      <c r="L797" s="46"/>
      <c r="M797" s="46"/>
      <c r="N797" s="44"/>
      <c r="O797" s="46"/>
      <c r="P797" s="43"/>
      <c r="Q797" s="46"/>
      <c r="R797" s="45"/>
      <c r="S797" s="227"/>
      <c r="T797" s="249"/>
      <c r="U797" s="45"/>
      <c r="V797" s="45"/>
      <c r="W797" s="45"/>
      <c r="X797" s="45"/>
      <c r="Y797" s="45"/>
      <c r="Z797" s="45"/>
      <c r="AA797" s="46"/>
      <c r="AB797" s="43"/>
      <c r="AC797" s="43"/>
      <c r="AD797" s="47"/>
      <c r="AE797" s="43"/>
      <c r="AF797" s="43"/>
    </row>
    <row r="798" spans="1:32" ht="15.75" customHeight="1" x14ac:dyDescent="0.35">
      <c r="A798" s="43"/>
      <c r="B798" s="48"/>
      <c r="C798" s="114"/>
      <c r="D798" s="114"/>
      <c r="E798" s="114"/>
      <c r="F798" s="44"/>
      <c r="G798" s="114"/>
      <c r="H798" s="44"/>
      <c r="I798" s="43"/>
      <c r="J798" s="114"/>
      <c r="K798" s="46"/>
      <c r="L798" s="46"/>
      <c r="M798" s="46"/>
      <c r="N798" s="44"/>
      <c r="O798" s="46"/>
      <c r="P798" s="43"/>
      <c r="Q798" s="46"/>
      <c r="R798" s="45"/>
      <c r="S798" s="227"/>
      <c r="T798" s="249"/>
      <c r="U798" s="45"/>
      <c r="V798" s="45"/>
      <c r="W798" s="45"/>
      <c r="X798" s="45"/>
      <c r="Y798" s="45"/>
      <c r="Z798" s="45"/>
      <c r="AA798" s="46"/>
      <c r="AB798" s="43"/>
      <c r="AC798" s="43"/>
      <c r="AD798" s="47"/>
      <c r="AE798" s="43"/>
      <c r="AF798" s="43"/>
    </row>
    <row r="799" spans="1:32" ht="15.75" customHeight="1" x14ac:dyDescent="0.35">
      <c r="A799" s="43"/>
      <c r="B799" s="48"/>
      <c r="C799" s="114"/>
      <c r="D799" s="114"/>
      <c r="E799" s="114"/>
      <c r="F799" s="44"/>
      <c r="G799" s="114"/>
      <c r="H799" s="44"/>
      <c r="I799" s="43"/>
      <c r="J799" s="114"/>
      <c r="K799" s="46"/>
      <c r="L799" s="46"/>
      <c r="M799" s="46"/>
      <c r="N799" s="44"/>
      <c r="O799" s="46"/>
      <c r="P799" s="43"/>
      <c r="Q799" s="46"/>
      <c r="R799" s="45"/>
      <c r="S799" s="227"/>
      <c r="T799" s="249"/>
      <c r="U799" s="45"/>
      <c r="V799" s="45"/>
      <c r="W799" s="45"/>
      <c r="X799" s="45"/>
      <c r="Y799" s="45"/>
      <c r="Z799" s="45"/>
      <c r="AA799" s="46"/>
      <c r="AB799" s="43"/>
      <c r="AC799" s="43"/>
      <c r="AD799" s="47"/>
      <c r="AE799" s="43"/>
      <c r="AF799" s="43"/>
    </row>
    <row r="800" spans="1:32" ht="15.75" customHeight="1" x14ac:dyDescent="0.35">
      <c r="A800" s="43"/>
      <c r="B800" s="48"/>
      <c r="C800" s="114"/>
      <c r="D800" s="114"/>
      <c r="E800" s="114"/>
      <c r="F800" s="44"/>
      <c r="G800" s="114"/>
      <c r="H800" s="44"/>
      <c r="I800" s="43"/>
      <c r="J800" s="114"/>
      <c r="K800" s="46"/>
      <c r="L800" s="46"/>
      <c r="M800" s="46"/>
      <c r="N800" s="44"/>
      <c r="O800" s="46"/>
      <c r="P800" s="43"/>
      <c r="Q800" s="46"/>
      <c r="R800" s="45"/>
      <c r="S800" s="227"/>
      <c r="T800" s="249"/>
      <c r="U800" s="45"/>
      <c r="V800" s="45"/>
      <c r="W800" s="45"/>
      <c r="X800" s="45"/>
      <c r="Y800" s="45"/>
      <c r="Z800" s="45"/>
      <c r="AA800" s="46"/>
      <c r="AB800" s="43"/>
      <c r="AC800" s="43"/>
      <c r="AD800" s="47"/>
      <c r="AE800" s="43"/>
      <c r="AF800" s="43"/>
    </row>
    <row r="801" spans="1:32" ht="15.75" customHeight="1" x14ac:dyDescent="0.35">
      <c r="A801" s="43"/>
      <c r="B801" s="48"/>
      <c r="C801" s="114"/>
      <c r="D801" s="114"/>
      <c r="E801" s="114"/>
      <c r="F801" s="44"/>
      <c r="G801" s="114"/>
      <c r="H801" s="44"/>
      <c r="I801" s="43"/>
      <c r="J801" s="114"/>
      <c r="K801" s="46"/>
      <c r="L801" s="46"/>
      <c r="M801" s="46"/>
      <c r="N801" s="44"/>
      <c r="O801" s="46"/>
      <c r="P801" s="43"/>
      <c r="Q801" s="46"/>
      <c r="R801" s="45"/>
      <c r="S801" s="227"/>
      <c r="T801" s="249"/>
      <c r="U801" s="45"/>
      <c r="V801" s="45"/>
      <c r="W801" s="45"/>
      <c r="X801" s="45"/>
      <c r="Y801" s="45"/>
      <c r="Z801" s="45"/>
      <c r="AA801" s="46"/>
      <c r="AB801" s="43"/>
      <c r="AC801" s="43"/>
      <c r="AD801" s="47"/>
      <c r="AE801" s="43"/>
      <c r="AF801" s="43"/>
    </row>
    <row r="802" spans="1:32" ht="15.75" customHeight="1" x14ac:dyDescent="0.35">
      <c r="A802" s="43"/>
      <c r="B802" s="48"/>
      <c r="C802" s="114"/>
      <c r="D802" s="114"/>
      <c r="E802" s="114"/>
      <c r="F802" s="44"/>
      <c r="G802" s="114"/>
      <c r="H802" s="44"/>
      <c r="I802" s="43"/>
      <c r="J802" s="114"/>
      <c r="K802" s="46"/>
      <c r="L802" s="46"/>
      <c r="M802" s="46"/>
      <c r="N802" s="44"/>
      <c r="O802" s="46"/>
      <c r="P802" s="43"/>
      <c r="Q802" s="46"/>
      <c r="R802" s="45"/>
      <c r="S802" s="227"/>
      <c r="T802" s="249"/>
      <c r="U802" s="45"/>
      <c r="V802" s="45"/>
      <c r="W802" s="45"/>
      <c r="X802" s="45"/>
      <c r="Y802" s="45"/>
      <c r="Z802" s="45"/>
      <c r="AA802" s="46"/>
      <c r="AB802" s="43"/>
      <c r="AC802" s="43"/>
      <c r="AD802" s="47"/>
      <c r="AE802" s="43"/>
      <c r="AF802" s="43"/>
    </row>
    <row r="803" spans="1:32" ht="15.75" customHeight="1" x14ac:dyDescent="0.35">
      <c r="A803" s="43"/>
      <c r="B803" s="48"/>
      <c r="C803" s="114"/>
      <c r="D803" s="114"/>
      <c r="E803" s="114"/>
      <c r="F803" s="44"/>
      <c r="G803" s="114"/>
      <c r="H803" s="44"/>
      <c r="I803" s="43"/>
      <c r="J803" s="114"/>
      <c r="K803" s="46"/>
      <c r="L803" s="46"/>
      <c r="M803" s="46"/>
      <c r="N803" s="44"/>
      <c r="O803" s="46"/>
      <c r="P803" s="43"/>
      <c r="Q803" s="46"/>
      <c r="R803" s="45"/>
      <c r="S803" s="227"/>
      <c r="T803" s="249"/>
      <c r="U803" s="45"/>
      <c r="V803" s="45"/>
      <c r="W803" s="45"/>
      <c r="X803" s="45"/>
      <c r="Y803" s="45"/>
      <c r="Z803" s="45"/>
      <c r="AA803" s="46"/>
      <c r="AB803" s="43"/>
      <c r="AC803" s="43"/>
      <c r="AD803" s="47"/>
      <c r="AE803" s="43"/>
      <c r="AF803" s="43"/>
    </row>
    <row r="804" spans="1:32" ht="15.75" customHeight="1" x14ac:dyDescent="0.35">
      <c r="A804" s="43"/>
      <c r="B804" s="48"/>
      <c r="C804" s="114"/>
      <c r="D804" s="114"/>
      <c r="E804" s="114"/>
      <c r="F804" s="44"/>
      <c r="G804" s="114"/>
      <c r="H804" s="44"/>
      <c r="I804" s="43"/>
      <c r="J804" s="114"/>
      <c r="K804" s="46"/>
      <c r="L804" s="46"/>
      <c r="M804" s="46"/>
      <c r="N804" s="44"/>
      <c r="O804" s="46"/>
      <c r="P804" s="43"/>
      <c r="Q804" s="46"/>
      <c r="R804" s="45"/>
      <c r="S804" s="227"/>
      <c r="T804" s="249"/>
      <c r="U804" s="45"/>
      <c r="V804" s="45"/>
      <c r="W804" s="45"/>
      <c r="X804" s="45"/>
      <c r="Y804" s="45"/>
      <c r="Z804" s="45"/>
      <c r="AA804" s="46"/>
      <c r="AB804" s="43"/>
      <c r="AC804" s="43"/>
      <c r="AD804" s="47"/>
      <c r="AE804" s="43"/>
      <c r="AF804" s="43"/>
    </row>
    <row r="805" spans="1:32" ht="15.75" customHeight="1" x14ac:dyDescent="0.35">
      <c r="A805" s="43"/>
      <c r="B805" s="48"/>
      <c r="C805" s="114"/>
      <c r="D805" s="114"/>
      <c r="E805" s="114"/>
      <c r="F805" s="44"/>
      <c r="G805" s="114"/>
      <c r="H805" s="44"/>
      <c r="I805" s="43"/>
      <c r="J805" s="114"/>
      <c r="K805" s="46"/>
      <c r="L805" s="46"/>
      <c r="M805" s="46"/>
      <c r="N805" s="44"/>
      <c r="O805" s="46"/>
      <c r="P805" s="43"/>
      <c r="Q805" s="46"/>
      <c r="R805" s="45"/>
      <c r="S805" s="227"/>
      <c r="T805" s="249"/>
      <c r="U805" s="45"/>
      <c r="V805" s="45"/>
      <c r="W805" s="45"/>
      <c r="X805" s="45"/>
      <c r="Y805" s="45"/>
      <c r="Z805" s="45"/>
      <c r="AA805" s="46"/>
      <c r="AB805" s="43"/>
      <c r="AC805" s="43"/>
      <c r="AD805" s="47"/>
      <c r="AE805" s="43"/>
      <c r="AF805" s="43"/>
    </row>
    <row r="806" spans="1:32" ht="15.75" customHeight="1" x14ac:dyDescent="0.35">
      <c r="A806" s="43"/>
      <c r="B806" s="48"/>
      <c r="C806" s="114"/>
      <c r="D806" s="114"/>
      <c r="E806" s="114"/>
      <c r="F806" s="44"/>
      <c r="G806" s="114"/>
      <c r="H806" s="44"/>
      <c r="I806" s="43"/>
      <c r="J806" s="114"/>
      <c r="K806" s="46"/>
      <c r="L806" s="46"/>
      <c r="M806" s="46"/>
      <c r="N806" s="44"/>
      <c r="O806" s="46"/>
      <c r="P806" s="43"/>
      <c r="Q806" s="46"/>
      <c r="R806" s="45"/>
      <c r="S806" s="227"/>
      <c r="T806" s="249"/>
      <c r="U806" s="45"/>
      <c r="V806" s="45"/>
      <c r="W806" s="45"/>
      <c r="X806" s="45"/>
      <c r="Y806" s="45"/>
      <c r="Z806" s="45"/>
      <c r="AA806" s="46"/>
      <c r="AB806" s="43"/>
      <c r="AC806" s="43"/>
      <c r="AD806" s="47"/>
      <c r="AE806" s="43"/>
      <c r="AF806" s="43"/>
    </row>
    <row r="807" spans="1:32" ht="15.75" customHeight="1" x14ac:dyDescent="0.35">
      <c r="A807" s="43"/>
      <c r="B807" s="48"/>
      <c r="C807" s="114"/>
      <c r="D807" s="114"/>
      <c r="E807" s="114"/>
      <c r="F807" s="44"/>
      <c r="G807" s="114"/>
      <c r="H807" s="44"/>
      <c r="I807" s="43"/>
      <c r="J807" s="114"/>
      <c r="K807" s="46"/>
      <c r="L807" s="46"/>
      <c r="M807" s="46"/>
      <c r="N807" s="44"/>
      <c r="O807" s="46"/>
      <c r="P807" s="43"/>
      <c r="Q807" s="46"/>
      <c r="R807" s="45"/>
      <c r="S807" s="227"/>
      <c r="T807" s="249"/>
      <c r="U807" s="45"/>
      <c r="V807" s="45"/>
      <c r="W807" s="45"/>
      <c r="X807" s="45"/>
      <c r="Y807" s="45"/>
      <c r="Z807" s="45"/>
      <c r="AA807" s="46"/>
      <c r="AB807" s="43"/>
      <c r="AC807" s="43"/>
      <c r="AD807" s="47"/>
      <c r="AE807" s="43"/>
      <c r="AF807" s="43"/>
    </row>
    <row r="808" spans="1:32" ht="15.75" customHeight="1" x14ac:dyDescent="0.35">
      <c r="A808" s="43"/>
      <c r="B808" s="48"/>
      <c r="C808" s="114"/>
      <c r="D808" s="114"/>
      <c r="E808" s="114"/>
      <c r="F808" s="44"/>
      <c r="G808" s="114"/>
      <c r="H808" s="44"/>
      <c r="I808" s="43"/>
      <c r="J808" s="114"/>
      <c r="K808" s="46"/>
      <c r="L808" s="46"/>
      <c r="M808" s="46"/>
      <c r="N808" s="44"/>
      <c r="O808" s="46"/>
      <c r="P808" s="43"/>
      <c r="Q808" s="46"/>
      <c r="R808" s="45"/>
      <c r="S808" s="227"/>
      <c r="T808" s="249"/>
      <c r="U808" s="45"/>
      <c r="V808" s="45"/>
      <c r="W808" s="45"/>
      <c r="X808" s="45"/>
      <c r="Y808" s="45"/>
      <c r="Z808" s="45"/>
      <c r="AA808" s="46"/>
      <c r="AB808" s="43"/>
      <c r="AC808" s="43"/>
      <c r="AD808" s="47"/>
      <c r="AE808" s="43"/>
      <c r="AF808" s="43"/>
    </row>
    <row r="809" spans="1:32" ht="15.75" customHeight="1" x14ac:dyDescent="0.35">
      <c r="A809" s="43"/>
      <c r="B809" s="48"/>
      <c r="C809" s="114"/>
      <c r="D809" s="114"/>
      <c r="E809" s="114"/>
      <c r="F809" s="44"/>
      <c r="G809" s="114"/>
      <c r="H809" s="44"/>
      <c r="I809" s="43"/>
      <c r="J809" s="114"/>
      <c r="K809" s="46"/>
      <c r="L809" s="46"/>
      <c r="M809" s="46"/>
      <c r="N809" s="44"/>
      <c r="O809" s="46"/>
      <c r="P809" s="43"/>
      <c r="Q809" s="46"/>
      <c r="R809" s="45"/>
      <c r="S809" s="227"/>
      <c r="T809" s="249"/>
      <c r="U809" s="45"/>
      <c r="V809" s="45"/>
      <c r="W809" s="45"/>
      <c r="X809" s="45"/>
      <c r="Y809" s="45"/>
      <c r="Z809" s="45"/>
      <c r="AA809" s="46"/>
      <c r="AB809" s="43"/>
      <c r="AC809" s="43"/>
      <c r="AD809" s="47"/>
      <c r="AE809" s="43"/>
      <c r="AF809" s="43"/>
    </row>
    <row r="810" spans="1:32" ht="15.75" customHeight="1" x14ac:dyDescent="0.35">
      <c r="A810" s="43"/>
      <c r="B810" s="48"/>
      <c r="C810" s="114"/>
      <c r="D810" s="114"/>
      <c r="E810" s="114"/>
      <c r="F810" s="44"/>
      <c r="G810" s="114"/>
      <c r="H810" s="44"/>
      <c r="I810" s="43"/>
      <c r="J810" s="114"/>
      <c r="K810" s="46"/>
      <c r="L810" s="46"/>
      <c r="M810" s="46"/>
      <c r="N810" s="44"/>
      <c r="O810" s="46"/>
      <c r="P810" s="43"/>
      <c r="Q810" s="46"/>
      <c r="R810" s="45"/>
      <c r="S810" s="227"/>
      <c r="T810" s="249"/>
      <c r="U810" s="45"/>
      <c r="V810" s="45"/>
      <c r="W810" s="45"/>
      <c r="X810" s="45"/>
      <c r="Y810" s="45"/>
      <c r="Z810" s="45"/>
      <c r="AA810" s="46"/>
      <c r="AB810" s="43"/>
      <c r="AC810" s="43"/>
      <c r="AD810" s="47"/>
      <c r="AE810" s="43"/>
      <c r="AF810" s="43"/>
    </row>
    <row r="811" spans="1:32" ht="15.75" customHeight="1" x14ac:dyDescent="0.35">
      <c r="A811" s="43"/>
      <c r="B811" s="48"/>
      <c r="C811" s="114"/>
      <c r="D811" s="114"/>
      <c r="E811" s="114"/>
      <c r="F811" s="44"/>
      <c r="G811" s="114"/>
      <c r="H811" s="44"/>
      <c r="I811" s="43"/>
      <c r="J811" s="114"/>
      <c r="K811" s="46"/>
      <c r="L811" s="46"/>
      <c r="M811" s="46"/>
      <c r="N811" s="44"/>
      <c r="O811" s="46"/>
      <c r="P811" s="43"/>
      <c r="Q811" s="46"/>
      <c r="R811" s="45"/>
      <c r="S811" s="227"/>
      <c r="T811" s="249"/>
      <c r="U811" s="45"/>
      <c r="V811" s="45"/>
      <c r="W811" s="45"/>
      <c r="X811" s="45"/>
      <c r="Y811" s="45"/>
      <c r="Z811" s="45"/>
      <c r="AA811" s="46"/>
      <c r="AB811" s="43"/>
      <c r="AC811" s="43"/>
      <c r="AD811" s="47"/>
      <c r="AE811" s="43"/>
      <c r="AF811" s="43"/>
    </row>
    <row r="812" spans="1:32" ht="15.75" customHeight="1" x14ac:dyDescent="0.35">
      <c r="A812" s="43"/>
      <c r="B812" s="48"/>
      <c r="C812" s="114"/>
      <c r="D812" s="114"/>
      <c r="E812" s="114"/>
      <c r="F812" s="44"/>
      <c r="G812" s="114"/>
      <c r="H812" s="44"/>
      <c r="I812" s="43"/>
      <c r="J812" s="114"/>
      <c r="K812" s="46"/>
      <c r="L812" s="46"/>
      <c r="M812" s="46"/>
      <c r="N812" s="44"/>
      <c r="O812" s="46"/>
      <c r="P812" s="43"/>
      <c r="Q812" s="46"/>
      <c r="R812" s="45"/>
      <c r="S812" s="227"/>
      <c r="T812" s="249"/>
      <c r="U812" s="45"/>
      <c r="V812" s="45"/>
      <c r="W812" s="45"/>
      <c r="X812" s="45"/>
      <c r="Y812" s="45"/>
      <c r="Z812" s="45"/>
      <c r="AA812" s="46"/>
      <c r="AB812" s="43"/>
      <c r="AC812" s="43"/>
      <c r="AD812" s="47"/>
      <c r="AE812" s="43"/>
      <c r="AF812" s="43"/>
    </row>
    <row r="813" spans="1:32" ht="15.75" customHeight="1" x14ac:dyDescent="0.35">
      <c r="A813" s="43"/>
      <c r="B813" s="48"/>
      <c r="C813" s="114"/>
      <c r="D813" s="114"/>
      <c r="E813" s="114"/>
      <c r="F813" s="44"/>
      <c r="G813" s="114"/>
      <c r="H813" s="44"/>
      <c r="I813" s="43"/>
      <c r="J813" s="114"/>
      <c r="K813" s="46"/>
      <c r="L813" s="46"/>
      <c r="M813" s="46"/>
      <c r="N813" s="44"/>
      <c r="O813" s="46"/>
      <c r="P813" s="43"/>
      <c r="Q813" s="46"/>
      <c r="R813" s="45"/>
      <c r="S813" s="227"/>
      <c r="T813" s="249"/>
      <c r="U813" s="45"/>
      <c r="V813" s="45"/>
      <c r="W813" s="45"/>
      <c r="X813" s="45"/>
      <c r="Y813" s="45"/>
      <c r="Z813" s="45"/>
      <c r="AA813" s="46"/>
      <c r="AB813" s="43"/>
      <c r="AC813" s="43"/>
      <c r="AD813" s="47"/>
      <c r="AE813" s="43"/>
      <c r="AF813" s="43"/>
    </row>
    <row r="814" spans="1:32" ht="15.75" customHeight="1" x14ac:dyDescent="0.35">
      <c r="A814" s="43"/>
      <c r="B814" s="48"/>
      <c r="C814" s="114"/>
      <c r="D814" s="114"/>
      <c r="E814" s="114"/>
      <c r="F814" s="44"/>
      <c r="G814" s="114"/>
      <c r="H814" s="44"/>
      <c r="I814" s="43"/>
      <c r="J814" s="114"/>
      <c r="K814" s="46"/>
      <c r="L814" s="46"/>
      <c r="M814" s="46"/>
      <c r="N814" s="44"/>
      <c r="O814" s="46"/>
      <c r="P814" s="43"/>
      <c r="Q814" s="46"/>
      <c r="R814" s="45"/>
      <c r="S814" s="227"/>
      <c r="T814" s="249"/>
      <c r="U814" s="45"/>
      <c r="V814" s="45"/>
      <c r="W814" s="45"/>
      <c r="X814" s="45"/>
      <c r="Y814" s="45"/>
      <c r="Z814" s="45"/>
      <c r="AA814" s="46"/>
      <c r="AB814" s="43"/>
      <c r="AC814" s="43"/>
      <c r="AD814" s="47"/>
      <c r="AE814" s="43"/>
      <c r="AF814" s="43"/>
    </row>
    <row r="815" spans="1:32" ht="15.75" customHeight="1" x14ac:dyDescent="0.35">
      <c r="A815" s="43"/>
      <c r="B815" s="48"/>
      <c r="C815" s="114"/>
      <c r="D815" s="114"/>
      <c r="E815" s="114"/>
      <c r="F815" s="44"/>
      <c r="G815" s="114"/>
      <c r="H815" s="44"/>
      <c r="I815" s="43"/>
      <c r="J815" s="114"/>
      <c r="K815" s="46"/>
      <c r="L815" s="46"/>
      <c r="M815" s="46"/>
      <c r="N815" s="44"/>
      <c r="O815" s="46"/>
      <c r="P815" s="43"/>
      <c r="Q815" s="46"/>
      <c r="R815" s="45"/>
      <c r="S815" s="227"/>
      <c r="T815" s="249"/>
      <c r="U815" s="45"/>
      <c r="V815" s="45"/>
      <c r="W815" s="45"/>
      <c r="X815" s="45"/>
      <c r="Y815" s="45"/>
      <c r="Z815" s="45"/>
      <c r="AA815" s="46"/>
      <c r="AB815" s="43"/>
      <c r="AC815" s="43"/>
      <c r="AD815" s="47"/>
      <c r="AE815" s="43"/>
      <c r="AF815" s="43"/>
    </row>
    <row r="816" spans="1:32" ht="15.75" customHeight="1" x14ac:dyDescent="0.35">
      <c r="A816" s="43"/>
      <c r="B816" s="48"/>
      <c r="C816" s="114"/>
      <c r="D816" s="114"/>
      <c r="E816" s="114"/>
      <c r="F816" s="44"/>
      <c r="G816" s="114"/>
      <c r="H816" s="44"/>
      <c r="I816" s="43"/>
      <c r="J816" s="114"/>
      <c r="K816" s="46"/>
      <c r="L816" s="46"/>
      <c r="M816" s="46"/>
      <c r="N816" s="44"/>
      <c r="O816" s="46"/>
      <c r="P816" s="43"/>
      <c r="Q816" s="46"/>
      <c r="R816" s="45"/>
      <c r="S816" s="227"/>
      <c r="T816" s="249"/>
      <c r="U816" s="45"/>
      <c r="V816" s="45"/>
      <c r="W816" s="45"/>
      <c r="X816" s="45"/>
      <c r="Y816" s="45"/>
      <c r="Z816" s="45"/>
      <c r="AA816" s="46"/>
      <c r="AB816" s="43"/>
      <c r="AC816" s="43"/>
      <c r="AD816" s="47"/>
      <c r="AE816" s="43"/>
      <c r="AF816" s="43"/>
    </row>
    <row r="817" spans="1:32" ht="15.75" customHeight="1" x14ac:dyDescent="0.35">
      <c r="A817" s="43"/>
      <c r="B817" s="48"/>
      <c r="C817" s="114"/>
      <c r="D817" s="114"/>
      <c r="E817" s="114"/>
      <c r="F817" s="44"/>
      <c r="G817" s="114"/>
      <c r="H817" s="44"/>
      <c r="I817" s="43"/>
      <c r="J817" s="114"/>
      <c r="K817" s="46"/>
      <c r="L817" s="46"/>
      <c r="M817" s="46"/>
      <c r="N817" s="44"/>
      <c r="O817" s="46"/>
      <c r="P817" s="43"/>
      <c r="Q817" s="46"/>
      <c r="R817" s="45"/>
      <c r="S817" s="227"/>
      <c r="T817" s="249"/>
      <c r="U817" s="45"/>
      <c r="V817" s="45"/>
      <c r="W817" s="45"/>
      <c r="X817" s="45"/>
      <c r="Y817" s="45"/>
      <c r="Z817" s="45"/>
      <c r="AA817" s="46"/>
      <c r="AB817" s="43"/>
      <c r="AC817" s="43"/>
      <c r="AD817" s="47"/>
      <c r="AE817" s="43"/>
      <c r="AF817" s="43"/>
    </row>
    <row r="818" spans="1:32" ht="15.75" customHeight="1" x14ac:dyDescent="0.35">
      <c r="A818" s="43"/>
      <c r="B818" s="48"/>
      <c r="C818" s="114"/>
      <c r="D818" s="114"/>
      <c r="E818" s="114"/>
      <c r="F818" s="44"/>
      <c r="G818" s="114"/>
      <c r="H818" s="44"/>
      <c r="I818" s="43"/>
      <c r="J818" s="114"/>
      <c r="K818" s="46"/>
      <c r="L818" s="46"/>
      <c r="M818" s="46"/>
      <c r="N818" s="44"/>
      <c r="O818" s="46"/>
      <c r="P818" s="43"/>
      <c r="Q818" s="46"/>
      <c r="R818" s="45"/>
      <c r="S818" s="227"/>
      <c r="T818" s="249"/>
      <c r="U818" s="45"/>
      <c r="V818" s="45"/>
      <c r="W818" s="45"/>
      <c r="X818" s="45"/>
      <c r="Y818" s="45"/>
      <c r="Z818" s="45"/>
      <c r="AA818" s="46"/>
      <c r="AB818" s="43"/>
      <c r="AC818" s="43"/>
      <c r="AD818" s="47"/>
      <c r="AE818" s="43"/>
      <c r="AF818" s="43"/>
    </row>
    <row r="819" spans="1:32" ht="15.75" customHeight="1" x14ac:dyDescent="0.35">
      <c r="A819" s="43"/>
      <c r="B819" s="48"/>
      <c r="C819" s="114"/>
      <c r="D819" s="114"/>
      <c r="E819" s="114"/>
      <c r="F819" s="44"/>
      <c r="G819" s="114"/>
      <c r="H819" s="44"/>
      <c r="I819" s="43"/>
      <c r="J819" s="114"/>
      <c r="K819" s="46"/>
      <c r="L819" s="46"/>
      <c r="M819" s="46"/>
      <c r="N819" s="44"/>
      <c r="O819" s="46"/>
      <c r="P819" s="43"/>
      <c r="Q819" s="46"/>
      <c r="R819" s="45"/>
      <c r="S819" s="227"/>
      <c r="T819" s="249"/>
      <c r="U819" s="45"/>
      <c r="V819" s="45"/>
      <c r="W819" s="45"/>
      <c r="X819" s="45"/>
      <c r="Y819" s="45"/>
      <c r="Z819" s="45"/>
      <c r="AA819" s="46"/>
      <c r="AB819" s="43"/>
      <c r="AC819" s="43"/>
      <c r="AD819" s="47"/>
      <c r="AE819" s="43"/>
      <c r="AF819" s="43"/>
    </row>
    <row r="820" spans="1:32" ht="15.75" customHeight="1" x14ac:dyDescent="0.35">
      <c r="A820" s="43"/>
      <c r="B820" s="48"/>
      <c r="C820" s="114"/>
      <c r="D820" s="114"/>
      <c r="E820" s="114"/>
      <c r="F820" s="44"/>
      <c r="G820" s="114"/>
      <c r="H820" s="44"/>
      <c r="I820" s="43"/>
      <c r="J820" s="114"/>
      <c r="K820" s="46"/>
      <c r="L820" s="46"/>
      <c r="M820" s="46"/>
      <c r="N820" s="44"/>
      <c r="O820" s="46"/>
      <c r="P820" s="43"/>
      <c r="Q820" s="46"/>
      <c r="R820" s="45"/>
      <c r="S820" s="227"/>
      <c r="T820" s="249"/>
      <c r="U820" s="45"/>
      <c r="V820" s="45"/>
      <c r="W820" s="45"/>
      <c r="X820" s="45"/>
      <c r="Y820" s="45"/>
      <c r="Z820" s="45"/>
      <c r="AA820" s="46"/>
      <c r="AB820" s="43"/>
      <c r="AC820" s="43"/>
      <c r="AD820" s="47"/>
      <c r="AE820" s="43"/>
      <c r="AF820" s="43"/>
    </row>
    <row r="821" spans="1:32" ht="15.75" customHeight="1" x14ac:dyDescent="0.35">
      <c r="A821" s="43"/>
      <c r="B821" s="48"/>
      <c r="C821" s="114"/>
      <c r="D821" s="114"/>
      <c r="E821" s="114"/>
      <c r="F821" s="44"/>
      <c r="G821" s="114"/>
      <c r="H821" s="44"/>
      <c r="I821" s="43"/>
      <c r="J821" s="114"/>
      <c r="K821" s="46"/>
      <c r="L821" s="46"/>
      <c r="M821" s="46"/>
      <c r="N821" s="44"/>
      <c r="O821" s="46"/>
      <c r="P821" s="43"/>
      <c r="Q821" s="46"/>
      <c r="R821" s="45"/>
      <c r="S821" s="227"/>
      <c r="T821" s="249"/>
      <c r="U821" s="45"/>
      <c r="V821" s="45"/>
      <c r="W821" s="45"/>
      <c r="X821" s="45"/>
      <c r="Y821" s="45"/>
      <c r="Z821" s="45"/>
      <c r="AA821" s="46"/>
      <c r="AB821" s="43"/>
      <c r="AC821" s="43"/>
      <c r="AD821" s="47"/>
      <c r="AE821" s="43"/>
      <c r="AF821" s="43"/>
    </row>
    <row r="822" spans="1:32" ht="15.75" customHeight="1" x14ac:dyDescent="0.35">
      <c r="A822" s="43"/>
      <c r="B822" s="48"/>
      <c r="C822" s="114"/>
      <c r="D822" s="114"/>
      <c r="E822" s="114"/>
      <c r="F822" s="44"/>
      <c r="G822" s="114"/>
      <c r="H822" s="44"/>
      <c r="I822" s="43"/>
      <c r="J822" s="114"/>
      <c r="K822" s="46"/>
      <c r="L822" s="46"/>
      <c r="M822" s="46"/>
      <c r="N822" s="44"/>
      <c r="O822" s="46"/>
      <c r="P822" s="43"/>
      <c r="Q822" s="46"/>
      <c r="R822" s="45"/>
      <c r="S822" s="227"/>
      <c r="T822" s="249"/>
      <c r="U822" s="45"/>
      <c r="V822" s="45"/>
      <c r="W822" s="45"/>
      <c r="X822" s="45"/>
      <c r="Y822" s="45"/>
      <c r="Z822" s="45"/>
      <c r="AA822" s="46"/>
      <c r="AB822" s="43"/>
      <c r="AC822" s="43"/>
      <c r="AD822" s="47"/>
      <c r="AE822" s="43"/>
      <c r="AF822" s="43"/>
    </row>
    <row r="823" spans="1:32" ht="15.75" customHeight="1" x14ac:dyDescent="0.35">
      <c r="A823" s="43"/>
      <c r="B823" s="48"/>
      <c r="C823" s="114"/>
      <c r="D823" s="114"/>
      <c r="E823" s="114"/>
      <c r="F823" s="44"/>
      <c r="G823" s="114"/>
      <c r="H823" s="44"/>
      <c r="I823" s="43"/>
      <c r="J823" s="114"/>
      <c r="K823" s="46"/>
      <c r="L823" s="46"/>
      <c r="M823" s="46"/>
      <c r="N823" s="44"/>
      <c r="O823" s="46"/>
      <c r="P823" s="43"/>
      <c r="Q823" s="46"/>
      <c r="R823" s="45"/>
      <c r="S823" s="227"/>
      <c r="T823" s="249"/>
      <c r="U823" s="45"/>
      <c r="V823" s="45"/>
      <c r="W823" s="45"/>
      <c r="X823" s="45"/>
      <c r="Y823" s="45"/>
      <c r="Z823" s="45"/>
      <c r="AA823" s="46"/>
      <c r="AB823" s="43"/>
      <c r="AC823" s="43"/>
      <c r="AD823" s="47"/>
      <c r="AE823" s="43"/>
      <c r="AF823" s="43"/>
    </row>
    <row r="824" spans="1:32" ht="15.75" customHeight="1" x14ac:dyDescent="0.35">
      <c r="A824" s="43"/>
      <c r="B824" s="48"/>
      <c r="C824" s="114"/>
      <c r="D824" s="114"/>
      <c r="E824" s="114"/>
      <c r="F824" s="44"/>
      <c r="G824" s="114"/>
      <c r="H824" s="44"/>
      <c r="I824" s="43"/>
      <c r="J824" s="114"/>
      <c r="K824" s="46"/>
      <c r="L824" s="46"/>
      <c r="M824" s="46"/>
      <c r="N824" s="44"/>
      <c r="O824" s="46"/>
      <c r="P824" s="43"/>
      <c r="Q824" s="46"/>
      <c r="R824" s="45"/>
      <c r="S824" s="227"/>
      <c r="T824" s="249"/>
      <c r="U824" s="45"/>
      <c r="V824" s="45"/>
      <c r="W824" s="45"/>
      <c r="X824" s="45"/>
      <c r="Y824" s="45"/>
      <c r="Z824" s="45"/>
      <c r="AA824" s="46"/>
      <c r="AB824" s="43"/>
      <c r="AC824" s="43"/>
      <c r="AD824" s="47"/>
      <c r="AE824" s="43"/>
      <c r="AF824" s="43"/>
    </row>
    <row r="825" spans="1:32" ht="15.75" customHeight="1" x14ac:dyDescent="0.35">
      <c r="A825" s="43"/>
      <c r="B825" s="48"/>
      <c r="C825" s="114"/>
      <c r="D825" s="114"/>
      <c r="E825" s="114"/>
      <c r="F825" s="44"/>
      <c r="G825" s="114"/>
      <c r="H825" s="44"/>
      <c r="I825" s="43"/>
      <c r="J825" s="114"/>
      <c r="K825" s="46"/>
      <c r="L825" s="46"/>
      <c r="M825" s="46"/>
      <c r="N825" s="44"/>
      <c r="O825" s="46"/>
      <c r="P825" s="43"/>
      <c r="Q825" s="46"/>
      <c r="R825" s="45"/>
      <c r="S825" s="227"/>
      <c r="T825" s="249"/>
      <c r="U825" s="45"/>
      <c r="V825" s="45"/>
      <c r="W825" s="45"/>
      <c r="X825" s="45"/>
      <c r="Y825" s="45"/>
      <c r="Z825" s="45"/>
      <c r="AA825" s="46"/>
      <c r="AB825" s="43"/>
      <c r="AC825" s="43"/>
      <c r="AD825" s="47"/>
      <c r="AE825" s="43"/>
      <c r="AF825" s="43"/>
    </row>
    <row r="826" spans="1:32" ht="15.75" customHeight="1" x14ac:dyDescent="0.35">
      <c r="A826" s="43"/>
      <c r="B826" s="48"/>
      <c r="C826" s="114"/>
      <c r="D826" s="114"/>
      <c r="E826" s="114"/>
      <c r="F826" s="44"/>
      <c r="G826" s="114"/>
      <c r="H826" s="44"/>
      <c r="I826" s="43"/>
      <c r="J826" s="114"/>
      <c r="K826" s="46"/>
      <c r="L826" s="46"/>
      <c r="M826" s="46"/>
      <c r="N826" s="44"/>
      <c r="O826" s="46"/>
      <c r="P826" s="43"/>
      <c r="Q826" s="46"/>
      <c r="R826" s="45"/>
      <c r="S826" s="227"/>
      <c r="T826" s="249"/>
      <c r="U826" s="45"/>
      <c r="V826" s="45"/>
      <c r="W826" s="45"/>
      <c r="X826" s="45"/>
      <c r="Y826" s="45"/>
      <c r="Z826" s="45"/>
      <c r="AA826" s="46"/>
      <c r="AB826" s="43"/>
      <c r="AC826" s="43"/>
      <c r="AD826" s="47"/>
      <c r="AE826" s="43"/>
      <c r="AF826" s="43"/>
    </row>
    <row r="827" spans="1:32" ht="15.75" customHeight="1" x14ac:dyDescent="0.35">
      <c r="A827" s="43"/>
      <c r="B827" s="48"/>
      <c r="C827" s="114"/>
      <c r="D827" s="114"/>
      <c r="E827" s="114"/>
      <c r="F827" s="44"/>
      <c r="G827" s="114"/>
      <c r="H827" s="44"/>
      <c r="I827" s="43"/>
      <c r="J827" s="114"/>
      <c r="K827" s="46"/>
      <c r="L827" s="46"/>
      <c r="M827" s="46"/>
      <c r="N827" s="44"/>
      <c r="O827" s="46"/>
      <c r="P827" s="43"/>
      <c r="Q827" s="46"/>
      <c r="R827" s="45"/>
      <c r="S827" s="227"/>
      <c r="T827" s="249"/>
      <c r="U827" s="45"/>
      <c r="V827" s="45"/>
      <c r="W827" s="45"/>
      <c r="X827" s="45"/>
      <c r="Y827" s="45"/>
      <c r="Z827" s="45"/>
      <c r="AA827" s="46"/>
      <c r="AB827" s="43"/>
      <c r="AC827" s="43"/>
      <c r="AD827" s="47"/>
      <c r="AE827" s="43"/>
      <c r="AF827" s="43"/>
    </row>
    <row r="828" spans="1:32" ht="15.75" customHeight="1" x14ac:dyDescent="0.35">
      <c r="A828" s="43"/>
      <c r="B828" s="48"/>
      <c r="C828" s="114"/>
      <c r="D828" s="114"/>
      <c r="E828" s="114"/>
      <c r="F828" s="44"/>
      <c r="G828" s="114"/>
      <c r="H828" s="44"/>
      <c r="I828" s="43"/>
      <c r="J828" s="114"/>
      <c r="K828" s="46"/>
      <c r="L828" s="46"/>
      <c r="M828" s="46"/>
      <c r="N828" s="44"/>
      <c r="O828" s="46"/>
      <c r="P828" s="43"/>
      <c r="Q828" s="46"/>
      <c r="R828" s="45"/>
      <c r="S828" s="227"/>
      <c r="T828" s="249"/>
      <c r="U828" s="45"/>
      <c r="V828" s="45"/>
      <c r="W828" s="45"/>
      <c r="X828" s="45"/>
      <c r="Y828" s="45"/>
      <c r="Z828" s="45"/>
      <c r="AA828" s="46"/>
      <c r="AB828" s="43"/>
      <c r="AC828" s="43"/>
      <c r="AD828" s="47"/>
      <c r="AE828" s="43"/>
      <c r="AF828" s="43"/>
    </row>
    <row r="829" spans="1:32" ht="15.75" customHeight="1" x14ac:dyDescent="0.35">
      <c r="A829" s="43"/>
      <c r="B829" s="48"/>
      <c r="C829" s="114"/>
      <c r="D829" s="114"/>
      <c r="E829" s="114"/>
      <c r="F829" s="44"/>
      <c r="G829" s="114"/>
      <c r="H829" s="44"/>
      <c r="I829" s="43"/>
      <c r="J829" s="114"/>
      <c r="K829" s="46"/>
      <c r="L829" s="46"/>
      <c r="M829" s="46"/>
      <c r="N829" s="44"/>
      <c r="O829" s="46"/>
      <c r="P829" s="43"/>
      <c r="Q829" s="46"/>
      <c r="R829" s="45"/>
      <c r="S829" s="227"/>
      <c r="T829" s="249"/>
      <c r="U829" s="45"/>
      <c r="V829" s="45"/>
      <c r="W829" s="45"/>
      <c r="X829" s="45"/>
      <c r="Y829" s="45"/>
      <c r="Z829" s="45"/>
      <c r="AA829" s="46"/>
      <c r="AB829" s="43"/>
      <c r="AC829" s="43"/>
      <c r="AD829" s="47"/>
      <c r="AE829" s="43"/>
      <c r="AF829" s="43"/>
    </row>
    <row r="830" spans="1:32" ht="15.75" customHeight="1" x14ac:dyDescent="0.35">
      <c r="A830" s="43"/>
      <c r="B830" s="48"/>
      <c r="C830" s="114"/>
      <c r="D830" s="114"/>
      <c r="E830" s="114"/>
      <c r="F830" s="44"/>
      <c r="G830" s="114"/>
      <c r="H830" s="44"/>
      <c r="I830" s="43"/>
      <c r="J830" s="114"/>
      <c r="K830" s="46"/>
      <c r="L830" s="46"/>
      <c r="M830" s="46"/>
      <c r="N830" s="44"/>
      <c r="O830" s="46"/>
      <c r="P830" s="43"/>
      <c r="Q830" s="46"/>
      <c r="R830" s="45"/>
      <c r="S830" s="227"/>
      <c r="T830" s="249"/>
      <c r="U830" s="45"/>
      <c r="V830" s="45"/>
      <c r="W830" s="45"/>
      <c r="X830" s="45"/>
      <c r="Y830" s="45"/>
      <c r="Z830" s="45"/>
      <c r="AA830" s="46"/>
      <c r="AB830" s="43"/>
      <c r="AC830" s="43"/>
      <c r="AD830" s="47"/>
      <c r="AE830" s="43"/>
      <c r="AF830" s="43"/>
    </row>
    <row r="831" spans="1:32" ht="15.75" customHeight="1" x14ac:dyDescent="0.35">
      <c r="A831" s="43"/>
      <c r="B831" s="48"/>
      <c r="C831" s="114"/>
      <c r="D831" s="114"/>
      <c r="E831" s="114"/>
      <c r="F831" s="44"/>
      <c r="G831" s="114"/>
      <c r="H831" s="44"/>
      <c r="I831" s="43"/>
      <c r="J831" s="114"/>
      <c r="K831" s="46"/>
      <c r="L831" s="46"/>
      <c r="M831" s="46"/>
      <c r="N831" s="44"/>
      <c r="O831" s="46"/>
      <c r="P831" s="43"/>
      <c r="Q831" s="46"/>
      <c r="R831" s="45"/>
      <c r="S831" s="227"/>
      <c r="T831" s="249"/>
      <c r="U831" s="45"/>
      <c r="V831" s="45"/>
      <c r="W831" s="45"/>
      <c r="X831" s="45"/>
      <c r="Y831" s="45"/>
      <c r="Z831" s="45"/>
      <c r="AA831" s="46"/>
      <c r="AB831" s="43"/>
      <c r="AC831" s="43"/>
      <c r="AD831" s="47"/>
      <c r="AE831" s="43"/>
      <c r="AF831" s="43"/>
    </row>
    <row r="832" spans="1:32" ht="15.75" customHeight="1" x14ac:dyDescent="0.35">
      <c r="A832" s="43"/>
      <c r="B832" s="48"/>
      <c r="C832" s="114"/>
      <c r="D832" s="114"/>
      <c r="E832" s="114"/>
      <c r="F832" s="44"/>
      <c r="G832" s="114"/>
      <c r="H832" s="44"/>
      <c r="I832" s="43"/>
      <c r="J832" s="114"/>
      <c r="K832" s="46"/>
      <c r="L832" s="46"/>
      <c r="M832" s="46"/>
      <c r="N832" s="44"/>
      <c r="O832" s="46"/>
      <c r="P832" s="43"/>
      <c r="Q832" s="46"/>
      <c r="R832" s="45"/>
      <c r="S832" s="227"/>
      <c r="T832" s="249"/>
      <c r="U832" s="45"/>
      <c r="V832" s="45"/>
      <c r="W832" s="45"/>
      <c r="X832" s="45"/>
      <c r="Y832" s="45"/>
      <c r="Z832" s="45"/>
      <c r="AA832" s="46"/>
      <c r="AB832" s="43"/>
      <c r="AC832" s="43"/>
      <c r="AD832" s="47"/>
      <c r="AE832" s="43"/>
      <c r="AF832" s="43"/>
    </row>
    <row r="833" spans="1:32" ht="15.75" customHeight="1" x14ac:dyDescent="0.35">
      <c r="A833" s="43"/>
      <c r="B833" s="48"/>
      <c r="C833" s="114"/>
      <c r="D833" s="114"/>
      <c r="E833" s="114"/>
      <c r="F833" s="44"/>
      <c r="G833" s="114"/>
      <c r="H833" s="44"/>
      <c r="I833" s="43"/>
      <c r="J833" s="114"/>
      <c r="K833" s="46"/>
      <c r="L833" s="46"/>
      <c r="M833" s="46"/>
      <c r="N833" s="44"/>
      <c r="O833" s="46"/>
      <c r="P833" s="43"/>
      <c r="Q833" s="46"/>
      <c r="R833" s="45"/>
      <c r="S833" s="227"/>
      <c r="T833" s="249"/>
      <c r="U833" s="45"/>
      <c r="V833" s="45"/>
      <c r="W833" s="45"/>
      <c r="X833" s="45"/>
      <c r="Y833" s="45"/>
      <c r="Z833" s="45"/>
      <c r="AA833" s="46"/>
      <c r="AB833" s="43"/>
      <c r="AC833" s="43"/>
      <c r="AD833" s="47"/>
      <c r="AE833" s="43"/>
      <c r="AF833" s="43"/>
    </row>
    <row r="834" spans="1:32" ht="15.75" customHeight="1" x14ac:dyDescent="0.35">
      <c r="A834" s="43"/>
      <c r="B834" s="48"/>
      <c r="C834" s="114"/>
      <c r="D834" s="114"/>
      <c r="E834" s="114"/>
      <c r="F834" s="44"/>
      <c r="G834" s="114"/>
      <c r="H834" s="44"/>
      <c r="I834" s="43"/>
      <c r="J834" s="114"/>
      <c r="K834" s="46"/>
      <c r="L834" s="46"/>
      <c r="M834" s="46"/>
      <c r="N834" s="44"/>
      <c r="O834" s="46"/>
      <c r="P834" s="43"/>
      <c r="Q834" s="46"/>
      <c r="R834" s="45"/>
      <c r="S834" s="227"/>
      <c r="T834" s="249"/>
      <c r="U834" s="45"/>
      <c r="V834" s="45"/>
      <c r="W834" s="45"/>
      <c r="X834" s="45"/>
      <c r="Y834" s="45"/>
      <c r="Z834" s="45"/>
      <c r="AA834" s="46"/>
      <c r="AB834" s="43"/>
      <c r="AC834" s="43"/>
      <c r="AD834" s="47"/>
      <c r="AE834" s="43"/>
      <c r="AF834" s="43"/>
    </row>
    <row r="835" spans="1:32" ht="15.75" customHeight="1" x14ac:dyDescent="0.35">
      <c r="A835" s="43"/>
      <c r="B835" s="48"/>
      <c r="C835" s="114"/>
      <c r="D835" s="114"/>
      <c r="E835" s="114"/>
      <c r="F835" s="44"/>
      <c r="G835" s="114"/>
      <c r="H835" s="44"/>
      <c r="I835" s="43"/>
      <c r="J835" s="114"/>
      <c r="K835" s="46"/>
      <c r="L835" s="46"/>
      <c r="M835" s="46"/>
      <c r="N835" s="44"/>
      <c r="O835" s="46"/>
      <c r="P835" s="43"/>
      <c r="Q835" s="46"/>
      <c r="R835" s="45"/>
      <c r="S835" s="227"/>
      <c r="T835" s="249"/>
      <c r="U835" s="45"/>
      <c r="V835" s="45"/>
      <c r="W835" s="45"/>
      <c r="X835" s="45"/>
      <c r="Y835" s="45"/>
      <c r="Z835" s="45"/>
      <c r="AA835" s="46"/>
      <c r="AB835" s="43"/>
      <c r="AC835" s="43"/>
      <c r="AD835" s="47"/>
      <c r="AE835" s="43"/>
      <c r="AF835" s="43"/>
    </row>
    <row r="836" spans="1:32" ht="15.75" customHeight="1" x14ac:dyDescent="0.35">
      <c r="A836" s="43"/>
      <c r="B836" s="48"/>
      <c r="C836" s="114"/>
      <c r="D836" s="114"/>
      <c r="E836" s="114"/>
      <c r="F836" s="44"/>
      <c r="G836" s="114"/>
      <c r="H836" s="44"/>
      <c r="I836" s="43"/>
      <c r="J836" s="114"/>
      <c r="K836" s="46"/>
      <c r="L836" s="46"/>
      <c r="M836" s="46"/>
      <c r="N836" s="44"/>
      <c r="O836" s="46"/>
      <c r="P836" s="43"/>
      <c r="Q836" s="46"/>
      <c r="R836" s="45"/>
      <c r="S836" s="227"/>
      <c r="T836" s="249"/>
      <c r="U836" s="45"/>
      <c r="V836" s="45"/>
      <c r="W836" s="45"/>
      <c r="X836" s="45"/>
      <c r="Y836" s="45"/>
      <c r="Z836" s="45"/>
      <c r="AA836" s="46"/>
      <c r="AB836" s="43"/>
      <c r="AC836" s="43"/>
      <c r="AD836" s="47"/>
      <c r="AE836" s="43"/>
      <c r="AF836" s="43"/>
    </row>
    <row r="837" spans="1:32" ht="15.75" customHeight="1" x14ac:dyDescent="0.35">
      <c r="A837" s="43"/>
      <c r="B837" s="48"/>
      <c r="C837" s="114"/>
      <c r="D837" s="114"/>
      <c r="E837" s="114"/>
      <c r="F837" s="44"/>
      <c r="G837" s="114"/>
      <c r="H837" s="44"/>
      <c r="I837" s="43"/>
      <c r="J837" s="114"/>
      <c r="K837" s="46"/>
      <c r="L837" s="46"/>
      <c r="M837" s="46"/>
      <c r="N837" s="44"/>
      <c r="O837" s="46"/>
      <c r="P837" s="43"/>
      <c r="Q837" s="46"/>
      <c r="R837" s="45"/>
      <c r="S837" s="227"/>
      <c r="T837" s="249"/>
      <c r="U837" s="45"/>
      <c r="V837" s="45"/>
      <c r="W837" s="45"/>
      <c r="X837" s="45"/>
      <c r="Y837" s="45"/>
      <c r="Z837" s="45"/>
      <c r="AA837" s="46"/>
      <c r="AB837" s="43"/>
      <c r="AC837" s="43"/>
      <c r="AD837" s="47"/>
      <c r="AE837" s="43"/>
      <c r="AF837" s="43"/>
    </row>
    <row r="838" spans="1:32" ht="15.75" customHeight="1" x14ac:dyDescent="0.35">
      <c r="A838" s="43"/>
      <c r="B838" s="48"/>
      <c r="C838" s="114"/>
      <c r="D838" s="114"/>
      <c r="E838" s="114"/>
      <c r="F838" s="44"/>
      <c r="G838" s="114"/>
      <c r="H838" s="44"/>
      <c r="I838" s="43"/>
      <c r="J838" s="114"/>
      <c r="K838" s="46"/>
      <c r="L838" s="46"/>
      <c r="M838" s="46"/>
      <c r="N838" s="44"/>
      <c r="O838" s="46"/>
      <c r="P838" s="43"/>
      <c r="Q838" s="46"/>
      <c r="R838" s="45"/>
      <c r="S838" s="227"/>
      <c r="T838" s="249"/>
      <c r="U838" s="45"/>
      <c r="V838" s="45"/>
      <c r="W838" s="45"/>
      <c r="X838" s="45"/>
      <c r="Y838" s="45"/>
      <c r="Z838" s="45"/>
      <c r="AA838" s="46"/>
      <c r="AB838" s="43"/>
      <c r="AC838" s="43"/>
      <c r="AD838" s="47"/>
      <c r="AE838" s="43"/>
      <c r="AF838" s="43"/>
    </row>
    <row r="839" spans="1:32" ht="15.75" customHeight="1" x14ac:dyDescent="0.35">
      <c r="A839" s="43"/>
      <c r="B839" s="48"/>
      <c r="C839" s="114"/>
      <c r="D839" s="114"/>
      <c r="E839" s="114"/>
      <c r="F839" s="44"/>
      <c r="G839" s="114"/>
      <c r="H839" s="44"/>
      <c r="I839" s="43"/>
      <c r="J839" s="114"/>
      <c r="K839" s="46"/>
      <c r="L839" s="46"/>
      <c r="M839" s="46"/>
      <c r="N839" s="44"/>
      <c r="O839" s="46"/>
      <c r="P839" s="43"/>
      <c r="Q839" s="46"/>
      <c r="R839" s="45"/>
      <c r="S839" s="227"/>
      <c r="T839" s="249"/>
      <c r="U839" s="45"/>
      <c r="V839" s="45"/>
      <c r="W839" s="45"/>
      <c r="X839" s="45"/>
      <c r="Y839" s="45"/>
      <c r="Z839" s="45"/>
      <c r="AA839" s="46"/>
      <c r="AB839" s="43"/>
      <c r="AC839" s="43"/>
      <c r="AD839" s="47"/>
      <c r="AE839" s="43"/>
      <c r="AF839" s="43"/>
    </row>
    <row r="840" spans="1:32" ht="15.75" customHeight="1" x14ac:dyDescent="0.35">
      <c r="A840" s="43"/>
      <c r="B840" s="48"/>
      <c r="C840" s="114"/>
      <c r="D840" s="114"/>
      <c r="E840" s="114"/>
      <c r="F840" s="44"/>
      <c r="G840" s="114"/>
      <c r="H840" s="44"/>
      <c r="I840" s="43"/>
      <c r="J840" s="114"/>
      <c r="K840" s="46"/>
      <c r="L840" s="46"/>
      <c r="M840" s="46"/>
      <c r="N840" s="44"/>
      <c r="O840" s="46"/>
      <c r="P840" s="43"/>
      <c r="Q840" s="46"/>
      <c r="R840" s="45"/>
      <c r="S840" s="227"/>
      <c r="T840" s="249"/>
      <c r="U840" s="45"/>
      <c r="V840" s="45"/>
      <c r="W840" s="45"/>
      <c r="X840" s="45"/>
      <c r="Y840" s="45"/>
      <c r="Z840" s="45"/>
      <c r="AA840" s="46"/>
      <c r="AB840" s="43"/>
      <c r="AC840" s="43"/>
      <c r="AD840" s="47"/>
      <c r="AE840" s="43"/>
      <c r="AF840" s="43"/>
    </row>
    <row r="841" spans="1:32" ht="15.75" customHeight="1" x14ac:dyDescent="0.35">
      <c r="A841" s="43"/>
      <c r="B841" s="48"/>
      <c r="C841" s="114"/>
      <c r="D841" s="114"/>
      <c r="E841" s="114"/>
      <c r="F841" s="44"/>
      <c r="G841" s="114"/>
      <c r="H841" s="44"/>
      <c r="I841" s="43"/>
      <c r="J841" s="114"/>
      <c r="K841" s="46"/>
      <c r="L841" s="46"/>
      <c r="M841" s="46"/>
      <c r="N841" s="44"/>
      <c r="O841" s="46"/>
      <c r="P841" s="43"/>
      <c r="Q841" s="46"/>
      <c r="R841" s="45"/>
      <c r="S841" s="227"/>
      <c r="T841" s="249"/>
      <c r="U841" s="45"/>
      <c r="V841" s="45"/>
      <c r="W841" s="45"/>
      <c r="X841" s="45"/>
      <c r="Y841" s="45"/>
      <c r="Z841" s="45"/>
      <c r="AA841" s="46"/>
      <c r="AB841" s="43"/>
      <c r="AC841" s="43"/>
      <c r="AD841" s="47"/>
      <c r="AE841" s="43"/>
      <c r="AF841" s="43"/>
    </row>
    <row r="842" spans="1:32" ht="15.75" customHeight="1" x14ac:dyDescent="0.35">
      <c r="A842" s="43"/>
      <c r="B842" s="48"/>
      <c r="C842" s="114"/>
      <c r="D842" s="114"/>
      <c r="E842" s="114"/>
      <c r="F842" s="44"/>
      <c r="G842" s="114"/>
      <c r="H842" s="44"/>
      <c r="I842" s="43"/>
      <c r="J842" s="114"/>
      <c r="K842" s="46"/>
      <c r="L842" s="46"/>
      <c r="M842" s="46"/>
      <c r="N842" s="44"/>
      <c r="O842" s="46"/>
      <c r="P842" s="43"/>
      <c r="Q842" s="46"/>
      <c r="R842" s="45"/>
      <c r="S842" s="227"/>
      <c r="T842" s="249"/>
      <c r="U842" s="45"/>
      <c r="V842" s="45"/>
      <c r="W842" s="45"/>
      <c r="X842" s="45"/>
      <c r="Y842" s="45"/>
      <c r="Z842" s="45"/>
      <c r="AA842" s="46"/>
      <c r="AB842" s="43"/>
      <c r="AC842" s="43"/>
      <c r="AD842" s="47"/>
      <c r="AE842" s="43"/>
      <c r="AF842" s="43"/>
    </row>
    <row r="843" spans="1:32" ht="15.75" customHeight="1" x14ac:dyDescent="0.35">
      <c r="A843" s="43"/>
      <c r="B843" s="48"/>
      <c r="C843" s="114"/>
      <c r="D843" s="114"/>
      <c r="E843" s="114"/>
      <c r="F843" s="44"/>
      <c r="G843" s="114"/>
      <c r="H843" s="44"/>
      <c r="I843" s="43"/>
      <c r="J843" s="114"/>
      <c r="K843" s="46"/>
      <c r="L843" s="46"/>
      <c r="M843" s="46"/>
      <c r="N843" s="44"/>
      <c r="O843" s="46"/>
      <c r="P843" s="43"/>
      <c r="Q843" s="46"/>
      <c r="R843" s="45"/>
      <c r="S843" s="227"/>
      <c r="T843" s="249"/>
      <c r="U843" s="45"/>
      <c r="V843" s="45"/>
      <c r="W843" s="45"/>
      <c r="X843" s="45"/>
      <c r="Y843" s="45"/>
      <c r="Z843" s="45"/>
      <c r="AA843" s="46"/>
      <c r="AB843" s="43"/>
      <c r="AC843" s="43"/>
      <c r="AD843" s="47"/>
      <c r="AE843" s="43"/>
      <c r="AF843" s="43"/>
    </row>
    <row r="844" spans="1:32" ht="15.75" customHeight="1" x14ac:dyDescent="0.35">
      <c r="A844" s="43"/>
      <c r="B844" s="48"/>
      <c r="C844" s="114"/>
      <c r="D844" s="114"/>
      <c r="E844" s="114"/>
      <c r="F844" s="44"/>
      <c r="G844" s="114"/>
      <c r="H844" s="44"/>
      <c r="I844" s="43"/>
      <c r="J844" s="114"/>
      <c r="K844" s="46"/>
      <c r="L844" s="46"/>
      <c r="M844" s="46"/>
      <c r="N844" s="44"/>
      <c r="O844" s="46"/>
      <c r="P844" s="43"/>
      <c r="Q844" s="46"/>
      <c r="R844" s="45"/>
      <c r="S844" s="227"/>
      <c r="T844" s="249"/>
      <c r="U844" s="45"/>
      <c r="V844" s="45"/>
      <c r="W844" s="45"/>
      <c r="X844" s="45"/>
      <c r="Y844" s="45"/>
      <c r="Z844" s="45"/>
      <c r="AA844" s="46"/>
      <c r="AB844" s="43"/>
      <c r="AC844" s="43"/>
      <c r="AD844" s="47"/>
      <c r="AE844" s="43"/>
      <c r="AF844" s="43"/>
    </row>
    <row r="845" spans="1:32" ht="15.75" customHeight="1" x14ac:dyDescent="0.35">
      <c r="A845" s="43"/>
      <c r="B845" s="48"/>
      <c r="C845" s="114"/>
      <c r="D845" s="114"/>
      <c r="E845" s="114"/>
      <c r="F845" s="44"/>
      <c r="G845" s="114"/>
      <c r="H845" s="44"/>
      <c r="I845" s="43"/>
      <c r="J845" s="114"/>
      <c r="K845" s="46"/>
      <c r="L845" s="46"/>
      <c r="M845" s="46"/>
      <c r="N845" s="44"/>
      <c r="O845" s="46"/>
      <c r="P845" s="43"/>
      <c r="Q845" s="46"/>
      <c r="R845" s="45"/>
      <c r="S845" s="227"/>
      <c r="T845" s="249"/>
      <c r="U845" s="45"/>
      <c r="V845" s="45"/>
      <c r="W845" s="45"/>
      <c r="X845" s="45"/>
      <c r="Y845" s="45"/>
      <c r="Z845" s="45"/>
      <c r="AA845" s="46"/>
      <c r="AB845" s="43"/>
      <c r="AC845" s="43"/>
      <c r="AD845" s="47"/>
      <c r="AE845" s="43"/>
      <c r="AF845" s="43"/>
    </row>
    <row r="846" spans="1:32" ht="15.75" customHeight="1" x14ac:dyDescent="0.35">
      <c r="A846" s="43"/>
      <c r="B846" s="48"/>
      <c r="C846" s="114"/>
      <c r="D846" s="114"/>
      <c r="E846" s="114"/>
      <c r="F846" s="44"/>
      <c r="G846" s="114"/>
      <c r="H846" s="44"/>
      <c r="I846" s="43"/>
      <c r="J846" s="114"/>
      <c r="K846" s="46"/>
      <c r="L846" s="46"/>
      <c r="M846" s="46"/>
      <c r="N846" s="44"/>
      <c r="O846" s="46"/>
      <c r="P846" s="43"/>
      <c r="Q846" s="46"/>
      <c r="R846" s="45"/>
      <c r="S846" s="227"/>
      <c r="T846" s="249"/>
      <c r="U846" s="45"/>
      <c r="V846" s="45"/>
      <c r="W846" s="45"/>
      <c r="X846" s="45"/>
      <c r="Y846" s="45"/>
      <c r="Z846" s="45"/>
      <c r="AA846" s="46"/>
      <c r="AB846" s="43"/>
      <c r="AC846" s="43"/>
      <c r="AD846" s="47"/>
      <c r="AE846" s="43"/>
      <c r="AF846" s="43"/>
    </row>
    <row r="847" spans="1:32" ht="15.75" customHeight="1" x14ac:dyDescent="0.35">
      <c r="A847" s="43"/>
      <c r="B847" s="48"/>
      <c r="C847" s="114"/>
      <c r="D847" s="114"/>
      <c r="E847" s="114"/>
      <c r="F847" s="44"/>
      <c r="G847" s="114"/>
      <c r="H847" s="44"/>
      <c r="I847" s="43"/>
      <c r="J847" s="114"/>
      <c r="K847" s="46"/>
      <c r="L847" s="46"/>
      <c r="M847" s="46"/>
      <c r="N847" s="44"/>
      <c r="O847" s="46"/>
      <c r="P847" s="43"/>
      <c r="Q847" s="46"/>
      <c r="R847" s="45"/>
      <c r="S847" s="227"/>
      <c r="T847" s="249"/>
      <c r="U847" s="45"/>
      <c r="V847" s="45"/>
      <c r="W847" s="45"/>
      <c r="X847" s="45"/>
      <c r="Y847" s="45"/>
      <c r="Z847" s="45"/>
      <c r="AA847" s="46"/>
      <c r="AB847" s="43"/>
      <c r="AC847" s="43"/>
      <c r="AD847" s="47"/>
      <c r="AE847" s="43"/>
      <c r="AF847" s="43"/>
    </row>
    <row r="848" spans="1:32" ht="15.75" customHeight="1" x14ac:dyDescent="0.35">
      <c r="A848" s="43"/>
      <c r="B848" s="48"/>
      <c r="C848" s="114"/>
      <c r="D848" s="114"/>
      <c r="E848" s="114"/>
      <c r="F848" s="44"/>
      <c r="G848" s="114"/>
      <c r="H848" s="44"/>
      <c r="I848" s="43"/>
      <c r="J848" s="114"/>
      <c r="K848" s="46"/>
      <c r="L848" s="46"/>
      <c r="M848" s="46"/>
      <c r="N848" s="44"/>
      <c r="O848" s="46"/>
      <c r="P848" s="43"/>
      <c r="Q848" s="46"/>
      <c r="R848" s="45"/>
      <c r="S848" s="227"/>
      <c r="T848" s="249"/>
      <c r="U848" s="45"/>
      <c r="V848" s="45"/>
      <c r="W848" s="45"/>
      <c r="X848" s="45"/>
      <c r="Y848" s="45"/>
      <c r="Z848" s="45"/>
      <c r="AA848" s="46"/>
      <c r="AB848" s="43"/>
      <c r="AC848" s="43"/>
      <c r="AD848" s="47"/>
      <c r="AE848" s="43"/>
      <c r="AF848" s="43"/>
    </row>
    <row r="849" spans="1:32" ht="15.75" customHeight="1" x14ac:dyDescent="0.35">
      <c r="A849" s="43"/>
      <c r="B849" s="48"/>
      <c r="C849" s="114"/>
      <c r="D849" s="114"/>
      <c r="E849" s="114"/>
      <c r="F849" s="44"/>
      <c r="G849" s="114"/>
      <c r="H849" s="44"/>
      <c r="I849" s="43"/>
      <c r="J849" s="114"/>
      <c r="K849" s="46"/>
      <c r="L849" s="46"/>
      <c r="M849" s="46"/>
      <c r="N849" s="44"/>
      <c r="O849" s="46"/>
      <c r="P849" s="43"/>
      <c r="Q849" s="46"/>
      <c r="R849" s="45"/>
      <c r="S849" s="227"/>
      <c r="T849" s="249"/>
      <c r="U849" s="45"/>
      <c r="V849" s="45"/>
      <c r="W849" s="45"/>
      <c r="X849" s="45"/>
      <c r="Y849" s="45"/>
      <c r="Z849" s="45"/>
      <c r="AA849" s="46"/>
      <c r="AB849" s="43"/>
      <c r="AC849" s="43"/>
      <c r="AD849" s="47"/>
      <c r="AE849" s="43"/>
      <c r="AF849" s="43"/>
    </row>
    <row r="850" spans="1:32" ht="15.75" customHeight="1" x14ac:dyDescent="0.35">
      <c r="A850" s="43"/>
      <c r="B850" s="48"/>
      <c r="C850" s="114"/>
      <c r="D850" s="114"/>
      <c r="E850" s="114"/>
      <c r="F850" s="44"/>
      <c r="G850" s="114"/>
      <c r="H850" s="44"/>
      <c r="I850" s="43"/>
      <c r="J850" s="114"/>
      <c r="K850" s="46"/>
      <c r="L850" s="46"/>
      <c r="M850" s="46"/>
      <c r="N850" s="44"/>
      <c r="O850" s="46"/>
      <c r="P850" s="43"/>
      <c r="Q850" s="46"/>
      <c r="R850" s="45"/>
      <c r="S850" s="227"/>
      <c r="T850" s="249"/>
      <c r="U850" s="45"/>
      <c r="V850" s="45"/>
      <c r="W850" s="45"/>
      <c r="X850" s="45"/>
      <c r="Y850" s="45"/>
      <c r="Z850" s="45"/>
      <c r="AA850" s="46"/>
      <c r="AB850" s="43"/>
      <c r="AC850" s="43"/>
      <c r="AD850" s="47"/>
      <c r="AE850" s="43"/>
      <c r="AF850" s="43"/>
    </row>
    <row r="851" spans="1:32" ht="15.75" customHeight="1" x14ac:dyDescent="0.35">
      <c r="A851" s="43"/>
      <c r="B851" s="48"/>
      <c r="C851" s="114"/>
      <c r="D851" s="114"/>
      <c r="E851" s="114"/>
      <c r="F851" s="44"/>
      <c r="G851" s="114"/>
      <c r="H851" s="44"/>
      <c r="I851" s="43"/>
      <c r="J851" s="114"/>
      <c r="K851" s="46"/>
      <c r="L851" s="46"/>
      <c r="M851" s="46"/>
      <c r="N851" s="44"/>
      <c r="O851" s="46"/>
      <c r="P851" s="43"/>
      <c r="Q851" s="46"/>
      <c r="R851" s="45"/>
      <c r="S851" s="227"/>
      <c r="T851" s="249"/>
      <c r="U851" s="45"/>
      <c r="V851" s="45"/>
      <c r="W851" s="45"/>
      <c r="X851" s="45"/>
      <c r="Y851" s="45"/>
      <c r="Z851" s="45"/>
      <c r="AA851" s="46"/>
      <c r="AB851" s="43"/>
      <c r="AC851" s="43"/>
      <c r="AD851" s="47"/>
      <c r="AE851" s="43"/>
      <c r="AF851" s="43"/>
    </row>
    <row r="852" spans="1:32" ht="15.75" customHeight="1" x14ac:dyDescent="0.35">
      <c r="A852" s="43"/>
      <c r="B852" s="48"/>
      <c r="C852" s="114"/>
      <c r="D852" s="114"/>
      <c r="E852" s="114"/>
      <c r="F852" s="44"/>
      <c r="G852" s="114"/>
      <c r="H852" s="44"/>
      <c r="I852" s="43"/>
      <c r="J852" s="114"/>
      <c r="K852" s="46"/>
      <c r="L852" s="46"/>
      <c r="M852" s="46"/>
      <c r="N852" s="44"/>
      <c r="O852" s="46"/>
      <c r="P852" s="43"/>
      <c r="Q852" s="46"/>
      <c r="R852" s="45"/>
      <c r="S852" s="227"/>
      <c r="T852" s="249"/>
      <c r="U852" s="45"/>
      <c r="V852" s="45"/>
      <c r="W852" s="45"/>
      <c r="X852" s="45"/>
      <c r="Y852" s="45"/>
      <c r="Z852" s="45"/>
      <c r="AA852" s="46"/>
      <c r="AB852" s="43"/>
      <c r="AC852" s="43"/>
      <c r="AD852" s="47"/>
      <c r="AE852" s="43"/>
      <c r="AF852" s="43"/>
    </row>
    <row r="853" spans="1:32" ht="15.75" customHeight="1" x14ac:dyDescent="0.35">
      <c r="A853" s="43"/>
      <c r="B853" s="48"/>
      <c r="C853" s="114"/>
      <c r="D853" s="114"/>
      <c r="E853" s="114"/>
      <c r="F853" s="44"/>
      <c r="G853" s="114"/>
      <c r="H853" s="44"/>
      <c r="I853" s="43"/>
      <c r="J853" s="114"/>
      <c r="K853" s="46"/>
      <c r="L853" s="46"/>
      <c r="M853" s="46"/>
      <c r="N853" s="44"/>
      <c r="O853" s="46"/>
      <c r="P853" s="43"/>
      <c r="Q853" s="46"/>
      <c r="R853" s="45"/>
      <c r="S853" s="227"/>
      <c r="T853" s="249"/>
      <c r="U853" s="45"/>
      <c r="V853" s="45"/>
      <c r="W853" s="45"/>
      <c r="X853" s="45"/>
      <c r="Y853" s="45"/>
      <c r="Z853" s="45"/>
      <c r="AA853" s="46"/>
      <c r="AB853" s="43"/>
      <c r="AC853" s="43"/>
      <c r="AD853" s="47"/>
      <c r="AE853" s="43"/>
      <c r="AF853" s="43"/>
    </row>
    <row r="854" spans="1:32" ht="15.75" customHeight="1" x14ac:dyDescent="0.35">
      <c r="A854" s="43"/>
      <c r="B854" s="48"/>
      <c r="C854" s="114"/>
      <c r="D854" s="114"/>
      <c r="E854" s="114"/>
      <c r="F854" s="44"/>
      <c r="G854" s="114"/>
      <c r="H854" s="44"/>
      <c r="I854" s="43"/>
      <c r="J854" s="114"/>
      <c r="K854" s="46"/>
      <c r="L854" s="46"/>
      <c r="M854" s="46"/>
      <c r="N854" s="44"/>
      <c r="O854" s="46"/>
      <c r="P854" s="43"/>
      <c r="Q854" s="46"/>
      <c r="R854" s="45"/>
      <c r="S854" s="227"/>
      <c r="T854" s="249"/>
      <c r="U854" s="45"/>
      <c r="V854" s="45"/>
      <c r="W854" s="45"/>
      <c r="X854" s="45"/>
      <c r="Y854" s="45"/>
      <c r="Z854" s="45"/>
      <c r="AA854" s="46"/>
      <c r="AB854" s="43"/>
      <c r="AC854" s="43"/>
      <c r="AD854" s="47"/>
      <c r="AE854" s="43"/>
      <c r="AF854" s="43"/>
    </row>
    <row r="855" spans="1:32" ht="15.75" customHeight="1" x14ac:dyDescent="0.35">
      <c r="A855" s="43"/>
      <c r="B855" s="48"/>
      <c r="C855" s="114"/>
      <c r="D855" s="114"/>
      <c r="E855" s="114"/>
      <c r="F855" s="44"/>
      <c r="G855" s="114"/>
      <c r="H855" s="44"/>
      <c r="I855" s="43"/>
      <c r="J855" s="114"/>
      <c r="K855" s="46"/>
      <c r="L855" s="46"/>
      <c r="M855" s="46"/>
      <c r="N855" s="44"/>
      <c r="O855" s="46"/>
      <c r="P855" s="43"/>
      <c r="Q855" s="46"/>
      <c r="R855" s="45"/>
      <c r="S855" s="227"/>
      <c r="T855" s="249"/>
      <c r="U855" s="45"/>
      <c r="V855" s="45"/>
      <c r="W855" s="45"/>
      <c r="X855" s="45"/>
      <c r="Y855" s="45"/>
      <c r="Z855" s="45"/>
      <c r="AA855" s="46"/>
      <c r="AB855" s="43"/>
      <c r="AC855" s="43"/>
      <c r="AD855" s="47"/>
      <c r="AE855" s="43"/>
      <c r="AF855" s="43"/>
    </row>
    <row r="856" spans="1:32" ht="15.75" customHeight="1" x14ac:dyDescent="0.35">
      <c r="A856" s="43"/>
      <c r="B856" s="48"/>
      <c r="C856" s="114"/>
      <c r="D856" s="114"/>
      <c r="E856" s="114"/>
      <c r="F856" s="44"/>
      <c r="G856" s="114"/>
      <c r="H856" s="44"/>
      <c r="I856" s="43"/>
      <c r="J856" s="114"/>
      <c r="K856" s="46"/>
      <c r="L856" s="46"/>
      <c r="M856" s="46"/>
      <c r="N856" s="44"/>
      <c r="O856" s="46"/>
      <c r="P856" s="43"/>
      <c r="Q856" s="46"/>
      <c r="R856" s="45"/>
      <c r="S856" s="227"/>
      <c r="T856" s="249"/>
      <c r="U856" s="45"/>
      <c r="V856" s="45"/>
      <c r="W856" s="45"/>
      <c r="X856" s="45"/>
      <c r="Y856" s="45"/>
      <c r="Z856" s="45"/>
      <c r="AA856" s="46"/>
      <c r="AB856" s="43"/>
      <c r="AC856" s="43"/>
      <c r="AD856" s="47"/>
      <c r="AE856" s="43"/>
      <c r="AF856" s="43"/>
    </row>
    <row r="857" spans="1:32" ht="15.75" customHeight="1" x14ac:dyDescent="0.35">
      <c r="A857" s="43"/>
      <c r="B857" s="48"/>
      <c r="C857" s="114"/>
      <c r="D857" s="114"/>
      <c r="E857" s="114"/>
      <c r="F857" s="44"/>
      <c r="G857" s="114"/>
      <c r="H857" s="44"/>
      <c r="I857" s="43"/>
      <c r="J857" s="114"/>
      <c r="K857" s="46"/>
      <c r="L857" s="46"/>
      <c r="M857" s="46"/>
      <c r="N857" s="44"/>
      <c r="O857" s="46"/>
      <c r="P857" s="43"/>
      <c r="Q857" s="46"/>
      <c r="R857" s="45"/>
      <c r="S857" s="227"/>
      <c r="T857" s="249"/>
      <c r="U857" s="45"/>
      <c r="V857" s="45"/>
      <c r="W857" s="45"/>
      <c r="X857" s="45"/>
      <c r="Y857" s="45"/>
      <c r="Z857" s="45"/>
      <c r="AA857" s="46"/>
      <c r="AB857" s="43"/>
      <c r="AC857" s="43"/>
      <c r="AD857" s="47"/>
      <c r="AE857" s="43"/>
      <c r="AF857" s="43"/>
    </row>
    <row r="858" spans="1:32" ht="15.75" customHeight="1" x14ac:dyDescent="0.35">
      <c r="A858" s="43"/>
      <c r="B858" s="48"/>
      <c r="C858" s="114"/>
      <c r="D858" s="114"/>
      <c r="E858" s="114"/>
      <c r="F858" s="44"/>
      <c r="G858" s="114"/>
      <c r="H858" s="44"/>
      <c r="I858" s="43"/>
      <c r="J858" s="114"/>
      <c r="K858" s="46"/>
      <c r="L858" s="46"/>
      <c r="M858" s="46"/>
      <c r="N858" s="44"/>
      <c r="O858" s="46"/>
      <c r="P858" s="43"/>
      <c r="Q858" s="46"/>
      <c r="R858" s="45"/>
      <c r="S858" s="227"/>
      <c r="T858" s="249"/>
      <c r="U858" s="45"/>
      <c r="V858" s="45"/>
      <c r="W858" s="45"/>
      <c r="X858" s="45"/>
      <c r="Y858" s="45"/>
      <c r="Z858" s="45"/>
      <c r="AA858" s="46"/>
      <c r="AB858" s="43"/>
      <c r="AC858" s="43"/>
      <c r="AD858" s="47"/>
      <c r="AE858" s="43"/>
      <c r="AF858" s="43"/>
    </row>
    <row r="859" spans="1:32" ht="15.75" customHeight="1" x14ac:dyDescent="0.35">
      <c r="A859" s="43"/>
      <c r="B859" s="48"/>
      <c r="C859" s="114"/>
      <c r="D859" s="114"/>
      <c r="E859" s="114"/>
      <c r="F859" s="44"/>
      <c r="G859" s="114"/>
      <c r="H859" s="44"/>
      <c r="I859" s="43"/>
      <c r="J859" s="114"/>
      <c r="K859" s="46"/>
      <c r="L859" s="46"/>
      <c r="M859" s="46"/>
      <c r="N859" s="44"/>
      <c r="O859" s="46"/>
      <c r="P859" s="43"/>
      <c r="Q859" s="46"/>
      <c r="R859" s="45"/>
      <c r="S859" s="227"/>
      <c r="T859" s="249"/>
      <c r="U859" s="45"/>
      <c r="V859" s="45"/>
      <c r="W859" s="45"/>
      <c r="X859" s="45"/>
      <c r="Y859" s="45"/>
      <c r="Z859" s="45"/>
      <c r="AA859" s="46"/>
      <c r="AB859" s="43"/>
      <c r="AC859" s="43"/>
      <c r="AD859" s="47"/>
      <c r="AE859" s="43"/>
      <c r="AF859" s="43"/>
    </row>
    <row r="860" spans="1:32" ht="15.75" customHeight="1" x14ac:dyDescent="0.35">
      <c r="A860" s="43"/>
      <c r="B860" s="48"/>
      <c r="C860" s="114"/>
      <c r="D860" s="114"/>
      <c r="E860" s="114"/>
      <c r="F860" s="44"/>
      <c r="G860" s="114"/>
      <c r="H860" s="44"/>
      <c r="I860" s="43"/>
      <c r="J860" s="114"/>
      <c r="K860" s="46"/>
      <c r="L860" s="46"/>
      <c r="M860" s="46"/>
      <c r="N860" s="44"/>
      <c r="O860" s="46"/>
      <c r="P860" s="43"/>
      <c r="Q860" s="46"/>
      <c r="R860" s="45"/>
      <c r="S860" s="227"/>
      <c r="T860" s="249"/>
      <c r="U860" s="45"/>
      <c r="V860" s="45"/>
      <c r="W860" s="45"/>
      <c r="X860" s="45"/>
      <c r="Y860" s="45"/>
      <c r="Z860" s="45"/>
      <c r="AA860" s="46"/>
      <c r="AB860" s="43"/>
      <c r="AC860" s="43"/>
      <c r="AD860" s="47"/>
      <c r="AE860" s="43"/>
      <c r="AF860" s="43"/>
    </row>
    <row r="861" spans="1:32" ht="15.75" customHeight="1" x14ac:dyDescent="0.35">
      <c r="A861" s="43"/>
      <c r="B861" s="48"/>
      <c r="C861" s="114"/>
      <c r="D861" s="114"/>
      <c r="E861" s="114"/>
      <c r="F861" s="44"/>
      <c r="G861" s="114"/>
      <c r="H861" s="44"/>
      <c r="I861" s="43"/>
      <c r="J861" s="114"/>
      <c r="K861" s="46"/>
      <c r="L861" s="46"/>
      <c r="M861" s="46"/>
      <c r="N861" s="44"/>
      <c r="O861" s="46"/>
      <c r="P861" s="43"/>
      <c r="Q861" s="46"/>
      <c r="R861" s="45"/>
      <c r="S861" s="227"/>
      <c r="T861" s="249"/>
      <c r="U861" s="45"/>
      <c r="V861" s="45"/>
      <c r="W861" s="45"/>
      <c r="X861" s="45"/>
      <c r="Y861" s="45"/>
      <c r="Z861" s="45"/>
      <c r="AA861" s="46"/>
      <c r="AB861" s="43"/>
      <c r="AC861" s="43"/>
      <c r="AD861" s="47"/>
      <c r="AE861" s="43"/>
      <c r="AF861" s="43"/>
    </row>
    <row r="862" spans="1:32" ht="15.75" customHeight="1" x14ac:dyDescent="0.35">
      <c r="A862" s="43"/>
      <c r="B862" s="48"/>
      <c r="C862" s="114"/>
      <c r="D862" s="114"/>
      <c r="E862" s="114"/>
      <c r="F862" s="44"/>
      <c r="G862" s="114"/>
      <c r="H862" s="44"/>
      <c r="I862" s="43"/>
      <c r="J862" s="114"/>
      <c r="K862" s="46"/>
      <c r="L862" s="46"/>
      <c r="M862" s="46"/>
      <c r="N862" s="44"/>
      <c r="O862" s="46"/>
      <c r="P862" s="43"/>
      <c r="Q862" s="46"/>
      <c r="R862" s="45"/>
      <c r="S862" s="227"/>
      <c r="T862" s="249"/>
      <c r="U862" s="45"/>
      <c r="V862" s="45"/>
      <c r="W862" s="45"/>
      <c r="X862" s="45"/>
      <c r="Y862" s="45"/>
      <c r="Z862" s="45"/>
      <c r="AA862" s="46"/>
      <c r="AB862" s="43"/>
      <c r="AC862" s="43"/>
      <c r="AD862" s="47"/>
      <c r="AE862" s="43"/>
      <c r="AF862" s="43"/>
    </row>
    <row r="863" spans="1:32" ht="15.75" customHeight="1" x14ac:dyDescent="0.35">
      <c r="A863" s="43"/>
      <c r="B863" s="48"/>
      <c r="C863" s="114"/>
      <c r="D863" s="114"/>
      <c r="E863" s="114"/>
      <c r="F863" s="44"/>
      <c r="G863" s="114"/>
      <c r="H863" s="44"/>
      <c r="I863" s="43"/>
      <c r="J863" s="114"/>
      <c r="K863" s="46"/>
      <c r="L863" s="46"/>
      <c r="M863" s="46"/>
      <c r="N863" s="44"/>
      <c r="O863" s="46"/>
      <c r="P863" s="43"/>
      <c r="Q863" s="46"/>
      <c r="R863" s="45"/>
      <c r="S863" s="227"/>
      <c r="T863" s="249"/>
      <c r="U863" s="45"/>
      <c r="V863" s="45"/>
      <c r="W863" s="45"/>
      <c r="X863" s="45"/>
      <c r="Y863" s="45"/>
      <c r="Z863" s="45"/>
      <c r="AA863" s="46"/>
      <c r="AB863" s="43"/>
      <c r="AC863" s="43"/>
      <c r="AD863" s="47"/>
      <c r="AE863" s="43"/>
      <c r="AF863" s="43"/>
    </row>
    <row r="864" spans="1:32" ht="15.75" customHeight="1" x14ac:dyDescent="0.35">
      <c r="A864" s="43"/>
      <c r="B864" s="48"/>
      <c r="C864" s="114"/>
      <c r="D864" s="114"/>
      <c r="E864" s="114"/>
      <c r="F864" s="44"/>
      <c r="G864" s="114"/>
      <c r="H864" s="44"/>
      <c r="I864" s="43"/>
      <c r="J864" s="114"/>
      <c r="K864" s="46"/>
      <c r="L864" s="46"/>
      <c r="M864" s="46"/>
      <c r="N864" s="44"/>
      <c r="O864" s="46"/>
      <c r="P864" s="43"/>
      <c r="Q864" s="46"/>
      <c r="R864" s="45"/>
      <c r="S864" s="227"/>
      <c r="T864" s="249"/>
      <c r="U864" s="45"/>
      <c r="V864" s="45"/>
      <c r="W864" s="45"/>
      <c r="X864" s="45"/>
      <c r="Y864" s="45"/>
      <c r="Z864" s="45"/>
      <c r="AA864" s="46"/>
      <c r="AB864" s="43"/>
      <c r="AC864" s="43"/>
      <c r="AD864" s="47"/>
      <c r="AE864" s="43"/>
      <c r="AF864" s="43"/>
    </row>
    <row r="865" spans="1:32" ht="15.75" customHeight="1" x14ac:dyDescent="0.35">
      <c r="A865" s="43"/>
      <c r="B865" s="48"/>
      <c r="C865" s="114"/>
      <c r="D865" s="114"/>
      <c r="E865" s="114"/>
      <c r="F865" s="44"/>
      <c r="G865" s="114"/>
      <c r="H865" s="44"/>
      <c r="I865" s="43"/>
      <c r="J865" s="114"/>
      <c r="K865" s="46"/>
      <c r="L865" s="46"/>
      <c r="M865" s="46"/>
      <c r="N865" s="44"/>
      <c r="O865" s="46"/>
      <c r="P865" s="43"/>
      <c r="Q865" s="46"/>
      <c r="R865" s="45"/>
      <c r="S865" s="227"/>
      <c r="T865" s="249"/>
      <c r="U865" s="45"/>
      <c r="V865" s="45"/>
      <c r="W865" s="45"/>
      <c r="X865" s="45"/>
      <c r="Y865" s="45"/>
      <c r="Z865" s="45"/>
      <c r="AA865" s="46"/>
      <c r="AB865" s="43"/>
      <c r="AC865" s="43"/>
      <c r="AD865" s="47"/>
      <c r="AE865" s="43"/>
      <c r="AF865" s="43"/>
    </row>
    <row r="866" spans="1:32" ht="15.75" customHeight="1" x14ac:dyDescent="0.35">
      <c r="A866" s="43"/>
      <c r="B866" s="48"/>
      <c r="C866" s="114"/>
      <c r="D866" s="114"/>
      <c r="E866" s="114"/>
      <c r="F866" s="44"/>
      <c r="G866" s="114"/>
      <c r="H866" s="44"/>
      <c r="I866" s="43"/>
      <c r="J866" s="114"/>
      <c r="K866" s="46"/>
      <c r="L866" s="46"/>
      <c r="M866" s="46"/>
      <c r="N866" s="44"/>
      <c r="O866" s="46"/>
      <c r="P866" s="43"/>
      <c r="Q866" s="46"/>
      <c r="R866" s="45"/>
      <c r="S866" s="227"/>
      <c r="T866" s="249"/>
      <c r="U866" s="45"/>
      <c r="V866" s="45"/>
      <c r="W866" s="45"/>
      <c r="X866" s="45"/>
      <c r="Y866" s="45"/>
      <c r="Z866" s="45"/>
      <c r="AA866" s="46"/>
      <c r="AB866" s="43"/>
      <c r="AC866" s="43"/>
      <c r="AD866" s="47"/>
      <c r="AE866" s="43"/>
      <c r="AF866" s="43"/>
    </row>
    <row r="867" spans="1:32" ht="15.75" customHeight="1" x14ac:dyDescent="0.35">
      <c r="A867" s="43"/>
      <c r="B867" s="48"/>
      <c r="C867" s="114"/>
      <c r="D867" s="114"/>
      <c r="E867" s="114"/>
      <c r="F867" s="44"/>
      <c r="G867" s="114"/>
      <c r="H867" s="44"/>
      <c r="I867" s="43"/>
      <c r="J867" s="114"/>
      <c r="K867" s="46"/>
      <c r="L867" s="46"/>
      <c r="M867" s="46"/>
      <c r="N867" s="44"/>
      <c r="O867" s="46"/>
      <c r="P867" s="43"/>
      <c r="Q867" s="46"/>
      <c r="R867" s="45"/>
      <c r="S867" s="227"/>
      <c r="T867" s="249"/>
      <c r="U867" s="45"/>
      <c r="V867" s="45"/>
      <c r="W867" s="45"/>
      <c r="X867" s="45"/>
      <c r="Y867" s="45"/>
      <c r="Z867" s="45"/>
      <c r="AA867" s="46"/>
      <c r="AB867" s="43"/>
      <c r="AC867" s="43"/>
      <c r="AD867" s="47"/>
      <c r="AE867" s="43"/>
      <c r="AF867" s="43"/>
    </row>
    <row r="868" spans="1:32" ht="15.75" customHeight="1" x14ac:dyDescent="0.35">
      <c r="A868" s="43"/>
      <c r="B868" s="48"/>
      <c r="C868" s="114"/>
      <c r="D868" s="114"/>
      <c r="E868" s="114"/>
      <c r="F868" s="44"/>
      <c r="G868" s="114"/>
      <c r="H868" s="44"/>
      <c r="I868" s="43"/>
      <c r="J868" s="114"/>
      <c r="K868" s="46"/>
      <c r="L868" s="46"/>
      <c r="M868" s="46"/>
      <c r="N868" s="44"/>
      <c r="O868" s="46"/>
      <c r="P868" s="43"/>
      <c r="Q868" s="46"/>
      <c r="R868" s="45"/>
      <c r="S868" s="227"/>
      <c r="T868" s="249"/>
      <c r="U868" s="45"/>
      <c r="V868" s="45"/>
      <c r="W868" s="45"/>
      <c r="X868" s="45"/>
      <c r="Y868" s="45"/>
      <c r="Z868" s="45"/>
      <c r="AA868" s="46"/>
      <c r="AB868" s="43"/>
      <c r="AC868" s="43"/>
      <c r="AD868" s="47"/>
      <c r="AE868" s="43"/>
      <c r="AF868" s="43"/>
    </row>
    <row r="869" spans="1:32" ht="15.75" customHeight="1" x14ac:dyDescent="0.35">
      <c r="A869" s="43"/>
      <c r="B869" s="48"/>
      <c r="C869" s="114"/>
      <c r="D869" s="114"/>
      <c r="E869" s="114"/>
      <c r="F869" s="44"/>
      <c r="G869" s="114"/>
      <c r="H869" s="44"/>
      <c r="I869" s="43"/>
      <c r="J869" s="114"/>
      <c r="K869" s="46"/>
      <c r="L869" s="46"/>
      <c r="M869" s="46"/>
      <c r="N869" s="44"/>
      <c r="O869" s="46"/>
      <c r="P869" s="43"/>
      <c r="Q869" s="46"/>
      <c r="R869" s="45"/>
      <c r="S869" s="227"/>
      <c r="T869" s="249"/>
      <c r="U869" s="45"/>
      <c r="V869" s="45"/>
      <c r="W869" s="45"/>
      <c r="X869" s="45"/>
      <c r="Y869" s="45"/>
      <c r="Z869" s="45"/>
      <c r="AA869" s="46"/>
      <c r="AB869" s="43"/>
      <c r="AC869" s="43"/>
      <c r="AD869" s="47"/>
      <c r="AE869" s="43"/>
      <c r="AF869" s="43"/>
    </row>
    <row r="870" spans="1:32" ht="15.75" customHeight="1" x14ac:dyDescent="0.35">
      <c r="A870" s="43"/>
      <c r="B870" s="48"/>
      <c r="C870" s="114"/>
      <c r="D870" s="114"/>
      <c r="E870" s="114"/>
      <c r="F870" s="44"/>
      <c r="G870" s="114"/>
      <c r="H870" s="44"/>
      <c r="I870" s="43"/>
      <c r="J870" s="114"/>
      <c r="K870" s="46"/>
      <c r="L870" s="46"/>
      <c r="M870" s="46"/>
      <c r="N870" s="44"/>
      <c r="O870" s="46"/>
      <c r="P870" s="43"/>
      <c r="Q870" s="46"/>
      <c r="R870" s="45"/>
      <c r="S870" s="227"/>
      <c r="T870" s="249"/>
      <c r="U870" s="45"/>
      <c r="V870" s="45"/>
      <c r="W870" s="45"/>
      <c r="X870" s="45"/>
      <c r="Y870" s="45"/>
      <c r="Z870" s="45"/>
      <c r="AA870" s="46"/>
      <c r="AB870" s="43"/>
      <c r="AC870" s="43"/>
      <c r="AD870" s="47"/>
      <c r="AE870" s="43"/>
      <c r="AF870" s="43"/>
    </row>
    <row r="871" spans="1:32" ht="15.75" customHeight="1" x14ac:dyDescent="0.35">
      <c r="A871" s="43"/>
      <c r="B871" s="48"/>
      <c r="C871" s="114"/>
      <c r="D871" s="114"/>
      <c r="E871" s="114"/>
      <c r="F871" s="44"/>
      <c r="G871" s="114"/>
      <c r="H871" s="44"/>
      <c r="I871" s="43"/>
      <c r="J871" s="114"/>
      <c r="K871" s="46"/>
      <c r="L871" s="46"/>
      <c r="M871" s="46"/>
      <c r="N871" s="44"/>
      <c r="O871" s="46"/>
      <c r="P871" s="43"/>
      <c r="Q871" s="46"/>
      <c r="R871" s="45"/>
      <c r="S871" s="227"/>
      <c r="T871" s="249"/>
      <c r="U871" s="45"/>
      <c r="V871" s="45"/>
      <c r="W871" s="45"/>
      <c r="X871" s="45"/>
      <c r="Y871" s="45"/>
      <c r="Z871" s="45"/>
      <c r="AA871" s="46"/>
      <c r="AB871" s="43"/>
      <c r="AC871" s="43"/>
      <c r="AD871" s="47"/>
      <c r="AE871" s="43"/>
      <c r="AF871" s="43"/>
    </row>
    <row r="872" spans="1:32" ht="15.75" customHeight="1" x14ac:dyDescent="0.35">
      <c r="A872" s="43"/>
      <c r="B872" s="48"/>
      <c r="C872" s="114"/>
      <c r="D872" s="114"/>
      <c r="E872" s="114"/>
      <c r="F872" s="44"/>
      <c r="G872" s="114"/>
      <c r="H872" s="44"/>
      <c r="I872" s="43"/>
      <c r="J872" s="114"/>
      <c r="K872" s="46"/>
      <c r="L872" s="46"/>
      <c r="M872" s="46"/>
      <c r="N872" s="44"/>
      <c r="O872" s="46"/>
      <c r="P872" s="43"/>
      <c r="Q872" s="46"/>
      <c r="R872" s="45"/>
      <c r="S872" s="227"/>
      <c r="T872" s="249"/>
      <c r="U872" s="45"/>
      <c r="V872" s="45"/>
      <c r="W872" s="45"/>
      <c r="X872" s="45"/>
      <c r="Y872" s="45"/>
      <c r="Z872" s="45"/>
      <c r="AA872" s="46"/>
      <c r="AB872" s="43"/>
      <c r="AC872" s="43"/>
      <c r="AD872" s="47"/>
      <c r="AE872" s="43"/>
      <c r="AF872" s="43"/>
    </row>
    <row r="873" spans="1:32" ht="15.75" customHeight="1" x14ac:dyDescent="0.35">
      <c r="A873" s="43"/>
      <c r="B873" s="48"/>
      <c r="C873" s="114"/>
      <c r="D873" s="114"/>
      <c r="E873" s="114"/>
      <c r="F873" s="44"/>
      <c r="G873" s="114"/>
      <c r="H873" s="44"/>
      <c r="I873" s="43"/>
      <c r="J873" s="114"/>
      <c r="K873" s="46"/>
      <c r="L873" s="46"/>
      <c r="M873" s="46"/>
      <c r="N873" s="44"/>
      <c r="O873" s="46"/>
      <c r="P873" s="43"/>
      <c r="Q873" s="46"/>
      <c r="R873" s="45"/>
      <c r="S873" s="227"/>
      <c r="T873" s="249"/>
      <c r="U873" s="45"/>
      <c r="V873" s="45"/>
      <c r="W873" s="45"/>
      <c r="X873" s="45"/>
      <c r="Y873" s="45"/>
      <c r="Z873" s="45"/>
      <c r="AA873" s="46"/>
      <c r="AB873" s="43"/>
      <c r="AC873" s="43"/>
      <c r="AD873" s="47"/>
      <c r="AE873" s="43"/>
      <c r="AF873" s="43"/>
    </row>
    <row r="874" spans="1:32" ht="15.75" customHeight="1" x14ac:dyDescent="0.35">
      <c r="A874" s="43"/>
      <c r="B874" s="48"/>
      <c r="C874" s="114"/>
      <c r="D874" s="114"/>
      <c r="E874" s="114"/>
      <c r="F874" s="44"/>
      <c r="G874" s="114"/>
      <c r="H874" s="44"/>
      <c r="I874" s="43"/>
      <c r="J874" s="114"/>
      <c r="K874" s="46"/>
      <c r="L874" s="46"/>
      <c r="M874" s="46"/>
      <c r="N874" s="44"/>
      <c r="O874" s="46"/>
      <c r="P874" s="43"/>
      <c r="Q874" s="46"/>
      <c r="R874" s="45"/>
      <c r="S874" s="227"/>
      <c r="T874" s="249"/>
      <c r="U874" s="45"/>
      <c r="V874" s="45"/>
      <c r="W874" s="45"/>
      <c r="X874" s="45"/>
      <c r="Y874" s="45"/>
      <c r="Z874" s="45"/>
      <c r="AA874" s="46"/>
      <c r="AB874" s="43"/>
      <c r="AC874" s="43"/>
      <c r="AD874" s="47"/>
      <c r="AE874" s="43"/>
      <c r="AF874" s="43"/>
    </row>
    <row r="875" spans="1:32" ht="15.75" customHeight="1" x14ac:dyDescent="0.35">
      <c r="A875" s="43"/>
      <c r="B875" s="48"/>
      <c r="C875" s="114"/>
      <c r="D875" s="114"/>
      <c r="E875" s="114"/>
      <c r="F875" s="44"/>
      <c r="G875" s="114"/>
      <c r="H875" s="44"/>
      <c r="I875" s="43"/>
      <c r="J875" s="114"/>
      <c r="K875" s="46"/>
      <c r="L875" s="46"/>
      <c r="M875" s="46"/>
      <c r="N875" s="44"/>
      <c r="O875" s="46"/>
      <c r="P875" s="43"/>
      <c r="Q875" s="46"/>
      <c r="R875" s="45"/>
      <c r="S875" s="227"/>
      <c r="T875" s="249"/>
      <c r="U875" s="45"/>
      <c r="V875" s="45"/>
      <c r="W875" s="45"/>
      <c r="X875" s="45"/>
      <c r="Y875" s="45"/>
      <c r="Z875" s="45"/>
      <c r="AA875" s="46"/>
      <c r="AB875" s="43"/>
      <c r="AC875" s="43"/>
      <c r="AD875" s="47"/>
      <c r="AE875" s="43"/>
      <c r="AF875" s="43"/>
    </row>
    <row r="876" spans="1:32" ht="15.75" customHeight="1" x14ac:dyDescent="0.35">
      <c r="A876" s="43"/>
      <c r="B876" s="48"/>
      <c r="C876" s="114"/>
      <c r="D876" s="114"/>
      <c r="E876" s="114"/>
      <c r="F876" s="44"/>
      <c r="G876" s="114"/>
      <c r="H876" s="44"/>
      <c r="I876" s="43"/>
      <c r="J876" s="114"/>
      <c r="K876" s="46"/>
      <c r="L876" s="46"/>
      <c r="M876" s="46"/>
      <c r="N876" s="44"/>
      <c r="O876" s="46"/>
      <c r="P876" s="43"/>
      <c r="Q876" s="46"/>
      <c r="R876" s="45"/>
      <c r="S876" s="227"/>
      <c r="T876" s="249"/>
      <c r="U876" s="45"/>
      <c r="V876" s="45"/>
      <c r="W876" s="45"/>
      <c r="X876" s="45"/>
      <c r="Y876" s="45"/>
      <c r="Z876" s="45"/>
      <c r="AA876" s="46"/>
      <c r="AB876" s="43"/>
      <c r="AC876" s="43"/>
      <c r="AD876" s="47"/>
      <c r="AE876" s="43"/>
      <c r="AF876" s="43"/>
    </row>
    <row r="877" spans="1:32" ht="15.75" customHeight="1" x14ac:dyDescent="0.35">
      <c r="A877" s="43"/>
      <c r="B877" s="48"/>
      <c r="C877" s="114"/>
      <c r="D877" s="114"/>
      <c r="E877" s="114"/>
      <c r="F877" s="44"/>
      <c r="G877" s="114"/>
      <c r="H877" s="44"/>
      <c r="I877" s="43"/>
      <c r="J877" s="114"/>
      <c r="K877" s="46"/>
      <c r="L877" s="46"/>
      <c r="M877" s="46"/>
      <c r="N877" s="44"/>
      <c r="O877" s="46"/>
      <c r="P877" s="43"/>
      <c r="Q877" s="46"/>
      <c r="R877" s="45"/>
      <c r="S877" s="227"/>
      <c r="T877" s="249"/>
      <c r="U877" s="45"/>
      <c r="V877" s="45"/>
      <c r="W877" s="45"/>
      <c r="X877" s="45"/>
      <c r="Y877" s="45"/>
      <c r="Z877" s="45"/>
      <c r="AA877" s="46"/>
      <c r="AB877" s="43"/>
      <c r="AC877" s="43"/>
      <c r="AD877" s="47"/>
      <c r="AE877" s="43"/>
      <c r="AF877" s="43"/>
    </row>
    <row r="878" spans="1:32" ht="15.75" customHeight="1" x14ac:dyDescent="0.35">
      <c r="A878" s="43"/>
      <c r="B878" s="48"/>
      <c r="C878" s="114"/>
      <c r="D878" s="114"/>
      <c r="E878" s="114"/>
      <c r="F878" s="44"/>
      <c r="G878" s="114"/>
      <c r="H878" s="44"/>
      <c r="I878" s="43"/>
      <c r="J878" s="114"/>
      <c r="K878" s="46"/>
      <c r="L878" s="46"/>
      <c r="M878" s="46"/>
      <c r="N878" s="44"/>
      <c r="O878" s="46"/>
      <c r="P878" s="43"/>
      <c r="Q878" s="46"/>
      <c r="R878" s="45"/>
      <c r="S878" s="227"/>
      <c r="T878" s="249"/>
      <c r="U878" s="45"/>
      <c r="V878" s="45"/>
      <c r="W878" s="45"/>
      <c r="X878" s="45"/>
      <c r="Y878" s="45"/>
      <c r="Z878" s="45"/>
      <c r="AA878" s="46"/>
      <c r="AB878" s="43"/>
      <c r="AC878" s="43"/>
      <c r="AD878" s="47"/>
      <c r="AE878" s="43"/>
      <c r="AF878" s="43"/>
    </row>
    <row r="879" spans="1:32" ht="15.75" customHeight="1" x14ac:dyDescent="0.35">
      <c r="A879" s="43"/>
      <c r="B879" s="48"/>
      <c r="C879" s="114"/>
      <c r="D879" s="114"/>
      <c r="E879" s="114"/>
      <c r="F879" s="44"/>
      <c r="G879" s="114"/>
      <c r="H879" s="44"/>
      <c r="I879" s="43"/>
      <c r="J879" s="114"/>
      <c r="K879" s="46"/>
      <c r="L879" s="46"/>
      <c r="M879" s="46"/>
      <c r="N879" s="44"/>
      <c r="O879" s="46"/>
      <c r="P879" s="43"/>
      <c r="Q879" s="46"/>
      <c r="R879" s="45"/>
      <c r="S879" s="227"/>
      <c r="T879" s="249"/>
      <c r="U879" s="45"/>
      <c r="V879" s="45"/>
      <c r="W879" s="45"/>
      <c r="X879" s="45"/>
      <c r="Y879" s="45"/>
      <c r="Z879" s="45"/>
      <c r="AA879" s="46"/>
      <c r="AB879" s="43"/>
      <c r="AC879" s="43"/>
      <c r="AD879" s="47"/>
      <c r="AE879" s="43"/>
      <c r="AF879" s="43"/>
    </row>
    <row r="880" spans="1:32" ht="15.75" customHeight="1" x14ac:dyDescent="0.35">
      <c r="A880" s="43"/>
      <c r="B880" s="48"/>
      <c r="C880" s="114"/>
      <c r="D880" s="114"/>
      <c r="E880" s="114"/>
      <c r="F880" s="44"/>
      <c r="G880" s="114"/>
      <c r="H880" s="44"/>
      <c r="I880" s="43"/>
      <c r="J880" s="114"/>
      <c r="K880" s="46"/>
      <c r="L880" s="46"/>
      <c r="M880" s="46"/>
      <c r="N880" s="44"/>
      <c r="O880" s="46"/>
      <c r="P880" s="43"/>
      <c r="Q880" s="46"/>
      <c r="R880" s="45"/>
      <c r="S880" s="227"/>
      <c r="T880" s="249"/>
      <c r="U880" s="45"/>
      <c r="V880" s="45"/>
      <c r="W880" s="45"/>
      <c r="X880" s="45"/>
      <c r="Y880" s="45"/>
      <c r="Z880" s="45"/>
      <c r="AA880" s="46"/>
      <c r="AB880" s="43"/>
      <c r="AC880" s="43"/>
      <c r="AD880" s="47"/>
      <c r="AE880" s="43"/>
      <c r="AF880" s="43"/>
    </row>
    <row r="881" spans="1:32" ht="15.75" customHeight="1" x14ac:dyDescent="0.35">
      <c r="A881" s="43"/>
      <c r="B881" s="48"/>
      <c r="C881" s="114"/>
      <c r="D881" s="114"/>
      <c r="E881" s="114"/>
      <c r="F881" s="44"/>
      <c r="G881" s="114"/>
      <c r="H881" s="44"/>
      <c r="I881" s="43"/>
      <c r="J881" s="114"/>
      <c r="K881" s="46"/>
      <c r="L881" s="46"/>
      <c r="M881" s="46"/>
      <c r="N881" s="44"/>
      <c r="O881" s="46"/>
      <c r="P881" s="43"/>
      <c r="Q881" s="46"/>
      <c r="R881" s="45"/>
      <c r="S881" s="227"/>
      <c r="T881" s="249"/>
      <c r="U881" s="45"/>
      <c r="V881" s="45"/>
      <c r="W881" s="45"/>
      <c r="X881" s="45"/>
      <c r="Y881" s="45"/>
      <c r="Z881" s="45"/>
      <c r="AA881" s="46"/>
      <c r="AB881" s="43"/>
      <c r="AC881" s="43"/>
      <c r="AD881" s="47"/>
      <c r="AE881" s="43"/>
      <c r="AF881" s="43"/>
    </row>
    <row r="882" spans="1:32" ht="15.75" customHeight="1" x14ac:dyDescent="0.35">
      <c r="A882" s="43"/>
      <c r="B882" s="48"/>
      <c r="C882" s="114"/>
      <c r="D882" s="114"/>
      <c r="E882" s="114"/>
      <c r="F882" s="44"/>
      <c r="G882" s="114"/>
      <c r="H882" s="44"/>
      <c r="I882" s="43"/>
      <c r="J882" s="114"/>
      <c r="K882" s="46"/>
      <c r="L882" s="46"/>
      <c r="M882" s="46"/>
      <c r="N882" s="44"/>
      <c r="O882" s="46"/>
      <c r="P882" s="43"/>
      <c r="Q882" s="46"/>
      <c r="R882" s="45"/>
      <c r="S882" s="227"/>
      <c r="T882" s="249"/>
      <c r="U882" s="45"/>
      <c r="V882" s="45"/>
      <c r="W882" s="45"/>
      <c r="X882" s="45"/>
      <c r="Y882" s="45"/>
      <c r="Z882" s="45"/>
      <c r="AA882" s="46"/>
      <c r="AB882" s="43"/>
      <c r="AC882" s="43"/>
      <c r="AD882" s="47"/>
      <c r="AE882" s="43"/>
      <c r="AF882" s="43"/>
    </row>
    <row r="883" spans="1:32" ht="15.75" customHeight="1" x14ac:dyDescent="0.35">
      <c r="A883" s="43"/>
      <c r="B883" s="48"/>
      <c r="C883" s="114"/>
      <c r="D883" s="114"/>
      <c r="E883" s="114"/>
      <c r="F883" s="44"/>
      <c r="G883" s="114"/>
      <c r="H883" s="44"/>
      <c r="I883" s="43"/>
      <c r="J883" s="114"/>
      <c r="K883" s="46"/>
      <c r="L883" s="46"/>
      <c r="M883" s="46"/>
      <c r="N883" s="44"/>
      <c r="O883" s="46"/>
      <c r="P883" s="43"/>
      <c r="Q883" s="46"/>
      <c r="R883" s="45"/>
      <c r="S883" s="227"/>
      <c r="T883" s="249"/>
      <c r="U883" s="45"/>
      <c r="V883" s="45"/>
      <c r="W883" s="45"/>
      <c r="X883" s="45"/>
      <c r="Y883" s="45"/>
      <c r="Z883" s="45"/>
      <c r="AA883" s="46"/>
      <c r="AB883" s="43"/>
      <c r="AC883" s="43"/>
      <c r="AD883" s="47"/>
      <c r="AE883" s="43"/>
      <c r="AF883" s="43"/>
    </row>
    <row r="884" spans="1:32" ht="15.75" customHeight="1" x14ac:dyDescent="0.35">
      <c r="A884" s="43"/>
      <c r="B884" s="48"/>
      <c r="C884" s="114"/>
      <c r="D884" s="114"/>
      <c r="E884" s="114"/>
      <c r="F884" s="44"/>
      <c r="G884" s="114"/>
      <c r="H884" s="44"/>
      <c r="I884" s="43"/>
      <c r="J884" s="114"/>
      <c r="K884" s="46"/>
      <c r="L884" s="46"/>
      <c r="M884" s="46"/>
      <c r="N884" s="44"/>
      <c r="O884" s="46"/>
      <c r="P884" s="43"/>
      <c r="Q884" s="46"/>
      <c r="R884" s="45"/>
      <c r="S884" s="227"/>
      <c r="T884" s="249"/>
      <c r="U884" s="45"/>
      <c r="V884" s="45"/>
      <c r="W884" s="45"/>
      <c r="X884" s="45"/>
      <c r="Y884" s="45"/>
      <c r="Z884" s="45"/>
      <c r="AA884" s="46"/>
      <c r="AB884" s="43"/>
      <c r="AC884" s="43"/>
      <c r="AD884" s="47"/>
      <c r="AE884" s="43"/>
      <c r="AF884" s="43"/>
    </row>
    <row r="885" spans="1:32" ht="15.75" customHeight="1" x14ac:dyDescent="0.35">
      <c r="A885" s="43"/>
      <c r="B885" s="48"/>
      <c r="C885" s="114"/>
      <c r="D885" s="114"/>
      <c r="E885" s="114"/>
      <c r="F885" s="44"/>
      <c r="G885" s="114"/>
      <c r="H885" s="44"/>
      <c r="I885" s="43"/>
      <c r="J885" s="114"/>
      <c r="K885" s="46"/>
      <c r="L885" s="46"/>
      <c r="M885" s="46"/>
      <c r="N885" s="44"/>
      <c r="O885" s="46"/>
      <c r="P885" s="43"/>
      <c r="Q885" s="46"/>
      <c r="R885" s="45"/>
      <c r="S885" s="227"/>
      <c r="T885" s="249"/>
      <c r="U885" s="45"/>
      <c r="V885" s="45"/>
      <c r="W885" s="45"/>
      <c r="X885" s="45"/>
      <c r="Y885" s="45"/>
      <c r="Z885" s="45"/>
      <c r="AA885" s="46"/>
      <c r="AB885" s="43"/>
      <c r="AC885" s="43"/>
      <c r="AD885" s="47"/>
      <c r="AE885" s="43"/>
      <c r="AF885" s="43"/>
    </row>
    <row r="886" spans="1:32" ht="15.75" customHeight="1" x14ac:dyDescent="0.35">
      <c r="A886" s="43"/>
      <c r="B886" s="48"/>
      <c r="C886" s="114"/>
      <c r="D886" s="114"/>
      <c r="E886" s="114"/>
      <c r="F886" s="44"/>
      <c r="G886" s="114"/>
      <c r="H886" s="44"/>
      <c r="I886" s="43"/>
      <c r="J886" s="114"/>
      <c r="K886" s="46"/>
      <c r="L886" s="46"/>
      <c r="M886" s="46"/>
      <c r="N886" s="44"/>
      <c r="O886" s="46"/>
      <c r="P886" s="43"/>
      <c r="Q886" s="46"/>
      <c r="R886" s="45"/>
      <c r="S886" s="227"/>
      <c r="T886" s="249"/>
      <c r="U886" s="45"/>
      <c r="V886" s="45"/>
      <c r="W886" s="45"/>
      <c r="X886" s="45"/>
      <c r="Y886" s="45"/>
      <c r="Z886" s="45"/>
      <c r="AA886" s="46"/>
      <c r="AB886" s="43"/>
      <c r="AC886" s="43"/>
      <c r="AD886" s="47"/>
      <c r="AE886" s="43"/>
      <c r="AF886" s="43"/>
    </row>
    <row r="887" spans="1:32" ht="15.75" customHeight="1" x14ac:dyDescent="0.35">
      <c r="A887" s="43"/>
      <c r="B887" s="48"/>
      <c r="C887" s="114"/>
      <c r="D887" s="114"/>
      <c r="E887" s="114"/>
      <c r="F887" s="44"/>
      <c r="G887" s="114"/>
      <c r="H887" s="44"/>
      <c r="I887" s="43"/>
      <c r="J887" s="114"/>
      <c r="K887" s="46"/>
      <c r="L887" s="46"/>
      <c r="M887" s="46"/>
      <c r="N887" s="44"/>
      <c r="O887" s="46"/>
      <c r="P887" s="43"/>
      <c r="Q887" s="46"/>
      <c r="R887" s="45"/>
      <c r="S887" s="227"/>
      <c r="T887" s="249"/>
      <c r="U887" s="45"/>
      <c r="V887" s="45"/>
      <c r="W887" s="45"/>
      <c r="X887" s="45"/>
      <c r="Y887" s="45"/>
      <c r="Z887" s="45"/>
      <c r="AA887" s="46"/>
      <c r="AB887" s="43"/>
      <c r="AC887" s="43"/>
      <c r="AD887" s="47"/>
      <c r="AE887" s="43"/>
      <c r="AF887" s="43"/>
    </row>
    <row r="888" spans="1:32" ht="15.75" customHeight="1" x14ac:dyDescent="0.35">
      <c r="A888" s="43"/>
      <c r="B888" s="48"/>
      <c r="C888" s="114"/>
      <c r="D888" s="114"/>
      <c r="E888" s="114"/>
      <c r="F888" s="44"/>
      <c r="G888" s="114"/>
      <c r="H888" s="44"/>
      <c r="I888" s="43"/>
      <c r="J888" s="114"/>
      <c r="K888" s="46"/>
      <c r="L888" s="46"/>
      <c r="M888" s="46"/>
      <c r="N888" s="44"/>
      <c r="O888" s="46"/>
      <c r="P888" s="43"/>
      <c r="Q888" s="46"/>
      <c r="R888" s="45"/>
      <c r="S888" s="227"/>
      <c r="T888" s="249"/>
      <c r="U888" s="45"/>
      <c r="V888" s="45"/>
      <c r="W888" s="45"/>
      <c r="X888" s="45"/>
      <c r="Y888" s="45"/>
      <c r="Z888" s="45"/>
      <c r="AA888" s="46"/>
      <c r="AB888" s="43"/>
      <c r="AC888" s="43"/>
      <c r="AD888" s="47"/>
      <c r="AE888" s="43"/>
      <c r="AF888" s="43"/>
    </row>
    <row r="889" spans="1:32" ht="15.75" customHeight="1" x14ac:dyDescent="0.35">
      <c r="A889" s="43"/>
      <c r="B889" s="48"/>
      <c r="C889" s="114"/>
      <c r="D889" s="114"/>
      <c r="E889" s="114"/>
      <c r="F889" s="44"/>
      <c r="G889" s="114"/>
      <c r="H889" s="44"/>
      <c r="I889" s="43"/>
      <c r="J889" s="114"/>
      <c r="K889" s="46"/>
      <c r="L889" s="46"/>
      <c r="M889" s="46"/>
      <c r="N889" s="44"/>
      <c r="O889" s="46"/>
      <c r="P889" s="43"/>
      <c r="Q889" s="46"/>
      <c r="R889" s="45"/>
      <c r="S889" s="227"/>
      <c r="T889" s="249"/>
      <c r="U889" s="45"/>
      <c r="V889" s="45"/>
      <c r="W889" s="45"/>
      <c r="X889" s="45"/>
      <c r="Y889" s="45"/>
      <c r="Z889" s="45"/>
      <c r="AA889" s="46"/>
      <c r="AB889" s="43"/>
      <c r="AC889" s="43"/>
      <c r="AD889" s="47"/>
      <c r="AE889" s="43"/>
      <c r="AF889" s="43"/>
    </row>
    <row r="890" spans="1:32" ht="15.75" customHeight="1" x14ac:dyDescent="0.35">
      <c r="A890" s="43"/>
      <c r="B890" s="48"/>
      <c r="C890" s="114"/>
      <c r="D890" s="114"/>
      <c r="E890" s="114"/>
      <c r="F890" s="44"/>
      <c r="G890" s="114"/>
      <c r="H890" s="44"/>
      <c r="I890" s="43"/>
      <c r="J890" s="114"/>
      <c r="K890" s="46"/>
      <c r="L890" s="46"/>
      <c r="M890" s="46"/>
      <c r="N890" s="44"/>
      <c r="O890" s="46"/>
      <c r="P890" s="43"/>
      <c r="Q890" s="46"/>
      <c r="R890" s="45"/>
      <c r="S890" s="227"/>
      <c r="T890" s="249"/>
      <c r="U890" s="45"/>
      <c r="V890" s="45"/>
      <c r="W890" s="45"/>
      <c r="X890" s="45"/>
      <c r="Y890" s="45"/>
      <c r="Z890" s="45"/>
      <c r="AA890" s="46"/>
      <c r="AB890" s="43"/>
      <c r="AC890" s="43"/>
      <c r="AD890" s="47"/>
      <c r="AE890" s="43"/>
      <c r="AF890" s="43"/>
    </row>
    <row r="891" spans="1:32" ht="15.75" customHeight="1" x14ac:dyDescent="0.35">
      <c r="A891" s="43"/>
      <c r="B891" s="48"/>
      <c r="C891" s="114"/>
      <c r="D891" s="114"/>
      <c r="E891" s="114"/>
      <c r="F891" s="44"/>
      <c r="G891" s="114"/>
      <c r="H891" s="44"/>
      <c r="I891" s="43"/>
      <c r="J891" s="114"/>
      <c r="K891" s="46"/>
      <c r="L891" s="46"/>
      <c r="M891" s="46"/>
      <c r="N891" s="44"/>
      <c r="O891" s="46"/>
      <c r="P891" s="43"/>
      <c r="Q891" s="46"/>
      <c r="R891" s="45"/>
      <c r="S891" s="227"/>
      <c r="T891" s="249"/>
      <c r="U891" s="45"/>
      <c r="V891" s="45"/>
      <c r="W891" s="45"/>
      <c r="X891" s="45"/>
      <c r="Y891" s="45"/>
      <c r="Z891" s="45"/>
      <c r="AA891" s="46"/>
      <c r="AB891" s="43"/>
      <c r="AC891" s="43"/>
      <c r="AD891" s="47"/>
      <c r="AE891" s="43"/>
      <c r="AF891" s="43"/>
    </row>
    <row r="892" spans="1:32" ht="15.75" customHeight="1" x14ac:dyDescent="0.35">
      <c r="A892" s="43"/>
      <c r="B892" s="48"/>
      <c r="C892" s="114"/>
      <c r="D892" s="114"/>
      <c r="E892" s="114"/>
      <c r="F892" s="44"/>
      <c r="G892" s="114"/>
      <c r="H892" s="44"/>
      <c r="I892" s="43"/>
      <c r="J892" s="114"/>
      <c r="K892" s="46"/>
      <c r="L892" s="46"/>
      <c r="M892" s="46"/>
      <c r="N892" s="44"/>
      <c r="O892" s="46"/>
      <c r="P892" s="43"/>
      <c r="Q892" s="46"/>
      <c r="R892" s="45"/>
      <c r="S892" s="227"/>
      <c r="T892" s="249"/>
      <c r="U892" s="45"/>
      <c r="V892" s="45"/>
      <c r="W892" s="45"/>
      <c r="X892" s="45"/>
      <c r="Y892" s="45"/>
      <c r="Z892" s="45"/>
      <c r="AA892" s="46"/>
      <c r="AB892" s="43"/>
      <c r="AC892" s="43"/>
      <c r="AD892" s="47"/>
      <c r="AE892" s="43"/>
      <c r="AF892" s="43"/>
    </row>
    <row r="893" spans="1:32" ht="15.75" customHeight="1" x14ac:dyDescent="0.35">
      <c r="A893" s="43"/>
      <c r="B893" s="48"/>
      <c r="C893" s="114"/>
      <c r="D893" s="114"/>
      <c r="E893" s="114"/>
      <c r="F893" s="44"/>
      <c r="G893" s="114"/>
      <c r="H893" s="44"/>
      <c r="I893" s="43"/>
      <c r="J893" s="114"/>
      <c r="K893" s="46"/>
      <c r="L893" s="46"/>
      <c r="M893" s="46"/>
      <c r="N893" s="44"/>
      <c r="O893" s="46"/>
      <c r="P893" s="43"/>
      <c r="Q893" s="46"/>
      <c r="R893" s="45"/>
      <c r="S893" s="227"/>
      <c r="T893" s="249"/>
      <c r="U893" s="45"/>
      <c r="V893" s="45"/>
      <c r="W893" s="45"/>
      <c r="X893" s="45"/>
      <c r="Y893" s="45"/>
      <c r="Z893" s="45"/>
      <c r="AA893" s="46"/>
      <c r="AB893" s="43"/>
      <c r="AC893" s="43"/>
      <c r="AD893" s="47"/>
      <c r="AE893" s="43"/>
      <c r="AF893" s="43"/>
    </row>
    <row r="894" spans="1:32" ht="15.75" customHeight="1" x14ac:dyDescent="0.35">
      <c r="A894" s="43"/>
      <c r="B894" s="48"/>
      <c r="C894" s="114"/>
      <c r="D894" s="114"/>
      <c r="E894" s="114"/>
      <c r="F894" s="44"/>
      <c r="G894" s="114"/>
      <c r="H894" s="44"/>
      <c r="I894" s="43"/>
      <c r="J894" s="114"/>
      <c r="K894" s="46"/>
      <c r="L894" s="46"/>
      <c r="M894" s="46"/>
      <c r="N894" s="44"/>
      <c r="O894" s="46"/>
      <c r="P894" s="43"/>
      <c r="Q894" s="46"/>
      <c r="R894" s="45"/>
      <c r="S894" s="227"/>
      <c r="T894" s="249"/>
      <c r="U894" s="45"/>
      <c r="V894" s="45"/>
      <c r="W894" s="45"/>
      <c r="X894" s="45"/>
      <c r="Y894" s="45"/>
      <c r="Z894" s="45"/>
      <c r="AA894" s="46"/>
      <c r="AB894" s="43"/>
      <c r="AC894" s="43"/>
      <c r="AD894" s="47"/>
      <c r="AE894" s="43"/>
      <c r="AF894" s="43"/>
    </row>
    <row r="895" spans="1:32" ht="15.75" customHeight="1" x14ac:dyDescent="0.35">
      <c r="A895" s="43"/>
      <c r="B895" s="48"/>
      <c r="C895" s="114"/>
      <c r="D895" s="114"/>
      <c r="E895" s="114"/>
      <c r="F895" s="44"/>
      <c r="G895" s="114"/>
      <c r="H895" s="44"/>
      <c r="I895" s="43"/>
      <c r="J895" s="114"/>
      <c r="K895" s="46"/>
      <c r="L895" s="46"/>
      <c r="M895" s="46"/>
      <c r="N895" s="44"/>
      <c r="O895" s="46"/>
      <c r="P895" s="43"/>
      <c r="Q895" s="46"/>
      <c r="R895" s="45"/>
      <c r="S895" s="227"/>
      <c r="T895" s="249"/>
      <c r="U895" s="45"/>
      <c r="V895" s="45"/>
      <c r="W895" s="45"/>
      <c r="X895" s="45"/>
      <c r="Y895" s="45"/>
      <c r="Z895" s="45"/>
      <c r="AA895" s="46"/>
      <c r="AB895" s="43"/>
      <c r="AC895" s="43"/>
      <c r="AD895" s="47"/>
      <c r="AE895" s="43"/>
      <c r="AF895" s="43"/>
    </row>
    <row r="896" spans="1:32" ht="15.75" customHeight="1" x14ac:dyDescent="0.35">
      <c r="A896" s="43"/>
      <c r="B896" s="48"/>
      <c r="C896" s="114"/>
      <c r="D896" s="114"/>
      <c r="E896" s="114"/>
      <c r="F896" s="44"/>
      <c r="G896" s="114"/>
      <c r="H896" s="44"/>
      <c r="I896" s="43"/>
      <c r="J896" s="114"/>
      <c r="K896" s="46"/>
      <c r="L896" s="46"/>
      <c r="M896" s="46"/>
      <c r="N896" s="44"/>
      <c r="O896" s="46"/>
      <c r="P896" s="43"/>
      <c r="Q896" s="46"/>
      <c r="R896" s="45"/>
      <c r="S896" s="227"/>
      <c r="T896" s="249"/>
      <c r="U896" s="45"/>
      <c r="V896" s="45"/>
      <c r="W896" s="45"/>
      <c r="X896" s="45"/>
      <c r="Y896" s="45"/>
      <c r="Z896" s="45"/>
      <c r="AA896" s="46"/>
      <c r="AB896" s="43"/>
      <c r="AC896" s="43"/>
      <c r="AD896" s="47"/>
      <c r="AE896" s="43"/>
      <c r="AF896" s="43"/>
    </row>
    <row r="897" spans="1:32" ht="15.75" customHeight="1" x14ac:dyDescent="0.35">
      <c r="A897" s="43"/>
      <c r="B897" s="48"/>
      <c r="C897" s="114"/>
      <c r="D897" s="114"/>
      <c r="E897" s="114"/>
      <c r="F897" s="44"/>
      <c r="G897" s="114"/>
      <c r="H897" s="44"/>
      <c r="I897" s="43"/>
      <c r="J897" s="114"/>
      <c r="K897" s="46"/>
      <c r="L897" s="46"/>
      <c r="M897" s="46"/>
      <c r="N897" s="44"/>
      <c r="O897" s="46"/>
      <c r="P897" s="43"/>
      <c r="Q897" s="46"/>
      <c r="R897" s="45"/>
      <c r="S897" s="227"/>
      <c r="T897" s="249"/>
      <c r="U897" s="45"/>
      <c r="V897" s="45"/>
      <c r="W897" s="45"/>
      <c r="X897" s="45"/>
      <c r="Y897" s="45"/>
      <c r="Z897" s="45"/>
      <c r="AA897" s="46"/>
      <c r="AB897" s="43"/>
      <c r="AC897" s="43"/>
      <c r="AD897" s="47"/>
      <c r="AE897" s="43"/>
      <c r="AF897" s="43"/>
    </row>
    <row r="898" spans="1:32" ht="15.75" customHeight="1" x14ac:dyDescent="0.35">
      <c r="A898" s="43"/>
      <c r="B898" s="48"/>
      <c r="C898" s="114"/>
      <c r="D898" s="114"/>
      <c r="E898" s="114"/>
      <c r="F898" s="44"/>
      <c r="G898" s="114"/>
      <c r="H898" s="44"/>
      <c r="I898" s="43"/>
      <c r="J898" s="114"/>
      <c r="K898" s="46"/>
      <c r="L898" s="46"/>
      <c r="M898" s="46"/>
      <c r="N898" s="44"/>
      <c r="O898" s="46"/>
      <c r="P898" s="43"/>
      <c r="Q898" s="46"/>
      <c r="R898" s="45"/>
      <c r="S898" s="227"/>
      <c r="T898" s="249"/>
      <c r="U898" s="45"/>
      <c r="V898" s="45"/>
      <c r="W898" s="45"/>
      <c r="X898" s="45"/>
      <c r="Y898" s="45"/>
      <c r="Z898" s="45"/>
      <c r="AA898" s="46"/>
      <c r="AB898" s="43"/>
      <c r="AC898" s="43"/>
      <c r="AD898" s="47"/>
      <c r="AE898" s="43"/>
      <c r="AF898" s="43"/>
    </row>
    <row r="899" spans="1:32" ht="15.75" customHeight="1" x14ac:dyDescent="0.35">
      <c r="A899" s="43"/>
      <c r="B899" s="48"/>
      <c r="C899" s="114"/>
      <c r="D899" s="114"/>
      <c r="E899" s="114"/>
      <c r="F899" s="44"/>
      <c r="G899" s="114"/>
      <c r="H899" s="44"/>
      <c r="I899" s="43"/>
      <c r="J899" s="114"/>
      <c r="K899" s="46"/>
      <c r="L899" s="46"/>
      <c r="M899" s="46"/>
      <c r="N899" s="44"/>
      <c r="O899" s="46"/>
      <c r="P899" s="43"/>
      <c r="Q899" s="46"/>
      <c r="R899" s="45"/>
      <c r="S899" s="227"/>
      <c r="T899" s="249"/>
      <c r="U899" s="45"/>
      <c r="V899" s="45"/>
      <c r="W899" s="45"/>
      <c r="X899" s="45"/>
      <c r="Y899" s="45"/>
      <c r="Z899" s="45"/>
      <c r="AA899" s="46"/>
      <c r="AB899" s="43"/>
      <c r="AC899" s="43"/>
      <c r="AD899" s="47"/>
      <c r="AE899" s="43"/>
      <c r="AF899" s="43"/>
    </row>
    <row r="900" spans="1:32" ht="15.75" customHeight="1" x14ac:dyDescent="0.35">
      <c r="A900" s="43"/>
      <c r="B900" s="48"/>
      <c r="C900" s="114"/>
      <c r="D900" s="114"/>
      <c r="E900" s="114"/>
      <c r="F900" s="44"/>
      <c r="G900" s="114"/>
      <c r="H900" s="44"/>
      <c r="I900" s="43"/>
      <c r="J900" s="114"/>
      <c r="K900" s="46"/>
      <c r="L900" s="46"/>
      <c r="M900" s="46"/>
      <c r="N900" s="44"/>
      <c r="O900" s="46"/>
      <c r="P900" s="43"/>
      <c r="Q900" s="46"/>
      <c r="R900" s="45"/>
      <c r="S900" s="227"/>
      <c r="T900" s="249"/>
      <c r="U900" s="45"/>
      <c r="V900" s="45"/>
      <c r="W900" s="45"/>
      <c r="X900" s="45"/>
      <c r="Y900" s="45"/>
      <c r="Z900" s="45"/>
      <c r="AA900" s="46"/>
      <c r="AB900" s="43"/>
      <c r="AC900" s="43"/>
      <c r="AD900" s="47"/>
      <c r="AE900" s="43"/>
      <c r="AF900" s="43"/>
    </row>
    <row r="901" spans="1:32" ht="15.75" customHeight="1" x14ac:dyDescent="0.35">
      <c r="A901" s="43"/>
      <c r="B901" s="48"/>
      <c r="C901" s="114"/>
      <c r="D901" s="114"/>
      <c r="E901" s="114"/>
      <c r="F901" s="44"/>
      <c r="G901" s="114"/>
      <c r="H901" s="44"/>
      <c r="I901" s="43"/>
      <c r="J901" s="114"/>
      <c r="K901" s="46"/>
      <c r="L901" s="46"/>
      <c r="M901" s="46"/>
      <c r="N901" s="44"/>
      <c r="O901" s="46"/>
      <c r="P901" s="43"/>
      <c r="Q901" s="46"/>
      <c r="R901" s="45"/>
      <c r="S901" s="227"/>
      <c r="T901" s="249"/>
      <c r="U901" s="45"/>
      <c r="V901" s="45"/>
      <c r="W901" s="45"/>
      <c r="X901" s="45"/>
      <c r="Y901" s="45"/>
      <c r="Z901" s="45"/>
      <c r="AA901" s="46"/>
      <c r="AB901" s="43"/>
      <c r="AC901" s="43"/>
      <c r="AD901" s="47"/>
      <c r="AE901" s="43"/>
      <c r="AF901" s="43"/>
    </row>
    <row r="902" spans="1:32" ht="15.75" customHeight="1" x14ac:dyDescent="0.35">
      <c r="A902" s="43"/>
      <c r="B902" s="48"/>
      <c r="C902" s="114"/>
      <c r="D902" s="114"/>
      <c r="E902" s="114"/>
      <c r="F902" s="44"/>
      <c r="G902" s="114"/>
      <c r="H902" s="44"/>
      <c r="I902" s="43"/>
      <c r="J902" s="114"/>
      <c r="K902" s="46"/>
      <c r="L902" s="46"/>
      <c r="M902" s="46"/>
      <c r="N902" s="44"/>
      <c r="O902" s="46"/>
      <c r="P902" s="43"/>
      <c r="Q902" s="46"/>
      <c r="R902" s="45"/>
      <c r="S902" s="227"/>
      <c r="T902" s="249"/>
      <c r="U902" s="45"/>
      <c r="V902" s="45"/>
      <c r="W902" s="45"/>
      <c r="X902" s="45"/>
      <c r="Y902" s="45"/>
      <c r="Z902" s="45"/>
      <c r="AA902" s="46"/>
      <c r="AB902" s="43"/>
      <c r="AC902" s="43"/>
      <c r="AD902" s="47"/>
      <c r="AE902" s="43"/>
      <c r="AF902" s="43"/>
    </row>
    <row r="903" spans="1:32" ht="15.75" customHeight="1" x14ac:dyDescent="0.35">
      <c r="A903" s="43"/>
      <c r="B903" s="48"/>
      <c r="C903" s="114"/>
      <c r="D903" s="114"/>
      <c r="E903" s="114"/>
      <c r="F903" s="44"/>
      <c r="G903" s="114"/>
      <c r="H903" s="44"/>
      <c r="I903" s="43"/>
      <c r="J903" s="114"/>
      <c r="K903" s="46"/>
      <c r="L903" s="46"/>
      <c r="M903" s="46"/>
      <c r="N903" s="44"/>
      <c r="O903" s="46"/>
      <c r="P903" s="43"/>
      <c r="Q903" s="46"/>
      <c r="R903" s="45"/>
      <c r="S903" s="227"/>
      <c r="T903" s="249"/>
      <c r="U903" s="45"/>
      <c r="V903" s="45"/>
      <c r="W903" s="45"/>
      <c r="X903" s="45"/>
      <c r="Y903" s="45"/>
      <c r="Z903" s="45"/>
      <c r="AA903" s="46"/>
      <c r="AB903" s="43"/>
      <c r="AC903" s="43"/>
      <c r="AD903" s="47"/>
      <c r="AE903" s="43"/>
      <c r="AF903" s="43"/>
    </row>
    <row r="904" spans="1:32" ht="15.75" customHeight="1" x14ac:dyDescent="0.35">
      <c r="A904" s="43"/>
      <c r="B904" s="48"/>
      <c r="C904" s="114"/>
      <c r="D904" s="114"/>
      <c r="E904" s="114"/>
      <c r="F904" s="44"/>
      <c r="G904" s="114"/>
      <c r="H904" s="44"/>
      <c r="I904" s="43"/>
      <c r="J904" s="114"/>
      <c r="K904" s="46"/>
      <c r="L904" s="46"/>
      <c r="M904" s="46"/>
      <c r="N904" s="44"/>
      <c r="O904" s="46"/>
      <c r="P904" s="43"/>
      <c r="Q904" s="46"/>
      <c r="R904" s="45"/>
      <c r="S904" s="227"/>
      <c r="T904" s="249"/>
      <c r="U904" s="45"/>
      <c r="V904" s="45"/>
      <c r="W904" s="45"/>
      <c r="X904" s="45"/>
      <c r="Y904" s="45"/>
      <c r="Z904" s="45"/>
      <c r="AA904" s="46"/>
      <c r="AB904" s="43"/>
      <c r="AC904" s="43"/>
      <c r="AD904" s="47"/>
      <c r="AE904" s="43"/>
      <c r="AF904" s="43"/>
    </row>
    <row r="905" spans="1:32" ht="15.75" customHeight="1" x14ac:dyDescent="0.35">
      <c r="A905" s="43"/>
      <c r="B905" s="48"/>
      <c r="C905" s="114"/>
      <c r="D905" s="114"/>
      <c r="E905" s="114"/>
      <c r="F905" s="44"/>
      <c r="G905" s="114"/>
      <c r="H905" s="44"/>
      <c r="I905" s="43"/>
      <c r="J905" s="114"/>
      <c r="K905" s="46"/>
      <c r="L905" s="46"/>
      <c r="M905" s="46"/>
      <c r="N905" s="44"/>
      <c r="O905" s="46"/>
      <c r="P905" s="43"/>
      <c r="Q905" s="46"/>
      <c r="R905" s="45"/>
      <c r="S905" s="227"/>
      <c r="T905" s="249"/>
      <c r="U905" s="45"/>
      <c r="V905" s="45"/>
      <c r="W905" s="45"/>
      <c r="X905" s="45"/>
      <c r="Y905" s="45"/>
      <c r="Z905" s="45"/>
      <c r="AA905" s="46"/>
      <c r="AB905" s="43"/>
      <c r="AC905" s="43"/>
      <c r="AD905" s="47"/>
      <c r="AE905" s="43"/>
      <c r="AF905" s="43"/>
    </row>
    <row r="906" spans="1:32" ht="15.75" customHeight="1" x14ac:dyDescent="0.35">
      <c r="A906" s="43"/>
      <c r="B906" s="48"/>
      <c r="C906" s="114"/>
      <c r="D906" s="114"/>
      <c r="E906" s="114"/>
      <c r="F906" s="44"/>
      <c r="G906" s="114"/>
      <c r="H906" s="44"/>
      <c r="I906" s="43"/>
      <c r="J906" s="114"/>
      <c r="K906" s="46"/>
      <c r="L906" s="46"/>
      <c r="M906" s="46"/>
      <c r="N906" s="44"/>
      <c r="O906" s="46"/>
      <c r="P906" s="43"/>
      <c r="Q906" s="46"/>
      <c r="R906" s="45"/>
      <c r="S906" s="227"/>
      <c r="T906" s="249"/>
      <c r="U906" s="45"/>
      <c r="V906" s="45"/>
      <c r="W906" s="45"/>
      <c r="X906" s="45"/>
      <c r="Y906" s="45"/>
      <c r="Z906" s="45"/>
      <c r="AA906" s="46"/>
      <c r="AB906" s="43"/>
      <c r="AC906" s="43"/>
      <c r="AD906" s="47"/>
      <c r="AE906" s="43"/>
      <c r="AF906" s="43"/>
    </row>
    <row r="907" spans="1:32" ht="15.75" customHeight="1" x14ac:dyDescent="0.35">
      <c r="A907" s="43"/>
      <c r="B907" s="48"/>
      <c r="C907" s="114"/>
      <c r="D907" s="114"/>
      <c r="E907" s="114"/>
      <c r="F907" s="44"/>
      <c r="G907" s="114"/>
      <c r="H907" s="44"/>
      <c r="I907" s="43"/>
      <c r="J907" s="114"/>
      <c r="K907" s="46"/>
      <c r="L907" s="46"/>
      <c r="M907" s="46"/>
      <c r="N907" s="44"/>
      <c r="O907" s="46"/>
      <c r="P907" s="43"/>
      <c r="Q907" s="46"/>
      <c r="R907" s="45"/>
      <c r="S907" s="227"/>
      <c r="T907" s="249"/>
      <c r="U907" s="45"/>
      <c r="V907" s="45"/>
      <c r="W907" s="45"/>
      <c r="X907" s="45"/>
      <c r="Y907" s="45"/>
      <c r="Z907" s="45"/>
      <c r="AA907" s="46"/>
      <c r="AB907" s="43"/>
      <c r="AC907" s="43"/>
      <c r="AD907" s="47"/>
      <c r="AE907" s="43"/>
      <c r="AF907" s="43"/>
    </row>
    <row r="908" spans="1:32" ht="15.75" customHeight="1" x14ac:dyDescent="0.35">
      <c r="A908" s="43"/>
      <c r="B908" s="48"/>
      <c r="C908" s="114"/>
      <c r="D908" s="114"/>
      <c r="E908" s="114"/>
      <c r="F908" s="44"/>
      <c r="G908" s="114"/>
      <c r="H908" s="44"/>
      <c r="I908" s="43"/>
      <c r="J908" s="114"/>
      <c r="K908" s="46"/>
      <c r="L908" s="46"/>
      <c r="M908" s="46"/>
      <c r="N908" s="44"/>
      <c r="O908" s="46"/>
      <c r="P908" s="43"/>
      <c r="Q908" s="46"/>
      <c r="R908" s="45"/>
      <c r="S908" s="227"/>
      <c r="T908" s="249"/>
      <c r="U908" s="45"/>
      <c r="V908" s="45"/>
      <c r="W908" s="45"/>
      <c r="X908" s="45"/>
      <c r="Y908" s="45"/>
      <c r="Z908" s="45"/>
      <c r="AA908" s="46"/>
      <c r="AB908" s="43"/>
      <c r="AC908" s="43"/>
      <c r="AD908" s="47"/>
      <c r="AE908" s="43"/>
      <c r="AF908" s="43"/>
    </row>
    <row r="909" spans="1:32" ht="15.75" customHeight="1" x14ac:dyDescent="0.35">
      <c r="A909" s="43"/>
      <c r="B909" s="48"/>
      <c r="C909" s="114"/>
      <c r="D909" s="114"/>
      <c r="E909" s="114"/>
      <c r="F909" s="44"/>
      <c r="G909" s="114"/>
      <c r="H909" s="44"/>
      <c r="I909" s="43"/>
      <c r="J909" s="114"/>
      <c r="K909" s="46"/>
      <c r="L909" s="46"/>
      <c r="M909" s="46"/>
      <c r="N909" s="44"/>
      <c r="O909" s="46"/>
      <c r="P909" s="43"/>
      <c r="Q909" s="46"/>
      <c r="R909" s="45"/>
      <c r="S909" s="227"/>
      <c r="T909" s="249"/>
      <c r="U909" s="45"/>
      <c r="V909" s="45"/>
      <c r="W909" s="45"/>
      <c r="X909" s="45"/>
      <c r="Y909" s="45"/>
      <c r="Z909" s="45"/>
      <c r="AA909" s="46"/>
      <c r="AB909" s="43"/>
      <c r="AC909" s="43"/>
      <c r="AD909" s="47"/>
      <c r="AE909" s="43"/>
      <c r="AF909" s="43"/>
    </row>
    <row r="910" spans="1:32" ht="15.75" customHeight="1" x14ac:dyDescent="0.35">
      <c r="A910" s="43"/>
      <c r="B910" s="48"/>
      <c r="C910" s="114"/>
      <c r="D910" s="114"/>
      <c r="E910" s="114"/>
      <c r="F910" s="44"/>
      <c r="G910" s="114"/>
      <c r="H910" s="44"/>
      <c r="I910" s="43"/>
      <c r="J910" s="114"/>
      <c r="K910" s="46"/>
      <c r="L910" s="46"/>
      <c r="M910" s="46"/>
      <c r="N910" s="44"/>
      <c r="O910" s="46"/>
      <c r="P910" s="43"/>
      <c r="Q910" s="46"/>
      <c r="R910" s="45"/>
      <c r="S910" s="227"/>
      <c r="T910" s="249"/>
      <c r="U910" s="45"/>
      <c r="V910" s="45"/>
      <c r="W910" s="45"/>
      <c r="X910" s="45"/>
      <c r="Y910" s="45"/>
      <c r="Z910" s="45"/>
      <c r="AA910" s="46"/>
      <c r="AB910" s="43"/>
      <c r="AC910" s="43"/>
      <c r="AD910" s="47"/>
      <c r="AE910" s="43"/>
      <c r="AF910" s="43"/>
    </row>
    <row r="911" spans="1:32" ht="15.75" customHeight="1" x14ac:dyDescent="0.35">
      <c r="A911" s="43"/>
      <c r="B911" s="48"/>
      <c r="C911" s="114"/>
      <c r="D911" s="114"/>
      <c r="E911" s="114"/>
      <c r="F911" s="44"/>
      <c r="G911" s="114"/>
      <c r="H911" s="44"/>
      <c r="I911" s="43"/>
      <c r="J911" s="114"/>
      <c r="K911" s="46"/>
      <c r="L911" s="46"/>
      <c r="M911" s="46"/>
      <c r="N911" s="44"/>
      <c r="O911" s="46"/>
      <c r="P911" s="43"/>
      <c r="Q911" s="46"/>
      <c r="R911" s="45"/>
      <c r="S911" s="227"/>
      <c r="T911" s="249"/>
      <c r="U911" s="45"/>
      <c r="V911" s="45"/>
      <c r="W911" s="45"/>
      <c r="X911" s="45"/>
      <c r="Y911" s="45"/>
      <c r="Z911" s="45"/>
      <c r="AA911" s="46"/>
      <c r="AB911" s="43"/>
      <c r="AC911" s="43"/>
      <c r="AD911" s="47"/>
      <c r="AE911" s="43"/>
      <c r="AF911" s="43"/>
    </row>
    <row r="912" spans="1:32" ht="15.75" customHeight="1" x14ac:dyDescent="0.35">
      <c r="A912" s="43"/>
      <c r="B912" s="48"/>
      <c r="C912" s="114"/>
      <c r="D912" s="114"/>
      <c r="E912" s="114"/>
      <c r="F912" s="44"/>
      <c r="G912" s="114"/>
      <c r="H912" s="44"/>
      <c r="I912" s="43"/>
      <c r="J912" s="114"/>
      <c r="K912" s="46"/>
      <c r="L912" s="46"/>
      <c r="M912" s="46"/>
      <c r="N912" s="44"/>
      <c r="O912" s="46"/>
      <c r="P912" s="43"/>
      <c r="Q912" s="46"/>
      <c r="R912" s="45"/>
      <c r="S912" s="227"/>
      <c r="T912" s="249"/>
      <c r="U912" s="45"/>
      <c r="V912" s="45"/>
      <c r="W912" s="45"/>
      <c r="X912" s="45"/>
      <c r="Y912" s="45"/>
      <c r="Z912" s="45"/>
      <c r="AA912" s="46"/>
      <c r="AB912" s="43"/>
      <c r="AC912" s="43"/>
      <c r="AD912" s="47"/>
      <c r="AE912" s="43"/>
      <c r="AF912" s="43"/>
    </row>
    <row r="913" spans="1:32" ht="15.75" customHeight="1" x14ac:dyDescent="0.35">
      <c r="A913" s="43"/>
      <c r="B913" s="48"/>
      <c r="C913" s="114"/>
      <c r="D913" s="114"/>
      <c r="E913" s="114"/>
      <c r="F913" s="44"/>
      <c r="G913" s="114"/>
      <c r="H913" s="44"/>
      <c r="I913" s="43"/>
      <c r="J913" s="114"/>
      <c r="K913" s="46"/>
      <c r="L913" s="46"/>
      <c r="M913" s="46"/>
      <c r="N913" s="44"/>
      <c r="O913" s="46"/>
      <c r="P913" s="43"/>
      <c r="Q913" s="46"/>
      <c r="R913" s="45"/>
      <c r="S913" s="227"/>
      <c r="T913" s="249"/>
      <c r="U913" s="45"/>
      <c r="V913" s="45"/>
      <c r="W913" s="45"/>
      <c r="X913" s="45"/>
      <c r="Y913" s="45"/>
      <c r="Z913" s="45"/>
      <c r="AA913" s="46"/>
      <c r="AB913" s="43"/>
      <c r="AC913" s="43"/>
      <c r="AD913" s="47"/>
      <c r="AE913" s="43"/>
      <c r="AF913" s="43"/>
    </row>
    <row r="914" spans="1:32" ht="15.75" customHeight="1" x14ac:dyDescent="0.35">
      <c r="A914" s="43"/>
      <c r="B914" s="48"/>
      <c r="C914" s="114"/>
      <c r="D914" s="114"/>
      <c r="E914" s="114"/>
      <c r="F914" s="44"/>
      <c r="G914" s="114"/>
      <c r="H914" s="44"/>
      <c r="I914" s="43"/>
      <c r="J914" s="114"/>
      <c r="K914" s="46"/>
      <c r="L914" s="46"/>
      <c r="M914" s="46"/>
      <c r="N914" s="44"/>
      <c r="O914" s="46"/>
      <c r="P914" s="43"/>
      <c r="Q914" s="46"/>
      <c r="R914" s="45"/>
      <c r="S914" s="227"/>
      <c r="T914" s="249"/>
      <c r="U914" s="45"/>
      <c r="V914" s="45"/>
      <c r="W914" s="45"/>
      <c r="X914" s="45"/>
      <c r="Y914" s="45"/>
      <c r="Z914" s="45"/>
      <c r="AA914" s="46"/>
      <c r="AB914" s="43"/>
      <c r="AC914" s="43"/>
      <c r="AD914" s="47"/>
      <c r="AE914" s="43"/>
      <c r="AF914" s="43"/>
    </row>
    <row r="915" spans="1:32" ht="15.75" customHeight="1" x14ac:dyDescent="0.35">
      <c r="A915" s="43"/>
      <c r="B915" s="48"/>
      <c r="C915" s="114"/>
      <c r="D915" s="114"/>
      <c r="E915" s="114"/>
      <c r="F915" s="44"/>
      <c r="G915" s="114"/>
      <c r="H915" s="44"/>
      <c r="I915" s="43"/>
      <c r="J915" s="114"/>
      <c r="K915" s="46"/>
      <c r="L915" s="46"/>
      <c r="M915" s="46"/>
      <c r="N915" s="44"/>
      <c r="O915" s="46"/>
      <c r="P915" s="43"/>
      <c r="Q915" s="46"/>
      <c r="R915" s="45"/>
      <c r="S915" s="227"/>
      <c r="T915" s="249"/>
      <c r="U915" s="45"/>
      <c r="V915" s="45"/>
      <c r="W915" s="45"/>
      <c r="X915" s="45"/>
      <c r="Y915" s="45"/>
      <c r="Z915" s="45"/>
      <c r="AA915" s="46"/>
      <c r="AB915" s="43"/>
      <c r="AC915" s="43"/>
      <c r="AD915" s="47"/>
      <c r="AE915" s="43"/>
      <c r="AF915" s="43"/>
    </row>
    <row r="916" spans="1:32" ht="15.75" customHeight="1" x14ac:dyDescent="0.35">
      <c r="A916" s="43"/>
      <c r="B916" s="48"/>
      <c r="C916" s="114"/>
      <c r="D916" s="114"/>
      <c r="E916" s="114"/>
      <c r="F916" s="44"/>
      <c r="G916" s="114"/>
      <c r="H916" s="44"/>
      <c r="I916" s="43"/>
      <c r="J916" s="114"/>
      <c r="K916" s="46"/>
      <c r="L916" s="46"/>
      <c r="M916" s="46"/>
      <c r="N916" s="44"/>
      <c r="O916" s="46"/>
      <c r="P916" s="43"/>
      <c r="Q916" s="46"/>
      <c r="R916" s="45"/>
      <c r="S916" s="227"/>
      <c r="T916" s="249"/>
      <c r="U916" s="45"/>
      <c r="V916" s="45"/>
      <c r="W916" s="45"/>
      <c r="X916" s="45"/>
      <c r="Y916" s="45"/>
      <c r="Z916" s="45"/>
      <c r="AA916" s="46"/>
      <c r="AB916" s="43"/>
      <c r="AC916" s="43"/>
      <c r="AD916" s="47"/>
      <c r="AE916" s="43"/>
      <c r="AF916" s="43"/>
    </row>
    <row r="917" spans="1:32" ht="15.75" customHeight="1" x14ac:dyDescent="0.35">
      <c r="A917" s="43"/>
      <c r="B917" s="48"/>
      <c r="C917" s="114"/>
      <c r="D917" s="114"/>
      <c r="E917" s="114"/>
      <c r="F917" s="44"/>
      <c r="G917" s="114"/>
      <c r="H917" s="44"/>
      <c r="I917" s="43"/>
      <c r="J917" s="114"/>
      <c r="K917" s="46"/>
      <c r="L917" s="46"/>
      <c r="M917" s="46"/>
      <c r="N917" s="44"/>
      <c r="O917" s="46"/>
      <c r="P917" s="43"/>
      <c r="Q917" s="46"/>
      <c r="R917" s="45"/>
      <c r="S917" s="227"/>
      <c r="T917" s="249"/>
      <c r="U917" s="45"/>
      <c r="V917" s="45"/>
      <c r="W917" s="45"/>
      <c r="X917" s="45"/>
      <c r="Y917" s="45"/>
      <c r="Z917" s="45"/>
      <c r="AA917" s="46"/>
      <c r="AB917" s="43"/>
      <c r="AC917" s="43"/>
      <c r="AD917" s="47"/>
      <c r="AE917" s="43"/>
      <c r="AF917" s="43"/>
    </row>
    <row r="918" spans="1:32" ht="15.75" customHeight="1" x14ac:dyDescent="0.35">
      <c r="A918" s="43"/>
      <c r="B918" s="48"/>
      <c r="C918" s="114"/>
      <c r="D918" s="114"/>
      <c r="E918" s="114"/>
      <c r="F918" s="44"/>
      <c r="G918" s="114"/>
      <c r="H918" s="44"/>
      <c r="I918" s="43"/>
      <c r="J918" s="114"/>
      <c r="K918" s="46"/>
      <c r="L918" s="46"/>
      <c r="M918" s="46"/>
      <c r="N918" s="44"/>
      <c r="O918" s="46"/>
      <c r="P918" s="43"/>
      <c r="Q918" s="46"/>
      <c r="R918" s="45"/>
      <c r="S918" s="227"/>
      <c r="T918" s="249"/>
      <c r="U918" s="45"/>
      <c r="V918" s="45"/>
      <c r="W918" s="45"/>
      <c r="X918" s="45"/>
      <c r="Y918" s="45"/>
      <c r="Z918" s="45"/>
      <c r="AA918" s="46"/>
      <c r="AB918" s="43"/>
      <c r="AC918" s="43"/>
      <c r="AD918" s="47"/>
      <c r="AE918" s="43"/>
      <c r="AF918" s="43"/>
    </row>
    <row r="919" spans="1:32" ht="15.75" customHeight="1" x14ac:dyDescent="0.35">
      <c r="A919" s="43"/>
      <c r="B919" s="48"/>
      <c r="C919" s="114"/>
      <c r="D919" s="114"/>
      <c r="E919" s="114"/>
      <c r="F919" s="44"/>
      <c r="G919" s="114"/>
      <c r="H919" s="44"/>
      <c r="I919" s="43"/>
      <c r="J919" s="114"/>
      <c r="K919" s="46"/>
      <c r="L919" s="46"/>
      <c r="M919" s="46"/>
      <c r="N919" s="44"/>
      <c r="O919" s="46"/>
      <c r="P919" s="43"/>
      <c r="Q919" s="46"/>
      <c r="R919" s="45"/>
      <c r="S919" s="227"/>
      <c r="T919" s="249"/>
      <c r="U919" s="45"/>
      <c r="V919" s="45"/>
      <c r="W919" s="45"/>
      <c r="X919" s="45"/>
      <c r="Y919" s="45"/>
      <c r="Z919" s="45"/>
      <c r="AA919" s="46"/>
      <c r="AB919" s="43"/>
      <c r="AC919" s="43"/>
      <c r="AD919" s="47"/>
      <c r="AE919" s="43"/>
      <c r="AF919" s="43"/>
    </row>
    <row r="920" spans="1:32" ht="15.75" customHeight="1" x14ac:dyDescent="0.35">
      <c r="A920" s="43"/>
      <c r="B920" s="48"/>
      <c r="C920" s="114"/>
      <c r="D920" s="114"/>
      <c r="E920" s="114"/>
      <c r="F920" s="44"/>
      <c r="G920" s="114"/>
      <c r="H920" s="44"/>
      <c r="I920" s="43"/>
      <c r="J920" s="114"/>
      <c r="K920" s="46"/>
      <c r="L920" s="46"/>
      <c r="M920" s="46"/>
      <c r="N920" s="44"/>
      <c r="O920" s="46"/>
      <c r="P920" s="43"/>
      <c r="Q920" s="46"/>
      <c r="R920" s="45"/>
      <c r="S920" s="227"/>
      <c r="T920" s="249"/>
      <c r="U920" s="45"/>
      <c r="V920" s="45"/>
      <c r="W920" s="45"/>
      <c r="X920" s="45"/>
      <c r="Y920" s="45"/>
      <c r="Z920" s="45"/>
      <c r="AA920" s="46"/>
      <c r="AB920" s="43"/>
      <c r="AC920" s="43"/>
      <c r="AD920" s="47"/>
      <c r="AE920" s="43"/>
      <c r="AF920" s="43"/>
    </row>
    <row r="921" spans="1:32" ht="15.75" customHeight="1" x14ac:dyDescent="0.35">
      <c r="A921" s="43"/>
      <c r="B921" s="48"/>
      <c r="C921" s="114"/>
      <c r="D921" s="114"/>
      <c r="E921" s="114"/>
      <c r="F921" s="44"/>
      <c r="G921" s="114"/>
      <c r="H921" s="44"/>
      <c r="I921" s="43"/>
      <c r="J921" s="114"/>
      <c r="K921" s="46"/>
      <c r="L921" s="46"/>
      <c r="M921" s="46"/>
      <c r="N921" s="44"/>
      <c r="O921" s="46"/>
      <c r="P921" s="43"/>
      <c r="Q921" s="46"/>
      <c r="R921" s="45"/>
      <c r="S921" s="227"/>
      <c r="T921" s="249"/>
      <c r="U921" s="45"/>
      <c r="V921" s="45"/>
      <c r="W921" s="45"/>
      <c r="X921" s="45"/>
      <c r="Y921" s="45"/>
      <c r="Z921" s="45"/>
      <c r="AA921" s="46"/>
      <c r="AB921" s="43"/>
      <c r="AC921" s="43"/>
      <c r="AD921" s="47"/>
      <c r="AE921" s="43"/>
      <c r="AF921" s="43"/>
    </row>
    <row r="922" spans="1:32" ht="15.75" customHeight="1" x14ac:dyDescent="0.35">
      <c r="A922" s="43"/>
      <c r="B922" s="48"/>
      <c r="C922" s="114"/>
      <c r="D922" s="114"/>
      <c r="E922" s="114"/>
      <c r="F922" s="44"/>
      <c r="G922" s="114"/>
      <c r="H922" s="44"/>
      <c r="I922" s="43"/>
      <c r="J922" s="114"/>
      <c r="K922" s="46"/>
      <c r="L922" s="46"/>
      <c r="M922" s="46"/>
      <c r="N922" s="44"/>
      <c r="O922" s="46"/>
      <c r="P922" s="43"/>
      <c r="Q922" s="46"/>
      <c r="R922" s="45"/>
      <c r="S922" s="227"/>
      <c r="T922" s="249"/>
      <c r="U922" s="45"/>
      <c r="V922" s="45"/>
      <c r="W922" s="45"/>
      <c r="X922" s="45"/>
      <c r="Y922" s="45"/>
      <c r="Z922" s="45"/>
      <c r="AA922" s="46"/>
      <c r="AB922" s="43"/>
      <c r="AC922" s="43"/>
      <c r="AD922" s="47"/>
      <c r="AE922" s="43"/>
      <c r="AF922" s="43"/>
    </row>
    <row r="923" spans="1:32" ht="15.75" customHeight="1" x14ac:dyDescent="0.35">
      <c r="A923" s="43"/>
      <c r="B923" s="48"/>
      <c r="C923" s="114"/>
      <c r="D923" s="114"/>
      <c r="E923" s="114"/>
      <c r="F923" s="44"/>
      <c r="G923" s="114"/>
      <c r="H923" s="44"/>
      <c r="I923" s="43"/>
      <c r="J923" s="114"/>
      <c r="K923" s="46"/>
      <c r="L923" s="46"/>
      <c r="M923" s="46"/>
      <c r="N923" s="44"/>
      <c r="O923" s="46"/>
      <c r="P923" s="43"/>
      <c r="Q923" s="46"/>
      <c r="R923" s="45"/>
      <c r="S923" s="227"/>
      <c r="T923" s="249"/>
      <c r="U923" s="45"/>
      <c r="V923" s="45"/>
      <c r="W923" s="45"/>
      <c r="X923" s="45"/>
      <c r="Y923" s="45"/>
      <c r="Z923" s="45"/>
      <c r="AA923" s="46"/>
      <c r="AB923" s="43"/>
      <c r="AC923" s="43"/>
      <c r="AD923" s="47"/>
      <c r="AE923" s="43"/>
      <c r="AF923" s="43"/>
    </row>
    <row r="924" spans="1:32" ht="15.75" customHeight="1" x14ac:dyDescent="0.35">
      <c r="A924" s="43"/>
      <c r="B924" s="48"/>
      <c r="C924" s="114"/>
      <c r="D924" s="114"/>
      <c r="E924" s="114"/>
      <c r="F924" s="44"/>
      <c r="G924" s="114"/>
      <c r="H924" s="44"/>
      <c r="I924" s="43"/>
      <c r="J924" s="114"/>
      <c r="K924" s="46"/>
      <c r="L924" s="46"/>
      <c r="M924" s="46"/>
      <c r="N924" s="44"/>
      <c r="O924" s="46"/>
      <c r="P924" s="43"/>
      <c r="Q924" s="46"/>
      <c r="R924" s="45"/>
      <c r="S924" s="227"/>
      <c r="T924" s="249"/>
      <c r="U924" s="45"/>
      <c r="V924" s="45"/>
      <c r="W924" s="45"/>
      <c r="X924" s="45"/>
      <c r="Y924" s="45"/>
      <c r="Z924" s="45"/>
      <c r="AA924" s="46"/>
      <c r="AB924" s="43"/>
      <c r="AC924" s="43"/>
      <c r="AD924" s="47"/>
      <c r="AE924" s="43"/>
      <c r="AF924" s="43"/>
    </row>
    <row r="925" spans="1:32" ht="15.75" customHeight="1" x14ac:dyDescent="0.35">
      <c r="A925" s="43"/>
      <c r="B925" s="48"/>
      <c r="C925" s="114"/>
      <c r="D925" s="114"/>
      <c r="E925" s="114"/>
      <c r="F925" s="44"/>
      <c r="G925" s="114"/>
      <c r="H925" s="44"/>
      <c r="I925" s="43"/>
      <c r="J925" s="114"/>
      <c r="K925" s="46"/>
      <c r="L925" s="46"/>
      <c r="M925" s="46"/>
      <c r="N925" s="44"/>
      <c r="O925" s="46"/>
      <c r="P925" s="43"/>
      <c r="Q925" s="46"/>
      <c r="R925" s="45"/>
      <c r="S925" s="227"/>
      <c r="T925" s="249"/>
      <c r="U925" s="45"/>
      <c r="V925" s="45"/>
      <c r="W925" s="45"/>
      <c r="X925" s="45"/>
      <c r="Y925" s="45"/>
      <c r="Z925" s="45"/>
      <c r="AA925" s="46"/>
      <c r="AB925" s="43"/>
      <c r="AC925" s="43"/>
      <c r="AD925" s="47"/>
      <c r="AE925" s="43"/>
      <c r="AF925" s="43"/>
    </row>
    <row r="926" spans="1:32" ht="15.75" customHeight="1" x14ac:dyDescent="0.35">
      <c r="A926" s="43"/>
      <c r="B926" s="48"/>
      <c r="C926" s="114"/>
      <c r="D926" s="114"/>
      <c r="E926" s="114"/>
      <c r="F926" s="44"/>
      <c r="G926" s="114"/>
      <c r="H926" s="44"/>
      <c r="I926" s="43"/>
      <c r="J926" s="114"/>
      <c r="K926" s="46"/>
      <c r="L926" s="46"/>
      <c r="M926" s="46"/>
      <c r="N926" s="44"/>
      <c r="O926" s="46"/>
      <c r="P926" s="43"/>
      <c r="Q926" s="46"/>
      <c r="R926" s="45"/>
      <c r="S926" s="227"/>
      <c r="T926" s="249"/>
      <c r="U926" s="45"/>
      <c r="V926" s="45"/>
      <c r="W926" s="45"/>
      <c r="X926" s="45"/>
      <c r="Y926" s="45"/>
      <c r="Z926" s="45"/>
      <c r="AA926" s="46"/>
      <c r="AB926" s="43"/>
      <c r="AC926" s="43"/>
      <c r="AD926" s="47"/>
      <c r="AE926" s="43"/>
      <c r="AF926" s="43"/>
    </row>
    <row r="927" spans="1:32" ht="15.75" customHeight="1" x14ac:dyDescent="0.35">
      <c r="A927" s="43"/>
      <c r="B927" s="48"/>
      <c r="C927" s="114"/>
      <c r="D927" s="114"/>
      <c r="E927" s="114"/>
      <c r="F927" s="44"/>
      <c r="G927" s="114"/>
      <c r="H927" s="44"/>
      <c r="I927" s="43"/>
      <c r="J927" s="114"/>
      <c r="K927" s="46"/>
      <c r="L927" s="46"/>
      <c r="M927" s="46"/>
      <c r="N927" s="44"/>
      <c r="O927" s="46"/>
      <c r="P927" s="43"/>
      <c r="Q927" s="46"/>
      <c r="R927" s="45"/>
      <c r="S927" s="227"/>
      <c r="T927" s="249"/>
      <c r="U927" s="45"/>
      <c r="V927" s="45"/>
      <c r="W927" s="45"/>
      <c r="X927" s="45"/>
      <c r="Y927" s="45"/>
      <c r="Z927" s="45"/>
      <c r="AA927" s="46"/>
      <c r="AB927" s="43"/>
      <c r="AC927" s="43"/>
      <c r="AD927" s="47"/>
      <c r="AE927" s="43"/>
      <c r="AF927" s="43"/>
    </row>
    <row r="928" spans="1:32" ht="15.75" customHeight="1" x14ac:dyDescent="0.35">
      <c r="A928" s="43"/>
      <c r="B928" s="48"/>
      <c r="C928" s="114"/>
      <c r="D928" s="114"/>
      <c r="E928" s="114"/>
      <c r="F928" s="44"/>
      <c r="G928" s="114"/>
      <c r="H928" s="44"/>
      <c r="I928" s="43"/>
      <c r="J928" s="114"/>
      <c r="K928" s="46"/>
      <c r="L928" s="46"/>
      <c r="M928" s="46"/>
      <c r="N928" s="44"/>
      <c r="O928" s="46"/>
      <c r="P928" s="43"/>
      <c r="Q928" s="46"/>
      <c r="R928" s="45"/>
      <c r="S928" s="227"/>
      <c r="T928" s="249"/>
      <c r="U928" s="45"/>
      <c r="V928" s="45"/>
      <c r="W928" s="45"/>
      <c r="X928" s="45"/>
      <c r="Y928" s="45"/>
      <c r="Z928" s="45"/>
      <c r="AA928" s="46"/>
      <c r="AB928" s="43"/>
      <c r="AC928" s="43"/>
      <c r="AD928" s="47"/>
      <c r="AE928" s="43"/>
      <c r="AF928" s="43"/>
    </row>
    <row r="929" spans="1:32" ht="15.75" customHeight="1" x14ac:dyDescent="0.35">
      <c r="A929" s="43"/>
      <c r="B929" s="48"/>
      <c r="C929" s="114"/>
      <c r="D929" s="114"/>
      <c r="E929" s="114"/>
      <c r="F929" s="44"/>
      <c r="G929" s="114"/>
      <c r="H929" s="44"/>
      <c r="I929" s="43"/>
      <c r="J929" s="114"/>
      <c r="K929" s="46"/>
      <c r="L929" s="46"/>
      <c r="M929" s="46"/>
      <c r="N929" s="44"/>
      <c r="O929" s="46"/>
      <c r="P929" s="43"/>
      <c r="Q929" s="46"/>
      <c r="R929" s="45"/>
      <c r="S929" s="227"/>
      <c r="T929" s="249"/>
      <c r="U929" s="45"/>
      <c r="V929" s="45"/>
      <c r="W929" s="45"/>
      <c r="X929" s="45"/>
      <c r="Y929" s="45"/>
      <c r="Z929" s="45"/>
      <c r="AA929" s="46"/>
      <c r="AB929" s="43"/>
      <c r="AC929" s="43"/>
      <c r="AD929" s="47"/>
      <c r="AE929" s="43"/>
      <c r="AF929" s="43"/>
    </row>
    <row r="930" spans="1:32" ht="15.75" customHeight="1" x14ac:dyDescent="0.35">
      <c r="A930" s="43"/>
      <c r="B930" s="48"/>
      <c r="C930" s="114"/>
      <c r="D930" s="114"/>
      <c r="E930" s="114"/>
      <c r="F930" s="44"/>
      <c r="G930" s="114"/>
      <c r="H930" s="44"/>
      <c r="I930" s="43"/>
      <c r="J930" s="114"/>
      <c r="K930" s="46"/>
      <c r="L930" s="46"/>
      <c r="M930" s="46"/>
      <c r="N930" s="44"/>
      <c r="O930" s="46"/>
      <c r="P930" s="43"/>
      <c r="Q930" s="46"/>
      <c r="R930" s="45"/>
      <c r="S930" s="227"/>
      <c r="T930" s="249"/>
      <c r="U930" s="45"/>
      <c r="V930" s="45"/>
      <c r="W930" s="45"/>
      <c r="X930" s="45"/>
      <c r="Y930" s="45"/>
      <c r="Z930" s="45"/>
      <c r="AA930" s="46"/>
      <c r="AB930" s="43"/>
      <c r="AC930" s="43"/>
      <c r="AD930" s="47"/>
      <c r="AE930" s="43"/>
      <c r="AF930" s="43"/>
    </row>
    <row r="931" spans="1:32" ht="15.75" customHeight="1" x14ac:dyDescent="0.35">
      <c r="A931" s="43"/>
      <c r="B931" s="48"/>
      <c r="C931" s="114"/>
      <c r="D931" s="114"/>
      <c r="E931" s="114"/>
      <c r="F931" s="44"/>
      <c r="G931" s="114"/>
      <c r="H931" s="44"/>
      <c r="I931" s="43"/>
      <c r="J931" s="114"/>
      <c r="K931" s="46"/>
      <c r="L931" s="46"/>
      <c r="M931" s="46"/>
      <c r="N931" s="44"/>
      <c r="O931" s="46"/>
      <c r="P931" s="43"/>
      <c r="Q931" s="46"/>
      <c r="R931" s="45"/>
      <c r="S931" s="227"/>
      <c r="T931" s="249"/>
      <c r="U931" s="45"/>
      <c r="V931" s="45"/>
      <c r="W931" s="45"/>
      <c r="X931" s="45"/>
      <c r="Y931" s="45"/>
      <c r="Z931" s="45"/>
      <c r="AA931" s="46"/>
      <c r="AB931" s="43"/>
      <c r="AC931" s="43"/>
      <c r="AD931" s="47"/>
      <c r="AE931" s="43"/>
      <c r="AF931" s="43"/>
    </row>
    <row r="932" spans="1:32" ht="15.75" customHeight="1" x14ac:dyDescent="0.35">
      <c r="A932" s="43"/>
      <c r="B932" s="48"/>
      <c r="C932" s="114"/>
      <c r="D932" s="114"/>
      <c r="E932" s="114"/>
      <c r="F932" s="44"/>
      <c r="G932" s="114"/>
      <c r="H932" s="44"/>
      <c r="I932" s="43"/>
      <c r="J932" s="114"/>
      <c r="K932" s="46"/>
      <c r="L932" s="46"/>
      <c r="M932" s="46"/>
      <c r="N932" s="44"/>
      <c r="O932" s="46"/>
      <c r="P932" s="43"/>
      <c r="Q932" s="46"/>
      <c r="R932" s="45"/>
      <c r="S932" s="227"/>
      <c r="T932" s="249"/>
      <c r="U932" s="45"/>
      <c r="V932" s="45"/>
      <c r="W932" s="45"/>
      <c r="X932" s="45"/>
      <c r="Y932" s="45"/>
      <c r="Z932" s="45"/>
      <c r="AA932" s="46"/>
      <c r="AB932" s="43"/>
      <c r="AC932" s="43"/>
      <c r="AD932" s="47"/>
      <c r="AE932" s="43"/>
      <c r="AF932" s="43"/>
    </row>
    <row r="933" spans="1:32" ht="15.75" customHeight="1" x14ac:dyDescent="0.35">
      <c r="A933" s="43"/>
      <c r="B933" s="48"/>
      <c r="C933" s="114"/>
      <c r="D933" s="114"/>
      <c r="E933" s="114"/>
      <c r="F933" s="44"/>
      <c r="G933" s="114"/>
      <c r="H933" s="44"/>
      <c r="I933" s="43"/>
      <c r="J933" s="114"/>
      <c r="K933" s="46"/>
      <c r="L933" s="46"/>
      <c r="M933" s="46"/>
      <c r="N933" s="44"/>
      <c r="O933" s="46"/>
      <c r="P933" s="43"/>
      <c r="Q933" s="46"/>
      <c r="R933" s="45"/>
      <c r="S933" s="227"/>
      <c r="T933" s="249"/>
      <c r="U933" s="45"/>
      <c r="V933" s="45"/>
      <c r="W933" s="45"/>
      <c r="X933" s="45"/>
      <c r="Y933" s="45"/>
      <c r="Z933" s="45"/>
      <c r="AA933" s="46"/>
      <c r="AB933" s="43"/>
      <c r="AC933" s="43"/>
      <c r="AD933" s="47"/>
      <c r="AE933" s="43"/>
      <c r="AF933" s="43"/>
    </row>
    <row r="934" spans="1:32" ht="15.75" customHeight="1" x14ac:dyDescent="0.35">
      <c r="A934" s="43"/>
      <c r="B934" s="48"/>
      <c r="C934" s="114"/>
      <c r="D934" s="114"/>
      <c r="E934" s="114"/>
      <c r="F934" s="44"/>
      <c r="G934" s="114"/>
      <c r="H934" s="44"/>
      <c r="I934" s="43"/>
      <c r="J934" s="114"/>
      <c r="K934" s="46"/>
      <c r="L934" s="46"/>
      <c r="M934" s="46"/>
      <c r="N934" s="44"/>
      <c r="O934" s="46"/>
      <c r="P934" s="43"/>
      <c r="Q934" s="46"/>
      <c r="R934" s="45"/>
      <c r="S934" s="227"/>
      <c r="T934" s="249"/>
      <c r="U934" s="45"/>
      <c r="V934" s="45"/>
      <c r="W934" s="45"/>
      <c r="X934" s="45"/>
      <c r="Y934" s="45"/>
      <c r="Z934" s="45"/>
      <c r="AA934" s="46"/>
      <c r="AB934" s="43"/>
      <c r="AC934" s="43"/>
      <c r="AD934" s="47"/>
      <c r="AE934" s="43"/>
      <c r="AF934" s="43"/>
    </row>
    <row r="935" spans="1:32" ht="15.75" customHeight="1" x14ac:dyDescent="0.35">
      <c r="A935" s="43"/>
      <c r="B935" s="48"/>
      <c r="C935" s="114"/>
      <c r="D935" s="114"/>
      <c r="E935" s="114"/>
      <c r="F935" s="44"/>
      <c r="G935" s="114"/>
      <c r="H935" s="44"/>
      <c r="I935" s="43"/>
      <c r="J935" s="114"/>
      <c r="K935" s="46"/>
      <c r="L935" s="46"/>
      <c r="M935" s="46"/>
      <c r="N935" s="44"/>
      <c r="O935" s="46"/>
      <c r="P935" s="43"/>
      <c r="Q935" s="46"/>
      <c r="R935" s="45"/>
      <c r="S935" s="227"/>
      <c r="T935" s="249"/>
      <c r="U935" s="45"/>
      <c r="V935" s="45"/>
      <c r="W935" s="45"/>
      <c r="X935" s="45"/>
      <c r="Y935" s="45"/>
      <c r="Z935" s="45"/>
      <c r="AA935" s="46"/>
      <c r="AB935" s="43"/>
      <c r="AC935" s="43"/>
      <c r="AD935" s="47"/>
      <c r="AE935" s="43"/>
      <c r="AF935" s="43"/>
    </row>
    <row r="936" spans="1:32" ht="15.75" customHeight="1" x14ac:dyDescent="0.35">
      <c r="A936" s="43"/>
      <c r="B936" s="48"/>
      <c r="C936" s="114"/>
      <c r="D936" s="114"/>
      <c r="E936" s="114"/>
      <c r="F936" s="44"/>
      <c r="G936" s="114"/>
      <c r="H936" s="44"/>
      <c r="I936" s="43"/>
      <c r="J936" s="114"/>
      <c r="K936" s="46"/>
      <c r="L936" s="46"/>
      <c r="M936" s="46"/>
      <c r="N936" s="44"/>
      <c r="O936" s="46"/>
      <c r="P936" s="43"/>
      <c r="Q936" s="46"/>
      <c r="R936" s="45"/>
      <c r="S936" s="227"/>
      <c r="T936" s="249"/>
      <c r="U936" s="45"/>
      <c r="V936" s="45"/>
      <c r="W936" s="45"/>
      <c r="X936" s="45"/>
      <c r="Y936" s="45"/>
      <c r="Z936" s="45"/>
      <c r="AA936" s="46"/>
      <c r="AB936" s="43"/>
      <c r="AC936" s="43"/>
      <c r="AD936" s="47"/>
      <c r="AE936" s="43"/>
      <c r="AF936" s="43"/>
    </row>
    <row r="937" spans="1:32" ht="15.75" customHeight="1" x14ac:dyDescent="0.35">
      <c r="A937" s="43"/>
      <c r="B937" s="48"/>
      <c r="C937" s="114"/>
      <c r="D937" s="114"/>
      <c r="E937" s="114"/>
      <c r="F937" s="44"/>
      <c r="G937" s="114"/>
      <c r="H937" s="44"/>
      <c r="I937" s="43"/>
      <c r="J937" s="114"/>
      <c r="K937" s="46"/>
      <c r="L937" s="46"/>
      <c r="M937" s="46"/>
      <c r="N937" s="44"/>
      <c r="O937" s="46"/>
      <c r="P937" s="43"/>
      <c r="Q937" s="46"/>
      <c r="R937" s="45"/>
      <c r="S937" s="227"/>
      <c r="T937" s="249"/>
      <c r="U937" s="45"/>
      <c r="V937" s="45"/>
      <c r="W937" s="45"/>
      <c r="X937" s="45"/>
      <c r="Y937" s="45"/>
      <c r="Z937" s="45"/>
      <c r="AA937" s="46"/>
      <c r="AB937" s="43"/>
      <c r="AC937" s="43"/>
      <c r="AD937" s="47"/>
      <c r="AE937" s="43"/>
      <c r="AF937" s="43"/>
    </row>
    <row r="938" spans="1:32" ht="15.75" customHeight="1" x14ac:dyDescent="0.35">
      <c r="A938" s="43"/>
      <c r="B938" s="48"/>
      <c r="C938" s="114"/>
      <c r="D938" s="114"/>
      <c r="E938" s="114"/>
      <c r="F938" s="44"/>
      <c r="G938" s="114"/>
      <c r="H938" s="44"/>
      <c r="I938" s="43"/>
      <c r="J938" s="114"/>
      <c r="K938" s="46"/>
      <c r="L938" s="46"/>
      <c r="M938" s="46"/>
      <c r="N938" s="44"/>
      <c r="O938" s="46"/>
      <c r="P938" s="43"/>
      <c r="Q938" s="46"/>
      <c r="R938" s="45"/>
      <c r="S938" s="227"/>
      <c r="T938" s="249"/>
      <c r="U938" s="45"/>
      <c r="V938" s="45"/>
      <c r="W938" s="45"/>
      <c r="X938" s="45"/>
      <c r="Y938" s="45"/>
      <c r="Z938" s="45"/>
      <c r="AA938" s="46"/>
      <c r="AB938" s="43"/>
      <c r="AC938" s="43"/>
      <c r="AD938" s="47"/>
      <c r="AE938" s="43"/>
      <c r="AF938" s="43"/>
    </row>
    <row r="939" spans="1:32" ht="15.75" customHeight="1" x14ac:dyDescent="0.35">
      <c r="A939" s="43"/>
      <c r="B939" s="48"/>
      <c r="C939" s="114"/>
      <c r="D939" s="114"/>
      <c r="E939" s="114"/>
      <c r="F939" s="44"/>
      <c r="G939" s="114"/>
      <c r="H939" s="44"/>
      <c r="I939" s="43"/>
      <c r="J939" s="114"/>
      <c r="K939" s="46"/>
      <c r="L939" s="46"/>
      <c r="M939" s="46"/>
      <c r="N939" s="44"/>
      <c r="O939" s="46"/>
      <c r="P939" s="43"/>
      <c r="Q939" s="46"/>
      <c r="R939" s="45"/>
      <c r="S939" s="227"/>
      <c r="T939" s="249"/>
      <c r="U939" s="45"/>
      <c r="V939" s="45"/>
      <c r="W939" s="45"/>
      <c r="X939" s="45"/>
      <c r="Y939" s="45"/>
      <c r="Z939" s="45"/>
      <c r="AA939" s="46"/>
      <c r="AB939" s="43"/>
      <c r="AC939" s="43"/>
      <c r="AD939" s="47"/>
      <c r="AE939" s="43"/>
      <c r="AF939" s="43"/>
    </row>
    <row r="940" spans="1:32" ht="15.75" customHeight="1" x14ac:dyDescent="0.35">
      <c r="A940" s="43"/>
      <c r="B940" s="48"/>
      <c r="C940" s="114"/>
      <c r="D940" s="114"/>
      <c r="E940" s="114"/>
      <c r="F940" s="44"/>
      <c r="G940" s="114"/>
      <c r="H940" s="44"/>
      <c r="I940" s="43"/>
      <c r="J940" s="114"/>
      <c r="K940" s="46"/>
      <c r="L940" s="46"/>
      <c r="M940" s="46"/>
      <c r="N940" s="44"/>
      <c r="O940" s="46"/>
      <c r="P940" s="43"/>
      <c r="Q940" s="46"/>
      <c r="R940" s="45"/>
      <c r="S940" s="227"/>
      <c r="T940" s="249"/>
      <c r="U940" s="45"/>
      <c r="V940" s="45"/>
      <c r="W940" s="45"/>
      <c r="X940" s="45"/>
      <c r="Y940" s="45"/>
      <c r="Z940" s="45"/>
      <c r="AA940" s="46"/>
      <c r="AB940" s="43"/>
      <c r="AC940" s="43"/>
      <c r="AD940" s="47"/>
      <c r="AE940" s="43"/>
      <c r="AF940" s="43"/>
    </row>
    <row r="941" spans="1:32" ht="15.75" customHeight="1" x14ac:dyDescent="0.35">
      <c r="A941" s="43"/>
      <c r="B941" s="48"/>
      <c r="C941" s="114"/>
      <c r="D941" s="114"/>
      <c r="E941" s="114"/>
      <c r="F941" s="44"/>
      <c r="G941" s="114"/>
      <c r="H941" s="44"/>
      <c r="I941" s="43"/>
      <c r="J941" s="114"/>
      <c r="K941" s="46"/>
      <c r="L941" s="46"/>
      <c r="M941" s="46"/>
      <c r="N941" s="44"/>
      <c r="O941" s="46"/>
      <c r="P941" s="43"/>
      <c r="Q941" s="46"/>
      <c r="R941" s="45"/>
      <c r="S941" s="227"/>
      <c r="T941" s="249"/>
      <c r="U941" s="45"/>
      <c r="V941" s="45"/>
      <c r="W941" s="45"/>
      <c r="X941" s="45"/>
      <c r="Y941" s="45"/>
      <c r="Z941" s="45"/>
      <c r="AA941" s="46"/>
      <c r="AB941" s="43"/>
      <c r="AC941" s="43"/>
      <c r="AD941" s="47"/>
      <c r="AE941" s="43"/>
      <c r="AF941" s="43"/>
    </row>
    <row r="942" spans="1:32" ht="15.75" customHeight="1" x14ac:dyDescent="0.35">
      <c r="A942" s="43"/>
      <c r="B942" s="48"/>
      <c r="C942" s="114"/>
      <c r="D942" s="114"/>
      <c r="E942" s="114"/>
      <c r="F942" s="44"/>
      <c r="G942" s="114"/>
      <c r="H942" s="44"/>
      <c r="I942" s="43"/>
      <c r="J942" s="114"/>
      <c r="K942" s="46"/>
      <c r="L942" s="46"/>
      <c r="M942" s="46"/>
      <c r="N942" s="44"/>
      <c r="O942" s="46"/>
      <c r="P942" s="43"/>
      <c r="Q942" s="46"/>
      <c r="R942" s="45"/>
      <c r="S942" s="227"/>
      <c r="T942" s="249"/>
      <c r="U942" s="45"/>
      <c r="V942" s="45"/>
      <c r="W942" s="45"/>
      <c r="X942" s="45"/>
      <c r="Y942" s="45"/>
      <c r="Z942" s="45"/>
      <c r="AA942" s="46"/>
      <c r="AB942" s="43"/>
      <c r="AC942" s="43"/>
      <c r="AD942" s="47"/>
      <c r="AE942" s="43"/>
      <c r="AF942" s="43"/>
    </row>
    <row r="943" spans="1:32" ht="15.75" customHeight="1" x14ac:dyDescent="0.35">
      <c r="A943" s="43"/>
      <c r="B943" s="48"/>
      <c r="C943" s="114"/>
      <c r="D943" s="114"/>
      <c r="E943" s="114"/>
      <c r="F943" s="44"/>
      <c r="G943" s="114"/>
      <c r="H943" s="44"/>
      <c r="I943" s="43"/>
      <c r="J943" s="114"/>
      <c r="K943" s="46"/>
      <c r="L943" s="46"/>
      <c r="M943" s="46"/>
      <c r="N943" s="44"/>
      <c r="O943" s="46"/>
      <c r="P943" s="43"/>
      <c r="Q943" s="46"/>
      <c r="R943" s="45"/>
      <c r="S943" s="227"/>
      <c r="T943" s="249"/>
      <c r="U943" s="45"/>
      <c r="V943" s="45"/>
      <c r="W943" s="45"/>
      <c r="X943" s="45"/>
      <c r="Y943" s="45"/>
      <c r="Z943" s="45"/>
      <c r="AA943" s="46"/>
      <c r="AB943" s="43"/>
      <c r="AC943" s="43"/>
      <c r="AD943" s="47"/>
      <c r="AE943" s="43"/>
      <c r="AF943" s="43"/>
    </row>
    <row r="944" spans="1:32" ht="15.75" customHeight="1" x14ac:dyDescent="0.35">
      <c r="A944" s="43"/>
      <c r="B944" s="48"/>
      <c r="C944" s="114"/>
      <c r="D944" s="114"/>
      <c r="E944" s="114"/>
      <c r="F944" s="44"/>
      <c r="G944" s="114"/>
      <c r="H944" s="44"/>
      <c r="I944" s="43"/>
      <c r="J944" s="114"/>
      <c r="K944" s="46"/>
      <c r="L944" s="46"/>
      <c r="M944" s="46"/>
      <c r="N944" s="44"/>
      <c r="O944" s="46"/>
      <c r="P944" s="43"/>
      <c r="Q944" s="46"/>
      <c r="R944" s="45"/>
      <c r="S944" s="227"/>
      <c r="T944" s="249"/>
      <c r="U944" s="45"/>
      <c r="V944" s="45"/>
      <c r="W944" s="45"/>
      <c r="X944" s="45"/>
      <c r="Y944" s="45"/>
      <c r="Z944" s="45"/>
      <c r="AA944" s="46"/>
      <c r="AB944" s="43"/>
      <c r="AC944" s="43"/>
      <c r="AD944" s="47"/>
      <c r="AE944" s="43"/>
      <c r="AF944" s="43"/>
    </row>
    <row r="945" spans="1:32" ht="15.75" customHeight="1" x14ac:dyDescent="0.35">
      <c r="A945" s="43"/>
      <c r="B945" s="48"/>
      <c r="C945" s="114"/>
      <c r="D945" s="114"/>
      <c r="E945" s="114"/>
      <c r="F945" s="44"/>
      <c r="G945" s="114"/>
      <c r="H945" s="44"/>
      <c r="I945" s="43"/>
      <c r="J945" s="114"/>
      <c r="K945" s="46"/>
      <c r="L945" s="46"/>
      <c r="M945" s="46"/>
      <c r="N945" s="44"/>
      <c r="O945" s="46"/>
      <c r="P945" s="43"/>
      <c r="Q945" s="46"/>
      <c r="R945" s="45"/>
      <c r="S945" s="227"/>
      <c r="T945" s="249"/>
      <c r="U945" s="45"/>
      <c r="V945" s="45"/>
      <c r="W945" s="45"/>
      <c r="X945" s="45"/>
      <c r="Y945" s="45"/>
      <c r="Z945" s="45"/>
      <c r="AA945" s="46"/>
      <c r="AB945" s="43"/>
      <c r="AC945" s="43"/>
      <c r="AD945" s="47"/>
      <c r="AE945" s="43"/>
      <c r="AF945" s="43"/>
    </row>
    <row r="946" spans="1:32" ht="15.75" customHeight="1" x14ac:dyDescent="0.35">
      <c r="A946" s="43"/>
      <c r="B946" s="48"/>
      <c r="C946" s="114"/>
      <c r="D946" s="114"/>
      <c r="E946" s="114"/>
      <c r="F946" s="44"/>
      <c r="G946" s="114"/>
      <c r="H946" s="44"/>
      <c r="I946" s="43"/>
      <c r="J946" s="114"/>
      <c r="K946" s="46"/>
      <c r="L946" s="46"/>
      <c r="M946" s="46"/>
      <c r="N946" s="44"/>
      <c r="O946" s="46"/>
      <c r="P946" s="43"/>
      <c r="Q946" s="46"/>
      <c r="R946" s="45"/>
      <c r="S946" s="227"/>
      <c r="T946" s="249"/>
      <c r="U946" s="45"/>
      <c r="V946" s="45"/>
      <c r="W946" s="45"/>
      <c r="X946" s="45"/>
      <c r="Y946" s="45"/>
      <c r="Z946" s="45"/>
      <c r="AA946" s="46"/>
      <c r="AB946" s="43"/>
      <c r="AC946" s="43"/>
      <c r="AD946" s="47"/>
      <c r="AE946" s="43"/>
      <c r="AF946" s="43"/>
    </row>
    <row r="947" spans="1:32" ht="15.75" customHeight="1" x14ac:dyDescent="0.35">
      <c r="A947" s="43"/>
      <c r="B947" s="48"/>
      <c r="C947" s="114"/>
      <c r="D947" s="114"/>
      <c r="E947" s="114"/>
      <c r="F947" s="44"/>
      <c r="G947" s="114"/>
      <c r="H947" s="44"/>
      <c r="I947" s="43"/>
      <c r="J947" s="114"/>
      <c r="K947" s="46"/>
      <c r="L947" s="46"/>
      <c r="M947" s="46"/>
      <c r="N947" s="44"/>
      <c r="O947" s="46"/>
      <c r="P947" s="43"/>
      <c r="Q947" s="46"/>
      <c r="R947" s="45"/>
      <c r="S947" s="227"/>
      <c r="T947" s="249"/>
      <c r="U947" s="45"/>
      <c r="V947" s="45"/>
      <c r="W947" s="45"/>
      <c r="X947" s="45"/>
      <c r="Y947" s="45"/>
      <c r="Z947" s="45"/>
      <c r="AA947" s="46"/>
      <c r="AB947" s="43"/>
      <c r="AC947" s="43"/>
      <c r="AD947" s="47"/>
      <c r="AE947" s="43"/>
      <c r="AF947" s="43"/>
    </row>
    <row r="948" spans="1:32" ht="15.75" customHeight="1" x14ac:dyDescent="0.35">
      <c r="A948" s="43"/>
      <c r="B948" s="48"/>
      <c r="C948" s="114"/>
      <c r="D948" s="114"/>
      <c r="E948" s="114"/>
      <c r="F948" s="44"/>
      <c r="G948" s="114"/>
      <c r="H948" s="44"/>
      <c r="I948" s="43"/>
      <c r="J948" s="114"/>
      <c r="K948" s="46"/>
      <c r="L948" s="46"/>
      <c r="M948" s="46"/>
      <c r="N948" s="44"/>
      <c r="O948" s="46"/>
      <c r="P948" s="43"/>
      <c r="Q948" s="46"/>
      <c r="R948" s="45"/>
      <c r="S948" s="227"/>
      <c r="T948" s="249"/>
      <c r="U948" s="45"/>
      <c r="V948" s="45"/>
      <c r="W948" s="45"/>
      <c r="X948" s="45"/>
      <c r="Y948" s="45"/>
      <c r="Z948" s="45"/>
      <c r="AA948" s="46"/>
      <c r="AB948" s="43"/>
      <c r="AC948" s="43"/>
      <c r="AD948" s="47"/>
      <c r="AE948" s="43"/>
      <c r="AF948" s="43"/>
    </row>
    <row r="949" spans="1:32" ht="15.75" customHeight="1" x14ac:dyDescent="0.35">
      <c r="A949" s="43"/>
      <c r="B949" s="48"/>
      <c r="C949" s="114"/>
      <c r="D949" s="114"/>
      <c r="E949" s="114"/>
      <c r="F949" s="44"/>
      <c r="G949" s="114"/>
      <c r="H949" s="44"/>
      <c r="I949" s="43"/>
      <c r="J949" s="114"/>
      <c r="K949" s="46"/>
      <c r="L949" s="46"/>
      <c r="M949" s="46"/>
      <c r="N949" s="44"/>
      <c r="O949" s="46"/>
      <c r="P949" s="43"/>
      <c r="Q949" s="46"/>
      <c r="R949" s="45"/>
      <c r="S949" s="227"/>
      <c r="T949" s="249"/>
      <c r="U949" s="45"/>
      <c r="V949" s="45"/>
      <c r="W949" s="45"/>
      <c r="X949" s="45"/>
      <c r="Y949" s="45"/>
      <c r="Z949" s="45"/>
      <c r="AA949" s="46"/>
      <c r="AB949" s="43"/>
      <c r="AC949" s="43"/>
      <c r="AD949" s="47"/>
      <c r="AE949" s="43"/>
      <c r="AF949" s="43"/>
    </row>
    <row r="950" spans="1:32" ht="15.75" customHeight="1" x14ac:dyDescent="0.35">
      <c r="A950" s="43"/>
      <c r="B950" s="48"/>
      <c r="C950" s="114"/>
      <c r="D950" s="114"/>
      <c r="E950" s="114"/>
      <c r="F950" s="44"/>
      <c r="G950" s="114"/>
      <c r="H950" s="44"/>
      <c r="I950" s="43"/>
      <c r="J950" s="114"/>
      <c r="K950" s="46"/>
      <c r="L950" s="46"/>
      <c r="M950" s="46"/>
      <c r="N950" s="44"/>
      <c r="O950" s="46"/>
      <c r="P950" s="43"/>
      <c r="Q950" s="46"/>
      <c r="R950" s="45"/>
      <c r="S950" s="227"/>
      <c r="T950" s="249"/>
      <c r="U950" s="45"/>
      <c r="V950" s="45"/>
      <c r="W950" s="45"/>
      <c r="X950" s="45"/>
      <c r="Y950" s="45"/>
      <c r="Z950" s="45"/>
      <c r="AA950" s="46"/>
      <c r="AB950" s="43"/>
      <c r="AC950" s="43"/>
      <c r="AD950" s="47"/>
      <c r="AE950" s="43"/>
      <c r="AF950" s="43"/>
    </row>
    <row r="951" spans="1:32" ht="15.75" customHeight="1" x14ac:dyDescent="0.35">
      <c r="A951" s="43"/>
      <c r="B951" s="48"/>
      <c r="C951" s="114"/>
      <c r="D951" s="114"/>
      <c r="E951" s="114"/>
      <c r="F951" s="44"/>
      <c r="G951" s="114"/>
      <c r="H951" s="44"/>
      <c r="I951" s="43"/>
      <c r="J951" s="114"/>
      <c r="K951" s="46"/>
      <c r="L951" s="46"/>
      <c r="M951" s="46"/>
      <c r="N951" s="44"/>
      <c r="O951" s="46"/>
      <c r="P951" s="43"/>
      <c r="Q951" s="46"/>
      <c r="R951" s="45"/>
      <c r="S951" s="227"/>
      <c r="T951" s="249"/>
      <c r="U951" s="45"/>
      <c r="V951" s="45"/>
      <c r="W951" s="45"/>
      <c r="X951" s="45"/>
      <c r="Y951" s="45"/>
      <c r="Z951" s="45"/>
      <c r="AA951" s="46"/>
      <c r="AB951" s="43"/>
      <c r="AC951" s="43"/>
      <c r="AD951" s="47"/>
      <c r="AE951" s="43"/>
      <c r="AF951" s="43"/>
    </row>
    <row r="952" spans="1:32" ht="15.75" customHeight="1" x14ac:dyDescent="0.35">
      <c r="A952" s="43"/>
      <c r="B952" s="48"/>
      <c r="C952" s="114"/>
      <c r="D952" s="114"/>
      <c r="E952" s="114"/>
      <c r="F952" s="44"/>
      <c r="G952" s="114"/>
      <c r="H952" s="44"/>
      <c r="I952" s="43"/>
      <c r="J952" s="114"/>
      <c r="K952" s="46"/>
      <c r="L952" s="46"/>
      <c r="M952" s="46"/>
      <c r="N952" s="44"/>
      <c r="O952" s="46"/>
      <c r="P952" s="43"/>
      <c r="Q952" s="46"/>
      <c r="R952" s="45"/>
      <c r="S952" s="227"/>
      <c r="T952" s="249"/>
      <c r="U952" s="45"/>
      <c r="V952" s="45"/>
      <c r="W952" s="45"/>
      <c r="X952" s="45"/>
      <c r="Y952" s="45"/>
      <c r="Z952" s="45"/>
      <c r="AA952" s="46"/>
      <c r="AB952" s="43"/>
      <c r="AC952" s="43"/>
      <c r="AD952" s="47"/>
      <c r="AE952" s="43"/>
      <c r="AF952" s="43"/>
    </row>
    <row r="953" spans="1:32" ht="15.75" customHeight="1" x14ac:dyDescent="0.35">
      <c r="A953" s="43"/>
      <c r="B953" s="48"/>
      <c r="C953" s="114"/>
      <c r="D953" s="114"/>
      <c r="E953" s="114"/>
      <c r="F953" s="44"/>
      <c r="G953" s="114"/>
      <c r="H953" s="44"/>
      <c r="I953" s="43"/>
      <c r="J953" s="114"/>
      <c r="K953" s="46"/>
      <c r="L953" s="46"/>
      <c r="M953" s="46"/>
      <c r="N953" s="44"/>
      <c r="O953" s="46"/>
      <c r="P953" s="43"/>
      <c r="Q953" s="46"/>
      <c r="R953" s="45"/>
      <c r="S953" s="227"/>
      <c r="T953" s="249"/>
      <c r="U953" s="45"/>
      <c r="V953" s="45"/>
      <c r="W953" s="45"/>
      <c r="X953" s="45"/>
      <c r="Y953" s="45"/>
      <c r="Z953" s="45"/>
      <c r="AA953" s="46"/>
      <c r="AB953" s="43"/>
      <c r="AC953" s="43"/>
      <c r="AD953" s="47"/>
      <c r="AE953" s="43"/>
      <c r="AF953" s="43"/>
    </row>
    <row r="954" spans="1:32" ht="15.75" customHeight="1" x14ac:dyDescent="0.35">
      <c r="A954" s="43"/>
      <c r="B954" s="48"/>
      <c r="C954" s="114"/>
      <c r="D954" s="114"/>
      <c r="E954" s="114"/>
      <c r="F954" s="44"/>
      <c r="G954" s="114"/>
      <c r="H954" s="44"/>
      <c r="I954" s="43"/>
      <c r="J954" s="114"/>
      <c r="K954" s="46"/>
      <c r="L954" s="46"/>
      <c r="M954" s="46"/>
      <c r="N954" s="44"/>
      <c r="O954" s="46"/>
      <c r="P954" s="43"/>
      <c r="Q954" s="46"/>
      <c r="R954" s="45"/>
      <c r="S954" s="227"/>
      <c r="T954" s="249"/>
      <c r="U954" s="45"/>
      <c r="V954" s="45"/>
      <c r="W954" s="45"/>
      <c r="X954" s="45"/>
      <c r="Y954" s="45"/>
      <c r="Z954" s="45"/>
      <c r="AA954" s="46"/>
      <c r="AB954" s="43"/>
      <c r="AC954" s="43"/>
      <c r="AD954" s="47"/>
      <c r="AE954" s="43"/>
      <c r="AF954" s="43"/>
    </row>
    <row r="955" spans="1:32" ht="15.75" customHeight="1" x14ac:dyDescent="0.35">
      <c r="A955" s="43"/>
      <c r="B955" s="48"/>
      <c r="C955" s="114"/>
      <c r="D955" s="114"/>
      <c r="E955" s="114"/>
      <c r="F955" s="44"/>
      <c r="G955" s="114"/>
      <c r="H955" s="44"/>
      <c r="I955" s="43"/>
      <c r="J955" s="114"/>
      <c r="K955" s="46"/>
      <c r="L955" s="46"/>
      <c r="M955" s="46"/>
      <c r="N955" s="44"/>
      <c r="O955" s="46"/>
      <c r="P955" s="43"/>
      <c r="Q955" s="46"/>
      <c r="R955" s="45"/>
      <c r="S955" s="227"/>
      <c r="T955" s="249"/>
      <c r="U955" s="45"/>
      <c r="V955" s="45"/>
      <c r="W955" s="45"/>
      <c r="X955" s="45"/>
      <c r="Y955" s="45"/>
      <c r="Z955" s="45"/>
      <c r="AA955" s="46"/>
      <c r="AB955" s="43"/>
      <c r="AC955" s="43"/>
      <c r="AD955" s="47"/>
      <c r="AE955" s="43"/>
      <c r="AF955" s="43"/>
    </row>
    <row r="956" spans="1:32" ht="15.75" customHeight="1" x14ac:dyDescent="0.35">
      <c r="A956" s="43"/>
      <c r="B956" s="48"/>
      <c r="C956" s="114"/>
      <c r="D956" s="114"/>
      <c r="E956" s="114"/>
      <c r="F956" s="44"/>
      <c r="G956" s="114"/>
      <c r="H956" s="44"/>
      <c r="I956" s="43"/>
      <c r="J956" s="114"/>
      <c r="K956" s="46"/>
      <c r="L956" s="46"/>
      <c r="M956" s="46"/>
      <c r="N956" s="44"/>
      <c r="O956" s="46"/>
      <c r="P956" s="43"/>
      <c r="Q956" s="46"/>
      <c r="R956" s="45"/>
      <c r="S956" s="227"/>
      <c r="T956" s="249"/>
      <c r="U956" s="45"/>
      <c r="V956" s="45"/>
      <c r="W956" s="45"/>
      <c r="X956" s="45"/>
      <c r="Y956" s="45"/>
      <c r="Z956" s="45"/>
      <c r="AA956" s="46"/>
      <c r="AB956" s="43"/>
      <c r="AC956" s="43"/>
      <c r="AD956" s="47"/>
      <c r="AE956" s="43"/>
      <c r="AF956" s="43"/>
    </row>
    <row r="957" spans="1:32" ht="15.75" customHeight="1" x14ac:dyDescent="0.35">
      <c r="A957" s="43"/>
      <c r="B957" s="48"/>
      <c r="C957" s="114"/>
      <c r="D957" s="114"/>
      <c r="E957" s="114"/>
      <c r="F957" s="44"/>
      <c r="G957" s="114"/>
      <c r="H957" s="44"/>
      <c r="I957" s="43"/>
      <c r="J957" s="114"/>
      <c r="K957" s="46"/>
      <c r="L957" s="46"/>
      <c r="M957" s="46"/>
      <c r="N957" s="44"/>
      <c r="O957" s="46"/>
      <c r="P957" s="43"/>
      <c r="Q957" s="46"/>
      <c r="R957" s="45"/>
      <c r="S957" s="227"/>
      <c r="T957" s="249"/>
      <c r="U957" s="45"/>
      <c r="V957" s="45"/>
      <c r="W957" s="45"/>
      <c r="X957" s="45"/>
      <c r="Y957" s="45"/>
      <c r="Z957" s="45"/>
      <c r="AA957" s="46"/>
      <c r="AB957" s="43"/>
      <c r="AC957" s="43"/>
      <c r="AD957" s="47"/>
      <c r="AE957" s="43"/>
      <c r="AF957" s="43"/>
    </row>
    <row r="958" spans="1:32" ht="15.75" customHeight="1" x14ac:dyDescent="0.35">
      <c r="A958" s="43"/>
      <c r="B958" s="48"/>
      <c r="C958" s="114"/>
      <c r="D958" s="114"/>
      <c r="E958" s="114"/>
      <c r="F958" s="44"/>
      <c r="G958" s="114"/>
      <c r="H958" s="44"/>
      <c r="I958" s="43"/>
      <c r="J958" s="114"/>
      <c r="K958" s="46"/>
      <c r="L958" s="46"/>
      <c r="M958" s="46"/>
      <c r="N958" s="44"/>
      <c r="O958" s="46"/>
      <c r="P958" s="43"/>
      <c r="Q958" s="46"/>
      <c r="R958" s="45"/>
      <c r="S958" s="227"/>
      <c r="T958" s="249"/>
      <c r="U958" s="45"/>
      <c r="V958" s="45"/>
      <c r="W958" s="45"/>
      <c r="X958" s="45"/>
      <c r="Y958" s="45"/>
      <c r="Z958" s="45"/>
      <c r="AA958" s="46"/>
      <c r="AB958" s="43"/>
      <c r="AC958" s="43"/>
      <c r="AD958" s="47"/>
      <c r="AE958" s="43"/>
      <c r="AF958" s="43"/>
    </row>
    <row r="959" spans="1:32" ht="15.75" customHeight="1" x14ac:dyDescent="0.35">
      <c r="A959" s="43"/>
      <c r="B959" s="48"/>
      <c r="C959" s="114"/>
      <c r="D959" s="114"/>
      <c r="E959" s="114"/>
      <c r="F959" s="44"/>
      <c r="G959" s="114"/>
      <c r="H959" s="44"/>
      <c r="I959" s="43"/>
      <c r="J959" s="114"/>
      <c r="K959" s="46"/>
      <c r="L959" s="46"/>
      <c r="M959" s="46"/>
      <c r="N959" s="44"/>
      <c r="O959" s="46"/>
      <c r="P959" s="43"/>
      <c r="Q959" s="46"/>
      <c r="R959" s="45"/>
      <c r="S959" s="227"/>
      <c r="T959" s="249"/>
      <c r="U959" s="45"/>
      <c r="V959" s="45"/>
      <c r="W959" s="45"/>
      <c r="X959" s="45"/>
      <c r="Y959" s="45"/>
      <c r="Z959" s="45"/>
      <c r="AA959" s="46"/>
      <c r="AB959" s="43"/>
      <c r="AC959" s="43"/>
      <c r="AD959" s="47"/>
      <c r="AE959" s="43"/>
      <c r="AF959" s="43"/>
    </row>
    <row r="960" spans="1:32" ht="15.75" customHeight="1" x14ac:dyDescent="0.35">
      <c r="A960" s="43"/>
      <c r="B960" s="48"/>
      <c r="C960" s="114"/>
      <c r="D960" s="114"/>
      <c r="E960" s="114"/>
      <c r="F960" s="44"/>
      <c r="G960" s="114"/>
      <c r="H960" s="44"/>
      <c r="I960" s="43"/>
      <c r="J960" s="114"/>
      <c r="K960" s="46"/>
      <c r="L960" s="46"/>
      <c r="M960" s="46"/>
      <c r="N960" s="44"/>
      <c r="O960" s="46"/>
      <c r="P960" s="43"/>
      <c r="Q960" s="46"/>
      <c r="R960" s="45"/>
      <c r="S960" s="227"/>
      <c r="T960" s="249"/>
      <c r="U960" s="45"/>
      <c r="V960" s="45"/>
      <c r="W960" s="45"/>
      <c r="X960" s="45"/>
      <c r="Y960" s="45"/>
      <c r="Z960" s="45"/>
      <c r="AA960" s="46"/>
      <c r="AB960" s="43"/>
      <c r="AC960" s="43"/>
      <c r="AD960" s="47"/>
      <c r="AE960" s="43"/>
      <c r="AF960" s="43"/>
    </row>
    <row r="961" spans="1:32" ht="15.75" customHeight="1" x14ac:dyDescent="0.35">
      <c r="A961" s="43"/>
      <c r="B961" s="48"/>
      <c r="C961" s="114"/>
      <c r="D961" s="114"/>
      <c r="E961" s="114"/>
      <c r="F961" s="44"/>
      <c r="G961" s="114"/>
      <c r="H961" s="44"/>
      <c r="I961" s="43"/>
      <c r="J961" s="114"/>
      <c r="K961" s="46"/>
      <c r="L961" s="46"/>
      <c r="M961" s="46"/>
      <c r="N961" s="44"/>
      <c r="O961" s="46"/>
      <c r="P961" s="43"/>
      <c r="Q961" s="46"/>
      <c r="R961" s="45"/>
      <c r="S961" s="227"/>
      <c r="T961" s="249"/>
      <c r="U961" s="45"/>
      <c r="V961" s="45"/>
      <c r="W961" s="45"/>
      <c r="X961" s="45"/>
      <c r="Y961" s="45"/>
      <c r="Z961" s="45"/>
      <c r="AA961" s="46"/>
      <c r="AB961" s="43"/>
      <c r="AC961" s="43"/>
      <c r="AD961" s="47"/>
      <c r="AE961" s="43"/>
      <c r="AF961" s="43"/>
    </row>
    <row r="962" spans="1:32" ht="15.75" customHeight="1" x14ac:dyDescent="0.35">
      <c r="A962" s="43"/>
      <c r="B962" s="48"/>
      <c r="C962" s="114"/>
      <c r="D962" s="114"/>
      <c r="E962" s="114"/>
      <c r="F962" s="44"/>
      <c r="G962" s="114"/>
      <c r="H962" s="44"/>
      <c r="I962" s="43"/>
      <c r="J962" s="114"/>
      <c r="K962" s="46"/>
      <c r="L962" s="46"/>
      <c r="M962" s="46"/>
      <c r="N962" s="44"/>
      <c r="O962" s="46"/>
      <c r="P962" s="43"/>
      <c r="Q962" s="46"/>
      <c r="R962" s="45"/>
      <c r="S962" s="227"/>
      <c r="T962" s="249"/>
      <c r="U962" s="45"/>
      <c r="V962" s="45"/>
      <c r="W962" s="45"/>
      <c r="X962" s="45"/>
      <c r="Y962" s="45"/>
      <c r="Z962" s="45"/>
      <c r="AA962" s="46"/>
      <c r="AB962" s="43"/>
      <c r="AC962" s="43"/>
      <c r="AD962" s="47"/>
      <c r="AE962" s="43"/>
      <c r="AF962" s="43"/>
    </row>
    <row r="963" spans="1:32" ht="15.75" customHeight="1" x14ac:dyDescent="0.35">
      <c r="A963" s="43"/>
      <c r="B963" s="48"/>
      <c r="C963" s="114"/>
      <c r="D963" s="114"/>
      <c r="E963" s="114"/>
      <c r="F963" s="44"/>
      <c r="G963" s="114"/>
      <c r="H963" s="44"/>
      <c r="I963" s="43"/>
      <c r="J963" s="114"/>
      <c r="K963" s="46"/>
      <c r="L963" s="46"/>
      <c r="M963" s="46"/>
      <c r="N963" s="44"/>
      <c r="O963" s="46"/>
      <c r="P963" s="43"/>
      <c r="Q963" s="46"/>
      <c r="R963" s="45"/>
      <c r="S963" s="227"/>
      <c r="T963" s="249"/>
      <c r="U963" s="45"/>
      <c r="V963" s="45"/>
      <c r="W963" s="45"/>
      <c r="X963" s="45"/>
      <c r="Y963" s="45"/>
      <c r="Z963" s="45"/>
      <c r="AA963" s="46"/>
      <c r="AB963" s="43"/>
      <c r="AC963" s="43"/>
      <c r="AD963" s="47"/>
      <c r="AE963" s="43"/>
      <c r="AF963" s="43"/>
    </row>
    <row r="964" spans="1:32" ht="15.75" customHeight="1" x14ac:dyDescent="0.35">
      <c r="A964" s="43"/>
      <c r="B964" s="48"/>
      <c r="C964" s="114"/>
      <c r="D964" s="114"/>
      <c r="E964" s="114"/>
      <c r="F964" s="44"/>
      <c r="G964" s="114"/>
      <c r="H964" s="44"/>
      <c r="I964" s="43"/>
      <c r="J964" s="114"/>
      <c r="K964" s="46"/>
      <c r="L964" s="46"/>
      <c r="M964" s="46"/>
      <c r="N964" s="44"/>
      <c r="O964" s="46"/>
      <c r="P964" s="43"/>
      <c r="Q964" s="46"/>
      <c r="R964" s="45"/>
      <c r="S964" s="227"/>
      <c r="T964" s="249"/>
      <c r="U964" s="45"/>
      <c r="V964" s="45"/>
      <c r="W964" s="45"/>
      <c r="X964" s="45"/>
      <c r="Y964" s="45"/>
      <c r="Z964" s="45"/>
      <c r="AA964" s="46"/>
      <c r="AB964" s="43"/>
      <c r="AC964" s="43"/>
      <c r="AD964" s="47"/>
      <c r="AE964" s="43"/>
      <c r="AF964" s="43"/>
    </row>
    <row r="965" spans="1:32" ht="15.75" customHeight="1" x14ac:dyDescent="0.35">
      <c r="A965" s="43"/>
      <c r="B965" s="48"/>
      <c r="C965" s="114"/>
      <c r="D965" s="114"/>
      <c r="E965" s="114"/>
      <c r="F965" s="44"/>
      <c r="G965" s="114"/>
      <c r="H965" s="44"/>
      <c r="I965" s="43"/>
      <c r="J965" s="114"/>
      <c r="K965" s="46"/>
      <c r="L965" s="46"/>
      <c r="M965" s="46"/>
      <c r="N965" s="44"/>
      <c r="O965" s="46"/>
      <c r="P965" s="43"/>
      <c r="Q965" s="46"/>
      <c r="R965" s="45"/>
      <c r="S965" s="227"/>
      <c r="T965" s="249"/>
      <c r="U965" s="45"/>
      <c r="V965" s="45"/>
      <c r="W965" s="45"/>
      <c r="X965" s="45"/>
      <c r="Y965" s="45"/>
      <c r="Z965" s="45"/>
      <c r="AA965" s="46"/>
      <c r="AB965" s="43"/>
      <c r="AC965" s="43"/>
      <c r="AD965" s="47"/>
      <c r="AE965" s="43"/>
      <c r="AF965" s="43"/>
    </row>
    <row r="966" spans="1:32" ht="15.75" customHeight="1" x14ac:dyDescent="0.35">
      <c r="A966" s="43"/>
      <c r="B966" s="48"/>
      <c r="C966" s="114"/>
      <c r="D966" s="114"/>
      <c r="E966" s="114"/>
      <c r="F966" s="44"/>
      <c r="G966" s="114"/>
      <c r="H966" s="44"/>
      <c r="I966" s="43"/>
      <c r="J966" s="114"/>
      <c r="K966" s="46"/>
      <c r="L966" s="46"/>
      <c r="M966" s="46"/>
      <c r="N966" s="44"/>
      <c r="O966" s="46"/>
      <c r="P966" s="43"/>
      <c r="Q966" s="46"/>
      <c r="R966" s="45"/>
      <c r="S966" s="227"/>
      <c r="T966" s="249"/>
      <c r="U966" s="45"/>
      <c r="V966" s="45"/>
      <c r="W966" s="45"/>
      <c r="X966" s="45"/>
      <c r="Y966" s="45"/>
      <c r="Z966" s="45"/>
      <c r="AA966" s="46"/>
      <c r="AB966" s="43"/>
      <c r="AC966" s="43"/>
      <c r="AD966" s="47"/>
      <c r="AE966" s="43"/>
      <c r="AF966" s="43"/>
    </row>
    <row r="967" spans="1:32" ht="15.75" customHeight="1" x14ac:dyDescent="0.35">
      <c r="A967" s="43"/>
      <c r="B967" s="48"/>
      <c r="C967" s="114"/>
      <c r="D967" s="114"/>
      <c r="E967" s="114"/>
      <c r="F967" s="44"/>
      <c r="G967" s="114"/>
      <c r="H967" s="44"/>
      <c r="I967" s="43"/>
      <c r="J967" s="114"/>
      <c r="K967" s="46"/>
      <c r="L967" s="46"/>
      <c r="M967" s="46"/>
      <c r="N967" s="44"/>
      <c r="O967" s="46"/>
      <c r="P967" s="43"/>
      <c r="Q967" s="46"/>
      <c r="R967" s="45"/>
      <c r="S967" s="227"/>
      <c r="T967" s="249"/>
      <c r="U967" s="45"/>
      <c r="V967" s="45"/>
      <c r="W967" s="45"/>
      <c r="X967" s="45"/>
      <c r="Y967" s="45"/>
      <c r="Z967" s="45"/>
      <c r="AA967" s="46"/>
      <c r="AB967" s="43"/>
      <c r="AC967" s="43"/>
      <c r="AD967" s="47"/>
      <c r="AE967" s="43"/>
      <c r="AF967" s="43"/>
    </row>
    <row r="968" spans="1:32" ht="15.75" customHeight="1" x14ac:dyDescent="0.35">
      <c r="A968" s="43"/>
      <c r="B968" s="48"/>
      <c r="C968" s="114"/>
      <c r="D968" s="114"/>
      <c r="E968" s="114"/>
      <c r="F968" s="44"/>
      <c r="G968" s="114"/>
      <c r="H968" s="44"/>
      <c r="I968" s="43"/>
      <c r="J968" s="114"/>
      <c r="K968" s="46"/>
      <c r="L968" s="46"/>
      <c r="M968" s="46"/>
      <c r="N968" s="44"/>
      <c r="O968" s="46"/>
      <c r="P968" s="43"/>
      <c r="Q968" s="46"/>
      <c r="R968" s="45"/>
      <c r="S968" s="227"/>
      <c r="T968" s="249"/>
      <c r="U968" s="45"/>
      <c r="V968" s="45"/>
      <c r="W968" s="45"/>
      <c r="X968" s="45"/>
      <c r="Y968" s="45"/>
      <c r="Z968" s="45"/>
      <c r="AA968" s="46"/>
      <c r="AB968" s="43"/>
      <c r="AC968" s="43"/>
      <c r="AD968" s="47"/>
      <c r="AE968" s="43"/>
      <c r="AF968" s="43"/>
    </row>
    <row r="969" spans="1:32" ht="15.75" customHeight="1" x14ac:dyDescent="0.35">
      <c r="A969" s="43"/>
      <c r="B969" s="48"/>
      <c r="C969" s="114"/>
      <c r="D969" s="114"/>
      <c r="E969" s="114"/>
      <c r="F969" s="44"/>
      <c r="G969" s="114"/>
      <c r="H969" s="44"/>
      <c r="I969" s="43"/>
      <c r="J969" s="114"/>
      <c r="K969" s="46"/>
      <c r="L969" s="46"/>
      <c r="M969" s="46"/>
      <c r="N969" s="44"/>
      <c r="O969" s="46"/>
      <c r="P969" s="43"/>
      <c r="Q969" s="46"/>
      <c r="R969" s="45"/>
      <c r="S969" s="227"/>
      <c r="T969" s="249"/>
      <c r="U969" s="45"/>
      <c r="V969" s="45"/>
      <c r="W969" s="45"/>
      <c r="X969" s="45"/>
      <c r="Y969" s="45"/>
      <c r="Z969" s="45"/>
      <c r="AA969" s="46"/>
      <c r="AB969" s="43"/>
      <c r="AC969" s="43"/>
      <c r="AD969" s="47"/>
      <c r="AE969" s="43"/>
      <c r="AF969" s="43"/>
    </row>
    <row r="970" spans="1:32" ht="15.75" customHeight="1" x14ac:dyDescent="0.35">
      <c r="A970" s="43"/>
      <c r="B970" s="48"/>
      <c r="C970" s="114"/>
      <c r="D970" s="114"/>
      <c r="E970" s="114"/>
      <c r="F970" s="44"/>
      <c r="G970" s="114"/>
      <c r="H970" s="44"/>
      <c r="I970" s="43"/>
      <c r="J970" s="114"/>
      <c r="K970" s="46"/>
      <c r="L970" s="46"/>
      <c r="M970" s="46"/>
      <c r="N970" s="44"/>
      <c r="O970" s="46"/>
      <c r="P970" s="43"/>
      <c r="Q970" s="46"/>
      <c r="R970" s="45"/>
      <c r="S970" s="227"/>
      <c r="T970" s="249"/>
      <c r="U970" s="45"/>
      <c r="V970" s="45"/>
      <c r="W970" s="45"/>
      <c r="X970" s="45"/>
      <c r="Y970" s="45"/>
      <c r="Z970" s="45"/>
      <c r="AA970" s="46"/>
      <c r="AB970" s="43"/>
      <c r="AC970" s="43"/>
      <c r="AD970" s="47"/>
      <c r="AE970" s="43"/>
      <c r="AF970" s="43"/>
    </row>
    <row r="971" spans="1:32" ht="15.75" customHeight="1" x14ac:dyDescent="0.35">
      <c r="A971" s="43"/>
      <c r="B971" s="48"/>
      <c r="C971" s="114"/>
      <c r="D971" s="114"/>
      <c r="E971" s="114"/>
      <c r="F971" s="44"/>
      <c r="G971" s="114"/>
      <c r="H971" s="44"/>
      <c r="I971" s="43"/>
      <c r="J971" s="114"/>
      <c r="K971" s="46"/>
      <c r="L971" s="46"/>
      <c r="M971" s="46"/>
      <c r="N971" s="44"/>
      <c r="O971" s="46"/>
      <c r="P971" s="43"/>
      <c r="Q971" s="46"/>
      <c r="R971" s="45"/>
      <c r="S971" s="227"/>
      <c r="T971" s="249"/>
      <c r="U971" s="45"/>
      <c r="V971" s="45"/>
      <c r="W971" s="45"/>
      <c r="X971" s="45"/>
      <c r="Y971" s="45"/>
      <c r="Z971" s="45"/>
      <c r="AA971" s="46"/>
      <c r="AB971" s="43"/>
      <c r="AC971" s="43"/>
      <c r="AD971" s="47"/>
      <c r="AE971" s="43"/>
      <c r="AF971" s="43"/>
    </row>
    <row r="972" spans="1:32" ht="15.75" customHeight="1" x14ac:dyDescent="0.35">
      <c r="A972" s="43"/>
      <c r="B972" s="48"/>
      <c r="C972" s="114"/>
      <c r="D972" s="114"/>
      <c r="E972" s="114"/>
      <c r="F972" s="44"/>
      <c r="G972" s="114"/>
      <c r="H972" s="44"/>
      <c r="I972" s="43"/>
      <c r="J972" s="114"/>
      <c r="K972" s="46"/>
      <c r="L972" s="46"/>
      <c r="M972" s="46"/>
      <c r="N972" s="44"/>
      <c r="O972" s="46"/>
      <c r="P972" s="43"/>
      <c r="Q972" s="46"/>
      <c r="R972" s="45"/>
      <c r="S972" s="227"/>
      <c r="T972" s="249"/>
      <c r="U972" s="45"/>
      <c r="V972" s="45"/>
      <c r="W972" s="45"/>
      <c r="X972" s="45"/>
      <c r="Y972" s="45"/>
      <c r="Z972" s="45"/>
      <c r="AA972" s="46"/>
      <c r="AB972" s="43"/>
      <c r="AC972" s="43"/>
      <c r="AD972" s="47"/>
      <c r="AE972" s="43"/>
      <c r="AF972" s="43"/>
    </row>
    <row r="973" spans="1:32" ht="15.75" customHeight="1" x14ac:dyDescent="0.35">
      <c r="A973" s="43"/>
      <c r="B973" s="48"/>
      <c r="C973" s="114"/>
      <c r="D973" s="114"/>
      <c r="E973" s="114"/>
      <c r="F973" s="44"/>
      <c r="G973" s="114"/>
      <c r="H973" s="44"/>
      <c r="I973" s="43"/>
      <c r="J973" s="114"/>
      <c r="K973" s="46"/>
      <c r="L973" s="46"/>
      <c r="M973" s="46"/>
      <c r="N973" s="44"/>
      <c r="O973" s="46"/>
      <c r="P973" s="43"/>
      <c r="Q973" s="46"/>
      <c r="R973" s="45"/>
      <c r="S973" s="227"/>
      <c r="T973" s="249"/>
      <c r="U973" s="45"/>
      <c r="V973" s="45"/>
      <c r="W973" s="45"/>
      <c r="X973" s="45"/>
      <c r="Y973" s="45"/>
      <c r="Z973" s="45"/>
      <c r="AA973" s="46"/>
      <c r="AB973" s="43"/>
      <c r="AC973" s="43"/>
      <c r="AD973" s="47"/>
      <c r="AE973" s="43"/>
      <c r="AF973" s="43"/>
    </row>
    <row r="974" spans="1:32" ht="15.75" customHeight="1" x14ac:dyDescent="0.35">
      <c r="A974" s="43"/>
      <c r="B974" s="48"/>
      <c r="C974" s="114"/>
      <c r="D974" s="114"/>
      <c r="E974" s="114"/>
      <c r="F974" s="44"/>
      <c r="G974" s="114"/>
      <c r="H974" s="44"/>
      <c r="I974" s="43"/>
      <c r="J974" s="114"/>
      <c r="K974" s="46"/>
      <c r="L974" s="46"/>
      <c r="M974" s="46"/>
      <c r="N974" s="44"/>
      <c r="O974" s="46"/>
      <c r="P974" s="43"/>
      <c r="Q974" s="46"/>
      <c r="R974" s="45"/>
      <c r="S974" s="227"/>
      <c r="T974" s="249"/>
      <c r="U974" s="45"/>
      <c r="V974" s="45"/>
      <c r="W974" s="45"/>
      <c r="X974" s="45"/>
      <c r="Y974" s="45"/>
      <c r="Z974" s="45"/>
      <c r="AA974" s="46"/>
      <c r="AB974" s="43"/>
      <c r="AC974" s="43"/>
      <c r="AD974" s="47"/>
      <c r="AE974" s="43"/>
      <c r="AF974" s="43"/>
    </row>
    <row r="975" spans="1:32" ht="15.75" customHeight="1" x14ac:dyDescent="0.35">
      <c r="A975" s="43"/>
      <c r="B975" s="48"/>
      <c r="C975" s="114"/>
      <c r="D975" s="114"/>
      <c r="E975" s="114"/>
      <c r="F975" s="44"/>
      <c r="G975" s="114"/>
      <c r="H975" s="44"/>
      <c r="I975" s="43"/>
      <c r="J975" s="114"/>
      <c r="K975" s="46"/>
      <c r="L975" s="46"/>
      <c r="M975" s="46"/>
      <c r="N975" s="44"/>
      <c r="O975" s="46"/>
      <c r="P975" s="43"/>
      <c r="Q975" s="46"/>
      <c r="R975" s="45"/>
      <c r="S975" s="227"/>
      <c r="T975" s="249"/>
      <c r="U975" s="45"/>
      <c r="V975" s="45"/>
      <c r="W975" s="45"/>
      <c r="X975" s="45"/>
      <c r="Y975" s="45"/>
      <c r="Z975" s="45"/>
      <c r="AA975" s="46"/>
      <c r="AB975" s="43"/>
      <c r="AC975" s="43"/>
      <c r="AD975" s="47"/>
      <c r="AE975" s="43"/>
      <c r="AF975" s="43"/>
    </row>
    <row r="976" spans="1:32" ht="15.75" customHeight="1" x14ac:dyDescent="0.35">
      <c r="A976" s="43"/>
      <c r="B976" s="48"/>
      <c r="C976" s="114"/>
      <c r="D976" s="114"/>
      <c r="E976" s="114"/>
      <c r="F976" s="44"/>
      <c r="G976" s="114"/>
      <c r="H976" s="44"/>
      <c r="I976" s="43"/>
      <c r="J976" s="114"/>
      <c r="K976" s="46"/>
      <c r="L976" s="46"/>
      <c r="M976" s="46"/>
      <c r="N976" s="44"/>
      <c r="O976" s="46"/>
      <c r="P976" s="43"/>
      <c r="Q976" s="46"/>
      <c r="R976" s="45"/>
      <c r="S976" s="227"/>
      <c r="T976" s="249"/>
      <c r="U976" s="45"/>
      <c r="V976" s="45"/>
      <c r="W976" s="45"/>
      <c r="X976" s="45"/>
      <c r="Y976" s="45"/>
      <c r="Z976" s="45"/>
      <c r="AA976" s="46"/>
      <c r="AB976" s="43"/>
      <c r="AC976" s="43"/>
      <c r="AD976" s="47"/>
      <c r="AE976" s="43"/>
      <c r="AF976" s="43"/>
    </row>
    <row r="977" spans="1:32" ht="15.75" customHeight="1" x14ac:dyDescent="0.35">
      <c r="A977" s="43"/>
      <c r="B977" s="48"/>
      <c r="C977" s="114"/>
      <c r="D977" s="114"/>
      <c r="E977" s="114"/>
      <c r="F977" s="44"/>
      <c r="G977" s="114"/>
      <c r="H977" s="44"/>
      <c r="I977" s="43"/>
      <c r="J977" s="114"/>
      <c r="K977" s="46"/>
      <c r="L977" s="46"/>
      <c r="M977" s="46"/>
      <c r="N977" s="44"/>
      <c r="O977" s="46"/>
      <c r="P977" s="43"/>
      <c r="Q977" s="46"/>
      <c r="R977" s="45"/>
      <c r="S977" s="227"/>
      <c r="T977" s="249"/>
      <c r="U977" s="45"/>
      <c r="V977" s="45"/>
      <c r="W977" s="45"/>
      <c r="X977" s="45"/>
      <c r="Y977" s="45"/>
      <c r="Z977" s="45"/>
      <c r="AA977" s="46"/>
      <c r="AB977" s="43"/>
      <c r="AC977" s="43"/>
      <c r="AD977" s="47"/>
      <c r="AE977" s="43"/>
      <c r="AF977" s="43"/>
    </row>
    <row r="978" spans="1:32" ht="15.75" customHeight="1" x14ac:dyDescent="0.35">
      <c r="A978" s="43"/>
      <c r="B978" s="48"/>
      <c r="C978" s="114"/>
      <c r="D978" s="114"/>
      <c r="E978" s="114"/>
      <c r="F978" s="44"/>
      <c r="G978" s="114"/>
      <c r="H978" s="44"/>
      <c r="I978" s="43"/>
      <c r="J978" s="114"/>
      <c r="K978" s="46"/>
      <c r="L978" s="46"/>
      <c r="M978" s="46"/>
      <c r="N978" s="44"/>
      <c r="O978" s="46"/>
      <c r="P978" s="43"/>
      <c r="Q978" s="46"/>
      <c r="R978" s="45"/>
      <c r="S978" s="227"/>
      <c r="T978" s="249"/>
      <c r="U978" s="45"/>
      <c r="V978" s="45"/>
      <c r="W978" s="45"/>
      <c r="X978" s="45"/>
      <c r="Y978" s="45"/>
      <c r="Z978" s="45"/>
      <c r="AA978" s="46"/>
      <c r="AB978" s="43"/>
      <c r="AC978" s="43"/>
      <c r="AD978" s="47"/>
      <c r="AE978" s="43"/>
      <c r="AF978" s="43"/>
    </row>
    <row r="979" spans="1:32" ht="15.75" customHeight="1" x14ac:dyDescent="0.35">
      <c r="A979" s="43"/>
      <c r="B979" s="48"/>
      <c r="C979" s="114"/>
      <c r="D979" s="114"/>
      <c r="E979" s="114"/>
      <c r="F979" s="44"/>
      <c r="G979" s="114"/>
      <c r="H979" s="44"/>
      <c r="I979" s="43"/>
      <c r="J979" s="114"/>
      <c r="K979" s="46"/>
      <c r="L979" s="46"/>
      <c r="M979" s="46"/>
      <c r="N979" s="44"/>
      <c r="O979" s="46"/>
      <c r="P979" s="43"/>
      <c r="Q979" s="46"/>
      <c r="R979" s="45"/>
      <c r="S979" s="227"/>
      <c r="T979" s="249"/>
      <c r="U979" s="45"/>
      <c r="V979" s="45"/>
      <c r="W979" s="45"/>
      <c r="X979" s="45"/>
      <c r="Y979" s="45"/>
      <c r="Z979" s="45"/>
      <c r="AA979" s="46"/>
      <c r="AB979" s="43"/>
      <c r="AC979" s="43"/>
      <c r="AD979" s="47"/>
      <c r="AE979" s="43"/>
      <c r="AF979" s="43"/>
    </row>
    <row r="980" spans="1:32" ht="15.75" customHeight="1" x14ac:dyDescent="0.35">
      <c r="A980" s="43"/>
      <c r="B980" s="48"/>
      <c r="C980" s="114"/>
      <c r="D980" s="114"/>
      <c r="E980" s="114"/>
      <c r="F980" s="44"/>
      <c r="G980" s="114"/>
      <c r="H980" s="44"/>
      <c r="I980" s="43"/>
      <c r="J980" s="114"/>
      <c r="K980" s="46"/>
      <c r="L980" s="46"/>
      <c r="M980" s="46"/>
      <c r="N980" s="44"/>
      <c r="O980" s="46"/>
      <c r="P980" s="43"/>
      <c r="Q980" s="46"/>
      <c r="R980" s="45"/>
      <c r="S980" s="227"/>
      <c r="T980" s="249"/>
      <c r="U980" s="45"/>
      <c r="V980" s="45"/>
      <c r="W980" s="45"/>
      <c r="X980" s="45"/>
      <c r="Y980" s="45"/>
      <c r="Z980" s="45"/>
      <c r="AA980" s="46"/>
      <c r="AB980" s="43"/>
      <c r="AC980" s="43"/>
      <c r="AD980" s="47"/>
      <c r="AE980" s="43"/>
      <c r="AF980" s="43"/>
    </row>
    <row r="981" spans="1:32" ht="15.75" customHeight="1" x14ac:dyDescent="0.35">
      <c r="A981" s="43"/>
      <c r="B981" s="48"/>
      <c r="C981" s="114"/>
      <c r="D981" s="114"/>
      <c r="E981" s="114"/>
      <c r="F981" s="44"/>
      <c r="G981" s="114"/>
      <c r="H981" s="44"/>
      <c r="I981" s="43"/>
      <c r="J981" s="114"/>
      <c r="K981" s="46"/>
      <c r="L981" s="46"/>
      <c r="M981" s="46"/>
      <c r="N981" s="44"/>
      <c r="O981" s="46"/>
      <c r="P981" s="43"/>
      <c r="Q981" s="46"/>
      <c r="R981" s="45"/>
      <c r="S981" s="227"/>
      <c r="T981" s="249"/>
      <c r="U981" s="45"/>
      <c r="V981" s="45"/>
      <c r="W981" s="45"/>
      <c r="X981" s="45"/>
      <c r="Y981" s="45"/>
      <c r="Z981" s="45"/>
      <c r="AA981" s="46"/>
      <c r="AB981" s="43"/>
      <c r="AC981" s="43"/>
      <c r="AD981" s="47"/>
      <c r="AE981" s="43"/>
      <c r="AF981" s="43"/>
    </row>
    <row r="982" spans="1:32" ht="15.75" customHeight="1" x14ac:dyDescent="0.35">
      <c r="A982" s="43"/>
      <c r="B982" s="48"/>
      <c r="C982" s="114"/>
      <c r="D982" s="114"/>
      <c r="E982" s="114"/>
      <c r="F982" s="44"/>
      <c r="G982" s="114"/>
      <c r="H982" s="44"/>
      <c r="I982" s="43"/>
      <c r="J982" s="114"/>
      <c r="K982" s="46"/>
      <c r="L982" s="46"/>
      <c r="M982" s="46"/>
      <c r="N982" s="44"/>
      <c r="O982" s="46"/>
      <c r="P982" s="43"/>
      <c r="Q982" s="46"/>
      <c r="R982" s="45"/>
      <c r="S982" s="227"/>
      <c r="T982" s="249"/>
      <c r="U982" s="45"/>
      <c r="V982" s="45"/>
      <c r="W982" s="45"/>
      <c r="X982" s="45"/>
      <c r="Y982" s="45"/>
      <c r="Z982" s="45"/>
      <c r="AA982" s="46"/>
      <c r="AB982" s="43"/>
      <c r="AC982" s="43"/>
      <c r="AD982" s="47"/>
      <c r="AE982" s="43"/>
      <c r="AF982" s="43"/>
    </row>
    <row r="983" spans="1:32" ht="15.75" customHeight="1" x14ac:dyDescent="0.35">
      <c r="A983" s="43"/>
      <c r="B983" s="48"/>
      <c r="C983" s="114"/>
      <c r="D983" s="114"/>
      <c r="E983" s="114"/>
      <c r="F983" s="44"/>
      <c r="G983" s="114"/>
      <c r="H983" s="44"/>
      <c r="I983" s="43"/>
      <c r="J983" s="114"/>
      <c r="K983" s="46"/>
      <c r="L983" s="46"/>
      <c r="M983" s="46"/>
      <c r="N983" s="44"/>
      <c r="O983" s="46"/>
      <c r="P983" s="43"/>
      <c r="Q983" s="46"/>
      <c r="R983" s="45"/>
      <c r="S983" s="227"/>
      <c r="T983" s="249"/>
      <c r="U983" s="45"/>
      <c r="V983" s="45"/>
      <c r="W983" s="45"/>
      <c r="X983" s="45"/>
      <c r="Y983" s="45"/>
      <c r="Z983" s="45"/>
      <c r="AA983" s="46"/>
      <c r="AB983" s="43"/>
      <c r="AC983" s="43"/>
      <c r="AD983" s="47"/>
      <c r="AE983" s="43"/>
      <c r="AF983" s="43"/>
    </row>
    <row r="984" spans="1:32" ht="15.75" customHeight="1" x14ac:dyDescent="0.35">
      <c r="A984" s="43"/>
      <c r="B984" s="48"/>
      <c r="C984" s="114"/>
      <c r="D984" s="114"/>
      <c r="E984" s="114"/>
      <c r="F984" s="44"/>
      <c r="G984" s="114"/>
      <c r="H984" s="44"/>
      <c r="I984" s="43"/>
      <c r="J984" s="114"/>
      <c r="K984" s="46"/>
      <c r="L984" s="46"/>
      <c r="M984" s="46"/>
      <c r="N984" s="44"/>
      <c r="O984" s="46"/>
      <c r="P984" s="43"/>
      <c r="Q984" s="46"/>
      <c r="R984" s="45"/>
      <c r="S984" s="227"/>
      <c r="T984" s="249"/>
      <c r="U984" s="45"/>
      <c r="V984" s="45"/>
      <c r="W984" s="45"/>
      <c r="X984" s="45"/>
      <c r="Y984" s="45"/>
      <c r="Z984" s="45"/>
      <c r="AA984" s="46"/>
      <c r="AB984" s="43"/>
      <c r="AC984" s="43"/>
      <c r="AD984" s="47"/>
      <c r="AE984" s="43"/>
      <c r="AF984" s="43"/>
    </row>
    <row r="985" spans="1:32" ht="15.75" customHeight="1" x14ac:dyDescent="0.35">
      <c r="A985" s="43"/>
      <c r="B985" s="48"/>
      <c r="C985" s="114"/>
      <c r="D985" s="114"/>
      <c r="E985" s="114"/>
      <c r="F985" s="44"/>
      <c r="G985" s="114"/>
      <c r="H985" s="44"/>
      <c r="I985" s="43"/>
      <c r="J985" s="114"/>
      <c r="K985" s="46"/>
      <c r="L985" s="46"/>
      <c r="M985" s="46"/>
      <c r="N985" s="44"/>
      <c r="O985" s="46"/>
      <c r="P985" s="43"/>
      <c r="Q985" s="46"/>
      <c r="R985" s="45"/>
      <c r="S985" s="227"/>
      <c r="T985" s="249"/>
      <c r="U985" s="45"/>
      <c r="V985" s="45"/>
      <c r="W985" s="45"/>
      <c r="X985" s="45"/>
      <c r="Y985" s="45"/>
      <c r="Z985" s="45"/>
      <c r="AA985" s="46"/>
      <c r="AB985" s="43"/>
      <c r="AC985" s="43"/>
      <c r="AD985" s="47"/>
      <c r="AE985" s="43"/>
      <c r="AF985" s="43"/>
    </row>
    <row r="986" spans="1:32" ht="15.75" customHeight="1" x14ac:dyDescent="0.35">
      <c r="A986" s="43"/>
      <c r="B986" s="48"/>
      <c r="C986" s="114"/>
      <c r="D986" s="114"/>
      <c r="E986" s="114"/>
      <c r="F986" s="44"/>
      <c r="G986" s="114"/>
      <c r="H986" s="44"/>
      <c r="I986" s="43"/>
      <c r="J986" s="114"/>
      <c r="K986" s="46"/>
      <c r="L986" s="46"/>
      <c r="M986" s="46"/>
      <c r="N986" s="44"/>
      <c r="O986" s="46"/>
      <c r="P986" s="43"/>
      <c r="Q986" s="46"/>
      <c r="R986" s="45"/>
      <c r="S986" s="227"/>
      <c r="T986" s="249"/>
      <c r="U986" s="45"/>
      <c r="V986" s="45"/>
      <c r="W986" s="45"/>
      <c r="X986" s="45"/>
      <c r="Y986" s="45"/>
      <c r="Z986" s="45"/>
      <c r="AA986" s="46"/>
      <c r="AB986" s="43"/>
      <c r="AC986" s="43"/>
      <c r="AD986" s="47"/>
      <c r="AE986" s="43"/>
      <c r="AF986" s="43"/>
    </row>
    <row r="987" spans="1:32" ht="15.75" customHeight="1" x14ac:dyDescent="0.35">
      <c r="A987" s="43"/>
      <c r="B987" s="48"/>
      <c r="C987" s="114"/>
      <c r="D987" s="114"/>
      <c r="E987" s="114"/>
      <c r="F987" s="44"/>
      <c r="G987" s="114"/>
      <c r="H987" s="44"/>
      <c r="I987" s="43"/>
      <c r="J987" s="114"/>
      <c r="K987" s="46"/>
      <c r="L987" s="46"/>
      <c r="M987" s="46"/>
      <c r="N987" s="44"/>
      <c r="O987" s="46"/>
      <c r="P987" s="43"/>
      <c r="Q987" s="46"/>
      <c r="R987" s="45"/>
      <c r="S987" s="227"/>
      <c r="T987" s="249"/>
      <c r="U987" s="45"/>
      <c r="V987" s="45"/>
      <c r="W987" s="45"/>
      <c r="X987" s="45"/>
      <c r="Y987" s="45"/>
      <c r="Z987" s="45"/>
      <c r="AA987" s="46"/>
      <c r="AB987" s="43"/>
      <c r="AC987" s="43"/>
      <c r="AD987" s="47"/>
      <c r="AE987" s="43"/>
      <c r="AF987" s="43"/>
    </row>
    <row r="988" spans="1:32" ht="15.75" customHeight="1" x14ac:dyDescent="0.35">
      <c r="A988" s="43"/>
      <c r="B988" s="48"/>
      <c r="C988" s="114"/>
      <c r="D988" s="114"/>
      <c r="E988" s="114"/>
      <c r="F988" s="44"/>
      <c r="G988" s="114"/>
      <c r="H988" s="44"/>
      <c r="I988" s="43"/>
      <c r="J988" s="114"/>
      <c r="K988" s="46"/>
      <c r="L988" s="46"/>
      <c r="M988" s="46"/>
      <c r="N988" s="44"/>
      <c r="O988" s="46"/>
      <c r="P988" s="43"/>
      <c r="Q988" s="46"/>
      <c r="R988" s="45"/>
      <c r="S988" s="227"/>
      <c r="T988" s="249"/>
      <c r="U988" s="45"/>
      <c r="V988" s="45"/>
      <c r="W988" s="45"/>
      <c r="X988" s="45"/>
      <c r="Y988" s="45"/>
      <c r="Z988" s="45"/>
      <c r="AA988" s="46"/>
      <c r="AB988" s="43"/>
      <c r="AC988" s="43"/>
      <c r="AD988" s="47"/>
      <c r="AE988" s="43"/>
      <c r="AF988" s="43"/>
    </row>
    <row r="989" spans="1:32" ht="15.75" customHeight="1" x14ac:dyDescent="0.35">
      <c r="A989" s="43"/>
      <c r="B989" s="48"/>
      <c r="C989" s="114"/>
      <c r="D989" s="114"/>
      <c r="E989" s="114"/>
      <c r="F989" s="44"/>
      <c r="G989" s="114"/>
      <c r="H989" s="44"/>
      <c r="I989" s="43"/>
      <c r="J989" s="114"/>
      <c r="K989" s="46"/>
      <c r="L989" s="46"/>
      <c r="M989" s="46"/>
      <c r="N989" s="44"/>
      <c r="O989" s="46"/>
      <c r="P989" s="43"/>
      <c r="Q989" s="46"/>
      <c r="R989" s="45"/>
      <c r="S989" s="227"/>
      <c r="T989" s="249"/>
      <c r="U989" s="45"/>
      <c r="V989" s="45"/>
      <c r="W989" s="45"/>
      <c r="X989" s="45"/>
      <c r="Y989" s="45"/>
      <c r="Z989" s="45"/>
      <c r="AA989" s="46"/>
      <c r="AB989" s="43"/>
      <c r="AC989" s="43"/>
      <c r="AD989" s="47"/>
      <c r="AE989" s="43"/>
      <c r="AF989" s="43"/>
    </row>
    <row r="990" spans="1:32" ht="15.75" customHeight="1" x14ac:dyDescent="0.35">
      <c r="A990" s="43"/>
      <c r="B990" s="48"/>
      <c r="C990" s="114"/>
      <c r="D990" s="114"/>
      <c r="E990" s="114"/>
      <c r="F990" s="44"/>
      <c r="G990" s="114"/>
      <c r="H990" s="44"/>
      <c r="I990" s="43"/>
      <c r="J990" s="114"/>
      <c r="K990" s="46"/>
      <c r="L990" s="46"/>
      <c r="M990" s="46"/>
      <c r="N990" s="44"/>
      <c r="O990" s="46"/>
      <c r="P990" s="43"/>
      <c r="Q990" s="46"/>
      <c r="R990" s="45"/>
      <c r="S990" s="227"/>
      <c r="T990" s="249"/>
      <c r="U990" s="45"/>
      <c r="V990" s="45"/>
      <c r="W990" s="45"/>
      <c r="X990" s="45"/>
      <c r="Y990" s="45"/>
      <c r="Z990" s="45"/>
      <c r="AA990" s="46"/>
      <c r="AB990" s="43"/>
      <c r="AC990" s="43"/>
      <c r="AD990" s="47"/>
      <c r="AE990" s="43"/>
      <c r="AF990" s="43"/>
    </row>
    <row r="991" spans="1:32" ht="15.75" customHeight="1" x14ac:dyDescent="0.35">
      <c r="A991" s="43"/>
      <c r="B991" s="48"/>
      <c r="C991" s="114"/>
      <c r="D991" s="114"/>
      <c r="E991" s="114"/>
      <c r="F991" s="44"/>
      <c r="G991" s="114"/>
      <c r="H991" s="44"/>
      <c r="I991" s="43"/>
      <c r="J991" s="114"/>
      <c r="K991" s="46"/>
      <c r="L991" s="46"/>
      <c r="M991" s="46"/>
      <c r="N991" s="44"/>
      <c r="O991" s="46"/>
      <c r="P991" s="43"/>
      <c r="Q991" s="46"/>
      <c r="R991" s="45"/>
      <c r="S991" s="227"/>
      <c r="T991" s="249"/>
      <c r="U991" s="45"/>
      <c r="V991" s="45"/>
      <c r="W991" s="45"/>
      <c r="X991" s="45"/>
      <c r="Y991" s="45"/>
      <c r="Z991" s="45"/>
      <c r="AA991" s="46"/>
      <c r="AB991" s="43"/>
      <c r="AC991" s="43"/>
      <c r="AD991" s="47"/>
      <c r="AE991" s="43"/>
      <c r="AF991" s="43"/>
    </row>
    <row r="992" spans="1:32" ht="15.75" customHeight="1" x14ac:dyDescent="0.35">
      <c r="A992" s="43"/>
      <c r="B992" s="48"/>
      <c r="C992" s="114"/>
      <c r="D992" s="114"/>
      <c r="E992" s="114"/>
      <c r="F992" s="44"/>
      <c r="G992" s="114"/>
      <c r="H992" s="44"/>
      <c r="I992" s="43"/>
      <c r="J992" s="114"/>
      <c r="K992" s="46"/>
      <c r="L992" s="46"/>
      <c r="M992" s="46"/>
      <c r="N992" s="44"/>
      <c r="O992" s="46"/>
      <c r="P992" s="43"/>
      <c r="Q992" s="46"/>
      <c r="R992" s="45"/>
      <c r="S992" s="227"/>
      <c r="T992" s="249"/>
      <c r="U992" s="45"/>
      <c r="V992" s="45"/>
      <c r="W992" s="45"/>
      <c r="X992" s="45"/>
      <c r="Y992" s="45"/>
      <c r="Z992" s="45"/>
      <c r="AA992" s="46"/>
      <c r="AB992" s="43"/>
      <c r="AC992" s="43"/>
      <c r="AD992" s="47"/>
      <c r="AE992" s="43"/>
      <c r="AF992" s="43"/>
    </row>
    <row r="993" spans="1:32" ht="15.75" customHeight="1" x14ac:dyDescent="0.35">
      <c r="A993" s="43"/>
      <c r="B993" s="48"/>
      <c r="C993" s="114"/>
      <c r="D993" s="114"/>
      <c r="E993" s="114"/>
      <c r="F993" s="44"/>
      <c r="G993" s="114"/>
      <c r="H993" s="44"/>
      <c r="I993" s="43"/>
      <c r="J993" s="114"/>
      <c r="K993" s="46"/>
      <c r="L993" s="46"/>
      <c r="M993" s="46"/>
      <c r="N993" s="44"/>
      <c r="O993" s="46"/>
      <c r="P993" s="43"/>
      <c r="Q993" s="46"/>
      <c r="R993" s="45"/>
      <c r="S993" s="227"/>
      <c r="T993" s="249"/>
      <c r="U993" s="45"/>
      <c r="V993" s="45"/>
      <c r="W993" s="45"/>
      <c r="X993" s="45"/>
      <c r="Y993" s="45"/>
      <c r="Z993" s="45"/>
      <c r="AA993" s="46"/>
      <c r="AB993" s="43"/>
      <c r="AC993" s="43"/>
      <c r="AD993" s="47"/>
      <c r="AE993" s="43"/>
      <c r="AF993" s="43"/>
    </row>
    <row r="994" spans="1:32" ht="15.75" customHeight="1" x14ac:dyDescent="0.35">
      <c r="A994" s="43"/>
      <c r="B994" s="48"/>
      <c r="C994" s="114"/>
      <c r="D994" s="114"/>
      <c r="E994" s="114"/>
      <c r="F994" s="44"/>
      <c r="G994" s="114"/>
      <c r="H994" s="44"/>
      <c r="I994" s="43"/>
      <c r="J994" s="114"/>
      <c r="K994" s="46"/>
      <c r="L994" s="46"/>
      <c r="M994" s="46"/>
      <c r="N994" s="44"/>
      <c r="O994" s="46"/>
      <c r="P994" s="43"/>
      <c r="Q994" s="46"/>
      <c r="R994" s="45"/>
      <c r="S994" s="227"/>
      <c r="T994" s="249"/>
      <c r="U994" s="45"/>
      <c r="V994" s="45"/>
      <c r="W994" s="45"/>
      <c r="X994" s="45"/>
      <c r="Y994" s="45"/>
      <c r="Z994" s="45"/>
      <c r="AA994" s="46"/>
      <c r="AB994" s="43"/>
      <c r="AC994" s="43"/>
      <c r="AD994" s="47"/>
      <c r="AE994" s="43"/>
      <c r="AF994" s="43"/>
    </row>
    <row r="995" spans="1:32" ht="15.75" customHeight="1" x14ac:dyDescent="0.35">
      <c r="A995" s="43"/>
      <c r="B995" s="48"/>
      <c r="C995" s="114"/>
      <c r="D995" s="114"/>
      <c r="E995" s="114"/>
      <c r="F995" s="44"/>
      <c r="G995" s="114"/>
      <c r="H995" s="44"/>
      <c r="I995" s="43"/>
      <c r="J995" s="114"/>
      <c r="K995" s="46"/>
      <c r="L995" s="46"/>
      <c r="M995" s="46"/>
      <c r="N995" s="44"/>
      <c r="O995" s="46"/>
      <c r="P995" s="43"/>
      <c r="Q995" s="46"/>
      <c r="R995" s="45"/>
      <c r="S995" s="227"/>
      <c r="T995" s="249"/>
      <c r="U995" s="45"/>
      <c r="V995" s="45"/>
      <c r="W995" s="45"/>
      <c r="X995" s="45"/>
      <c r="Y995" s="45"/>
      <c r="Z995" s="45"/>
      <c r="AA995" s="46"/>
      <c r="AB995" s="43"/>
      <c r="AC995" s="43"/>
      <c r="AD995" s="47"/>
      <c r="AE995" s="43"/>
      <c r="AF995" s="43"/>
    </row>
    <row r="996" spans="1:32" ht="15.75" customHeight="1" x14ac:dyDescent="0.35">
      <c r="A996" s="43"/>
      <c r="B996" s="48"/>
      <c r="C996" s="114"/>
      <c r="D996" s="114"/>
      <c r="E996" s="114"/>
      <c r="F996" s="44"/>
      <c r="G996" s="114"/>
      <c r="H996" s="44"/>
      <c r="I996" s="43"/>
      <c r="J996" s="114"/>
      <c r="K996" s="46"/>
      <c r="L996" s="46"/>
      <c r="M996" s="46"/>
      <c r="N996" s="44"/>
      <c r="O996" s="46"/>
      <c r="P996" s="43"/>
      <c r="Q996" s="46"/>
      <c r="R996" s="45"/>
      <c r="S996" s="227"/>
      <c r="T996" s="249"/>
      <c r="U996" s="45"/>
      <c r="V996" s="45"/>
      <c r="W996" s="45"/>
      <c r="X996" s="45"/>
      <c r="Y996" s="45"/>
      <c r="Z996" s="45"/>
      <c r="AA996" s="46"/>
      <c r="AB996" s="43"/>
      <c r="AC996" s="43"/>
      <c r="AD996" s="47"/>
      <c r="AE996" s="43"/>
      <c r="AF996" s="43"/>
    </row>
    <row r="997" spans="1:32" ht="15.75" customHeight="1" x14ac:dyDescent="0.35">
      <c r="A997" s="43"/>
      <c r="B997" s="48"/>
      <c r="C997" s="114"/>
      <c r="D997" s="114"/>
      <c r="E997" s="114"/>
      <c r="F997" s="44"/>
      <c r="G997" s="114"/>
      <c r="H997" s="44"/>
      <c r="I997" s="43"/>
      <c r="J997" s="114"/>
      <c r="K997" s="46"/>
      <c r="L997" s="46"/>
      <c r="M997" s="46"/>
      <c r="N997" s="44"/>
      <c r="O997" s="46"/>
      <c r="P997" s="43"/>
      <c r="Q997" s="46"/>
      <c r="R997" s="45"/>
      <c r="S997" s="227"/>
      <c r="T997" s="249"/>
      <c r="U997" s="45"/>
      <c r="V997" s="45"/>
      <c r="W997" s="45"/>
      <c r="X997" s="45"/>
      <c r="Y997" s="45"/>
      <c r="Z997" s="45"/>
      <c r="AA997" s="46"/>
      <c r="AB997" s="43"/>
      <c r="AC997" s="43"/>
      <c r="AD997" s="47"/>
      <c r="AE997" s="43"/>
      <c r="AF997" s="43"/>
    </row>
    <row r="998" spans="1:32" ht="15.75" customHeight="1" x14ac:dyDescent="0.35">
      <c r="A998" s="43"/>
      <c r="B998" s="48"/>
      <c r="C998" s="114"/>
      <c r="D998" s="114"/>
      <c r="E998" s="114"/>
      <c r="F998" s="44"/>
      <c r="G998" s="114"/>
      <c r="H998" s="44"/>
      <c r="I998" s="43"/>
      <c r="J998" s="114"/>
      <c r="K998" s="46"/>
      <c r="L998" s="46"/>
      <c r="M998" s="46"/>
      <c r="N998" s="44"/>
      <c r="O998" s="46"/>
      <c r="P998" s="43"/>
      <c r="Q998" s="46"/>
      <c r="R998" s="45"/>
      <c r="S998" s="227"/>
      <c r="T998" s="249"/>
      <c r="U998" s="45"/>
      <c r="V998" s="45"/>
      <c r="W998" s="45"/>
      <c r="X998" s="45"/>
      <c r="Y998" s="45"/>
      <c r="Z998" s="45"/>
      <c r="AA998" s="46"/>
      <c r="AB998" s="43"/>
      <c r="AC998" s="43"/>
      <c r="AD998" s="47"/>
      <c r="AE998" s="43"/>
      <c r="AF998" s="43"/>
    </row>
    <row r="999" spans="1:32" ht="15.75" customHeight="1" x14ac:dyDescent="0.35">
      <c r="A999" s="43"/>
      <c r="B999" s="48"/>
      <c r="C999" s="114"/>
      <c r="D999" s="114"/>
      <c r="E999" s="114"/>
      <c r="F999" s="44"/>
      <c r="G999" s="114"/>
      <c r="H999" s="44"/>
      <c r="I999" s="43"/>
      <c r="J999" s="114"/>
      <c r="K999" s="46"/>
      <c r="L999" s="46"/>
      <c r="M999" s="46"/>
      <c r="N999" s="44"/>
      <c r="O999" s="46"/>
      <c r="P999" s="43"/>
      <c r="Q999" s="46"/>
      <c r="R999" s="45"/>
      <c r="S999" s="227"/>
      <c r="T999" s="249"/>
      <c r="U999" s="45"/>
      <c r="V999" s="45"/>
      <c r="W999" s="45"/>
      <c r="X999" s="45"/>
      <c r="Y999" s="45"/>
      <c r="Z999" s="45"/>
      <c r="AA999" s="46"/>
      <c r="AB999" s="43"/>
      <c r="AC999" s="43"/>
      <c r="AD999" s="47"/>
      <c r="AE999" s="43"/>
      <c r="AF999" s="43"/>
    </row>
    <row r="1000" spans="1:32" ht="15.75" customHeight="1" x14ac:dyDescent="0.35">
      <c r="A1000" s="43"/>
      <c r="B1000" s="48"/>
      <c r="C1000" s="114"/>
      <c r="D1000" s="114"/>
      <c r="E1000" s="114"/>
      <c r="F1000" s="44"/>
      <c r="G1000" s="114"/>
      <c r="H1000" s="44"/>
      <c r="I1000" s="43"/>
      <c r="J1000" s="114"/>
      <c r="K1000" s="46"/>
      <c r="L1000" s="46"/>
      <c r="M1000" s="46"/>
      <c r="N1000" s="44"/>
      <c r="O1000" s="46"/>
      <c r="P1000" s="43"/>
      <c r="Q1000" s="46"/>
      <c r="R1000" s="45"/>
      <c r="S1000" s="227"/>
      <c r="T1000" s="249"/>
      <c r="U1000" s="45"/>
      <c r="V1000" s="45"/>
      <c r="W1000" s="45"/>
      <c r="X1000" s="45"/>
      <c r="Y1000" s="45"/>
      <c r="Z1000" s="45"/>
      <c r="AA1000" s="46"/>
      <c r="AB1000" s="43"/>
      <c r="AC1000" s="43"/>
      <c r="AD1000" s="47"/>
      <c r="AE1000" s="43"/>
      <c r="AF1000" s="43"/>
    </row>
    <row r="1001" spans="1:32" ht="15.75" customHeight="1" x14ac:dyDescent="0.35">
      <c r="A1001" s="43"/>
      <c r="B1001" s="48"/>
      <c r="C1001" s="114"/>
      <c r="D1001" s="114"/>
      <c r="E1001" s="114"/>
      <c r="F1001" s="44"/>
      <c r="G1001" s="114"/>
      <c r="H1001" s="44"/>
      <c r="I1001" s="43"/>
      <c r="J1001" s="114"/>
      <c r="K1001" s="46"/>
      <c r="L1001" s="46"/>
      <c r="M1001" s="46"/>
      <c r="N1001" s="44"/>
      <c r="O1001" s="46"/>
      <c r="P1001" s="43"/>
      <c r="Q1001" s="46"/>
      <c r="R1001" s="45"/>
      <c r="S1001" s="227"/>
      <c r="T1001" s="249"/>
      <c r="U1001" s="45"/>
      <c r="V1001" s="45"/>
      <c r="W1001" s="45"/>
      <c r="X1001" s="45"/>
      <c r="Y1001" s="45"/>
      <c r="Z1001" s="45"/>
      <c r="AA1001" s="46"/>
      <c r="AB1001" s="43"/>
      <c r="AC1001" s="43"/>
      <c r="AD1001" s="47"/>
      <c r="AE1001" s="43"/>
      <c r="AF1001" s="43"/>
    </row>
    <row r="1002" spans="1:32" ht="15.75" customHeight="1" x14ac:dyDescent="0.35">
      <c r="A1002" s="43"/>
      <c r="B1002" s="48"/>
      <c r="C1002" s="114"/>
      <c r="D1002" s="114"/>
      <c r="E1002" s="114"/>
      <c r="F1002" s="44"/>
      <c r="G1002" s="114"/>
      <c r="H1002" s="44"/>
      <c r="I1002" s="43"/>
      <c r="J1002" s="114"/>
      <c r="K1002" s="46"/>
      <c r="L1002" s="46"/>
      <c r="M1002" s="46"/>
      <c r="N1002" s="44"/>
      <c r="O1002" s="46"/>
      <c r="P1002" s="43"/>
      <c r="Q1002" s="46"/>
      <c r="R1002" s="45"/>
      <c r="S1002" s="227"/>
      <c r="T1002" s="249"/>
      <c r="U1002" s="45"/>
      <c r="V1002" s="45"/>
      <c r="W1002" s="45"/>
      <c r="X1002" s="45"/>
      <c r="Y1002" s="45"/>
      <c r="Z1002" s="45"/>
      <c r="AA1002" s="46"/>
      <c r="AB1002" s="43"/>
      <c r="AC1002" s="43"/>
      <c r="AD1002" s="47"/>
      <c r="AE1002" s="43"/>
      <c r="AF1002" s="43"/>
    </row>
    <row r="1003" spans="1:32" ht="15.75" customHeight="1" x14ac:dyDescent="0.35">
      <c r="A1003" s="43"/>
      <c r="B1003" s="48"/>
      <c r="C1003" s="114"/>
      <c r="D1003" s="114"/>
      <c r="E1003" s="114"/>
      <c r="F1003" s="44"/>
      <c r="G1003" s="114"/>
      <c r="H1003" s="44"/>
      <c r="I1003" s="43"/>
      <c r="J1003" s="114"/>
      <c r="K1003" s="46"/>
      <c r="L1003" s="46"/>
      <c r="M1003" s="46"/>
      <c r="N1003" s="44"/>
      <c r="O1003" s="46"/>
      <c r="P1003" s="43"/>
      <c r="Q1003" s="46"/>
      <c r="R1003" s="45"/>
      <c r="S1003" s="227"/>
      <c r="T1003" s="249"/>
      <c r="U1003" s="45"/>
      <c r="V1003" s="45"/>
      <c r="W1003" s="45"/>
      <c r="X1003" s="45"/>
      <c r="Y1003" s="45"/>
      <c r="Z1003" s="45"/>
      <c r="AA1003" s="46"/>
      <c r="AB1003" s="43"/>
      <c r="AC1003" s="43"/>
      <c r="AD1003" s="47"/>
      <c r="AE1003" s="43"/>
      <c r="AF1003" s="43"/>
    </row>
    <row r="1004" spans="1:32" ht="15.75" customHeight="1" x14ac:dyDescent="0.35">
      <c r="A1004" s="43"/>
      <c r="B1004" s="48"/>
      <c r="C1004" s="114"/>
      <c r="D1004" s="114"/>
      <c r="E1004" s="114"/>
      <c r="F1004" s="44"/>
      <c r="G1004" s="114"/>
      <c r="H1004" s="44"/>
      <c r="I1004" s="43"/>
      <c r="J1004" s="114"/>
      <c r="K1004" s="46"/>
      <c r="L1004" s="46"/>
      <c r="M1004" s="46"/>
      <c r="N1004" s="44"/>
      <c r="O1004" s="46"/>
      <c r="P1004" s="43"/>
      <c r="Q1004" s="46"/>
      <c r="R1004" s="45"/>
      <c r="S1004" s="227"/>
      <c r="T1004" s="249"/>
      <c r="U1004" s="45"/>
      <c r="V1004" s="45"/>
      <c r="W1004" s="45"/>
      <c r="X1004" s="45"/>
      <c r="Y1004" s="45"/>
      <c r="Z1004" s="45"/>
      <c r="AA1004" s="46"/>
      <c r="AB1004" s="43"/>
      <c r="AC1004" s="43"/>
      <c r="AD1004" s="47"/>
      <c r="AE1004" s="43"/>
      <c r="AF1004" s="43"/>
    </row>
    <row r="1005" spans="1:32" ht="15.75" customHeight="1" x14ac:dyDescent="0.35">
      <c r="A1005" s="43"/>
      <c r="B1005" s="48"/>
      <c r="C1005" s="114"/>
      <c r="D1005" s="114"/>
      <c r="E1005" s="114"/>
      <c r="F1005" s="44"/>
      <c r="G1005" s="114"/>
      <c r="H1005" s="44"/>
      <c r="I1005" s="43"/>
      <c r="J1005" s="114"/>
      <c r="K1005" s="46"/>
      <c r="L1005" s="46"/>
      <c r="M1005" s="46"/>
      <c r="N1005" s="44"/>
      <c r="O1005" s="46"/>
      <c r="P1005" s="43"/>
      <c r="Q1005" s="46"/>
      <c r="R1005" s="45"/>
      <c r="S1005" s="227"/>
      <c r="T1005" s="249"/>
      <c r="U1005" s="45"/>
      <c r="V1005" s="45"/>
      <c r="W1005" s="45"/>
      <c r="X1005" s="45"/>
      <c r="Y1005" s="45"/>
      <c r="Z1005" s="45"/>
      <c r="AA1005" s="46"/>
      <c r="AB1005" s="43"/>
      <c r="AC1005" s="43"/>
      <c r="AD1005" s="47"/>
      <c r="AE1005" s="43"/>
      <c r="AF1005" s="43"/>
    </row>
    <row r="1006" spans="1:32" ht="15.75" customHeight="1" x14ac:dyDescent="0.35">
      <c r="A1006" s="43"/>
      <c r="B1006" s="48"/>
      <c r="C1006" s="114"/>
      <c r="D1006" s="114"/>
      <c r="E1006" s="114"/>
      <c r="F1006" s="44"/>
      <c r="G1006" s="114"/>
      <c r="H1006" s="44"/>
      <c r="I1006" s="43"/>
      <c r="J1006" s="114"/>
      <c r="K1006" s="46"/>
      <c r="L1006" s="46"/>
      <c r="M1006" s="46"/>
      <c r="N1006" s="44"/>
      <c r="O1006" s="46"/>
      <c r="P1006" s="43"/>
      <c r="Q1006" s="46"/>
      <c r="R1006" s="45"/>
      <c r="S1006" s="227"/>
      <c r="T1006" s="249"/>
      <c r="U1006" s="45"/>
      <c r="V1006" s="45"/>
      <c r="W1006" s="45"/>
      <c r="X1006" s="45"/>
      <c r="Y1006" s="45"/>
      <c r="Z1006" s="45"/>
      <c r="AA1006" s="46"/>
      <c r="AB1006" s="43"/>
      <c r="AC1006" s="43"/>
      <c r="AD1006" s="47"/>
      <c r="AE1006" s="43"/>
      <c r="AF1006" s="43"/>
    </row>
    <row r="1007" spans="1:32" ht="15.75" customHeight="1" x14ac:dyDescent="0.35">
      <c r="A1007" s="43"/>
      <c r="B1007" s="48"/>
      <c r="C1007" s="114"/>
      <c r="D1007" s="114"/>
      <c r="E1007" s="114"/>
      <c r="F1007" s="44"/>
      <c r="G1007" s="114"/>
      <c r="H1007" s="44"/>
      <c r="I1007" s="43"/>
      <c r="J1007" s="114"/>
      <c r="K1007" s="46"/>
      <c r="L1007" s="46"/>
      <c r="M1007" s="46"/>
      <c r="N1007" s="44"/>
      <c r="O1007" s="46"/>
      <c r="P1007" s="43"/>
      <c r="Q1007" s="46"/>
      <c r="R1007" s="45"/>
      <c r="S1007" s="227"/>
      <c r="T1007" s="249"/>
      <c r="U1007" s="45"/>
      <c r="V1007" s="45"/>
      <c r="W1007" s="45"/>
      <c r="X1007" s="45"/>
      <c r="Y1007" s="45"/>
      <c r="Z1007" s="45"/>
      <c r="AA1007" s="46"/>
      <c r="AB1007" s="43"/>
      <c r="AC1007" s="43"/>
      <c r="AD1007" s="47"/>
      <c r="AE1007" s="43"/>
      <c r="AF1007" s="43"/>
    </row>
    <row r="1008" spans="1:32" ht="15.75" customHeight="1" x14ac:dyDescent="0.35">
      <c r="A1008" s="43"/>
      <c r="B1008" s="48"/>
      <c r="C1008" s="114"/>
      <c r="D1008" s="114"/>
      <c r="E1008" s="114"/>
      <c r="F1008" s="44"/>
      <c r="G1008" s="114"/>
      <c r="H1008" s="44"/>
      <c r="I1008" s="43"/>
      <c r="J1008" s="114"/>
      <c r="K1008" s="46"/>
      <c r="L1008" s="46"/>
      <c r="M1008" s="46"/>
      <c r="N1008" s="44"/>
      <c r="O1008" s="46"/>
      <c r="P1008" s="43"/>
      <c r="Q1008" s="46"/>
      <c r="R1008" s="45"/>
      <c r="S1008" s="227"/>
      <c r="T1008" s="249"/>
      <c r="U1008" s="45"/>
      <c r="V1008" s="45"/>
      <c r="W1008" s="45"/>
      <c r="X1008" s="45"/>
      <c r="Y1008" s="45"/>
      <c r="Z1008" s="45"/>
      <c r="AA1008" s="46"/>
      <c r="AB1008" s="43"/>
      <c r="AC1008" s="43"/>
      <c r="AD1008" s="47"/>
      <c r="AE1008" s="43"/>
      <c r="AF1008" s="43"/>
    </row>
    <row r="1009" spans="1:32" ht="15.75" customHeight="1" x14ac:dyDescent="0.35">
      <c r="A1009" s="43"/>
      <c r="B1009" s="48"/>
      <c r="C1009" s="114"/>
      <c r="D1009" s="114"/>
      <c r="E1009" s="114"/>
      <c r="F1009" s="44"/>
      <c r="G1009" s="114"/>
      <c r="H1009" s="44"/>
      <c r="I1009" s="43"/>
      <c r="J1009" s="114"/>
      <c r="K1009" s="46"/>
      <c r="L1009" s="46"/>
      <c r="M1009" s="46"/>
      <c r="N1009" s="44"/>
      <c r="O1009" s="46"/>
      <c r="P1009" s="43"/>
      <c r="Q1009" s="46"/>
      <c r="R1009" s="45"/>
      <c r="S1009" s="227"/>
      <c r="T1009" s="249"/>
      <c r="U1009" s="45"/>
      <c r="V1009" s="45"/>
      <c r="W1009" s="45"/>
      <c r="X1009" s="45"/>
      <c r="Y1009" s="45"/>
      <c r="Z1009" s="45"/>
      <c r="AA1009" s="46"/>
      <c r="AB1009" s="43"/>
      <c r="AC1009" s="43"/>
      <c r="AD1009" s="47"/>
      <c r="AE1009" s="43"/>
      <c r="AF1009" s="43"/>
    </row>
    <row r="1010" spans="1:32" ht="15.75" customHeight="1" x14ac:dyDescent="0.35">
      <c r="A1010" s="43"/>
      <c r="B1010" s="48"/>
      <c r="C1010" s="114"/>
      <c r="D1010" s="114"/>
      <c r="E1010" s="114"/>
      <c r="F1010" s="44"/>
      <c r="G1010" s="114"/>
      <c r="H1010" s="44"/>
      <c r="I1010" s="43"/>
      <c r="J1010" s="114"/>
      <c r="K1010" s="46"/>
      <c r="L1010" s="46"/>
      <c r="M1010" s="46"/>
      <c r="N1010" s="44"/>
      <c r="O1010" s="46"/>
      <c r="P1010" s="43"/>
      <c r="Q1010" s="46"/>
      <c r="R1010" s="45"/>
      <c r="S1010" s="227"/>
      <c r="T1010" s="249"/>
      <c r="U1010" s="45"/>
      <c r="V1010" s="45"/>
      <c r="W1010" s="45"/>
      <c r="X1010" s="45"/>
      <c r="Y1010" s="45"/>
      <c r="Z1010" s="45"/>
      <c r="AA1010" s="46"/>
      <c r="AB1010" s="43"/>
      <c r="AC1010" s="43"/>
      <c r="AD1010" s="47"/>
      <c r="AE1010" s="43"/>
      <c r="AF1010" s="43"/>
    </row>
    <row r="1011" spans="1:32" ht="15.75" customHeight="1" x14ac:dyDescent="0.35">
      <c r="A1011" s="43"/>
      <c r="B1011" s="48"/>
      <c r="C1011" s="114"/>
      <c r="D1011" s="114"/>
      <c r="E1011" s="114"/>
      <c r="F1011" s="44"/>
      <c r="G1011" s="114"/>
      <c r="H1011" s="44"/>
      <c r="I1011" s="43"/>
      <c r="J1011" s="114"/>
      <c r="K1011" s="46"/>
      <c r="L1011" s="46"/>
      <c r="M1011" s="46"/>
      <c r="N1011" s="44"/>
      <c r="O1011" s="46"/>
      <c r="P1011" s="43"/>
      <c r="Q1011" s="46"/>
      <c r="R1011" s="45"/>
      <c r="S1011" s="227"/>
      <c r="T1011" s="249"/>
      <c r="U1011" s="45"/>
      <c r="V1011" s="45"/>
      <c r="W1011" s="45"/>
      <c r="X1011" s="45"/>
      <c r="Y1011" s="45"/>
      <c r="Z1011" s="45"/>
      <c r="AA1011" s="46"/>
      <c r="AB1011" s="43"/>
      <c r="AC1011" s="43"/>
      <c r="AD1011" s="47"/>
      <c r="AE1011" s="43"/>
      <c r="AF1011" s="43"/>
    </row>
    <row r="1012" spans="1:32" ht="15.75" customHeight="1" x14ac:dyDescent="0.35">
      <c r="A1012" s="43"/>
      <c r="B1012" s="48"/>
      <c r="C1012" s="114"/>
      <c r="D1012" s="114"/>
      <c r="E1012" s="114"/>
      <c r="F1012" s="44"/>
      <c r="G1012" s="114"/>
      <c r="H1012" s="44"/>
      <c r="I1012" s="43"/>
      <c r="J1012" s="114"/>
      <c r="K1012" s="46"/>
      <c r="L1012" s="46"/>
      <c r="M1012" s="46"/>
      <c r="N1012" s="44"/>
      <c r="O1012" s="46"/>
      <c r="P1012" s="43"/>
      <c r="Q1012" s="46"/>
      <c r="R1012" s="45"/>
      <c r="S1012" s="227"/>
      <c r="T1012" s="249"/>
      <c r="U1012" s="45"/>
      <c r="V1012" s="45"/>
      <c r="W1012" s="45"/>
      <c r="X1012" s="45"/>
      <c r="Y1012" s="45"/>
      <c r="Z1012" s="45"/>
      <c r="AA1012" s="46"/>
      <c r="AB1012" s="43"/>
      <c r="AC1012" s="43"/>
      <c r="AD1012" s="47"/>
      <c r="AE1012" s="43"/>
      <c r="AF1012" s="43"/>
    </row>
    <row r="1013" spans="1:32" ht="15.75" customHeight="1" x14ac:dyDescent="0.35">
      <c r="A1013" s="43"/>
      <c r="B1013" s="48"/>
      <c r="C1013" s="114"/>
      <c r="D1013" s="114"/>
      <c r="E1013" s="114"/>
      <c r="F1013" s="44"/>
      <c r="G1013" s="114"/>
      <c r="H1013" s="44"/>
      <c r="I1013" s="43"/>
      <c r="J1013" s="114"/>
      <c r="K1013" s="46"/>
      <c r="L1013" s="46"/>
      <c r="M1013" s="46"/>
      <c r="N1013" s="44"/>
      <c r="O1013" s="46"/>
      <c r="P1013" s="43"/>
      <c r="Q1013" s="46"/>
      <c r="R1013" s="45"/>
      <c r="S1013" s="227"/>
      <c r="T1013" s="249"/>
      <c r="U1013" s="45"/>
      <c r="V1013" s="45"/>
      <c r="W1013" s="45"/>
      <c r="X1013" s="45"/>
      <c r="Y1013" s="45"/>
      <c r="Z1013" s="45"/>
      <c r="AA1013" s="46"/>
      <c r="AB1013" s="43"/>
      <c r="AC1013" s="43"/>
      <c r="AD1013" s="47"/>
      <c r="AE1013" s="43"/>
      <c r="AF1013" s="43"/>
    </row>
    <row r="1014" spans="1:32" ht="15.75" customHeight="1" x14ac:dyDescent="0.35">
      <c r="A1014" s="43"/>
      <c r="B1014" s="48"/>
      <c r="C1014" s="114"/>
      <c r="D1014" s="114"/>
      <c r="E1014" s="114"/>
      <c r="F1014" s="44"/>
      <c r="G1014" s="114"/>
      <c r="H1014" s="44"/>
      <c r="I1014" s="43"/>
      <c r="J1014" s="114"/>
      <c r="K1014" s="46"/>
      <c r="L1014" s="46"/>
      <c r="M1014" s="46"/>
      <c r="N1014" s="44"/>
      <c r="O1014" s="46"/>
      <c r="P1014" s="43"/>
      <c r="Q1014" s="46"/>
      <c r="R1014" s="45"/>
      <c r="S1014" s="227"/>
      <c r="T1014" s="249"/>
      <c r="U1014" s="45"/>
      <c r="V1014" s="45"/>
      <c r="W1014" s="45"/>
      <c r="X1014" s="45"/>
      <c r="Y1014" s="45"/>
      <c r="Z1014" s="45"/>
      <c r="AA1014" s="46"/>
      <c r="AB1014" s="43"/>
      <c r="AC1014" s="43"/>
      <c r="AD1014" s="47"/>
      <c r="AE1014" s="43"/>
      <c r="AF1014" s="43"/>
    </row>
    <row r="1015" spans="1:32" ht="15.75" customHeight="1" x14ac:dyDescent="0.35">
      <c r="A1015" s="43"/>
      <c r="B1015" s="48"/>
      <c r="C1015" s="114"/>
      <c r="D1015" s="114"/>
      <c r="E1015" s="114"/>
      <c r="F1015" s="44"/>
      <c r="G1015" s="114"/>
      <c r="H1015" s="44"/>
      <c r="I1015" s="43"/>
      <c r="J1015" s="114"/>
      <c r="K1015" s="46"/>
      <c r="L1015" s="46"/>
      <c r="M1015" s="46"/>
      <c r="N1015" s="44"/>
      <c r="O1015" s="46"/>
      <c r="P1015" s="43"/>
      <c r="Q1015" s="46"/>
      <c r="R1015" s="45"/>
      <c r="S1015" s="227"/>
      <c r="T1015" s="249"/>
      <c r="U1015" s="45"/>
      <c r="V1015" s="45"/>
      <c r="W1015" s="45"/>
      <c r="X1015" s="45"/>
      <c r="Y1015" s="45"/>
      <c r="Z1015" s="45"/>
      <c r="AA1015" s="46"/>
      <c r="AB1015" s="43"/>
      <c r="AC1015" s="43"/>
      <c r="AD1015" s="47"/>
      <c r="AE1015" s="43"/>
      <c r="AF1015" s="43"/>
    </row>
    <row r="1016" spans="1:32" ht="15.75" customHeight="1" x14ac:dyDescent="0.35">
      <c r="A1016" s="43"/>
      <c r="B1016" s="48"/>
      <c r="C1016" s="114"/>
      <c r="D1016" s="114"/>
      <c r="E1016" s="114"/>
      <c r="F1016" s="44"/>
      <c r="G1016" s="114"/>
      <c r="H1016" s="44"/>
      <c r="I1016" s="43"/>
      <c r="J1016" s="114"/>
      <c r="K1016" s="46"/>
      <c r="L1016" s="46"/>
      <c r="M1016" s="46"/>
      <c r="N1016" s="44"/>
      <c r="O1016" s="46"/>
      <c r="P1016" s="43"/>
      <c r="Q1016" s="46"/>
      <c r="R1016" s="45"/>
      <c r="S1016" s="227"/>
      <c r="T1016" s="249"/>
      <c r="U1016" s="45"/>
      <c r="V1016" s="45"/>
      <c r="W1016" s="45"/>
      <c r="X1016" s="45"/>
      <c r="Y1016" s="45"/>
      <c r="Z1016" s="45"/>
      <c r="AA1016" s="46"/>
      <c r="AB1016" s="43"/>
      <c r="AC1016" s="43"/>
      <c r="AD1016" s="47"/>
      <c r="AE1016" s="43"/>
      <c r="AF1016" s="43"/>
    </row>
    <row r="1017" spans="1:32" ht="15.75" customHeight="1" x14ac:dyDescent="0.35">
      <c r="A1017" s="43"/>
      <c r="B1017" s="48"/>
      <c r="C1017" s="114"/>
      <c r="D1017" s="114"/>
      <c r="E1017" s="114"/>
      <c r="F1017" s="44"/>
      <c r="G1017" s="114"/>
      <c r="H1017" s="44"/>
      <c r="I1017" s="43"/>
      <c r="J1017" s="114"/>
      <c r="K1017" s="46"/>
      <c r="L1017" s="46"/>
      <c r="M1017" s="46"/>
      <c r="N1017" s="44"/>
      <c r="O1017" s="46"/>
      <c r="P1017" s="43"/>
      <c r="Q1017" s="46"/>
      <c r="R1017" s="45"/>
      <c r="S1017" s="227"/>
      <c r="T1017" s="249"/>
      <c r="U1017" s="45"/>
      <c r="V1017" s="45"/>
      <c r="W1017" s="45"/>
      <c r="X1017" s="45"/>
      <c r="Y1017" s="45"/>
      <c r="Z1017" s="45"/>
      <c r="AA1017" s="46"/>
      <c r="AB1017" s="43"/>
      <c r="AC1017" s="43"/>
      <c r="AD1017" s="47"/>
      <c r="AE1017" s="43"/>
      <c r="AF1017" s="43"/>
    </row>
    <row r="1018" spans="1:32" ht="15.75" customHeight="1" x14ac:dyDescent="0.35">
      <c r="A1018" s="43"/>
      <c r="B1018" s="48"/>
      <c r="C1018" s="114"/>
      <c r="D1018" s="114"/>
      <c r="E1018" s="114"/>
      <c r="F1018" s="44"/>
      <c r="G1018" s="114"/>
      <c r="H1018" s="44"/>
      <c r="I1018" s="43"/>
      <c r="J1018" s="114"/>
      <c r="K1018" s="46"/>
      <c r="L1018" s="46"/>
      <c r="M1018" s="46"/>
      <c r="N1018" s="44"/>
      <c r="O1018" s="46"/>
      <c r="P1018" s="43"/>
      <c r="Q1018" s="46"/>
      <c r="R1018" s="45"/>
      <c r="S1018" s="227"/>
      <c r="T1018" s="249"/>
      <c r="U1018" s="45"/>
      <c r="V1018" s="45"/>
      <c r="W1018" s="45"/>
      <c r="X1018" s="45"/>
      <c r="Y1018" s="45"/>
      <c r="Z1018" s="45"/>
      <c r="AA1018" s="46"/>
      <c r="AB1018" s="43"/>
      <c r="AC1018" s="43"/>
      <c r="AD1018" s="47"/>
      <c r="AE1018" s="43"/>
      <c r="AF1018" s="43"/>
    </row>
    <row r="1019" spans="1:32" ht="15.75" customHeight="1" x14ac:dyDescent="0.35">
      <c r="A1019" s="43"/>
      <c r="B1019" s="48"/>
      <c r="C1019" s="114"/>
      <c r="D1019" s="114"/>
      <c r="E1019" s="114"/>
      <c r="F1019" s="44"/>
      <c r="G1019" s="114"/>
      <c r="H1019" s="44"/>
      <c r="I1019" s="43"/>
      <c r="J1019" s="114"/>
      <c r="K1019" s="46"/>
      <c r="L1019" s="46"/>
      <c r="M1019" s="46"/>
      <c r="N1019" s="44"/>
      <c r="O1019" s="46"/>
      <c r="P1019" s="43"/>
      <c r="Q1019" s="46"/>
      <c r="R1019" s="45"/>
      <c r="S1019" s="227"/>
      <c r="T1019" s="249"/>
      <c r="U1019" s="45"/>
      <c r="V1019" s="45"/>
      <c r="W1019" s="45"/>
      <c r="X1019" s="45"/>
      <c r="Y1019" s="45"/>
      <c r="Z1019" s="45"/>
      <c r="AA1019" s="46"/>
      <c r="AB1019" s="43"/>
      <c r="AC1019" s="43"/>
      <c r="AD1019" s="47"/>
      <c r="AE1019" s="43"/>
      <c r="AF1019" s="43"/>
    </row>
    <row r="1020" spans="1:32" ht="15.75" customHeight="1" x14ac:dyDescent="0.35">
      <c r="A1020" s="43"/>
      <c r="B1020" s="48"/>
      <c r="C1020" s="114"/>
      <c r="D1020" s="114"/>
      <c r="E1020" s="114"/>
      <c r="F1020" s="44"/>
      <c r="G1020" s="114"/>
      <c r="H1020" s="44"/>
      <c r="I1020" s="43"/>
      <c r="J1020" s="114"/>
      <c r="K1020" s="46"/>
      <c r="L1020" s="46"/>
      <c r="M1020" s="46"/>
      <c r="N1020" s="44"/>
      <c r="O1020" s="46"/>
      <c r="P1020" s="43"/>
      <c r="Q1020" s="46"/>
      <c r="R1020" s="45"/>
      <c r="S1020" s="227"/>
      <c r="T1020" s="249"/>
      <c r="U1020" s="45"/>
      <c r="V1020" s="45"/>
      <c r="W1020" s="45"/>
      <c r="X1020" s="45"/>
      <c r="Y1020" s="45"/>
      <c r="Z1020" s="45"/>
      <c r="AA1020" s="46"/>
      <c r="AB1020" s="43"/>
      <c r="AC1020" s="43"/>
      <c r="AD1020" s="47"/>
      <c r="AE1020" s="43"/>
      <c r="AF1020" s="43"/>
    </row>
    <row r="1021" spans="1:32" ht="15.75" customHeight="1" x14ac:dyDescent="0.35">
      <c r="A1021" s="43"/>
      <c r="B1021" s="48"/>
      <c r="C1021" s="114"/>
      <c r="D1021" s="114"/>
      <c r="E1021" s="114"/>
      <c r="F1021" s="44"/>
      <c r="G1021" s="114"/>
      <c r="H1021" s="44"/>
      <c r="I1021" s="43"/>
      <c r="J1021" s="114"/>
      <c r="K1021" s="46"/>
      <c r="L1021" s="46"/>
      <c r="M1021" s="46"/>
      <c r="N1021" s="44"/>
      <c r="O1021" s="46"/>
      <c r="P1021" s="43"/>
      <c r="Q1021" s="46"/>
      <c r="R1021" s="45"/>
      <c r="S1021" s="227"/>
      <c r="T1021" s="249"/>
      <c r="U1021" s="45"/>
      <c r="V1021" s="45"/>
      <c r="W1021" s="45"/>
      <c r="X1021" s="45"/>
      <c r="Y1021" s="45"/>
      <c r="Z1021" s="45"/>
      <c r="AA1021" s="46"/>
      <c r="AB1021" s="43"/>
      <c r="AC1021" s="43"/>
      <c r="AD1021" s="47"/>
      <c r="AE1021" s="43"/>
      <c r="AF1021" s="43"/>
    </row>
    <row r="1022" spans="1:32" ht="15.75" customHeight="1" x14ac:dyDescent="0.35">
      <c r="A1022" s="43"/>
      <c r="B1022" s="48"/>
      <c r="C1022" s="114"/>
      <c r="D1022" s="114"/>
      <c r="E1022" s="114"/>
      <c r="F1022" s="44"/>
      <c r="G1022" s="114"/>
      <c r="H1022" s="44"/>
      <c r="I1022" s="43"/>
      <c r="J1022" s="114"/>
      <c r="K1022" s="46"/>
      <c r="L1022" s="46"/>
      <c r="M1022" s="46"/>
      <c r="N1022" s="44"/>
      <c r="O1022" s="46"/>
      <c r="P1022" s="43"/>
      <c r="Q1022" s="46"/>
      <c r="R1022" s="45"/>
      <c r="S1022" s="227"/>
      <c r="T1022" s="249"/>
      <c r="U1022" s="45"/>
      <c r="V1022" s="45"/>
      <c r="W1022" s="45"/>
      <c r="X1022" s="45"/>
      <c r="Y1022" s="45"/>
      <c r="Z1022" s="45"/>
      <c r="AA1022" s="46"/>
      <c r="AB1022" s="43"/>
      <c r="AC1022" s="43"/>
      <c r="AD1022" s="47"/>
      <c r="AE1022" s="43"/>
      <c r="AF1022" s="43"/>
    </row>
    <row r="1023" spans="1:32" ht="15.75" customHeight="1" x14ac:dyDescent="0.35">
      <c r="A1023" s="43"/>
      <c r="B1023" s="48"/>
      <c r="C1023" s="114"/>
      <c r="D1023" s="114"/>
      <c r="E1023" s="114"/>
      <c r="F1023" s="44"/>
      <c r="G1023" s="114"/>
      <c r="H1023" s="44"/>
      <c r="I1023" s="43"/>
      <c r="J1023" s="114"/>
      <c r="K1023" s="46"/>
      <c r="L1023" s="46"/>
      <c r="M1023" s="46"/>
      <c r="N1023" s="44"/>
      <c r="O1023" s="46"/>
      <c r="P1023" s="43"/>
      <c r="Q1023" s="46"/>
      <c r="R1023" s="45"/>
      <c r="S1023" s="227"/>
      <c r="T1023" s="249"/>
      <c r="U1023" s="45"/>
      <c r="V1023" s="45"/>
      <c r="W1023" s="45"/>
      <c r="X1023" s="45"/>
      <c r="Y1023" s="45"/>
      <c r="Z1023" s="45"/>
      <c r="AA1023" s="46"/>
      <c r="AB1023" s="43"/>
      <c r="AC1023" s="43"/>
      <c r="AD1023" s="47"/>
      <c r="AE1023" s="43"/>
      <c r="AF1023" s="43"/>
    </row>
    <row r="1024" spans="1:32" ht="15.75" customHeight="1" x14ac:dyDescent="0.35">
      <c r="A1024" s="43"/>
      <c r="B1024" s="48"/>
      <c r="C1024" s="114"/>
      <c r="D1024" s="114"/>
      <c r="E1024" s="114"/>
      <c r="F1024" s="44"/>
      <c r="G1024" s="114"/>
      <c r="H1024" s="44"/>
      <c r="I1024" s="43"/>
      <c r="J1024" s="114"/>
      <c r="K1024" s="46"/>
      <c r="L1024" s="46"/>
      <c r="M1024" s="46"/>
      <c r="N1024" s="44"/>
      <c r="O1024" s="46"/>
      <c r="P1024" s="43"/>
      <c r="Q1024" s="46"/>
      <c r="R1024" s="45"/>
      <c r="S1024" s="227"/>
      <c r="T1024" s="249"/>
      <c r="U1024" s="45"/>
      <c r="V1024" s="45"/>
      <c r="W1024" s="45"/>
      <c r="X1024" s="45"/>
      <c r="Y1024" s="45"/>
      <c r="Z1024" s="45"/>
      <c r="AA1024" s="46"/>
      <c r="AB1024" s="43"/>
      <c r="AC1024" s="43"/>
      <c r="AD1024" s="47"/>
      <c r="AE1024" s="43"/>
      <c r="AF1024" s="43"/>
    </row>
    <row r="1025" spans="1:32" ht="15.75" customHeight="1" x14ac:dyDescent="0.35">
      <c r="A1025" s="43"/>
      <c r="B1025" s="48"/>
      <c r="C1025" s="114"/>
      <c r="D1025" s="114"/>
      <c r="E1025" s="114"/>
      <c r="F1025" s="44"/>
      <c r="G1025" s="114"/>
      <c r="H1025" s="44"/>
      <c r="I1025" s="43"/>
      <c r="J1025" s="114"/>
      <c r="K1025" s="46"/>
      <c r="L1025" s="46"/>
      <c r="M1025" s="46"/>
      <c r="N1025" s="44"/>
      <c r="O1025" s="46"/>
      <c r="P1025" s="43"/>
      <c r="Q1025" s="46"/>
      <c r="R1025" s="45"/>
      <c r="S1025" s="227"/>
      <c r="T1025" s="249"/>
      <c r="U1025" s="45"/>
      <c r="V1025" s="45"/>
      <c r="W1025" s="45"/>
      <c r="X1025" s="45"/>
      <c r="Y1025" s="45"/>
      <c r="Z1025" s="45"/>
      <c r="AA1025" s="46"/>
      <c r="AB1025" s="43"/>
      <c r="AC1025" s="43"/>
      <c r="AD1025" s="47"/>
      <c r="AE1025" s="43"/>
      <c r="AF1025" s="43"/>
    </row>
    <row r="1026" spans="1:32" ht="15.75" customHeight="1" x14ac:dyDescent="0.35">
      <c r="A1026" s="43"/>
      <c r="B1026" s="48"/>
      <c r="C1026" s="114"/>
      <c r="D1026" s="114"/>
      <c r="E1026" s="114"/>
      <c r="F1026" s="44"/>
      <c r="G1026" s="114"/>
      <c r="H1026" s="44"/>
      <c r="I1026" s="43"/>
      <c r="J1026" s="114"/>
      <c r="K1026" s="46"/>
      <c r="L1026" s="46"/>
      <c r="M1026" s="46"/>
      <c r="N1026" s="44"/>
      <c r="O1026" s="46"/>
      <c r="P1026" s="43"/>
      <c r="Q1026" s="46"/>
      <c r="R1026" s="45"/>
      <c r="S1026" s="227"/>
      <c r="T1026" s="249"/>
      <c r="U1026" s="45"/>
      <c r="V1026" s="45"/>
      <c r="W1026" s="45"/>
      <c r="X1026" s="45"/>
      <c r="Y1026" s="45"/>
      <c r="Z1026" s="45"/>
      <c r="AA1026" s="46"/>
      <c r="AB1026" s="43"/>
      <c r="AC1026" s="43"/>
      <c r="AD1026" s="47"/>
      <c r="AE1026" s="43"/>
      <c r="AF1026" s="43"/>
    </row>
    <row r="1027" spans="1:32" ht="15.75" customHeight="1" x14ac:dyDescent="0.35">
      <c r="A1027" s="43"/>
      <c r="B1027" s="48"/>
      <c r="C1027" s="114"/>
      <c r="D1027" s="114"/>
      <c r="E1027" s="114"/>
      <c r="F1027" s="44"/>
      <c r="G1027" s="114"/>
      <c r="H1027" s="44"/>
      <c r="I1027" s="43"/>
      <c r="J1027" s="114"/>
      <c r="K1027" s="46"/>
      <c r="L1027" s="46"/>
      <c r="M1027" s="46"/>
      <c r="N1027" s="44"/>
      <c r="O1027" s="46"/>
      <c r="P1027" s="43"/>
      <c r="Q1027" s="46"/>
      <c r="R1027" s="45"/>
      <c r="S1027" s="227"/>
      <c r="T1027" s="249"/>
      <c r="U1027" s="45"/>
      <c r="V1027" s="45"/>
      <c r="W1027" s="45"/>
      <c r="X1027" s="45"/>
      <c r="Y1027" s="45"/>
      <c r="Z1027" s="45"/>
      <c r="AA1027" s="46"/>
      <c r="AB1027" s="43"/>
      <c r="AC1027" s="43"/>
      <c r="AD1027" s="47"/>
      <c r="AE1027" s="43"/>
      <c r="AF1027" s="43"/>
    </row>
    <row r="1028" spans="1:32" ht="15.75" customHeight="1" x14ac:dyDescent="0.35">
      <c r="A1028" s="43"/>
      <c r="B1028" s="48"/>
      <c r="C1028" s="114"/>
      <c r="D1028" s="114"/>
      <c r="E1028" s="114"/>
      <c r="F1028" s="44"/>
      <c r="G1028" s="114"/>
      <c r="H1028" s="44"/>
      <c r="I1028" s="43"/>
      <c r="J1028" s="114"/>
      <c r="K1028" s="46"/>
      <c r="L1028" s="46"/>
      <c r="M1028" s="46"/>
      <c r="N1028" s="44"/>
      <c r="O1028" s="46"/>
      <c r="P1028" s="43"/>
      <c r="Q1028" s="46"/>
      <c r="R1028" s="45"/>
      <c r="S1028" s="227"/>
      <c r="T1028" s="249"/>
      <c r="U1028" s="45"/>
      <c r="V1028" s="45"/>
      <c r="W1028" s="45"/>
      <c r="X1028" s="45"/>
      <c r="Y1028" s="45"/>
      <c r="Z1028" s="45"/>
      <c r="AA1028" s="46"/>
      <c r="AB1028" s="43"/>
      <c r="AC1028" s="43"/>
      <c r="AD1028" s="47"/>
      <c r="AE1028" s="43"/>
      <c r="AF1028" s="43"/>
    </row>
    <row r="1029" spans="1:32" ht="15.75" customHeight="1" x14ac:dyDescent="0.35">
      <c r="A1029" s="43"/>
      <c r="B1029" s="48"/>
      <c r="C1029" s="114"/>
      <c r="D1029" s="114"/>
      <c r="E1029" s="114"/>
      <c r="F1029" s="44"/>
      <c r="G1029" s="114"/>
      <c r="H1029" s="44"/>
      <c r="I1029" s="43"/>
      <c r="J1029" s="114"/>
      <c r="K1029" s="46"/>
      <c r="L1029" s="46"/>
      <c r="M1029" s="46"/>
      <c r="N1029" s="44"/>
      <c r="O1029" s="46"/>
      <c r="P1029" s="43"/>
      <c r="Q1029" s="46"/>
      <c r="R1029" s="45"/>
      <c r="S1029" s="227"/>
      <c r="T1029" s="249"/>
      <c r="U1029" s="45"/>
      <c r="V1029" s="45"/>
      <c r="W1029" s="45"/>
      <c r="X1029" s="45"/>
      <c r="Y1029" s="45"/>
      <c r="Z1029" s="45"/>
      <c r="AA1029" s="46"/>
      <c r="AB1029" s="43"/>
      <c r="AC1029" s="43"/>
      <c r="AD1029" s="47"/>
      <c r="AE1029" s="43"/>
      <c r="AF1029" s="43"/>
    </row>
    <row r="1030" spans="1:32" ht="15.75" customHeight="1" x14ac:dyDescent="0.35">
      <c r="A1030" s="43"/>
      <c r="B1030" s="48"/>
      <c r="C1030" s="114"/>
      <c r="D1030" s="114"/>
      <c r="E1030" s="114"/>
      <c r="F1030" s="44"/>
      <c r="G1030" s="114"/>
      <c r="H1030" s="44"/>
      <c r="I1030" s="43"/>
      <c r="J1030" s="114"/>
      <c r="K1030" s="46"/>
      <c r="L1030" s="46"/>
      <c r="M1030" s="46"/>
      <c r="N1030" s="44"/>
      <c r="O1030" s="46"/>
      <c r="P1030" s="43"/>
      <c r="Q1030" s="46"/>
      <c r="R1030" s="45"/>
      <c r="S1030" s="227"/>
      <c r="T1030" s="249"/>
      <c r="U1030" s="45"/>
      <c r="V1030" s="45"/>
      <c r="W1030" s="45"/>
      <c r="X1030" s="45"/>
      <c r="Y1030" s="45"/>
      <c r="Z1030" s="45"/>
      <c r="AA1030" s="46"/>
      <c r="AB1030" s="43"/>
      <c r="AC1030" s="43"/>
      <c r="AD1030" s="47"/>
      <c r="AE1030" s="43"/>
      <c r="AF1030" s="43"/>
    </row>
    <row r="1031" spans="1:32" ht="15.75" customHeight="1" x14ac:dyDescent="0.35">
      <c r="A1031" s="43"/>
      <c r="B1031" s="48"/>
      <c r="C1031" s="114"/>
      <c r="D1031" s="114"/>
      <c r="E1031" s="114"/>
      <c r="F1031" s="44"/>
      <c r="G1031" s="114"/>
      <c r="H1031" s="44"/>
      <c r="I1031" s="43"/>
      <c r="J1031" s="114"/>
      <c r="K1031" s="46"/>
      <c r="L1031" s="46"/>
      <c r="M1031" s="46"/>
      <c r="N1031" s="44"/>
      <c r="O1031" s="46"/>
      <c r="P1031" s="43"/>
      <c r="Q1031" s="46"/>
      <c r="R1031" s="45"/>
      <c r="S1031" s="227"/>
      <c r="T1031" s="249"/>
      <c r="U1031" s="45"/>
      <c r="V1031" s="45"/>
      <c r="W1031" s="45"/>
      <c r="X1031" s="45"/>
      <c r="Y1031" s="45"/>
      <c r="Z1031" s="45"/>
      <c r="AA1031" s="46"/>
      <c r="AB1031" s="43"/>
      <c r="AC1031" s="43"/>
      <c r="AD1031" s="47"/>
      <c r="AE1031" s="43"/>
      <c r="AF1031" s="43"/>
    </row>
    <row r="1032" spans="1:32" ht="15.75" customHeight="1" x14ac:dyDescent="0.35">
      <c r="A1032" s="43"/>
      <c r="B1032" s="48"/>
      <c r="C1032" s="114"/>
      <c r="D1032" s="114"/>
      <c r="E1032" s="114"/>
      <c r="F1032" s="44"/>
      <c r="G1032" s="114"/>
      <c r="H1032" s="44"/>
      <c r="I1032" s="43"/>
      <c r="J1032" s="114"/>
      <c r="K1032" s="46"/>
      <c r="L1032" s="46"/>
      <c r="M1032" s="46"/>
      <c r="N1032" s="44"/>
      <c r="O1032" s="46"/>
      <c r="P1032" s="43"/>
      <c r="Q1032" s="46"/>
      <c r="R1032" s="45"/>
      <c r="S1032" s="227"/>
      <c r="T1032" s="249"/>
      <c r="U1032" s="45"/>
      <c r="V1032" s="45"/>
      <c r="W1032" s="45"/>
      <c r="X1032" s="45"/>
      <c r="Y1032" s="45"/>
      <c r="Z1032" s="45"/>
      <c r="AA1032" s="46"/>
      <c r="AB1032" s="43"/>
      <c r="AC1032" s="43"/>
      <c r="AD1032" s="47"/>
      <c r="AE1032" s="43"/>
      <c r="AF1032" s="43"/>
    </row>
    <row r="1033" spans="1:32" ht="15.75" customHeight="1" x14ac:dyDescent="0.35">
      <c r="A1033" s="43"/>
      <c r="B1033" s="48"/>
      <c r="C1033" s="114"/>
      <c r="D1033" s="114"/>
      <c r="E1033" s="114"/>
      <c r="F1033" s="44"/>
      <c r="G1033" s="114"/>
      <c r="H1033" s="44"/>
      <c r="I1033" s="43"/>
      <c r="J1033" s="114"/>
      <c r="K1033" s="46"/>
      <c r="L1033" s="46"/>
      <c r="M1033" s="46"/>
      <c r="N1033" s="44"/>
      <c r="O1033" s="46"/>
      <c r="P1033" s="43"/>
      <c r="Q1033" s="46"/>
      <c r="R1033" s="45"/>
      <c r="S1033" s="227"/>
      <c r="T1033" s="249"/>
      <c r="U1033" s="45"/>
      <c r="V1033" s="45"/>
      <c r="W1033" s="45"/>
      <c r="X1033" s="45"/>
      <c r="Y1033" s="45"/>
      <c r="Z1033" s="45"/>
      <c r="AA1033" s="46"/>
      <c r="AB1033" s="43"/>
      <c r="AC1033" s="43"/>
      <c r="AD1033" s="47"/>
      <c r="AE1033" s="43"/>
      <c r="AF1033" s="43"/>
    </row>
    <row r="1034" spans="1:32" ht="15.75" customHeight="1" x14ac:dyDescent="0.35">
      <c r="A1034" s="43"/>
      <c r="B1034" s="48"/>
      <c r="C1034" s="114"/>
      <c r="D1034" s="114"/>
      <c r="E1034" s="114"/>
      <c r="F1034" s="44"/>
      <c r="G1034" s="114"/>
      <c r="H1034" s="44"/>
      <c r="I1034" s="43"/>
      <c r="J1034" s="114"/>
      <c r="K1034" s="46"/>
      <c r="L1034" s="46"/>
      <c r="M1034" s="46"/>
      <c r="N1034" s="44"/>
      <c r="O1034" s="46"/>
      <c r="P1034" s="43"/>
      <c r="Q1034" s="46"/>
      <c r="R1034" s="45"/>
      <c r="S1034" s="227"/>
      <c r="T1034" s="249"/>
      <c r="U1034" s="45"/>
      <c r="V1034" s="45"/>
      <c r="W1034" s="45"/>
      <c r="X1034" s="45"/>
      <c r="Y1034" s="45"/>
      <c r="Z1034" s="45"/>
      <c r="AA1034" s="46"/>
      <c r="AB1034" s="43"/>
      <c r="AC1034" s="43"/>
      <c r="AD1034" s="47"/>
      <c r="AE1034" s="43"/>
      <c r="AF1034" s="43"/>
    </row>
    <row r="1035" spans="1:32" ht="15.75" customHeight="1" x14ac:dyDescent="0.35">
      <c r="A1035" s="43"/>
      <c r="B1035" s="48"/>
      <c r="C1035" s="114"/>
      <c r="D1035" s="114"/>
      <c r="E1035" s="114"/>
      <c r="F1035" s="44"/>
      <c r="G1035" s="114"/>
      <c r="H1035" s="44"/>
      <c r="I1035" s="43"/>
      <c r="J1035" s="114"/>
      <c r="K1035" s="46"/>
      <c r="L1035" s="46"/>
      <c r="M1035" s="46"/>
      <c r="N1035" s="44"/>
      <c r="O1035" s="46"/>
      <c r="P1035" s="43"/>
      <c r="Q1035" s="46"/>
      <c r="R1035" s="45"/>
      <c r="S1035" s="227"/>
      <c r="T1035" s="249"/>
      <c r="U1035" s="45"/>
      <c r="V1035" s="45"/>
      <c r="W1035" s="45"/>
      <c r="X1035" s="45"/>
      <c r="Y1035" s="45"/>
      <c r="Z1035" s="45"/>
      <c r="AA1035" s="46"/>
      <c r="AB1035" s="43"/>
      <c r="AC1035" s="43"/>
      <c r="AD1035" s="47"/>
      <c r="AE1035" s="43"/>
      <c r="AF1035" s="43"/>
    </row>
    <row r="1036" spans="1:32" ht="15.75" customHeight="1" x14ac:dyDescent="0.35">
      <c r="A1036" s="43"/>
      <c r="B1036" s="48"/>
      <c r="C1036" s="114"/>
      <c r="D1036" s="114"/>
      <c r="E1036" s="114"/>
      <c r="F1036" s="44"/>
      <c r="G1036" s="114"/>
      <c r="H1036" s="44"/>
      <c r="I1036" s="43"/>
      <c r="J1036" s="114"/>
      <c r="K1036" s="46"/>
      <c r="L1036" s="46"/>
      <c r="M1036" s="46"/>
      <c r="N1036" s="44"/>
      <c r="O1036" s="46"/>
      <c r="P1036" s="43"/>
      <c r="Q1036" s="46"/>
      <c r="R1036" s="45"/>
      <c r="S1036" s="227"/>
      <c r="T1036" s="249"/>
      <c r="U1036" s="45"/>
      <c r="V1036" s="45"/>
      <c r="W1036" s="45"/>
      <c r="X1036" s="45"/>
      <c r="Y1036" s="45"/>
      <c r="Z1036" s="45"/>
      <c r="AA1036" s="46"/>
      <c r="AB1036" s="43"/>
      <c r="AC1036" s="43"/>
      <c r="AD1036" s="47"/>
      <c r="AE1036" s="43"/>
      <c r="AF1036" s="43"/>
    </row>
    <row r="1037" spans="1:32" ht="15.75" customHeight="1" x14ac:dyDescent="0.35">
      <c r="A1037" s="43"/>
      <c r="B1037" s="48"/>
      <c r="C1037" s="114"/>
      <c r="D1037" s="114"/>
      <c r="E1037" s="114"/>
      <c r="F1037" s="44"/>
      <c r="G1037" s="114"/>
      <c r="H1037" s="44"/>
      <c r="I1037" s="43"/>
      <c r="J1037" s="114"/>
      <c r="K1037" s="46"/>
      <c r="L1037" s="46"/>
      <c r="M1037" s="46"/>
      <c r="N1037" s="44"/>
      <c r="O1037" s="46"/>
      <c r="P1037" s="43"/>
      <c r="Q1037" s="46"/>
      <c r="R1037" s="45"/>
      <c r="S1037" s="227"/>
      <c r="T1037" s="249"/>
      <c r="U1037" s="45"/>
      <c r="V1037" s="45"/>
      <c r="W1037" s="45"/>
      <c r="X1037" s="45"/>
      <c r="Y1037" s="45"/>
      <c r="Z1037" s="45"/>
      <c r="AA1037" s="46"/>
      <c r="AB1037" s="43"/>
      <c r="AC1037" s="43"/>
      <c r="AD1037" s="47"/>
      <c r="AE1037" s="43"/>
      <c r="AF1037" s="43"/>
    </row>
    <row r="1038" spans="1:32" ht="15.75" customHeight="1" x14ac:dyDescent="0.35">
      <c r="A1038" s="43"/>
      <c r="B1038" s="48"/>
      <c r="C1038" s="114"/>
      <c r="D1038" s="114"/>
      <c r="E1038" s="114"/>
      <c r="F1038" s="44"/>
      <c r="G1038" s="114"/>
      <c r="H1038" s="44"/>
      <c r="I1038" s="43"/>
      <c r="J1038" s="114"/>
      <c r="K1038" s="46"/>
      <c r="L1038" s="46"/>
      <c r="M1038" s="46"/>
      <c r="N1038" s="44"/>
      <c r="O1038" s="46"/>
      <c r="P1038" s="43"/>
      <c r="Q1038" s="46"/>
      <c r="R1038" s="45"/>
      <c r="S1038" s="227"/>
      <c r="T1038" s="249"/>
      <c r="U1038" s="45"/>
      <c r="V1038" s="45"/>
      <c r="W1038" s="45"/>
      <c r="X1038" s="45"/>
      <c r="Y1038" s="45"/>
      <c r="Z1038" s="45"/>
      <c r="AA1038" s="46"/>
      <c r="AB1038" s="43"/>
      <c r="AC1038" s="43"/>
      <c r="AD1038" s="47"/>
      <c r="AE1038" s="43"/>
      <c r="AF1038" s="43"/>
    </row>
    <row r="1039" spans="1:32" ht="15.75" customHeight="1" x14ac:dyDescent="0.35">
      <c r="A1039" s="43"/>
      <c r="B1039" s="48"/>
      <c r="C1039" s="114"/>
      <c r="D1039" s="114"/>
      <c r="E1039" s="114"/>
      <c r="F1039" s="44"/>
      <c r="G1039" s="114"/>
      <c r="H1039" s="44"/>
      <c r="I1039" s="43"/>
      <c r="J1039" s="114"/>
      <c r="K1039" s="46"/>
      <c r="L1039" s="46"/>
      <c r="M1039" s="46"/>
      <c r="N1039" s="44"/>
      <c r="O1039" s="46"/>
      <c r="P1039" s="43"/>
      <c r="Q1039" s="46"/>
      <c r="R1039" s="45"/>
      <c r="S1039" s="227"/>
      <c r="T1039" s="249"/>
      <c r="U1039" s="45"/>
      <c r="V1039" s="45"/>
      <c r="W1039" s="45"/>
      <c r="X1039" s="45"/>
      <c r="Y1039" s="45"/>
      <c r="Z1039" s="45"/>
      <c r="AA1039" s="46"/>
      <c r="AB1039" s="43"/>
      <c r="AC1039" s="43"/>
      <c r="AD1039" s="47"/>
      <c r="AE1039" s="43"/>
      <c r="AF1039" s="43"/>
    </row>
    <row r="1040" spans="1:32" ht="15.75" customHeight="1" x14ac:dyDescent="0.35">
      <c r="A1040" s="43"/>
      <c r="B1040" s="48"/>
      <c r="C1040" s="114"/>
      <c r="D1040" s="114"/>
      <c r="E1040" s="114"/>
      <c r="F1040" s="44"/>
      <c r="G1040" s="114"/>
      <c r="H1040" s="44"/>
      <c r="I1040" s="43"/>
      <c r="J1040" s="114"/>
      <c r="K1040" s="46"/>
      <c r="L1040" s="46"/>
      <c r="M1040" s="46"/>
      <c r="N1040" s="44"/>
      <c r="O1040" s="46"/>
      <c r="P1040" s="43"/>
      <c r="Q1040" s="46"/>
      <c r="R1040" s="45"/>
      <c r="S1040" s="227"/>
      <c r="T1040" s="249"/>
      <c r="U1040" s="45"/>
      <c r="V1040" s="45"/>
      <c r="W1040" s="45"/>
      <c r="X1040" s="45"/>
      <c r="Y1040" s="45"/>
      <c r="Z1040" s="45"/>
      <c r="AA1040" s="46"/>
      <c r="AB1040" s="43"/>
      <c r="AC1040" s="43"/>
      <c r="AD1040" s="47"/>
      <c r="AE1040" s="43"/>
      <c r="AF1040" s="43"/>
    </row>
    <row r="1041" spans="1:32" ht="15.75" customHeight="1" x14ac:dyDescent="0.35">
      <c r="A1041" s="43"/>
      <c r="B1041" s="48"/>
      <c r="C1041" s="114"/>
      <c r="D1041" s="114"/>
      <c r="E1041" s="114"/>
      <c r="F1041" s="44"/>
      <c r="G1041" s="114"/>
      <c r="H1041" s="44"/>
      <c r="I1041" s="43"/>
      <c r="J1041" s="114"/>
      <c r="K1041" s="46"/>
      <c r="L1041" s="46"/>
      <c r="M1041" s="46"/>
      <c r="N1041" s="44"/>
      <c r="O1041" s="46"/>
      <c r="P1041" s="43"/>
      <c r="Q1041" s="46"/>
      <c r="R1041" s="45"/>
      <c r="S1041" s="227"/>
      <c r="T1041" s="249"/>
      <c r="U1041" s="45"/>
      <c r="V1041" s="45"/>
      <c r="W1041" s="45"/>
      <c r="X1041" s="45"/>
      <c r="Y1041" s="45"/>
      <c r="Z1041" s="45"/>
      <c r="AA1041" s="46"/>
      <c r="AB1041" s="43"/>
      <c r="AC1041" s="43"/>
      <c r="AD1041" s="47"/>
      <c r="AE1041" s="43"/>
      <c r="AF1041" s="43"/>
    </row>
    <row r="1042" spans="1:32" ht="15.75" customHeight="1" x14ac:dyDescent="0.35">
      <c r="A1042" s="43"/>
      <c r="B1042" s="48"/>
      <c r="C1042" s="114"/>
      <c r="D1042" s="114"/>
      <c r="E1042" s="114"/>
      <c r="F1042" s="44"/>
      <c r="G1042" s="114"/>
      <c r="H1042" s="44"/>
      <c r="I1042" s="43"/>
      <c r="J1042" s="114"/>
      <c r="K1042" s="46"/>
      <c r="L1042" s="46"/>
      <c r="M1042" s="46"/>
      <c r="N1042" s="44"/>
      <c r="O1042" s="46"/>
      <c r="P1042" s="43"/>
      <c r="Q1042" s="46"/>
      <c r="R1042" s="45"/>
      <c r="S1042" s="227"/>
      <c r="T1042" s="249"/>
      <c r="U1042" s="45"/>
      <c r="V1042" s="45"/>
      <c r="W1042" s="45"/>
      <c r="X1042" s="45"/>
      <c r="Y1042" s="45"/>
      <c r="Z1042" s="45"/>
      <c r="AA1042" s="46"/>
      <c r="AB1042" s="43"/>
      <c r="AC1042" s="43"/>
      <c r="AD1042" s="47"/>
      <c r="AE1042" s="43"/>
      <c r="AF1042" s="43"/>
    </row>
    <row r="1043" spans="1:32" ht="15.75" customHeight="1" x14ac:dyDescent="0.35">
      <c r="A1043" s="43"/>
      <c r="B1043" s="48"/>
      <c r="C1043" s="114"/>
      <c r="D1043" s="114"/>
      <c r="E1043" s="114"/>
      <c r="F1043" s="44"/>
      <c r="G1043" s="114"/>
      <c r="H1043" s="44"/>
      <c r="I1043" s="43"/>
      <c r="J1043" s="114"/>
      <c r="K1043" s="46"/>
      <c r="L1043" s="46"/>
      <c r="M1043" s="46"/>
      <c r="N1043" s="44"/>
      <c r="O1043" s="46"/>
      <c r="P1043" s="43"/>
      <c r="Q1043" s="46"/>
      <c r="R1043" s="45"/>
      <c r="S1043" s="227"/>
      <c r="T1043" s="249"/>
      <c r="U1043" s="45"/>
      <c r="V1043" s="45"/>
      <c r="W1043" s="45"/>
      <c r="X1043" s="45"/>
      <c r="Y1043" s="45"/>
      <c r="Z1043" s="45"/>
      <c r="AA1043" s="46"/>
      <c r="AB1043" s="43"/>
      <c r="AC1043" s="43"/>
      <c r="AD1043" s="47"/>
      <c r="AE1043" s="43"/>
      <c r="AF1043" s="43"/>
    </row>
    <row r="1044" spans="1:32" ht="15.75" customHeight="1" x14ac:dyDescent="0.35">
      <c r="A1044" s="43"/>
      <c r="B1044" s="48"/>
      <c r="C1044" s="114"/>
      <c r="D1044" s="114"/>
      <c r="E1044" s="114"/>
      <c r="F1044" s="44"/>
      <c r="G1044" s="114"/>
      <c r="H1044" s="44"/>
      <c r="I1044" s="43"/>
      <c r="J1044" s="114"/>
      <c r="K1044" s="46"/>
      <c r="L1044" s="46"/>
      <c r="M1044" s="46"/>
      <c r="N1044" s="44"/>
      <c r="O1044" s="46"/>
      <c r="P1044" s="43"/>
      <c r="Q1044" s="46"/>
      <c r="R1044" s="45"/>
      <c r="S1044" s="227"/>
      <c r="T1044" s="249"/>
      <c r="U1044" s="45"/>
      <c r="V1044" s="45"/>
      <c r="W1044" s="45"/>
      <c r="X1044" s="45"/>
      <c r="Y1044" s="45"/>
      <c r="Z1044" s="45"/>
      <c r="AA1044" s="46"/>
      <c r="AB1044" s="43"/>
      <c r="AC1044" s="43"/>
      <c r="AD1044" s="47"/>
      <c r="AE1044" s="43"/>
      <c r="AF1044" s="43"/>
    </row>
    <row r="1045" spans="1:32" ht="15.75" customHeight="1" x14ac:dyDescent="0.35">
      <c r="A1045" s="43"/>
      <c r="B1045" s="48"/>
      <c r="C1045" s="114"/>
      <c r="D1045" s="114"/>
      <c r="E1045" s="114"/>
      <c r="F1045" s="44"/>
      <c r="G1045" s="114"/>
      <c r="H1045" s="44"/>
      <c r="I1045" s="43"/>
      <c r="J1045" s="114"/>
      <c r="K1045" s="46"/>
      <c r="L1045" s="46"/>
      <c r="M1045" s="46"/>
      <c r="N1045" s="44"/>
      <c r="O1045" s="46"/>
      <c r="P1045" s="43"/>
      <c r="Q1045" s="46"/>
      <c r="R1045" s="45"/>
      <c r="S1045" s="227"/>
      <c r="T1045" s="249"/>
      <c r="U1045" s="45"/>
      <c r="V1045" s="45"/>
      <c r="W1045" s="45"/>
      <c r="X1045" s="45"/>
      <c r="Y1045" s="45"/>
      <c r="Z1045" s="45"/>
      <c r="AA1045" s="46"/>
      <c r="AB1045" s="43"/>
      <c r="AC1045" s="43"/>
      <c r="AD1045" s="47"/>
      <c r="AE1045" s="43"/>
      <c r="AF1045" s="43"/>
    </row>
    <row r="1046" spans="1:32" ht="15.75" customHeight="1" x14ac:dyDescent="0.35">
      <c r="A1046" s="43"/>
      <c r="B1046" s="48"/>
      <c r="C1046" s="114"/>
      <c r="D1046" s="114"/>
      <c r="E1046" s="114"/>
      <c r="F1046" s="44"/>
      <c r="G1046" s="114"/>
      <c r="H1046" s="44"/>
      <c r="I1046" s="43"/>
      <c r="J1046" s="114"/>
      <c r="K1046" s="46"/>
      <c r="L1046" s="46"/>
      <c r="M1046" s="46"/>
      <c r="N1046" s="44"/>
      <c r="O1046" s="46"/>
      <c r="P1046" s="43"/>
      <c r="Q1046" s="46"/>
      <c r="R1046" s="45"/>
      <c r="S1046" s="227"/>
      <c r="T1046" s="249"/>
      <c r="U1046" s="45"/>
      <c r="V1046" s="45"/>
      <c r="W1046" s="45"/>
      <c r="X1046" s="45"/>
      <c r="Y1046" s="45"/>
      <c r="Z1046" s="45"/>
      <c r="AA1046" s="46"/>
      <c r="AB1046" s="43"/>
      <c r="AC1046" s="43"/>
      <c r="AD1046" s="47"/>
      <c r="AE1046" s="43"/>
      <c r="AF1046" s="43"/>
    </row>
    <row r="1047" spans="1:32" ht="15.75" customHeight="1" x14ac:dyDescent="0.35">
      <c r="A1047" s="43"/>
      <c r="B1047" s="48"/>
      <c r="C1047" s="114"/>
      <c r="D1047" s="114"/>
      <c r="E1047" s="114"/>
      <c r="F1047" s="44"/>
      <c r="G1047" s="114"/>
      <c r="H1047" s="44"/>
      <c r="I1047" s="43"/>
      <c r="J1047" s="114"/>
      <c r="K1047" s="46"/>
      <c r="L1047" s="46"/>
      <c r="M1047" s="46"/>
      <c r="N1047" s="44"/>
      <c r="O1047" s="46"/>
      <c r="P1047" s="43"/>
      <c r="Q1047" s="46"/>
      <c r="R1047" s="45"/>
      <c r="S1047" s="227"/>
      <c r="T1047" s="249"/>
      <c r="U1047" s="45"/>
      <c r="V1047" s="45"/>
      <c r="W1047" s="45"/>
      <c r="X1047" s="45"/>
      <c r="Y1047" s="45"/>
      <c r="Z1047" s="45"/>
      <c r="AA1047" s="46"/>
      <c r="AB1047" s="43"/>
      <c r="AC1047" s="43"/>
      <c r="AD1047" s="47"/>
      <c r="AE1047" s="43"/>
      <c r="AF1047" s="43"/>
    </row>
    <row r="1048" spans="1:32" ht="15.75" customHeight="1" x14ac:dyDescent="0.35">
      <c r="A1048" s="43"/>
      <c r="B1048" s="48"/>
      <c r="C1048" s="114"/>
      <c r="D1048" s="114"/>
      <c r="E1048" s="114"/>
      <c r="F1048" s="44"/>
      <c r="G1048" s="114"/>
      <c r="H1048" s="44"/>
      <c r="I1048" s="43"/>
      <c r="J1048" s="114"/>
      <c r="K1048" s="46"/>
      <c r="L1048" s="46"/>
      <c r="M1048" s="46"/>
      <c r="N1048" s="44"/>
      <c r="O1048" s="46"/>
      <c r="P1048" s="43"/>
      <c r="Q1048" s="46"/>
      <c r="R1048" s="45"/>
      <c r="S1048" s="227"/>
      <c r="T1048" s="249"/>
      <c r="U1048" s="45"/>
      <c r="V1048" s="45"/>
      <c r="W1048" s="45"/>
      <c r="X1048" s="45"/>
      <c r="Y1048" s="45"/>
      <c r="Z1048" s="45"/>
      <c r="AA1048" s="46"/>
      <c r="AB1048" s="43"/>
      <c r="AC1048" s="43"/>
      <c r="AD1048" s="47"/>
      <c r="AE1048" s="43"/>
      <c r="AF1048" s="43"/>
    </row>
    <row r="1049" spans="1:32" ht="15.75" customHeight="1" x14ac:dyDescent="0.35">
      <c r="A1049" s="43"/>
      <c r="B1049" s="48"/>
      <c r="C1049" s="114"/>
      <c r="D1049" s="114"/>
      <c r="E1049" s="114"/>
      <c r="F1049" s="44"/>
      <c r="G1049" s="114"/>
      <c r="H1049" s="44"/>
      <c r="I1049" s="43"/>
      <c r="J1049" s="114"/>
      <c r="K1049" s="46"/>
      <c r="L1049" s="46"/>
      <c r="M1049" s="46"/>
      <c r="N1049" s="44"/>
      <c r="O1049" s="46"/>
      <c r="P1049" s="43"/>
      <c r="Q1049" s="46"/>
      <c r="R1049" s="45"/>
      <c r="S1049" s="227"/>
      <c r="T1049" s="249"/>
      <c r="U1049" s="45"/>
      <c r="V1049" s="45"/>
      <c r="W1049" s="45"/>
      <c r="X1049" s="45"/>
      <c r="Y1049" s="45"/>
      <c r="Z1049" s="45"/>
      <c r="AA1049" s="46"/>
      <c r="AB1049" s="43"/>
      <c r="AC1049" s="43"/>
      <c r="AD1049" s="47"/>
      <c r="AE1049" s="43"/>
      <c r="AF1049" s="43"/>
    </row>
    <row r="1050" spans="1:32" ht="15.75" customHeight="1" x14ac:dyDescent="0.35">
      <c r="A1050" s="43"/>
      <c r="B1050" s="48"/>
      <c r="C1050" s="114"/>
      <c r="D1050" s="114"/>
      <c r="E1050" s="114"/>
      <c r="F1050" s="44"/>
      <c r="G1050" s="114"/>
      <c r="H1050" s="44"/>
      <c r="I1050" s="43"/>
      <c r="J1050" s="114"/>
      <c r="K1050" s="46"/>
      <c r="L1050" s="46"/>
      <c r="M1050" s="46"/>
      <c r="N1050" s="44"/>
      <c r="O1050" s="46"/>
      <c r="P1050" s="43"/>
      <c r="Q1050" s="46"/>
      <c r="R1050" s="45"/>
      <c r="S1050" s="227"/>
      <c r="T1050" s="249"/>
      <c r="U1050" s="45"/>
      <c r="V1050" s="45"/>
      <c r="W1050" s="45"/>
      <c r="X1050" s="45"/>
      <c r="Y1050" s="45"/>
      <c r="Z1050" s="45"/>
      <c r="AA1050" s="46"/>
      <c r="AB1050" s="43"/>
      <c r="AC1050" s="43"/>
      <c r="AD1050" s="47"/>
      <c r="AE1050" s="43"/>
      <c r="AF1050" s="43"/>
    </row>
    <row r="1051" spans="1:32" ht="15.75" customHeight="1" x14ac:dyDescent="0.35">
      <c r="A1051" s="43"/>
      <c r="B1051" s="48"/>
      <c r="C1051" s="114"/>
      <c r="D1051" s="114"/>
      <c r="E1051" s="114"/>
      <c r="F1051" s="44"/>
      <c r="G1051" s="114"/>
      <c r="H1051" s="44"/>
      <c r="I1051" s="43"/>
      <c r="J1051" s="114"/>
      <c r="K1051" s="46"/>
      <c r="L1051" s="46"/>
      <c r="M1051" s="46"/>
      <c r="N1051" s="44"/>
      <c r="O1051" s="46"/>
      <c r="P1051" s="43"/>
      <c r="Q1051" s="46"/>
      <c r="R1051" s="45"/>
      <c r="S1051" s="227"/>
      <c r="T1051" s="249"/>
      <c r="U1051" s="45"/>
      <c r="V1051" s="45"/>
      <c r="W1051" s="45"/>
      <c r="X1051" s="45"/>
      <c r="Y1051" s="45"/>
      <c r="Z1051" s="45"/>
      <c r="AA1051" s="46"/>
      <c r="AB1051" s="43"/>
      <c r="AC1051" s="43"/>
      <c r="AD1051" s="47"/>
      <c r="AE1051" s="43"/>
      <c r="AF1051" s="43"/>
    </row>
    <row r="1052" spans="1:32" ht="15.75" customHeight="1" x14ac:dyDescent="0.35">
      <c r="A1052" s="43"/>
      <c r="B1052" s="48"/>
      <c r="C1052" s="114"/>
      <c r="D1052" s="114"/>
      <c r="E1052" s="114"/>
      <c r="F1052" s="44"/>
      <c r="G1052" s="114"/>
      <c r="H1052" s="44"/>
      <c r="I1052" s="43"/>
      <c r="J1052" s="114"/>
      <c r="K1052" s="46"/>
      <c r="L1052" s="46"/>
      <c r="M1052" s="46"/>
      <c r="N1052" s="44"/>
      <c r="O1052" s="46"/>
      <c r="P1052" s="43"/>
      <c r="Q1052" s="46"/>
      <c r="R1052" s="45"/>
      <c r="S1052" s="227"/>
      <c r="T1052" s="249"/>
      <c r="U1052" s="45"/>
      <c r="V1052" s="45"/>
      <c r="W1052" s="45"/>
      <c r="X1052" s="45"/>
      <c r="Y1052" s="45"/>
      <c r="Z1052" s="45"/>
      <c r="AA1052" s="46"/>
      <c r="AB1052" s="43"/>
      <c r="AC1052" s="43"/>
      <c r="AD1052" s="47"/>
      <c r="AE1052" s="43"/>
      <c r="AF1052" s="43"/>
    </row>
    <row r="1053" spans="1:32" ht="15.75" customHeight="1" x14ac:dyDescent="0.35">
      <c r="A1053" s="43"/>
      <c r="B1053" s="48"/>
      <c r="C1053" s="114"/>
      <c r="D1053" s="114"/>
      <c r="E1053" s="114"/>
      <c r="F1053" s="44"/>
      <c r="G1053" s="114"/>
      <c r="H1053" s="44"/>
      <c r="I1053" s="43"/>
      <c r="J1053" s="114"/>
      <c r="K1053" s="46"/>
      <c r="L1053" s="46"/>
      <c r="M1053" s="46"/>
      <c r="N1053" s="44"/>
      <c r="O1053" s="46"/>
      <c r="P1053" s="43"/>
      <c r="Q1053" s="46"/>
      <c r="R1053" s="45"/>
      <c r="S1053" s="227"/>
      <c r="T1053" s="249"/>
      <c r="U1053" s="45"/>
      <c r="V1053" s="45"/>
      <c r="W1053" s="45"/>
      <c r="X1053" s="45"/>
      <c r="Y1053" s="45"/>
      <c r="Z1053" s="45"/>
      <c r="AA1053" s="46"/>
      <c r="AB1053" s="43"/>
      <c r="AC1053" s="43"/>
      <c r="AD1053" s="47"/>
      <c r="AE1053" s="43"/>
      <c r="AF1053" s="43"/>
    </row>
    <row r="1054" spans="1:32" ht="15.75" customHeight="1" x14ac:dyDescent="0.35">
      <c r="A1054" s="43"/>
      <c r="B1054" s="48"/>
      <c r="C1054" s="114"/>
      <c r="D1054" s="114"/>
      <c r="E1054" s="114"/>
      <c r="F1054" s="44"/>
      <c r="G1054" s="114"/>
      <c r="H1054" s="44"/>
      <c r="I1054" s="43"/>
      <c r="J1054" s="114"/>
      <c r="K1054" s="46"/>
      <c r="L1054" s="46"/>
      <c r="M1054" s="46"/>
      <c r="N1054" s="44"/>
      <c r="O1054" s="46"/>
      <c r="P1054" s="43"/>
      <c r="Q1054" s="46"/>
      <c r="R1054" s="45"/>
      <c r="S1054" s="227"/>
      <c r="T1054" s="249"/>
      <c r="U1054" s="45"/>
      <c r="V1054" s="45"/>
      <c r="W1054" s="45"/>
      <c r="X1054" s="45"/>
      <c r="Y1054" s="45"/>
      <c r="Z1054" s="45"/>
      <c r="AA1054" s="46"/>
      <c r="AB1054" s="43"/>
      <c r="AC1054" s="43"/>
      <c r="AD1054" s="47"/>
      <c r="AE1054" s="43"/>
      <c r="AF1054" s="43"/>
    </row>
    <row r="1055" spans="1:32" ht="15.75" customHeight="1" x14ac:dyDescent="0.35">
      <c r="A1055" s="43"/>
      <c r="B1055" s="48"/>
      <c r="C1055" s="114"/>
      <c r="D1055" s="114"/>
      <c r="E1055" s="114"/>
      <c r="F1055" s="44"/>
      <c r="G1055" s="114"/>
      <c r="H1055" s="44"/>
      <c r="I1055" s="43"/>
      <c r="J1055" s="114"/>
      <c r="K1055" s="46"/>
      <c r="L1055" s="46"/>
      <c r="M1055" s="46"/>
      <c r="N1055" s="44"/>
      <c r="O1055" s="46"/>
      <c r="P1055" s="43"/>
      <c r="Q1055" s="46"/>
      <c r="R1055" s="45"/>
      <c r="S1055" s="227"/>
      <c r="T1055" s="249"/>
      <c r="U1055" s="45"/>
      <c r="V1055" s="45"/>
      <c r="W1055" s="45"/>
      <c r="X1055" s="45"/>
      <c r="Y1055" s="45"/>
      <c r="Z1055" s="45"/>
      <c r="AA1055" s="46"/>
      <c r="AB1055" s="43"/>
      <c r="AC1055" s="43"/>
      <c r="AD1055" s="47"/>
      <c r="AE1055" s="43"/>
      <c r="AF1055" s="43"/>
    </row>
    <row r="1056" spans="1:32" ht="15.75" customHeight="1" x14ac:dyDescent="0.35">
      <c r="A1056" s="43"/>
      <c r="B1056" s="48"/>
      <c r="C1056" s="114"/>
      <c r="D1056" s="114"/>
      <c r="E1056" s="114"/>
      <c r="F1056" s="44"/>
      <c r="G1056" s="114"/>
      <c r="H1056" s="44"/>
      <c r="I1056" s="43"/>
      <c r="J1056" s="114"/>
      <c r="K1056" s="46"/>
      <c r="L1056" s="46"/>
      <c r="M1056" s="46"/>
      <c r="N1056" s="44"/>
      <c r="O1056" s="46"/>
      <c r="P1056" s="43"/>
      <c r="Q1056" s="46"/>
      <c r="R1056" s="45"/>
      <c r="S1056" s="227"/>
      <c r="T1056" s="249"/>
      <c r="U1056" s="45"/>
      <c r="V1056" s="45"/>
      <c r="W1056" s="45"/>
      <c r="X1056" s="45"/>
      <c r="Y1056" s="45"/>
      <c r="Z1056" s="45"/>
      <c r="AA1056" s="46"/>
      <c r="AB1056" s="43"/>
      <c r="AC1056" s="43"/>
      <c r="AD1056" s="47"/>
      <c r="AE1056" s="43"/>
      <c r="AF1056" s="43"/>
    </row>
    <row r="1057" spans="1:32" ht="15.75" customHeight="1" x14ac:dyDescent="0.35">
      <c r="A1057" s="43"/>
      <c r="B1057" s="48"/>
      <c r="C1057" s="114"/>
      <c r="D1057" s="114"/>
      <c r="E1057" s="114"/>
      <c r="F1057" s="44"/>
      <c r="G1057" s="114"/>
      <c r="H1057" s="44"/>
      <c r="I1057" s="43"/>
      <c r="J1057" s="114"/>
      <c r="K1057" s="46"/>
      <c r="L1057" s="46"/>
      <c r="M1057" s="46"/>
      <c r="N1057" s="44"/>
      <c r="O1057" s="46"/>
      <c r="P1057" s="43"/>
      <c r="Q1057" s="46"/>
      <c r="R1057" s="45"/>
      <c r="S1057" s="227"/>
      <c r="T1057" s="249"/>
      <c r="U1057" s="45"/>
      <c r="V1057" s="45"/>
      <c r="W1057" s="45"/>
      <c r="X1057" s="45"/>
      <c r="Y1057" s="45"/>
      <c r="Z1057" s="45"/>
      <c r="AA1057" s="46"/>
      <c r="AB1057" s="43"/>
      <c r="AC1057" s="43"/>
      <c r="AD1057" s="47"/>
      <c r="AE1057" s="43"/>
      <c r="AF1057" s="43"/>
    </row>
    <row r="1058" spans="1:32" ht="15.75" customHeight="1" x14ac:dyDescent="0.35">
      <c r="A1058" s="43"/>
      <c r="B1058" s="48"/>
      <c r="C1058" s="114"/>
      <c r="D1058" s="114"/>
      <c r="E1058" s="114"/>
      <c r="F1058" s="44"/>
      <c r="G1058" s="114"/>
      <c r="H1058" s="44"/>
      <c r="I1058" s="43"/>
      <c r="J1058" s="114"/>
      <c r="K1058" s="46"/>
      <c r="L1058" s="46"/>
      <c r="M1058" s="46"/>
      <c r="N1058" s="44"/>
      <c r="O1058" s="46"/>
      <c r="P1058" s="43"/>
      <c r="Q1058" s="46"/>
      <c r="R1058" s="45"/>
      <c r="S1058" s="227"/>
      <c r="T1058" s="249"/>
      <c r="U1058" s="45"/>
      <c r="V1058" s="45"/>
      <c r="W1058" s="45"/>
      <c r="X1058" s="45"/>
      <c r="Y1058" s="45"/>
      <c r="Z1058" s="45"/>
      <c r="AA1058" s="46"/>
      <c r="AB1058" s="43"/>
      <c r="AC1058" s="43"/>
      <c r="AD1058" s="47"/>
      <c r="AE1058" s="43"/>
      <c r="AF1058" s="43"/>
    </row>
    <row r="1059" spans="1:32" ht="15.75" customHeight="1" x14ac:dyDescent="0.35">
      <c r="A1059" s="43"/>
      <c r="B1059" s="48"/>
      <c r="C1059" s="114"/>
      <c r="D1059" s="114"/>
      <c r="E1059" s="114"/>
      <c r="F1059" s="44"/>
      <c r="G1059" s="114"/>
      <c r="H1059" s="44"/>
      <c r="I1059" s="43"/>
      <c r="J1059" s="114"/>
      <c r="K1059" s="46"/>
      <c r="L1059" s="46"/>
      <c r="M1059" s="46"/>
      <c r="N1059" s="44"/>
      <c r="O1059" s="46"/>
      <c r="P1059" s="43"/>
      <c r="Q1059" s="46"/>
      <c r="R1059" s="45"/>
      <c r="S1059" s="227"/>
      <c r="T1059" s="249"/>
      <c r="U1059" s="45"/>
      <c r="V1059" s="45"/>
      <c r="W1059" s="45"/>
      <c r="X1059" s="45"/>
      <c r="Y1059" s="45"/>
      <c r="Z1059" s="45"/>
      <c r="AA1059" s="46"/>
      <c r="AB1059" s="43"/>
      <c r="AC1059" s="43"/>
      <c r="AD1059" s="47"/>
      <c r="AE1059" s="43"/>
      <c r="AF1059" s="43"/>
    </row>
    <row r="1060" spans="1:32" ht="15.75" customHeight="1" x14ac:dyDescent="0.35">
      <c r="A1060" s="43"/>
      <c r="B1060" s="48"/>
      <c r="C1060" s="114"/>
      <c r="D1060" s="114"/>
      <c r="E1060" s="114"/>
      <c r="F1060" s="44"/>
      <c r="G1060" s="114"/>
      <c r="H1060" s="44"/>
      <c r="I1060" s="43"/>
      <c r="J1060" s="114"/>
      <c r="K1060" s="46"/>
      <c r="L1060" s="46"/>
      <c r="M1060" s="46"/>
      <c r="N1060" s="44"/>
      <c r="O1060" s="46"/>
      <c r="P1060" s="43"/>
      <c r="Q1060" s="46"/>
      <c r="R1060" s="45"/>
      <c r="S1060" s="227"/>
      <c r="T1060" s="249"/>
      <c r="U1060" s="45"/>
      <c r="V1060" s="45"/>
      <c r="W1060" s="45"/>
      <c r="X1060" s="45"/>
      <c r="Y1060" s="45"/>
      <c r="Z1060" s="45"/>
      <c r="AA1060" s="46"/>
      <c r="AB1060" s="43"/>
      <c r="AC1060" s="43"/>
      <c r="AD1060" s="47"/>
      <c r="AE1060" s="43"/>
      <c r="AF1060" s="43"/>
    </row>
    <row r="1061" spans="1:32" ht="15.75" customHeight="1" x14ac:dyDescent="0.35">
      <c r="A1061" s="43"/>
      <c r="B1061" s="48"/>
      <c r="C1061" s="114"/>
      <c r="D1061" s="114"/>
      <c r="E1061" s="114"/>
      <c r="F1061" s="44"/>
      <c r="G1061" s="114"/>
      <c r="H1061" s="44"/>
      <c r="I1061" s="43"/>
      <c r="J1061" s="114"/>
      <c r="K1061" s="46"/>
      <c r="L1061" s="46"/>
      <c r="M1061" s="46"/>
      <c r="N1061" s="44"/>
      <c r="O1061" s="46"/>
      <c r="P1061" s="43"/>
      <c r="Q1061" s="46"/>
      <c r="R1061" s="45"/>
      <c r="S1061" s="227"/>
      <c r="T1061" s="249"/>
      <c r="U1061" s="45"/>
      <c r="V1061" s="45"/>
      <c r="W1061" s="45"/>
      <c r="X1061" s="45"/>
      <c r="Y1061" s="45"/>
      <c r="Z1061" s="45"/>
      <c r="AA1061" s="46"/>
      <c r="AB1061" s="43"/>
      <c r="AC1061" s="43"/>
      <c r="AD1061" s="47"/>
      <c r="AE1061" s="43"/>
      <c r="AF1061" s="43"/>
    </row>
    <row r="1062" spans="1:32" ht="15.75" customHeight="1" x14ac:dyDescent="0.35">
      <c r="A1062" s="43"/>
      <c r="B1062" s="48"/>
      <c r="C1062" s="114"/>
      <c r="D1062" s="114"/>
      <c r="E1062" s="114"/>
      <c r="F1062" s="44"/>
      <c r="G1062" s="114"/>
      <c r="H1062" s="44"/>
      <c r="I1062" s="43"/>
      <c r="J1062" s="114"/>
      <c r="K1062" s="46"/>
      <c r="L1062" s="46"/>
      <c r="M1062" s="46"/>
      <c r="N1062" s="44"/>
      <c r="O1062" s="46"/>
      <c r="P1062" s="43"/>
      <c r="Q1062" s="46"/>
      <c r="R1062" s="45"/>
      <c r="S1062" s="227"/>
      <c r="T1062" s="249"/>
      <c r="U1062" s="45"/>
      <c r="V1062" s="45"/>
      <c r="W1062" s="45"/>
      <c r="X1062" s="45"/>
      <c r="Y1062" s="45"/>
      <c r="Z1062" s="45"/>
      <c r="AA1062" s="46"/>
      <c r="AB1062" s="43"/>
      <c r="AC1062" s="43"/>
      <c r="AD1062" s="47"/>
      <c r="AE1062" s="43"/>
      <c r="AF1062" s="43"/>
    </row>
    <row r="1063" spans="1:32" ht="15.75" customHeight="1" x14ac:dyDescent="0.35">
      <c r="A1063" s="43"/>
      <c r="B1063" s="48"/>
      <c r="C1063" s="114"/>
      <c r="D1063" s="114"/>
      <c r="E1063" s="114"/>
      <c r="F1063" s="44"/>
      <c r="G1063" s="114"/>
      <c r="H1063" s="44"/>
      <c r="I1063" s="43"/>
      <c r="J1063" s="114"/>
      <c r="K1063" s="46"/>
      <c r="L1063" s="46"/>
      <c r="M1063" s="46"/>
      <c r="N1063" s="44"/>
      <c r="O1063" s="46"/>
      <c r="P1063" s="43"/>
      <c r="Q1063" s="46"/>
      <c r="R1063" s="45"/>
      <c r="S1063" s="227"/>
      <c r="T1063" s="249"/>
      <c r="U1063" s="45"/>
      <c r="V1063" s="45"/>
      <c r="W1063" s="45"/>
      <c r="X1063" s="45"/>
      <c r="Y1063" s="45"/>
      <c r="Z1063" s="45"/>
      <c r="AA1063" s="46"/>
      <c r="AB1063" s="43"/>
      <c r="AC1063" s="43"/>
      <c r="AD1063" s="47"/>
      <c r="AE1063" s="43"/>
      <c r="AF1063" s="43"/>
    </row>
    <row r="1064" spans="1:32" ht="15.75" customHeight="1" x14ac:dyDescent="0.35">
      <c r="A1064" s="43"/>
      <c r="B1064" s="48"/>
      <c r="C1064" s="114"/>
      <c r="D1064" s="114"/>
      <c r="E1064" s="114"/>
      <c r="F1064" s="44"/>
      <c r="G1064" s="114"/>
      <c r="H1064" s="44"/>
      <c r="I1064" s="43"/>
      <c r="J1064" s="114"/>
      <c r="K1064" s="46"/>
      <c r="L1064" s="46"/>
      <c r="M1064" s="46"/>
      <c r="N1064" s="44"/>
      <c r="O1064" s="46"/>
      <c r="P1064" s="43"/>
      <c r="Q1064" s="46"/>
      <c r="R1064" s="45"/>
      <c r="S1064" s="227"/>
      <c r="T1064" s="249"/>
      <c r="U1064" s="45"/>
      <c r="V1064" s="45"/>
      <c r="W1064" s="45"/>
      <c r="X1064" s="45"/>
      <c r="Y1064" s="45"/>
      <c r="Z1064" s="45"/>
      <c r="AA1064" s="46"/>
      <c r="AB1064" s="43"/>
      <c r="AC1064" s="43"/>
      <c r="AD1064" s="47"/>
      <c r="AE1064" s="43"/>
      <c r="AF1064" s="43"/>
    </row>
    <row r="1065" spans="1:32" ht="15.75" customHeight="1" x14ac:dyDescent="0.35">
      <c r="A1065" s="43"/>
      <c r="B1065" s="48"/>
      <c r="C1065" s="114"/>
      <c r="D1065" s="114"/>
      <c r="E1065" s="114"/>
      <c r="F1065" s="44"/>
      <c r="G1065" s="114"/>
      <c r="H1065" s="44"/>
      <c r="I1065" s="43"/>
      <c r="J1065" s="114"/>
      <c r="K1065" s="46"/>
      <c r="L1065" s="46"/>
      <c r="M1065" s="46"/>
      <c r="N1065" s="44"/>
      <c r="O1065" s="46"/>
      <c r="P1065" s="43"/>
      <c r="Q1065" s="46"/>
      <c r="R1065" s="45"/>
      <c r="S1065" s="227"/>
      <c r="T1065" s="249"/>
      <c r="U1065" s="45"/>
      <c r="V1065" s="45"/>
      <c r="W1065" s="45"/>
      <c r="X1065" s="45"/>
      <c r="Y1065" s="45"/>
      <c r="Z1065" s="45"/>
      <c r="AA1065" s="46"/>
      <c r="AB1065" s="43"/>
      <c r="AC1065" s="43"/>
      <c r="AD1065" s="47"/>
      <c r="AE1065" s="43"/>
      <c r="AF1065" s="43"/>
    </row>
    <row r="1066" spans="1:32" ht="15.75" customHeight="1" x14ac:dyDescent="0.35">
      <c r="A1066" s="43"/>
      <c r="B1066" s="48"/>
      <c r="C1066" s="114"/>
      <c r="D1066" s="114"/>
      <c r="E1066" s="114"/>
      <c r="F1066" s="44"/>
      <c r="G1066" s="114"/>
      <c r="H1066" s="44"/>
      <c r="I1066" s="43"/>
      <c r="J1066" s="114"/>
      <c r="K1066" s="46"/>
      <c r="L1066" s="46"/>
      <c r="M1066" s="46"/>
      <c r="N1066" s="44"/>
      <c r="O1066" s="46"/>
      <c r="P1066" s="43"/>
      <c r="Q1066" s="46"/>
      <c r="R1066" s="45"/>
      <c r="S1066" s="227"/>
      <c r="T1066" s="249"/>
      <c r="U1066" s="45"/>
      <c r="V1066" s="45"/>
      <c r="W1066" s="45"/>
      <c r="X1066" s="45"/>
      <c r="Y1066" s="45"/>
      <c r="Z1066" s="45"/>
      <c r="AA1066" s="46"/>
      <c r="AB1066" s="43"/>
      <c r="AC1066" s="43"/>
      <c r="AD1066" s="47"/>
      <c r="AE1066" s="43"/>
      <c r="AF1066" s="43"/>
    </row>
    <row r="1067" spans="1:32" ht="15.75" customHeight="1" x14ac:dyDescent="0.35">
      <c r="A1067" s="43"/>
      <c r="B1067" s="48"/>
      <c r="C1067" s="114"/>
      <c r="D1067" s="114"/>
      <c r="E1067" s="114"/>
      <c r="F1067" s="44"/>
      <c r="G1067" s="114"/>
      <c r="H1067" s="44"/>
      <c r="I1067" s="43"/>
      <c r="J1067" s="114"/>
      <c r="K1067" s="46"/>
      <c r="L1067" s="46"/>
      <c r="M1067" s="46"/>
      <c r="N1067" s="44"/>
      <c r="O1067" s="46"/>
      <c r="P1067" s="43"/>
      <c r="Q1067" s="46"/>
      <c r="R1067" s="45"/>
      <c r="S1067" s="227"/>
      <c r="T1067" s="249"/>
      <c r="U1067" s="45"/>
      <c r="V1067" s="45"/>
      <c r="W1067" s="45"/>
      <c r="X1067" s="45"/>
      <c r="Y1067" s="45"/>
      <c r="Z1067" s="45"/>
      <c r="AA1067" s="46"/>
      <c r="AB1067" s="43"/>
      <c r="AC1067" s="43"/>
      <c r="AD1067" s="47"/>
      <c r="AE1067" s="43"/>
      <c r="AF1067" s="43"/>
    </row>
    <row r="1068" spans="1:32" ht="15.75" customHeight="1" x14ac:dyDescent="0.35">
      <c r="A1068" s="43"/>
      <c r="B1068" s="48"/>
      <c r="C1068" s="114"/>
      <c r="D1068" s="114"/>
      <c r="E1068" s="114"/>
      <c r="F1068" s="44"/>
      <c r="G1068" s="114"/>
      <c r="H1068" s="44"/>
      <c r="I1068" s="43"/>
      <c r="J1068" s="114"/>
      <c r="K1068" s="46"/>
      <c r="L1068" s="46"/>
      <c r="M1068" s="46"/>
      <c r="N1068" s="44"/>
      <c r="O1068" s="46"/>
      <c r="P1068" s="43"/>
      <c r="Q1068" s="46"/>
      <c r="R1068" s="45"/>
      <c r="S1068" s="227"/>
      <c r="T1068" s="249"/>
      <c r="U1068" s="45"/>
      <c r="V1068" s="45"/>
      <c r="W1068" s="45"/>
      <c r="X1068" s="45"/>
      <c r="Y1068" s="45"/>
      <c r="Z1068" s="45"/>
      <c r="AA1068" s="46"/>
      <c r="AB1068" s="43"/>
      <c r="AC1068" s="43"/>
      <c r="AD1068" s="47"/>
      <c r="AE1068" s="43"/>
      <c r="AF1068" s="43"/>
    </row>
    <row r="1069" spans="1:32" ht="15.75" customHeight="1" x14ac:dyDescent="0.35">
      <c r="A1069" s="43"/>
      <c r="B1069" s="48"/>
      <c r="C1069" s="114"/>
      <c r="D1069" s="114"/>
      <c r="E1069" s="114"/>
      <c r="F1069" s="44"/>
      <c r="G1069" s="114"/>
      <c r="H1069" s="44"/>
      <c r="I1069" s="43"/>
      <c r="J1069" s="114"/>
      <c r="K1069" s="46"/>
      <c r="L1069" s="46"/>
      <c r="M1069" s="46"/>
      <c r="N1069" s="44"/>
      <c r="O1069" s="46"/>
      <c r="P1069" s="43"/>
      <c r="Q1069" s="46"/>
      <c r="R1069" s="45"/>
      <c r="S1069" s="227"/>
      <c r="T1069" s="249"/>
      <c r="U1069" s="45"/>
      <c r="V1069" s="45"/>
      <c r="W1069" s="45"/>
      <c r="X1069" s="45"/>
      <c r="Y1069" s="45"/>
      <c r="Z1069" s="45"/>
      <c r="AA1069" s="46"/>
      <c r="AB1069" s="43"/>
      <c r="AC1069" s="43"/>
      <c r="AD1069" s="47"/>
      <c r="AE1069" s="43"/>
      <c r="AF1069" s="43"/>
    </row>
    <row r="1070" spans="1:32" ht="15.75" customHeight="1" x14ac:dyDescent="0.35">
      <c r="A1070" s="43"/>
      <c r="B1070" s="48"/>
      <c r="C1070" s="114"/>
      <c r="D1070" s="114"/>
      <c r="E1070" s="114"/>
      <c r="F1070" s="44"/>
      <c r="G1070" s="114"/>
      <c r="H1070" s="44"/>
      <c r="I1070" s="43"/>
      <c r="J1070" s="114"/>
      <c r="K1070" s="46"/>
      <c r="L1070" s="46"/>
      <c r="M1070" s="46"/>
      <c r="N1070" s="44"/>
      <c r="O1070" s="46"/>
      <c r="P1070" s="43"/>
      <c r="Q1070" s="46"/>
      <c r="R1070" s="45"/>
      <c r="S1070" s="227"/>
      <c r="T1070" s="249"/>
      <c r="U1070" s="45"/>
      <c r="V1070" s="45"/>
      <c r="W1070" s="45"/>
      <c r="X1070" s="45"/>
      <c r="Y1070" s="45"/>
      <c r="Z1070" s="45"/>
      <c r="AA1070" s="46"/>
      <c r="AB1070" s="43"/>
      <c r="AC1070" s="43"/>
      <c r="AD1070" s="47"/>
      <c r="AE1070" s="43"/>
      <c r="AF1070" s="43"/>
    </row>
    <row r="1071" spans="1:32" ht="15.75" customHeight="1" x14ac:dyDescent="0.35">
      <c r="A1071" s="43"/>
      <c r="B1071" s="48"/>
      <c r="C1071" s="114"/>
      <c r="D1071" s="114"/>
      <c r="E1071" s="114"/>
      <c r="F1071" s="44"/>
      <c r="G1071" s="114"/>
      <c r="H1071" s="44"/>
      <c r="I1071" s="43"/>
      <c r="J1071" s="114"/>
      <c r="K1071" s="46"/>
      <c r="L1071" s="46"/>
      <c r="M1071" s="46"/>
      <c r="N1071" s="44"/>
      <c r="O1071" s="46"/>
      <c r="P1071" s="43"/>
      <c r="Q1071" s="46"/>
      <c r="R1071" s="45"/>
      <c r="S1071" s="227"/>
      <c r="T1071" s="249"/>
      <c r="U1071" s="45"/>
      <c r="V1071" s="45"/>
      <c r="W1071" s="45"/>
      <c r="X1071" s="45"/>
      <c r="Y1071" s="45"/>
      <c r="Z1071" s="45"/>
      <c r="AA1071" s="46"/>
      <c r="AB1071" s="43"/>
      <c r="AC1071" s="43"/>
      <c r="AD1071" s="47"/>
      <c r="AE1071" s="43"/>
      <c r="AF1071" s="43"/>
    </row>
    <row r="1072" spans="1:32" ht="15.75" customHeight="1" x14ac:dyDescent="0.35">
      <c r="A1072" s="43"/>
      <c r="B1072" s="48"/>
      <c r="C1072" s="114"/>
      <c r="D1072" s="114"/>
      <c r="E1072" s="114"/>
      <c r="F1072" s="44"/>
      <c r="G1072" s="114"/>
      <c r="H1072" s="44"/>
      <c r="I1072" s="43"/>
      <c r="J1072" s="114"/>
      <c r="K1072" s="46"/>
      <c r="L1072" s="46"/>
      <c r="M1072" s="46"/>
      <c r="N1072" s="44"/>
      <c r="O1072" s="46"/>
      <c r="P1072" s="43"/>
      <c r="Q1072" s="46"/>
      <c r="R1072" s="45"/>
      <c r="S1072" s="227"/>
      <c r="T1072" s="249"/>
      <c r="U1072" s="45"/>
      <c r="V1072" s="45"/>
      <c r="W1072" s="45"/>
      <c r="X1072" s="45"/>
      <c r="Y1072" s="45"/>
      <c r="Z1072" s="45"/>
      <c r="AA1072" s="46"/>
      <c r="AB1072" s="43"/>
      <c r="AC1072" s="43"/>
      <c r="AD1072" s="47"/>
      <c r="AE1072" s="43"/>
      <c r="AF1072" s="43"/>
    </row>
    <row r="1073" spans="1:32" ht="15.75" customHeight="1" x14ac:dyDescent="0.35">
      <c r="A1073" s="43"/>
      <c r="B1073" s="48"/>
      <c r="C1073" s="114"/>
      <c r="D1073" s="114"/>
      <c r="E1073" s="114"/>
      <c r="F1073" s="44"/>
      <c r="G1073" s="114"/>
      <c r="H1073" s="44"/>
      <c r="I1073" s="43"/>
      <c r="J1073" s="114"/>
      <c r="K1073" s="46"/>
      <c r="L1073" s="46"/>
      <c r="M1073" s="46"/>
      <c r="N1073" s="44"/>
      <c r="O1073" s="46"/>
      <c r="P1073" s="43"/>
      <c r="Q1073" s="46"/>
      <c r="R1073" s="45"/>
      <c r="S1073" s="227"/>
      <c r="T1073" s="249"/>
      <c r="U1073" s="45"/>
      <c r="V1073" s="45"/>
      <c r="W1073" s="45"/>
      <c r="X1073" s="45"/>
      <c r="Y1073" s="45"/>
      <c r="Z1073" s="45"/>
      <c r="AA1073" s="46"/>
      <c r="AB1073" s="43"/>
      <c r="AC1073" s="43"/>
      <c r="AD1073" s="47"/>
      <c r="AE1073" s="43"/>
      <c r="AF1073" s="43"/>
    </row>
    <row r="1074" spans="1:32" ht="15.75" customHeight="1" x14ac:dyDescent="0.35">
      <c r="A1074" s="43"/>
      <c r="B1074" s="48"/>
      <c r="C1074" s="114"/>
      <c r="D1074" s="114"/>
      <c r="E1074" s="114"/>
      <c r="F1074" s="44"/>
      <c r="G1074" s="114"/>
      <c r="H1074" s="44"/>
      <c r="I1074" s="43"/>
      <c r="J1074" s="114"/>
      <c r="K1074" s="46"/>
      <c r="L1074" s="46"/>
      <c r="M1074" s="46"/>
      <c r="N1074" s="44"/>
      <c r="O1074" s="46"/>
      <c r="P1074" s="43"/>
      <c r="Q1074" s="46"/>
      <c r="R1074" s="45"/>
      <c r="S1074" s="227"/>
      <c r="T1074" s="249"/>
      <c r="U1074" s="45"/>
      <c r="V1074" s="45"/>
      <c r="W1074" s="45"/>
      <c r="X1074" s="45"/>
      <c r="Y1074" s="45"/>
      <c r="Z1074" s="45"/>
      <c r="AA1074" s="46"/>
      <c r="AB1074" s="43"/>
      <c r="AC1074" s="43"/>
      <c r="AD1074" s="47"/>
      <c r="AE1074" s="43"/>
      <c r="AF1074" s="43"/>
    </row>
    <row r="1075" spans="1:32" ht="15.75" customHeight="1" x14ac:dyDescent="0.35">
      <c r="A1075" s="43"/>
      <c r="B1075" s="48"/>
      <c r="C1075" s="114"/>
      <c r="D1075" s="114"/>
      <c r="E1075" s="114"/>
      <c r="F1075" s="44"/>
      <c r="G1075" s="114"/>
      <c r="H1075" s="44"/>
      <c r="I1075" s="43"/>
      <c r="J1075" s="114"/>
      <c r="K1075" s="46"/>
      <c r="L1075" s="46"/>
      <c r="M1075" s="46"/>
      <c r="N1075" s="44"/>
      <c r="O1075" s="46"/>
      <c r="P1075" s="43"/>
      <c r="Q1075" s="46"/>
      <c r="R1075" s="45"/>
      <c r="S1075" s="227"/>
      <c r="T1075" s="249"/>
      <c r="U1075" s="45"/>
      <c r="V1075" s="45"/>
      <c r="W1075" s="45"/>
      <c r="X1075" s="45"/>
      <c r="Y1075" s="45"/>
      <c r="Z1075" s="45"/>
      <c r="AA1075" s="46"/>
      <c r="AB1075" s="43"/>
      <c r="AC1075" s="43"/>
      <c r="AD1075" s="47"/>
      <c r="AE1075" s="43"/>
      <c r="AF1075" s="43"/>
    </row>
    <row r="1076" spans="1:32" ht="15.75" customHeight="1" x14ac:dyDescent="0.35">
      <c r="A1076" s="43"/>
      <c r="B1076" s="48"/>
      <c r="C1076" s="114"/>
      <c r="D1076" s="114"/>
      <c r="E1076" s="114"/>
      <c r="F1076" s="44"/>
      <c r="G1076" s="114"/>
      <c r="H1076" s="44"/>
      <c r="I1076" s="43"/>
      <c r="J1076" s="114"/>
      <c r="K1076" s="46"/>
      <c r="L1076" s="46"/>
      <c r="M1076" s="46"/>
      <c r="N1076" s="44"/>
      <c r="O1076" s="46"/>
      <c r="P1076" s="43"/>
      <c r="Q1076" s="46"/>
      <c r="R1076" s="45"/>
      <c r="S1076" s="227"/>
      <c r="T1076" s="249"/>
      <c r="U1076" s="45"/>
      <c r="V1076" s="45"/>
      <c r="W1076" s="45"/>
      <c r="X1076" s="45"/>
      <c r="Y1076" s="45"/>
      <c r="Z1076" s="45"/>
      <c r="AA1076" s="46"/>
      <c r="AB1076" s="43"/>
      <c r="AC1076" s="43"/>
      <c r="AD1076" s="47"/>
      <c r="AE1076" s="43"/>
      <c r="AF1076" s="43"/>
    </row>
    <row r="1077" spans="1:32" ht="15.75" customHeight="1" x14ac:dyDescent="0.35">
      <c r="A1077" s="43"/>
      <c r="B1077" s="48"/>
      <c r="C1077" s="114"/>
      <c r="D1077" s="114"/>
      <c r="E1077" s="114"/>
      <c r="F1077" s="44"/>
      <c r="G1077" s="114"/>
      <c r="H1077" s="44"/>
      <c r="I1077" s="43"/>
      <c r="J1077" s="114"/>
      <c r="K1077" s="46"/>
      <c r="L1077" s="46"/>
      <c r="M1077" s="46"/>
      <c r="N1077" s="44"/>
      <c r="O1077" s="46"/>
      <c r="P1077" s="43"/>
      <c r="Q1077" s="46"/>
      <c r="R1077" s="45"/>
      <c r="S1077" s="227"/>
      <c r="T1077" s="249"/>
      <c r="U1077" s="45"/>
      <c r="V1077" s="45"/>
      <c r="W1077" s="45"/>
      <c r="X1077" s="45"/>
      <c r="Y1077" s="45"/>
      <c r="Z1077" s="45"/>
      <c r="AA1077" s="46"/>
      <c r="AB1077" s="43"/>
      <c r="AC1077" s="43"/>
      <c r="AD1077" s="47"/>
      <c r="AE1077" s="43"/>
      <c r="AF1077" s="43"/>
    </row>
    <row r="1078" spans="1:32" ht="15.75" customHeight="1" x14ac:dyDescent="0.35">
      <c r="A1078" s="43"/>
      <c r="B1078" s="48"/>
      <c r="C1078" s="114"/>
      <c r="D1078" s="114"/>
      <c r="E1078" s="114"/>
      <c r="F1078" s="44"/>
      <c r="G1078" s="114"/>
      <c r="H1078" s="44"/>
      <c r="I1078" s="43"/>
      <c r="J1078" s="114"/>
      <c r="K1078" s="46"/>
      <c r="L1078" s="46"/>
      <c r="M1078" s="46"/>
      <c r="N1078" s="44"/>
      <c r="O1078" s="46"/>
      <c r="P1078" s="43"/>
      <c r="Q1078" s="46"/>
      <c r="R1078" s="45"/>
      <c r="S1078" s="227"/>
      <c r="T1078" s="249"/>
      <c r="U1078" s="45"/>
      <c r="V1078" s="45"/>
      <c r="W1078" s="45"/>
      <c r="X1078" s="45"/>
      <c r="Y1078" s="45"/>
      <c r="Z1078" s="45"/>
      <c r="AA1078" s="46"/>
      <c r="AB1078" s="43"/>
      <c r="AC1078" s="43"/>
      <c r="AD1078" s="47"/>
      <c r="AE1078" s="43"/>
      <c r="AF1078" s="43"/>
    </row>
    <row r="1079" spans="1:32" ht="15.75" customHeight="1" x14ac:dyDescent="0.35">
      <c r="A1079" s="43"/>
      <c r="B1079" s="48"/>
      <c r="C1079" s="114"/>
      <c r="D1079" s="114"/>
      <c r="E1079" s="114"/>
      <c r="F1079" s="44"/>
      <c r="G1079" s="114"/>
      <c r="H1079" s="44"/>
      <c r="I1079" s="43"/>
      <c r="J1079" s="114"/>
      <c r="K1079" s="46"/>
      <c r="L1079" s="46"/>
      <c r="M1079" s="46"/>
      <c r="N1079" s="44"/>
      <c r="O1079" s="46"/>
      <c r="P1079" s="43"/>
      <c r="Q1079" s="46"/>
      <c r="R1079" s="45"/>
      <c r="S1079" s="227"/>
      <c r="T1079" s="249"/>
      <c r="U1079" s="45"/>
      <c r="V1079" s="45"/>
      <c r="W1079" s="45"/>
      <c r="X1079" s="45"/>
      <c r="Y1079" s="45"/>
      <c r="Z1079" s="45"/>
      <c r="AA1079" s="46"/>
      <c r="AB1079" s="43"/>
      <c r="AC1079" s="43"/>
      <c r="AD1079" s="47"/>
      <c r="AE1079" s="43"/>
      <c r="AF1079" s="43"/>
    </row>
    <row r="1080" spans="1:32" ht="15.75" customHeight="1" x14ac:dyDescent="0.35">
      <c r="A1080" s="43"/>
      <c r="B1080" s="48"/>
      <c r="C1080" s="114"/>
      <c r="D1080" s="114"/>
      <c r="E1080" s="114"/>
      <c r="F1080" s="44"/>
      <c r="G1080" s="114"/>
      <c r="H1080" s="44"/>
      <c r="I1080" s="43"/>
      <c r="J1080" s="114"/>
      <c r="K1080" s="46"/>
      <c r="L1080" s="46"/>
      <c r="M1080" s="46"/>
      <c r="N1080" s="44"/>
      <c r="O1080" s="46"/>
      <c r="P1080" s="43"/>
      <c r="Q1080" s="46"/>
      <c r="R1080" s="45"/>
      <c r="S1080" s="227"/>
      <c r="T1080" s="249"/>
      <c r="U1080" s="45"/>
      <c r="V1080" s="45"/>
      <c r="W1080" s="45"/>
      <c r="X1080" s="45"/>
      <c r="Y1080" s="45"/>
      <c r="Z1080" s="45"/>
      <c r="AA1080" s="46"/>
      <c r="AB1080" s="43"/>
      <c r="AC1080" s="43"/>
      <c r="AD1080" s="47"/>
      <c r="AE1080" s="43"/>
      <c r="AF1080" s="43"/>
    </row>
    <row r="1081" spans="1:32" ht="15.75" customHeight="1" x14ac:dyDescent="0.35">
      <c r="A1081" s="43"/>
      <c r="B1081" s="48"/>
      <c r="C1081" s="114"/>
      <c r="D1081" s="114"/>
      <c r="E1081" s="114"/>
      <c r="F1081" s="44"/>
      <c r="G1081" s="114"/>
      <c r="H1081" s="44"/>
      <c r="I1081" s="43"/>
      <c r="J1081" s="114"/>
      <c r="K1081" s="46"/>
      <c r="L1081" s="46"/>
      <c r="M1081" s="46"/>
      <c r="N1081" s="44"/>
      <c r="O1081" s="46"/>
      <c r="P1081" s="43"/>
      <c r="Q1081" s="46"/>
      <c r="R1081" s="45"/>
      <c r="S1081" s="227"/>
      <c r="T1081" s="249"/>
      <c r="U1081" s="45"/>
      <c r="V1081" s="45"/>
      <c r="W1081" s="45"/>
      <c r="X1081" s="45"/>
      <c r="Y1081" s="45"/>
      <c r="Z1081" s="45"/>
      <c r="AA1081" s="46"/>
      <c r="AB1081" s="43"/>
      <c r="AC1081" s="43"/>
      <c r="AD1081" s="47"/>
      <c r="AE1081" s="43"/>
      <c r="AF1081" s="43"/>
    </row>
    <row r="1082" spans="1:32" ht="15.75" customHeight="1" x14ac:dyDescent="0.35">
      <c r="A1082" s="43"/>
      <c r="B1082" s="48"/>
      <c r="C1082" s="114"/>
      <c r="D1082" s="114"/>
      <c r="E1082" s="114"/>
      <c r="F1082" s="44"/>
      <c r="G1082" s="114"/>
      <c r="H1082" s="44"/>
      <c r="I1082" s="43"/>
      <c r="J1082" s="114"/>
      <c r="K1082" s="46"/>
      <c r="L1082" s="46"/>
      <c r="M1082" s="46"/>
      <c r="N1082" s="44"/>
      <c r="O1082" s="46"/>
      <c r="P1082" s="43"/>
      <c r="Q1082" s="46"/>
      <c r="R1082" s="45"/>
      <c r="S1082" s="227"/>
      <c r="T1082" s="249"/>
      <c r="U1082" s="45"/>
      <c r="V1082" s="45"/>
      <c r="W1082" s="45"/>
      <c r="X1082" s="45"/>
      <c r="Y1082" s="45"/>
      <c r="Z1082" s="45"/>
      <c r="AA1082" s="46"/>
      <c r="AB1082" s="43"/>
      <c r="AC1082" s="43"/>
      <c r="AD1082" s="47"/>
      <c r="AE1082" s="43"/>
      <c r="AF1082" s="43"/>
    </row>
    <row r="1083" spans="1:32" ht="15.75" customHeight="1" x14ac:dyDescent="0.35">
      <c r="A1083" s="43"/>
      <c r="B1083" s="48"/>
      <c r="C1083" s="114"/>
      <c r="D1083" s="114"/>
      <c r="E1083" s="114"/>
      <c r="F1083" s="44"/>
      <c r="G1083" s="114"/>
      <c r="H1083" s="44"/>
      <c r="I1083" s="43"/>
      <c r="J1083" s="114"/>
      <c r="K1083" s="46"/>
      <c r="L1083" s="46"/>
      <c r="M1083" s="46"/>
      <c r="N1083" s="44"/>
      <c r="O1083" s="46"/>
      <c r="P1083" s="43"/>
      <c r="Q1083" s="46"/>
      <c r="R1083" s="45"/>
      <c r="S1083" s="227"/>
      <c r="T1083" s="249"/>
      <c r="U1083" s="45"/>
      <c r="V1083" s="45"/>
      <c r="W1083" s="45"/>
      <c r="X1083" s="45"/>
      <c r="Y1083" s="45"/>
      <c r="Z1083" s="45"/>
      <c r="AA1083" s="46"/>
      <c r="AB1083" s="43"/>
      <c r="AC1083" s="43"/>
      <c r="AD1083" s="47"/>
      <c r="AE1083" s="43"/>
      <c r="AF1083" s="43"/>
    </row>
    <row r="1084" spans="1:32" ht="15.75" customHeight="1" x14ac:dyDescent="0.35">
      <c r="A1084" s="43"/>
      <c r="B1084" s="48"/>
      <c r="C1084" s="114"/>
      <c r="D1084" s="114"/>
      <c r="E1084" s="114"/>
      <c r="F1084" s="44"/>
      <c r="G1084" s="114"/>
      <c r="H1084" s="44"/>
      <c r="I1084" s="43"/>
      <c r="J1084" s="114"/>
      <c r="K1084" s="46"/>
      <c r="L1084" s="46"/>
      <c r="M1084" s="46"/>
      <c r="N1084" s="44"/>
      <c r="O1084" s="46"/>
      <c r="P1084" s="43"/>
      <c r="Q1084" s="46"/>
      <c r="R1084" s="45"/>
      <c r="S1084" s="227"/>
      <c r="T1084" s="249"/>
      <c r="U1084" s="45"/>
      <c r="V1084" s="45"/>
      <c r="W1084" s="45"/>
      <c r="X1084" s="45"/>
      <c r="Y1084" s="45"/>
      <c r="Z1084" s="45"/>
      <c r="AA1084" s="46"/>
      <c r="AB1084" s="43"/>
      <c r="AC1084" s="43"/>
      <c r="AD1084" s="47"/>
      <c r="AE1084" s="43"/>
      <c r="AF1084" s="43"/>
    </row>
    <row r="1085" spans="1:32" ht="15.75" customHeight="1" x14ac:dyDescent="0.35">
      <c r="A1085" s="43"/>
      <c r="B1085" s="48"/>
      <c r="C1085" s="114"/>
      <c r="D1085" s="114"/>
      <c r="E1085" s="114"/>
      <c r="F1085" s="44"/>
      <c r="G1085" s="114"/>
      <c r="H1085" s="44"/>
      <c r="I1085" s="43"/>
      <c r="J1085" s="114"/>
      <c r="K1085" s="46"/>
      <c r="L1085" s="46"/>
      <c r="M1085" s="46"/>
      <c r="N1085" s="44"/>
      <c r="O1085" s="46"/>
      <c r="P1085" s="43"/>
      <c r="Q1085" s="46"/>
      <c r="R1085" s="45"/>
      <c r="S1085" s="227"/>
      <c r="T1085" s="249"/>
      <c r="U1085" s="45"/>
      <c r="V1085" s="45"/>
      <c r="W1085" s="45"/>
      <c r="X1085" s="45"/>
      <c r="Y1085" s="45"/>
      <c r="Z1085" s="45"/>
      <c r="AA1085" s="46"/>
      <c r="AB1085" s="43"/>
      <c r="AC1085" s="43"/>
      <c r="AD1085" s="47"/>
      <c r="AE1085" s="43"/>
      <c r="AF1085" s="43"/>
    </row>
    <row r="1086" spans="1:32" ht="15.75" customHeight="1" x14ac:dyDescent="0.35">
      <c r="A1086" s="43"/>
      <c r="B1086" s="48"/>
      <c r="C1086" s="114"/>
      <c r="D1086" s="114"/>
      <c r="E1086" s="114"/>
      <c r="F1086" s="44"/>
      <c r="G1086" s="114"/>
      <c r="H1086" s="44"/>
      <c r="I1086" s="43"/>
      <c r="J1086" s="114"/>
      <c r="K1086" s="46"/>
      <c r="L1086" s="46"/>
      <c r="M1086" s="46"/>
      <c r="N1086" s="44"/>
      <c r="O1086" s="46"/>
      <c r="P1086" s="43"/>
      <c r="Q1086" s="46"/>
      <c r="R1086" s="45"/>
      <c r="S1086" s="227"/>
      <c r="T1086" s="249"/>
      <c r="U1086" s="45"/>
      <c r="V1086" s="45"/>
      <c r="W1086" s="45"/>
      <c r="X1086" s="45"/>
      <c r="Y1086" s="45"/>
      <c r="Z1086" s="45"/>
      <c r="AA1086" s="46"/>
      <c r="AB1086" s="43"/>
      <c r="AC1086" s="43"/>
      <c r="AD1086" s="47"/>
      <c r="AE1086" s="43"/>
      <c r="AF1086" s="43"/>
    </row>
    <row r="1087" spans="1:32" ht="15.75" customHeight="1" x14ac:dyDescent="0.35">
      <c r="A1087" s="43"/>
      <c r="B1087" s="48"/>
      <c r="C1087" s="114"/>
      <c r="D1087" s="114"/>
      <c r="E1087" s="114"/>
      <c r="F1087" s="44"/>
      <c r="G1087" s="114"/>
      <c r="H1087" s="44"/>
      <c r="I1087" s="43"/>
      <c r="J1087" s="114"/>
      <c r="K1087" s="46"/>
      <c r="L1087" s="46"/>
      <c r="M1087" s="46"/>
      <c r="N1087" s="44"/>
      <c r="O1087" s="46"/>
      <c r="P1087" s="43"/>
      <c r="Q1087" s="46"/>
      <c r="R1087" s="45"/>
      <c r="S1087" s="227"/>
      <c r="T1087" s="249"/>
      <c r="U1087" s="45"/>
      <c r="V1087" s="45"/>
      <c r="W1087" s="45"/>
      <c r="X1087" s="45"/>
      <c r="Y1087" s="45"/>
      <c r="Z1087" s="45"/>
      <c r="AA1087" s="46"/>
      <c r="AB1087" s="43"/>
      <c r="AC1087" s="43"/>
      <c r="AD1087" s="47"/>
      <c r="AE1087" s="43"/>
      <c r="AF1087" s="43"/>
    </row>
    <row r="1088" spans="1:32" ht="15.75" customHeight="1" x14ac:dyDescent="0.35">
      <c r="A1088" s="43"/>
      <c r="B1088" s="48"/>
      <c r="C1088" s="114"/>
      <c r="D1088" s="114"/>
      <c r="E1088" s="114"/>
      <c r="F1088" s="44"/>
      <c r="G1088" s="114"/>
      <c r="H1088" s="44"/>
      <c r="I1088" s="43"/>
      <c r="J1088" s="114"/>
      <c r="K1088" s="46"/>
      <c r="L1088" s="46"/>
      <c r="M1088" s="46"/>
      <c r="N1088" s="44"/>
      <c r="O1088" s="46"/>
      <c r="P1088" s="43"/>
      <c r="Q1088" s="46"/>
      <c r="R1088" s="45"/>
      <c r="S1088" s="227"/>
      <c r="T1088" s="249"/>
      <c r="U1088" s="45"/>
      <c r="V1088" s="45"/>
      <c r="W1088" s="45"/>
      <c r="X1088" s="45"/>
      <c r="Y1088" s="45"/>
      <c r="Z1088" s="45"/>
      <c r="AA1088" s="46"/>
      <c r="AB1088" s="43"/>
      <c r="AC1088" s="43"/>
      <c r="AD1088" s="47"/>
      <c r="AE1088" s="43"/>
      <c r="AF1088" s="43"/>
    </row>
    <row r="1089" spans="1:32" ht="15.75" customHeight="1" x14ac:dyDescent="0.35">
      <c r="A1089" s="43"/>
      <c r="B1089" s="48"/>
      <c r="C1089" s="114"/>
      <c r="D1089" s="114"/>
      <c r="E1089" s="114"/>
      <c r="F1089" s="44"/>
      <c r="G1089" s="114"/>
      <c r="H1089" s="44"/>
      <c r="I1089" s="43"/>
      <c r="J1089" s="114"/>
      <c r="K1089" s="46"/>
      <c r="L1089" s="46"/>
      <c r="M1089" s="46"/>
      <c r="N1089" s="44"/>
      <c r="O1089" s="46"/>
      <c r="P1089" s="43"/>
      <c r="Q1089" s="46"/>
      <c r="R1089" s="45"/>
      <c r="S1089" s="227"/>
      <c r="T1089" s="249"/>
      <c r="U1089" s="45"/>
      <c r="V1089" s="45"/>
      <c r="W1089" s="45"/>
      <c r="X1089" s="45"/>
      <c r="Y1089" s="45"/>
      <c r="Z1089" s="45"/>
      <c r="AA1089" s="46"/>
      <c r="AB1089" s="43"/>
      <c r="AC1089" s="43"/>
      <c r="AD1089" s="47"/>
      <c r="AE1089" s="43"/>
      <c r="AF1089" s="43"/>
    </row>
    <row r="1090" spans="1:32" ht="15.75" customHeight="1" x14ac:dyDescent="0.35">
      <c r="A1090" s="43"/>
      <c r="B1090" s="48"/>
      <c r="C1090" s="114"/>
      <c r="D1090" s="114"/>
      <c r="E1090" s="114"/>
      <c r="F1090" s="44"/>
      <c r="G1090" s="114"/>
      <c r="H1090" s="44"/>
      <c r="I1090" s="43"/>
      <c r="J1090" s="114"/>
      <c r="K1090" s="46"/>
      <c r="L1090" s="46"/>
      <c r="M1090" s="46"/>
      <c r="N1090" s="44"/>
      <c r="O1090" s="46"/>
      <c r="P1090" s="43"/>
      <c r="Q1090" s="46"/>
      <c r="R1090" s="45"/>
      <c r="S1090" s="227"/>
      <c r="T1090" s="249"/>
      <c r="U1090" s="45"/>
      <c r="V1090" s="45"/>
      <c r="W1090" s="45"/>
      <c r="X1090" s="45"/>
      <c r="Y1090" s="45"/>
      <c r="Z1090" s="45"/>
      <c r="AA1090" s="46"/>
      <c r="AB1090" s="43"/>
      <c r="AC1090" s="43"/>
      <c r="AD1090" s="47"/>
      <c r="AE1090" s="43"/>
      <c r="AF1090" s="43"/>
    </row>
    <row r="1091" spans="1:32" ht="15.75" customHeight="1" x14ac:dyDescent="0.35">
      <c r="A1091" s="43"/>
      <c r="B1091" s="48"/>
      <c r="C1091" s="114"/>
      <c r="D1091" s="114"/>
      <c r="E1091" s="114"/>
      <c r="F1091" s="44"/>
      <c r="G1091" s="114"/>
      <c r="H1091" s="44"/>
      <c r="I1091" s="43"/>
      <c r="J1091" s="114"/>
      <c r="K1091" s="46"/>
      <c r="L1091" s="46"/>
      <c r="M1091" s="46"/>
      <c r="N1091" s="44"/>
      <c r="O1091" s="46"/>
      <c r="P1091" s="43"/>
      <c r="Q1091" s="46"/>
      <c r="R1091" s="45"/>
      <c r="S1091" s="227"/>
      <c r="T1091" s="249"/>
      <c r="U1091" s="45"/>
      <c r="V1091" s="45"/>
      <c r="W1091" s="45"/>
      <c r="X1091" s="45"/>
      <c r="Y1091" s="45"/>
      <c r="Z1091" s="45"/>
      <c r="AA1091" s="46"/>
      <c r="AB1091" s="43"/>
      <c r="AC1091" s="43"/>
      <c r="AD1091" s="47"/>
      <c r="AE1091" s="43"/>
      <c r="AF1091" s="43"/>
    </row>
    <row r="1092" spans="1:32" ht="15.75" customHeight="1" x14ac:dyDescent="0.35">
      <c r="A1092" s="43"/>
      <c r="B1092" s="48"/>
      <c r="C1092" s="114"/>
      <c r="D1092" s="114"/>
      <c r="E1092" s="114"/>
      <c r="F1092" s="44"/>
      <c r="G1092" s="114"/>
      <c r="H1092" s="44"/>
      <c r="I1092" s="43"/>
      <c r="J1092" s="114"/>
      <c r="K1092" s="46"/>
      <c r="L1092" s="46"/>
      <c r="M1092" s="46"/>
      <c r="N1092" s="44"/>
      <c r="O1092" s="46"/>
      <c r="P1092" s="43"/>
      <c r="Q1092" s="46"/>
      <c r="R1092" s="45"/>
      <c r="S1092" s="227"/>
      <c r="T1092" s="249"/>
      <c r="U1092" s="45"/>
      <c r="V1092" s="45"/>
      <c r="W1092" s="45"/>
      <c r="X1092" s="45"/>
      <c r="Y1092" s="45"/>
      <c r="Z1092" s="45"/>
      <c r="AA1092" s="46"/>
      <c r="AB1092" s="43"/>
      <c r="AC1092" s="43"/>
      <c r="AD1092" s="47"/>
      <c r="AE1092" s="43"/>
      <c r="AF1092" s="43"/>
    </row>
    <row r="1093" spans="1:32" ht="15.75" customHeight="1" x14ac:dyDescent="0.35">
      <c r="A1093" s="43"/>
      <c r="B1093" s="48"/>
      <c r="C1093" s="114"/>
      <c r="D1093" s="114"/>
      <c r="E1093" s="114"/>
      <c r="F1093" s="44"/>
      <c r="G1093" s="114"/>
      <c r="H1093" s="44"/>
      <c r="I1093" s="43"/>
      <c r="J1093" s="114"/>
      <c r="K1093" s="46"/>
      <c r="L1093" s="46"/>
      <c r="M1093" s="46"/>
      <c r="N1093" s="44"/>
      <c r="O1093" s="46"/>
      <c r="P1093" s="43"/>
      <c r="Q1093" s="46"/>
      <c r="R1093" s="45"/>
      <c r="S1093" s="227"/>
      <c r="T1093" s="249"/>
      <c r="U1093" s="45"/>
      <c r="V1093" s="45"/>
      <c r="W1093" s="45"/>
      <c r="X1093" s="45"/>
      <c r="Y1093" s="45"/>
      <c r="Z1093" s="45"/>
      <c r="AA1093" s="46"/>
      <c r="AB1093" s="43"/>
      <c r="AC1093" s="43"/>
      <c r="AD1093" s="47"/>
      <c r="AE1093" s="43"/>
      <c r="AF1093" s="43"/>
    </row>
    <row r="1094" spans="1:32" ht="15.75" customHeight="1" x14ac:dyDescent="0.35">
      <c r="A1094" s="43"/>
      <c r="B1094" s="48"/>
      <c r="C1094" s="114"/>
      <c r="D1094" s="114"/>
      <c r="E1094" s="114"/>
      <c r="F1094" s="44"/>
      <c r="G1094" s="114"/>
      <c r="H1094" s="44"/>
      <c r="I1094" s="43"/>
      <c r="J1094" s="114"/>
      <c r="K1094" s="46"/>
      <c r="L1094" s="46"/>
      <c r="M1094" s="46"/>
      <c r="N1094" s="44"/>
      <c r="O1094" s="46"/>
      <c r="P1094" s="43"/>
      <c r="Q1094" s="46"/>
      <c r="R1094" s="45"/>
      <c r="S1094" s="227"/>
      <c r="T1094" s="249"/>
      <c r="U1094" s="45"/>
      <c r="V1094" s="45"/>
      <c r="W1094" s="45"/>
      <c r="X1094" s="45"/>
      <c r="Y1094" s="45"/>
      <c r="Z1094" s="45"/>
      <c r="AA1094" s="46"/>
      <c r="AB1094" s="43"/>
      <c r="AC1094" s="43"/>
      <c r="AD1094" s="47"/>
      <c r="AE1094" s="43"/>
      <c r="AF1094" s="43"/>
    </row>
    <row r="1095" spans="1:32" ht="15.75" customHeight="1" x14ac:dyDescent="0.35">
      <c r="A1095" s="43"/>
      <c r="B1095" s="48"/>
      <c r="C1095" s="114"/>
      <c r="D1095" s="114"/>
      <c r="E1095" s="114"/>
      <c r="F1095" s="44"/>
      <c r="G1095" s="114"/>
      <c r="H1095" s="44"/>
      <c r="I1095" s="43"/>
      <c r="J1095" s="114"/>
      <c r="K1095" s="46"/>
      <c r="L1095" s="46"/>
      <c r="M1095" s="46"/>
      <c r="N1095" s="44"/>
      <c r="O1095" s="46"/>
      <c r="P1095" s="43"/>
      <c r="Q1095" s="46"/>
      <c r="R1095" s="45"/>
      <c r="S1095" s="227"/>
      <c r="T1095" s="249"/>
      <c r="U1095" s="45"/>
      <c r="V1095" s="45"/>
      <c r="W1095" s="45"/>
      <c r="X1095" s="45"/>
      <c r="Y1095" s="45"/>
      <c r="Z1095" s="45"/>
      <c r="AA1095" s="46"/>
      <c r="AB1095" s="43"/>
      <c r="AC1095" s="43"/>
      <c r="AD1095" s="47"/>
      <c r="AE1095" s="43"/>
      <c r="AF1095" s="43"/>
    </row>
    <row r="1096" spans="1:32" ht="15.75" customHeight="1" x14ac:dyDescent="0.35">
      <c r="A1096" s="43"/>
      <c r="B1096" s="48"/>
      <c r="C1096" s="114"/>
      <c r="D1096" s="114"/>
      <c r="E1096" s="114"/>
      <c r="F1096" s="44"/>
      <c r="G1096" s="114"/>
      <c r="H1096" s="44"/>
      <c r="I1096" s="43"/>
      <c r="J1096" s="114"/>
      <c r="K1096" s="46"/>
      <c r="L1096" s="46"/>
      <c r="M1096" s="46"/>
      <c r="N1096" s="44"/>
      <c r="O1096" s="46"/>
      <c r="P1096" s="43"/>
      <c r="Q1096" s="46"/>
      <c r="R1096" s="45"/>
      <c r="S1096" s="227"/>
      <c r="T1096" s="249"/>
      <c r="U1096" s="45"/>
      <c r="V1096" s="45"/>
      <c r="W1096" s="45"/>
      <c r="X1096" s="45"/>
      <c r="Y1096" s="45"/>
      <c r="Z1096" s="45"/>
      <c r="AA1096" s="46"/>
      <c r="AB1096" s="43"/>
      <c r="AC1096" s="43"/>
      <c r="AD1096" s="47"/>
      <c r="AE1096" s="43"/>
      <c r="AF1096" s="43"/>
    </row>
    <row r="1097" spans="1:32" ht="15.75" customHeight="1" x14ac:dyDescent="0.35">
      <c r="A1097" s="43"/>
      <c r="B1097" s="48"/>
      <c r="C1097" s="114"/>
      <c r="D1097" s="114"/>
      <c r="E1097" s="114"/>
      <c r="F1097" s="44"/>
      <c r="G1097" s="114"/>
      <c r="H1097" s="44"/>
      <c r="I1097" s="43"/>
      <c r="J1097" s="114"/>
      <c r="K1097" s="46"/>
      <c r="L1097" s="46"/>
      <c r="M1097" s="46"/>
      <c r="N1097" s="44"/>
      <c r="O1097" s="46"/>
      <c r="P1097" s="43"/>
      <c r="Q1097" s="46"/>
      <c r="R1097" s="45"/>
      <c r="S1097" s="227"/>
      <c r="T1097" s="249"/>
      <c r="U1097" s="45"/>
      <c r="V1097" s="45"/>
      <c r="W1097" s="45"/>
      <c r="X1097" s="45"/>
      <c r="Y1097" s="45"/>
      <c r="Z1097" s="45"/>
      <c r="AA1097" s="46"/>
      <c r="AB1097" s="43"/>
      <c r="AC1097" s="43"/>
      <c r="AD1097" s="47"/>
      <c r="AE1097" s="43"/>
      <c r="AF1097" s="43"/>
    </row>
    <row r="1098" spans="1:32" ht="15.75" customHeight="1" x14ac:dyDescent="0.35">
      <c r="A1098" s="43"/>
      <c r="B1098" s="48"/>
      <c r="C1098" s="114"/>
      <c r="D1098" s="114"/>
      <c r="E1098" s="114"/>
      <c r="F1098" s="44"/>
      <c r="G1098" s="114"/>
      <c r="H1098" s="44"/>
      <c r="I1098" s="43"/>
      <c r="J1098" s="114"/>
      <c r="K1098" s="46"/>
      <c r="L1098" s="46"/>
      <c r="M1098" s="46"/>
      <c r="N1098" s="44"/>
      <c r="O1098" s="46"/>
      <c r="P1098" s="43"/>
      <c r="Q1098" s="46"/>
      <c r="R1098" s="45"/>
      <c r="S1098" s="227"/>
      <c r="T1098" s="249"/>
      <c r="U1098" s="45"/>
      <c r="V1098" s="45"/>
      <c r="W1098" s="45"/>
      <c r="X1098" s="45"/>
      <c r="Y1098" s="45"/>
      <c r="Z1098" s="45"/>
      <c r="AA1098" s="46"/>
      <c r="AB1098" s="43"/>
      <c r="AC1098" s="43"/>
      <c r="AD1098" s="47"/>
      <c r="AE1098" s="43"/>
      <c r="AF1098" s="43"/>
    </row>
    <row r="1099" spans="1:32" ht="15.75" customHeight="1" x14ac:dyDescent="0.35">
      <c r="A1099" s="43"/>
      <c r="B1099" s="48"/>
      <c r="C1099" s="114"/>
      <c r="D1099" s="114"/>
      <c r="E1099" s="114"/>
      <c r="F1099" s="44"/>
      <c r="G1099" s="114"/>
      <c r="H1099" s="44"/>
      <c r="I1099" s="43"/>
      <c r="J1099" s="114"/>
      <c r="K1099" s="46"/>
      <c r="L1099" s="46"/>
      <c r="M1099" s="46"/>
      <c r="N1099" s="44"/>
      <c r="O1099" s="46"/>
      <c r="P1099" s="43"/>
      <c r="Q1099" s="46"/>
      <c r="R1099" s="45"/>
      <c r="S1099" s="227"/>
      <c r="T1099" s="249"/>
      <c r="U1099" s="45"/>
      <c r="V1099" s="45"/>
      <c r="W1099" s="45"/>
      <c r="X1099" s="45"/>
      <c r="Y1099" s="45"/>
      <c r="Z1099" s="45"/>
      <c r="AA1099" s="46"/>
      <c r="AB1099" s="43"/>
      <c r="AC1099" s="43"/>
      <c r="AD1099" s="47"/>
      <c r="AE1099" s="43"/>
      <c r="AF1099" s="43"/>
    </row>
    <row r="1100" spans="1:32" ht="15.75" customHeight="1" x14ac:dyDescent="0.35">
      <c r="A1100" s="43"/>
      <c r="B1100" s="48"/>
      <c r="C1100" s="114"/>
      <c r="D1100" s="114"/>
      <c r="E1100" s="114"/>
      <c r="F1100" s="44"/>
      <c r="G1100" s="114"/>
      <c r="H1100" s="44"/>
      <c r="I1100" s="43"/>
      <c r="J1100" s="114"/>
      <c r="K1100" s="46"/>
      <c r="L1100" s="46"/>
      <c r="M1100" s="46"/>
      <c r="N1100" s="44"/>
      <c r="O1100" s="46"/>
      <c r="P1100" s="43"/>
      <c r="Q1100" s="46"/>
      <c r="R1100" s="45"/>
      <c r="S1100" s="227"/>
      <c r="T1100" s="249"/>
      <c r="U1100" s="45"/>
      <c r="V1100" s="45"/>
      <c r="W1100" s="45"/>
      <c r="X1100" s="45"/>
      <c r="Y1100" s="45"/>
      <c r="Z1100" s="45"/>
      <c r="AA1100" s="46"/>
      <c r="AB1100" s="43"/>
      <c r="AC1100" s="43"/>
      <c r="AD1100" s="47"/>
      <c r="AE1100" s="43"/>
      <c r="AF1100" s="43"/>
    </row>
    <row r="1101" spans="1:32" ht="15.75" customHeight="1" x14ac:dyDescent="0.35">
      <c r="A1101" s="43"/>
      <c r="B1101" s="48"/>
      <c r="C1101" s="114"/>
      <c r="D1101" s="114"/>
      <c r="E1101" s="114"/>
      <c r="F1101" s="44"/>
      <c r="G1101" s="114"/>
      <c r="H1101" s="44"/>
      <c r="I1101" s="43"/>
      <c r="J1101" s="114"/>
      <c r="K1101" s="46"/>
      <c r="L1101" s="46"/>
      <c r="M1101" s="46"/>
      <c r="N1101" s="44"/>
      <c r="O1101" s="46"/>
      <c r="P1101" s="43"/>
      <c r="Q1101" s="46"/>
      <c r="R1101" s="45"/>
      <c r="S1101" s="227"/>
      <c r="T1101" s="249"/>
      <c r="U1101" s="45"/>
      <c r="V1101" s="45"/>
      <c r="W1101" s="45"/>
      <c r="X1101" s="45"/>
      <c r="Y1101" s="45"/>
      <c r="Z1101" s="45"/>
      <c r="AA1101" s="46"/>
      <c r="AB1101" s="43"/>
      <c r="AC1101" s="43"/>
      <c r="AD1101" s="47"/>
      <c r="AE1101" s="43"/>
      <c r="AF1101" s="43"/>
    </row>
    <row r="1102" spans="1:32" ht="15.75" customHeight="1" x14ac:dyDescent="0.35">
      <c r="A1102" s="43"/>
      <c r="B1102" s="48"/>
      <c r="C1102" s="114"/>
      <c r="D1102" s="114"/>
      <c r="E1102" s="114"/>
      <c r="F1102" s="44"/>
      <c r="G1102" s="114"/>
      <c r="H1102" s="44"/>
      <c r="I1102" s="43"/>
      <c r="J1102" s="114"/>
      <c r="K1102" s="46"/>
      <c r="L1102" s="46"/>
      <c r="M1102" s="46"/>
      <c r="N1102" s="44"/>
      <c r="O1102" s="46"/>
      <c r="P1102" s="43"/>
      <c r="Q1102" s="46"/>
      <c r="R1102" s="45"/>
      <c r="S1102" s="227"/>
      <c r="T1102" s="249"/>
      <c r="U1102" s="45"/>
      <c r="V1102" s="45"/>
      <c r="W1102" s="45"/>
      <c r="X1102" s="45"/>
      <c r="Y1102" s="45"/>
      <c r="Z1102" s="45"/>
      <c r="AA1102" s="46"/>
      <c r="AB1102" s="43"/>
      <c r="AC1102" s="43"/>
      <c r="AD1102" s="47"/>
      <c r="AE1102" s="43"/>
      <c r="AF1102" s="43"/>
    </row>
    <row r="1103" spans="1:32" ht="15.75" customHeight="1" x14ac:dyDescent="0.35">
      <c r="A1103" s="43"/>
      <c r="B1103" s="48"/>
      <c r="C1103" s="114"/>
      <c r="D1103" s="114"/>
      <c r="E1103" s="114"/>
      <c r="F1103" s="44"/>
      <c r="G1103" s="114"/>
      <c r="H1103" s="44"/>
      <c r="I1103" s="43"/>
      <c r="J1103" s="114"/>
      <c r="K1103" s="46"/>
      <c r="L1103" s="46"/>
      <c r="M1103" s="46"/>
      <c r="N1103" s="44"/>
      <c r="O1103" s="46"/>
      <c r="P1103" s="43"/>
      <c r="Q1103" s="46"/>
      <c r="R1103" s="45"/>
      <c r="S1103" s="227"/>
      <c r="T1103" s="249"/>
      <c r="U1103" s="45"/>
      <c r="V1103" s="45"/>
      <c r="W1103" s="45"/>
      <c r="X1103" s="45"/>
      <c r="Y1103" s="45"/>
      <c r="Z1103" s="45"/>
      <c r="AA1103" s="46"/>
      <c r="AB1103" s="43"/>
      <c r="AC1103" s="43"/>
      <c r="AD1103" s="47"/>
      <c r="AE1103" s="43"/>
      <c r="AF1103" s="43"/>
    </row>
    <row r="1104" spans="1:32" ht="15.75" customHeight="1" x14ac:dyDescent="0.35">
      <c r="A1104" s="43"/>
      <c r="B1104" s="48"/>
      <c r="C1104" s="114"/>
      <c r="D1104" s="114"/>
      <c r="E1104" s="114"/>
      <c r="F1104" s="44"/>
      <c r="G1104" s="114"/>
      <c r="H1104" s="44"/>
      <c r="I1104" s="43"/>
      <c r="J1104" s="114"/>
      <c r="K1104" s="46"/>
      <c r="L1104" s="46"/>
      <c r="M1104" s="46"/>
      <c r="N1104" s="44"/>
      <c r="O1104" s="46"/>
      <c r="P1104" s="43"/>
      <c r="Q1104" s="46"/>
      <c r="R1104" s="45"/>
      <c r="S1104" s="227"/>
      <c r="T1104" s="249"/>
      <c r="U1104" s="45"/>
      <c r="V1104" s="45"/>
      <c r="W1104" s="45"/>
      <c r="X1104" s="45"/>
      <c r="Y1104" s="45"/>
      <c r="Z1104" s="45"/>
      <c r="AA1104" s="46"/>
      <c r="AB1104" s="43"/>
      <c r="AC1104" s="43"/>
      <c r="AD1104" s="47"/>
      <c r="AE1104" s="43"/>
      <c r="AF1104" s="43"/>
    </row>
    <row r="1105" spans="1:32" ht="15.75" customHeight="1" x14ac:dyDescent="0.35">
      <c r="A1105" s="43"/>
      <c r="B1105" s="48"/>
      <c r="C1105" s="114"/>
      <c r="D1105" s="114"/>
      <c r="E1105" s="114"/>
      <c r="F1105" s="44"/>
      <c r="G1105" s="114"/>
      <c r="H1105" s="44"/>
      <c r="I1105" s="43"/>
      <c r="J1105" s="114"/>
      <c r="K1105" s="46"/>
      <c r="L1105" s="46"/>
      <c r="M1105" s="46"/>
      <c r="N1105" s="44"/>
      <c r="O1105" s="46"/>
      <c r="P1105" s="43"/>
      <c r="Q1105" s="46"/>
      <c r="R1105" s="45"/>
      <c r="S1105" s="227"/>
      <c r="T1105" s="249"/>
      <c r="U1105" s="45"/>
      <c r="V1105" s="45"/>
      <c r="W1105" s="45"/>
      <c r="X1105" s="45"/>
      <c r="Y1105" s="45"/>
      <c r="Z1105" s="45"/>
      <c r="AA1105" s="46"/>
      <c r="AB1105" s="43"/>
      <c r="AC1105" s="43"/>
      <c r="AD1105" s="47"/>
      <c r="AE1105" s="43"/>
      <c r="AF1105" s="43"/>
    </row>
    <row r="1106" spans="1:32" ht="15.75" customHeight="1" x14ac:dyDescent="0.35">
      <c r="A1106" s="43"/>
      <c r="B1106" s="48"/>
      <c r="C1106" s="114"/>
      <c r="D1106" s="114"/>
      <c r="E1106" s="114"/>
      <c r="F1106" s="44"/>
      <c r="G1106" s="114"/>
      <c r="H1106" s="44"/>
      <c r="I1106" s="43"/>
      <c r="J1106" s="114"/>
      <c r="K1106" s="46"/>
      <c r="L1106" s="46"/>
      <c r="M1106" s="46"/>
      <c r="N1106" s="44"/>
      <c r="O1106" s="46"/>
      <c r="P1106" s="43"/>
      <c r="Q1106" s="46"/>
      <c r="R1106" s="45"/>
      <c r="S1106" s="227"/>
      <c r="T1106" s="249"/>
      <c r="U1106" s="45"/>
      <c r="V1106" s="45"/>
      <c r="W1106" s="45"/>
      <c r="X1106" s="45"/>
      <c r="Y1106" s="45"/>
      <c r="Z1106" s="45"/>
      <c r="AA1106" s="46"/>
      <c r="AB1106" s="43"/>
      <c r="AC1106" s="43"/>
      <c r="AD1106" s="47"/>
      <c r="AE1106" s="43"/>
      <c r="AF1106" s="43"/>
    </row>
    <row r="1107" spans="1:32" ht="15.75" customHeight="1" x14ac:dyDescent="0.35">
      <c r="A1107" s="43"/>
      <c r="B1107" s="48"/>
      <c r="C1107" s="114"/>
      <c r="D1107" s="114"/>
      <c r="E1107" s="114"/>
      <c r="F1107" s="44"/>
      <c r="G1107" s="114"/>
      <c r="H1107" s="44"/>
      <c r="I1107" s="43"/>
      <c r="J1107" s="114"/>
      <c r="K1107" s="46"/>
      <c r="L1107" s="46"/>
      <c r="M1107" s="46"/>
      <c r="N1107" s="44"/>
      <c r="O1107" s="46"/>
      <c r="P1107" s="43"/>
      <c r="Q1107" s="46"/>
      <c r="R1107" s="45"/>
      <c r="S1107" s="227"/>
      <c r="T1107" s="249"/>
      <c r="U1107" s="45"/>
      <c r="V1107" s="45"/>
      <c r="W1107" s="45"/>
      <c r="X1107" s="45"/>
      <c r="Y1107" s="45"/>
      <c r="Z1107" s="45"/>
      <c r="AA1107" s="46"/>
      <c r="AB1107" s="43"/>
      <c r="AC1107" s="43"/>
      <c r="AD1107" s="47"/>
      <c r="AE1107" s="43"/>
      <c r="AF1107" s="43"/>
    </row>
    <row r="1108" spans="1:32" ht="15.75" customHeight="1" x14ac:dyDescent="0.35">
      <c r="A1108" s="43"/>
      <c r="B1108" s="48"/>
      <c r="C1108" s="114"/>
      <c r="D1108" s="114"/>
      <c r="E1108" s="114"/>
      <c r="F1108" s="44"/>
      <c r="G1108" s="114"/>
      <c r="H1108" s="44"/>
      <c r="I1108" s="43"/>
      <c r="J1108" s="114"/>
      <c r="K1108" s="46"/>
      <c r="L1108" s="46"/>
      <c r="M1108" s="46"/>
      <c r="N1108" s="44"/>
      <c r="O1108" s="46"/>
      <c r="P1108" s="43"/>
      <c r="Q1108" s="46"/>
      <c r="R1108" s="45"/>
      <c r="S1108" s="227"/>
      <c r="T1108" s="249"/>
      <c r="U1108" s="45"/>
      <c r="V1108" s="45"/>
      <c r="W1108" s="45"/>
      <c r="X1108" s="45"/>
      <c r="Y1108" s="45"/>
      <c r="Z1108" s="45"/>
      <c r="AA1108" s="46"/>
      <c r="AB1108" s="43"/>
      <c r="AC1108" s="43"/>
      <c r="AD1108" s="47"/>
      <c r="AE1108" s="43"/>
      <c r="AF1108" s="43"/>
    </row>
    <row r="1109" spans="1:32" ht="15.75" customHeight="1" x14ac:dyDescent="0.35">
      <c r="A1109" s="43"/>
      <c r="B1109" s="48"/>
      <c r="C1109" s="114"/>
      <c r="D1109" s="114"/>
      <c r="E1109" s="114"/>
      <c r="F1109" s="44"/>
      <c r="G1109" s="114"/>
      <c r="H1109" s="44"/>
      <c r="I1109" s="43"/>
      <c r="J1109" s="114"/>
      <c r="K1109" s="46"/>
      <c r="L1109" s="46"/>
      <c r="M1109" s="46"/>
      <c r="N1109" s="44"/>
      <c r="O1109" s="46"/>
      <c r="P1109" s="43"/>
      <c r="Q1109" s="46"/>
      <c r="R1109" s="45"/>
      <c r="S1109" s="227"/>
      <c r="T1109" s="249"/>
      <c r="U1109" s="45"/>
      <c r="V1109" s="45"/>
      <c r="W1109" s="45"/>
      <c r="X1109" s="45"/>
      <c r="Y1109" s="45"/>
      <c r="Z1109" s="45"/>
      <c r="AA1109" s="46"/>
      <c r="AB1109" s="43"/>
      <c r="AC1109" s="43"/>
      <c r="AD1109" s="47"/>
      <c r="AE1109" s="43"/>
      <c r="AF1109" s="43"/>
    </row>
    <row r="1110" spans="1:32" ht="15.75" customHeight="1" x14ac:dyDescent="0.35">
      <c r="A1110" s="43"/>
      <c r="B1110" s="48"/>
      <c r="C1110" s="114"/>
      <c r="D1110" s="114"/>
      <c r="E1110" s="114"/>
      <c r="F1110" s="44"/>
      <c r="G1110" s="114"/>
      <c r="H1110" s="44"/>
      <c r="I1110" s="43"/>
      <c r="J1110" s="114"/>
      <c r="K1110" s="46"/>
      <c r="L1110" s="46"/>
      <c r="M1110" s="46"/>
      <c r="N1110" s="44"/>
      <c r="O1110" s="46"/>
      <c r="P1110" s="43"/>
      <c r="Q1110" s="46"/>
      <c r="R1110" s="45"/>
      <c r="S1110" s="227"/>
      <c r="T1110" s="249"/>
      <c r="U1110" s="45"/>
      <c r="V1110" s="45"/>
      <c r="W1110" s="45"/>
      <c r="X1110" s="45"/>
      <c r="Y1110" s="45"/>
      <c r="Z1110" s="45"/>
      <c r="AA1110" s="46"/>
      <c r="AB1110" s="43"/>
      <c r="AC1110" s="43"/>
      <c r="AD1110" s="47"/>
      <c r="AE1110" s="43"/>
      <c r="AF1110" s="43"/>
    </row>
    <row r="1111" spans="1:32" ht="15.75" customHeight="1" x14ac:dyDescent="0.35">
      <c r="A1111" s="43"/>
      <c r="B1111" s="48"/>
      <c r="C1111" s="114"/>
      <c r="D1111" s="114"/>
      <c r="E1111" s="114"/>
      <c r="F1111" s="44"/>
      <c r="G1111" s="114"/>
      <c r="H1111" s="44"/>
      <c r="I1111" s="43"/>
      <c r="J1111" s="114"/>
      <c r="K1111" s="46"/>
      <c r="L1111" s="46"/>
      <c r="M1111" s="46"/>
      <c r="N1111" s="44"/>
      <c r="O1111" s="46"/>
      <c r="P1111" s="43"/>
      <c r="Q1111" s="46"/>
      <c r="R1111" s="45"/>
      <c r="S1111" s="227"/>
      <c r="T1111" s="249"/>
      <c r="U1111" s="45"/>
      <c r="V1111" s="45"/>
      <c r="W1111" s="45"/>
      <c r="X1111" s="45"/>
      <c r="Y1111" s="45"/>
      <c r="Z1111" s="45"/>
      <c r="AA1111" s="46"/>
      <c r="AB1111" s="43"/>
      <c r="AC1111" s="43"/>
      <c r="AD1111" s="47"/>
      <c r="AE1111" s="43"/>
      <c r="AF1111" s="43"/>
    </row>
    <row r="1112" spans="1:32" ht="15.75" customHeight="1" x14ac:dyDescent="0.35">
      <c r="A1112" s="43"/>
      <c r="B1112" s="48"/>
      <c r="C1112" s="114"/>
      <c r="D1112" s="114"/>
      <c r="E1112" s="114"/>
      <c r="F1112" s="44"/>
      <c r="G1112" s="114"/>
      <c r="H1112" s="44"/>
      <c r="I1112" s="43"/>
      <c r="J1112" s="114"/>
      <c r="K1112" s="46"/>
      <c r="L1112" s="46"/>
      <c r="M1112" s="46"/>
      <c r="N1112" s="44"/>
      <c r="O1112" s="46"/>
      <c r="P1112" s="43"/>
      <c r="Q1112" s="46"/>
      <c r="R1112" s="45"/>
      <c r="S1112" s="227"/>
      <c r="T1112" s="249"/>
      <c r="U1112" s="45"/>
      <c r="V1112" s="45"/>
      <c r="W1112" s="45"/>
      <c r="X1112" s="45"/>
      <c r="Y1112" s="45"/>
      <c r="Z1112" s="45"/>
      <c r="AA1112" s="46"/>
      <c r="AB1112" s="43"/>
      <c r="AC1112" s="43"/>
      <c r="AD1112" s="47"/>
      <c r="AE1112" s="43"/>
      <c r="AF1112" s="43"/>
    </row>
    <row r="1113" spans="1:32" ht="15.75" customHeight="1" x14ac:dyDescent="0.35">
      <c r="A1113" s="43"/>
      <c r="B1113" s="48"/>
      <c r="C1113" s="114"/>
      <c r="D1113" s="114"/>
      <c r="E1113" s="114"/>
      <c r="F1113" s="44"/>
      <c r="G1113" s="114"/>
      <c r="H1113" s="44"/>
      <c r="I1113" s="43"/>
      <c r="J1113" s="114"/>
      <c r="K1113" s="46"/>
      <c r="L1113" s="46"/>
      <c r="M1113" s="46"/>
      <c r="N1113" s="44"/>
      <c r="O1113" s="46"/>
      <c r="P1113" s="43"/>
      <c r="Q1113" s="46"/>
      <c r="R1113" s="45"/>
      <c r="S1113" s="227"/>
      <c r="T1113" s="249"/>
      <c r="U1113" s="45"/>
      <c r="V1113" s="45"/>
      <c r="W1113" s="45"/>
      <c r="X1113" s="45"/>
      <c r="Y1113" s="45"/>
      <c r="Z1113" s="45"/>
      <c r="AA1113" s="46"/>
      <c r="AB1113" s="43"/>
      <c r="AC1113" s="43"/>
      <c r="AD1113" s="47"/>
      <c r="AE1113" s="43"/>
      <c r="AF1113" s="43"/>
    </row>
    <row r="1114" spans="1:32" ht="15.75" customHeight="1" x14ac:dyDescent="0.35">
      <c r="A1114" s="43"/>
      <c r="B1114" s="48"/>
      <c r="C1114" s="114"/>
      <c r="D1114" s="114"/>
      <c r="E1114" s="114"/>
      <c r="F1114" s="44"/>
      <c r="G1114" s="114"/>
      <c r="H1114" s="44"/>
      <c r="I1114" s="43"/>
      <c r="J1114" s="114"/>
      <c r="K1114" s="46"/>
      <c r="L1114" s="46"/>
      <c r="M1114" s="46"/>
      <c r="N1114" s="44"/>
      <c r="O1114" s="46"/>
      <c r="P1114" s="43"/>
      <c r="Q1114" s="46"/>
      <c r="R1114" s="45"/>
      <c r="S1114" s="227"/>
      <c r="T1114" s="249"/>
      <c r="U1114" s="45"/>
      <c r="V1114" s="45"/>
      <c r="W1114" s="45"/>
      <c r="X1114" s="45"/>
      <c r="Y1114" s="45"/>
      <c r="Z1114" s="45"/>
      <c r="AA1114" s="46"/>
      <c r="AB1114" s="43"/>
      <c r="AC1114" s="43"/>
      <c r="AD1114" s="47"/>
      <c r="AE1114" s="43"/>
      <c r="AF1114" s="43"/>
    </row>
    <row r="1115" spans="1:32" ht="15.75" customHeight="1" x14ac:dyDescent="0.35">
      <c r="A1115" s="43"/>
      <c r="B1115" s="48"/>
      <c r="C1115" s="114"/>
      <c r="D1115" s="114"/>
      <c r="E1115" s="114"/>
      <c r="F1115" s="44"/>
      <c r="G1115" s="114"/>
      <c r="H1115" s="44"/>
      <c r="I1115" s="43"/>
      <c r="J1115" s="114"/>
      <c r="K1115" s="46"/>
      <c r="L1115" s="46"/>
      <c r="M1115" s="46"/>
      <c r="N1115" s="44"/>
      <c r="O1115" s="46"/>
      <c r="P1115" s="43"/>
      <c r="Q1115" s="46"/>
      <c r="R1115" s="45"/>
      <c r="S1115" s="227"/>
      <c r="T1115" s="249"/>
      <c r="U1115" s="45"/>
      <c r="V1115" s="45"/>
      <c r="W1115" s="45"/>
      <c r="X1115" s="45"/>
      <c r="Y1115" s="45"/>
      <c r="Z1115" s="45"/>
      <c r="AA1115" s="46"/>
      <c r="AB1115" s="43"/>
      <c r="AC1115" s="43"/>
      <c r="AD1115" s="47"/>
      <c r="AE1115" s="43"/>
      <c r="AF1115" s="43"/>
    </row>
    <row r="1116" spans="1:32" ht="15.75" customHeight="1" x14ac:dyDescent="0.35">
      <c r="A1116" s="43"/>
      <c r="B1116" s="48"/>
      <c r="C1116" s="114"/>
      <c r="D1116" s="114"/>
      <c r="E1116" s="114"/>
      <c r="F1116" s="44"/>
      <c r="G1116" s="114"/>
      <c r="H1116" s="44"/>
      <c r="I1116" s="43"/>
      <c r="J1116" s="114"/>
      <c r="K1116" s="46"/>
      <c r="L1116" s="46"/>
      <c r="M1116" s="46"/>
      <c r="N1116" s="44"/>
      <c r="O1116" s="46"/>
      <c r="P1116" s="43"/>
      <c r="Q1116" s="46"/>
      <c r="R1116" s="45"/>
      <c r="S1116" s="227"/>
      <c r="T1116" s="249"/>
      <c r="U1116" s="45"/>
      <c r="V1116" s="45"/>
      <c r="W1116" s="45"/>
      <c r="X1116" s="45"/>
      <c r="Y1116" s="45"/>
      <c r="Z1116" s="45"/>
      <c r="AA1116" s="46"/>
      <c r="AB1116" s="43"/>
      <c r="AC1116" s="43"/>
      <c r="AD1116" s="47"/>
      <c r="AE1116" s="43"/>
      <c r="AF1116" s="43"/>
    </row>
    <row r="1117" spans="1:32" ht="15.75" customHeight="1" x14ac:dyDescent="0.35">
      <c r="A1117" s="43"/>
      <c r="B1117" s="48"/>
      <c r="C1117" s="114"/>
      <c r="D1117" s="114"/>
      <c r="E1117" s="114"/>
      <c r="F1117" s="44"/>
      <c r="G1117" s="114"/>
      <c r="H1117" s="44"/>
      <c r="I1117" s="43"/>
      <c r="J1117" s="114"/>
      <c r="K1117" s="46"/>
      <c r="L1117" s="46"/>
      <c r="M1117" s="46"/>
      <c r="N1117" s="44"/>
      <c r="O1117" s="46"/>
      <c r="P1117" s="43"/>
      <c r="Q1117" s="46"/>
      <c r="R1117" s="45"/>
      <c r="S1117" s="227"/>
      <c r="T1117" s="249"/>
      <c r="U1117" s="45"/>
      <c r="V1117" s="45"/>
      <c r="W1117" s="45"/>
      <c r="X1117" s="45"/>
      <c r="Y1117" s="45"/>
      <c r="Z1117" s="45"/>
      <c r="AA1117" s="46"/>
      <c r="AB1117" s="43"/>
      <c r="AC1117" s="43"/>
      <c r="AD1117" s="47"/>
      <c r="AE1117" s="43"/>
      <c r="AF1117" s="43"/>
    </row>
    <row r="1118" spans="1:32" ht="15.75" customHeight="1" x14ac:dyDescent="0.35">
      <c r="A1118" s="43"/>
      <c r="B1118" s="48"/>
      <c r="C1118" s="114"/>
      <c r="D1118" s="114"/>
      <c r="E1118" s="114"/>
      <c r="F1118" s="44"/>
      <c r="G1118" s="114"/>
      <c r="H1118" s="44"/>
      <c r="I1118" s="43"/>
      <c r="J1118" s="114"/>
      <c r="K1118" s="46"/>
      <c r="L1118" s="46"/>
      <c r="M1118" s="46"/>
      <c r="N1118" s="44"/>
      <c r="O1118" s="46"/>
      <c r="P1118" s="43"/>
      <c r="Q1118" s="46"/>
      <c r="R1118" s="45"/>
      <c r="S1118" s="227"/>
      <c r="T1118" s="249"/>
      <c r="U1118" s="45"/>
      <c r="V1118" s="45"/>
      <c r="W1118" s="45"/>
      <c r="X1118" s="45"/>
      <c r="Y1118" s="45"/>
      <c r="Z1118" s="45"/>
      <c r="AA1118" s="46"/>
      <c r="AB1118" s="43"/>
      <c r="AC1118" s="43"/>
      <c r="AD1118" s="47"/>
      <c r="AE1118" s="43"/>
      <c r="AF1118" s="43"/>
    </row>
    <row r="1119" spans="1:32" ht="15.75" customHeight="1" x14ac:dyDescent="0.35">
      <c r="A1119" s="43"/>
      <c r="B1119" s="48"/>
      <c r="C1119" s="114"/>
      <c r="D1119" s="114"/>
      <c r="E1119" s="114"/>
      <c r="F1119" s="44"/>
      <c r="G1119" s="114"/>
      <c r="H1119" s="44"/>
      <c r="I1119" s="43"/>
      <c r="J1119" s="114"/>
      <c r="K1119" s="46"/>
      <c r="L1119" s="46"/>
      <c r="M1119" s="46"/>
      <c r="N1119" s="44"/>
      <c r="O1119" s="46"/>
      <c r="P1119" s="43"/>
      <c r="Q1119" s="46"/>
      <c r="R1119" s="45"/>
      <c r="S1119" s="227"/>
      <c r="T1119" s="249"/>
      <c r="U1119" s="45"/>
      <c r="V1119" s="45"/>
      <c r="W1119" s="45"/>
      <c r="X1119" s="45"/>
      <c r="Y1119" s="45"/>
      <c r="Z1119" s="45"/>
      <c r="AA1119" s="46"/>
      <c r="AB1119" s="43"/>
      <c r="AC1119" s="43"/>
      <c r="AD1119" s="47"/>
      <c r="AE1119" s="43"/>
      <c r="AF1119" s="43"/>
    </row>
    <row r="1120" spans="1:32" ht="15.75" customHeight="1" x14ac:dyDescent="0.35">
      <c r="A1120" s="43"/>
      <c r="B1120" s="48"/>
      <c r="C1120" s="114"/>
      <c r="D1120" s="114"/>
      <c r="E1120" s="114"/>
      <c r="F1120" s="44"/>
      <c r="G1120" s="114"/>
      <c r="H1120" s="44"/>
      <c r="I1120" s="43"/>
      <c r="J1120" s="114"/>
      <c r="K1120" s="46"/>
      <c r="L1120" s="46"/>
      <c r="M1120" s="46"/>
      <c r="N1120" s="44"/>
      <c r="O1120" s="46"/>
      <c r="P1120" s="43"/>
      <c r="Q1120" s="46"/>
      <c r="R1120" s="45"/>
      <c r="S1120" s="227"/>
      <c r="T1120" s="249"/>
      <c r="U1120" s="45"/>
      <c r="V1120" s="45"/>
      <c r="W1120" s="45"/>
      <c r="X1120" s="45"/>
      <c r="Y1120" s="45"/>
      <c r="Z1120" s="45"/>
      <c r="AA1120" s="46"/>
      <c r="AB1120" s="43"/>
      <c r="AC1120" s="43"/>
      <c r="AD1120" s="47"/>
      <c r="AE1120" s="43"/>
      <c r="AF1120" s="43"/>
    </row>
    <row r="1121" spans="1:32" ht="15.75" customHeight="1" x14ac:dyDescent="0.35">
      <c r="A1121" s="43"/>
      <c r="B1121" s="48"/>
      <c r="C1121" s="114"/>
      <c r="D1121" s="114"/>
      <c r="E1121" s="114"/>
      <c r="F1121" s="44"/>
      <c r="G1121" s="114"/>
      <c r="H1121" s="44"/>
      <c r="I1121" s="43"/>
      <c r="J1121" s="114"/>
      <c r="K1121" s="46"/>
      <c r="L1121" s="46"/>
      <c r="M1121" s="46"/>
      <c r="N1121" s="44"/>
      <c r="O1121" s="46"/>
      <c r="P1121" s="43"/>
      <c r="Q1121" s="46"/>
      <c r="R1121" s="45"/>
      <c r="S1121" s="227"/>
      <c r="T1121" s="249"/>
      <c r="U1121" s="45"/>
      <c r="V1121" s="45"/>
      <c r="W1121" s="45"/>
      <c r="X1121" s="45"/>
      <c r="Y1121" s="45"/>
      <c r="Z1121" s="45"/>
      <c r="AA1121" s="46"/>
      <c r="AB1121" s="43"/>
      <c r="AC1121" s="43"/>
      <c r="AD1121" s="47"/>
      <c r="AE1121" s="43"/>
      <c r="AF1121" s="43"/>
    </row>
    <row r="1122" spans="1:32" ht="15.75" customHeight="1" x14ac:dyDescent="0.35">
      <c r="A1122" s="43"/>
      <c r="B1122" s="48"/>
      <c r="C1122" s="114"/>
      <c r="D1122" s="114"/>
      <c r="E1122" s="114"/>
      <c r="F1122" s="44"/>
      <c r="G1122" s="114"/>
      <c r="H1122" s="44"/>
      <c r="I1122" s="43"/>
      <c r="J1122" s="114"/>
      <c r="K1122" s="46"/>
      <c r="L1122" s="46"/>
      <c r="M1122" s="46"/>
      <c r="N1122" s="44"/>
      <c r="O1122" s="46"/>
      <c r="P1122" s="43"/>
      <c r="Q1122" s="46"/>
      <c r="R1122" s="45"/>
      <c r="S1122" s="227"/>
      <c r="T1122" s="249"/>
      <c r="U1122" s="45"/>
      <c r="V1122" s="45"/>
      <c r="W1122" s="45"/>
      <c r="X1122" s="45"/>
      <c r="Y1122" s="45"/>
      <c r="Z1122" s="45"/>
      <c r="AA1122" s="46"/>
      <c r="AB1122" s="43"/>
      <c r="AC1122" s="43"/>
      <c r="AD1122" s="47"/>
      <c r="AE1122" s="43"/>
      <c r="AF1122" s="43"/>
    </row>
    <row r="1123" spans="1:32" ht="15.75" customHeight="1" x14ac:dyDescent="0.35">
      <c r="A1123" s="43"/>
      <c r="B1123" s="48"/>
      <c r="C1123" s="114"/>
      <c r="D1123" s="114"/>
      <c r="E1123" s="114"/>
      <c r="F1123" s="44"/>
      <c r="G1123" s="114"/>
      <c r="H1123" s="44"/>
      <c r="I1123" s="43"/>
      <c r="J1123" s="114"/>
      <c r="K1123" s="46"/>
      <c r="L1123" s="46"/>
      <c r="M1123" s="46"/>
      <c r="N1123" s="44"/>
      <c r="O1123" s="46"/>
      <c r="P1123" s="43"/>
      <c r="Q1123" s="46"/>
      <c r="R1123" s="45"/>
      <c r="S1123" s="227"/>
      <c r="T1123" s="249"/>
      <c r="U1123" s="45"/>
      <c r="V1123" s="45"/>
      <c r="W1123" s="45"/>
      <c r="X1123" s="45"/>
      <c r="Y1123" s="45"/>
      <c r="Z1123" s="45"/>
      <c r="AA1123" s="46"/>
      <c r="AB1123" s="43"/>
      <c r="AC1123" s="43"/>
      <c r="AD1123" s="47"/>
      <c r="AE1123" s="43"/>
      <c r="AF1123" s="43"/>
    </row>
    <row r="1124" spans="1:32" ht="15.75" customHeight="1" x14ac:dyDescent="0.35">
      <c r="A1124" s="43"/>
      <c r="B1124" s="48"/>
      <c r="C1124" s="114"/>
      <c r="D1124" s="114"/>
      <c r="E1124" s="114"/>
      <c r="F1124" s="44"/>
      <c r="G1124" s="114"/>
      <c r="H1124" s="44"/>
      <c r="I1124" s="43"/>
      <c r="J1124" s="114"/>
      <c r="K1124" s="46"/>
      <c r="L1124" s="46"/>
      <c r="M1124" s="46"/>
      <c r="N1124" s="44"/>
      <c r="O1124" s="46"/>
      <c r="P1124" s="43"/>
      <c r="Q1124" s="46"/>
      <c r="R1124" s="45"/>
      <c r="S1124" s="227"/>
      <c r="T1124" s="249"/>
      <c r="U1124" s="45"/>
      <c r="V1124" s="45"/>
      <c r="W1124" s="45"/>
      <c r="X1124" s="45"/>
      <c r="Y1124" s="45"/>
      <c r="Z1124" s="45"/>
      <c r="AA1124" s="46"/>
      <c r="AB1124" s="43"/>
      <c r="AC1124" s="43"/>
      <c r="AD1124" s="47"/>
      <c r="AE1124" s="43"/>
      <c r="AF1124" s="43"/>
    </row>
    <row r="1125" spans="1:32" ht="15.75" customHeight="1" x14ac:dyDescent="0.35">
      <c r="A1125" s="43"/>
      <c r="B1125" s="48"/>
      <c r="C1125" s="114"/>
      <c r="D1125" s="114"/>
      <c r="E1125" s="114"/>
      <c r="F1125" s="44"/>
      <c r="G1125" s="114"/>
      <c r="H1125" s="44"/>
      <c r="I1125" s="43"/>
      <c r="J1125" s="114"/>
      <c r="K1125" s="46"/>
      <c r="L1125" s="46"/>
      <c r="M1125" s="46"/>
      <c r="N1125" s="44"/>
      <c r="O1125" s="46"/>
      <c r="P1125" s="43"/>
      <c r="Q1125" s="46"/>
      <c r="R1125" s="45"/>
      <c r="S1125" s="227"/>
      <c r="T1125" s="249"/>
      <c r="U1125" s="45"/>
      <c r="V1125" s="45"/>
      <c r="W1125" s="45"/>
      <c r="X1125" s="45"/>
      <c r="Y1125" s="45"/>
      <c r="Z1125" s="45"/>
      <c r="AA1125" s="46"/>
      <c r="AB1125" s="43"/>
      <c r="AC1125" s="43"/>
      <c r="AD1125" s="47"/>
      <c r="AE1125" s="43"/>
      <c r="AF1125" s="43"/>
    </row>
    <row r="1126" spans="1:32" ht="15.75" customHeight="1" x14ac:dyDescent="0.35">
      <c r="A1126" s="43"/>
      <c r="B1126" s="48"/>
      <c r="C1126" s="114"/>
      <c r="D1126" s="114"/>
      <c r="E1126" s="114"/>
      <c r="F1126" s="44"/>
      <c r="G1126" s="114"/>
      <c r="H1126" s="44"/>
      <c r="I1126" s="43"/>
      <c r="J1126" s="114"/>
      <c r="K1126" s="46"/>
      <c r="L1126" s="46"/>
      <c r="M1126" s="46"/>
      <c r="N1126" s="44"/>
      <c r="O1126" s="46"/>
      <c r="P1126" s="43"/>
      <c r="Q1126" s="46"/>
      <c r="R1126" s="45"/>
      <c r="S1126" s="227"/>
      <c r="T1126" s="249"/>
      <c r="U1126" s="45"/>
      <c r="V1126" s="45"/>
      <c r="W1126" s="45"/>
      <c r="X1126" s="45"/>
      <c r="Y1126" s="45"/>
      <c r="Z1126" s="45"/>
      <c r="AA1126" s="46"/>
      <c r="AB1126" s="43"/>
      <c r="AC1126" s="43"/>
      <c r="AD1126" s="47"/>
      <c r="AE1126" s="43"/>
      <c r="AF1126" s="43"/>
    </row>
    <row r="1127" spans="1:32" ht="15.75" customHeight="1" x14ac:dyDescent="0.35">
      <c r="A1127" s="43"/>
      <c r="B1127" s="48"/>
      <c r="C1127" s="114"/>
      <c r="D1127" s="114"/>
      <c r="E1127" s="114"/>
      <c r="F1127" s="44"/>
      <c r="G1127" s="114"/>
      <c r="H1127" s="44"/>
      <c r="I1127" s="43"/>
      <c r="J1127" s="114"/>
      <c r="K1127" s="46"/>
      <c r="L1127" s="46"/>
      <c r="M1127" s="46"/>
      <c r="N1127" s="44"/>
      <c r="O1127" s="46"/>
      <c r="P1127" s="43"/>
      <c r="Q1127" s="46"/>
      <c r="R1127" s="45"/>
      <c r="S1127" s="227"/>
      <c r="T1127" s="249"/>
      <c r="U1127" s="45"/>
      <c r="V1127" s="45"/>
      <c r="W1127" s="45"/>
      <c r="X1127" s="45"/>
      <c r="Y1127" s="45"/>
      <c r="Z1127" s="45"/>
      <c r="AA1127" s="46"/>
      <c r="AB1127" s="43"/>
      <c r="AC1127" s="43"/>
      <c r="AD1127" s="47"/>
      <c r="AE1127" s="43"/>
      <c r="AF1127" s="43"/>
    </row>
    <row r="1128" spans="1:32" ht="15.75" customHeight="1" x14ac:dyDescent="0.35">
      <c r="A1128" s="43"/>
      <c r="B1128" s="48"/>
      <c r="C1128" s="114"/>
      <c r="D1128" s="114"/>
      <c r="E1128" s="114"/>
      <c r="F1128" s="44"/>
      <c r="G1128" s="114"/>
      <c r="H1128" s="44"/>
      <c r="I1128" s="43"/>
      <c r="J1128" s="114"/>
      <c r="K1128" s="46"/>
      <c r="L1128" s="46"/>
      <c r="M1128" s="46"/>
      <c r="N1128" s="44"/>
      <c r="O1128" s="46"/>
      <c r="P1128" s="43"/>
      <c r="Q1128" s="46"/>
      <c r="R1128" s="45"/>
      <c r="S1128" s="227"/>
      <c r="T1128" s="249"/>
      <c r="U1128" s="45"/>
      <c r="V1128" s="45"/>
      <c r="W1128" s="45"/>
      <c r="X1128" s="45"/>
      <c r="Y1128" s="45"/>
      <c r="Z1128" s="45"/>
      <c r="AA1128" s="46"/>
      <c r="AB1128" s="43"/>
      <c r="AC1128" s="43"/>
      <c r="AD1128" s="47"/>
      <c r="AE1128" s="43"/>
      <c r="AF1128" s="43"/>
    </row>
    <row r="1129" spans="1:32" ht="15.75" customHeight="1" x14ac:dyDescent="0.35">
      <c r="A1129" s="43"/>
      <c r="B1129" s="48"/>
      <c r="C1129" s="114"/>
      <c r="D1129" s="114"/>
      <c r="E1129" s="114"/>
      <c r="F1129" s="44"/>
      <c r="G1129" s="114"/>
      <c r="H1129" s="44"/>
      <c r="I1129" s="43"/>
      <c r="J1129" s="114"/>
      <c r="K1129" s="46"/>
      <c r="L1129" s="46"/>
      <c r="M1129" s="46"/>
      <c r="N1129" s="44"/>
      <c r="O1129" s="46"/>
      <c r="P1129" s="43"/>
      <c r="Q1129" s="46"/>
      <c r="R1129" s="45"/>
      <c r="S1129" s="227"/>
      <c r="T1129" s="249"/>
      <c r="U1129" s="45"/>
      <c r="V1129" s="45"/>
      <c r="W1129" s="45"/>
      <c r="X1129" s="45"/>
      <c r="Y1129" s="45"/>
      <c r="Z1129" s="45"/>
      <c r="AA1129" s="46"/>
      <c r="AB1129" s="43"/>
      <c r="AC1129" s="43"/>
      <c r="AD1129" s="47"/>
      <c r="AE1129" s="43"/>
      <c r="AF1129" s="43"/>
    </row>
    <row r="1130" spans="1:32" ht="15.75" customHeight="1" x14ac:dyDescent="0.35">
      <c r="A1130" s="43"/>
      <c r="B1130" s="48"/>
      <c r="C1130" s="114"/>
      <c r="D1130" s="114"/>
      <c r="E1130" s="114"/>
      <c r="F1130" s="44"/>
      <c r="G1130" s="114"/>
      <c r="H1130" s="44"/>
      <c r="I1130" s="43"/>
      <c r="J1130" s="114"/>
      <c r="K1130" s="46"/>
      <c r="L1130" s="46"/>
      <c r="M1130" s="46"/>
      <c r="N1130" s="44"/>
      <c r="O1130" s="46"/>
      <c r="P1130" s="43"/>
      <c r="Q1130" s="46"/>
      <c r="R1130" s="45"/>
      <c r="S1130" s="227"/>
      <c r="T1130" s="249"/>
      <c r="U1130" s="45"/>
      <c r="V1130" s="45"/>
      <c r="W1130" s="45"/>
      <c r="X1130" s="45"/>
      <c r="Y1130" s="45"/>
      <c r="Z1130" s="45"/>
      <c r="AA1130" s="46"/>
      <c r="AB1130" s="43"/>
      <c r="AC1130" s="43"/>
      <c r="AD1130" s="47"/>
      <c r="AE1130" s="43"/>
      <c r="AF1130" s="43"/>
    </row>
    <row r="1131" spans="1:32" ht="15.75" customHeight="1" x14ac:dyDescent="0.35">
      <c r="A1131" s="43"/>
      <c r="B1131" s="48"/>
      <c r="C1131" s="114"/>
      <c r="D1131" s="114"/>
      <c r="E1131" s="114"/>
      <c r="F1131" s="44"/>
      <c r="G1131" s="114"/>
      <c r="H1131" s="44"/>
      <c r="I1131" s="43"/>
      <c r="J1131" s="114"/>
      <c r="K1131" s="46"/>
      <c r="L1131" s="46"/>
      <c r="M1131" s="46"/>
      <c r="N1131" s="44"/>
      <c r="O1131" s="46"/>
      <c r="P1131" s="43"/>
      <c r="Q1131" s="46"/>
      <c r="R1131" s="45"/>
      <c r="S1131" s="227"/>
      <c r="T1131" s="249"/>
      <c r="U1131" s="45"/>
      <c r="V1131" s="45"/>
      <c r="W1131" s="45"/>
      <c r="X1131" s="45"/>
      <c r="Y1131" s="45"/>
      <c r="Z1131" s="45"/>
      <c r="AA1131" s="46"/>
      <c r="AB1131" s="43"/>
      <c r="AC1131" s="43"/>
      <c r="AD1131" s="47"/>
      <c r="AE1131" s="43"/>
      <c r="AF1131" s="43"/>
    </row>
    <row r="1132" spans="1:32" ht="15.75" customHeight="1" x14ac:dyDescent="0.35">
      <c r="A1132" s="43"/>
      <c r="B1132" s="48"/>
      <c r="C1132" s="114"/>
      <c r="D1132" s="114"/>
      <c r="E1132" s="114"/>
      <c r="F1132" s="44"/>
      <c r="G1132" s="114"/>
      <c r="H1132" s="44"/>
      <c r="I1132" s="43"/>
      <c r="J1132" s="114"/>
      <c r="K1132" s="46"/>
      <c r="L1132" s="46"/>
      <c r="M1132" s="46"/>
      <c r="N1132" s="44"/>
      <c r="O1132" s="46"/>
      <c r="P1132" s="43"/>
      <c r="Q1132" s="46"/>
      <c r="R1132" s="45"/>
      <c r="S1132" s="227"/>
      <c r="T1132" s="249"/>
      <c r="U1132" s="45"/>
      <c r="V1132" s="45"/>
      <c r="W1132" s="45"/>
      <c r="X1132" s="45"/>
      <c r="Y1132" s="45"/>
      <c r="Z1132" s="45"/>
      <c r="AA1132" s="46"/>
      <c r="AB1132" s="43"/>
      <c r="AC1132" s="43"/>
      <c r="AD1132" s="47"/>
      <c r="AE1132" s="43"/>
      <c r="AF1132" s="43"/>
    </row>
    <row r="1133" spans="1:32" ht="15.75" customHeight="1" x14ac:dyDescent="0.35">
      <c r="A1133" s="43"/>
      <c r="B1133" s="48"/>
      <c r="C1133" s="114"/>
      <c r="D1133" s="114"/>
      <c r="E1133" s="114"/>
      <c r="F1133" s="44"/>
      <c r="G1133" s="114"/>
      <c r="H1133" s="44"/>
      <c r="I1133" s="43"/>
      <c r="J1133" s="114"/>
      <c r="K1133" s="46"/>
      <c r="L1133" s="46"/>
      <c r="M1133" s="46"/>
      <c r="N1133" s="44"/>
      <c r="O1133" s="46"/>
      <c r="P1133" s="43"/>
      <c r="Q1133" s="46"/>
      <c r="R1133" s="45"/>
      <c r="S1133" s="227"/>
      <c r="T1133" s="249"/>
      <c r="U1133" s="45"/>
      <c r="V1133" s="45"/>
      <c r="W1133" s="45"/>
      <c r="X1133" s="45"/>
      <c r="Y1133" s="45"/>
      <c r="Z1133" s="45"/>
      <c r="AA1133" s="46"/>
      <c r="AB1133" s="43"/>
      <c r="AC1133" s="43"/>
      <c r="AD1133" s="47"/>
      <c r="AE1133" s="43"/>
      <c r="AF1133" s="43"/>
    </row>
    <row r="1134" spans="1:32" ht="15.75" customHeight="1" x14ac:dyDescent="0.35">
      <c r="A1134" s="43"/>
      <c r="B1134" s="48"/>
      <c r="C1134" s="114"/>
      <c r="D1134" s="114"/>
      <c r="E1134" s="114"/>
      <c r="F1134" s="44"/>
      <c r="G1134" s="114"/>
      <c r="H1134" s="44"/>
      <c r="I1134" s="43"/>
      <c r="J1134" s="114"/>
      <c r="K1134" s="46"/>
      <c r="L1134" s="46"/>
      <c r="M1134" s="46"/>
      <c r="N1134" s="44"/>
      <c r="O1134" s="46"/>
      <c r="P1134" s="43"/>
      <c r="Q1134" s="46"/>
      <c r="R1134" s="45"/>
      <c r="S1134" s="227"/>
      <c r="T1134" s="249"/>
      <c r="U1134" s="45"/>
      <c r="V1134" s="45"/>
      <c r="W1134" s="45"/>
      <c r="X1134" s="45"/>
      <c r="Y1134" s="45"/>
      <c r="Z1134" s="45"/>
      <c r="AA1134" s="46"/>
      <c r="AB1134" s="43"/>
      <c r="AC1134" s="43"/>
      <c r="AD1134" s="47"/>
      <c r="AE1134" s="43"/>
      <c r="AF1134" s="43"/>
    </row>
    <row r="1135" spans="1:32" ht="15.75" customHeight="1" x14ac:dyDescent="0.35">
      <c r="A1135" s="43"/>
      <c r="B1135" s="48"/>
      <c r="C1135" s="114"/>
      <c r="D1135" s="114"/>
      <c r="E1135" s="114"/>
      <c r="F1135" s="44"/>
      <c r="G1135" s="114"/>
      <c r="H1135" s="44"/>
      <c r="I1135" s="43"/>
      <c r="J1135" s="114"/>
      <c r="K1135" s="46"/>
      <c r="L1135" s="46"/>
      <c r="M1135" s="46"/>
      <c r="N1135" s="44"/>
      <c r="O1135" s="46"/>
      <c r="P1135" s="43"/>
      <c r="Q1135" s="46"/>
      <c r="R1135" s="45"/>
      <c r="S1135" s="227"/>
      <c r="T1135" s="249"/>
      <c r="U1135" s="45"/>
      <c r="V1135" s="45"/>
      <c r="W1135" s="45"/>
      <c r="X1135" s="45"/>
      <c r="Y1135" s="45"/>
      <c r="Z1135" s="45"/>
      <c r="AA1135" s="46"/>
      <c r="AB1135" s="43"/>
      <c r="AC1135" s="43"/>
      <c r="AD1135" s="47"/>
      <c r="AE1135" s="43"/>
      <c r="AF1135" s="43"/>
    </row>
    <row r="1136" spans="1:32" ht="15.75" customHeight="1" x14ac:dyDescent="0.35">
      <c r="A1136" s="43"/>
      <c r="B1136" s="48"/>
      <c r="C1136" s="114"/>
      <c r="D1136" s="114"/>
      <c r="E1136" s="114"/>
      <c r="F1136" s="44"/>
      <c r="G1136" s="114"/>
      <c r="H1136" s="44"/>
      <c r="I1136" s="43"/>
      <c r="J1136" s="114"/>
      <c r="K1136" s="46"/>
      <c r="L1136" s="46"/>
      <c r="M1136" s="46"/>
      <c r="N1136" s="44"/>
      <c r="O1136" s="46"/>
      <c r="P1136" s="43"/>
      <c r="Q1136" s="46"/>
      <c r="R1136" s="45"/>
      <c r="S1136" s="227"/>
      <c r="T1136" s="249"/>
      <c r="U1136" s="45"/>
      <c r="V1136" s="45"/>
      <c r="W1136" s="45"/>
      <c r="X1136" s="45"/>
      <c r="Y1136" s="45"/>
      <c r="Z1136" s="45"/>
      <c r="AA1136" s="46"/>
      <c r="AB1136" s="43"/>
      <c r="AC1136" s="43"/>
      <c r="AD1136" s="47"/>
      <c r="AE1136" s="43"/>
      <c r="AF1136" s="43"/>
    </row>
    <row r="1137" spans="1:32" ht="15.75" customHeight="1" x14ac:dyDescent="0.35">
      <c r="A1137" s="43"/>
      <c r="B1137" s="48"/>
      <c r="C1137" s="114"/>
      <c r="D1137" s="114"/>
      <c r="E1137" s="114"/>
      <c r="F1137" s="44"/>
      <c r="G1137" s="114"/>
      <c r="H1137" s="44"/>
      <c r="I1137" s="43"/>
      <c r="J1137" s="114"/>
      <c r="K1137" s="46"/>
      <c r="L1137" s="46"/>
      <c r="M1137" s="46"/>
      <c r="N1137" s="44"/>
      <c r="O1137" s="46"/>
      <c r="P1137" s="43"/>
      <c r="Q1137" s="46"/>
      <c r="R1137" s="45"/>
      <c r="S1137" s="227"/>
      <c r="T1137" s="249"/>
      <c r="U1137" s="45"/>
      <c r="V1137" s="45"/>
      <c r="W1137" s="45"/>
      <c r="X1137" s="45"/>
      <c r="Y1137" s="45"/>
      <c r="Z1137" s="45"/>
      <c r="AA1137" s="46"/>
      <c r="AB1137" s="43"/>
      <c r="AC1137" s="43"/>
      <c r="AD1137" s="47"/>
      <c r="AE1137" s="43"/>
      <c r="AF1137" s="43"/>
    </row>
    <row r="1138" spans="1:32" ht="15.75" customHeight="1" x14ac:dyDescent="0.35">
      <c r="A1138" s="43"/>
      <c r="B1138" s="48"/>
      <c r="C1138" s="114"/>
      <c r="D1138" s="114"/>
      <c r="E1138" s="114"/>
      <c r="F1138" s="44"/>
      <c r="G1138" s="114"/>
      <c r="H1138" s="44"/>
      <c r="I1138" s="43"/>
      <c r="J1138" s="114"/>
      <c r="K1138" s="46"/>
      <c r="L1138" s="46"/>
      <c r="M1138" s="46"/>
      <c r="N1138" s="44"/>
      <c r="O1138" s="46"/>
      <c r="P1138" s="43"/>
      <c r="Q1138" s="46"/>
      <c r="R1138" s="45"/>
      <c r="S1138" s="227"/>
      <c r="T1138" s="249"/>
      <c r="U1138" s="45"/>
      <c r="V1138" s="45"/>
      <c r="W1138" s="45"/>
      <c r="X1138" s="45"/>
      <c r="Y1138" s="45"/>
      <c r="Z1138" s="45"/>
      <c r="AA1138" s="46"/>
      <c r="AB1138" s="43"/>
      <c r="AC1138" s="43"/>
      <c r="AD1138" s="47"/>
      <c r="AE1138" s="43"/>
      <c r="AF1138" s="43"/>
    </row>
    <row r="1139" spans="1:32" ht="15.75" customHeight="1" x14ac:dyDescent="0.35">
      <c r="A1139" s="43"/>
      <c r="B1139" s="48"/>
      <c r="C1139" s="114"/>
      <c r="D1139" s="114"/>
      <c r="E1139" s="114"/>
      <c r="F1139" s="44"/>
      <c r="G1139" s="114"/>
      <c r="H1139" s="44"/>
      <c r="I1139" s="43"/>
      <c r="J1139" s="114"/>
      <c r="K1139" s="46"/>
      <c r="L1139" s="46"/>
      <c r="M1139" s="46"/>
      <c r="N1139" s="44"/>
      <c r="O1139" s="46"/>
      <c r="P1139" s="43"/>
      <c r="Q1139" s="46"/>
      <c r="R1139" s="45"/>
      <c r="S1139" s="227"/>
      <c r="T1139" s="249"/>
      <c r="U1139" s="45"/>
      <c r="V1139" s="45"/>
      <c r="W1139" s="45"/>
      <c r="X1139" s="45"/>
      <c r="Y1139" s="45"/>
      <c r="Z1139" s="45"/>
      <c r="AA1139" s="46"/>
      <c r="AB1139" s="43"/>
      <c r="AC1139" s="43"/>
      <c r="AD1139" s="47"/>
      <c r="AE1139" s="43"/>
      <c r="AF1139" s="43"/>
    </row>
    <row r="1140" spans="1:32" ht="15.75" customHeight="1" x14ac:dyDescent="0.35">
      <c r="A1140" s="43"/>
      <c r="B1140" s="48"/>
      <c r="C1140" s="114"/>
      <c r="D1140" s="114"/>
      <c r="E1140" s="114"/>
      <c r="F1140" s="44"/>
      <c r="G1140" s="114"/>
      <c r="H1140" s="44"/>
      <c r="I1140" s="43"/>
      <c r="J1140" s="114"/>
      <c r="K1140" s="46"/>
      <c r="L1140" s="46"/>
      <c r="M1140" s="46"/>
      <c r="N1140" s="44"/>
      <c r="O1140" s="46"/>
      <c r="P1140" s="43"/>
      <c r="Q1140" s="46"/>
      <c r="R1140" s="45"/>
      <c r="S1140" s="227"/>
      <c r="T1140" s="249"/>
      <c r="U1140" s="45"/>
      <c r="V1140" s="45"/>
      <c r="W1140" s="45"/>
      <c r="X1140" s="45"/>
      <c r="Y1140" s="45"/>
      <c r="Z1140" s="45"/>
      <c r="AA1140" s="46"/>
      <c r="AB1140" s="43"/>
      <c r="AC1140" s="43"/>
      <c r="AD1140" s="47"/>
      <c r="AE1140" s="43"/>
      <c r="AF1140" s="43"/>
    </row>
    <row r="1141" spans="1:32" ht="15.75" customHeight="1" x14ac:dyDescent="0.35">
      <c r="A1141" s="43"/>
      <c r="B1141" s="48"/>
      <c r="C1141" s="114"/>
      <c r="D1141" s="114"/>
      <c r="E1141" s="114"/>
      <c r="F1141" s="44"/>
      <c r="G1141" s="114"/>
      <c r="H1141" s="44"/>
      <c r="I1141" s="43"/>
      <c r="J1141" s="114"/>
      <c r="K1141" s="46"/>
      <c r="L1141" s="46"/>
      <c r="M1141" s="46"/>
      <c r="N1141" s="44"/>
      <c r="O1141" s="46"/>
      <c r="P1141" s="43"/>
      <c r="Q1141" s="46"/>
      <c r="R1141" s="45"/>
      <c r="S1141" s="227"/>
      <c r="T1141" s="249"/>
      <c r="U1141" s="45"/>
      <c r="V1141" s="45"/>
      <c r="W1141" s="45"/>
      <c r="X1141" s="45"/>
      <c r="Y1141" s="45"/>
      <c r="Z1141" s="45"/>
      <c r="AA1141" s="46"/>
      <c r="AB1141" s="43"/>
      <c r="AC1141" s="43"/>
      <c r="AD1141" s="47"/>
      <c r="AE1141" s="43"/>
      <c r="AF1141" s="43"/>
    </row>
    <row r="1142" spans="1:32" ht="15.75" customHeight="1" x14ac:dyDescent="0.35">
      <c r="A1142" s="43"/>
      <c r="B1142" s="48"/>
      <c r="C1142" s="114"/>
      <c r="D1142" s="114"/>
      <c r="E1142" s="114"/>
      <c r="F1142" s="44"/>
      <c r="G1142" s="114"/>
      <c r="H1142" s="44"/>
      <c r="I1142" s="43"/>
      <c r="J1142" s="114"/>
      <c r="K1142" s="46"/>
      <c r="L1142" s="46"/>
      <c r="M1142" s="46"/>
      <c r="N1142" s="44"/>
      <c r="O1142" s="46"/>
      <c r="P1142" s="43"/>
      <c r="Q1142" s="46"/>
      <c r="R1142" s="45"/>
      <c r="S1142" s="227"/>
      <c r="T1142" s="249"/>
      <c r="U1142" s="45"/>
      <c r="V1142" s="45"/>
      <c r="W1142" s="45"/>
      <c r="X1142" s="45"/>
      <c r="Y1142" s="45"/>
      <c r="Z1142" s="45"/>
      <c r="AA1142" s="46"/>
      <c r="AB1142" s="43"/>
      <c r="AC1142" s="43"/>
      <c r="AD1142" s="47"/>
      <c r="AE1142" s="43"/>
      <c r="AF1142" s="43"/>
    </row>
    <row r="1143" spans="1:32" ht="15.75" customHeight="1" x14ac:dyDescent="0.35">
      <c r="A1143" s="43"/>
      <c r="B1143" s="48"/>
      <c r="C1143" s="114"/>
      <c r="D1143" s="114"/>
      <c r="E1143" s="114"/>
      <c r="F1143" s="44"/>
      <c r="G1143" s="114"/>
      <c r="H1143" s="44"/>
      <c r="I1143" s="43"/>
      <c r="J1143" s="114"/>
      <c r="K1143" s="46"/>
      <c r="L1143" s="46"/>
      <c r="M1143" s="46"/>
      <c r="N1143" s="44"/>
      <c r="O1143" s="46"/>
      <c r="P1143" s="43"/>
      <c r="Q1143" s="46"/>
      <c r="R1143" s="45"/>
      <c r="S1143" s="227"/>
      <c r="T1143" s="249"/>
      <c r="U1143" s="45"/>
      <c r="V1143" s="45"/>
      <c r="W1143" s="45"/>
      <c r="X1143" s="45"/>
      <c r="Y1143" s="45"/>
      <c r="Z1143" s="45"/>
      <c r="AA1143" s="46"/>
      <c r="AB1143" s="43"/>
      <c r="AC1143" s="43"/>
      <c r="AD1143" s="47"/>
      <c r="AE1143" s="43"/>
      <c r="AF1143" s="43"/>
    </row>
    <row r="1144" spans="1:32" ht="15.75" customHeight="1" x14ac:dyDescent="0.35">
      <c r="A1144" s="43"/>
      <c r="B1144" s="48"/>
      <c r="C1144" s="114"/>
      <c r="D1144" s="114"/>
      <c r="E1144" s="114"/>
      <c r="F1144" s="44"/>
      <c r="G1144" s="114"/>
      <c r="H1144" s="44"/>
      <c r="I1144" s="43"/>
      <c r="J1144" s="114"/>
      <c r="K1144" s="46"/>
      <c r="L1144" s="46"/>
      <c r="M1144" s="46"/>
      <c r="N1144" s="44"/>
      <c r="O1144" s="46"/>
      <c r="P1144" s="43"/>
      <c r="Q1144" s="46"/>
      <c r="R1144" s="45"/>
      <c r="S1144" s="227"/>
      <c r="T1144" s="249"/>
      <c r="U1144" s="45"/>
      <c r="V1144" s="45"/>
      <c r="W1144" s="45"/>
      <c r="X1144" s="45"/>
      <c r="Y1144" s="45"/>
      <c r="Z1144" s="45"/>
      <c r="AA1144" s="46"/>
      <c r="AB1144" s="43"/>
      <c r="AC1144" s="43"/>
      <c r="AD1144" s="47"/>
      <c r="AE1144" s="43"/>
      <c r="AF1144" s="43"/>
    </row>
    <row r="1145" spans="1:32" ht="15.75" customHeight="1" x14ac:dyDescent="0.35">
      <c r="A1145" s="43"/>
      <c r="B1145" s="48"/>
      <c r="C1145" s="114"/>
      <c r="D1145" s="114"/>
      <c r="E1145" s="114"/>
      <c r="F1145" s="44"/>
      <c r="G1145" s="114"/>
      <c r="H1145" s="44"/>
      <c r="I1145" s="43"/>
      <c r="J1145" s="114"/>
      <c r="K1145" s="46"/>
      <c r="L1145" s="46"/>
      <c r="M1145" s="46"/>
      <c r="N1145" s="44"/>
      <c r="O1145" s="46"/>
      <c r="P1145" s="43"/>
      <c r="Q1145" s="46"/>
      <c r="R1145" s="45"/>
      <c r="S1145" s="227"/>
      <c r="T1145" s="249"/>
      <c r="U1145" s="45"/>
      <c r="V1145" s="45"/>
      <c r="W1145" s="45"/>
      <c r="X1145" s="45"/>
      <c r="Y1145" s="45"/>
      <c r="Z1145" s="45"/>
      <c r="AA1145" s="46"/>
      <c r="AB1145" s="43"/>
      <c r="AC1145" s="43"/>
      <c r="AD1145" s="47"/>
      <c r="AE1145" s="43"/>
      <c r="AF1145" s="43"/>
    </row>
    <row r="1146" spans="1:32" ht="15.75" customHeight="1" x14ac:dyDescent="0.35">
      <c r="A1146" s="43"/>
      <c r="B1146" s="48"/>
      <c r="C1146" s="114"/>
      <c r="D1146" s="114"/>
      <c r="E1146" s="114"/>
      <c r="F1146" s="44"/>
      <c r="G1146" s="114"/>
      <c r="H1146" s="44"/>
      <c r="I1146" s="43"/>
      <c r="J1146" s="114"/>
      <c r="K1146" s="46"/>
      <c r="L1146" s="46"/>
      <c r="M1146" s="46"/>
      <c r="N1146" s="44"/>
      <c r="O1146" s="46"/>
      <c r="P1146" s="43"/>
      <c r="Q1146" s="46"/>
      <c r="R1146" s="45"/>
      <c r="S1146" s="227"/>
      <c r="T1146" s="249"/>
      <c r="U1146" s="45"/>
      <c r="V1146" s="45"/>
      <c r="W1146" s="45"/>
      <c r="X1146" s="45"/>
      <c r="Y1146" s="45"/>
      <c r="Z1146" s="45"/>
      <c r="AA1146" s="46"/>
      <c r="AB1146" s="43"/>
      <c r="AC1146" s="43"/>
      <c r="AD1146" s="47"/>
      <c r="AE1146" s="43"/>
      <c r="AF1146" s="43"/>
    </row>
    <row r="1147" spans="1:32" ht="15.75" customHeight="1" x14ac:dyDescent="0.35">
      <c r="A1147" s="43"/>
      <c r="B1147" s="48"/>
      <c r="C1147" s="114"/>
      <c r="D1147" s="114"/>
      <c r="E1147" s="114"/>
      <c r="F1147" s="44"/>
      <c r="G1147" s="114"/>
      <c r="H1147" s="44"/>
      <c r="I1147" s="43"/>
      <c r="J1147" s="114"/>
      <c r="K1147" s="46"/>
      <c r="L1147" s="46"/>
      <c r="M1147" s="46"/>
      <c r="N1147" s="44"/>
      <c r="O1147" s="46"/>
      <c r="P1147" s="43"/>
      <c r="Q1147" s="46"/>
      <c r="R1147" s="45"/>
      <c r="S1147" s="227"/>
      <c r="T1147" s="249"/>
      <c r="U1147" s="45"/>
      <c r="V1147" s="45"/>
      <c r="W1147" s="45"/>
      <c r="X1147" s="45"/>
      <c r="Y1147" s="45"/>
      <c r="Z1147" s="45"/>
      <c r="AA1147" s="46"/>
      <c r="AB1147" s="43"/>
      <c r="AC1147" s="43"/>
      <c r="AD1147" s="47"/>
      <c r="AE1147" s="43"/>
      <c r="AF1147" s="43"/>
    </row>
    <row r="1148" spans="1:32" ht="15.75" customHeight="1" x14ac:dyDescent="0.35">
      <c r="A1148" s="43"/>
      <c r="B1148" s="48"/>
      <c r="C1148" s="114"/>
      <c r="D1148" s="114"/>
      <c r="E1148" s="114"/>
      <c r="F1148" s="44"/>
      <c r="G1148" s="114"/>
      <c r="H1148" s="44"/>
      <c r="I1148" s="43"/>
      <c r="J1148" s="114"/>
      <c r="K1148" s="46"/>
      <c r="L1148" s="46"/>
      <c r="M1148" s="46"/>
      <c r="N1148" s="44"/>
      <c r="O1148" s="46"/>
      <c r="P1148" s="43"/>
      <c r="Q1148" s="46"/>
      <c r="R1148" s="45"/>
      <c r="S1148" s="227"/>
      <c r="T1148" s="249"/>
      <c r="U1148" s="45"/>
      <c r="V1148" s="45"/>
      <c r="W1148" s="45"/>
      <c r="X1148" s="45"/>
      <c r="Y1148" s="45"/>
      <c r="Z1148" s="45"/>
      <c r="AA1148" s="46"/>
      <c r="AB1148" s="43"/>
      <c r="AC1148" s="43"/>
      <c r="AD1148" s="47"/>
      <c r="AE1148" s="43"/>
      <c r="AF1148" s="43"/>
    </row>
    <row r="1149" spans="1:32" ht="15.75" customHeight="1" x14ac:dyDescent="0.35">
      <c r="A1149" s="43"/>
      <c r="B1149" s="48"/>
      <c r="C1149" s="114"/>
      <c r="D1149" s="114"/>
      <c r="E1149" s="114"/>
      <c r="F1149" s="44"/>
      <c r="G1149" s="114"/>
      <c r="H1149" s="44"/>
      <c r="I1149" s="43"/>
      <c r="J1149" s="114"/>
      <c r="K1149" s="46"/>
      <c r="L1149" s="46"/>
      <c r="M1149" s="46"/>
      <c r="N1149" s="44"/>
      <c r="O1149" s="46"/>
      <c r="P1149" s="43"/>
      <c r="Q1149" s="46"/>
      <c r="R1149" s="45"/>
      <c r="S1149" s="227"/>
      <c r="T1149" s="249"/>
      <c r="U1149" s="45"/>
      <c r="V1149" s="45"/>
      <c r="W1149" s="45"/>
      <c r="X1149" s="45"/>
      <c r="Y1149" s="45"/>
      <c r="Z1149" s="45"/>
      <c r="AA1149" s="46"/>
      <c r="AB1149" s="43"/>
      <c r="AC1149" s="43"/>
      <c r="AD1149" s="47"/>
      <c r="AE1149" s="43"/>
      <c r="AF1149" s="43"/>
    </row>
    <row r="1150" spans="1:32" ht="15.75" customHeight="1" x14ac:dyDescent="0.35">
      <c r="A1150" s="43"/>
      <c r="B1150" s="48"/>
      <c r="C1150" s="114"/>
      <c r="D1150" s="114"/>
      <c r="E1150" s="114"/>
      <c r="F1150" s="44"/>
      <c r="G1150" s="114"/>
      <c r="H1150" s="44"/>
      <c r="I1150" s="43"/>
      <c r="J1150" s="114"/>
      <c r="K1150" s="46"/>
      <c r="L1150" s="46"/>
      <c r="M1150" s="46"/>
      <c r="N1150" s="44"/>
      <c r="O1150" s="46"/>
      <c r="P1150" s="43"/>
      <c r="Q1150" s="46"/>
      <c r="R1150" s="45"/>
      <c r="S1150" s="227"/>
      <c r="T1150" s="249"/>
      <c r="U1150" s="45"/>
      <c r="V1150" s="45"/>
      <c r="W1150" s="45"/>
      <c r="X1150" s="45"/>
      <c r="Y1150" s="45"/>
      <c r="Z1150" s="45"/>
      <c r="AA1150" s="46"/>
      <c r="AB1150" s="43"/>
      <c r="AC1150" s="43"/>
      <c r="AD1150" s="47"/>
      <c r="AE1150" s="43"/>
      <c r="AF1150" s="43"/>
    </row>
    <row r="1151" spans="1:32" ht="15.75" customHeight="1" x14ac:dyDescent="0.35">
      <c r="A1151" s="43"/>
      <c r="B1151" s="48"/>
      <c r="C1151" s="114"/>
      <c r="D1151" s="114"/>
      <c r="E1151" s="114"/>
      <c r="F1151" s="44"/>
      <c r="G1151" s="114"/>
      <c r="H1151" s="44"/>
      <c r="I1151" s="43"/>
      <c r="J1151" s="114"/>
      <c r="K1151" s="46"/>
      <c r="L1151" s="46"/>
      <c r="M1151" s="46"/>
      <c r="N1151" s="44"/>
      <c r="O1151" s="46"/>
      <c r="P1151" s="43"/>
      <c r="Q1151" s="46"/>
      <c r="R1151" s="45"/>
      <c r="S1151" s="227"/>
      <c r="T1151" s="249"/>
      <c r="U1151" s="45"/>
      <c r="V1151" s="45"/>
      <c r="W1151" s="45"/>
      <c r="X1151" s="45"/>
      <c r="Y1151" s="45"/>
      <c r="Z1151" s="45"/>
      <c r="AA1151" s="46"/>
      <c r="AB1151" s="43"/>
      <c r="AC1151" s="43"/>
      <c r="AD1151" s="47"/>
      <c r="AE1151" s="43"/>
      <c r="AF1151" s="43"/>
    </row>
    <row r="1152" spans="1:32" ht="15.75" customHeight="1" x14ac:dyDescent="0.35">
      <c r="A1152" s="43"/>
      <c r="B1152" s="48"/>
      <c r="C1152" s="114"/>
      <c r="D1152" s="114"/>
      <c r="E1152" s="114"/>
      <c r="F1152" s="44"/>
      <c r="G1152" s="114"/>
      <c r="H1152" s="44"/>
      <c r="I1152" s="43"/>
      <c r="J1152" s="114"/>
      <c r="K1152" s="46"/>
      <c r="L1152" s="46"/>
      <c r="M1152" s="46"/>
      <c r="N1152" s="44"/>
      <c r="O1152" s="46"/>
      <c r="P1152" s="43"/>
      <c r="Q1152" s="46"/>
      <c r="R1152" s="45"/>
      <c r="S1152" s="227"/>
      <c r="T1152" s="249"/>
      <c r="U1152" s="45"/>
      <c r="V1152" s="45"/>
      <c r="W1152" s="45"/>
      <c r="X1152" s="45"/>
      <c r="Y1152" s="45"/>
      <c r="Z1152" s="45"/>
      <c r="AA1152" s="46"/>
      <c r="AB1152" s="43"/>
      <c r="AC1152" s="43"/>
      <c r="AD1152" s="47"/>
      <c r="AE1152" s="43"/>
      <c r="AF1152" s="43"/>
    </row>
    <row r="1153" spans="1:32" ht="15.75" customHeight="1" x14ac:dyDescent="0.35">
      <c r="A1153" s="43"/>
      <c r="B1153" s="48"/>
      <c r="C1153" s="114"/>
      <c r="D1153" s="114"/>
      <c r="E1153" s="114"/>
      <c r="F1153" s="44"/>
      <c r="G1153" s="114"/>
      <c r="H1153" s="44"/>
      <c r="I1153" s="43"/>
      <c r="J1153" s="114"/>
      <c r="K1153" s="46"/>
      <c r="L1153" s="46"/>
      <c r="M1153" s="46"/>
      <c r="N1153" s="44"/>
      <c r="O1153" s="46"/>
      <c r="P1153" s="43"/>
      <c r="Q1153" s="46"/>
      <c r="R1153" s="45"/>
      <c r="S1153" s="227"/>
      <c r="T1153" s="249"/>
      <c r="U1153" s="45"/>
      <c r="V1153" s="45"/>
      <c r="W1153" s="45"/>
      <c r="X1153" s="45"/>
      <c r="Y1153" s="45"/>
      <c r="Z1153" s="45"/>
      <c r="AA1153" s="46"/>
      <c r="AB1153" s="43"/>
      <c r="AC1153" s="43"/>
      <c r="AD1153" s="47"/>
      <c r="AE1153" s="43"/>
      <c r="AF1153" s="43"/>
    </row>
    <row r="1154" spans="1:32" ht="15.75" customHeight="1" x14ac:dyDescent="0.35">
      <c r="A1154" s="43"/>
      <c r="B1154" s="48"/>
      <c r="C1154" s="114"/>
      <c r="D1154" s="114"/>
      <c r="E1154" s="114"/>
      <c r="F1154" s="44"/>
      <c r="G1154" s="114"/>
      <c r="H1154" s="44"/>
      <c r="I1154" s="43"/>
      <c r="J1154" s="114"/>
      <c r="K1154" s="46"/>
      <c r="L1154" s="46"/>
      <c r="M1154" s="46"/>
      <c r="N1154" s="44"/>
      <c r="O1154" s="46"/>
      <c r="P1154" s="43"/>
      <c r="Q1154" s="46"/>
      <c r="R1154" s="45"/>
      <c r="S1154" s="227"/>
      <c r="T1154" s="249"/>
      <c r="U1154" s="45"/>
      <c r="V1154" s="45"/>
      <c r="W1154" s="45"/>
      <c r="X1154" s="45"/>
      <c r="Y1154" s="45"/>
      <c r="Z1154" s="45"/>
      <c r="AA1154" s="46"/>
      <c r="AB1154" s="43"/>
      <c r="AC1154" s="43"/>
      <c r="AD1154" s="47"/>
      <c r="AE1154" s="43"/>
      <c r="AF1154" s="43"/>
    </row>
    <row r="1155" spans="1:32" ht="15.75" customHeight="1" x14ac:dyDescent="0.35">
      <c r="A1155" s="43"/>
      <c r="B1155" s="48"/>
      <c r="C1155" s="114"/>
      <c r="D1155" s="114"/>
      <c r="E1155" s="114"/>
      <c r="F1155" s="44"/>
      <c r="G1155" s="114"/>
      <c r="H1155" s="44"/>
      <c r="I1155" s="43"/>
      <c r="J1155" s="114"/>
      <c r="K1155" s="46"/>
      <c r="L1155" s="46"/>
      <c r="M1155" s="46"/>
      <c r="N1155" s="44"/>
      <c r="O1155" s="46"/>
      <c r="P1155" s="43"/>
      <c r="Q1155" s="46"/>
      <c r="R1155" s="45"/>
      <c r="S1155" s="227"/>
      <c r="T1155" s="249"/>
      <c r="U1155" s="45"/>
      <c r="V1155" s="45"/>
      <c r="W1155" s="45"/>
      <c r="X1155" s="45"/>
      <c r="Y1155" s="45"/>
      <c r="Z1155" s="45"/>
      <c r="AA1155" s="46"/>
      <c r="AB1155" s="43"/>
      <c r="AC1155" s="43"/>
      <c r="AD1155" s="47"/>
      <c r="AE1155" s="43"/>
      <c r="AF1155" s="43"/>
    </row>
    <row r="1156" spans="1:32" ht="15.75" customHeight="1" x14ac:dyDescent="0.35">
      <c r="A1156" s="43"/>
      <c r="B1156" s="48"/>
      <c r="C1156" s="114"/>
      <c r="D1156" s="114"/>
      <c r="E1156" s="114"/>
      <c r="F1156" s="44"/>
      <c r="G1156" s="114"/>
      <c r="H1156" s="44"/>
      <c r="I1156" s="43"/>
      <c r="J1156" s="114"/>
      <c r="K1156" s="46"/>
      <c r="L1156" s="46"/>
      <c r="M1156" s="46"/>
      <c r="N1156" s="44"/>
      <c r="O1156" s="46"/>
      <c r="P1156" s="43"/>
      <c r="Q1156" s="46"/>
      <c r="R1156" s="45"/>
      <c r="S1156" s="227"/>
      <c r="T1156" s="249"/>
      <c r="U1156" s="45"/>
      <c r="V1156" s="45"/>
      <c r="W1156" s="45"/>
      <c r="X1156" s="45"/>
      <c r="Y1156" s="45"/>
      <c r="Z1156" s="45"/>
      <c r="AA1156" s="46"/>
      <c r="AB1156" s="43"/>
      <c r="AC1156" s="43"/>
      <c r="AD1156" s="47"/>
      <c r="AE1156" s="43"/>
      <c r="AF1156" s="43"/>
    </row>
    <row r="1157" spans="1:32" ht="15.75" customHeight="1" x14ac:dyDescent="0.35">
      <c r="A1157" s="43"/>
      <c r="B1157" s="48"/>
      <c r="C1157" s="114"/>
      <c r="D1157" s="114"/>
      <c r="E1157" s="114"/>
      <c r="F1157" s="44"/>
      <c r="G1157" s="114"/>
      <c r="H1157" s="44"/>
      <c r="I1157" s="43"/>
      <c r="J1157" s="114"/>
      <c r="K1157" s="46"/>
      <c r="L1157" s="46"/>
      <c r="M1157" s="46"/>
      <c r="N1157" s="44"/>
      <c r="O1157" s="46"/>
      <c r="P1157" s="43"/>
      <c r="Q1157" s="46"/>
      <c r="R1157" s="45"/>
      <c r="S1157" s="227"/>
      <c r="T1157" s="249"/>
      <c r="U1157" s="45"/>
      <c r="V1157" s="45"/>
      <c r="W1157" s="45"/>
      <c r="X1157" s="45"/>
      <c r="Y1157" s="45"/>
      <c r="Z1157" s="45"/>
      <c r="AA1157" s="46"/>
      <c r="AB1157" s="43"/>
      <c r="AC1157" s="43"/>
      <c r="AD1157" s="47"/>
      <c r="AE1157" s="43"/>
      <c r="AF1157" s="43"/>
    </row>
    <row r="1158" spans="1:32" ht="15.75" customHeight="1" x14ac:dyDescent="0.35">
      <c r="A1158" s="43"/>
      <c r="B1158" s="48"/>
      <c r="C1158" s="114"/>
      <c r="D1158" s="114"/>
      <c r="E1158" s="114"/>
      <c r="F1158" s="44"/>
      <c r="G1158" s="114"/>
      <c r="H1158" s="44"/>
      <c r="I1158" s="43"/>
      <c r="J1158" s="114"/>
      <c r="K1158" s="46"/>
      <c r="L1158" s="46"/>
      <c r="M1158" s="46"/>
      <c r="N1158" s="44"/>
      <c r="O1158" s="46"/>
      <c r="P1158" s="43"/>
      <c r="Q1158" s="46"/>
      <c r="R1158" s="45"/>
      <c r="S1158" s="227"/>
      <c r="T1158" s="249"/>
      <c r="U1158" s="45"/>
      <c r="V1158" s="45"/>
      <c r="W1158" s="45"/>
      <c r="X1158" s="45"/>
      <c r="Y1158" s="45"/>
      <c r="Z1158" s="45"/>
      <c r="AA1158" s="46"/>
      <c r="AB1158" s="43"/>
      <c r="AC1158" s="43"/>
      <c r="AD1158" s="47"/>
      <c r="AE1158" s="43"/>
      <c r="AF1158" s="43"/>
    </row>
    <row r="1159" spans="1:32" ht="15.75" customHeight="1" x14ac:dyDescent="0.35">
      <c r="A1159" s="43"/>
      <c r="B1159" s="48"/>
      <c r="C1159" s="114"/>
      <c r="D1159" s="114"/>
      <c r="E1159" s="114"/>
      <c r="F1159" s="44"/>
      <c r="G1159" s="114"/>
      <c r="H1159" s="44"/>
      <c r="I1159" s="43"/>
      <c r="J1159" s="114"/>
      <c r="K1159" s="46"/>
      <c r="L1159" s="46"/>
      <c r="M1159" s="46"/>
      <c r="N1159" s="44"/>
      <c r="O1159" s="46"/>
      <c r="P1159" s="43"/>
      <c r="Q1159" s="46"/>
      <c r="R1159" s="45"/>
      <c r="S1159" s="227"/>
      <c r="T1159" s="249"/>
      <c r="U1159" s="45"/>
      <c r="V1159" s="45"/>
      <c r="W1159" s="45"/>
      <c r="X1159" s="45"/>
      <c r="Y1159" s="45"/>
      <c r="Z1159" s="45"/>
      <c r="AA1159" s="46"/>
      <c r="AB1159" s="43"/>
      <c r="AC1159" s="43"/>
      <c r="AD1159" s="47"/>
      <c r="AE1159" s="43"/>
      <c r="AF1159" s="43"/>
    </row>
    <row r="1160" spans="1:32" ht="15.75" customHeight="1" x14ac:dyDescent="0.35">
      <c r="A1160" s="43"/>
      <c r="B1160" s="48"/>
      <c r="C1160" s="114"/>
      <c r="D1160" s="114"/>
      <c r="E1160" s="114"/>
      <c r="F1160" s="44"/>
      <c r="G1160" s="114"/>
      <c r="H1160" s="44"/>
      <c r="I1160" s="43"/>
      <c r="J1160" s="114"/>
      <c r="K1160" s="46"/>
      <c r="L1160" s="46"/>
      <c r="M1160" s="46"/>
      <c r="N1160" s="44"/>
      <c r="O1160" s="46"/>
      <c r="P1160" s="43"/>
      <c r="Q1160" s="46"/>
      <c r="R1160" s="45"/>
      <c r="S1160" s="227"/>
      <c r="T1160" s="249"/>
      <c r="U1160" s="45"/>
      <c r="V1160" s="45"/>
      <c r="W1160" s="45"/>
      <c r="X1160" s="45"/>
      <c r="Y1160" s="45"/>
      <c r="Z1160" s="45"/>
      <c r="AA1160" s="46"/>
      <c r="AB1160" s="43"/>
      <c r="AC1160" s="43"/>
      <c r="AD1160" s="47"/>
      <c r="AE1160" s="43"/>
      <c r="AF1160" s="43"/>
    </row>
    <row r="1161" spans="1:32" ht="15.75" customHeight="1" x14ac:dyDescent="0.35">
      <c r="A1161" s="43"/>
      <c r="B1161" s="48"/>
      <c r="C1161" s="114"/>
      <c r="D1161" s="114"/>
      <c r="E1161" s="114"/>
      <c r="F1161" s="44"/>
      <c r="G1161" s="114"/>
      <c r="H1161" s="44"/>
      <c r="I1161" s="43"/>
      <c r="J1161" s="114"/>
      <c r="K1161" s="46"/>
      <c r="L1161" s="46"/>
      <c r="M1161" s="46"/>
      <c r="N1161" s="44"/>
      <c r="O1161" s="46"/>
      <c r="P1161" s="43"/>
      <c r="Q1161" s="46"/>
      <c r="R1161" s="45"/>
      <c r="S1161" s="227"/>
      <c r="T1161" s="249"/>
      <c r="U1161" s="45"/>
      <c r="V1161" s="45"/>
      <c r="W1161" s="45"/>
      <c r="X1161" s="45"/>
      <c r="Y1161" s="45"/>
      <c r="Z1161" s="45"/>
      <c r="AA1161" s="46"/>
      <c r="AB1161" s="43"/>
      <c r="AC1161" s="43"/>
      <c r="AD1161" s="47"/>
      <c r="AE1161" s="43"/>
      <c r="AF1161" s="43"/>
    </row>
    <row r="1162" spans="1:32" ht="15.75" customHeight="1" x14ac:dyDescent="0.35">
      <c r="A1162" s="43"/>
      <c r="B1162" s="48"/>
      <c r="C1162" s="114"/>
      <c r="D1162" s="114"/>
      <c r="E1162" s="114"/>
      <c r="F1162" s="44"/>
      <c r="G1162" s="114"/>
      <c r="H1162" s="44"/>
      <c r="I1162" s="43"/>
      <c r="J1162" s="114"/>
      <c r="K1162" s="46"/>
      <c r="L1162" s="46"/>
      <c r="M1162" s="46"/>
      <c r="N1162" s="44"/>
      <c r="O1162" s="46"/>
      <c r="P1162" s="43"/>
      <c r="Q1162" s="46"/>
      <c r="R1162" s="45"/>
      <c r="S1162" s="227"/>
      <c r="T1162" s="249"/>
      <c r="U1162" s="45"/>
      <c r="V1162" s="45"/>
      <c r="W1162" s="45"/>
      <c r="X1162" s="45"/>
      <c r="Y1162" s="45"/>
      <c r="Z1162" s="45"/>
      <c r="AA1162" s="46"/>
      <c r="AB1162" s="43"/>
      <c r="AC1162" s="43"/>
      <c r="AD1162" s="47"/>
      <c r="AE1162" s="43"/>
      <c r="AF1162" s="43"/>
    </row>
    <row r="1163" spans="1:32" ht="15.75" customHeight="1" x14ac:dyDescent="0.35">
      <c r="A1163" s="43"/>
      <c r="B1163" s="48"/>
      <c r="C1163" s="114"/>
      <c r="D1163" s="114"/>
      <c r="E1163" s="114"/>
      <c r="F1163" s="44"/>
      <c r="G1163" s="114"/>
      <c r="H1163" s="44"/>
      <c r="I1163" s="43"/>
      <c r="J1163" s="114"/>
      <c r="K1163" s="46"/>
      <c r="L1163" s="46"/>
      <c r="M1163" s="46"/>
      <c r="N1163" s="44"/>
      <c r="O1163" s="46"/>
      <c r="P1163" s="43"/>
      <c r="Q1163" s="46"/>
      <c r="R1163" s="45"/>
      <c r="S1163" s="227"/>
      <c r="T1163" s="249"/>
      <c r="U1163" s="45"/>
      <c r="V1163" s="45"/>
      <c r="W1163" s="45"/>
      <c r="X1163" s="45"/>
      <c r="Y1163" s="45"/>
      <c r="Z1163" s="45"/>
      <c r="AA1163" s="46"/>
      <c r="AB1163" s="43"/>
      <c r="AC1163" s="43"/>
      <c r="AD1163" s="47"/>
      <c r="AE1163" s="43"/>
      <c r="AF1163" s="43"/>
    </row>
    <row r="1164" spans="1:32" ht="15.75" customHeight="1" x14ac:dyDescent="0.35">
      <c r="A1164" s="43"/>
      <c r="B1164" s="48"/>
      <c r="C1164" s="114"/>
      <c r="D1164" s="114"/>
      <c r="E1164" s="114"/>
      <c r="F1164" s="44"/>
      <c r="G1164" s="114"/>
      <c r="H1164" s="44"/>
      <c r="I1164" s="43"/>
      <c r="J1164" s="114"/>
      <c r="K1164" s="46"/>
      <c r="L1164" s="46"/>
      <c r="M1164" s="46"/>
      <c r="N1164" s="44"/>
      <c r="O1164" s="46"/>
      <c r="P1164" s="43"/>
      <c r="Q1164" s="46"/>
      <c r="R1164" s="45"/>
      <c r="S1164" s="227"/>
      <c r="T1164" s="249"/>
      <c r="U1164" s="45"/>
      <c r="V1164" s="45"/>
      <c r="W1164" s="45"/>
      <c r="X1164" s="45"/>
      <c r="Y1164" s="45"/>
      <c r="Z1164" s="45"/>
      <c r="AA1164" s="46"/>
      <c r="AB1164" s="43"/>
      <c r="AC1164" s="43"/>
      <c r="AD1164" s="47"/>
      <c r="AE1164" s="43"/>
      <c r="AF1164" s="43"/>
    </row>
    <row r="1165" spans="1:32" ht="15.75" customHeight="1" x14ac:dyDescent="0.35">
      <c r="A1165" s="43"/>
      <c r="B1165" s="48"/>
      <c r="C1165" s="114"/>
      <c r="D1165" s="114"/>
      <c r="E1165" s="114"/>
      <c r="F1165" s="44"/>
      <c r="G1165" s="114"/>
      <c r="H1165" s="44"/>
      <c r="I1165" s="43"/>
      <c r="J1165" s="114"/>
      <c r="K1165" s="46"/>
      <c r="L1165" s="46"/>
      <c r="M1165" s="46"/>
      <c r="N1165" s="44"/>
      <c r="O1165" s="46"/>
      <c r="P1165" s="43"/>
      <c r="Q1165" s="46"/>
      <c r="R1165" s="45"/>
      <c r="S1165" s="227"/>
      <c r="T1165" s="249"/>
      <c r="U1165" s="45"/>
      <c r="V1165" s="45"/>
      <c r="W1165" s="45"/>
      <c r="X1165" s="45"/>
      <c r="Y1165" s="45"/>
      <c r="Z1165" s="45"/>
      <c r="AA1165" s="46"/>
      <c r="AB1165" s="43"/>
      <c r="AC1165" s="43"/>
      <c r="AD1165" s="47"/>
      <c r="AE1165" s="43"/>
      <c r="AF1165" s="43"/>
    </row>
    <row r="1166" spans="1:32" ht="15.75" customHeight="1" x14ac:dyDescent="0.35">
      <c r="A1166" s="43"/>
      <c r="B1166" s="48"/>
      <c r="C1166" s="114"/>
      <c r="D1166" s="114"/>
      <c r="E1166" s="114"/>
      <c r="F1166" s="44"/>
      <c r="G1166" s="114"/>
      <c r="H1166" s="44"/>
      <c r="I1166" s="43"/>
      <c r="J1166" s="114"/>
      <c r="K1166" s="46"/>
      <c r="L1166" s="46"/>
      <c r="M1166" s="46"/>
      <c r="N1166" s="44"/>
      <c r="O1166" s="46"/>
      <c r="P1166" s="43"/>
      <c r="Q1166" s="46"/>
      <c r="R1166" s="45"/>
      <c r="S1166" s="227"/>
      <c r="T1166" s="249"/>
      <c r="U1166" s="45"/>
      <c r="V1166" s="45"/>
      <c r="W1166" s="45"/>
      <c r="X1166" s="45"/>
      <c r="Y1166" s="45"/>
      <c r="Z1166" s="45"/>
      <c r="AA1166" s="46"/>
      <c r="AB1166" s="43"/>
      <c r="AC1166" s="43"/>
      <c r="AD1166" s="47"/>
      <c r="AE1166" s="43"/>
      <c r="AF1166" s="43"/>
    </row>
    <row r="1167" spans="1:32" ht="15.75" customHeight="1" x14ac:dyDescent="0.35">
      <c r="A1167" s="43"/>
      <c r="B1167" s="48"/>
      <c r="C1167" s="114"/>
      <c r="D1167" s="114"/>
      <c r="E1167" s="114"/>
      <c r="F1167" s="44"/>
      <c r="G1167" s="114"/>
      <c r="H1167" s="44"/>
      <c r="I1167" s="43"/>
      <c r="J1167" s="114"/>
      <c r="K1167" s="46"/>
      <c r="L1167" s="46"/>
      <c r="M1167" s="46"/>
      <c r="N1167" s="44"/>
      <c r="O1167" s="46"/>
      <c r="P1167" s="43"/>
      <c r="Q1167" s="46"/>
      <c r="R1167" s="45"/>
      <c r="S1167" s="227"/>
      <c r="T1167" s="249"/>
      <c r="U1167" s="45"/>
      <c r="V1167" s="45"/>
      <c r="W1167" s="45"/>
      <c r="X1167" s="45"/>
      <c r="Y1167" s="45"/>
      <c r="Z1167" s="45"/>
      <c r="AA1167" s="46"/>
      <c r="AB1167" s="43"/>
      <c r="AC1167" s="43"/>
      <c r="AD1167" s="47"/>
      <c r="AE1167" s="43"/>
      <c r="AF1167" s="43"/>
    </row>
    <row r="1168" spans="1:32" ht="15.75" customHeight="1" x14ac:dyDescent="0.35">
      <c r="A1168" s="43"/>
      <c r="B1168" s="48"/>
      <c r="C1168" s="114"/>
      <c r="D1168" s="114"/>
      <c r="E1168" s="114"/>
      <c r="F1168" s="44"/>
      <c r="G1168" s="114"/>
      <c r="H1168" s="44"/>
      <c r="I1168" s="43"/>
      <c r="J1168" s="114"/>
      <c r="K1168" s="46"/>
      <c r="L1168" s="46"/>
      <c r="M1168" s="46"/>
      <c r="N1168" s="44"/>
      <c r="O1168" s="46"/>
      <c r="P1168" s="43"/>
      <c r="Q1168" s="46"/>
      <c r="R1168" s="45"/>
      <c r="S1168" s="227"/>
      <c r="T1168" s="249"/>
      <c r="U1168" s="45"/>
      <c r="V1168" s="45"/>
      <c r="W1168" s="45"/>
      <c r="X1168" s="45"/>
      <c r="Y1168" s="45"/>
      <c r="Z1168" s="45"/>
      <c r="AA1168" s="46"/>
      <c r="AB1168" s="43"/>
      <c r="AC1168" s="43"/>
      <c r="AD1168" s="47"/>
      <c r="AE1168" s="43"/>
      <c r="AF1168" s="43"/>
    </row>
    <row r="1169" spans="1:32" ht="15.75" customHeight="1" x14ac:dyDescent="0.35">
      <c r="A1169" s="43"/>
      <c r="B1169" s="48"/>
      <c r="C1169" s="114"/>
      <c r="D1169" s="114"/>
      <c r="E1169" s="114"/>
      <c r="F1169" s="44"/>
      <c r="G1169" s="114"/>
      <c r="H1169" s="44"/>
      <c r="I1169" s="43"/>
      <c r="J1169" s="114"/>
      <c r="K1169" s="46"/>
      <c r="L1169" s="46"/>
      <c r="M1169" s="46"/>
      <c r="N1169" s="44"/>
      <c r="O1169" s="46"/>
      <c r="P1169" s="43"/>
      <c r="Q1169" s="46"/>
      <c r="R1169" s="45"/>
      <c r="S1169" s="227"/>
      <c r="T1169" s="249"/>
      <c r="U1169" s="45"/>
      <c r="V1169" s="45"/>
      <c r="W1169" s="45"/>
      <c r="X1169" s="45"/>
      <c r="Y1169" s="45"/>
      <c r="Z1169" s="45"/>
      <c r="AA1169" s="46"/>
      <c r="AB1169" s="43"/>
      <c r="AC1169" s="43"/>
      <c r="AD1169" s="47"/>
      <c r="AE1169" s="43"/>
      <c r="AF1169" s="43"/>
    </row>
    <row r="1170" spans="1:32" ht="15.75" customHeight="1" x14ac:dyDescent="0.35">
      <c r="A1170" s="43"/>
      <c r="B1170" s="48"/>
      <c r="C1170" s="114"/>
      <c r="D1170" s="114"/>
      <c r="E1170" s="114"/>
      <c r="F1170" s="44"/>
      <c r="G1170" s="114"/>
      <c r="H1170" s="44"/>
      <c r="I1170" s="43"/>
      <c r="J1170" s="114"/>
      <c r="K1170" s="46"/>
      <c r="L1170" s="46"/>
      <c r="M1170" s="46"/>
      <c r="N1170" s="44"/>
      <c r="O1170" s="46"/>
      <c r="P1170" s="43"/>
      <c r="Q1170" s="46"/>
      <c r="R1170" s="45"/>
      <c r="S1170" s="227"/>
      <c r="T1170" s="249"/>
      <c r="U1170" s="45"/>
      <c r="V1170" s="45"/>
      <c r="W1170" s="45"/>
      <c r="X1170" s="45"/>
      <c r="Y1170" s="45"/>
      <c r="Z1170" s="45"/>
      <c r="AA1170" s="46"/>
      <c r="AB1170" s="43"/>
      <c r="AC1170" s="43"/>
      <c r="AD1170" s="47"/>
      <c r="AE1170" s="43"/>
      <c r="AF1170" s="43"/>
    </row>
    <row r="1171" spans="1:32" ht="15.75" customHeight="1" x14ac:dyDescent="0.35">
      <c r="A1171" s="43"/>
      <c r="B1171" s="48"/>
      <c r="C1171" s="114"/>
      <c r="D1171" s="114"/>
      <c r="E1171" s="114"/>
      <c r="F1171" s="44"/>
      <c r="G1171" s="114"/>
      <c r="H1171" s="44"/>
      <c r="I1171" s="43"/>
      <c r="J1171" s="114"/>
      <c r="K1171" s="46"/>
      <c r="L1171" s="46"/>
      <c r="M1171" s="46"/>
      <c r="N1171" s="44"/>
      <c r="O1171" s="46"/>
      <c r="P1171" s="43"/>
      <c r="Q1171" s="46"/>
      <c r="R1171" s="45"/>
      <c r="S1171" s="227"/>
      <c r="T1171" s="249"/>
      <c r="U1171" s="45"/>
      <c r="V1171" s="45"/>
      <c r="W1171" s="45"/>
      <c r="X1171" s="45"/>
      <c r="Y1171" s="45"/>
      <c r="Z1171" s="45"/>
      <c r="AA1171" s="46"/>
      <c r="AB1171" s="43"/>
      <c r="AC1171" s="43"/>
      <c r="AD1171" s="47"/>
      <c r="AE1171" s="43"/>
      <c r="AF1171" s="43"/>
    </row>
    <row r="1172" spans="1:32" ht="15.75" customHeight="1" x14ac:dyDescent="0.35">
      <c r="A1172" s="43"/>
      <c r="B1172" s="48"/>
      <c r="C1172" s="114"/>
      <c r="D1172" s="114"/>
      <c r="E1172" s="114"/>
      <c r="F1172" s="44"/>
      <c r="G1172" s="114"/>
      <c r="H1172" s="44"/>
      <c r="I1172" s="43"/>
      <c r="J1172" s="114"/>
      <c r="K1172" s="46"/>
      <c r="L1172" s="46"/>
      <c r="M1172" s="46"/>
      <c r="N1172" s="44"/>
      <c r="O1172" s="46"/>
      <c r="P1172" s="43"/>
      <c r="Q1172" s="46"/>
      <c r="R1172" s="45"/>
      <c r="S1172" s="227"/>
      <c r="T1172" s="249"/>
      <c r="U1172" s="45"/>
      <c r="V1172" s="45"/>
      <c r="W1172" s="45"/>
      <c r="X1172" s="45"/>
      <c r="Y1172" s="45"/>
      <c r="Z1172" s="45"/>
      <c r="AA1172" s="46"/>
      <c r="AB1172" s="43"/>
      <c r="AC1172" s="43"/>
      <c r="AD1172" s="47"/>
      <c r="AE1172" s="43"/>
      <c r="AF1172" s="43"/>
    </row>
    <row r="1173" spans="1:32" ht="15.75" customHeight="1" x14ac:dyDescent="0.35">
      <c r="A1173" s="43"/>
      <c r="B1173" s="48"/>
      <c r="C1173" s="114"/>
      <c r="D1173" s="114"/>
      <c r="E1173" s="114"/>
      <c r="F1173" s="44"/>
      <c r="G1173" s="114"/>
      <c r="H1173" s="44"/>
      <c r="I1173" s="43"/>
      <c r="J1173" s="114"/>
      <c r="K1173" s="46"/>
      <c r="L1173" s="46"/>
      <c r="M1173" s="46"/>
      <c r="N1173" s="44"/>
      <c r="O1173" s="46"/>
      <c r="P1173" s="43"/>
      <c r="Q1173" s="46"/>
      <c r="R1173" s="45"/>
      <c r="S1173" s="227"/>
      <c r="T1173" s="249"/>
      <c r="U1173" s="45"/>
      <c r="V1173" s="45"/>
      <c r="W1173" s="45"/>
      <c r="X1173" s="45"/>
      <c r="Y1173" s="45"/>
      <c r="Z1173" s="45"/>
      <c r="AA1173" s="46"/>
      <c r="AB1173" s="43"/>
      <c r="AC1173" s="43"/>
      <c r="AD1173" s="47"/>
      <c r="AE1173" s="43"/>
      <c r="AF1173" s="43"/>
    </row>
    <row r="1174" spans="1:32" ht="15.75" customHeight="1" x14ac:dyDescent="0.35">
      <c r="A1174" s="43"/>
      <c r="B1174" s="48"/>
      <c r="C1174" s="114"/>
      <c r="D1174" s="114"/>
      <c r="E1174" s="114"/>
      <c r="F1174" s="44"/>
      <c r="G1174" s="114"/>
      <c r="H1174" s="44"/>
      <c r="I1174" s="43"/>
      <c r="J1174" s="114"/>
      <c r="K1174" s="46"/>
      <c r="L1174" s="46"/>
      <c r="M1174" s="46"/>
      <c r="N1174" s="44"/>
      <c r="O1174" s="46"/>
      <c r="P1174" s="43"/>
      <c r="Q1174" s="46"/>
      <c r="R1174" s="45"/>
      <c r="S1174" s="227"/>
      <c r="T1174" s="249"/>
      <c r="U1174" s="45"/>
      <c r="V1174" s="45"/>
      <c r="W1174" s="45"/>
      <c r="X1174" s="45"/>
      <c r="Y1174" s="45"/>
      <c r="Z1174" s="45"/>
      <c r="AA1174" s="46"/>
      <c r="AB1174" s="43"/>
      <c r="AC1174" s="43"/>
      <c r="AD1174" s="47"/>
      <c r="AE1174" s="43"/>
      <c r="AF1174" s="43"/>
    </row>
    <row r="1175" spans="1:32" ht="15.75" customHeight="1" x14ac:dyDescent="0.35">
      <c r="A1175" s="43"/>
      <c r="B1175" s="48"/>
      <c r="C1175" s="114"/>
      <c r="D1175" s="114"/>
      <c r="E1175" s="114"/>
      <c r="F1175" s="44"/>
      <c r="G1175" s="114"/>
      <c r="H1175" s="44"/>
      <c r="I1175" s="43"/>
      <c r="J1175" s="114"/>
      <c r="K1175" s="46"/>
      <c r="L1175" s="46"/>
      <c r="M1175" s="46"/>
      <c r="N1175" s="44"/>
      <c r="O1175" s="46"/>
      <c r="P1175" s="43"/>
      <c r="Q1175" s="46"/>
      <c r="R1175" s="45"/>
      <c r="S1175" s="227"/>
      <c r="T1175" s="249"/>
      <c r="U1175" s="45"/>
      <c r="V1175" s="45"/>
      <c r="W1175" s="45"/>
      <c r="X1175" s="45"/>
      <c r="Y1175" s="45"/>
      <c r="Z1175" s="45"/>
      <c r="AA1175" s="46"/>
      <c r="AB1175" s="43"/>
      <c r="AC1175" s="43"/>
      <c r="AD1175" s="47"/>
      <c r="AE1175" s="43"/>
      <c r="AF1175" s="43"/>
    </row>
    <row r="1176" spans="1:32" ht="15.75" customHeight="1" x14ac:dyDescent="0.35">
      <c r="A1176" s="43"/>
      <c r="B1176" s="48"/>
      <c r="C1176" s="114"/>
      <c r="D1176" s="114"/>
      <c r="E1176" s="114"/>
      <c r="F1176" s="44"/>
      <c r="G1176" s="114"/>
      <c r="H1176" s="44"/>
      <c r="I1176" s="43"/>
      <c r="J1176" s="114"/>
      <c r="K1176" s="46"/>
      <c r="L1176" s="46"/>
      <c r="M1176" s="46"/>
      <c r="N1176" s="44"/>
      <c r="O1176" s="46"/>
      <c r="P1176" s="43"/>
      <c r="Q1176" s="46"/>
      <c r="R1176" s="45"/>
      <c r="S1176" s="227"/>
      <c r="T1176" s="249"/>
      <c r="U1176" s="45"/>
      <c r="V1176" s="45"/>
      <c r="W1176" s="45"/>
      <c r="X1176" s="45"/>
      <c r="Y1176" s="45"/>
      <c r="Z1176" s="45"/>
      <c r="AA1176" s="46"/>
      <c r="AB1176" s="43"/>
      <c r="AC1176" s="43"/>
      <c r="AD1176" s="47"/>
      <c r="AE1176" s="43"/>
      <c r="AF1176" s="43"/>
    </row>
    <row r="1177" spans="1:32" ht="15.75" customHeight="1" x14ac:dyDescent="0.35">
      <c r="A1177" s="43"/>
      <c r="B1177" s="48"/>
      <c r="C1177" s="114"/>
      <c r="D1177" s="114"/>
      <c r="E1177" s="114"/>
      <c r="F1177" s="44"/>
      <c r="G1177" s="114"/>
      <c r="H1177" s="44"/>
      <c r="I1177" s="43"/>
      <c r="J1177" s="114"/>
      <c r="K1177" s="46"/>
      <c r="L1177" s="46"/>
      <c r="M1177" s="46"/>
      <c r="N1177" s="44"/>
      <c r="O1177" s="46"/>
      <c r="P1177" s="43"/>
      <c r="Q1177" s="46"/>
      <c r="R1177" s="45"/>
      <c r="S1177" s="227"/>
      <c r="T1177" s="249"/>
      <c r="U1177" s="45"/>
      <c r="V1177" s="45"/>
      <c r="W1177" s="45"/>
      <c r="X1177" s="45"/>
      <c r="Y1177" s="45"/>
      <c r="Z1177" s="45"/>
      <c r="AA1177" s="46"/>
      <c r="AB1177" s="43"/>
      <c r="AC1177" s="43"/>
      <c r="AD1177" s="47"/>
      <c r="AE1177" s="43"/>
      <c r="AF1177" s="43"/>
    </row>
    <row r="1178" spans="1:32" ht="15.75" customHeight="1" x14ac:dyDescent="0.35">
      <c r="A1178" s="43"/>
      <c r="B1178" s="48"/>
      <c r="C1178" s="114"/>
      <c r="D1178" s="114"/>
      <c r="E1178" s="114"/>
      <c r="F1178" s="44"/>
      <c r="G1178" s="114"/>
      <c r="H1178" s="44"/>
      <c r="I1178" s="43"/>
      <c r="J1178" s="114"/>
      <c r="K1178" s="46"/>
      <c r="L1178" s="46"/>
      <c r="M1178" s="46"/>
      <c r="N1178" s="44"/>
      <c r="O1178" s="46"/>
      <c r="P1178" s="43"/>
      <c r="Q1178" s="46"/>
      <c r="R1178" s="45"/>
      <c r="S1178" s="227"/>
      <c r="T1178" s="249"/>
      <c r="U1178" s="45"/>
      <c r="V1178" s="45"/>
      <c r="W1178" s="45"/>
      <c r="X1178" s="45"/>
      <c r="Y1178" s="45"/>
      <c r="Z1178" s="45"/>
      <c r="AA1178" s="46"/>
      <c r="AB1178" s="43"/>
      <c r="AC1178" s="43"/>
      <c r="AD1178" s="47"/>
      <c r="AE1178" s="43"/>
      <c r="AF1178" s="43"/>
    </row>
    <row r="1179" spans="1:32" ht="15.75" customHeight="1" x14ac:dyDescent="0.35">
      <c r="A1179" s="43"/>
      <c r="B1179" s="48"/>
      <c r="C1179" s="114"/>
      <c r="D1179" s="114"/>
      <c r="E1179" s="114"/>
      <c r="F1179" s="44"/>
      <c r="G1179" s="114"/>
      <c r="H1179" s="44"/>
      <c r="I1179" s="43"/>
      <c r="J1179" s="114"/>
      <c r="K1179" s="46"/>
      <c r="L1179" s="46"/>
      <c r="M1179" s="46"/>
      <c r="N1179" s="44"/>
      <c r="O1179" s="46"/>
      <c r="P1179" s="43"/>
      <c r="Q1179" s="46"/>
      <c r="R1179" s="45"/>
      <c r="S1179" s="227"/>
      <c r="T1179" s="249"/>
      <c r="U1179" s="45"/>
      <c r="V1179" s="45"/>
      <c r="W1179" s="45"/>
      <c r="X1179" s="45"/>
      <c r="Y1179" s="45"/>
      <c r="Z1179" s="45"/>
      <c r="AA1179" s="46"/>
      <c r="AB1179" s="43"/>
      <c r="AC1179" s="43"/>
      <c r="AD1179" s="47"/>
      <c r="AE1179" s="43"/>
      <c r="AF1179" s="43"/>
    </row>
    <row r="1180" spans="1:32" ht="15.75" customHeight="1" x14ac:dyDescent="0.35">
      <c r="A1180" s="43"/>
      <c r="B1180" s="48"/>
      <c r="C1180" s="114"/>
      <c r="D1180" s="114"/>
      <c r="E1180" s="114"/>
      <c r="F1180" s="44"/>
      <c r="G1180" s="114"/>
      <c r="H1180" s="44"/>
      <c r="I1180" s="43"/>
      <c r="J1180" s="114"/>
      <c r="K1180" s="46"/>
      <c r="L1180" s="46"/>
      <c r="M1180" s="46"/>
      <c r="N1180" s="44"/>
      <c r="O1180" s="46"/>
      <c r="P1180" s="43"/>
      <c r="Q1180" s="46"/>
      <c r="R1180" s="45"/>
      <c r="S1180" s="227"/>
      <c r="T1180" s="249"/>
      <c r="U1180" s="45"/>
      <c r="V1180" s="45"/>
      <c r="W1180" s="45"/>
      <c r="X1180" s="45"/>
      <c r="Y1180" s="45"/>
      <c r="Z1180" s="45"/>
      <c r="AA1180" s="46"/>
      <c r="AB1180" s="43"/>
      <c r="AC1180" s="43"/>
      <c r="AD1180" s="47"/>
      <c r="AE1180" s="43"/>
      <c r="AF1180" s="43"/>
    </row>
    <row r="1181" spans="1:32" ht="15.75" customHeight="1" x14ac:dyDescent="0.35">
      <c r="A1181" s="43"/>
      <c r="B1181" s="48"/>
      <c r="C1181" s="114"/>
      <c r="D1181" s="114"/>
      <c r="E1181" s="114"/>
      <c r="F1181" s="44"/>
      <c r="G1181" s="114"/>
      <c r="H1181" s="44"/>
      <c r="I1181" s="43"/>
      <c r="J1181" s="114"/>
      <c r="K1181" s="46"/>
      <c r="L1181" s="46"/>
      <c r="M1181" s="46"/>
      <c r="N1181" s="44"/>
      <c r="O1181" s="46"/>
      <c r="P1181" s="43"/>
      <c r="Q1181" s="46"/>
      <c r="R1181" s="45"/>
      <c r="S1181" s="227"/>
      <c r="T1181" s="249"/>
      <c r="U1181" s="45"/>
      <c r="V1181" s="45"/>
      <c r="W1181" s="45"/>
      <c r="X1181" s="45"/>
      <c r="Y1181" s="45"/>
      <c r="Z1181" s="45"/>
      <c r="AA1181" s="46"/>
      <c r="AB1181" s="43"/>
      <c r="AC1181" s="43"/>
      <c r="AD1181" s="47"/>
      <c r="AE1181" s="43"/>
      <c r="AF1181" s="43"/>
    </row>
    <row r="1182" spans="1:32" ht="15.75" customHeight="1" x14ac:dyDescent="0.35">
      <c r="A1182" s="43"/>
      <c r="B1182" s="48"/>
      <c r="C1182" s="114"/>
      <c r="D1182" s="114"/>
      <c r="E1182" s="114"/>
      <c r="F1182" s="44"/>
      <c r="G1182" s="114"/>
      <c r="H1182" s="44"/>
      <c r="I1182" s="43"/>
      <c r="J1182" s="114"/>
      <c r="K1182" s="46"/>
      <c r="L1182" s="46"/>
      <c r="M1182" s="46"/>
      <c r="N1182" s="44"/>
      <c r="O1182" s="46"/>
      <c r="P1182" s="43"/>
      <c r="Q1182" s="46"/>
      <c r="R1182" s="45"/>
      <c r="S1182" s="227"/>
      <c r="T1182" s="249"/>
      <c r="U1182" s="45"/>
      <c r="V1182" s="45"/>
      <c r="W1182" s="45"/>
      <c r="X1182" s="45"/>
      <c r="Y1182" s="45"/>
      <c r="Z1182" s="45"/>
      <c r="AA1182" s="46"/>
      <c r="AB1182" s="43"/>
      <c r="AC1182" s="43"/>
      <c r="AD1182" s="47"/>
      <c r="AE1182" s="43"/>
      <c r="AF1182" s="43"/>
    </row>
    <row r="1183" spans="1:32" ht="15.75" customHeight="1" x14ac:dyDescent="0.35">
      <c r="A1183" s="43"/>
      <c r="B1183" s="48"/>
      <c r="C1183" s="114"/>
      <c r="D1183" s="114"/>
      <c r="E1183" s="114"/>
      <c r="F1183" s="44"/>
      <c r="G1183" s="114"/>
      <c r="H1183" s="44"/>
      <c r="I1183" s="43"/>
      <c r="J1183" s="114"/>
      <c r="K1183" s="46"/>
      <c r="L1183" s="46"/>
      <c r="M1183" s="46"/>
      <c r="N1183" s="44"/>
      <c r="O1183" s="46"/>
      <c r="P1183" s="43"/>
      <c r="Q1183" s="46"/>
      <c r="R1183" s="45"/>
      <c r="S1183" s="227"/>
      <c r="T1183" s="249"/>
      <c r="U1183" s="45"/>
      <c r="V1183" s="45"/>
      <c r="W1183" s="45"/>
      <c r="X1183" s="45"/>
      <c r="Y1183" s="45"/>
      <c r="Z1183" s="45"/>
      <c r="AA1183" s="46"/>
      <c r="AB1183" s="43"/>
      <c r="AC1183" s="43"/>
      <c r="AD1183" s="47"/>
      <c r="AE1183" s="43"/>
      <c r="AF1183" s="43"/>
    </row>
    <row r="1184" spans="1:32" ht="15.75" customHeight="1" x14ac:dyDescent="0.35">
      <c r="A1184" s="43"/>
      <c r="B1184" s="48"/>
      <c r="C1184" s="114"/>
      <c r="D1184" s="114"/>
      <c r="E1184" s="114"/>
      <c r="F1184" s="44"/>
      <c r="G1184" s="114"/>
      <c r="H1184" s="44"/>
      <c r="I1184" s="43"/>
      <c r="J1184" s="114"/>
      <c r="K1184" s="46"/>
      <c r="L1184" s="46"/>
      <c r="M1184" s="46"/>
      <c r="N1184" s="44"/>
      <c r="O1184" s="46"/>
      <c r="P1184" s="43"/>
      <c r="Q1184" s="46"/>
      <c r="R1184" s="45"/>
      <c r="S1184" s="227"/>
      <c r="T1184" s="249"/>
      <c r="U1184" s="45"/>
      <c r="V1184" s="45"/>
      <c r="W1184" s="45"/>
      <c r="X1184" s="45"/>
      <c r="Y1184" s="45"/>
      <c r="Z1184" s="45"/>
      <c r="AA1184" s="46"/>
      <c r="AB1184" s="43"/>
      <c r="AC1184" s="43"/>
      <c r="AD1184" s="47"/>
      <c r="AE1184" s="43"/>
      <c r="AF1184" s="43"/>
    </row>
    <row r="1185" spans="1:32" ht="15.75" customHeight="1" x14ac:dyDescent="0.35">
      <c r="A1185" s="43"/>
      <c r="B1185" s="48"/>
      <c r="C1185" s="114"/>
      <c r="D1185" s="114"/>
      <c r="E1185" s="114"/>
      <c r="F1185" s="44"/>
      <c r="G1185" s="114"/>
      <c r="H1185" s="44"/>
      <c r="I1185" s="43"/>
      <c r="J1185" s="114"/>
      <c r="K1185" s="46"/>
      <c r="L1185" s="46"/>
      <c r="M1185" s="46"/>
      <c r="N1185" s="44"/>
      <c r="O1185" s="46"/>
      <c r="P1185" s="43"/>
      <c r="Q1185" s="46"/>
      <c r="R1185" s="45"/>
      <c r="S1185" s="227"/>
      <c r="T1185" s="249"/>
      <c r="U1185" s="45"/>
      <c r="V1185" s="45"/>
      <c r="W1185" s="45"/>
      <c r="X1185" s="45"/>
      <c r="Y1185" s="45"/>
      <c r="Z1185" s="45"/>
      <c r="AA1185" s="46"/>
      <c r="AB1185" s="43"/>
      <c r="AC1185" s="43"/>
      <c r="AD1185" s="47"/>
      <c r="AE1185" s="43"/>
      <c r="AF1185" s="43"/>
    </row>
    <row r="1186" spans="1:32" ht="15.75" customHeight="1" x14ac:dyDescent="0.35">
      <c r="A1186" s="43"/>
      <c r="B1186" s="48"/>
      <c r="C1186" s="114"/>
      <c r="D1186" s="114"/>
      <c r="E1186" s="114"/>
      <c r="F1186" s="44"/>
      <c r="G1186" s="114"/>
      <c r="H1186" s="44"/>
      <c r="I1186" s="43"/>
      <c r="J1186" s="114"/>
      <c r="K1186" s="46"/>
      <c r="L1186" s="46"/>
      <c r="M1186" s="46"/>
      <c r="N1186" s="44"/>
      <c r="O1186" s="46"/>
      <c r="P1186" s="43"/>
      <c r="Q1186" s="46"/>
      <c r="R1186" s="45"/>
      <c r="S1186" s="227"/>
      <c r="T1186" s="249"/>
      <c r="U1186" s="45"/>
      <c r="V1186" s="45"/>
      <c r="W1186" s="45"/>
      <c r="X1186" s="45"/>
      <c r="Y1186" s="45"/>
      <c r="Z1186" s="45"/>
      <c r="AA1186" s="46"/>
      <c r="AB1186" s="43"/>
      <c r="AC1186" s="43"/>
      <c r="AD1186" s="47"/>
      <c r="AE1186" s="43"/>
      <c r="AF1186" s="43"/>
    </row>
    <row r="1187" spans="1:32" ht="15.75" customHeight="1" x14ac:dyDescent="0.35">
      <c r="A1187" s="43"/>
      <c r="B1187" s="48"/>
      <c r="C1187" s="114"/>
      <c r="D1187" s="114"/>
      <c r="E1187" s="114"/>
      <c r="F1187" s="44"/>
      <c r="G1187" s="114"/>
      <c r="H1187" s="44"/>
      <c r="I1187" s="43"/>
      <c r="J1187" s="114"/>
      <c r="K1187" s="46"/>
      <c r="L1187" s="46"/>
      <c r="M1187" s="46"/>
      <c r="N1187" s="44"/>
      <c r="O1187" s="46"/>
      <c r="P1187" s="43"/>
      <c r="Q1187" s="46"/>
      <c r="R1187" s="45"/>
      <c r="S1187" s="227"/>
      <c r="T1187" s="249"/>
      <c r="U1187" s="45"/>
      <c r="V1187" s="45"/>
      <c r="W1187" s="45"/>
      <c r="X1187" s="45"/>
      <c r="Y1187" s="45"/>
      <c r="Z1187" s="45"/>
      <c r="AA1187" s="46"/>
      <c r="AB1187" s="43"/>
      <c r="AC1187" s="43"/>
      <c r="AD1187" s="47"/>
      <c r="AE1187" s="43"/>
      <c r="AF1187" s="43"/>
    </row>
    <row r="1188" spans="1:32" ht="15.75" customHeight="1" x14ac:dyDescent="0.35">
      <c r="A1188" s="43"/>
      <c r="B1188" s="48"/>
      <c r="C1188" s="114"/>
      <c r="D1188" s="114"/>
      <c r="E1188" s="114"/>
      <c r="F1188" s="44"/>
      <c r="G1188" s="114"/>
      <c r="H1188" s="44"/>
      <c r="I1188" s="43"/>
      <c r="J1188" s="114"/>
      <c r="K1188" s="46"/>
      <c r="L1188" s="46"/>
      <c r="M1188" s="46"/>
      <c r="N1188" s="44"/>
      <c r="O1188" s="46"/>
      <c r="P1188" s="43"/>
      <c r="Q1188" s="46"/>
      <c r="R1188" s="45"/>
      <c r="S1188" s="227"/>
      <c r="T1188" s="249"/>
      <c r="U1188" s="45"/>
      <c r="V1188" s="45"/>
      <c r="W1188" s="45"/>
      <c r="X1188" s="45"/>
      <c r="Y1188" s="45"/>
      <c r="Z1188" s="45"/>
      <c r="AA1188" s="46"/>
      <c r="AB1188" s="43"/>
      <c r="AC1188" s="43"/>
      <c r="AD1188" s="47"/>
      <c r="AE1188" s="43"/>
      <c r="AF1188" s="43"/>
    </row>
    <row r="1189" spans="1:32" ht="15.75" customHeight="1" x14ac:dyDescent="0.35">
      <c r="A1189" s="43"/>
      <c r="B1189" s="48"/>
      <c r="C1189" s="114"/>
      <c r="D1189" s="114"/>
      <c r="E1189" s="114"/>
      <c r="F1189" s="44"/>
      <c r="G1189" s="114"/>
      <c r="H1189" s="44"/>
      <c r="I1189" s="43"/>
      <c r="J1189" s="114"/>
      <c r="K1189" s="46"/>
      <c r="L1189" s="46"/>
      <c r="M1189" s="46"/>
      <c r="N1189" s="44"/>
      <c r="O1189" s="46"/>
      <c r="P1189" s="43"/>
      <c r="Q1189" s="46"/>
      <c r="R1189" s="45"/>
      <c r="S1189" s="227"/>
      <c r="T1189" s="249"/>
      <c r="U1189" s="45"/>
      <c r="V1189" s="45"/>
      <c r="W1189" s="45"/>
      <c r="X1189" s="45"/>
      <c r="Y1189" s="45"/>
      <c r="Z1189" s="45"/>
      <c r="AA1189" s="46"/>
      <c r="AB1189" s="43"/>
      <c r="AC1189" s="43"/>
      <c r="AD1189" s="47"/>
      <c r="AE1189" s="43"/>
      <c r="AF1189" s="43"/>
    </row>
    <row r="1190" spans="1:32" ht="15.75" customHeight="1" x14ac:dyDescent="0.35">
      <c r="A1190" s="43"/>
      <c r="B1190" s="48"/>
      <c r="C1190" s="114"/>
      <c r="D1190" s="114"/>
      <c r="E1190" s="114"/>
      <c r="F1190" s="44"/>
      <c r="G1190" s="114"/>
      <c r="H1190" s="44"/>
      <c r="I1190" s="43"/>
      <c r="J1190" s="114"/>
      <c r="K1190" s="46"/>
      <c r="L1190" s="46"/>
      <c r="M1190" s="46"/>
      <c r="N1190" s="44"/>
      <c r="O1190" s="46"/>
      <c r="P1190" s="43"/>
      <c r="Q1190" s="46"/>
      <c r="R1190" s="45"/>
      <c r="S1190" s="227"/>
      <c r="T1190" s="249"/>
      <c r="U1190" s="45"/>
      <c r="V1190" s="45"/>
      <c r="W1190" s="45"/>
      <c r="X1190" s="45"/>
      <c r="Y1190" s="45"/>
      <c r="Z1190" s="45"/>
      <c r="AA1190" s="46"/>
      <c r="AB1190" s="43"/>
      <c r="AC1190" s="43"/>
      <c r="AD1190" s="47"/>
      <c r="AE1190" s="43"/>
      <c r="AF1190" s="43"/>
    </row>
    <row r="1191" spans="1:32" ht="15.75" customHeight="1" x14ac:dyDescent="0.35">
      <c r="A1191" s="43"/>
      <c r="B1191" s="48"/>
      <c r="C1191" s="114"/>
      <c r="D1191" s="114"/>
      <c r="E1191" s="114"/>
      <c r="F1191" s="44"/>
      <c r="G1191" s="114"/>
      <c r="H1191" s="44"/>
      <c r="I1191" s="43"/>
      <c r="J1191" s="114"/>
      <c r="K1191" s="46"/>
      <c r="L1191" s="46"/>
      <c r="M1191" s="46"/>
      <c r="N1191" s="44"/>
      <c r="O1191" s="46"/>
      <c r="P1191" s="43"/>
      <c r="Q1191" s="46"/>
      <c r="R1191" s="45"/>
      <c r="S1191" s="227"/>
      <c r="T1191" s="249"/>
      <c r="U1191" s="45"/>
      <c r="V1191" s="45"/>
      <c r="W1191" s="45"/>
      <c r="X1191" s="45"/>
      <c r="Y1191" s="45"/>
      <c r="Z1191" s="45"/>
      <c r="AA1191" s="46"/>
      <c r="AB1191" s="43"/>
      <c r="AC1191" s="43"/>
      <c r="AD1191" s="47"/>
      <c r="AE1191" s="43"/>
      <c r="AF1191" s="43"/>
    </row>
    <row r="1192" spans="1:32" ht="15.75" customHeight="1" x14ac:dyDescent="0.35">
      <c r="A1192" s="43"/>
      <c r="B1192" s="48"/>
      <c r="C1192" s="114"/>
      <c r="D1192" s="114"/>
      <c r="E1192" s="114"/>
      <c r="F1192" s="44"/>
      <c r="G1192" s="114"/>
      <c r="H1192" s="44"/>
      <c r="I1192" s="43"/>
      <c r="J1192" s="114"/>
      <c r="K1192" s="46"/>
      <c r="L1192" s="46"/>
      <c r="M1192" s="46"/>
      <c r="N1192" s="44"/>
      <c r="O1192" s="46"/>
      <c r="P1192" s="43"/>
      <c r="Q1192" s="46"/>
      <c r="R1192" s="45"/>
      <c r="S1192" s="227"/>
      <c r="T1192" s="249"/>
      <c r="U1192" s="45"/>
      <c r="V1192" s="45"/>
      <c r="W1192" s="45"/>
      <c r="X1192" s="45"/>
      <c r="Y1192" s="45"/>
      <c r="Z1192" s="45"/>
      <c r="AA1192" s="46"/>
      <c r="AB1192" s="43"/>
      <c r="AC1192" s="43"/>
      <c r="AD1192" s="47"/>
      <c r="AE1192" s="43"/>
      <c r="AF1192" s="43"/>
    </row>
    <row r="1193" spans="1:32" ht="15.75" customHeight="1" x14ac:dyDescent="0.35">
      <c r="A1193" s="43"/>
      <c r="B1193" s="48"/>
      <c r="C1193" s="114"/>
      <c r="D1193" s="114"/>
      <c r="E1193" s="114"/>
      <c r="F1193" s="44"/>
      <c r="G1193" s="114"/>
      <c r="H1193" s="44"/>
      <c r="I1193" s="43"/>
      <c r="J1193" s="114"/>
      <c r="K1193" s="46"/>
      <c r="L1193" s="46"/>
      <c r="M1193" s="46"/>
      <c r="N1193" s="44"/>
      <c r="O1193" s="46"/>
      <c r="P1193" s="43"/>
      <c r="Q1193" s="46"/>
      <c r="R1193" s="45"/>
      <c r="S1193" s="227"/>
      <c r="T1193" s="249"/>
      <c r="U1193" s="45"/>
      <c r="V1193" s="45"/>
      <c r="W1193" s="45"/>
      <c r="X1193" s="45"/>
      <c r="Y1193" s="45"/>
      <c r="Z1193" s="45"/>
      <c r="AA1193" s="46"/>
      <c r="AB1193" s="43"/>
      <c r="AC1193" s="43"/>
      <c r="AD1193" s="47"/>
      <c r="AE1193" s="43"/>
      <c r="AF1193" s="43"/>
    </row>
    <row r="1194" spans="1:32" ht="15.75" customHeight="1" x14ac:dyDescent="0.35">
      <c r="A1194" s="43"/>
      <c r="B1194" s="48"/>
      <c r="C1194" s="114"/>
      <c r="D1194" s="114"/>
      <c r="E1194" s="114"/>
      <c r="F1194" s="44"/>
      <c r="G1194" s="114"/>
      <c r="H1194" s="44"/>
      <c r="I1194" s="43"/>
      <c r="J1194" s="114"/>
      <c r="K1194" s="46"/>
      <c r="L1194" s="46"/>
      <c r="M1194" s="46"/>
      <c r="N1194" s="44"/>
      <c r="O1194" s="46"/>
      <c r="P1194" s="43"/>
      <c r="Q1194" s="46"/>
      <c r="R1194" s="45"/>
      <c r="S1194" s="227"/>
      <c r="T1194" s="249"/>
      <c r="U1194" s="45"/>
      <c r="V1194" s="45"/>
      <c r="W1194" s="45"/>
      <c r="X1194" s="45"/>
      <c r="Y1194" s="45"/>
      <c r="Z1194" s="45"/>
      <c r="AA1194" s="46"/>
      <c r="AB1194" s="43"/>
      <c r="AC1194" s="43"/>
      <c r="AD1194" s="47"/>
      <c r="AE1194" s="43"/>
      <c r="AF1194" s="43"/>
    </row>
    <row r="1195" spans="1:32" ht="15.75" customHeight="1" x14ac:dyDescent="0.35">
      <c r="A1195" s="43"/>
      <c r="B1195" s="48"/>
      <c r="C1195" s="114"/>
      <c r="D1195" s="114"/>
      <c r="E1195" s="114"/>
      <c r="F1195" s="44"/>
      <c r="G1195" s="114"/>
      <c r="H1195" s="44"/>
      <c r="I1195" s="43"/>
      <c r="J1195" s="114"/>
      <c r="K1195" s="46"/>
      <c r="L1195" s="46"/>
      <c r="M1195" s="46"/>
      <c r="N1195" s="44"/>
      <c r="O1195" s="46"/>
      <c r="P1195" s="43"/>
      <c r="Q1195" s="46"/>
      <c r="R1195" s="45"/>
      <c r="S1195" s="227"/>
      <c r="T1195" s="249"/>
      <c r="U1195" s="45"/>
      <c r="V1195" s="45"/>
      <c r="W1195" s="45"/>
      <c r="X1195" s="45"/>
      <c r="Y1195" s="45"/>
      <c r="Z1195" s="45"/>
      <c r="AA1195" s="46"/>
      <c r="AB1195" s="43"/>
      <c r="AC1195" s="43"/>
      <c r="AD1195" s="47"/>
      <c r="AE1195" s="43"/>
      <c r="AF1195" s="43"/>
    </row>
    <row r="1196" spans="1:32" ht="15.75" customHeight="1" x14ac:dyDescent="0.35">
      <c r="A1196" s="43"/>
      <c r="B1196" s="48"/>
      <c r="C1196" s="114"/>
      <c r="D1196" s="114"/>
      <c r="E1196" s="114"/>
      <c r="F1196" s="44"/>
      <c r="G1196" s="114"/>
      <c r="H1196" s="44"/>
      <c r="I1196" s="43"/>
      <c r="J1196" s="114"/>
      <c r="K1196" s="46"/>
      <c r="L1196" s="46"/>
      <c r="M1196" s="46"/>
      <c r="N1196" s="44"/>
      <c r="O1196" s="46"/>
      <c r="P1196" s="43"/>
      <c r="Q1196" s="46"/>
      <c r="R1196" s="45"/>
      <c r="S1196" s="227"/>
      <c r="T1196" s="249"/>
      <c r="U1196" s="45"/>
      <c r="V1196" s="45"/>
      <c r="W1196" s="45"/>
      <c r="X1196" s="45"/>
      <c r="Y1196" s="45"/>
      <c r="Z1196" s="45"/>
      <c r="AA1196" s="46"/>
      <c r="AB1196" s="43"/>
      <c r="AC1196" s="43"/>
      <c r="AD1196" s="47"/>
      <c r="AE1196" s="43"/>
      <c r="AF1196" s="43"/>
    </row>
    <row r="1197" spans="1:32" ht="15.75" customHeight="1" x14ac:dyDescent="0.35">
      <c r="A1197" s="43"/>
      <c r="B1197" s="48"/>
      <c r="C1197" s="114"/>
      <c r="D1197" s="114"/>
      <c r="E1197" s="114"/>
      <c r="F1197" s="44"/>
      <c r="G1197" s="114"/>
      <c r="H1197" s="44"/>
      <c r="I1197" s="43"/>
      <c r="J1197" s="114"/>
      <c r="K1197" s="46"/>
      <c r="L1197" s="46"/>
      <c r="M1197" s="46"/>
      <c r="N1197" s="44"/>
      <c r="O1197" s="46"/>
      <c r="P1197" s="43"/>
      <c r="Q1197" s="46"/>
      <c r="R1197" s="45"/>
      <c r="S1197" s="227"/>
      <c r="T1197" s="249"/>
      <c r="U1197" s="45"/>
      <c r="V1197" s="45"/>
      <c r="W1197" s="45"/>
      <c r="X1197" s="45"/>
      <c r="Y1197" s="45"/>
      <c r="Z1197" s="45"/>
      <c r="AA1197" s="46"/>
      <c r="AB1197" s="43"/>
      <c r="AC1197" s="43"/>
      <c r="AD1197" s="47"/>
      <c r="AE1197" s="43"/>
      <c r="AF1197" s="43"/>
    </row>
    <row r="1198" spans="1:32" ht="15.75" customHeight="1" x14ac:dyDescent="0.35">
      <c r="A1198" s="43"/>
      <c r="B1198" s="48"/>
      <c r="C1198" s="114"/>
      <c r="D1198" s="114"/>
      <c r="E1198" s="114"/>
      <c r="F1198" s="44"/>
      <c r="G1198" s="114"/>
      <c r="H1198" s="44"/>
      <c r="I1198" s="43"/>
      <c r="J1198" s="114"/>
      <c r="K1198" s="46"/>
      <c r="L1198" s="46"/>
      <c r="M1198" s="46"/>
      <c r="N1198" s="44"/>
      <c r="O1198" s="46"/>
      <c r="P1198" s="43"/>
      <c r="Q1198" s="46"/>
      <c r="R1198" s="45"/>
      <c r="S1198" s="227"/>
      <c r="T1198" s="249"/>
      <c r="U1198" s="45"/>
      <c r="V1198" s="45"/>
      <c r="W1198" s="45"/>
      <c r="X1198" s="45"/>
      <c r="Y1198" s="45"/>
      <c r="Z1198" s="45"/>
      <c r="AA1198" s="46"/>
      <c r="AB1198" s="43"/>
      <c r="AC1198" s="43"/>
      <c r="AD1198" s="47"/>
      <c r="AE1198" s="43"/>
      <c r="AF1198" s="43"/>
    </row>
    <row r="1199" spans="1:32" ht="15.75" customHeight="1" x14ac:dyDescent="0.35">
      <c r="A1199" s="43"/>
      <c r="B1199" s="48"/>
      <c r="C1199" s="114"/>
      <c r="D1199" s="114"/>
      <c r="E1199" s="114"/>
      <c r="F1199" s="44"/>
      <c r="G1199" s="114"/>
      <c r="H1199" s="44"/>
      <c r="I1199" s="43"/>
      <c r="J1199" s="114"/>
      <c r="K1199" s="46"/>
      <c r="L1199" s="46"/>
      <c r="M1199" s="46"/>
      <c r="N1199" s="44"/>
      <c r="O1199" s="46"/>
      <c r="P1199" s="43"/>
      <c r="Q1199" s="46"/>
      <c r="R1199" s="45"/>
      <c r="S1199" s="227"/>
      <c r="T1199" s="249"/>
      <c r="U1199" s="45"/>
      <c r="V1199" s="45"/>
      <c r="W1199" s="45"/>
      <c r="X1199" s="45"/>
      <c r="Y1199" s="45"/>
      <c r="Z1199" s="45"/>
      <c r="AA1199" s="46"/>
      <c r="AB1199" s="43"/>
      <c r="AC1199" s="43"/>
      <c r="AD1199" s="47"/>
      <c r="AE1199" s="43"/>
      <c r="AF1199" s="43"/>
    </row>
    <row r="1200" spans="1:32" ht="15.75" customHeight="1" x14ac:dyDescent="0.35">
      <c r="A1200" s="43"/>
      <c r="B1200" s="48"/>
      <c r="C1200" s="114"/>
      <c r="D1200" s="114"/>
      <c r="E1200" s="114"/>
      <c r="F1200" s="44"/>
      <c r="G1200" s="114"/>
      <c r="H1200" s="44"/>
      <c r="I1200" s="43"/>
      <c r="J1200" s="114"/>
      <c r="K1200" s="46"/>
      <c r="L1200" s="46"/>
      <c r="M1200" s="46"/>
      <c r="N1200" s="44"/>
      <c r="O1200" s="46"/>
      <c r="P1200" s="43"/>
      <c r="Q1200" s="46"/>
      <c r="R1200" s="45"/>
      <c r="S1200" s="227"/>
      <c r="T1200" s="249"/>
      <c r="U1200" s="45"/>
      <c r="V1200" s="45"/>
      <c r="W1200" s="45"/>
      <c r="X1200" s="45"/>
      <c r="Y1200" s="45"/>
      <c r="Z1200" s="45"/>
      <c r="AA1200" s="46"/>
      <c r="AB1200" s="43"/>
      <c r="AC1200" s="43"/>
      <c r="AD1200" s="47"/>
      <c r="AE1200" s="43"/>
      <c r="AF1200" s="43"/>
    </row>
    <row r="1201" spans="1:32" ht="15.75" customHeight="1" x14ac:dyDescent="0.35">
      <c r="A1201" s="43"/>
      <c r="B1201" s="48"/>
      <c r="C1201" s="114"/>
      <c r="D1201" s="114"/>
      <c r="E1201" s="114"/>
      <c r="F1201" s="44"/>
      <c r="G1201" s="114"/>
      <c r="H1201" s="44"/>
      <c r="I1201" s="43"/>
      <c r="J1201" s="114"/>
      <c r="K1201" s="46"/>
      <c r="L1201" s="46"/>
      <c r="M1201" s="46"/>
      <c r="N1201" s="44"/>
      <c r="O1201" s="46"/>
      <c r="P1201" s="43"/>
      <c r="Q1201" s="46"/>
      <c r="R1201" s="45"/>
      <c r="S1201" s="227"/>
      <c r="T1201" s="249"/>
      <c r="U1201" s="45"/>
      <c r="V1201" s="45"/>
      <c r="W1201" s="45"/>
      <c r="X1201" s="45"/>
      <c r="Y1201" s="45"/>
      <c r="Z1201" s="45"/>
      <c r="AA1201" s="46"/>
      <c r="AB1201" s="43"/>
      <c r="AC1201" s="43"/>
      <c r="AD1201" s="47"/>
      <c r="AE1201" s="43"/>
      <c r="AF1201" s="43"/>
    </row>
    <row r="1202" spans="1:32" ht="15.75" customHeight="1" x14ac:dyDescent="0.35">
      <c r="A1202" s="43"/>
      <c r="B1202" s="48"/>
      <c r="C1202" s="114"/>
      <c r="D1202" s="114"/>
      <c r="E1202" s="114"/>
      <c r="F1202" s="44"/>
      <c r="G1202" s="114"/>
      <c r="H1202" s="44"/>
      <c r="I1202" s="43"/>
      <c r="J1202" s="114"/>
      <c r="K1202" s="46"/>
      <c r="L1202" s="46"/>
      <c r="M1202" s="46"/>
      <c r="N1202" s="44"/>
      <c r="O1202" s="46"/>
      <c r="P1202" s="43"/>
      <c r="Q1202" s="46"/>
      <c r="R1202" s="45"/>
      <c r="S1202" s="227"/>
      <c r="T1202" s="249"/>
      <c r="U1202" s="45"/>
      <c r="V1202" s="45"/>
      <c r="W1202" s="45"/>
      <c r="X1202" s="45"/>
      <c r="Y1202" s="45"/>
      <c r="Z1202" s="45"/>
      <c r="AA1202" s="46"/>
      <c r="AB1202" s="43"/>
      <c r="AC1202" s="43"/>
      <c r="AD1202" s="47"/>
      <c r="AE1202" s="43"/>
      <c r="AF1202" s="43"/>
    </row>
    <row r="1203" spans="1:32" ht="15.75" customHeight="1" x14ac:dyDescent="0.35">
      <c r="A1203" s="43"/>
      <c r="B1203" s="48"/>
      <c r="C1203" s="114"/>
      <c r="D1203" s="114"/>
      <c r="E1203" s="114"/>
      <c r="F1203" s="44"/>
      <c r="G1203" s="114"/>
      <c r="H1203" s="44"/>
      <c r="I1203" s="43"/>
      <c r="J1203" s="114"/>
      <c r="K1203" s="46"/>
      <c r="L1203" s="46"/>
      <c r="M1203" s="46"/>
      <c r="N1203" s="44"/>
      <c r="O1203" s="46"/>
      <c r="P1203" s="43"/>
      <c r="Q1203" s="46"/>
      <c r="R1203" s="45"/>
      <c r="S1203" s="227"/>
      <c r="T1203" s="249"/>
      <c r="U1203" s="45"/>
      <c r="V1203" s="45"/>
      <c r="W1203" s="45"/>
      <c r="X1203" s="45"/>
      <c r="Y1203" s="45"/>
      <c r="Z1203" s="45"/>
      <c r="AA1203" s="46"/>
      <c r="AB1203" s="43"/>
      <c r="AC1203" s="43"/>
      <c r="AD1203" s="47"/>
      <c r="AE1203" s="43"/>
      <c r="AF1203" s="43"/>
    </row>
    <row r="1204" spans="1:32" ht="15.75" customHeight="1" x14ac:dyDescent="0.35">
      <c r="A1204" s="43"/>
      <c r="B1204" s="48"/>
      <c r="C1204" s="114"/>
      <c r="D1204" s="114"/>
      <c r="E1204" s="114"/>
      <c r="F1204" s="44"/>
      <c r="G1204" s="114"/>
      <c r="H1204" s="44"/>
      <c r="I1204" s="43"/>
      <c r="J1204" s="114"/>
      <c r="K1204" s="46"/>
      <c r="L1204" s="46"/>
      <c r="M1204" s="46"/>
      <c r="N1204" s="44"/>
      <c r="O1204" s="46"/>
      <c r="P1204" s="43"/>
      <c r="Q1204" s="46"/>
      <c r="R1204" s="45"/>
      <c r="S1204" s="227"/>
      <c r="T1204" s="249"/>
      <c r="U1204" s="45"/>
      <c r="V1204" s="45"/>
      <c r="W1204" s="45"/>
      <c r="X1204" s="45"/>
      <c r="Y1204" s="45"/>
      <c r="Z1204" s="45"/>
      <c r="AA1204" s="46"/>
      <c r="AB1204" s="43"/>
      <c r="AC1204" s="43"/>
      <c r="AD1204" s="47"/>
      <c r="AE1204" s="43"/>
      <c r="AF1204" s="43"/>
    </row>
    <row r="1205" spans="1:32" ht="15.75" customHeight="1" x14ac:dyDescent="0.35">
      <c r="A1205" s="43"/>
      <c r="B1205" s="48"/>
      <c r="C1205" s="114"/>
      <c r="D1205" s="114"/>
      <c r="E1205" s="114"/>
      <c r="F1205" s="44"/>
      <c r="G1205" s="114"/>
      <c r="H1205" s="44"/>
      <c r="I1205" s="43"/>
      <c r="J1205" s="114"/>
      <c r="K1205" s="46"/>
      <c r="L1205" s="46"/>
      <c r="M1205" s="46"/>
      <c r="N1205" s="44"/>
      <c r="O1205" s="46"/>
      <c r="P1205" s="43"/>
      <c r="Q1205" s="46"/>
      <c r="R1205" s="45"/>
      <c r="S1205" s="227"/>
      <c r="T1205" s="249"/>
      <c r="U1205" s="45"/>
      <c r="V1205" s="45"/>
      <c r="W1205" s="45"/>
      <c r="X1205" s="45"/>
      <c r="Y1205" s="45"/>
      <c r="Z1205" s="45"/>
      <c r="AA1205" s="46"/>
      <c r="AB1205" s="43"/>
      <c r="AC1205" s="43"/>
      <c r="AD1205" s="47"/>
      <c r="AE1205" s="43"/>
      <c r="AF1205" s="43"/>
    </row>
    <row r="1206" spans="1:32" ht="15.75" customHeight="1" x14ac:dyDescent="0.35">
      <c r="A1206" s="43"/>
      <c r="B1206" s="48"/>
      <c r="C1206" s="114"/>
      <c r="D1206" s="114"/>
      <c r="E1206" s="114"/>
      <c r="F1206" s="44"/>
      <c r="G1206" s="114"/>
      <c r="H1206" s="44"/>
      <c r="I1206" s="43"/>
      <c r="J1206" s="114"/>
      <c r="K1206" s="46"/>
      <c r="L1206" s="46"/>
      <c r="M1206" s="46"/>
      <c r="N1206" s="44"/>
      <c r="O1206" s="46"/>
      <c r="P1206" s="43"/>
      <c r="Q1206" s="46"/>
      <c r="R1206" s="45"/>
      <c r="S1206" s="227"/>
      <c r="T1206" s="249"/>
      <c r="U1206" s="45"/>
      <c r="V1206" s="45"/>
      <c r="W1206" s="45"/>
      <c r="X1206" s="45"/>
      <c r="Y1206" s="45"/>
      <c r="Z1206" s="45"/>
      <c r="AA1206" s="46"/>
      <c r="AB1206" s="43"/>
      <c r="AC1206" s="43"/>
      <c r="AD1206" s="47"/>
      <c r="AE1206" s="43"/>
      <c r="AF1206" s="43"/>
    </row>
    <row r="1207" spans="1:32" ht="15.75" customHeight="1" x14ac:dyDescent="0.35">
      <c r="A1207" s="43"/>
      <c r="B1207" s="48"/>
      <c r="C1207" s="114"/>
      <c r="D1207" s="114"/>
      <c r="E1207" s="114"/>
      <c r="F1207" s="44"/>
      <c r="G1207" s="114"/>
      <c r="H1207" s="44"/>
      <c r="I1207" s="43"/>
      <c r="J1207" s="114"/>
      <c r="K1207" s="46"/>
      <c r="L1207" s="46"/>
      <c r="M1207" s="46"/>
      <c r="N1207" s="44"/>
      <c r="O1207" s="46"/>
      <c r="P1207" s="43"/>
      <c r="Q1207" s="46"/>
      <c r="R1207" s="45"/>
      <c r="S1207" s="227"/>
      <c r="T1207" s="249"/>
      <c r="U1207" s="45"/>
      <c r="V1207" s="45"/>
      <c r="W1207" s="45"/>
      <c r="X1207" s="45"/>
      <c r="Y1207" s="45"/>
      <c r="Z1207" s="45"/>
      <c r="AA1207" s="46"/>
      <c r="AB1207" s="43"/>
      <c r="AC1207" s="43"/>
      <c r="AD1207" s="47"/>
      <c r="AE1207" s="43"/>
      <c r="AF1207" s="43"/>
    </row>
    <row r="1208" spans="1:32" ht="15.75" customHeight="1" x14ac:dyDescent="0.35">
      <c r="A1208" s="43"/>
      <c r="B1208" s="48"/>
      <c r="C1208" s="114"/>
      <c r="D1208" s="114"/>
      <c r="E1208" s="114"/>
      <c r="F1208" s="44"/>
      <c r="G1208" s="114"/>
      <c r="H1208" s="44"/>
      <c r="I1208" s="43"/>
      <c r="J1208" s="114"/>
      <c r="K1208" s="46"/>
      <c r="L1208" s="46"/>
      <c r="M1208" s="46"/>
      <c r="N1208" s="44"/>
      <c r="O1208" s="46"/>
      <c r="P1208" s="43"/>
      <c r="Q1208" s="46"/>
      <c r="R1208" s="45"/>
      <c r="S1208" s="227"/>
      <c r="T1208" s="249"/>
      <c r="U1208" s="45"/>
      <c r="V1208" s="45"/>
      <c r="W1208" s="45"/>
      <c r="X1208" s="45"/>
      <c r="Y1208" s="45"/>
      <c r="Z1208" s="45"/>
      <c r="AA1208" s="46"/>
      <c r="AB1208" s="43"/>
      <c r="AC1208" s="43"/>
      <c r="AD1208" s="47"/>
      <c r="AE1208" s="43"/>
      <c r="AF1208" s="43"/>
    </row>
    <row r="1209" spans="1:32" ht="15.75" customHeight="1" x14ac:dyDescent="0.35">
      <c r="A1209" s="43"/>
      <c r="B1209" s="48"/>
      <c r="C1209" s="114"/>
      <c r="D1209" s="114"/>
      <c r="E1209" s="114"/>
      <c r="F1209" s="44"/>
      <c r="G1209" s="114"/>
      <c r="H1209" s="44"/>
      <c r="I1209" s="43"/>
      <c r="J1209" s="114"/>
      <c r="K1209" s="46"/>
      <c r="L1209" s="46"/>
      <c r="M1209" s="46"/>
      <c r="N1209" s="44"/>
      <c r="O1209" s="46"/>
      <c r="P1209" s="43"/>
      <c r="Q1209" s="46"/>
      <c r="R1209" s="45"/>
      <c r="S1209" s="227"/>
      <c r="T1209" s="249"/>
      <c r="U1209" s="45"/>
      <c r="V1209" s="45"/>
      <c r="W1209" s="45"/>
      <c r="X1209" s="45"/>
      <c r="Y1209" s="45"/>
      <c r="Z1209" s="45"/>
      <c r="AA1209" s="46"/>
      <c r="AB1209" s="43"/>
      <c r="AC1209" s="43"/>
      <c r="AD1209" s="47"/>
      <c r="AE1209" s="43"/>
      <c r="AF1209" s="43"/>
    </row>
    <row r="1210" spans="1:32" ht="15.75" customHeight="1" x14ac:dyDescent="0.35">
      <c r="A1210" s="43"/>
      <c r="B1210" s="48"/>
      <c r="C1210" s="114"/>
      <c r="D1210" s="114"/>
      <c r="E1210" s="114"/>
      <c r="F1210" s="44"/>
      <c r="G1210" s="114"/>
      <c r="H1210" s="44"/>
      <c r="I1210" s="43"/>
      <c r="J1210" s="114"/>
      <c r="K1210" s="46"/>
      <c r="L1210" s="46"/>
      <c r="M1210" s="46"/>
      <c r="N1210" s="44"/>
      <c r="O1210" s="46"/>
      <c r="P1210" s="43"/>
      <c r="Q1210" s="46"/>
      <c r="R1210" s="45"/>
      <c r="S1210" s="227"/>
      <c r="T1210" s="249"/>
      <c r="U1210" s="45"/>
      <c r="V1210" s="45"/>
      <c r="W1210" s="45"/>
      <c r="X1210" s="45"/>
      <c r="Y1210" s="45"/>
      <c r="Z1210" s="45"/>
      <c r="AA1210" s="46"/>
      <c r="AB1210" s="43"/>
      <c r="AC1210" s="43"/>
      <c r="AD1210" s="47"/>
      <c r="AE1210" s="43"/>
      <c r="AF1210" s="43"/>
    </row>
    <row r="1211" spans="1:32" ht="15.75" customHeight="1" x14ac:dyDescent="0.35">
      <c r="A1211" s="43"/>
      <c r="B1211" s="48"/>
      <c r="C1211" s="114"/>
      <c r="D1211" s="114"/>
      <c r="E1211" s="114"/>
      <c r="F1211" s="44"/>
      <c r="G1211" s="114"/>
      <c r="H1211" s="44"/>
      <c r="I1211" s="43"/>
      <c r="J1211" s="114"/>
      <c r="K1211" s="46"/>
      <c r="L1211" s="46"/>
      <c r="M1211" s="46"/>
      <c r="N1211" s="44"/>
      <c r="O1211" s="46"/>
      <c r="P1211" s="43"/>
      <c r="Q1211" s="46"/>
      <c r="R1211" s="45"/>
      <c r="S1211" s="227"/>
      <c r="T1211" s="249"/>
      <c r="U1211" s="45"/>
      <c r="V1211" s="45"/>
      <c r="W1211" s="45"/>
      <c r="X1211" s="45"/>
      <c r="Y1211" s="45"/>
      <c r="Z1211" s="45"/>
      <c r="AA1211" s="46"/>
      <c r="AB1211" s="43"/>
      <c r="AC1211" s="43"/>
      <c r="AD1211" s="47"/>
      <c r="AE1211" s="43"/>
      <c r="AF1211" s="43"/>
    </row>
    <row r="1212" spans="1:32" ht="15.75" customHeight="1" x14ac:dyDescent="0.35">
      <c r="A1212" s="43"/>
      <c r="B1212" s="48"/>
      <c r="C1212" s="114"/>
      <c r="D1212" s="114"/>
      <c r="E1212" s="114"/>
      <c r="F1212" s="44"/>
      <c r="G1212" s="114"/>
      <c r="H1212" s="44"/>
      <c r="I1212" s="43"/>
      <c r="J1212" s="114"/>
      <c r="K1212" s="46"/>
      <c r="L1212" s="46"/>
      <c r="M1212" s="46"/>
      <c r="N1212" s="44"/>
      <c r="O1212" s="46"/>
      <c r="P1212" s="43"/>
      <c r="Q1212" s="46"/>
      <c r="R1212" s="45"/>
      <c r="S1212" s="227"/>
      <c r="T1212" s="249"/>
      <c r="U1212" s="45"/>
      <c r="V1212" s="45"/>
      <c r="W1212" s="45"/>
      <c r="X1212" s="45"/>
      <c r="Y1212" s="45"/>
      <c r="Z1212" s="45"/>
      <c r="AA1212" s="46"/>
      <c r="AB1212" s="43"/>
      <c r="AC1212" s="43"/>
      <c r="AD1212" s="47"/>
      <c r="AE1212" s="43"/>
      <c r="AF1212" s="43"/>
    </row>
    <row r="1213" spans="1:32" ht="15.75" customHeight="1" x14ac:dyDescent="0.35">
      <c r="A1213" s="43"/>
      <c r="B1213" s="48"/>
      <c r="C1213" s="114"/>
      <c r="D1213" s="114"/>
      <c r="E1213" s="114"/>
      <c r="F1213" s="44"/>
      <c r="G1213" s="114"/>
      <c r="H1213" s="44"/>
      <c r="I1213" s="43"/>
      <c r="J1213" s="114"/>
      <c r="K1213" s="46"/>
      <c r="L1213" s="46"/>
      <c r="M1213" s="46"/>
      <c r="N1213" s="44"/>
      <c r="O1213" s="46"/>
      <c r="P1213" s="43"/>
      <c r="Q1213" s="46"/>
      <c r="R1213" s="45"/>
      <c r="S1213" s="227"/>
      <c r="T1213" s="249"/>
      <c r="U1213" s="45"/>
      <c r="V1213" s="45"/>
      <c r="W1213" s="45"/>
      <c r="X1213" s="45"/>
      <c r="Y1213" s="45"/>
      <c r="Z1213" s="45"/>
      <c r="AA1213" s="46"/>
      <c r="AB1213" s="43"/>
      <c r="AC1213" s="43"/>
      <c r="AD1213" s="47"/>
      <c r="AE1213" s="43"/>
      <c r="AF1213" s="43"/>
    </row>
    <row r="1214" spans="1:32" ht="15.75" customHeight="1" x14ac:dyDescent="0.35">
      <c r="A1214" s="43"/>
      <c r="B1214" s="48"/>
      <c r="C1214" s="114"/>
      <c r="D1214" s="114"/>
      <c r="E1214" s="114"/>
      <c r="F1214" s="44"/>
      <c r="G1214" s="114"/>
      <c r="H1214" s="44"/>
      <c r="I1214" s="43"/>
      <c r="J1214" s="114"/>
      <c r="K1214" s="46"/>
      <c r="L1214" s="46"/>
      <c r="M1214" s="46"/>
      <c r="N1214" s="44"/>
      <c r="O1214" s="46"/>
      <c r="P1214" s="43"/>
      <c r="Q1214" s="46"/>
      <c r="R1214" s="45"/>
      <c r="S1214" s="227"/>
      <c r="T1214" s="249"/>
      <c r="U1214" s="45"/>
      <c r="V1214" s="45"/>
      <c r="W1214" s="45"/>
      <c r="X1214" s="45"/>
      <c r="Y1214" s="45"/>
      <c r="Z1214" s="45"/>
      <c r="AA1214" s="46"/>
      <c r="AB1214" s="43"/>
      <c r="AC1214" s="43"/>
      <c r="AD1214" s="47"/>
      <c r="AE1214" s="43"/>
      <c r="AF1214" s="43"/>
    </row>
    <row r="1215" spans="1:32" ht="15.75" customHeight="1" x14ac:dyDescent="0.35">
      <c r="A1215" s="43"/>
      <c r="B1215" s="48"/>
      <c r="C1215" s="114"/>
      <c r="D1215" s="114"/>
      <c r="E1215" s="114"/>
      <c r="F1215" s="44"/>
      <c r="G1215" s="114"/>
      <c r="H1215" s="44"/>
      <c r="I1215" s="43"/>
      <c r="J1215" s="114"/>
      <c r="K1215" s="46"/>
      <c r="L1215" s="46"/>
      <c r="M1215" s="46"/>
      <c r="N1215" s="44"/>
      <c r="O1215" s="46"/>
      <c r="P1215" s="43"/>
      <c r="Q1215" s="46"/>
      <c r="R1215" s="45"/>
      <c r="S1215" s="227"/>
      <c r="T1215" s="249"/>
      <c r="U1215" s="45"/>
      <c r="V1215" s="45"/>
      <c r="W1215" s="45"/>
      <c r="X1215" s="45"/>
      <c r="Y1215" s="45"/>
      <c r="Z1215" s="45"/>
      <c r="AA1215" s="46"/>
      <c r="AB1215" s="43"/>
      <c r="AC1215" s="43"/>
      <c r="AD1215" s="47"/>
      <c r="AE1215" s="43"/>
      <c r="AF1215" s="43"/>
    </row>
    <row r="1216" spans="1:32" ht="15.75" customHeight="1" x14ac:dyDescent="0.35">
      <c r="A1216" s="43"/>
      <c r="B1216" s="48"/>
      <c r="C1216" s="114"/>
      <c r="D1216" s="114"/>
      <c r="E1216" s="114"/>
      <c r="F1216" s="44"/>
      <c r="G1216" s="114"/>
      <c r="H1216" s="44"/>
      <c r="I1216" s="43"/>
      <c r="J1216" s="114"/>
      <c r="K1216" s="46"/>
      <c r="L1216" s="46"/>
      <c r="M1216" s="46"/>
      <c r="N1216" s="44"/>
      <c r="O1216" s="46"/>
      <c r="P1216" s="43"/>
      <c r="Q1216" s="46"/>
      <c r="R1216" s="45"/>
      <c r="S1216" s="227"/>
      <c r="T1216" s="249"/>
      <c r="U1216" s="45"/>
      <c r="V1216" s="45"/>
      <c r="W1216" s="45"/>
      <c r="X1216" s="45"/>
      <c r="Y1216" s="45"/>
      <c r="Z1216" s="45"/>
      <c r="AA1216" s="46"/>
      <c r="AB1216" s="43"/>
      <c r="AC1216" s="43"/>
      <c r="AD1216" s="47"/>
      <c r="AE1216" s="43"/>
      <c r="AF1216" s="43"/>
    </row>
    <row r="1217" spans="1:32" ht="15.75" customHeight="1" x14ac:dyDescent="0.35">
      <c r="A1217" s="43"/>
      <c r="B1217" s="48"/>
      <c r="C1217" s="114"/>
      <c r="D1217" s="114"/>
      <c r="E1217" s="114"/>
      <c r="F1217" s="44"/>
      <c r="G1217" s="114"/>
      <c r="H1217" s="44"/>
      <c r="I1217" s="43"/>
      <c r="J1217" s="114"/>
      <c r="K1217" s="46"/>
      <c r="L1217" s="46"/>
      <c r="M1217" s="46"/>
      <c r="N1217" s="44"/>
      <c r="O1217" s="46"/>
      <c r="P1217" s="43"/>
      <c r="Q1217" s="46"/>
      <c r="R1217" s="45"/>
      <c r="S1217" s="227"/>
      <c r="T1217" s="249"/>
      <c r="U1217" s="45"/>
      <c r="V1217" s="45"/>
      <c r="W1217" s="45"/>
      <c r="X1217" s="45"/>
      <c r="Y1217" s="45"/>
      <c r="Z1217" s="45"/>
      <c r="AA1217" s="46"/>
      <c r="AB1217" s="43"/>
      <c r="AC1217" s="43"/>
      <c r="AD1217" s="47"/>
      <c r="AE1217" s="43"/>
      <c r="AF1217" s="43"/>
    </row>
    <row r="1218" spans="1:32" ht="15.75" customHeight="1" x14ac:dyDescent="0.35">
      <c r="A1218" s="43"/>
      <c r="B1218" s="48"/>
      <c r="C1218" s="114"/>
      <c r="D1218" s="114"/>
      <c r="E1218" s="114"/>
      <c r="F1218" s="44"/>
      <c r="G1218" s="114"/>
      <c r="H1218" s="44"/>
      <c r="I1218" s="43"/>
      <c r="J1218" s="114"/>
      <c r="K1218" s="46"/>
      <c r="L1218" s="46"/>
      <c r="M1218" s="46"/>
      <c r="N1218" s="44"/>
      <c r="O1218" s="46"/>
      <c r="P1218" s="43"/>
      <c r="Q1218" s="46"/>
      <c r="R1218" s="45"/>
      <c r="S1218" s="227"/>
      <c r="T1218" s="249"/>
      <c r="U1218" s="45"/>
      <c r="V1218" s="45"/>
      <c r="W1218" s="45"/>
      <c r="X1218" s="45"/>
      <c r="Y1218" s="45"/>
      <c r="Z1218" s="45"/>
      <c r="AA1218" s="46"/>
      <c r="AB1218" s="43"/>
      <c r="AC1218" s="43"/>
      <c r="AD1218" s="47"/>
      <c r="AE1218" s="43"/>
      <c r="AF1218" s="43"/>
    </row>
    <row r="1219" spans="1:32" ht="15.75" customHeight="1" x14ac:dyDescent="0.35">
      <c r="A1219" s="43"/>
      <c r="B1219" s="48"/>
      <c r="C1219" s="114"/>
      <c r="D1219" s="114"/>
      <c r="E1219" s="114"/>
      <c r="F1219" s="44"/>
      <c r="G1219" s="114"/>
      <c r="H1219" s="44"/>
      <c r="I1219" s="43"/>
      <c r="J1219" s="114"/>
      <c r="K1219" s="46"/>
      <c r="L1219" s="46"/>
      <c r="M1219" s="46"/>
      <c r="N1219" s="44"/>
      <c r="O1219" s="46"/>
      <c r="P1219" s="43"/>
      <c r="Q1219" s="46"/>
      <c r="R1219" s="45"/>
      <c r="S1219" s="227"/>
      <c r="T1219" s="249"/>
      <c r="U1219" s="45"/>
      <c r="V1219" s="45"/>
      <c r="W1219" s="45"/>
      <c r="X1219" s="45"/>
      <c r="Y1219" s="45"/>
      <c r="Z1219" s="45"/>
      <c r="AA1219" s="46"/>
      <c r="AB1219" s="43"/>
      <c r="AC1219" s="43"/>
      <c r="AD1219" s="47"/>
      <c r="AE1219" s="43"/>
      <c r="AF1219" s="43"/>
    </row>
    <row r="1220" spans="1:32" ht="15.75" customHeight="1" x14ac:dyDescent="0.35">
      <c r="A1220" s="43"/>
      <c r="B1220" s="48"/>
      <c r="C1220" s="114"/>
      <c r="D1220" s="114"/>
      <c r="E1220" s="114"/>
      <c r="F1220" s="44"/>
      <c r="G1220" s="114"/>
      <c r="H1220" s="44"/>
      <c r="I1220" s="43"/>
      <c r="J1220" s="114"/>
      <c r="K1220" s="46"/>
      <c r="L1220" s="46"/>
      <c r="M1220" s="46"/>
      <c r="N1220" s="44"/>
      <c r="O1220" s="46"/>
      <c r="P1220" s="43"/>
      <c r="Q1220" s="46"/>
      <c r="R1220" s="45"/>
      <c r="S1220" s="227"/>
      <c r="T1220" s="249"/>
      <c r="U1220" s="45"/>
      <c r="V1220" s="45"/>
      <c r="W1220" s="45"/>
      <c r="X1220" s="45"/>
      <c r="Y1220" s="45"/>
      <c r="Z1220" s="45"/>
      <c r="AA1220" s="46"/>
      <c r="AB1220" s="43"/>
      <c r="AC1220" s="43"/>
      <c r="AD1220" s="47"/>
      <c r="AE1220" s="43"/>
      <c r="AF1220" s="43"/>
    </row>
    <row r="1221" spans="1:32" ht="15.75" customHeight="1" x14ac:dyDescent="0.35">
      <c r="A1221" s="43"/>
      <c r="B1221" s="48"/>
      <c r="C1221" s="114"/>
      <c r="D1221" s="114"/>
      <c r="E1221" s="114"/>
      <c r="F1221" s="44"/>
      <c r="G1221" s="114"/>
      <c r="H1221" s="44"/>
      <c r="I1221" s="43"/>
      <c r="J1221" s="114"/>
      <c r="K1221" s="46"/>
      <c r="L1221" s="46"/>
      <c r="M1221" s="46"/>
      <c r="N1221" s="44"/>
      <c r="O1221" s="46"/>
      <c r="P1221" s="43"/>
      <c r="Q1221" s="46"/>
      <c r="R1221" s="45"/>
      <c r="S1221" s="227"/>
      <c r="T1221" s="249"/>
      <c r="U1221" s="45"/>
      <c r="V1221" s="45"/>
      <c r="W1221" s="45"/>
      <c r="X1221" s="45"/>
      <c r="Y1221" s="45"/>
      <c r="Z1221" s="45"/>
      <c r="AA1221" s="46"/>
      <c r="AB1221" s="43"/>
      <c r="AC1221" s="43"/>
      <c r="AD1221" s="47"/>
      <c r="AE1221" s="43"/>
      <c r="AF1221" s="43"/>
    </row>
    <row r="1222" spans="1:32" ht="15.75" customHeight="1" x14ac:dyDescent="0.35">
      <c r="A1222" s="43"/>
      <c r="B1222" s="48"/>
      <c r="C1222" s="114"/>
      <c r="D1222" s="114"/>
      <c r="E1222" s="114"/>
      <c r="F1222" s="44"/>
      <c r="G1222" s="114"/>
      <c r="H1222" s="44"/>
      <c r="I1222" s="43"/>
      <c r="J1222" s="114"/>
      <c r="K1222" s="46"/>
      <c r="L1222" s="46"/>
      <c r="M1222" s="46"/>
      <c r="N1222" s="44"/>
      <c r="O1222" s="46"/>
      <c r="P1222" s="43"/>
      <c r="Q1222" s="46"/>
      <c r="R1222" s="45"/>
      <c r="S1222" s="227"/>
      <c r="T1222" s="249"/>
      <c r="U1222" s="45"/>
      <c r="V1222" s="45"/>
      <c r="W1222" s="45"/>
      <c r="X1222" s="45"/>
      <c r="Y1222" s="45"/>
      <c r="Z1222" s="45"/>
      <c r="AA1222" s="46"/>
      <c r="AB1222" s="43"/>
      <c r="AC1222" s="43"/>
      <c r="AD1222" s="47"/>
      <c r="AE1222" s="43"/>
      <c r="AF1222" s="43"/>
    </row>
    <row r="1223" spans="1:32" ht="15.75" customHeight="1" x14ac:dyDescent="0.35">
      <c r="A1223" s="43"/>
      <c r="B1223" s="48"/>
      <c r="C1223" s="114"/>
      <c r="D1223" s="114"/>
      <c r="E1223" s="114"/>
      <c r="F1223" s="44"/>
      <c r="G1223" s="114"/>
      <c r="H1223" s="44"/>
      <c r="I1223" s="43"/>
      <c r="J1223" s="114"/>
      <c r="K1223" s="46"/>
      <c r="L1223" s="46"/>
      <c r="M1223" s="46"/>
      <c r="N1223" s="44"/>
      <c r="O1223" s="46"/>
      <c r="P1223" s="43"/>
      <c r="Q1223" s="46"/>
      <c r="R1223" s="45"/>
      <c r="S1223" s="227"/>
      <c r="T1223" s="249"/>
      <c r="U1223" s="45"/>
      <c r="V1223" s="45"/>
      <c r="W1223" s="45"/>
      <c r="X1223" s="45"/>
      <c r="Y1223" s="45"/>
      <c r="Z1223" s="45"/>
      <c r="AA1223" s="46"/>
      <c r="AB1223" s="43"/>
      <c r="AC1223" s="43"/>
      <c r="AD1223" s="47"/>
      <c r="AE1223" s="43"/>
      <c r="AF1223" s="43"/>
    </row>
    <row r="1224" spans="1:32" ht="15.75" customHeight="1" x14ac:dyDescent="0.35">
      <c r="A1224" s="43"/>
      <c r="B1224" s="48"/>
      <c r="C1224" s="114"/>
      <c r="D1224" s="114"/>
      <c r="E1224" s="114"/>
      <c r="F1224" s="44"/>
      <c r="G1224" s="114"/>
      <c r="H1224" s="44"/>
      <c r="I1224" s="43"/>
      <c r="J1224" s="114"/>
      <c r="K1224" s="46"/>
      <c r="L1224" s="46"/>
      <c r="M1224" s="46"/>
      <c r="N1224" s="44"/>
      <c r="O1224" s="46"/>
      <c r="P1224" s="43"/>
      <c r="Q1224" s="46"/>
      <c r="R1224" s="45"/>
      <c r="S1224" s="227"/>
      <c r="T1224" s="249"/>
      <c r="U1224" s="45"/>
      <c r="V1224" s="45"/>
      <c r="W1224" s="45"/>
      <c r="X1224" s="45"/>
      <c r="Y1224" s="45"/>
      <c r="Z1224" s="45"/>
      <c r="AA1224" s="46"/>
      <c r="AB1224" s="43"/>
      <c r="AC1224" s="43"/>
      <c r="AD1224" s="47"/>
      <c r="AE1224" s="43"/>
      <c r="AF1224" s="43"/>
    </row>
    <row r="1225" spans="1:32" ht="15.75" customHeight="1" x14ac:dyDescent="0.35">
      <c r="A1225" s="43"/>
      <c r="B1225" s="48"/>
      <c r="C1225" s="114"/>
      <c r="D1225" s="114"/>
      <c r="E1225" s="114"/>
      <c r="F1225" s="44"/>
      <c r="G1225" s="114"/>
      <c r="H1225" s="44"/>
      <c r="I1225" s="43"/>
      <c r="J1225" s="114"/>
      <c r="K1225" s="46"/>
      <c r="L1225" s="46"/>
      <c r="M1225" s="46"/>
      <c r="N1225" s="44"/>
      <c r="O1225" s="46"/>
      <c r="P1225" s="43"/>
      <c r="Q1225" s="46"/>
      <c r="R1225" s="45"/>
      <c r="S1225" s="227"/>
      <c r="T1225" s="249"/>
      <c r="U1225" s="45"/>
      <c r="V1225" s="45"/>
      <c r="W1225" s="45"/>
      <c r="X1225" s="45"/>
      <c r="Y1225" s="45"/>
      <c r="Z1225" s="45"/>
      <c r="AA1225" s="46"/>
      <c r="AB1225" s="43"/>
      <c r="AC1225" s="43"/>
      <c r="AD1225" s="47"/>
      <c r="AE1225" s="43"/>
      <c r="AF1225" s="43"/>
    </row>
    <row r="1226" spans="1:32" ht="15.75" customHeight="1" x14ac:dyDescent="0.35">
      <c r="A1226" s="43"/>
      <c r="B1226" s="48"/>
      <c r="C1226" s="114"/>
      <c r="D1226" s="114"/>
      <c r="E1226" s="114"/>
      <c r="F1226" s="44"/>
      <c r="G1226" s="114"/>
      <c r="H1226" s="44"/>
      <c r="I1226" s="43"/>
      <c r="J1226" s="114"/>
      <c r="K1226" s="46"/>
      <c r="L1226" s="46"/>
      <c r="M1226" s="46"/>
      <c r="N1226" s="44"/>
      <c r="O1226" s="46"/>
      <c r="P1226" s="43"/>
      <c r="Q1226" s="46"/>
      <c r="R1226" s="45"/>
      <c r="S1226" s="227"/>
      <c r="T1226" s="249"/>
      <c r="U1226" s="45"/>
      <c r="V1226" s="45"/>
      <c r="W1226" s="45"/>
      <c r="X1226" s="45"/>
      <c r="Y1226" s="45"/>
      <c r="Z1226" s="45"/>
      <c r="AA1226" s="46"/>
      <c r="AB1226" s="43"/>
      <c r="AC1226" s="43"/>
      <c r="AD1226" s="47"/>
      <c r="AE1226" s="43"/>
      <c r="AF1226" s="43"/>
    </row>
    <row r="1227" spans="1:32" ht="15.75" customHeight="1" x14ac:dyDescent="0.35">
      <c r="A1227" s="43"/>
      <c r="B1227" s="48"/>
      <c r="C1227" s="114"/>
      <c r="D1227" s="114"/>
      <c r="E1227" s="114"/>
      <c r="F1227" s="44"/>
      <c r="G1227" s="114"/>
      <c r="H1227" s="44"/>
      <c r="I1227" s="43"/>
      <c r="J1227" s="114"/>
      <c r="K1227" s="46"/>
      <c r="L1227" s="46"/>
      <c r="M1227" s="46"/>
      <c r="N1227" s="44"/>
      <c r="O1227" s="46"/>
      <c r="P1227" s="43"/>
      <c r="Q1227" s="46"/>
      <c r="R1227" s="45"/>
      <c r="S1227" s="227"/>
      <c r="T1227" s="249"/>
      <c r="U1227" s="45"/>
      <c r="V1227" s="45"/>
      <c r="W1227" s="45"/>
      <c r="X1227" s="45"/>
      <c r="Y1227" s="45"/>
      <c r="Z1227" s="45"/>
      <c r="AA1227" s="46"/>
      <c r="AB1227" s="43"/>
      <c r="AC1227" s="43"/>
      <c r="AD1227" s="47"/>
      <c r="AE1227" s="43"/>
      <c r="AF1227" s="43"/>
    </row>
    <row r="1228" spans="1:32" ht="15.75" customHeight="1" x14ac:dyDescent="0.35">
      <c r="A1228" s="43"/>
      <c r="B1228" s="48"/>
      <c r="C1228" s="114"/>
      <c r="D1228" s="114"/>
      <c r="E1228" s="114"/>
      <c r="F1228" s="44"/>
      <c r="G1228" s="114"/>
      <c r="H1228" s="44"/>
      <c r="I1228" s="43"/>
      <c r="J1228" s="114"/>
      <c r="K1228" s="46"/>
      <c r="L1228" s="46"/>
      <c r="M1228" s="46"/>
      <c r="N1228" s="44"/>
      <c r="O1228" s="46"/>
      <c r="P1228" s="43"/>
      <c r="Q1228" s="46"/>
      <c r="R1228" s="45"/>
      <c r="S1228" s="227"/>
      <c r="T1228" s="249"/>
      <c r="U1228" s="45"/>
      <c r="V1228" s="45"/>
      <c r="W1228" s="45"/>
      <c r="X1228" s="45"/>
      <c r="Y1228" s="45"/>
      <c r="Z1228" s="45"/>
      <c r="AA1228" s="46"/>
      <c r="AB1228" s="43"/>
      <c r="AC1228" s="43"/>
      <c r="AD1228" s="47"/>
      <c r="AE1228" s="43"/>
      <c r="AF1228" s="43"/>
    </row>
    <row r="1229" spans="1:32" ht="15.75" customHeight="1" x14ac:dyDescent="0.35">
      <c r="A1229" s="43"/>
      <c r="B1229" s="48"/>
      <c r="C1229" s="114"/>
      <c r="D1229" s="114"/>
      <c r="E1229" s="114"/>
      <c r="F1229" s="44"/>
      <c r="G1229" s="114"/>
      <c r="H1229" s="44"/>
      <c r="I1229" s="43"/>
      <c r="J1229" s="114"/>
      <c r="K1229" s="46"/>
      <c r="L1229" s="46"/>
      <c r="M1229" s="46"/>
      <c r="N1229" s="44"/>
      <c r="O1229" s="46"/>
      <c r="P1229" s="43"/>
      <c r="Q1229" s="46"/>
      <c r="R1229" s="45"/>
      <c r="S1229" s="227"/>
      <c r="T1229" s="249"/>
      <c r="U1229" s="45"/>
      <c r="V1229" s="45"/>
      <c r="W1229" s="45"/>
      <c r="X1229" s="45"/>
      <c r="Y1229" s="45"/>
      <c r="Z1229" s="45"/>
      <c r="AA1229" s="46"/>
      <c r="AB1229" s="43"/>
      <c r="AC1229" s="43"/>
      <c r="AD1229" s="47"/>
      <c r="AE1229" s="43"/>
      <c r="AF1229" s="43"/>
    </row>
    <row r="1230" spans="1:32" ht="15.75" customHeight="1" x14ac:dyDescent="0.35">
      <c r="A1230" s="43"/>
      <c r="B1230" s="48"/>
      <c r="C1230" s="114"/>
      <c r="D1230" s="114"/>
      <c r="E1230" s="114"/>
      <c r="F1230" s="44"/>
      <c r="G1230" s="114"/>
      <c r="H1230" s="44"/>
      <c r="I1230" s="43"/>
      <c r="J1230" s="114"/>
      <c r="K1230" s="46"/>
      <c r="L1230" s="46"/>
      <c r="M1230" s="46"/>
      <c r="N1230" s="44"/>
      <c r="O1230" s="46"/>
      <c r="P1230" s="43"/>
      <c r="Q1230" s="46"/>
      <c r="R1230" s="45"/>
      <c r="S1230" s="227"/>
      <c r="T1230" s="249"/>
      <c r="U1230" s="45"/>
      <c r="V1230" s="45"/>
      <c r="W1230" s="45"/>
      <c r="X1230" s="45"/>
      <c r="Y1230" s="45"/>
      <c r="Z1230" s="45"/>
      <c r="AA1230" s="46"/>
      <c r="AB1230" s="43"/>
      <c r="AC1230" s="43"/>
      <c r="AD1230" s="47"/>
      <c r="AE1230" s="43"/>
      <c r="AF1230" s="43"/>
    </row>
    <row r="1231" spans="1:32" ht="15.75" customHeight="1" x14ac:dyDescent="0.35">
      <c r="A1231" s="43"/>
      <c r="B1231" s="48"/>
      <c r="C1231" s="114"/>
      <c r="D1231" s="114"/>
      <c r="E1231" s="114"/>
      <c r="F1231" s="44"/>
      <c r="G1231" s="114"/>
      <c r="H1231" s="44"/>
      <c r="I1231" s="43"/>
      <c r="J1231" s="114"/>
      <c r="K1231" s="46"/>
      <c r="L1231" s="46"/>
      <c r="M1231" s="46"/>
      <c r="N1231" s="44"/>
      <c r="O1231" s="46"/>
      <c r="P1231" s="43"/>
      <c r="Q1231" s="46"/>
      <c r="R1231" s="45"/>
      <c r="S1231" s="227"/>
      <c r="T1231" s="249"/>
      <c r="U1231" s="45"/>
      <c r="V1231" s="45"/>
      <c r="W1231" s="45"/>
      <c r="X1231" s="45"/>
      <c r="Y1231" s="45"/>
      <c r="Z1231" s="45"/>
      <c r="AA1231" s="46"/>
      <c r="AB1231" s="43"/>
      <c r="AC1231" s="43"/>
      <c r="AD1231" s="47"/>
      <c r="AE1231" s="43"/>
      <c r="AF1231" s="43"/>
    </row>
    <row r="1232" spans="1:32" ht="15.75" customHeight="1" x14ac:dyDescent="0.35">
      <c r="A1232" s="43"/>
      <c r="B1232" s="48"/>
      <c r="C1232" s="114"/>
      <c r="D1232" s="114"/>
      <c r="E1232" s="114"/>
      <c r="F1232" s="44"/>
      <c r="G1232" s="114"/>
      <c r="H1232" s="44"/>
      <c r="I1232" s="43"/>
      <c r="J1232" s="114"/>
      <c r="K1232" s="46"/>
      <c r="L1232" s="46"/>
      <c r="M1232" s="46"/>
      <c r="N1232" s="44"/>
      <c r="O1232" s="46"/>
      <c r="P1232" s="43"/>
      <c r="Q1232" s="46"/>
      <c r="R1232" s="45"/>
      <c r="S1232" s="227"/>
      <c r="T1232" s="249"/>
      <c r="U1232" s="45"/>
      <c r="V1232" s="45"/>
      <c r="W1232" s="45"/>
      <c r="X1232" s="45"/>
      <c r="Y1232" s="45"/>
      <c r="Z1232" s="45"/>
      <c r="AA1232" s="46"/>
      <c r="AB1232" s="43"/>
      <c r="AC1232" s="43"/>
      <c r="AD1232" s="47"/>
      <c r="AE1232" s="43"/>
      <c r="AF1232" s="43"/>
    </row>
    <row r="1233" spans="1:32" ht="15.75" customHeight="1" x14ac:dyDescent="0.35">
      <c r="A1233" s="43"/>
      <c r="B1233" s="48"/>
      <c r="C1233" s="114"/>
      <c r="D1233" s="114"/>
      <c r="E1233" s="114"/>
      <c r="F1233" s="44"/>
      <c r="G1233" s="114"/>
      <c r="H1233" s="44"/>
      <c r="I1233" s="43"/>
      <c r="J1233" s="114"/>
      <c r="K1233" s="46"/>
      <c r="L1233" s="46"/>
      <c r="M1233" s="46"/>
      <c r="N1233" s="44"/>
      <c r="O1233" s="46"/>
      <c r="P1233" s="43"/>
      <c r="Q1233" s="46"/>
      <c r="R1233" s="45"/>
      <c r="S1233" s="227"/>
      <c r="T1233" s="249"/>
      <c r="U1233" s="45"/>
      <c r="V1233" s="45"/>
      <c r="W1233" s="45"/>
      <c r="X1233" s="45"/>
      <c r="Y1233" s="45"/>
      <c r="Z1233" s="45"/>
      <c r="AA1233" s="46"/>
      <c r="AB1233" s="43"/>
      <c r="AC1233" s="43"/>
      <c r="AD1233" s="47"/>
      <c r="AE1233" s="43"/>
      <c r="AF1233" s="43"/>
    </row>
    <row r="1234" spans="1:32" ht="15.75" customHeight="1" x14ac:dyDescent="0.35">
      <c r="A1234" s="43"/>
      <c r="B1234" s="48"/>
      <c r="C1234" s="114"/>
      <c r="D1234" s="114"/>
      <c r="E1234" s="114"/>
      <c r="F1234" s="44"/>
      <c r="G1234" s="114"/>
      <c r="H1234" s="44"/>
      <c r="I1234" s="43"/>
      <c r="J1234" s="114"/>
      <c r="K1234" s="46"/>
      <c r="L1234" s="46"/>
      <c r="M1234" s="46"/>
      <c r="N1234" s="44"/>
      <c r="O1234" s="46"/>
      <c r="P1234" s="43"/>
      <c r="Q1234" s="46"/>
      <c r="R1234" s="45"/>
      <c r="S1234" s="227"/>
      <c r="T1234" s="249"/>
      <c r="U1234" s="45"/>
      <c r="V1234" s="45"/>
      <c r="W1234" s="45"/>
      <c r="X1234" s="45"/>
      <c r="Y1234" s="45"/>
      <c r="Z1234" s="45"/>
      <c r="AA1234" s="46"/>
      <c r="AB1234" s="43"/>
      <c r="AC1234" s="43"/>
      <c r="AD1234" s="47"/>
      <c r="AE1234" s="43"/>
      <c r="AF1234" s="43"/>
    </row>
    <row r="1235" spans="1:32" ht="15.75" customHeight="1" x14ac:dyDescent="0.35">
      <c r="A1235" s="43"/>
      <c r="B1235" s="48"/>
      <c r="C1235" s="114"/>
      <c r="D1235" s="114"/>
      <c r="E1235" s="114"/>
      <c r="F1235" s="44"/>
      <c r="G1235" s="114"/>
      <c r="H1235" s="44"/>
      <c r="I1235" s="43"/>
      <c r="J1235" s="114"/>
      <c r="K1235" s="46"/>
      <c r="L1235" s="46"/>
      <c r="M1235" s="46"/>
      <c r="N1235" s="44"/>
      <c r="O1235" s="46"/>
      <c r="P1235" s="43"/>
      <c r="Q1235" s="46"/>
      <c r="R1235" s="45"/>
      <c r="S1235" s="227"/>
      <c r="T1235" s="249"/>
      <c r="U1235" s="45"/>
      <c r="V1235" s="45"/>
      <c r="W1235" s="45"/>
      <c r="X1235" s="45"/>
      <c r="Y1235" s="45"/>
      <c r="Z1235" s="45"/>
      <c r="AA1235" s="46"/>
      <c r="AB1235" s="43"/>
      <c r="AC1235" s="43"/>
      <c r="AD1235" s="47"/>
      <c r="AE1235" s="43"/>
      <c r="AF1235" s="43"/>
    </row>
    <row r="1236" spans="1:32" ht="15.75" customHeight="1" x14ac:dyDescent="0.35">
      <c r="A1236" s="43"/>
      <c r="B1236" s="48"/>
      <c r="C1236" s="114"/>
      <c r="D1236" s="114"/>
      <c r="E1236" s="114"/>
      <c r="F1236" s="44"/>
      <c r="G1236" s="114"/>
      <c r="H1236" s="44"/>
      <c r="I1236" s="43"/>
      <c r="J1236" s="114"/>
      <c r="K1236" s="46"/>
      <c r="L1236" s="46"/>
      <c r="M1236" s="46"/>
      <c r="N1236" s="44"/>
      <c r="O1236" s="46"/>
      <c r="P1236" s="43"/>
      <c r="Q1236" s="46"/>
      <c r="R1236" s="45"/>
      <c r="S1236" s="227"/>
      <c r="T1236" s="249"/>
      <c r="U1236" s="45"/>
      <c r="V1236" s="45"/>
      <c r="W1236" s="45"/>
      <c r="X1236" s="45"/>
      <c r="Y1236" s="45"/>
      <c r="Z1236" s="45"/>
      <c r="AA1236" s="46"/>
      <c r="AB1236" s="43"/>
      <c r="AC1236" s="43"/>
      <c r="AD1236" s="47"/>
      <c r="AE1236" s="43"/>
      <c r="AF1236" s="43"/>
    </row>
    <row r="1237" spans="1:32" ht="15.75" customHeight="1" x14ac:dyDescent="0.35">
      <c r="A1237" s="43"/>
      <c r="B1237" s="48"/>
      <c r="C1237" s="114"/>
      <c r="D1237" s="114"/>
      <c r="E1237" s="114"/>
      <c r="F1237" s="44"/>
      <c r="G1237" s="114"/>
      <c r="H1237" s="44"/>
      <c r="I1237" s="43"/>
      <c r="J1237" s="114"/>
      <c r="K1237" s="46"/>
      <c r="L1237" s="46"/>
      <c r="M1237" s="46"/>
      <c r="N1237" s="44"/>
      <c r="O1237" s="46"/>
      <c r="P1237" s="43"/>
      <c r="Q1237" s="46"/>
      <c r="R1237" s="45"/>
      <c r="S1237" s="227"/>
      <c r="T1237" s="249"/>
      <c r="U1237" s="45"/>
      <c r="V1237" s="45"/>
      <c r="W1237" s="45"/>
      <c r="X1237" s="45"/>
      <c r="Y1237" s="45"/>
      <c r="Z1237" s="45"/>
      <c r="AA1237" s="46"/>
      <c r="AB1237" s="43"/>
      <c r="AC1237" s="43"/>
      <c r="AD1237" s="47"/>
      <c r="AE1237" s="43"/>
      <c r="AF1237" s="43"/>
    </row>
    <row r="1238" spans="1:32" ht="15.75" customHeight="1" x14ac:dyDescent="0.35">
      <c r="A1238" s="43"/>
      <c r="B1238" s="48"/>
      <c r="C1238" s="114"/>
      <c r="D1238" s="114"/>
      <c r="E1238" s="114"/>
      <c r="F1238" s="44"/>
      <c r="G1238" s="114"/>
      <c r="H1238" s="44"/>
      <c r="I1238" s="43"/>
      <c r="J1238" s="114"/>
      <c r="K1238" s="46"/>
      <c r="L1238" s="46"/>
      <c r="M1238" s="46"/>
      <c r="N1238" s="44"/>
      <c r="O1238" s="46"/>
      <c r="P1238" s="43"/>
      <c r="Q1238" s="46"/>
      <c r="R1238" s="45"/>
      <c r="S1238" s="227"/>
      <c r="T1238" s="249"/>
      <c r="U1238" s="45"/>
      <c r="V1238" s="45"/>
      <c r="W1238" s="45"/>
      <c r="X1238" s="45"/>
      <c r="Y1238" s="45"/>
      <c r="Z1238" s="45"/>
      <c r="AA1238" s="46"/>
      <c r="AB1238" s="43"/>
      <c r="AC1238" s="43"/>
      <c r="AD1238" s="47"/>
      <c r="AE1238" s="43"/>
      <c r="AF1238" s="43"/>
    </row>
    <row r="1239" spans="1:32" ht="15.75" customHeight="1" x14ac:dyDescent="0.35">
      <c r="A1239" s="43"/>
      <c r="B1239" s="48"/>
      <c r="C1239" s="114"/>
      <c r="D1239" s="114"/>
      <c r="E1239" s="114"/>
      <c r="F1239" s="44"/>
      <c r="G1239" s="114"/>
      <c r="H1239" s="44"/>
      <c r="I1239" s="43"/>
      <c r="J1239" s="114"/>
      <c r="K1239" s="46"/>
      <c r="L1239" s="46"/>
      <c r="M1239" s="46"/>
      <c r="N1239" s="44"/>
      <c r="O1239" s="46"/>
      <c r="P1239" s="43"/>
      <c r="Q1239" s="46"/>
      <c r="R1239" s="45"/>
      <c r="S1239" s="227"/>
      <c r="T1239" s="249"/>
      <c r="U1239" s="45"/>
      <c r="V1239" s="45"/>
      <c r="W1239" s="45"/>
      <c r="X1239" s="45"/>
      <c r="Y1239" s="45"/>
      <c r="Z1239" s="45"/>
      <c r="AA1239" s="46"/>
      <c r="AB1239" s="43"/>
      <c r="AC1239" s="43"/>
      <c r="AD1239" s="47"/>
      <c r="AE1239" s="43"/>
      <c r="AF1239" s="43"/>
    </row>
    <row r="1240" spans="1:32" ht="15.75" customHeight="1" x14ac:dyDescent="0.35">
      <c r="A1240" s="43"/>
      <c r="B1240" s="48"/>
      <c r="C1240" s="114"/>
      <c r="D1240" s="114"/>
      <c r="E1240" s="114"/>
      <c r="F1240" s="44"/>
      <c r="G1240" s="114"/>
      <c r="H1240" s="44"/>
      <c r="I1240" s="43"/>
      <c r="J1240" s="114"/>
      <c r="K1240" s="46"/>
      <c r="L1240" s="46"/>
      <c r="M1240" s="46"/>
      <c r="N1240" s="44"/>
      <c r="O1240" s="46"/>
      <c r="P1240" s="43"/>
      <c r="Q1240" s="46"/>
      <c r="R1240" s="45"/>
      <c r="S1240" s="227"/>
      <c r="T1240" s="249"/>
      <c r="U1240" s="45"/>
      <c r="V1240" s="45"/>
      <c r="W1240" s="45"/>
      <c r="X1240" s="45"/>
      <c r="Y1240" s="45"/>
      <c r="Z1240" s="45"/>
      <c r="AA1240" s="46"/>
      <c r="AB1240" s="43"/>
      <c r="AC1240" s="43"/>
      <c r="AD1240" s="47"/>
      <c r="AE1240" s="43"/>
      <c r="AF1240" s="43"/>
    </row>
    <row r="1241" spans="1:32" ht="15.75" customHeight="1" x14ac:dyDescent="0.35">
      <c r="A1241" s="43"/>
      <c r="B1241" s="48"/>
      <c r="C1241" s="114"/>
      <c r="D1241" s="114"/>
      <c r="E1241" s="114"/>
      <c r="F1241" s="44"/>
      <c r="G1241" s="114"/>
      <c r="H1241" s="44"/>
      <c r="I1241" s="43"/>
      <c r="J1241" s="114"/>
      <c r="K1241" s="46"/>
      <c r="L1241" s="46"/>
      <c r="M1241" s="46"/>
      <c r="N1241" s="44"/>
      <c r="O1241" s="46"/>
      <c r="P1241" s="43"/>
      <c r="Q1241" s="46"/>
      <c r="R1241" s="45"/>
      <c r="S1241" s="227"/>
      <c r="T1241" s="249"/>
      <c r="U1241" s="45"/>
      <c r="V1241" s="45"/>
      <c r="W1241" s="45"/>
      <c r="X1241" s="45"/>
      <c r="Y1241" s="45"/>
      <c r="Z1241" s="45"/>
      <c r="AA1241" s="46"/>
      <c r="AB1241" s="43"/>
      <c r="AC1241" s="43"/>
      <c r="AD1241" s="47"/>
      <c r="AE1241" s="43"/>
      <c r="AF1241" s="43"/>
    </row>
    <row r="1242" spans="1:32" ht="15.75" customHeight="1" x14ac:dyDescent="0.35">
      <c r="A1242" s="43"/>
      <c r="B1242" s="48"/>
      <c r="C1242" s="114"/>
      <c r="D1242" s="114"/>
      <c r="E1242" s="114"/>
      <c r="F1242" s="44"/>
      <c r="G1242" s="114"/>
      <c r="H1242" s="44"/>
      <c r="I1242" s="43"/>
      <c r="J1242" s="114"/>
      <c r="K1242" s="46"/>
      <c r="L1242" s="46"/>
      <c r="M1242" s="46"/>
      <c r="N1242" s="44"/>
      <c r="O1242" s="46"/>
      <c r="P1242" s="43"/>
      <c r="Q1242" s="46"/>
      <c r="R1242" s="45"/>
      <c r="S1242" s="227"/>
      <c r="T1242" s="249"/>
      <c r="U1242" s="45"/>
      <c r="V1242" s="45"/>
      <c r="W1242" s="45"/>
      <c r="X1242" s="45"/>
      <c r="Y1242" s="45"/>
      <c r="Z1242" s="45"/>
      <c r="AA1242" s="46"/>
      <c r="AB1242" s="43"/>
      <c r="AC1242" s="43"/>
      <c r="AD1242" s="47"/>
      <c r="AE1242" s="43"/>
      <c r="AF1242" s="43"/>
    </row>
    <row r="1243" spans="1:32" ht="15.75" customHeight="1" x14ac:dyDescent="0.35">
      <c r="A1243" s="43"/>
      <c r="B1243" s="48"/>
      <c r="C1243" s="114"/>
      <c r="D1243" s="114"/>
      <c r="E1243" s="114"/>
      <c r="F1243" s="44"/>
      <c r="G1243" s="114"/>
      <c r="H1243" s="44"/>
      <c r="I1243" s="43"/>
      <c r="J1243" s="114"/>
      <c r="K1243" s="46"/>
      <c r="L1243" s="46"/>
      <c r="M1243" s="46"/>
      <c r="N1243" s="44"/>
      <c r="O1243" s="46"/>
      <c r="P1243" s="43"/>
      <c r="Q1243" s="46"/>
      <c r="R1243" s="45"/>
      <c r="S1243" s="227"/>
      <c r="T1243" s="249"/>
      <c r="U1243" s="45"/>
      <c r="V1243" s="45"/>
      <c r="W1243" s="45"/>
      <c r="X1243" s="45"/>
      <c r="Y1243" s="45"/>
      <c r="Z1243" s="45"/>
      <c r="AA1243" s="46"/>
      <c r="AB1243" s="43"/>
      <c r="AC1243" s="43"/>
      <c r="AD1243" s="47"/>
      <c r="AE1243" s="43"/>
      <c r="AF1243" s="43"/>
    </row>
    <row r="1244" spans="1:32" ht="15.75" customHeight="1" x14ac:dyDescent="0.35">
      <c r="A1244" s="43"/>
      <c r="B1244" s="48"/>
      <c r="C1244" s="114"/>
      <c r="D1244" s="114"/>
      <c r="E1244" s="114"/>
      <c r="F1244" s="44"/>
      <c r="G1244" s="114"/>
      <c r="H1244" s="44"/>
      <c r="I1244" s="43"/>
      <c r="J1244" s="114"/>
      <c r="K1244" s="46"/>
      <c r="L1244" s="46"/>
      <c r="M1244" s="46"/>
      <c r="N1244" s="44"/>
      <c r="O1244" s="46"/>
      <c r="P1244" s="43"/>
      <c r="Q1244" s="46"/>
      <c r="R1244" s="45"/>
      <c r="S1244" s="227"/>
      <c r="T1244" s="249"/>
      <c r="U1244" s="45"/>
      <c r="V1244" s="45"/>
      <c r="W1244" s="45"/>
      <c r="X1244" s="45"/>
      <c r="Y1244" s="45"/>
      <c r="Z1244" s="45"/>
      <c r="AA1244" s="46"/>
      <c r="AB1244" s="43"/>
      <c r="AC1244" s="43"/>
      <c r="AD1244" s="47"/>
      <c r="AE1244" s="43"/>
      <c r="AF1244" s="43"/>
    </row>
    <row r="1245" spans="1:32" ht="15.75" customHeight="1" x14ac:dyDescent="0.35">
      <c r="A1245" s="43"/>
      <c r="B1245" s="48"/>
      <c r="C1245" s="114"/>
      <c r="D1245" s="114"/>
      <c r="E1245" s="114"/>
      <c r="F1245" s="44"/>
      <c r="G1245" s="114"/>
      <c r="H1245" s="44"/>
      <c r="I1245" s="43"/>
      <c r="J1245" s="114"/>
      <c r="K1245" s="46"/>
      <c r="L1245" s="46"/>
      <c r="M1245" s="46"/>
      <c r="N1245" s="44"/>
      <c r="O1245" s="46"/>
      <c r="P1245" s="43"/>
      <c r="Q1245" s="46"/>
      <c r="R1245" s="45"/>
      <c r="S1245" s="227"/>
      <c r="T1245" s="249"/>
      <c r="U1245" s="45"/>
      <c r="V1245" s="45"/>
      <c r="W1245" s="45"/>
      <c r="X1245" s="45"/>
      <c r="Y1245" s="45"/>
      <c r="Z1245" s="45"/>
      <c r="AA1245" s="46"/>
      <c r="AB1245" s="43"/>
      <c r="AC1245" s="43"/>
      <c r="AD1245" s="47"/>
      <c r="AE1245" s="43"/>
      <c r="AF1245" s="43"/>
    </row>
    <row r="1246" spans="1:32" ht="15.75" customHeight="1" x14ac:dyDescent="0.35">
      <c r="A1246" s="43"/>
      <c r="B1246" s="48"/>
      <c r="C1246" s="114"/>
      <c r="D1246" s="114"/>
      <c r="E1246" s="114"/>
      <c r="F1246" s="44"/>
      <c r="G1246" s="114"/>
      <c r="H1246" s="44"/>
      <c r="I1246" s="43"/>
      <c r="J1246" s="114"/>
      <c r="K1246" s="46"/>
      <c r="L1246" s="46"/>
      <c r="M1246" s="46"/>
      <c r="N1246" s="44"/>
      <c r="O1246" s="46"/>
      <c r="P1246" s="43"/>
      <c r="Q1246" s="46"/>
      <c r="R1246" s="45"/>
      <c r="S1246" s="227"/>
      <c r="T1246" s="249"/>
      <c r="U1246" s="45"/>
      <c r="V1246" s="45"/>
      <c r="W1246" s="45"/>
      <c r="X1246" s="45"/>
      <c r="Y1246" s="45"/>
      <c r="Z1246" s="45"/>
      <c r="AA1246" s="46"/>
      <c r="AB1246" s="43"/>
      <c r="AC1246" s="43"/>
      <c r="AD1246" s="47"/>
      <c r="AE1246" s="43"/>
      <c r="AF1246" s="43"/>
    </row>
    <row r="1247" spans="1:32" ht="15.75" customHeight="1" x14ac:dyDescent="0.35">
      <c r="A1247" s="43"/>
      <c r="B1247" s="48"/>
      <c r="C1247" s="114"/>
      <c r="D1247" s="114"/>
      <c r="E1247" s="114"/>
      <c r="F1247" s="44"/>
      <c r="G1247" s="114"/>
      <c r="H1247" s="44"/>
      <c r="I1247" s="43"/>
      <c r="J1247" s="114"/>
      <c r="K1247" s="46"/>
      <c r="L1247" s="46"/>
      <c r="M1247" s="46"/>
      <c r="N1247" s="44"/>
      <c r="O1247" s="46"/>
      <c r="P1247" s="43"/>
      <c r="Q1247" s="46"/>
      <c r="R1247" s="45"/>
      <c r="S1247" s="227"/>
      <c r="T1247" s="249"/>
      <c r="U1247" s="45"/>
      <c r="V1247" s="45"/>
      <c r="W1247" s="45"/>
      <c r="X1247" s="45"/>
      <c r="Y1247" s="45"/>
      <c r="Z1247" s="45"/>
      <c r="AA1247" s="46"/>
      <c r="AB1247" s="43"/>
      <c r="AC1247" s="43"/>
      <c r="AD1247" s="47"/>
      <c r="AE1247" s="43"/>
      <c r="AF1247" s="43"/>
    </row>
    <row r="1248" spans="1:32" ht="15.75" customHeight="1" x14ac:dyDescent="0.35">
      <c r="A1248" s="43"/>
      <c r="B1248" s="48"/>
      <c r="C1248" s="114"/>
      <c r="D1248" s="114"/>
      <c r="E1248" s="114"/>
      <c r="F1248" s="44"/>
      <c r="G1248" s="114"/>
      <c r="H1248" s="44"/>
      <c r="I1248" s="43"/>
      <c r="J1248" s="114"/>
      <c r="K1248" s="46"/>
      <c r="L1248" s="46"/>
      <c r="M1248" s="46"/>
      <c r="N1248" s="44"/>
      <c r="O1248" s="46"/>
      <c r="P1248" s="43"/>
      <c r="Q1248" s="46"/>
      <c r="R1248" s="45"/>
      <c r="S1248" s="227"/>
      <c r="T1248" s="249"/>
      <c r="U1248" s="45"/>
      <c r="V1248" s="45"/>
      <c r="W1248" s="45"/>
      <c r="X1248" s="45"/>
      <c r="Y1248" s="45"/>
      <c r="Z1248" s="45"/>
      <c r="AA1248" s="46"/>
      <c r="AB1248" s="43"/>
      <c r="AC1248" s="43"/>
      <c r="AD1248" s="47"/>
      <c r="AE1248" s="43"/>
      <c r="AF1248" s="43"/>
    </row>
    <row r="1249" spans="1:32" ht="15.75" customHeight="1" x14ac:dyDescent="0.35">
      <c r="A1249" s="43"/>
      <c r="B1249" s="48"/>
      <c r="C1249" s="114"/>
      <c r="D1249" s="114"/>
      <c r="E1249" s="114"/>
      <c r="F1249" s="44"/>
      <c r="G1249" s="114"/>
      <c r="H1249" s="44"/>
      <c r="I1249" s="43"/>
      <c r="J1249" s="114"/>
      <c r="K1249" s="46"/>
      <c r="L1249" s="46"/>
      <c r="M1249" s="46"/>
      <c r="N1249" s="44"/>
      <c r="O1249" s="46"/>
      <c r="P1249" s="43"/>
      <c r="Q1249" s="46"/>
      <c r="R1249" s="45"/>
      <c r="S1249" s="227"/>
      <c r="T1249" s="249"/>
      <c r="U1249" s="45"/>
      <c r="V1249" s="45"/>
      <c r="W1249" s="45"/>
      <c r="X1249" s="45"/>
      <c r="Y1249" s="45"/>
      <c r="Z1249" s="45"/>
      <c r="AA1249" s="46"/>
      <c r="AB1249" s="43"/>
      <c r="AC1249" s="43"/>
      <c r="AD1249" s="47"/>
      <c r="AE1249" s="43"/>
      <c r="AF1249" s="43"/>
    </row>
    <row r="1250" spans="1:32" ht="15.75" customHeight="1" x14ac:dyDescent="0.35">
      <c r="A1250" s="43"/>
      <c r="B1250" s="48"/>
      <c r="C1250" s="114"/>
      <c r="D1250" s="114"/>
      <c r="E1250" s="114"/>
      <c r="F1250" s="44"/>
      <c r="G1250" s="114"/>
      <c r="H1250" s="44"/>
      <c r="I1250" s="43"/>
      <c r="J1250" s="114"/>
      <c r="K1250" s="46"/>
      <c r="L1250" s="46"/>
      <c r="M1250" s="46"/>
      <c r="N1250" s="44"/>
      <c r="O1250" s="46"/>
      <c r="P1250" s="43"/>
      <c r="Q1250" s="46"/>
      <c r="R1250" s="45"/>
      <c r="S1250" s="227"/>
      <c r="T1250" s="249"/>
      <c r="U1250" s="45"/>
      <c r="V1250" s="45"/>
      <c r="W1250" s="45"/>
      <c r="X1250" s="45"/>
      <c r="Y1250" s="45"/>
      <c r="Z1250" s="45"/>
      <c r="AA1250" s="46"/>
      <c r="AB1250" s="43"/>
      <c r="AC1250" s="43"/>
      <c r="AD1250" s="47"/>
      <c r="AE1250" s="43"/>
      <c r="AF1250" s="43"/>
    </row>
    <row r="1251" spans="1:32" ht="15.75" customHeight="1" x14ac:dyDescent="0.35">
      <c r="A1251" s="43"/>
      <c r="B1251" s="48"/>
      <c r="C1251" s="114"/>
      <c r="D1251" s="114"/>
      <c r="E1251" s="114"/>
      <c r="F1251" s="44"/>
      <c r="G1251" s="114"/>
      <c r="H1251" s="44"/>
      <c r="I1251" s="43"/>
      <c r="J1251" s="114"/>
      <c r="K1251" s="46"/>
      <c r="L1251" s="46"/>
      <c r="M1251" s="46"/>
      <c r="N1251" s="44"/>
      <c r="O1251" s="46"/>
      <c r="P1251" s="43"/>
      <c r="Q1251" s="46"/>
      <c r="R1251" s="45"/>
      <c r="S1251" s="227"/>
      <c r="T1251" s="249"/>
      <c r="U1251" s="45"/>
      <c r="V1251" s="45"/>
      <c r="W1251" s="45"/>
      <c r="X1251" s="45"/>
      <c r="Y1251" s="45"/>
      <c r="Z1251" s="45"/>
      <c r="AA1251" s="46"/>
      <c r="AB1251" s="43"/>
      <c r="AC1251" s="43"/>
      <c r="AD1251" s="47"/>
      <c r="AE1251" s="43"/>
      <c r="AF1251" s="43"/>
    </row>
    <row r="1252" spans="1:32" ht="15.75" customHeight="1" x14ac:dyDescent="0.35">
      <c r="A1252" s="43"/>
      <c r="B1252" s="48"/>
      <c r="C1252" s="114"/>
      <c r="D1252" s="114"/>
      <c r="E1252" s="114"/>
      <c r="F1252" s="44"/>
      <c r="G1252" s="114"/>
      <c r="H1252" s="44"/>
      <c r="I1252" s="43"/>
      <c r="J1252" s="114"/>
      <c r="K1252" s="46"/>
      <c r="L1252" s="46"/>
      <c r="M1252" s="46"/>
      <c r="N1252" s="44"/>
      <c r="O1252" s="46"/>
      <c r="P1252" s="43"/>
      <c r="Q1252" s="46"/>
      <c r="R1252" s="45"/>
      <c r="S1252" s="227"/>
      <c r="T1252" s="249"/>
      <c r="U1252" s="45"/>
      <c r="V1252" s="45"/>
      <c r="W1252" s="45"/>
      <c r="X1252" s="45"/>
      <c r="Y1252" s="45"/>
      <c r="Z1252" s="45"/>
      <c r="AA1252" s="46"/>
      <c r="AB1252" s="43"/>
      <c r="AC1252" s="43"/>
      <c r="AD1252" s="47"/>
      <c r="AE1252" s="43"/>
      <c r="AF1252" s="43"/>
    </row>
    <row r="1253" spans="1:32" ht="15.75" customHeight="1" x14ac:dyDescent="0.35">
      <c r="A1253" s="43"/>
      <c r="B1253" s="48"/>
      <c r="C1253" s="114"/>
      <c r="D1253" s="114"/>
      <c r="E1253" s="114"/>
      <c r="F1253" s="44"/>
      <c r="G1253" s="114"/>
      <c r="H1253" s="44"/>
      <c r="I1253" s="43"/>
      <c r="J1253" s="114"/>
      <c r="K1253" s="46"/>
      <c r="L1253" s="46"/>
      <c r="M1253" s="46"/>
      <c r="N1253" s="44"/>
      <c r="O1253" s="46"/>
      <c r="P1253" s="43"/>
      <c r="Q1253" s="46"/>
      <c r="R1253" s="45"/>
      <c r="S1253" s="227"/>
      <c r="T1253" s="249"/>
      <c r="U1253" s="45"/>
      <c r="V1253" s="45"/>
      <c r="W1253" s="45"/>
      <c r="X1253" s="45"/>
      <c r="Y1253" s="45"/>
      <c r="Z1253" s="45"/>
      <c r="AA1253" s="46"/>
      <c r="AB1253" s="43"/>
      <c r="AC1253" s="43"/>
      <c r="AD1253" s="47"/>
      <c r="AE1253" s="43"/>
      <c r="AF1253" s="43"/>
    </row>
    <row r="1254" spans="1:32" ht="15.75" customHeight="1" x14ac:dyDescent="0.35">
      <c r="A1254" s="43"/>
      <c r="B1254" s="48"/>
      <c r="C1254" s="114"/>
      <c r="D1254" s="114"/>
      <c r="E1254" s="114"/>
      <c r="F1254" s="44"/>
      <c r="G1254" s="114"/>
      <c r="H1254" s="44"/>
      <c r="I1254" s="43"/>
      <c r="J1254" s="114"/>
      <c r="K1254" s="46"/>
      <c r="L1254" s="46"/>
      <c r="M1254" s="46"/>
      <c r="N1254" s="44"/>
      <c r="O1254" s="46"/>
      <c r="P1254" s="43"/>
      <c r="Q1254" s="46"/>
      <c r="R1254" s="45"/>
      <c r="S1254" s="227"/>
      <c r="T1254" s="249"/>
      <c r="U1254" s="45"/>
      <c r="V1254" s="45"/>
      <c r="W1254" s="45"/>
      <c r="X1254" s="45"/>
      <c r="Y1254" s="45"/>
      <c r="Z1254" s="45"/>
      <c r="AA1254" s="46"/>
      <c r="AB1254" s="43"/>
      <c r="AC1254" s="43"/>
      <c r="AD1254" s="47"/>
      <c r="AE1254" s="43"/>
      <c r="AF1254" s="43"/>
    </row>
    <row r="1255" spans="1:32" ht="15.75" customHeight="1" x14ac:dyDescent="0.35">
      <c r="A1255" s="43"/>
      <c r="B1255" s="48"/>
      <c r="C1255" s="114"/>
      <c r="D1255" s="114"/>
      <c r="E1255" s="114"/>
      <c r="F1255" s="44"/>
      <c r="G1255" s="114"/>
      <c r="H1255" s="44"/>
      <c r="I1255" s="43"/>
      <c r="J1255" s="114"/>
      <c r="K1255" s="46"/>
      <c r="L1255" s="46"/>
      <c r="M1255" s="46"/>
      <c r="N1255" s="44"/>
      <c r="O1255" s="46"/>
      <c r="P1255" s="43"/>
      <c r="Q1255" s="46"/>
      <c r="R1255" s="45"/>
      <c r="S1255" s="227"/>
      <c r="T1255" s="249"/>
      <c r="U1255" s="45"/>
      <c r="V1255" s="45"/>
      <c r="W1255" s="45"/>
      <c r="X1255" s="45"/>
      <c r="Y1255" s="45"/>
      <c r="Z1255" s="45"/>
      <c r="AA1255" s="46"/>
      <c r="AB1255" s="43"/>
      <c r="AC1255" s="43"/>
      <c r="AD1255" s="47"/>
      <c r="AE1255" s="43"/>
      <c r="AF1255" s="43"/>
    </row>
    <row r="1256" spans="1:32" ht="15.75" customHeight="1" x14ac:dyDescent="0.35">
      <c r="A1256" s="43"/>
      <c r="B1256" s="48"/>
      <c r="C1256" s="114"/>
      <c r="D1256" s="114"/>
      <c r="E1256" s="114"/>
      <c r="F1256" s="44"/>
      <c r="G1256" s="114"/>
      <c r="H1256" s="44"/>
      <c r="I1256" s="43"/>
      <c r="J1256" s="114"/>
      <c r="K1256" s="46"/>
      <c r="L1256" s="46"/>
      <c r="M1256" s="46"/>
      <c r="N1256" s="44"/>
      <c r="O1256" s="46"/>
      <c r="P1256" s="43"/>
      <c r="Q1256" s="46"/>
      <c r="R1256" s="45"/>
      <c r="S1256" s="227"/>
      <c r="T1256" s="249"/>
      <c r="U1256" s="45"/>
      <c r="V1256" s="45"/>
      <c r="W1256" s="45"/>
      <c r="X1256" s="45"/>
      <c r="Y1256" s="45"/>
      <c r="Z1256" s="45"/>
      <c r="AA1256" s="46"/>
      <c r="AB1256" s="43"/>
      <c r="AC1256" s="43"/>
      <c r="AD1256" s="47"/>
      <c r="AE1256" s="43"/>
      <c r="AF1256" s="43"/>
    </row>
    <row r="1257" spans="1:32" ht="15.75" customHeight="1" x14ac:dyDescent="0.35">
      <c r="A1257" s="43"/>
      <c r="B1257" s="48"/>
      <c r="C1257" s="114"/>
      <c r="D1257" s="114"/>
      <c r="E1257" s="114"/>
      <c r="F1257" s="44"/>
      <c r="G1257" s="114"/>
      <c r="H1257" s="44"/>
      <c r="I1257" s="43"/>
      <c r="J1257" s="114"/>
      <c r="K1257" s="46"/>
      <c r="L1257" s="46"/>
      <c r="M1257" s="46"/>
      <c r="N1257" s="44"/>
      <c r="O1257" s="46"/>
      <c r="P1257" s="43"/>
      <c r="Q1257" s="46"/>
      <c r="R1257" s="45"/>
      <c r="S1257" s="227"/>
      <c r="T1257" s="249"/>
      <c r="U1257" s="45"/>
      <c r="V1257" s="45"/>
      <c r="W1257" s="45"/>
      <c r="X1257" s="45"/>
      <c r="Y1257" s="45"/>
      <c r="Z1257" s="45"/>
      <c r="AA1257" s="46"/>
      <c r="AB1257" s="43"/>
      <c r="AC1257" s="43"/>
      <c r="AD1257" s="47"/>
      <c r="AE1257" s="43"/>
      <c r="AF1257" s="43"/>
    </row>
    <row r="1258" spans="1:32" ht="15.75" customHeight="1" x14ac:dyDescent="0.35">
      <c r="A1258" s="43"/>
      <c r="B1258" s="48"/>
      <c r="C1258" s="114"/>
      <c r="D1258" s="114"/>
      <c r="E1258" s="114"/>
      <c r="F1258" s="44"/>
      <c r="G1258" s="114"/>
      <c r="H1258" s="44"/>
      <c r="I1258" s="43"/>
      <c r="J1258" s="114"/>
      <c r="K1258" s="46"/>
      <c r="L1258" s="46"/>
      <c r="M1258" s="46"/>
      <c r="N1258" s="44"/>
      <c r="O1258" s="46"/>
      <c r="P1258" s="43"/>
      <c r="Q1258" s="46"/>
      <c r="R1258" s="45"/>
      <c r="S1258" s="227"/>
      <c r="T1258" s="249"/>
      <c r="U1258" s="45"/>
      <c r="V1258" s="45"/>
      <c r="W1258" s="45"/>
      <c r="X1258" s="45"/>
      <c r="Y1258" s="45"/>
      <c r="Z1258" s="45"/>
      <c r="AA1258" s="46"/>
      <c r="AB1258" s="43"/>
      <c r="AC1258" s="43"/>
      <c r="AD1258" s="47"/>
      <c r="AE1258" s="43"/>
      <c r="AF1258" s="43"/>
    </row>
    <row r="1259" spans="1:32" ht="15.75" customHeight="1" x14ac:dyDescent="0.35">
      <c r="A1259" s="43"/>
      <c r="B1259" s="48"/>
      <c r="C1259" s="114"/>
      <c r="D1259" s="114"/>
      <c r="E1259" s="114"/>
      <c r="F1259" s="44"/>
      <c r="G1259" s="114"/>
      <c r="H1259" s="44"/>
      <c r="I1259" s="43"/>
      <c r="J1259" s="114"/>
      <c r="K1259" s="46"/>
      <c r="L1259" s="46"/>
      <c r="M1259" s="46"/>
      <c r="N1259" s="44"/>
      <c r="O1259" s="46"/>
      <c r="P1259" s="43"/>
      <c r="Q1259" s="46"/>
      <c r="R1259" s="45"/>
      <c r="S1259" s="227"/>
      <c r="T1259" s="249"/>
      <c r="U1259" s="45"/>
      <c r="V1259" s="45"/>
      <c r="W1259" s="45"/>
      <c r="X1259" s="45"/>
      <c r="Y1259" s="45"/>
      <c r="Z1259" s="45"/>
      <c r="AA1259" s="46"/>
      <c r="AB1259" s="43"/>
      <c r="AC1259" s="43"/>
      <c r="AD1259" s="47"/>
      <c r="AE1259" s="43"/>
      <c r="AF1259" s="43"/>
    </row>
    <row r="1260" spans="1:32" ht="15.75" customHeight="1" x14ac:dyDescent="0.35">
      <c r="A1260" s="43"/>
      <c r="B1260" s="48"/>
      <c r="C1260" s="114"/>
      <c r="D1260" s="114"/>
      <c r="E1260" s="114"/>
      <c r="F1260" s="44"/>
      <c r="G1260" s="114"/>
      <c r="H1260" s="44"/>
      <c r="I1260" s="43"/>
      <c r="J1260" s="114"/>
      <c r="K1260" s="46"/>
      <c r="L1260" s="46"/>
      <c r="M1260" s="46"/>
      <c r="N1260" s="44"/>
      <c r="O1260" s="46"/>
      <c r="P1260" s="43"/>
      <c r="Q1260" s="46"/>
      <c r="R1260" s="45"/>
      <c r="S1260" s="227"/>
      <c r="T1260" s="249"/>
      <c r="U1260" s="45"/>
      <c r="V1260" s="45"/>
      <c r="W1260" s="45"/>
      <c r="X1260" s="45"/>
      <c r="Y1260" s="45"/>
      <c r="Z1260" s="45"/>
      <c r="AA1260" s="46"/>
      <c r="AB1260" s="43"/>
      <c r="AC1260" s="43"/>
      <c r="AD1260" s="47"/>
      <c r="AE1260" s="43"/>
      <c r="AF1260" s="43"/>
    </row>
    <row r="1261" spans="1:32" ht="15.75" customHeight="1" x14ac:dyDescent="0.35">
      <c r="A1261" s="43"/>
      <c r="B1261" s="48"/>
      <c r="C1261" s="114"/>
      <c r="D1261" s="114"/>
      <c r="E1261" s="114"/>
      <c r="F1261" s="44"/>
      <c r="G1261" s="114"/>
      <c r="H1261" s="44"/>
      <c r="I1261" s="43"/>
      <c r="J1261" s="114"/>
      <c r="K1261" s="46"/>
      <c r="L1261" s="46"/>
      <c r="M1261" s="46"/>
      <c r="N1261" s="44"/>
      <c r="O1261" s="46"/>
      <c r="P1261" s="43"/>
      <c r="Q1261" s="46"/>
      <c r="R1261" s="45"/>
      <c r="S1261" s="227"/>
      <c r="T1261" s="249"/>
      <c r="U1261" s="45"/>
      <c r="V1261" s="45"/>
      <c r="W1261" s="45"/>
      <c r="X1261" s="45"/>
      <c r="Y1261" s="45"/>
      <c r="Z1261" s="45"/>
      <c r="AA1261" s="46"/>
      <c r="AB1261" s="43"/>
      <c r="AC1261" s="43"/>
      <c r="AD1261" s="47"/>
      <c r="AE1261" s="43"/>
      <c r="AF1261" s="43"/>
    </row>
    <row r="1262" spans="1:32" ht="15.75" customHeight="1" x14ac:dyDescent="0.35">
      <c r="A1262" s="43"/>
      <c r="B1262" s="48"/>
      <c r="C1262" s="114"/>
      <c r="D1262" s="114"/>
      <c r="E1262" s="114"/>
      <c r="F1262" s="44"/>
      <c r="G1262" s="114"/>
      <c r="H1262" s="44"/>
      <c r="I1262" s="43"/>
      <c r="J1262" s="114"/>
      <c r="K1262" s="46"/>
      <c r="L1262" s="46"/>
      <c r="M1262" s="46"/>
      <c r="N1262" s="44"/>
      <c r="O1262" s="46"/>
      <c r="P1262" s="43"/>
      <c r="Q1262" s="46"/>
      <c r="R1262" s="45"/>
      <c r="S1262" s="227"/>
      <c r="T1262" s="249"/>
      <c r="U1262" s="45"/>
      <c r="V1262" s="45"/>
      <c r="W1262" s="45"/>
      <c r="X1262" s="45"/>
      <c r="Y1262" s="45"/>
      <c r="Z1262" s="45"/>
      <c r="AA1262" s="46"/>
      <c r="AB1262" s="43"/>
      <c r="AC1262" s="43"/>
      <c r="AD1262" s="47"/>
      <c r="AE1262" s="43"/>
      <c r="AF1262" s="43"/>
    </row>
    <row r="1263" spans="1:32" ht="15.75" customHeight="1" x14ac:dyDescent="0.35">
      <c r="A1263" s="43"/>
      <c r="B1263" s="48"/>
      <c r="C1263" s="114"/>
      <c r="D1263" s="114"/>
      <c r="E1263" s="114"/>
      <c r="F1263" s="44"/>
      <c r="G1263" s="114"/>
      <c r="H1263" s="44"/>
      <c r="I1263" s="43"/>
      <c r="J1263" s="114"/>
      <c r="K1263" s="46"/>
      <c r="L1263" s="46"/>
      <c r="M1263" s="46"/>
      <c r="N1263" s="44"/>
      <c r="O1263" s="46"/>
      <c r="P1263" s="43"/>
      <c r="Q1263" s="46"/>
      <c r="R1263" s="45"/>
      <c r="S1263" s="227"/>
      <c r="T1263" s="249"/>
      <c r="U1263" s="45"/>
      <c r="V1263" s="45"/>
      <c r="W1263" s="45"/>
      <c r="X1263" s="45"/>
      <c r="Y1263" s="45"/>
      <c r="Z1263" s="45"/>
      <c r="AA1263" s="46"/>
      <c r="AB1263" s="43"/>
      <c r="AC1263" s="43"/>
      <c r="AD1263" s="47"/>
      <c r="AE1263" s="43"/>
      <c r="AF1263" s="43"/>
    </row>
    <row r="1264" spans="1:32" ht="15.75" customHeight="1" x14ac:dyDescent="0.35">
      <c r="A1264" s="43"/>
      <c r="B1264" s="48"/>
      <c r="C1264" s="114"/>
      <c r="D1264" s="114"/>
      <c r="E1264" s="114"/>
      <c r="F1264" s="44"/>
      <c r="G1264" s="114"/>
      <c r="H1264" s="44"/>
      <c r="I1264" s="43"/>
      <c r="J1264" s="114"/>
      <c r="K1264" s="46"/>
      <c r="L1264" s="46"/>
      <c r="M1264" s="46"/>
      <c r="N1264" s="44"/>
      <c r="O1264" s="46"/>
      <c r="P1264" s="43"/>
      <c r="Q1264" s="46"/>
      <c r="R1264" s="45"/>
      <c r="S1264" s="227"/>
      <c r="T1264" s="249"/>
      <c r="U1264" s="45"/>
      <c r="V1264" s="45"/>
      <c r="W1264" s="45"/>
      <c r="X1264" s="45"/>
      <c r="Y1264" s="45"/>
      <c r="Z1264" s="45"/>
      <c r="AA1264" s="46"/>
      <c r="AB1264" s="43"/>
      <c r="AC1264" s="43"/>
      <c r="AD1264" s="47"/>
      <c r="AE1264" s="43"/>
      <c r="AF1264" s="43"/>
    </row>
    <row r="1265" spans="1:32" ht="15.75" customHeight="1" x14ac:dyDescent="0.35">
      <c r="A1265" s="43"/>
      <c r="B1265" s="48"/>
      <c r="C1265" s="114"/>
      <c r="D1265" s="114"/>
      <c r="E1265" s="114"/>
      <c r="F1265" s="44"/>
      <c r="G1265" s="114"/>
      <c r="H1265" s="44"/>
      <c r="I1265" s="43"/>
      <c r="J1265" s="114"/>
      <c r="K1265" s="46"/>
      <c r="L1265" s="46"/>
      <c r="M1265" s="46"/>
      <c r="N1265" s="44"/>
      <c r="O1265" s="46"/>
      <c r="P1265" s="43"/>
      <c r="Q1265" s="46"/>
      <c r="R1265" s="45"/>
      <c r="S1265" s="227"/>
      <c r="T1265" s="249"/>
      <c r="U1265" s="45"/>
      <c r="V1265" s="45"/>
      <c r="W1265" s="45"/>
      <c r="X1265" s="45"/>
      <c r="Y1265" s="45"/>
      <c r="Z1265" s="45"/>
      <c r="AA1265" s="46"/>
      <c r="AB1265" s="43"/>
      <c r="AC1265" s="43"/>
      <c r="AD1265" s="47"/>
      <c r="AE1265" s="43"/>
      <c r="AF1265" s="43"/>
    </row>
    <row r="1266" spans="1:32" ht="15.75" customHeight="1" x14ac:dyDescent="0.35">
      <c r="A1266" s="43"/>
      <c r="B1266" s="48"/>
      <c r="C1266" s="114"/>
      <c r="D1266" s="114"/>
      <c r="E1266" s="114"/>
      <c r="F1266" s="44"/>
      <c r="G1266" s="114"/>
      <c r="H1266" s="44"/>
      <c r="I1266" s="43"/>
      <c r="J1266" s="114"/>
      <c r="K1266" s="46"/>
      <c r="L1266" s="46"/>
      <c r="M1266" s="46"/>
      <c r="N1266" s="44"/>
      <c r="O1266" s="46"/>
      <c r="P1266" s="43"/>
      <c r="Q1266" s="46"/>
      <c r="R1266" s="45"/>
      <c r="S1266" s="227"/>
      <c r="T1266" s="249"/>
      <c r="U1266" s="45"/>
      <c r="V1266" s="45"/>
      <c r="W1266" s="45"/>
      <c r="X1266" s="45"/>
      <c r="Y1266" s="45"/>
      <c r="Z1266" s="45"/>
      <c r="AA1266" s="46"/>
      <c r="AB1266" s="43"/>
      <c r="AC1266" s="43"/>
      <c r="AD1266" s="47"/>
      <c r="AE1266" s="43"/>
      <c r="AF1266" s="43"/>
    </row>
    <row r="1267" spans="1:32" ht="15.75" customHeight="1" x14ac:dyDescent="0.35">
      <c r="A1267" s="43"/>
      <c r="B1267" s="48"/>
      <c r="C1267" s="114"/>
      <c r="D1267" s="114"/>
      <c r="E1267" s="114"/>
      <c r="F1267" s="44"/>
      <c r="G1267" s="114"/>
      <c r="H1267" s="44"/>
      <c r="I1267" s="43"/>
      <c r="J1267" s="114"/>
      <c r="K1267" s="46"/>
      <c r="L1267" s="46"/>
      <c r="M1267" s="46"/>
      <c r="N1267" s="44"/>
      <c r="O1267" s="46"/>
      <c r="P1267" s="43"/>
      <c r="Q1267" s="46"/>
      <c r="R1267" s="45"/>
      <c r="S1267" s="227"/>
      <c r="T1267" s="249"/>
      <c r="U1267" s="45"/>
      <c r="V1267" s="45"/>
      <c r="W1267" s="45"/>
      <c r="X1267" s="45"/>
      <c r="Y1267" s="45"/>
      <c r="Z1267" s="45"/>
      <c r="AA1267" s="46"/>
      <c r="AB1267" s="43"/>
      <c r="AC1267" s="43"/>
      <c r="AD1267" s="47"/>
      <c r="AE1267" s="43"/>
      <c r="AF1267" s="43"/>
    </row>
    <row r="1268" spans="1:32" ht="15.75" customHeight="1" x14ac:dyDescent="0.35">
      <c r="A1268" s="43"/>
      <c r="B1268" s="48"/>
      <c r="C1268" s="114"/>
      <c r="D1268" s="114"/>
      <c r="E1268" s="114"/>
      <c r="F1268" s="44"/>
      <c r="G1268" s="114"/>
      <c r="H1268" s="44"/>
      <c r="I1268" s="43"/>
      <c r="J1268" s="114"/>
      <c r="K1268" s="46"/>
      <c r="L1268" s="46"/>
      <c r="M1268" s="46"/>
      <c r="N1268" s="44"/>
      <c r="O1268" s="46"/>
      <c r="P1268" s="43"/>
      <c r="Q1268" s="46"/>
      <c r="R1268" s="45"/>
      <c r="S1268" s="227"/>
      <c r="T1268" s="249"/>
      <c r="U1268" s="45"/>
      <c r="V1268" s="45"/>
      <c r="W1268" s="45"/>
      <c r="X1268" s="45"/>
      <c r="Y1268" s="45"/>
      <c r="Z1268" s="45"/>
      <c r="AA1268" s="46"/>
      <c r="AB1268" s="43"/>
      <c r="AC1268" s="43"/>
      <c r="AD1268" s="47"/>
      <c r="AE1268" s="43"/>
      <c r="AF1268" s="43"/>
    </row>
    <row r="1269" spans="1:32" ht="15.75" customHeight="1" x14ac:dyDescent="0.35">
      <c r="A1269" s="43"/>
      <c r="B1269" s="48"/>
      <c r="C1269" s="114"/>
      <c r="D1269" s="114"/>
      <c r="E1269" s="114"/>
      <c r="F1269" s="44"/>
      <c r="G1269" s="114"/>
      <c r="H1269" s="44"/>
      <c r="I1269" s="43"/>
      <c r="J1269" s="114"/>
      <c r="K1269" s="46"/>
      <c r="L1269" s="46"/>
      <c r="M1269" s="46"/>
      <c r="N1269" s="44"/>
      <c r="O1269" s="46"/>
      <c r="P1269" s="43"/>
      <c r="Q1269" s="46"/>
      <c r="R1269" s="45"/>
      <c r="S1269" s="227"/>
      <c r="T1269" s="249"/>
      <c r="U1269" s="45"/>
      <c r="V1269" s="45"/>
      <c r="W1269" s="45"/>
      <c r="X1269" s="45"/>
      <c r="Y1269" s="45"/>
      <c r="Z1269" s="45"/>
      <c r="AA1269" s="46"/>
      <c r="AB1269" s="43"/>
      <c r="AC1269" s="43"/>
      <c r="AD1269" s="47"/>
      <c r="AE1269" s="43"/>
      <c r="AF1269" s="43"/>
    </row>
    <row r="1270" spans="1:32" ht="15.75" customHeight="1" x14ac:dyDescent="0.35">
      <c r="A1270" s="43"/>
      <c r="B1270" s="48"/>
      <c r="C1270" s="114"/>
      <c r="D1270" s="114"/>
      <c r="E1270" s="114"/>
      <c r="F1270" s="44"/>
      <c r="G1270" s="114"/>
      <c r="H1270" s="44"/>
      <c r="I1270" s="43"/>
      <c r="J1270" s="114"/>
      <c r="K1270" s="46"/>
      <c r="L1270" s="46"/>
      <c r="M1270" s="46"/>
      <c r="N1270" s="44"/>
      <c r="O1270" s="46"/>
      <c r="P1270" s="43"/>
      <c r="Q1270" s="46"/>
      <c r="R1270" s="45"/>
      <c r="S1270" s="227"/>
      <c r="T1270" s="249"/>
      <c r="U1270" s="45"/>
      <c r="V1270" s="45"/>
      <c r="W1270" s="45"/>
      <c r="X1270" s="45"/>
      <c r="Y1270" s="45"/>
      <c r="Z1270" s="45"/>
      <c r="AA1270" s="46"/>
      <c r="AB1270" s="43"/>
      <c r="AC1270" s="43"/>
      <c r="AD1270" s="47"/>
      <c r="AE1270" s="43"/>
      <c r="AF1270" s="43"/>
    </row>
    <row r="1271" spans="1:32" ht="15.75" customHeight="1" x14ac:dyDescent="0.35">
      <c r="A1271" s="43"/>
      <c r="B1271" s="48"/>
      <c r="C1271" s="114"/>
      <c r="D1271" s="114"/>
      <c r="E1271" s="114"/>
      <c r="F1271" s="44"/>
      <c r="G1271" s="114"/>
      <c r="H1271" s="44"/>
      <c r="I1271" s="43"/>
      <c r="J1271" s="114"/>
      <c r="K1271" s="46"/>
      <c r="L1271" s="46"/>
      <c r="M1271" s="46"/>
      <c r="N1271" s="44"/>
      <c r="O1271" s="46"/>
      <c r="P1271" s="43"/>
      <c r="Q1271" s="46"/>
      <c r="R1271" s="45"/>
      <c r="S1271" s="227"/>
      <c r="T1271" s="249"/>
      <c r="U1271" s="45"/>
      <c r="V1271" s="45"/>
      <c r="W1271" s="45"/>
      <c r="X1271" s="45"/>
      <c r="Y1271" s="45"/>
      <c r="Z1271" s="45"/>
      <c r="AA1271" s="46"/>
      <c r="AB1271" s="43"/>
      <c r="AC1271" s="43"/>
      <c r="AD1271" s="47"/>
      <c r="AE1271" s="43"/>
      <c r="AF1271" s="43"/>
    </row>
    <row r="1272" spans="1:32" ht="15.75" customHeight="1" x14ac:dyDescent="0.35">
      <c r="A1272" s="43"/>
      <c r="B1272" s="48"/>
      <c r="C1272" s="114"/>
      <c r="D1272" s="114"/>
      <c r="E1272" s="114"/>
      <c r="F1272" s="44"/>
      <c r="G1272" s="114"/>
      <c r="H1272" s="44"/>
      <c r="I1272" s="43"/>
      <c r="J1272" s="114"/>
      <c r="K1272" s="46"/>
      <c r="L1272" s="46"/>
      <c r="M1272" s="46"/>
      <c r="N1272" s="44"/>
      <c r="O1272" s="46"/>
      <c r="P1272" s="43"/>
      <c r="Q1272" s="46"/>
      <c r="R1272" s="45"/>
      <c r="S1272" s="227"/>
      <c r="T1272" s="249"/>
      <c r="U1272" s="45"/>
      <c r="V1272" s="45"/>
      <c r="W1272" s="45"/>
      <c r="X1272" s="45"/>
      <c r="Y1272" s="45"/>
      <c r="Z1272" s="45"/>
      <c r="AA1272" s="46"/>
      <c r="AB1272" s="43"/>
      <c r="AC1272" s="43"/>
      <c r="AD1272" s="47"/>
      <c r="AE1272" s="43"/>
      <c r="AF1272" s="43"/>
    </row>
    <row r="1273" spans="1:32" ht="15.75" customHeight="1" x14ac:dyDescent="0.35">
      <c r="A1273" s="43"/>
      <c r="B1273" s="48"/>
      <c r="C1273" s="114"/>
      <c r="D1273" s="114"/>
      <c r="E1273" s="114"/>
      <c r="F1273" s="44"/>
      <c r="G1273" s="114"/>
      <c r="H1273" s="44"/>
      <c r="I1273" s="43"/>
      <c r="J1273" s="114"/>
      <c r="K1273" s="46"/>
      <c r="L1273" s="46"/>
      <c r="M1273" s="46"/>
      <c r="N1273" s="44"/>
      <c r="O1273" s="46"/>
      <c r="P1273" s="43"/>
      <c r="Q1273" s="46"/>
      <c r="R1273" s="45"/>
      <c r="S1273" s="227"/>
      <c r="T1273" s="249"/>
      <c r="U1273" s="45"/>
      <c r="V1273" s="45"/>
      <c r="W1273" s="45"/>
      <c r="X1273" s="45"/>
      <c r="Y1273" s="45"/>
      <c r="Z1273" s="45"/>
      <c r="AA1273" s="46"/>
      <c r="AB1273" s="43"/>
      <c r="AC1273" s="43"/>
      <c r="AD1273" s="47"/>
      <c r="AE1273" s="43"/>
      <c r="AF1273" s="43"/>
    </row>
    <row r="1274" spans="1:32" ht="15.75" customHeight="1" x14ac:dyDescent="0.35">
      <c r="A1274" s="43"/>
      <c r="B1274" s="48"/>
      <c r="C1274" s="114"/>
      <c r="D1274" s="114"/>
      <c r="E1274" s="114"/>
      <c r="F1274" s="44"/>
      <c r="G1274" s="114"/>
      <c r="H1274" s="44"/>
      <c r="I1274" s="43"/>
      <c r="J1274" s="114"/>
      <c r="K1274" s="46"/>
      <c r="L1274" s="46"/>
      <c r="M1274" s="46"/>
      <c r="N1274" s="44"/>
      <c r="O1274" s="46"/>
      <c r="P1274" s="43"/>
      <c r="Q1274" s="46"/>
      <c r="R1274" s="45"/>
      <c r="S1274" s="227"/>
      <c r="T1274" s="249"/>
      <c r="U1274" s="45"/>
      <c r="V1274" s="45"/>
      <c r="W1274" s="45"/>
      <c r="X1274" s="45"/>
      <c r="Y1274" s="45"/>
      <c r="Z1274" s="45"/>
      <c r="AA1274" s="46"/>
      <c r="AB1274" s="43"/>
      <c r="AC1274" s="43"/>
      <c r="AD1274" s="47"/>
      <c r="AE1274" s="43"/>
      <c r="AF1274" s="43"/>
    </row>
    <row r="1275" spans="1:32" ht="15.75" customHeight="1" x14ac:dyDescent="0.35">
      <c r="A1275" s="43"/>
      <c r="B1275" s="48"/>
      <c r="C1275" s="114"/>
      <c r="D1275" s="114"/>
      <c r="E1275" s="114"/>
      <c r="F1275" s="44"/>
      <c r="G1275" s="114"/>
      <c r="H1275" s="44"/>
      <c r="I1275" s="43"/>
      <c r="J1275" s="114"/>
      <c r="K1275" s="46"/>
      <c r="L1275" s="46"/>
      <c r="M1275" s="46"/>
      <c r="N1275" s="44"/>
      <c r="O1275" s="46"/>
      <c r="P1275" s="43"/>
      <c r="Q1275" s="46"/>
      <c r="R1275" s="45"/>
      <c r="S1275" s="227"/>
      <c r="T1275" s="249"/>
      <c r="U1275" s="45"/>
      <c r="V1275" s="45"/>
      <c r="W1275" s="45"/>
      <c r="X1275" s="45"/>
      <c r="Y1275" s="45"/>
      <c r="Z1275" s="45"/>
      <c r="AA1275" s="46"/>
      <c r="AB1275" s="43"/>
      <c r="AC1275" s="43"/>
      <c r="AD1275" s="47"/>
      <c r="AE1275" s="43"/>
      <c r="AF1275" s="43"/>
    </row>
    <row r="1276" spans="1:32" ht="15.75" customHeight="1" x14ac:dyDescent="0.35">
      <c r="A1276" s="43"/>
      <c r="B1276" s="48"/>
      <c r="C1276" s="114"/>
      <c r="D1276" s="114"/>
      <c r="E1276" s="114"/>
      <c r="F1276" s="44"/>
      <c r="G1276" s="114"/>
      <c r="H1276" s="44"/>
      <c r="I1276" s="43"/>
      <c r="J1276" s="114"/>
      <c r="K1276" s="46"/>
      <c r="L1276" s="46"/>
      <c r="M1276" s="46"/>
      <c r="N1276" s="44"/>
      <c r="O1276" s="46"/>
      <c r="P1276" s="43"/>
      <c r="Q1276" s="46"/>
      <c r="R1276" s="45"/>
      <c r="S1276" s="227"/>
      <c r="T1276" s="249"/>
      <c r="U1276" s="45"/>
      <c r="V1276" s="45"/>
      <c r="W1276" s="45"/>
      <c r="X1276" s="45"/>
      <c r="Y1276" s="45"/>
      <c r="Z1276" s="45"/>
      <c r="AA1276" s="46"/>
      <c r="AB1276" s="43"/>
      <c r="AC1276" s="43"/>
      <c r="AD1276" s="47"/>
      <c r="AE1276" s="43"/>
      <c r="AF1276" s="43"/>
    </row>
    <row r="1277" spans="1:32" ht="15.75" customHeight="1" x14ac:dyDescent="0.35">
      <c r="A1277" s="43"/>
      <c r="B1277" s="48"/>
      <c r="C1277" s="114"/>
      <c r="D1277" s="114"/>
      <c r="E1277" s="114"/>
      <c r="F1277" s="44"/>
      <c r="G1277" s="114"/>
      <c r="H1277" s="44"/>
      <c r="I1277" s="43"/>
      <c r="J1277" s="114"/>
      <c r="K1277" s="46"/>
      <c r="L1277" s="46"/>
      <c r="M1277" s="46"/>
      <c r="N1277" s="44"/>
      <c r="O1277" s="46"/>
      <c r="P1277" s="43"/>
      <c r="Q1277" s="46"/>
      <c r="R1277" s="45"/>
      <c r="S1277" s="227"/>
      <c r="T1277" s="249"/>
      <c r="U1277" s="45"/>
      <c r="V1277" s="45"/>
      <c r="W1277" s="45"/>
      <c r="X1277" s="45"/>
      <c r="Y1277" s="45"/>
      <c r="Z1277" s="45"/>
      <c r="AA1277" s="46"/>
      <c r="AB1277" s="43"/>
      <c r="AC1277" s="43"/>
      <c r="AD1277" s="47"/>
      <c r="AE1277" s="43"/>
      <c r="AF1277" s="43"/>
    </row>
    <row r="1278" spans="1:32" ht="15.75" customHeight="1" x14ac:dyDescent="0.35">
      <c r="A1278" s="43"/>
      <c r="B1278" s="48"/>
      <c r="C1278" s="114"/>
      <c r="D1278" s="114"/>
      <c r="E1278" s="114"/>
      <c r="F1278" s="44"/>
      <c r="G1278" s="114"/>
      <c r="H1278" s="44"/>
      <c r="I1278" s="43"/>
      <c r="J1278" s="114"/>
      <c r="K1278" s="46"/>
      <c r="L1278" s="46"/>
      <c r="M1278" s="46"/>
      <c r="N1278" s="44"/>
      <c r="O1278" s="46"/>
      <c r="P1278" s="43"/>
      <c r="Q1278" s="46"/>
      <c r="R1278" s="45"/>
      <c r="S1278" s="227"/>
      <c r="T1278" s="249"/>
      <c r="U1278" s="45"/>
      <c r="V1278" s="45"/>
      <c r="W1278" s="45"/>
      <c r="X1278" s="45"/>
      <c r="Y1278" s="45"/>
      <c r="Z1278" s="45"/>
      <c r="AA1278" s="46"/>
      <c r="AB1278" s="43"/>
      <c r="AC1278" s="43"/>
      <c r="AD1278" s="47"/>
      <c r="AE1278" s="43"/>
      <c r="AF1278" s="43"/>
    </row>
    <row r="1279" spans="1:32" ht="15.75" customHeight="1" x14ac:dyDescent="0.35">
      <c r="A1279" s="43"/>
      <c r="B1279" s="48"/>
      <c r="C1279" s="114"/>
      <c r="D1279" s="114"/>
      <c r="E1279" s="114"/>
      <c r="F1279" s="44"/>
      <c r="G1279" s="114"/>
      <c r="H1279" s="44"/>
      <c r="I1279" s="43"/>
      <c r="J1279" s="114"/>
      <c r="K1279" s="46"/>
      <c r="L1279" s="46"/>
      <c r="M1279" s="46"/>
      <c r="N1279" s="44"/>
      <c r="O1279" s="46"/>
      <c r="P1279" s="43"/>
      <c r="Q1279" s="46"/>
      <c r="R1279" s="45"/>
      <c r="S1279" s="227"/>
      <c r="T1279" s="249"/>
      <c r="U1279" s="45"/>
      <c r="V1279" s="45"/>
      <c r="W1279" s="45"/>
      <c r="X1279" s="45"/>
      <c r="Y1279" s="45"/>
      <c r="Z1279" s="45"/>
      <c r="AA1279" s="46"/>
      <c r="AB1279" s="43"/>
      <c r="AC1279" s="43"/>
      <c r="AD1279" s="47"/>
      <c r="AE1279" s="43"/>
      <c r="AF1279" s="43"/>
    </row>
    <row r="1280" spans="1:32" ht="15.75" customHeight="1" x14ac:dyDescent="0.35">
      <c r="A1280" s="43"/>
      <c r="B1280" s="48"/>
      <c r="C1280" s="114"/>
      <c r="D1280" s="114"/>
      <c r="E1280" s="114"/>
      <c r="F1280" s="44"/>
      <c r="G1280" s="114"/>
      <c r="H1280" s="44"/>
      <c r="I1280" s="43"/>
      <c r="J1280" s="114"/>
      <c r="K1280" s="46"/>
      <c r="L1280" s="46"/>
      <c r="M1280" s="46"/>
      <c r="N1280" s="44"/>
      <c r="O1280" s="46"/>
      <c r="P1280" s="43"/>
      <c r="Q1280" s="46"/>
      <c r="R1280" s="45"/>
      <c r="S1280" s="227"/>
      <c r="T1280" s="249"/>
      <c r="U1280" s="45"/>
      <c r="V1280" s="45"/>
      <c r="W1280" s="45"/>
      <c r="X1280" s="45"/>
      <c r="Y1280" s="45"/>
      <c r="Z1280" s="45"/>
      <c r="AA1280" s="46"/>
      <c r="AB1280" s="43"/>
      <c r="AC1280" s="43"/>
      <c r="AD1280" s="47"/>
      <c r="AE1280" s="43"/>
      <c r="AF1280" s="43"/>
    </row>
    <row r="1281" spans="1:32" ht="15.75" customHeight="1" x14ac:dyDescent="0.35">
      <c r="A1281" s="43"/>
      <c r="B1281" s="48"/>
      <c r="C1281" s="114"/>
      <c r="D1281" s="114"/>
      <c r="E1281" s="114"/>
      <c r="F1281" s="44"/>
      <c r="G1281" s="114"/>
      <c r="H1281" s="44"/>
      <c r="I1281" s="43"/>
      <c r="J1281" s="114"/>
      <c r="K1281" s="46"/>
      <c r="L1281" s="46"/>
      <c r="M1281" s="46"/>
      <c r="N1281" s="44"/>
      <c r="O1281" s="46"/>
      <c r="P1281" s="43"/>
      <c r="Q1281" s="46"/>
      <c r="R1281" s="45"/>
      <c r="S1281" s="227"/>
      <c r="T1281" s="249"/>
      <c r="U1281" s="45"/>
      <c r="V1281" s="45"/>
      <c r="W1281" s="45"/>
      <c r="X1281" s="45"/>
      <c r="Y1281" s="45"/>
      <c r="Z1281" s="45"/>
      <c r="AA1281" s="46"/>
      <c r="AB1281" s="43"/>
      <c r="AC1281" s="43"/>
      <c r="AD1281" s="47"/>
      <c r="AE1281" s="43"/>
      <c r="AF1281" s="43"/>
    </row>
    <row r="1282" spans="1:32" ht="15.75" customHeight="1" x14ac:dyDescent="0.35">
      <c r="A1282" s="43"/>
      <c r="B1282" s="48"/>
      <c r="C1282" s="114"/>
      <c r="D1282" s="114"/>
      <c r="E1282" s="114"/>
      <c r="F1282" s="44"/>
      <c r="G1282" s="114"/>
      <c r="H1282" s="44"/>
      <c r="I1282" s="43"/>
      <c r="J1282" s="114"/>
      <c r="K1282" s="46"/>
      <c r="L1282" s="46"/>
      <c r="M1282" s="46"/>
      <c r="N1282" s="44"/>
      <c r="O1282" s="46"/>
      <c r="P1282" s="43"/>
      <c r="Q1282" s="46"/>
      <c r="R1282" s="45"/>
      <c r="S1282" s="227"/>
      <c r="T1282" s="249"/>
      <c r="U1282" s="45"/>
      <c r="V1282" s="45"/>
      <c r="W1282" s="45"/>
      <c r="X1282" s="45"/>
      <c r="Y1282" s="45"/>
      <c r="Z1282" s="45"/>
      <c r="AA1282" s="46"/>
      <c r="AB1282" s="43"/>
      <c r="AC1282" s="43"/>
      <c r="AD1282" s="47"/>
      <c r="AE1282" s="43"/>
      <c r="AF1282" s="43"/>
    </row>
    <row r="1283" spans="1:32" ht="15.75" customHeight="1" x14ac:dyDescent="0.35">
      <c r="A1283" s="43"/>
      <c r="B1283" s="48"/>
      <c r="C1283" s="114"/>
      <c r="D1283" s="114"/>
      <c r="E1283" s="114"/>
      <c r="F1283" s="44"/>
      <c r="G1283" s="114"/>
      <c r="H1283" s="44"/>
      <c r="I1283" s="43"/>
      <c r="J1283" s="114"/>
      <c r="K1283" s="46"/>
      <c r="L1283" s="46"/>
      <c r="M1283" s="46"/>
      <c r="N1283" s="44"/>
      <c r="O1283" s="46"/>
      <c r="P1283" s="43"/>
      <c r="Q1283" s="46"/>
      <c r="R1283" s="45"/>
      <c r="S1283" s="227"/>
      <c r="T1283" s="249"/>
      <c r="U1283" s="45"/>
      <c r="V1283" s="45"/>
      <c r="W1283" s="45"/>
      <c r="X1283" s="45"/>
      <c r="Y1283" s="45"/>
      <c r="Z1283" s="45"/>
      <c r="AA1283" s="46"/>
      <c r="AB1283" s="43"/>
      <c r="AC1283" s="43"/>
      <c r="AD1283" s="47"/>
      <c r="AE1283" s="43"/>
      <c r="AF1283" s="43"/>
    </row>
    <row r="1284" spans="1:32" ht="15.75" customHeight="1" x14ac:dyDescent="0.35">
      <c r="A1284" s="43"/>
      <c r="B1284" s="48"/>
      <c r="C1284" s="114"/>
      <c r="D1284" s="114"/>
      <c r="E1284" s="114"/>
      <c r="F1284" s="44"/>
      <c r="G1284" s="114"/>
      <c r="H1284" s="44"/>
      <c r="I1284" s="43"/>
      <c r="J1284" s="114"/>
      <c r="K1284" s="46"/>
      <c r="L1284" s="46"/>
      <c r="M1284" s="46"/>
      <c r="N1284" s="44"/>
      <c r="O1284" s="46"/>
      <c r="P1284" s="43"/>
      <c r="Q1284" s="46"/>
      <c r="R1284" s="45"/>
      <c r="S1284" s="227"/>
      <c r="T1284" s="249"/>
      <c r="U1284" s="45"/>
      <c r="V1284" s="45"/>
      <c r="W1284" s="45"/>
      <c r="X1284" s="45"/>
      <c r="Y1284" s="45"/>
      <c r="Z1284" s="45"/>
      <c r="AA1284" s="46"/>
      <c r="AB1284" s="43"/>
      <c r="AC1284" s="43"/>
      <c r="AD1284" s="47"/>
      <c r="AE1284" s="43"/>
      <c r="AF1284" s="43"/>
    </row>
    <row r="1285" spans="1:32" ht="15.75" customHeight="1" x14ac:dyDescent="0.35">
      <c r="A1285" s="43"/>
      <c r="B1285" s="48"/>
      <c r="C1285" s="114"/>
      <c r="D1285" s="114"/>
      <c r="E1285" s="114"/>
      <c r="F1285" s="44"/>
      <c r="G1285" s="114"/>
      <c r="H1285" s="44"/>
      <c r="I1285" s="43"/>
      <c r="J1285" s="114"/>
      <c r="K1285" s="46"/>
      <c r="L1285" s="46"/>
      <c r="M1285" s="46"/>
      <c r="N1285" s="44"/>
      <c r="O1285" s="46"/>
      <c r="P1285" s="43"/>
      <c r="Q1285" s="46"/>
      <c r="R1285" s="45"/>
      <c r="S1285" s="227"/>
      <c r="T1285" s="249"/>
      <c r="U1285" s="45"/>
      <c r="V1285" s="45"/>
      <c r="W1285" s="45"/>
      <c r="X1285" s="45"/>
      <c r="Y1285" s="45"/>
      <c r="Z1285" s="45"/>
      <c r="AA1285" s="46"/>
      <c r="AB1285" s="43"/>
      <c r="AC1285" s="43"/>
      <c r="AD1285" s="47"/>
      <c r="AE1285" s="43"/>
      <c r="AF1285" s="43"/>
    </row>
    <row r="1286" spans="1:32" ht="15.75" customHeight="1" x14ac:dyDescent="0.35">
      <c r="A1286" s="43"/>
      <c r="B1286" s="48"/>
      <c r="C1286" s="114"/>
      <c r="D1286" s="114"/>
      <c r="E1286" s="114"/>
      <c r="F1286" s="44"/>
      <c r="G1286" s="114"/>
      <c r="H1286" s="44"/>
      <c r="I1286" s="43"/>
      <c r="J1286" s="114"/>
      <c r="K1286" s="46"/>
      <c r="L1286" s="46"/>
      <c r="M1286" s="46"/>
      <c r="N1286" s="44"/>
      <c r="O1286" s="46"/>
      <c r="P1286" s="43"/>
      <c r="Q1286" s="46"/>
      <c r="R1286" s="45"/>
      <c r="S1286" s="227"/>
      <c r="T1286" s="249"/>
      <c r="U1286" s="45"/>
      <c r="V1286" s="45"/>
      <c r="W1286" s="45"/>
      <c r="X1286" s="45"/>
      <c r="Y1286" s="45"/>
      <c r="Z1286" s="45"/>
      <c r="AA1286" s="46"/>
      <c r="AB1286" s="43"/>
      <c r="AC1286" s="43"/>
      <c r="AD1286" s="47"/>
      <c r="AE1286" s="43"/>
      <c r="AF1286" s="43"/>
    </row>
    <row r="1287" spans="1:32" ht="15.75" customHeight="1" x14ac:dyDescent="0.35">
      <c r="A1287" s="43"/>
      <c r="B1287" s="48"/>
      <c r="C1287" s="114"/>
      <c r="D1287" s="114"/>
      <c r="E1287" s="114"/>
      <c r="F1287" s="44"/>
      <c r="G1287" s="114"/>
      <c r="H1287" s="44"/>
      <c r="I1287" s="43"/>
      <c r="J1287" s="114"/>
      <c r="K1287" s="46"/>
      <c r="L1287" s="46"/>
      <c r="M1287" s="46"/>
      <c r="N1287" s="44"/>
      <c r="O1287" s="46"/>
      <c r="P1287" s="43"/>
      <c r="Q1287" s="46"/>
      <c r="R1287" s="45"/>
      <c r="S1287" s="227"/>
      <c r="T1287" s="249"/>
      <c r="U1287" s="45"/>
      <c r="V1287" s="45"/>
      <c r="W1287" s="45"/>
      <c r="X1287" s="45"/>
      <c r="Y1287" s="45"/>
      <c r="Z1287" s="45"/>
      <c r="AA1287" s="46"/>
      <c r="AB1287" s="43"/>
      <c r="AC1287" s="43"/>
      <c r="AD1287" s="47"/>
      <c r="AE1287" s="43"/>
      <c r="AF1287" s="43"/>
    </row>
    <row r="1288" spans="1:32" ht="15.75" customHeight="1" x14ac:dyDescent="0.35">
      <c r="A1288" s="43"/>
      <c r="B1288" s="48"/>
      <c r="C1288" s="114"/>
      <c r="D1288" s="114"/>
      <c r="E1288" s="114"/>
      <c r="F1288" s="44"/>
      <c r="G1288" s="114"/>
      <c r="H1288" s="44"/>
      <c r="I1288" s="43"/>
      <c r="J1288" s="114"/>
      <c r="K1288" s="46"/>
      <c r="L1288" s="46"/>
      <c r="M1288" s="46"/>
      <c r="N1288" s="44"/>
      <c r="O1288" s="46"/>
      <c r="P1288" s="43"/>
      <c r="Q1288" s="46"/>
      <c r="R1288" s="45"/>
      <c r="S1288" s="227"/>
      <c r="T1288" s="249"/>
      <c r="U1288" s="45"/>
      <c r="V1288" s="45"/>
      <c r="W1288" s="45"/>
      <c r="X1288" s="45"/>
      <c r="Y1288" s="45"/>
      <c r="Z1288" s="45"/>
      <c r="AA1288" s="46"/>
      <c r="AB1288" s="43"/>
      <c r="AC1288" s="43"/>
      <c r="AD1288" s="47"/>
      <c r="AE1288" s="43"/>
      <c r="AF1288" s="43"/>
    </row>
    <row r="1289" spans="1:32" ht="15.75" customHeight="1" x14ac:dyDescent="0.35">
      <c r="A1289" s="43"/>
      <c r="B1289" s="48"/>
      <c r="C1289" s="114"/>
      <c r="D1289" s="114"/>
      <c r="E1289" s="114"/>
      <c r="F1289" s="44"/>
      <c r="G1289" s="114"/>
      <c r="H1289" s="44"/>
      <c r="I1289" s="43"/>
      <c r="J1289" s="114"/>
      <c r="K1289" s="46"/>
      <c r="L1289" s="46"/>
      <c r="M1289" s="46"/>
      <c r="N1289" s="44"/>
      <c r="O1289" s="46"/>
      <c r="P1289" s="43"/>
      <c r="Q1289" s="46"/>
      <c r="R1289" s="45"/>
      <c r="S1289" s="227"/>
      <c r="T1289" s="249"/>
      <c r="U1289" s="45"/>
      <c r="V1289" s="45"/>
      <c r="W1289" s="45"/>
      <c r="X1289" s="45"/>
      <c r="Y1289" s="45"/>
      <c r="Z1289" s="45"/>
      <c r="AA1289" s="46"/>
      <c r="AB1289" s="43"/>
      <c r="AC1289" s="43"/>
      <c r="AD1289" s="47"/>
      <c r="AE1289" s="43"/>
      <c r="AF1289" s="43"/>
    </row>
    <row r="1290" spans="1:32" ht="15.75" customHeight="1" x14ac:dyDescent="0.35">
      <c r="A1290" s="43"/>
      <c r="B1290" s="48"/>
      <c r="C1290" s="114"/>
      <c r="D1290" s="114"/>
      <c r="E1290" s="114"/>
      <c r="F1290" s="44"/>
      <c r="G1290" s="114"/>
      <c r="H1290" s="44"/>
      <c r="I1290" s="43"/>
      <c r="J1290" s="114"/>
      <c r="K1290" s="46"/>
      <c r="L1290" s="46"/>
      <c r="M1290" s="46"/>
      <c r="N1290" s="44"/>
      <c r="O1290" s="46"/>
      <c r="P1290" s="43"/>
      <c r="Q1290" s="46"/>
      <c r="R1290" s="45"/>
      <c r="S1290" s="227"/>
      <c r="T1290" s="249"/>
      <c r="U1290" s="45"/>
      <c r="V1290" s="45"/>
      <c r="W1290" s="45"/>
      <c r="X1290" s="45"/>
      <c r="Y1290" s="45"/>
      <c r="Z1290" s="45"/>
      <c r="AA1290" s="46"/>
      <c r="AB1290" s="43"/>
      <c r="AC1290" s="43"/>
      <c r="AD1290" s="47"/>
      <c r="AE1290" s="43"/>
      <c r="AF1290" s="43"/>
    </row>
    <row r="1291" spans="1:32" ht="15.75" customHeight="1" x14ac:dyDescent="0.35">
      <c r="A1291" s="43"/>
      <c r="B1291" s="48"/>
      <c r="C1291" s="114"/>
      <c r="D1291" s="114"/>
      <c r="E1291" s="114"/>
      <c r="F1291" s="44"/>
      <c r="G1291" s="114"/>
      <c r="H1291" s="44"/>
      <c r="I1291" s="43"/>
      <c r="J1291" s="114"/>
      <c r="K1291" s="46"/>
      <c r="L1291" s="46"/>
      <c r="M1291" s="46"/>
      <c r="N1291" s="44"/>
      <c r="O1291" s="46"/>
      <c r="P1291" s="43"/>
      <c r="Q1291" s="46"/>
      <c r="R1291" s="45"/>
      <c r="S1291" s="227"/>
      <c r="T1291" s="249"/>
      <c r="U1291" s="45"/>
      <c r="V1291" s="45"/>
      <c r="W1291" s="45"/>
      <c r="X1291" s="45"/>
      <c r="Y1291" s="45"/>
      <c r="Z1291" s="45"/>
      <c r="AA1291" s="46"/>
      <c r="AB1291" s="43"/>
      <c r="AC1291" s="43"/>
      <c r="AD1291" s="47"/>
      <c r="AE1291" s="43"/>
      <c r="AF1291" s="43"/>
    </row>
    <row r="1292" spans="1:32" ht="15.75" customHeight="1" x14ac:dyDescent="0.35">
      <c r="A1292" s="43"/>
      <c r="B1292" s="48"/>
      <c r="C1292" s="114"/>
      <c r="D1292" s="114"/>
      <c r="E1292" s="114"/>
      <c r="F1292" s="44"/>
      <c r="G1292" s="114"/>
      <c r="H1292" s="44"/>
      <c r="I1292" s="43"/>
      <c r="J1292" s="114"/>
      <c r="K1292" s="46"/>
      <c r="L1292" s="46"/>
      <c r="M1292" s="46"/>
      <c r="N1292" s="44"/>
      <c r="O1292" s="46"/>
      <c r="P1292" s="43"/>
      <c r="Q1292" s="46"/>
      <c r="R1292" s="45"/>
      <c r="S1292" s="227"/>
      <c r="T1292" s="249"/>
      <c r="U1292" s="45"/>
      <c r="V1292" s="45"/>
      <c r="W1292" s="45"/>
      <c r="X1292" s="45"/>
      <c r="Y1292" s="45"/>
      <c r="Z1292" s="45"/>
      <c r="AA1292" s="46"/>
      <c r="AB1292" s="43"/>
      <c r="AC1292" s="43"/>
      <c r="AD1292" s="47"/>
      <c r="AE1292" s="43"/>
      <c r="AF1292" s="43"/>
    </row>
    <row r="1293" spans="1:32" ht="15.75" customHeight="1" x14ac:dyDescent="0.35">
      <c r="A1293" s="43"/>
      <c r="B1293" s="48"/>
      <c r="C1293" s="114"/>
      <c r="D1293" s="114"/>
      <c r="E1293" s="114"/>
      <c r="F1293" s="44"/>
      <c r="G1293" s="114"/>
      <c r="H1293" s="44"/>
      <c r="I1293" s="43"/>
      <c r="J1293" s="114"/>
      <c r="K1293" s="46"/>
      <c r="L1293" s="46"/>
      <c r="M1293" s="46"/>
      <c r="N1293" s="44"/>
      <c r="O1293" s="46"/>
      <c r="P1293" s="43"/>
      <c r="Q1293" s="46"/>
      <c r="R1293" s="45"/>
      <c r="S1293" s="227"/>
      <c r="T1293" s="249"/>
      <c r="U1293" s="45"/>
      <c r="V1293" s="45"/>
      <c r="W1293" s="45"/>
      <c r="X1293" s="45"/>
      <c r="Y1293" s="45"/>
      <c r="Z1293" s="45"/>
      <c r="AA1293" s="46"/>
      <c r="AB1293" s="43"/>
      <c r="AC1293" s="43"/>
      <c r="AD1293" s="47"/>
      <c r="AE1293" s="43"/>
      <c r="AF1293" s="43"/>
    </row>
    <row r="1294" spans="1:32" ht="15.75" customHeight="1" x14ac:dyDescent="0.35">
      <c r="A1294" s="43"/>
      <c r="B1294" s="48"/>
      <c r="C1294" s="114"/>
      <c r="D1294" s="114"/>
      <c r="E1294" s="114"/>
      <c r="F1294" s="44"/>
      <c r="G1294" s="114"/>
      <c r="H1294" s="44"/>
      <c r="I1294" s="43"/>
      <c r="J1294" s="114"/>
      <c r="K1294" s="46"/>
      <c r="L1294" s="46"/>
      <c r="M1294" s="46"/>
      <c r="N1294" s="44"/>
      <c r="O1294" s="46"/>
      <c r="P1294" s="43"/>
      <c r="Q1294" s="46"/>
      <c r="R1294" s="45"/>
      <c r="S1294" s="227"/>
      <c r="T1294" s="249"/>
      <c r="U1294" s="45"/>
      <c r="V1294" s="45"/>
      <c r="W1294" s="45"/>
      <c r="X1294" s="45"/>
      <c r="Y1294" s="45"/>
      <c r="Z1294" s="45"/>
      <c r="AA1294" s="46"/>
      <c r="AB1294" s="43"/>
      <c r="AC1294" s="43"/>
      <c r="AD1294" s="47"/>
      <c r="AE1294" s="43"/>
      <c r="AF1294" s="43"/>
    </row>
    <row r="1295" spans="1:32" ht="15.75" customHeight="1" x14ac:dyDescent="0.35">
      <c r="A1295" s="43"/>
      <c r="B1295" s="48"/>
      <c r="C1295" s="114"/>
      <c r="D1295" s="114"/>
      <c r="E1295" s="114"/>
      <c r="F1295" s="44"/>
      <c r="G1295" s="114"/>
      <c r="H1295" s="44"/>
      <c r="I1295" s="43"/>
      <c r="J1295" s="114"/>
      <c r="K1295" s="46"/>
      <c r="L1295" s="46"/>
      <c r="M1295" s="46"/>
      <c r="N1295" s="44"/>
      <c r="O1295" s="46"/>
      <c r="P1295" s="43"/>
      <c r="Q1295" s="46"/>
      <c r="R1295" s="45"/>
      <c r="S1295" s="227"/>
      <c r="T1295" s="249"/>
      <c r="U1295" s="45"/>
      <c r="V1295" s="45"/>
      <c r="W1295" s="45"/>
      <c r="X1295" s="45"/>
      <c r="Y1295" s="45"/>
      <c r="Z1295" s="45"/>
      <c r="AA1295" s="46"/>
      <c r="AB1295" s="43"/>
      <c r="AC1295" s="43"/>
      <c r="AD1295" s="47"/>
      <c r="AE1295" s="43"/>
      <c r="AF1295" s="43"/>
    </row>
    <row r="1296" spans="1:32" ht="15.75" customHeight="1" x14ac:dyDescent="0.35">
      <c r="A1296" s="43"/>
      <c r="B1296" s="48"/>
      <c r="C1296" s="114"/>
      <c r="D1296" s="114"/>
      <c r="E1296" s="114"/>
      <c r="F1296" s="44"/>
      <c r="G1296" s="114"/>
      <c r="H1296" s="44"/>
      <c r="I1296" s="43"/>
      <c r="J1296" s="114"/>
      <c r="K1296" s="46"/>
      <c r="L1296" s="46"/>
      <c r="M1296" s="46"/>
      <c r="N1296" s="44"/>
      <c r="O1296" s="46"/>
      <c r="P1296" s="43"/>
      <c r="Q1296" s="46"/>
      <c r="R1296" s="45"/>
      <c r="S1296" s="227"/>
      <c r="T1296" s="249"/>
      <c r="U1296" s="45"/>
      <c r="V1296" s="45"/>
      <c r="W1296" s="45"/>
      <c r="X1296" s="45"/>
      <c r="Y1296" s="45"/>
      <c r="Z1296" s="45"/>
      <c r="AA1296" s="46"/>
      <c r="AB1296" s="43"/>
      <c r="AC1296" s="43"/>
      <c r="AD1296" s="47"/>
      <c r="AE1296" s="43"/>
      <c r="AF1296" s="43"/>
    </row>
    <row r="1297" spans="1:32" ht="15.75" customHeight="1" x14ac:dyDescent="0.35">
      <c r="A1297" s="43"/>
      <c r="B1297" s="48"/>
      <c r="C1297" s="114"/>
      <c r="D1297" s="114"/>
      <c r="E1297" s="114"/>
      <c r="F1297" s="44"/>
      <c r="G1297" s="114"/>
      <c r="H1297" s="44"/>
      <c r="I1297" s="43"/>
      <c r="J1297" s="114"/>
      <c r="K1297" s="46"/>
      <c r="L1297" s="46"/>
      <c r="M1297" s="46"/>
      <c r="N1297" s="44"/>
      <c r="O1297" s="46"/>
      <c r="P1297" s="43"/>
      <c r="Q1297" s="46"/>
      <c r="R1297" s="45"/>
      <c r="S1297" s="227"/>
      <c r="T1297" s="249"/>
      <c r="U1297" s="45"/>
      <c r="V1297" s="45"/>
      <c r="W1297" s="45"/>
      <c r="X1297" s="45"/>
      <c r="Y1297" s="45"/>
      <c r="Z1297" s="45"/>
      <c r="AA1297" s="46"/>
      <c r="AB1297" s="43"/>
      <c r="AC1297" s="43"/>
      <c r="AD1297" s="47"/>
      <c r="AE1297" s="43"/>
      <c r="AF1297" s="43"/>
    </row>
    <row r="1298" spans="1:32" ht="15.75" customHeight="1" x14ac:dyDescent="0.35">
      <c r="A1298" s="43"/>
      <c r="B1298" s="48"/>
      <c r="C1298" s="114"/>
      <c r="D1298" s="114"/>
      <c r="E1298" s="114"/>
      <c r="F1298" s="44"/>
      <c r="G1298" s="114"/>
      <c r="H1298" s="44"/>
      <c r="I1298" s="43"/>
      <c r="J1298" s="114"/>
      <c r="K1298" s="46"/>
      <c r="L1298" s="46"/>
      <c r="M1298" s="46"/>
      <c r="N1298" s="44"/>
      <c r="O1298" s="46"/>
      <c r="P1298" s="43"/>
      <c r="Q1298" s="46"/>
      <c r="R1298" s="45"/>
      <c r="S1298" s="227"/>
      <c r="T1298" s="249"/>
      <c r="U1298" s="45"/>
      <c r="V1298" s="45"/>
      <c r="W1298" s="45"/>
      <c r="X1298" s="45"/>
      <c r="Y1298" s="45"/>
      <c r="Z1298" s="45"/>
      <c r="AA1298" s="46"/>
      <c r="AB1298" s="43"/>
      <c r="AC1298" s="43"/>
      <c r="AD1298" s="47"/>
      <c r="AE1298" s="43"/>
      <c r="AF1298" s="43"/>
    </row>
    <row r="1299" spans="1:32" ht="15.75" customHeight="1" x14ac:dyDescent="0.35">
      <c r="A1299" s="43"/>
      <c r="B1299" s="48"/>
      <c r="C1299" s="114"/>
      <c r="D1299" s="114"/>
      <c r="E1299" s="114"/>
      <c r="F1299" s="44"/>
      <c r="G1299" s="114"/>
      <c r="H1299" s="44"/>
      <c r="I1299" s="43"/>
      <c r="J1299" s="114"/>
      <c r="K1299" s="46"/>
      <c r="L1299" s="46"/>
      <c r="M1299" s="46"/>
      <c r="N1299" s="44"/>
      <c r="O1299" s="46"/>
      <c r="P1299" s="43"/>
      <c r="Q1299" s="46"/>
      <c r="R1299" s="45"/>
      <c r="S1299" s="227"/>
      <c r="T1299" s="249"/>
      <c r="U1299" s="45"/>
      <c r="V1299" s="45"/>
      <c r="W1299" s="45"/>
      <c r="X1299" s="45"/>
      <c r="Y1299" s="45"/>
      <c r="Z1299" s="45"/>
      <c r="AA1299" s="46"/>
      <c r="AB1299" s="43"/>
      <c r="AC1299" s="43"/>
      <c r="AD1299" s="47"/>
      <c r="AE1299" s="43"/>
      <c r="AF1299" s="43"/>
    </row>
    <row r="1300" spans="1:32" ht="15.75" customHeight="1" x14ac:dyDescent="0.35">
      <c r="A1300" s="43"/>
      <c r="B1300" s="48"/>
      <c r="C1300" s="114"/>
      <c r="D1300" s="114"/>
      <c r="E1300" s="114"/>
      <c r="F1300" s="44"/>
      <c r="G1300" s="114"/>
      <c r="H1300" s="44"/>
      <c r="I1300" s="43"/>
      <c r="J1300" s="114"/>
      <c r="K1300" s="46"/>
      <c r="L1300" s="46"/>
      <c r="M1300" s="46"/>
      <c r="N1300" s="44"/>
      <c r="O1300" s="46"/>
      <c r="P1300" s="43"/>
      <c r="Q1300" s="46"/>
      <c r="R1300" s="45"/>
      <c r="S1300" s="227"/>
      <c r="T1300" s="249"/>
      <c r="U1300" s="45"/>
      <c r="V1300" s="45"/>
      <c r="W1300" s="45"/>
      <c r="X1300" s="45"/>
      <c r="Y1300" s="45"/>
      <c r="Z1300" s="45"/>
      <c r="AA1300" s="46"/>
      <c r="AB1300" s="43"/>
      <c r="AC1300" s="43"/>
      <c r="AD1300" s="47"/>
      <c r="AE1300" s="43"/>
      <c r="AF1300" s="43"/>
    </row>
    <row r="1301" spans="1:32" ht="15.75" customHeight="1" x14ac:dyDescent="0.35">
      <c r="A1301" s="43"/>
      <c r="B1301" s="48"/>
      <c r="C1301" s="114"/>
      <c r="D1301" s="114"/>
      <c r="E1301" s="114"/>
      <c r="F1301" s="44"/>
      <c r="G1301" s="114"/>
      <c r="H1301" s="44"/>
      <c r="I1301" s="43"/>
      <c r="J1301" s="114"/>
      <c r="K1301" s="46"/>
      <c r="L1301" s="46"/>
      <c r="M1301" s="46"/>
      <c r="N1301" s="44"/>
      <c r="O1301" s="46"/>
      <c r="P1301" s="43"/>
      <c r="Q1301" s="46"/>
      <c r="R1301" s="45"/>
      <c r="S1301" s="227"/>
      <c r="T1301" s="249"/>
      <c r="U1301" s="45"/>
      <c r="V1301" s="45"/>
      <c r="W1301" s="45"/>
      <c r="X1301" s="45"/>
      <c r="Y1301" s="45"/>
      <c r="Z1301" s="45"/>
      <c r="AA1301" s="46"/>
      <c r="AB1301" s="43"/>
      <c r="AC1301" s="43"/>
      <c r="AD1301" s="47"/>
      <c r="AE1301" s="43"/>
      <c r="AF1301" s="43"/>
    </row>
    <row r="1302" spans="1:32" ht="15.75" customHeight="1" x14ac:dyDescent="0.35">
      <c r="A1302" s="43"/>
      <c r="B1302" s="48"/>
      <c r="C1302" s="114"/>
      <c r="D1302" s="114"/>
      <c r="E1302" s="114"/>
      <c r="F1302" s="44"/>
      <c r="G1302" s="114"/>
      <c r="H1302" s="44"/>
      <c r="I1302" s="43"/>
      <c r="J1302" s="114"/>
      <c r="K1302" s="46"/>
      <c r="L1302" s="46"/>
      <c r="M1302" s="46"/>
      <c r="N1302" s="44"/>
      <c r="O1302" s="46"/>
      <c r="P1302" s="43"/>
      <c r="Q1302" s="46"/>
      <c r="R1302" s="45"/>
      <c r="S1302" s="227"/>
      <c r="T1302" s="249"/>
      <c r="U1302" s="45"/>
      <c r="V1302" s="45"/>
      <c r="W1302" s="45"/>
      <c r="X1302" s="45"/>
      <c r="Y1302" s="45"/>
      <c r="Z1302" s="45"/>
      <c r="AA1302" s="46"/>
      <c r="AB1302" s="43"/>
      <c r="AC1302" s="43"/>
      <c r="AD1302" s="47"/>
      <c r="AE1302" s="43"/>
      <c r="AF1302" s="43"/>
    </row>
    <row r="1303" spans="1:32" ht="15.75" customHeight="1" x14ac:dyDescent="0.35">
      <c r="A1303" s="43"/>
      <c r="B1303" s="48"/>
      <c r="C1303" s="114"/>
      <c r="D1303" s="114"/>
      <c r="E1303" s="114"/>
      <c r="F1303" s="44"/>
      <c r="G1303" s="114"/>
      <c r="H1303" s="44"/>
      <c r="I1303" s="43"/>
      <c r="J1303" s="114"/>
      <c r="K1303" s="46"/>
      <c r="L1303" s="46"/>
      <c r="M1303" s="46"/>
      <c r="N1303" s="44"/>
      <c r="O1303" s="46"/>
      <c r="P1303" s="43"/>
      <c r="Q1303" s="46"/>
      <c r="R1303" s="45"/>
      <c r="S1303" s="227"/>
      <c r="T1303" s="249"/>
      <c r="U1303" s="45"/>
      <c r="V1303" s="45"/>
      <c r="W1303" s="45"/>
      <c r="X1303" s="45"/>
      <c r="Y1303" s="45"/>
      <c r="Z1303" s="45"/>
      <c r="AA1303" s="46"/>
      <c r="AB1303" s="43"/>
      <c r="AC1303" s="43"/>
      <c r="AD1303" s="47"/>
      <c r="AE1303" s="43"/>
      <c r="AF1303" s="43"/>
    </row>
    <row r="1304" spans="1:32" ht="15.75" customHeight="1" x14ac:dyDescent="0.35">
      <c r="A1304" s="43"/>
      <c r="B1304" s="48"/>
      <c r="C1304" s="114"/>
      <c r="D1304" s="114"/>
      <c r="E1304" s="114"/>
      <c r="F1304" s="44"/>
      <c r="G1304" s="114"/>
      <c r="H1304" s="44"/>
      <c r="I1304" s="43"/>
      <c r="J1304" s="114"/>
      <c r="K1304" s="46"/>
      <c r="L1304" s="46"/>
      <c r="M1304" s="46"/>
      <c r="N1304" s="44"/>
      <c r="O1304" s="46"/>
      <c r="P1304" s="43"/>
      <c r="Q1304" s="46"/>
      <c r="R1304" s="45"/>
      <c r="S1304" s="227"/>
      <c r="T1304" s="249"/>
      <c r="U1304" s="45"/>
      <c r="V1304" s="45"/>
      <c r="W1304" s="45"/>
      <c r="X1304" s="45"/>
      <c r="Y1304" s="45"/>
      <c r="Z1304" s="45"/>
      <c r="AA1304" s="46"/>
      <c r="AB1304" s="43"/>
      <c r="AC1304" s="43"/>
      <c r="AD1304" s="47"/>
      <c r="AE1304" s="43"/>
      <c r="AF1304" s="43"/>
    </row>
    <row r="1305" spans="1:32" ht="15.75" customHeight="1" x14ac:dyDescent="0.35">
      <c r="A1305" s="43"/>
      <c r="B1305" s="48"/>
      <c r="C1305" s="114"/>
      <c r="D1305" s="114"/>
      <c r="E1305" s="114"/>
      <c r="F1305" s="44"/>
      <c r="G1305" s="114"/>
      <c r="H1305" s="44"/>
      <c r="I1305" s="43"/>
      <c r="J1305" s="114"/>
      <c r="K1305" s="46"/>
      <c r="L1305" s="46"/>
      <c r="M1305" s="46"/>
      <c r="N1305" s="44"/>
      <c r="O1305" s="46"/>
      <c r="P1305" s="43"/>
      <c r="Q1305" s="46"/>
      <c r="R1305" s="45"/>
      <c r="S1305" s="227"/>
      <c r="T1305" s="249"/>
      <c r="U1305" s="45"/>
      <c r="V1305" s="45"/>
      <c r="W1305" s="45"/>
      <c r="X1305" s="45"/>
      <c r="Y1305" s="45"/>
      <c r="Z1305" s="45"/>
      <c r="AA1305" s="46"/>
      <c r="AB1305" s="43"/>
      <c r="AC1305" s="43"/>
      <c r="AD1305" s="47"/>
      <c r="AE1305" s="43"/>
      <c r="AF1305" s="43"/>
    </row>
    <row r="1306" spans="1:32" ht="15.75" customHeight="1" x14ac:dyDescent="0.35">
      <c r="A1306" s="43"/>
      <c r="B1306" s="48"/>
      <c r="C1306" s="114"/>
      <c r="D1306" s="114"/>
      <c r="E1306" s="114"/>
      <c r="F1306" s="44"/>
      <c r="G1306" s="114"/>
      <c r="H1306" s="44"/>
      <c r="I1306" s="43"/>
      <c r="J1306" s="114"/>
      <c r="K1306" s="46"/>
      <c r="L1306" s="46"/>
      <c r="M1306" s="46"/>
      <c r="N1306" s="44"/>
      <c r="O1306" s="46"/>
      <c r="P1306" s="43"/>
      <c r="Q1306" s="46"/>
      <c r="R1306" s="45"/>
      <c r="S1306" s="227"/>
      <c r="T1306" s="249"/>
      <c r="U1306" s="45"/>
      <c r="V1306" s="45"/>
      <c r="W1306" s="45"/>
      <c r="X1306" s="45"/>
      <c r="Y1306" s="45"/>
      <c r="Z1306" s="45"/>
      <c r="AA1306" s="46"/>
      <c r="AB1306" s="43"/>
      <c r="AC1306" s="43"/>
      <c r="AD1306" s="47"/>
      <c r="AE1306" s="43"/>
      <c r="AF1306" s="43"/>
    </row>
    <row r="1307" spans="1:32" ht="15.75" customHeight="1" x14ac:dyDescent="0.35">
      <c r="A1307" s="43"/>
      <c r="B1307" s="48"/>
      <c r="C1307" s="114"/>
      <c r="D1307" s="114"/>
      <c r="E1307" s="114"/>
      <c r="F1307" s="44"/>
      <c r="G1307" s="114"/>
      <c r="H1307" s="44"/>
      <c r="I1307" s="43"/>
      <c r="J1307" s="114"/>
      <c r="K1307" s="46"/>
      <c r="L1307" s="46"/>
      <c r="M1307" s="46"/>
      <c r="N1307" s="44"/>
      <c r="O1307" s="46"/>
      <c r="P1307" s="43"/>
      <c r="Q1307" s="46"/>
      <c r="R1307" s="45"/>
      <c r="S1307" s="227"/>
      <c r="T1307" s="249"/>
      <c r="U1307" s="45"/>
      <c r="V1307" s="45"/>
      <c r="W1307" s="45"/>
      <c r="X1307" s="45"/>
      <c r="Y1307" s="45"/>
      <c r="Z1307" s="45"/>
      <c r="AA1307" s="46"/>
      <c r="AB1307" s="43"/>
      <c r="AC1307" s="43"/>
      <c r="AD1307" s="47"/>
      <c r="AE1307" s="43"/>
      <c r="AF1307" s="43"/>
    </row>
    <row r="1308" spans="1:32" ht="15.75" customHeight="1" x14ac:dyDescent="0.35">
      <c r="A1308" s="43"/>
      <c r="B1308" s="48"/>
      <c r="C1308" s="114"/>
      <c r="D1308" s="114"/>
      <c r="E1308" s="114"/>
      <c r="F1308" s="44"/>
      <c r="G1308" s="114"/>
      <c r="H1308" s="44"/>
      <c r="I1308" s="43"/>
      <c r="J1308" s="114"/>
      <c r="K1308" s="46"/>
      <c r="L1308" s="46"/>
      <c r="M1308" s="46"/>
      <c r="N1308" s="44"/>
      <c r="O1308" s="46"/>
      <c r="P1308" s="43"/>
      <c r="Q1308" s="46"/>
      <c r="R1308" s="45"/>
      <c r="S1308" s="227"/>
      <c r="T1308" s="249"/>
      <c r="U1308" s="45"/>
      <c r="V1308" s="45"/>
      <c r="W1308" s="45"/>
      <c r="X1308" s="45"/>
      <c r="Y1308" s="45"/>
      <c r="Z1308" s="45"/>
      <c r="AA1308" s="46"/>
      <c r="AB1308" s="43"/>
      <c r="AC1308" s="43"/>
      <c r="AD1308" s="47"/>
      <c r="AE1308" s="43"/>
      <c r="AF1308" s="43"/>
    </row>
    <row r="1309" spans="1:32" ht="15.75" customHeight="1" x14ac:dyDescent="0.35">
      <c r="A1309" s="43"/>
      <c r="B1309" s="48"/>
      <c r="C1309" s="114"/>
      <c r="D1309" s="114"/>
      <c r="E1309" s="114"/>
      <c r="F1309" s="44"/>
      <c r="G1309" s="114"/>
      <c r="H1309" s="44"/>
      <c r="I1309" s="43"/>
      <c r="J1309" s="114"/>
      <c r="K1309" s="46"/>
      <c r="L1309" s="46"/>
      <c r="M1309" s="46"/>
      <c r="N1309" s="44"/>
      <c r="O1309" s="46"/>
      <c r="P1309" s="43"/>
      <c r="Q1309" s="46"/>
      <c r="R1309" s="45"/>
      <c r="S1309" s="227"/>
      <c r="T1309" s="249"/>
      <c r="U1309" s="45"/>
      <c r="V1309" s="45"/>
      <c r="W1309" s="45"/>
      <c r="X1309" s="45"/>
      <c r="Y1309" s="45"/>
      <c r="Z1309" s="45"/>
      <c r="AA1309" s="46"/>
      <c r="AB1309" s="43"/>
      <c r="AC1309" s="43"/>
      <c r="AD1309" s="47"/>
      <c r="AE1309" s="43"/>
      <c r="AF1309" s="43"/>
    </row>
    <row r="1310" spans="1:32" ht="15.75" customHeight="1" x14ac:dyDescent="0.35">
      <c r="A1310" s="43"/>
      <c r="B1310" s="48"/>
      <c r="C1310" s="114"/>
      <c r="D1310" s="114"/>
      <c r="E1310" s="114"/>
      <c r="F1310" s="44"/>
      <c r="G1310" s="114"/>
      <c r="H1310" s="44"/>
      <c r="I1310" s="43"/>
      <c r="J1310" s="114"/>
      <c r="K1310" s="46"/>
      <c r="L1310" s="46"/>
      <c r="M1310" s="46"/>
      <c r="N1310" s="44"/>
      <c r="O1310" s="46"/>
      <c r="P1310" s="43"/>
      <c r="Q1310" s="46"/>
      <c r="R1310" s="45"/>
      <c r="S1310" s="227"/>
      <c r="T1310" s="249"/>
      <c r="U1310" s="45"/>
      <c r="V1310" s="45"/>
      <c r="W1310" s="45"/>
      <c r="X1310" s="45"/>
      <c r="Y1310" s="45"/>
      <c r="Z1310" s="45"/>
      <c r="AA1310" s="46"/>
      <c r="AB1310" s="43"/>
      <c r="AC1310" s="43"/>
      <c r="AD1310" s="47"/>
      <c r="AE1310" s="43"/>
      <c r="AF1310" s="43"/>
    </row>
    <row r="1311" spans="1:32" ht="15.75" customHeight="1" x14ac:dyDescent="0.35">
      <c r="A1311" s="43"/>
      <c r="B1311" s="48"/>
      <c r="C1311" s="114"/>
      <c r="D1311" s="114"/>
      <c r="E1311" s="114"/>
      <c r="F1311" s="44"/>
      <c r="G1311" s="114"/>
      <c r="H1311" s="44"/>
      <c r="I1311" s="43"/>
      <c r="J1311" s="114"/>
      <c r="K1311" s="46"/>
      <c r="L1311" s="46"/>
      <c r="M1311" s="46"/>
      <c r="N1311" s="44"/>
      <c r="O1311" s="46"/>
      <c r="P1311" s="43"/>
      <c r="Q1311" s="46"/>
      <c r="R1311" s="45"/>
      <c r="S1311" s="227"/>
      <c r="T1311" s="249"/>
      <c r="U1311" s="45"/>
      <c r="V1311" s="45"/>
      <c r="W1311" s="45"/>
      <c r="X1311" s="45"/>
      <c r="Y1311" s="45"/>
      <c r="Z1311" s="45"/>
      <c r="AA1311" s="46"/>
      <c r="AB1311" s="43"/>
      <c r="AC1311" s="43"/>
      <c r="AD1311" s="47"/>
      <c r="AE1311" s="43"/>
      <c r="AF1311" s="43"/>
    </row>
    <row r="1312" spans="1:32" ht="15.75" customHeight="1" x14ac:dyDescent="0.35">
      <c r="A1312" s="43"/>
      <c r="B1312" s="48"/>
      <c r="C1312" s="114"/>
      <c r="D1312" s="114"/>
      <c r="E1312" s="114"/>
      <c r="F1312" s="44"/>
      <c r="G1312" s="114"/>
      <c r="H1312" s="44"/>
      <c r="I1312" s="43"/>
      <c r="J1312" s="114"/>
      <c r="K1312" s="46"/>
      <c r="L1312" s="46"/>
      <c r="M1312" s="46"/>
      <c r="N1312" s="44"/>
      <c r="O1312" s="46"/>
      <c r="P1312" s="43"/>
      <c r="Q1312" s="46"/>
      <c r="R1312" s="45"/>
      <c r="S1312" s="227"/>
      <c r="T1312" s="249"/>
      <c r="U1312" s="45"/>
      <c r="V1312" s="45"/>
      <c r="W1312" s="45"/>
      <c r="X1312" s="45"/>
      <c r="Y1312" s="45"/>
      <c r="Z1312" s="45"/>
      <c r="AA1312" s="46"/>
      <c r="AB1312" s="43"/>
      <c r="AC1312" s="43"/>
      <c r="AD1312" s="47"/>
      <c r="AE1312" s="43"/>
      <c r="AF1312" s="43"/>
    </row>
    <row r="1313" spans="1:32" ht="15.75" customHeight="1" x14ac:dyDescent="0.35">
      <c r="A1313" s="43"/>
      <c r="B1313" s="48"/>
      <c r="C1313" s="114"/>
      <c r="D1313" s="114"/>
      <c r="E1313" s="114"/>
      <c r="F1313" s="44"/>
      <c r="G1313" s="114"/>
      <c r="H1313" s="44"/>
      <c r="I1313" s="43"/>
      <c r="J1313" s="114"/>
      <c r="K1313" s="46"/>
      <c r="L1313" s="46"/>
      <c r="M1313" s="46"/>
      <c r="N1313" s="44"/>
      <c r="O1313" s="46"/>
      <c r="P1313" s="43"/>
      <c r="Q1313" s="46"/>
      <c r="R1313" s="45"/>
      <c r="S1313" s="227"/>
      <c r="T1313" s="249"/>
      <c r="U1313" s="45"/>
      <c r="V1313" s="45"/>
      <c r="W1313" s="45"/>
      <c r="X1313" s="45"/>
      <c r="Y1313" s="45"/>
      <c r="Z1313" s="45"/>
      <c r="AA1313" s="46"/>
      <c r="AB1313" s="43"/>
      <c r="AC1313" s="43"/>
      <c r="AD1313" s="47"/>
      <c r="AE1313" s="43"/>
      <c r="AF1313" s="43"/>
    </row>
    <row r="1314" spans="1:32" ht="15.75" customHeight="1" x14ac:dyDescent="0.35">
      <c r="A1314" s="43"/>
      <c r="B1314" s="48"/>
      <c r="C1314" s="114"/>
      <c r="D1314" s="114"/>
      <c r="E1314" s="114"/>
      <c r="F1314" s="44"/>
      <c r="G1314" s="114"/>
      <c r="H1314" s="44"/>
      <c r="I1314" s="43"/>
      <c r="J1314" s="114"/>
      <c r="K1314" s="46"/>
      <c r="L1314" s="46"/>
      <c r="M1314" s="46"/>
      <c r="N1314" s="44"/>
      <c r="O1314" s="46"/>
      <c r="P1314" s="43"/>
      <c r="Q1314" s="46"/>
      <c r="R1314" s="45"/>
      <c r="S1314" s="227"/>
      <c r="T1314" s="249"/>
      <c r="U1314" s="45"/>
      <c r="V1314" s="45"/>
      <c r="W1314" s="45"/>
      <c r="X1314" s="45"/>
      <c r="Y1314" s="45"/>
      <c r="Z1314" s="45"/>
      <c r="AA1314" s="46"/>
      <c r="AB1314" s="43"/>
      <c r="AC1314" s="43"/>
      <c r="AD1314" s="47"/>
      <c r="AE1314" s="43"/>
      <c r="AF1314" s="43"/>
    </row>
    <row r="1315" spans="1:32" ht="15.75" customHeight="1" x14ac:dyDescent="0.35">
      <c r="A1315" s="43"/>
      <c r="B1315" s="48"/>
      <c r="C1315" s="114"/>
      <c r="D1315" s="114"/>
      <c r="E1315" s="114"/>
      <c r="F1315" s="44"/>
      <c r="G1315" s="114"/>
      <c r="H1315" s="44"/>
      <c r="I1315" s="43"/>
      <c r="J1315" s="114"/>
      <c r="K1315" s="46"/>
      <c r="L1315" s="46"/>
      <c r="M1315" s="46"/>
      <c r="N1315" s="44"/>
      <c r="O1315" s="46"/>
      <c r="P1315" s="43"/>
      <c r="Q1315" s="46"/>
      <c r="R1315" s="45"/>
      <c r="S1315" s="227"/>
      <c r="T1315" s="249"/>
      <c r="U1315" s="45"/>
      <c r="V1315" s="45"/>
      <c r="W1315" s="45"/>
      <c r="X1315" s="45"/>
      <c r="Y1315" s="45"/>
      <c r="Z1315" s="45"/>
      <c r="AA1315" s="46"/>
      <c r="AB1315" s="43"/>
      <c r="AC1315" s="43"/>
      <c r="AD1315" s="47"/>
      <c r="AE1315" s="43"/>
      <c r="AF1315" s="43"/>
    </row>
    <row r="1316" spans="1:32" ht="15.75" customHeight="1" x14ac:dyDescent="0.35">
      <c r="A1316" s="43"/>
      <c r="B1316" s="48"/>
      <c r="C1316" s="114"/>
      <c r="D1316" s="114"/>
      <c r="E1316" s="114"/>
      <c r="F1316" s="44"/>
      <c r="G1316" s="114"/>
      <c r="H1316" s="44"/>
      <c r="I1316" s="43"/>
      <c r="J1316" s="114"/>
      <c r="K1316" s="46"/>
      <c r="L1316" s="46"/>
      <c r="M1316" s="46"/>
      <c r="N1316" s="44"/>
      <c r="O1316" s="46"/>
      <c r="P1316" s="43"/>
      <c r="Q1316" s="46"/>
      <c r="R1316" s="45"/>
      <c r="S1316" s="227"/>
      <c r="T1316" s="249"/>
      <c r="U1316" s="45"/>
      <c r="V1316" s="45"/>
      <c r="W1316" s="45"/>
      <c r="X1316" s="45"/>
      <c r="Y1316" s="45"/>
      <c r="Z1316" s="45"/>
      <c r="AA1316" s="46"/>
      <c r="AB1316" s="43"/>
      <c r="AC1316" s="43"/>
      <c r="AD1316" s="47"/>
      <c r="AE1316" s="43"/>
      <c r="AF1316" s="43"/>
    </row>
    <row r="1317" spans="1:32" ht="15.75" customHeight="1" x14ac:dyDescent="0.35">
      <c r="A1317" s="43"/>
      <c r="B1317" s="48"/>
      <c r="C1317" s="114"/>
      <c r="D1317" s="114"/>
      <c r="E1317" s="114"/>
      <c r="F1317" s="44"/>
      <c r="G1317" s="114"/>
      <c r="H1317" s="44"/>
      <c r="I1317" s="43"/>
      <c r="J1317" s="114"/>
      <c r="K1317" s="46"/>
      <c r="L1317" s="46"/>
      <c r="M1317" s="46"/>
      <c r="N1317" s="44"/>
      <c r="O1317" s="46"/>
      <c r="P1317" s="43"/>
      <c r="Q1317" s="46"/>
      <c r="R1317" s="45"/>
      <c r="S1317" s="227"/>
      <c r="T1317" s="249"/>
      <c r="U1317" s="45"/>
      <c r="V1317" s="45"/>
      <c r="W1317" s="45"/>
      <c r="X1317" s="45"/>
      <c r="Y1317" s="45"/>
      <c r="Z1317" s="45"/>
      <c r="AA1317" s="46"/>
      <c r="AB1317" s="43"/>
      <c r="AC1317" s="43"/>
      <c r="AD1317" s="47"/>
      <c r="AE1317" s="43"/>
      <c r="AF1317" s="43"/>
    </row>
    <row r="1318" spans="1:32" ht="15.75" customHeight="1" x14ac:dyDescent="0.35">
      <c r="A1318" s="43"/>
      <c r="B1318" s="48"/>
      <c r="C1318" s="114"/>
      <c r="D1318" s="114"/>
      <c r="E1318" s="114"/>
      <c r="F1318" s="44"/>
      <c r="G1318" s="114"/>
      <c r="H1318" s="44"/>
      <c r="I1318" s="43"/>
      <c r="J1318" s="114"/>
      <c r="K1318" s="46"/>
      <c r="L1318" s="46"/>
      <c r="M1318" s="46"/>
      <c r="N1318" s="44"/>
      <c r="O1318" s="46"/>
      <c r="P1318" s="43"/>
      <c r="Q1318" s="46"/>
      <c r="R1318" s="45"/>
      <c r="S1318" s="227"/>
      <c r="T1318" s="249"/>
      <c r="U1318" s="45"/>
      <c r="V1318" s="45"/>
      <c r="W1318" s="45"/>
      <c r="X1318" s="45"/>
      <c r="Y1318" s="45"/>
      <c r="Z1318" s="45"/>
      <c r="AA1318" s="46"/>
      <c r="AB1318" s="43"/>
      <c r="AC1318" s="43"/>
      <c r="AD1318" s="47"/>
      <c r="AE1318" s="43"/>
      <c r="AF1318" s="43"/>
    </row>
    <row r="1319" spans="1:32" ht="15.75" customHeight="1" x14ac:dyDescent="0.35">
      <c r="A1319" s="43"/>
      <c r="B1319" s="48"/>
      <c r="C1319" s="114"/>
      <c r="D1319" s="114"/>
      <c r="E1319" s="114"/>
      <c r="F1319" s="44"/>
      <c r="G1319" s="114"/>
      <c r="H1319" s="44"/>
      <c r="I1319" s="43"/>
      <c r="J1319" s="114"/>
      <c r="K1319" s="46"/>
      <c r="L1319" s="46"/>
      <c r="M1319" s="46"/>
      <c r="N1319" s="44"/>
      <c r="O1319" s="46"/>
      <c r="P1319" s="43"/>
      <c r="Q1319" s="46"/>
      <c r="R1319" s="45"/>
      <c r="S1319" s="227"/>
      <c r="T1319" s="249"/>
      <c r="U1319" s="45"/>
      <c r="V1319" s="45"/>
      <c r="W1319" s="45"/>
      <c r="X1319" s="45"/>
      <c r="Y1319" s="45"/>
      <c r="Z1319" s="45"/>
      <c r="AA1319" s="46"/>
      <c r="AB1319" s="43"/>
      <c r="AC1319" s="43"/>
      <c r="AD1319" s="47"/>
      <c r="AE1319" s="43"/>
      <c r="AF1319" s="43"/>
    </row>
    <row r="1320" spans="1:32" ht="15.75" customHeight="1" x14ac:dyDescent="0.35">
      <c r="A1320" s="43"/>
      <c r="B1320" s="48"/>
      <c r="C1320" s="114"/>
      <c r="D1320" s="114"/>
      <c r="E1320" s="114"/>
      <c r="F1320" s="44"/>
      <c r="G1320" s="114"/>
      <c r="H1320" s="44"/>
      <c r="I1320" s="43"/>
      <c r="J1320" s="114"/>
      <c r="K1320" s="46"/>
      <c r="L1320" s="46"/>
      <c r="M1320" s="46"/>
      <c r="N1320" s="44"/>
      <c r="O1320" s="46"/>
      <c r="P1320" s="43"/>
      <c r="Q1320" s="46"/>
      <c r="R1320" s="45"/>
      <c r="S1320" s="227"/>
      <c r="T1320" s="249"/>
      <c r="U1320" s="45"/>
      <c r="V1320" s="45"/>
      <c r="W1320" s="45"/>
      <c r="X1320" s="45"/>
      <c r="Y1320" s="45"/>
      <c r="Z1320" s="45"/>
      <c r="AA1320" s="46"/>
      <c r="AB1320" s="43"/>
      <c r="AC1320" s="43"/>
      <c r="AD1320" s="47"/>
      <c r="AE1320" s="43"/>
      <c r="AF1320" s="43"/>
    </row>
    <row r="1321" spans="1:32" ht="15.75" customHeight="1" x14ac:dyDescent="0.35">
      <c r="A1321" s="43"/>
      <c r="B1321" s="48"/>
      <c r="C1321" s="114"/>
      <c r="D1321" s="114"/>
      <c r="E1321" s="114"/>
      <c r="F1321" s="44"/>
      <c r="G1321" s="114"/>
      <c r="H1321" s="44"/>
      <c r="I1321" s="43"/>
      <c r="J1321" s="114"/>
      <c r="K1321" s="46"/>
      <c r="L1321" s="46"/>
      <c r="M1321" s="46"/>
      <c r="N1321" s="44"/>
      <c r="O1321" s="46"/>
      <c r="P1321" s="43"/>
      <c r="Q1321" s="46"/>
      <c r="R1321" s="45"/>
      <c r="S1321" s="227"/>
      <c r="T1321" s="249"/>
      <c r="U1321" s="45"/>
      <c r="V1321" s="45"/>
      <c r="W1321" s="45"/>
      <c r="X1321" s="45"/>
      <c r="Y1321" s="45"/>
      <c r="Z1321" s="45"/>
      <c r="AA1321" s="46"/>
      <c r="AB1321" s="43"/>
      <c r="AC1321" s="43"/>
      <c r="AD1321" s="47"/>
      <c r="AE1321" s="43"/>
      <c r="AF1321" s="43"/>
    </row>
    <row r="1322" spans="1:32" ht="15.75" customHeight="1" x14ac:dyDescent="0.35">
      <c r="A1322" s="43"/>
      <c r="B1322" s="48"/>
      <c r="C1322" s="114"/>
      <c r="D1322" s="114"/>
      <c r="E1322" s="114"/>
      <c r="F1322" s="44"/>
      <c r="G1322" s="114"/>
      <c r="H1322" s="44"/>
      <c r="I1322" s="43"/>
      <c r="J1322" s="114"/>
      <c r="K1322" s="46"/>
      <c r="L1322" s="46"/>
      <c r="M1322" s="46"/>
      <c r="N1322" s="44"/>
      <c r="O1322" s="46"/>
      <c r="P1322" s="43"/>
      <c r="Q1322" s="46"/>
      <c r="R1322" s="45"/>
      <c r="S1322" s="227"/>
      <c r="T1322" s="249"/>
      <c r="U1322" s="45"/>
      <c r="V1322" s="45"/>
      <c r="W1322" s="45"/>
      <c r="X1322" s="45"/>
      <c r="Y1322" s="45"/>
      <c r="Z1322" s="45"/>
      <c r="AA1322" s="46"/>
      <c r="AB1322" s="43"/>
      <c r="AC1322" s="43"/>
      <c r="AD1322" s="47"/>
      <c r="AE1322" s="43"/>
      <c r="AF1322" s="43"/>
    </row>
    <row r="1323" spans="1:32" ht="15.75" customHeight="1" x14ac:dyDescent="0.35">
      <c r="A1323" s="43"/>
      <c r="B1323" s="48"/>
      <c r="C1323" s="114"/>
      <c r="D1323" s="114"/>
      <c r="E1323" s="114"/>
      <c r="F1323" s="44"/>
      <c r="G1323" s="114"/>
      <c r="H1323" s="44"/>
      <c r="I1323" s="43"/>
      <c r="J1323" s="114"/>
      <c r="K1323" s="46"/>
      <c r="L1323" s="46"/>
      <c r="M1323" s="46"/>
      <c r="N1323" s="44"/>
      <c r="O1323" s="46"/>
      <c r="P1323" s="43"/>
      <c r="Q1323" s="46"/>
      <c r="R1323" s="45"/>
      <c r="S1323" s="227"/>
      <c r="T1323" s="249"/>
      <c r="U1323" s="45"/>
      <c r="V1323" s="45"/>
      <c r="W1323" s="45"/>
      <c r="X1323" s="45"/>
      <c r="Y1323" s="45"/>
      <c r="Z1323" s="45"/>
      <c r="AA1323" s="46"/>
      <c r="AB1323" s="43"/>
      <c r="AC1323" s="43"/>
      <c r="AD1323" s="47"/>
      <c r="AE1323" s="43"/>
      <c r="AF1323" s="43"/>
    </row>
    <row r="1324" spans="1:32" ht="15.75" customHeight="1" x14ac:dyDescent="0.35">
      <c r="A1324" s="43"/>
      <c r="B1324" s="48"/>
      <c r="C1324" s="114"/>
      <c r="D1324" s="114"/>
      <c r="E1324" s="114"/>
      <c r="F1324" s="44"/>
      <c r="G1324" s="114"/>
      <c r="H1324" s="44"/>
      <c r="I1324" s="43"/>
      <c r="J1324" s="114"/>
      <c r="K1324" s="46"/>
      <c r="L1324" s="46"/>
      <c r="M1324" s="46"/>
      <c r="N1324" s="44"/>
      <c r="O1324" s="46"/>
      <c r="P1324" s="43"/>
      <c r="Q1324" s="46"/>
      <c r="R1324" s="45"/>
      <c r="S1324" s="227"/>
      <c r="T1324" s="249"/>
      <c r="U1324" s="45"/>
      <c r="V1324" s="45"/>
      <c r="W1324" s="45"/>
      <c r="X1324" s="45"/>
      <c r="Y1324" s="45"/>
      <c r="Z1324" s="45"/>
      <c r="AA1324" s="46"/>
      <c r="AB1324" s="43"/>
      <c r="AC1324" s="43"/>
      <c r="AD1324" s="47"/>
      <c r="AE1324" s="43"/>
      <c r="AF1324" s="43"/>
    </row>
    <row r="1325" spans="1:32" ht="15.75" customHeight="1" x14ac:dyDescent="0.35">
      <c r="A1325" s="43"/>
      <c r="B1325" s="48"/>
      <c r="C1325" s="114"/>
      <c r="D1325" s="114"/>
      <c r="E1325" s="114"/>
      <c r="F1325" s="44"/>
      <c r="G1325" s="114"/>
      <c r="H1325" s="44"/>
      <c r="I1325" s="43"/>
      <c r="J1325" s="114"/>
      <c r="K1325" s="46"/>
      <c r="L1325" s="46"/>
      <c r="M1325" s="46"/>
      <c r="N1325" s="44"/>
      <c r="O1325" s="46"/>
      <c r="P1325" s="43"/>
      <c r="Q1325" s="46"/>
      <c r="R1325" s="45"/>
      <c r="S1325" s="227"/>
      <c r="T1325" s="249"/>
      <c r="U1325" s="45"/>
      <c r="V1325" s="45"/>
      <c r="W1325" s="45"/>
      <c r="X1325" s="45"/>
      <c r="Y1325" s="45"/>
      <c r="Z1325" s="45"/>
      <c r="AA1325" s="46"/>
      <c r="AB1325" s="43"/>
      <c r="AC1325" s="43"/>
      <c r="AD1325" s="47"/>
      <c r="AE1325" s="43"/>
      <c r="AF1325" s="43"/>
    </row>
    <row r="1326" spans="1:32" ht="15.75" customHeight="1" x14ac:dyDescent="0.35">
      <c r="A1326" s="43"/>
      <c r="B1326" s="48"/>
      <c r="C1326" s="114"/>
      <c r="D1326" s="114"/>
      <c r="E1326" s="114"/>
      <c r="F1326" s="44"/>
      <c r="G1326" s="114"/>
      <c r="H1326" s="44"/>
      <c r="I1326" s="43"/>
      <c r="J1326" s="114"/>
      <c r="K1326" s="46"/>
      <c r="L1326" s="46"/>
      <c r="M1326" s="46"/>
      <c r="N1326" s="44"/>
      <c r="O1326" s="46"/>
      <c r="P1326" s="43"/>
      <c r="Q1326" s="46"/>
      <c r="R1326" s="45"/>
      <c r="S1326" s="227"/>
      <c r="T1326" s="249"/>
      <c r="U1326" s="45"/>
      <c r="V1326" s="45"/>
      <c r="W1326" s="45"/>
      <c r="X1326" s="45"/>
      <c r="Y1326" s="45"/>
      <c r="Z1326" s="45"/>
      <c r="AA1326" s="46"/>
      <c r="AB1326" s="43"/>
      <c r="AC1326" s="43"/>
      <c r="AD1326" s="47"/>
      <c r="AE1326" s="43"/>
      <c r="AF1326" s="43"/>
    </row>
    <row r="1327" spans="1:32" ht="15.75" customHeight="1" x14ac:dyDescent="0.35">
      <c r="A1327" s="43"/>
      <c r="B1327" s="48"/>
      <c r="C1327" s="114"/>
      <c r="D1327" s="114"/>
      <c r="E1327" s="114"/>
      <c r="F1327" s="44"/>
      <c r="G1327" s="114"/>
      <c r="H1327" s="44"/>
      <c r="I1327" s="43"/>
      <c r="J1327" s="114"/>
      <c r="K1327" s="46"/>
      <c r="L1327" s="46"/>
      <c r="M1327" s="46"/>
      <c r="N1327" s="44"/>
      <c r="O1327" s="46"/>
      <c r="P1327" s="43"/>
      <c r="Q1327" s="46"/>
      <c r="R1327" s="45"/>
      <c r="S1327" s="227"/>
      <c r="T1327" s="249"/>
      <c r="U1327" s="45"/>
      <c r="V1327" s="45"/>
      <c r="W1327" s="45"/>
      <c r="X1327" s="45"/>
      <c r="Y1327" s="45"/>
      <c r="Z1327" s="45"/>
      <c r="AA1327" s="46"/>
      <c r="AB1327" s="43"/>
      <c r="AC1327" s="43"/>
      <c r="AD1327" s="47"/>
      <c r="AE1327" s="43"/>
      <c r="AF1327" s="43"/>
    </row>
    <row r="1328" spans="1:32" ht="15.75" customHeight="1" x14ac:dyDescent="0.35">
      <c r="A1328" s="43"/>
      <c r="B1328" s="48"/>
      <c r="C1328" s="114"/>
      <c r="D1328" s="114"/>
      <c r="E1328" s="114"/>
      <c r="F1328" s="44"/>
      <c r="G1328" s="114"/>
      <c r="H1328" s="44"/>
      <c r="I1328" s="43"/>
      <c r="J1328" s="114"/>
      <c r="K1328" s="46"/>
      <c r="L1328" s="46"/>
      <c r="M1328" s="46"/>
      <c r="N1328" s="44"/>
      <c r="O1328" s="46"/>
      <c r="P1328" s="43"/>
      <c r="Q1328" s="46"/>
      <c r="R1328" s="45"/>
      <c r="S1328" s="227"/>
      <c r="T1328" s="249"/>
      <c r="U1328" s="45"/>
      <c r="V1328" s="45"/>
      <c r="W1328" s="45"/>
      <c r="X1328" s="45"/>
      <c r="Y1328" s="45"/>
      <c r="Z1328" s="45"/>
      <c r="AA1328" s="46"/>
      <c r="AB1328" s="43"/>
      <c r="AC1328" s="43"/>
      <c r="AD1328" s="47"/>
      <c r="AE1328" s="43"/>
      <c r="AF1328" s="43"/>
    </row>
    <row r="1329" spans="1:32" ht="15.75" customHeight="1" x14ac:dyDescent="0.35">
      <c r="A1329" s="43"/>
      <c r="B1329" s="48"/>
      <c r="C1329" s="114"/>
      <c r="D1329" s="114"/>
      <c r="E1329" s="114"/>
      <c r="F1329" s="44"/>
      <c r="G1329" s="114"/>
      <c r="H1329" s="44"/>
      <c r="I1329" s="43"/>
      <c r="J1329" s="114"/>
      <c r="K1329" s="46"/>
      <c r="L1329" s="46"/>
      <c r="M1329" s="46"/>
      <c r="N1329" s="44"/>
      <c r="O1329" s="46"/>
      <c r="P1329" s="43"/>
      <c r="Q1329" s="46"/>
      <c r="R1329" s="45"/>
      <c r="S1329" s="227"/>
      <c r="T1329" s="249"/>
      <c r="U1329" s="45"/>
      <c r="V1329" s="45"/>
      <c r="W1329" s="45"/>
      <c r="X1329" s="45"/>
      <c r="Y1329" s="45"/>
      <c r="Z1329" s="45"/>
      <c r="AA1329" s="46"/>
      <c r="AB1329" s="43"/>
      <c r="AC1329" s="43"/>
      <c r="AD1329" s="47"/>
      <c r="AE1329" s="43"/>
      <c r="AF1329" s="43"/>
    </row>
    <row r="1330" spans="1:32" ht="15.75" customHeight="1" x14ac:dyDescent="0.35">
      <c r="A1330" s="43"/>
      <c r="B1330" s="48"/>
      <c r="C1330" s="114"/>
      <c r="D1330" s="114"/>
      <c r="E1330" s="114"/>
      <c r="F1330" s="44"/>
      <c r="G1330" s="114"/>
      <c r="H1330" s="44"/>
      <c r="I1330" s="43"/>
      <c r="J1330" s="114"/>
      <c r="K1330" s="46"/>
      <c r="L1330" s="46"/>
      <c r="M1330" s="46"/>
      <c r="N1330" s="44"/>
      <c r="O1330" s="46"/>
      <c r="P1330" s="43"/>
      <c r="Q1330" s="46"/>
      <c r="R1330" s="45"/>
      <c r="S1330" s="227"/>
      <c r="T1330" s="249"/>
      <c r="U1330" s="45"/>
      <c r="V1330" s="45"/>
      <c r="W1330" s="45"/>
      <c r="X1330" s="45"/>
      <c r="Y1330" s="45"/>
      <c r="Z1330" s="45"/>
      <c r="AA1330" s="46"/>
      <c r="AB1330" s="43"/>
      <c r="AC1330" s="43"/>
      <c r="AD1330" s="47"/>
      <c r="AE1330" s="43"/>
      <c r="AF1330" s="43"/>
    </row>
    <row r="1331" spans="1:32" ht="15.75" customHeight="1" x14ac:dyDescent="0.35">
      <c r="A1331" s="43"/>
      <c r="B1331" s="48"/>
      <c r="C1331" s="114"/>
      <c r="D1331" s="114"/>
      <c r="E1331" s="114"/>
      <c r="F1331" s="44"/>
      <c r="G1331" s="114"/>
      <c r="H1331" s="44"/>
      <c r="I1331" s="43"/>
      <c r="J1331" s="114"/>
      <c r="K1331" s="46"/>
      <c r="L1331" s="46"/>
      <c r="M1331" s="46"/>
      <c r="N1331" s="44"/>
      <c r="O1331" s="46"/>
      <c r="P1331" s="43"/>
      <c r="Q1331" s="46"/>
      <c r="R1331" s="45"/>
      <c r="S1331" s="227"/>
      <c r="T1331" s="249"/>
      <c r="U1331" s="45"/>
      <c r="V1331" s="45"/>
      <c r="W1331" s="45"/>
      <c r="X1331" s="45"/>
      <c r="Y1331" s="45"/>
      <c r="Z1331" s="45"/>
      <c r="AA1331" s="46"/>
      <c r="AB1331" s="43"/>
      <c r="AC1331" s="43"/>
      <c r="AD1331" s="47"/>
      <c r="AE1331" s="43"/>
      <c r="AF1331" s="43"/>
    </row>
    <row r="1332" spans="1:32" ht="15.75" customHeight="1" x14ac:dyDescent="0.35">
      <c r="A1332" s="43"/>
      <c r="B1332" s="48"/>
      <c r="C1332" s="114"/>
      <c r="D1332" s="114"/>
      <c r="E1332" s="114"/>
      <c r="F1332" s="44"/>
      <c r="G1332" s="114"/>
      <c r="H1332" s="44"/>
      <c r="I1332" s="43"/>
      <c r="J1332" s="114"/>
      <c r="K1332" s="46"/>
      <c r="L1332" s="46"/>
      <c r="M1332" s="46"/>
      <c r="N1332" s="44"/>
      <c r="O1332" s="46"/>
      <c r="P1332" s="43"/>
      <c r="Q1332" s="46"/>
      <c r="R1332" s="45"/>
      <c r="S1332" s="227"/>
      <c r="T1332" s="249"/>
      <c r="U1332" s="45"/>
      <c r="V1332" s="45"/>
      <c r="W1332" s="45"/>
      <c r="X1332" s="45"/>
      <c r="Y1332" s="45"/>
      <c r="Z1332" s="45"/>
      <c r="AA1332" s="46"/>
      <c r="AB1332" s="43"/>
      <c r="AC1332" s="43"/>
      <c r="AD1332" s="47"/>
      <c r="AE1332" s="43"/>
      <c r="AF1332" s="43"/>
    </row>
    <row r="1333" spans="1:32" ht="15.75" customHeight="1" x14ac:dyDescent="0.35">
      <c r="A1333" s="43"/>
      <c r="B1333" s="48"/>
      <c r="C1333" s="114"/>
      <c r="D1333" s="114"/>
      <c r="E1333" s="114"/>
      <c r="F1333" s="44"/>
      <c r="G1333" s="114"/>
      <c r="H1333" s="44"/>
      <c r="I1333" s="43"/>
      <c r="J1333" s="114"/>
      <c r="K1333" s="46"/>
      <c r="L1333" s="46"/>
      <c r="M1333" s="46"/>
      <c r="N1333" s="44"/>
      <c r="O1333" s="46"/>
      <c r="P1333" s="43"/>
      <c r="Q1333" s="46"/>
      <c r="R1333" s="45"/>
      <c r="S1333" s="227"/>
      <c r="T1333" s="249"/>
      <c r="U1333" s="45"/>
      <c r="V1333" s="45"/>
      <c r="W1333" s="45"/>
      <c r="X1333" s="45"/>
      <c r="Y1333" s="45"/>
      <c r="Z1333" s="45"/>
      <c r="AA1333" s="46"/>
      <c r="AB1333" s="43"/>
      <c r="AC1333" s="43"/>
      <c r="AD1333" s="47"/>
      <c r="AE1333" s="43"/>
      <c r="AF1333" s="43"/>
    </row>
    <row r="1334" spans="1:32" ht="15.75" customHeight="1" x14ac:dyDescent="0.35">
      <c r="A1334" s="43"/>
      <c r="B1334" s="48"/>
      <c r="C1334" s="114"/>
      <c r="D1334" s="114"/>
      <c r="E1334" s="114"/>
      <c r="F1334" s="44"/>
      <c r="G1334" s="114"/>
      <c r="H1334" s="44"/>
      <c r="I1334" s="43"/>
      <c r="J1334" s="114"/>
      <c r="K1334" s="46"/>
      <c r="L1334" s="46"/>
      <c r="M1334" s="46"/>
      <c r="N1334" s="44"/>
      <c r="O1334" s="46"/>
      <c r="P1334" s="43"/>
      <c r="Q1334" s="46"/>
      <c r="R1334" s="45"/>
      <c r="S1334" s="227"/>
      <c r="T1334" s="249"/>
      <c r="U1334" s="45"/>
      <c r="V1334" s="45"/>
      <c r="W1334" s="45"/>
      <c r="X1334" s="45"/>
      <c r="Y1334" s="45"/>
      <c r="Z1334" s="45"/>
      <c r="AA1334" s="46"/>
      <c r="AB1334" s="43"/>
      <c r="AC1334" s="43"/>
      <c r="AD1334" s="47"/>
      <c r="AE1334" s="43"/>
      <c r="AF1334" s="43"/>
    </row>
    <row r="1335" spans="1:32" ht="15.75" customHeight="1" x14ac:dyDescent="0.35">
      <c r="A1335" s="43"/>
      <c r="B1335" s="48"/>
      <c r="C1335" s="114"/>
      <c r="D1335" s="114"/>
      <c r="E1335" s="114"/>
      <c r="F1335" s="44"/>
      <c r="G1335" s="114"/>
      <c r="H1335" s="44"/>
      <c r="I1335" s="43"/>
      <c r="J1335" s="114"/>
      <c r="K1335" s="46"/>
      <c r="L1335" s="46"/>
      <c r="M1335" s="46"/>
      <c r="N1335" s="44"/>
      <c r="O1335" s="46"/>
      <c r="P1335" s="43"/>
      <c r="Q1335" s="46"/>
      <c r="R1335" s="45"/>
      <c r="S1335" s="227"/>
      <c r="T1335" s="249"/>
      <c r="U1335" s="45"/>
      <c r="V1335" s="45"/>
      <c r="W1335" s="45"/>
      <c r="X1335" s="45"/>
      <c r="Y1335" s="45"/>
      <c r="Z1335" s="45"/>
      <c r="AA1335" s="46"/>
      <c r="AB1335" s="43"/>
      <c r="AC1335" s="43"/>
      <c r="AD1335" s="47"/>
      <c r="AE1335" s="43"/>
      <c r="AF1335" s="43"/>
    </row>
    <row r="1336" spans="1:32" ht="15.75" customHeight="1" x14ac:dyDescent="0.35">
      <c r="A1336" s="43"/>
      <c r="B1336" s="48"/>
      <c r="C1336" s="114"/>
      <c r="D1336" s="114"/>
      <c r="E1336" s="114"/>
      <c r="F1336" s="44"/>
      <c r="G1336" s="114"/>
      <c r="H1336" s="44"/>
      <c r="I1336" s="43"/>
      <c r="J1336" s="114"/>
      <c r="K1336" s="46"/>
      <c r="L1336" s="46"/>
      <c r="M1336" s="46"/>
      <c r="N1336" s="44"/>
      <c r="O1336" s="46"/>
      <c r="P1336" s="43"/>
      <c r="Q1336" s="46"/>
      <c r="R1336" s="45"/>
      <c r="S1336" s="227"/>
      <c r="T1336" s="249"/>
      <c r="U1336" s="45"/>
      <c r="V1336" s="45"/>
      <c r="W1336" s="45"/>
      <c r="X1336" s="45"/>
      <c r="Y1336" s="45"/>
      <c r="Z1336" s="45"/>
      <c r="AA1336" s="46"/>
      <c r="AB1336" s="43"/>
      <c r="AC1336" s="43"/>
      <c r="AD1336" s="47"/>
      <c r="AE1336" s="43"/>
      <c r="AF1336" s="43"/>
    </row>
    <row r="1337" spans="1:32" ht="15.75" customHeight="1" x14ac:dyDescent="0.35">
      <c r="A1337" s="43"/>
      <c r="B1337" s="48"/>
      <c r="C1337" s="114"/>
      <c r="D1337" s="114"/>
      <c r="E1337" s="114"/>
      <c r="F1337" s="44"/>
      <c r="G1337" s="114"/>
      <c r="H1337" s="44"/>
      <c r="I1337" s="43"/>
      <c r="J1337" s="114"/>
      <c r="K1337" s="46"/>
      <c r="L1337" s="46"/>
      <c r="M1337" s="46"/>
      <c r="N1337" s="44"/>
      <c r="O1337" s="46"/>
      <c r="P1337" s="43"/>
      <c r="Q1337" s="46"/>
      <c r="R1337" s="45"/>
      <c r="S1337" s="227"/>
      <c r="T1337" s="249"/>
      <c r="U1337" s="45"/>
      <c r="V1337" s="45"/>
      <c r="W1337" s="45"/>
      <c r="X1337" s="45"/>
      <c r="Y1337" s="45"/>
      <c r="Z1337" s="45"/>
      <c r="AA1337" s="46"/>
      <c r="AB1337" s="43"/>
      <c r="AC1337" s="43"/>
      <c r="AD1337" s="47"/>
      <c r="AE1337" s="43"/>
      <c r="AF1337" s="43"/>
    </row>
    <row r="1338" spans="1:32" ht="15.75" customHeight="1" x14ac:dyDescent="0.35">
      <c r="A1338" s="43"/>
      <c r="B1338" s="48"/>
      <c r="C1338" s="114"/>
      <c r="D1338" s="114"/>
      <c r="E1338" s="114"/>
      <c r="F1338" s="44"/>
      <c r="G1338" s="114"/>
      <c r="H1338" s="44"/>
      <c r="I1338" s="43"/>
      <c r="J1338" s="114"/>
      <c r="K1338" s="46"/>
      <c r="L1338" s="46"/>
      <c r="M1338" s="46"/>
      <c r="N1338" s="44"/>
      <c r="O1338" s="46"/>
      <c r="P1338" s="43"/>
      <c r="Q1338" s="46"/>
      <c r="R1338" s="45"/>
      <c r="S1338" s="227"/>
      <c r="T1338" s="249"/>
      <c r="U1338" s="45"/>
      <c r="V1338" s="45"/>
      <c r="W1338" s="45"/>
      <c r="X1338" s="45"/>
      <c r="Y1338" s="45"/>
      <c r="Z1338" s="45"/>
      <c r="AA1338" s="46"/>
      <c r="AB1338" s="43"/>
      <c r="AC1338" s="43"/>
      <c r="AD1338" s="47"/>
      <c r="AE1338" s="43"/>
      <c r="AF1338" s="43"/>
    </row>
    <row r="1339" spans="1:32" ht="15.75" customHeight="1" x14ac:dyDescent="0.35">
      <c r="A1339" s="43"/>
      <c r="B1339" s="48"/>
      <c r="C1339" s="114"/>
      <c r="D1339" s="114"/>
      <c r="E1339" s="114"/>
      <c r="F1339" s="44"/>
      <c r="G1339" s="114"/>
      <c r="H1339" s="44"/>
      <c r="I1339" s="43"/>
      <c r="J1339" s="114"/>
      <c r="K1339" s="46"/>
      <c r="L1339" s="46"/>
      <c r="M1339" s="46"/>
      <c r="N1339" s="44"/>
      <c r="O1339" s="46"/>
      <c r="P1339" s="43"/>
      <c r="Q1339" s="46"/>
      <c r="R1339" s="45"/>
      <c r="S1339" s="227"/>
      <c r="T1339" s="249"/>
      <c r="U1339" s="45"/>
      <c r="V1339" s="45"/>
      <c r="W1339" s="45"/>
      <c r="X1339" s="45"/>
      <c r="Y1339" s="45"/>
      <c r="Z1339" s="45"/>
      <c r="AA1339" s="46"/>
      <c r="AB1339" s="43"/>
      <c r="AC1339" s="43"/>
      <c r="AD1339" s="47"/>
      <c r="AE1339" s="43"/>
      <c r="AF1339" s="43"/>
    </row>
    <row r="1340" spans="1:32" ht="15.75" customHeight="1" x14ac:dyDescent="0.35">
      <c r="A1340" s="43"/>
      <c r="B1340" s="48"/>
      <c r="C1340" s="114"/>
      <c r="D1340" s="114"/>
      <c r="E1340" s="114"/>
      <c r="F1340" s="44"/>
      <c r="G1340" s="114"/>
      <c r="H1340" s="44"/>
      <c r="I1340" s="43"/>
      <c r="J1340" s="114"/>
      <c r="K1340" s="46"/>
      <c r="L1340" s="46"/>
      <c r="M1340" s="46"/>
      <c r="N1340" s="44"/>
      <c r="O1340" s="46"/>
      <c r="P1340" s="43"/>
      <c r="Q1340" s="46"/>
      <c r="R1340" s="45"/>
      <c r="S1340" s="227"/>
      <c r="T1340" s="249"/>
      <c r="U1340" s="45"/>
      <c r="V1340" s="45"/>
      <c r="W1340" s="45"/>
      <c r="X1340" s="45"/>
      <c r="Y1340" s="45"/>
      <c r="Z1340" s="45"/>
      <c r="AA1340" s="46"/>
      <c r="AB1340" s="43"/>
      <c r="AC1340" s="43"/>
      <c r="AD1340" s="47"/>
      <c r="AE1340" s="43"/>
      <c r="AF1340" s="43"/>
    </row>
    <row r="1341" spans="1:32" ht="15.75" customHeight="1" x14ac:dyDescent="0.35">
      <c r="A1341" s="43"/>
      <c r="B1341" s="48"/>
      <c r="C1341" s="114"/>
      <c r="D1341" s="114"/>
      <c r="E1341" s="114"/>
      <c r="F1341" s="44"/>
      <c r="G1341" s="114"/>
      <c r="H1341" s="44"/>
      <c r="I1341" s="43"/>
      <c r="J1341" s="114"/>
      <c r="K1341" s="46"/>
      <c r="L1341" s="46"/>
      <c r="M1341" s="46"/>
      <c r="N1341" s="44"/>
      <c r="O1341" s="46"/>
      <c r="P1341" s="43"/>
      <c r="Q1341" s="46"/>
      <c r="R1341" s="45"/>
      <c r="S1341" s="227"/>
      <c r="T1341" s="249"/>
      <c r="U1341" s="45"/>
      <c r="V1341" s="45"/>
      <c r="W1341" s="45"/>
      <c r="X1341" s="45"/>
      <c r="Y1341" s="45"/>
      <c r="Z1341" s="45"/>
      <c r="AA1341" s="46"/>
      <c r="AB1341" s="43"/>
      <c r="AC1341" s="43"/>
      <c r="AD1341" s="47"/>
      <c r="AE1341" s="43"/>
      <c r="AF1341" s="43"/>
    </row>
    <row r="1342" spans="1:32" ht="15.75" customHeight="1" x14ac:dyDescent="0.35">
      <c r="A1342" s="43"/>
      <c r="B1342" s="48"/>
      <c r="C1342" s="114"/>
      <c r="D1342" s="114"/>
      <c r="E1342" s="114"/>
      <c r="F1342" s="44"/>
      <c r="G1342" s="114"/>
      <c r="H1342" s="44"/>
      <c r="I1342" s="43"/>
      <c r="J1342" s="114"/>
      <c r="K1342" s="46"/>
      <c r="L1342" s="46"/>
      <c r="M1342" s="46"/>
      <c r="N1342" s="44"/>
      <c r="O1342" s="46"/>
      <c r="P1342" s="43"/>
      <c r="Q1342" s="46"/>
      <c r="R1342" s="45"/>
      <c r="S1342" s="227"/>
      <c r="T1342" s="249"/>
      <c r="U1342" s="45"/>
      <c r="V1342" s="45"/>
      <c r="W1342" s="45"/>
      <c r="X1342" s="45"/>
      <c r="Y1342" s="45"/>
      <c r="Z1342" s="45"/>
      <c r="AA1342" s="46"/>
      <c r="AB1342" s="43"/>
      <c r="AC1342" s="43"/>
      <c r="AD1342" s="47"/>
      <c r="AE1342" s="43"/>
      <c r="AF1342" s="43"/>
    </row>
    <row r="1343" spans="1:32" ht="15.75" customHeight="1" x14ac:dyDescent="0.35">
      <c r="A1343" s="43"/>
      <c r="B1343" s="48"/>
      <c r="C1343" s="114"/>
      <c r="D1343" s="114"/>
      <c r="E1343" s="114"/>
      <c r="F1343" s="44"/>
      <c r="G1343" s="114"/>
      <c r="H1343" s="44"/>
      <c r="I1343" s="43"/>
      <c r="J1343" s="114"/>
      <c r="K1343" s="46"/>
      <c r="L1343" s="46"/>
      <c r="M1343" s="46"/>
      <c r="N1343" s="44"/>
      <c r="O1343" s="46"/>
      <c r="P1343" s="43"/>
      <c r="Q1343" s="46"/>
      <c r="R1343" s="45"/>
      <c r="S1343" s="227"/>
      <c r="T1343" s="249"/>
      <c r="U1343" s="45"/>
      <c r="V1343" s="45"/>
      <c r="W1343" s="45"/>
      <c r="X1343" s="45"/>
      <c r="Y1343" s="45"/>
      <c r="Z1343" s="45"/>
      <c r="AA1343" s="46"/>
      <c r="AB1343" s="43"/>
      <c r="AC1343" s="43"/>
      <c r="AD1343" s="47"/>
      <c r="AE1343" s="43"/>
      <c r="AF1343" s="43"/>
    </row>
    <row r="1344" spans="1:32" ht="15.75" customHeight="1" x14ac:dyDescent="0.35">
      <c r="A1344" s="43"/>
      <c r="B1344" s="48"/>
      <c r="C1344" s="114"/>
      <c r="D1344" s="114"/>
      <c r="E1344" s="114"/>
      <c r="F1344" s="44"/>
      <c r="G1344" s="114"/>
      <c r="H1344" s="44"/>
      <c r="I1344" s="43"/>
      <c r="J1344" s="114"/>
      <c r="K1344" s="46"/>
      <c r="L1344" s="46"/>
      <c r="M1344" s="46"/>
      <c r="N1344" s="44"/>
      <c r="O1344" s="46"/>
      <c r="P1344" s="43"/>
      <c r="Q1344" s="46"/>
      <c r="R1344" s="45"/>
      <c r="S1344" s="227"/>
      <c r="T1344" s="249"/>
      <c r="U1344" s="45"/>
      <c r="V1344" s="45"/>
      <c r="W1344" s="45"/>
      <c r="X1344" s="45"/>
      <c r="Y1344" s="45"/>
      <c r="Z1344" s="45"/>
      <c r="AA1344" s="46"/>
      <c r="AB1344" s="43"/>
      <c r="AC1344" s="43"/>
      <c r="AD1344" s="47"/>
      <c r="AE1344" s="43"/>
      <c r="AF1344" s="43"/>
    </row>
    <row r="1345" spans="1:32" ht="15.75" customHeight="1" x14ac:dyDescent="0.35">
      <c r="A1345" s="43"/>
      <c r="B1345" s="48"/>
      <c r="C1345" s="114"/>
      <c r="D1345" s="114"/>
      <c r="E1345" s="114"/>
      <c r="F1345" s="44"/>
      <c r="G1345" s="114"/>
      <c r="H1345" s="44"/>
      <c r="I1345" s="43"/>
      <c r="J1345" s="114"/>
      <c r="K1345" s="46"/>
      <c r="L1345" s="46"/>
      <c r="M1345" s="46"/>
      <c r="N1345" s="44"/>
      <c r="O1345" s="46"/>
      <c r="P1345" s="43"/>
      <c r="Q1345" s="46"/>
      <c r="R1345" s="45"/>
      <c r="S1345" s="227"/>
      <c r="T1345" s="249"/>
      <c r="U1345" s="45"/>
      <c r="V1345" s="45"/>
      <c r="W1345" s="45"/>
      <c r="X1345" s="45"/>
      <c r="Y1345" s="45"/>
      <c r="Z1345" s="45"/>
      <c r="AA1345" s="46"/>
      <c r="AB1345" s="43"/>
      <c r="AC1345" s="43"/>
      <c r="AD1345" s="47"/>
      <c r="AE1345" s="43"/>
      <c r="AF1345" s="43"/>
    </row>
    <row r="1346" spans="1:32" ht="15.75" customHeight="1" x14ac:dyDescent="0.35">
      <c r="A1346" s="43"/>
      <c r="B1346" s="48"/>
      <c r="C1346" s="114"/>
      <c r="D1346" s="114"/>
      <c r="E1346" s="114"/>
      <c r="F1346" s="44"/>
      <c r="G1346" s="114"/>
      <c r="H1346" s="44"/>
      <c r="I1346" s="43"/>
      <c r="J1346" s="114"/>
      <c r="K1346" s="46"/>
      <c r="L1346" s="46"/>
      <c r="M1346" s="46"/>
      <c r="N1346" s="44"/>
      <c r="O1346" s="46"/>
      <c r="P1346" s="43"/>
      <c r="Q1346" s="46"/>
      <c r="R1346" s="45"/>
      <c r="S1346" s="227"/>
      <c r="T1346" s="249"/>
      <c r="U1346" s="45"/>
      <c r="V1346" s="45"/>
      <c r="W1346" s="45"/>
      <c r="X1346" s="45"/>
      <c r="Y1346" s="45"/>
      <c r="Z1346" s="45"/>
      <c r="AA1346" s="46"/>
      <c r="AB1346" s="43"/>
      <c r="AC1346" s="43"/>
      <c r="AD1346" s="47"/>
      <c r="AE1346" s="43"/>
      <c r="AF1346" s="43"/>
    </row>
    <row r="1347" spans="1:32" ht="15.75" customHeight="1" x14ac:dyDescent="0.35">
      <c r="A1347" s="43"/>
      <c r="B1347" s="48"/>
      <c r="C1347" s="114"/>
      <c r="D1347" s="114"/>
      <c r="E1347" s="114"/>
      <c r="F1347" s="44"/>
      <c r="G1347" s="114"/>
      <c r="H1347" s="44"/>
      <c r="I1347" s="43"/>
      <c r="J1347" s="114"/>
      <c r="K1347" s="46"/>
      <c r="L1347" s="46"/>
      <c r="M1347" s="46"/>
      <c r="N1347" s="44"/>
      <c r="O1347" s="46"/>
      <c r="P1347" s="43"/>
      <c r="Q1347" s="46"/>
      <c r="R1347" s="45"/>
      <c r="S1347" s="227"/>
      <c r="T1347" s="249"/>
      <c r="U1347" s="45"/>
      <c r="V1347" s="45"/>
      <c r="W1347" s="45"/>
      <c r="X1347" s="45"/>
      <c r="Y1347" s="45"/>
      <c r="Z1347" s="45"/>
      <c r="AA1347" s="46"/>
      <c r="AB1347" s="43"/>
      <c r="AC1347" s="43"/>
      <c r="AD1347" s="47"/>
      <c r="AE1347" s="43"/>
      <c r="AF1347" s="43"/>
    </row>
    <row r="1348" spans="1:32" ht="15.75" customHeight="1" x14ac:dyDescent="0.35">
      <c r="A1348" s="43"/>
      <c r="B1348" s="48"/>
      <c r="C1348" s="114"/>
      <c r="D1348" s="114"/>
      <c r="E1348" s="114"/>
      <c r="F1348" s="44"/>
      <c r="G1348" s="114"/>
      <c r="H1348" s="44"/>
      <c r="I1348" s="43"/>
      <c r="J1348" s="114"/>
      <c r="K1348" s="46"/>
      <c r="L1348" s="46"/>
      <c r="M1348" s="46"/>
      <c r="N1348" s="44"/>
      <c r="O1348" s="46"/>
      <c r="P1348" s="43"/>
      <c r="Q1348" s="46"/>
      <c r="R1348" s="45"/>
      <c r="S1348" s="227"/>
      <c r="T1348" s="249"/>
      <c r="U1348" s="45"/>
      <c r="V1348" s="45"/>
      <c r="W1348" s="45"/>
      <c r="X1348" s="45"/>
      <c r="Y1348" s="45"/>
      <c r="Z1348" s="45"/>
      <c r="AA1348" s="46"/>
      <c r="AB1348" s="43"/>
      <c r="AC1348" s="43"/>
      <c r="AD1348" s="47"/>
      <c r="AE1348" s="43"/>
      <c r="AF1348" s="43"/>
    </row>
    <row r="1349" spans="1:32" ht="15.75" customHeight="1" x14ac:dyDescent="0.35">
      <c r="A1349" s="43"/>
      <c r="B1349" s="48"/>
      <c r="C1349" s="114"/>
      <c r="D1349" s="114"/>
      <c r="E1349" s="114"/>
      <c r="F1349" s="44"/>
      <c r="G1349" s="114"/>
      <c r="H1349" s="44"/>
      <c r="I1349" s="43"/>
      <c r="J1349" s="114"/>
      <c r="K1349" s="46"/>
      <c r="L1349" s="46"/>
      <c r="M1349" s="46"/>
      <c r="N1349" s="44"/>
      <c r="O1349" s="46"/>
      <c r="P1349" s="43"/>
      <c r="Q1349" s="46"/>
      <c r="R1349" s="45"/>
      <c r="S1349" s="227"/>
      <c r="T1349" s="249"/>
      <c r="U1349" s="45"/>
      <c r="V1349" s="45"/>
      <c r="W1349" s="45"/>
      <c r="X1349" s="45"/>
      <c r="Y1349" s="45"/>
      <c r="Z1349" s="45"/>
      <c r="AA1349" s="46"/>
      <c r="AB1349" s="43"/>
      <c r="AC1349" s="43"/>
      <c r="AD1349" s="47"/>
      <c r="AE1349" s="43"/>
      <c r="AF1349" s="43"/>
    </row>
    <row r="1350" spans="1:32" ht="15.75" customHeight="1" x14ac:dyDescent="0.35">
      <c r="A1350" s="43"/>
      <c r="B1350" s="48"/>
      <c r="C1350" s="114"/>
      <c r="D1350" s="114"/>
      <c r="E1350" s="114"/>
      <c r="F1350" s="44"/>
      <c r="G1350" s="114"/>
      <c r="H1350" s="44"/>
      <c r="I1350" s="43"/>
      <c r="J1350" s="114"/>
      <c r="K1350" s="46"/>
      <c r="L1350" s="46"/>
      <c r="M1350" s="46"/>
      <c r="N1350" s="44"/>
      <c r="O1350" s="46"/>
      <c r="P1350" s="43"/>
      <c r="Q1350" s="46"/>
      <c r="R1350" s="45"/>
      <c r="S1350" s="227"/>
      <c r="T1350" s="249"/>
      <c r="U1350" s="45"/>
      <c r="V1350" s="45"/>
      <c r="W1350" s="45"/>
      <c r="X1350" s="45"/>
      <c r="Y1350" s="45"/>
      <c r="Z1350" s="45"/>
      <c r="AA1350" s="46"/>
      <c r="AB1350" s="43"/>
      <c r="AC1350" s="43"/>
      <c r="AD1350" s="47"/>
      <c r="AE1350" s="43"/>
      <c r="AF1350" s="43"/>
    </row>
    <row r="1351" spans="1:32" ht="15.75" customHeight="1" x14ac:dyDescent="0.35">
      <c r="A1351" s="43"/>
      <c r="B1351" s="48"/>
      <c r="C1351" s="114"/>
      <c r="D1351" s="114"/>
      <c r="E1351" s="114"/>
      <c r="F1351" s="44"/>
      <c r="G1351" s="114"/>
      <c r="H1351" s="44"/>
      <c r="I1351" s="43"/>
      <c r="J1351" s="114"/>
      <c r="K1351" s="46"/>
      <c r="L1351" s="46"/>
      <c r="M1351" s="46"/>
      <c r="N1351" s="44"/>
      <c r="O1351" s="46"/>
      <c r="P1351" s="43"/>
      <c r="Q1351" s="46"/>
      <c r="R1351" s="45"/>
      <c r="S1351" s="227"/>
      <c r="T1351" s="249"/>
      <c r="U1351" s="45"/>
      <c r="V1351" s="45"/>
      <c r="W1351" s="45"/>
      <c r="X1351" s="45"/>
      <c r="Y1351" s="45"/>
      <c r="Z1351" s="45"/>
      <c r="AA1351" s="46"/>
      <c r="AB1351" s="43"/>
      <c r="AC1351" s="43"/>
      <c r="AD1351" s="47"/>
      <c r="AE1351" s="43"/>
      <c r="AF1351" s="43"/>
    </row>
    <row r="1352" spans="1:32" ht="15.75" customHeight="1" x14ac:dyDescent="0.35">
      <c r="A1352" s="43"/>
      <c r="B1352" s="48"/>
      <c r="C1352" s="114"/>
      <c r="D1352" s="114"/>
      <c r="E1352" s="114"/>
      <c r="F1352" s="44"/>
      <c r="G1352" s="114"/>
      <c r="H1352" s="44"/>
      <c r="I1352" s="43"/>
      <c r="J1352" s="114"/>
      <c r="K1352" s="46"/>
      <c r="L1352" s="46"/>
      <c r="M1352" s="46"/>
      <c r="N1352" s="44"/>
      <c r="O1352" s="46"/>
      <c r="P1352" s="43"/>
      <c r="Q1352" s="46"/>
      <c r="R1352" s="45"/>
      <c r="S1352" s="227"/>
      <c r="T1352" s="249"/>
      <c r="U1352" s="45"/>
      <c r="V1352" s="45"/>
      <c r="W1352" s="45"/>
      <c r="X1352" s="45"/>
      <c r="Y1352" s="45"/>
      <c r="Z1352" s="45"/>
      <c r="AA1352" s="46"/>
      <c r="AB1352" s="43"/>
      <c r="AC1352" s="43"/>
      <c r="AD1352" s="47"/>
      <c r="AE1352" s="43"/>
      <c r="AF1352" s="43"/>
    </row>
    <row r="1353" spans="1:32" ht="15.75" customHeight="1" x14ac:dyDescent="0.35">
      <c r="A1353" s="43"/>
      <c r="B1353" s="48"/>
      <c r="C1353" s="114"/>
      <c r="D1353" s="114"/>
      <c r="E1353" s="114"/>
      <c r="F1353" s="44"/>
      <c r="G1353" s="114"/>
      <c r="H1353" s="44"/>
      <c r="I1353" s="43"/>
      <c r="J1353" s="114"/>
      <c r="K1353" s="46"/>
      <c r="L1353" s="46"/>
      <c r="M1353" s="46"/>
      <c r="N1353" s="44"/>
      <c r="O1353" s="46"/>
      <c r="P1353" s="43"/>
      <c r="Q1353" s="46"/>
      <c r="R1353" s="45"/>
      <c r="S1353" s="227"/>
      <c r="T1353" s="249"/>
      <c r="U1353" s="45"/>
      <c r="V1353" s="45"/>
      <c r="W1353" s="45"/>
      <c r="X1353" s="45"/>
      <c r="Y1353" s="45"/>
      <c r="Z1353" s="45"/>
      <c r="AA1353" s="46"/>
      <c r="AB1353" s="43"/>
      <c r="AC1353" s="43"/>
      <c r="AD1353" s="47"/>
      <c r="AE1353" s="43"/>
      <c r="AF1353" s="43"/>
    </row>
    <row r="1354" spans="1:32" ht="15.75" customHeight="1" x14ac:dyDescent="0.35">
      <c r="A1354" s="43"/>
      <c r="B1354" s="48"/>
      <c r="C1354" s="114"/>
      <c r="D1354" s="114"/>
      <c r="E1354" s="114"/>
      <c r="F1354" s="44"/>
      <c r="G1354" s="114"/>
      <c r="H1354" s="44"/>
      <c r="I1354" s="43"/>
      <c r="J1354" s="114"/>
      <c r="K1354" s="46"/>
      <c r="L1354" s="46"/>
      <c r="M1354" s="46"/>
      <c r="N1354" s="44"/>
      <c r="O1354" s="46"/>
      <c r="P1354" s="43"/>
      <c r="Q1354" s="46"/>
      <c r="R1354" s="45"/>
      <c r="S1354" s="227"/>
      <c r="T1354" s="249"/>
      <c r="U1354" s="45"/>
      <c r="V1354" s="45"/>
      <c r="W1354" s="45"/>
      <c r="X1354" s="45"/>
      <c r="Y1354" s="45"/>
      <c r="Z1354" s="45"/>
      <c r="AA1354" s="46"/>
      <c r="AB1354" s="43"/>
      <c r="AC1354" s="43"/>
      <c r="AD1354" s="47"/>
      <c r="AE1354" s="43"/>
      <c r="AF1354" s="43"/>
    </row>
    <row r="1355" spans="1:32" ht="15.75" customHeight="1" x14ac:dyDescent="0.35">
      <c r="A1355" s="43"/>
      <c r="B1355" s="48"/>
      <c r="C1355" s="114"/>
      <c r="D1355" s="114"/>
      <c r="E1355" s="114"/>
      <c r="F1355" s="44"/>
      <c r="G1355" s="114"/>
      <c r="H1355" s="44"/>
      <c r="I1355" s="43"/>
      <c r="J1355" s="114"/>
      <c r="K1355" s="46"/>
      <c r="L1355" s="46"/>
      <c r="M1355" s="46"/>
      <c r="N1355" s="44"/>
      <c r="O1355" s="46"/>
      <c r="P1355" s="43"/>
      <c r="Q1355" s="46"/>
      <c r="R1355" s="45"/>
      <c r="S1355" s="227"/>
      <c r="T1355" s="249"/>
      <c r="U1355" s="45"/>
      <c r="V1355" s="45"/>
      <c r="W1355" s="45"/>
      <c r="X1355" s="45"/>
      <c r="Y1355" s="45"/>
      <c r="Z1355" s="45"/>
      <c r="AA1355" s="46"/>
      <c r="AB1355" s="43"/>
      <c r="AC1355" s="43"/>
      <c r="AD1355" s="47"/>
      <c r="AE1355" s="43"/>
      <c r="AF1355" s="43"/>
    </row>
    <row r="1356" spans="1:32" ht="15.75" customHeight="1" x14ac:dyDescent="0.35">
      <c r="A1356" s="43"/>
      <c r="B1356" s="48"/>
      <c r="C1356" s="114"/>
      <c r="D1356" s="114"/>
      <c r="E1356" s="114"/>
      <c r="F1356" s="44"/>
      <c r="G1356" s="114"/>
      <c r="H1356" s="44"/>
      <c r="I1356" s="43"/>
      <c r="J1356" s="114"/>
      <c r="K1356" s="46"/>
      <c r="L1356" s="46"/>
      <c r="M1356" s="46"/>
      <c r="N1356" s="44"/>
      <c r="O1356" s="46"/>
      <c r="P1356" s="43"/>
      <c r="Q1356" s="46"/>
      <c r="R1356" s="45"/>
      <c r="S1356" s="227"/>
      <c r="T1356" s="249"/>
      <c r="U1356" s="45"/>
      <c r="V1356" s="45"/>
      <c r="W1356" s="45"/>
      <c r="X1356" s="45"/>
      <c r="Y1356" s="45"/>
      <c r="Z1356" s="45"/>
      <c r="AA1356" s="46"/>
      <c r="AB1356" s="43"/>
      <c r="AC1356" s="43"/>
      <c r="AD1356" s="47"/>
      <c r="AE1356" s="43"/>
      <c r="AF1356" s="43"/>
    </row>
    <row r="1357" spans="1:32" ht="15.75" customHeight="1" x14ac:dyDescent="0.35">
      <c r="A1357" s="43"/>
      <c r="B1357" s="48"/>
      <c r="C1357" s="114"/>
      <c r="D1357" s="114"/>
      <c r="E1357" s="114"/>
      <c r="F1357" s="44"/>
      <c r="G1357" s="114"/>
      <c r="H1357" s="44"/>
      <c r="I1357" s="43"/>
      <c r="J1357" s="114"/>
      <c r="K1357" s="46"/>
      <c r="L1357" s="46"/>
      <c r="M1357" s="46"/>
      <c r="N1357" s="44"/>
      <c r="O1357" s="46"/>
      <c r="P1357" s="43"/>
      <c r="Q1357" s="46"/>
      <c r="R1357" s="45"/>
      <c r="S1357" s="227"/>
      <c r="T1357" s="249"/>
      <c r="U1357" s="45"/>
      <c r="V1357" s="45"/>
      <c r="W1357" s="45"/>
      <c r="X1357" s="45"/>
      <c r="Y1357" s="45"/>
      <c r="Z1357" s="45"/>
      <c r="AA1357" s="46"/>
      <c r="AB1357" s="43"/>
      <c r="AC1357" s="43"/>
      <c r="AD1357" s="47"/>
      <c r="AE1357" s="43"/>
      <c r="AF1357" s="43"/>
    </row>
    <row r="1358" spans="1:32" ht="15.75" customHeight="1" x14ac:dyDescent="0.35">
      <c r="A1358" s="43"/>
      <c r="B1358" s="48"/>
      <c r="C1358" s="114"/>
      <c r="D1358" s="114"/>
      <c r="E1358" s="114"/>
      <c r="F1358" s="44"/>
      <c r="G1358" s="114"/>
      <c r="H1358" s="44"/>
      <c r="I1358" s="43"/>
      <c r="J1358" s="114"/>
      <c r="K1358" s="46"/>
      <c r="L1358" s="46"/>
      <c r="M1358" s="46"/>
      <c r="N1358" s="44"/>
      <c r="O1358" s="46"/>
      <c r="P1358" s="43"/>
      <c r="Q1358" s="46"/>
      <c r="R1358" s="45"/>
      <c r="S1358" s="227"/>
      <c r="T1358" s="249"/>
      <c r="U1358" s="45"/>
      <c r="V1358" s="45"/>
      <c r="W1358" s="45"/>
      <c r="X1358" s="45"/>
      <c r="Y1358" s="45"/>
      <c r="Z1358" s="45"/>
      <c r="AA1358" s="46"/>
      <c r="AB1358" s="43"/>
      <c r="AC1358" s="43"/>
      <c r="AD1358" s="47"/>
      <c r="AE1358" s="43"/>
      <c r="AF1358" s="43"/>
    </row>
    <row r="1359" spans="1:32" ht="15.75" customHeight="1" x14ac:dyDescent="0.35">
      <c r="A1359" s="43"/>
      <c r="B1359" s="48"/>
      <c r="C1359" s="114"/>
      <c r="D1359" s="114"/>
      <c r="E1359" s="114"/>
      <c r="F1359" s="44"/>
      <c r="G1359" s="114"/>
      <c r="H1359" s="44"/>
      <c r="I1359" s="43"/>
      <c r="J1359" s="114"/>
      <c r="K1359" s="46"/>
      <c r="L1359" s="46"/>
      <c r="M1359" s="46"/>
      <c r="N1359" s="44"/>
      <c r="O1359" s="46"/>
      <c r="P1359" s="43"/>
      <c r="Q1359" s="46"/>
      <c r="R1359" s="45"/>
      <c r="S1359" s="227"/>
      <c r="T1359" s="249"/>
      <c r="U1359" s="45"/>
      <c r="V1359" s="45"/>
      <c r="W1359" s="45"/>
      <c r="X1359" s="45"/>
      <c r="Y1359" s="45"/>
      <c r="Z1359" s="45"/>
      <c r="AA1359" s="46"/>
      <c r="AB1359" s="43"/>
      <c r="AC1359" s="43"/>
      <c r="AD1359" s="47"/>
      <c r="AE1359" s="43"/>
      <c r="AF1359" s="43"/>
    </row>
    <row r="1360" spans="1:32" ht="15.75" customHeight="1" x14ac:dyDescent="0.35">
      <c r="A1360" s="43"/>
      <c r="B1360" s="48"/>
      <c r="C1360" s="114"/>
      <c r="D1360" s="114"/>
      <c r="E1360" s="114"/>
      <c r="F1360" s="44"/>
      <c r="G1360" s="114"/>
      <c r="H1360" s="44"/>
      <c r="I1360" s="43"/>
      <c r="J1360" s="114"/>
      <c r="K1360" s="46"/>
      <c r="L1360" s="46"/>
      <c r="M1360" s="46"/>
      <c r="N1360" s="44"/>
      <c r="O1360" s="46"/>
      <c r="P1360" s="43"/>
      <c r="Q1360" s="46"/>
      <c r="R1360" s="45"/>
      <c r="S1360" s="227"/>
      <c r="T1360" s="249"/>
      <c r="U1360" s="45"/>
      <c r="V1360" s="45"/>
      <c r="W1360" s="45"/>
      <c r="X1360" s="45"/>
      <c r="Y1360" s="45"/>
      <c r="Z1360" s="45"/>
      <c r="AA1360" s="46"/>
      <c r="AB1360" s="43"/>
      <c r="AC1360" s="43"/>
      <c r="AD1360" s="47"/>
      <c r="AE1360" s="43"/>
      <c r="AF1360" s="43"/>
    </row>
    <row r="1361" spans="1:32" ht="15.75" customHeight="1" x14ac:dyDescent="0.35">
      <c r="A1361" s="43"/>
      <c r="B1361" s="48"/>
      <c r="C1361" s="114"/>
      <c r="D1361" s="114"/>
      <c r="E1361" s="114"/>
      <c r="F1361" s="44"/>
      <c r="G1361" s="114"/>
      <c r="H1361" s="44"/>
      <c r="I1361" s="43"/>
      <c r="J1361" s="114"/>
      <c r="K1361" s="46"/>
      <c r="L1361" s="46"/>
      <c r="M1361" s="46"/>
      <c r="N1361" s="44"/>
      <c r="O1361" s="46"/>
      <c r="P1361" s="43"/>
      <c r="Q1361" s="46"/>
      <c r="R1361" s="45"/>
      <c r="S1361" s="227"/>
      <c r="T1361" s="249"/>
      <c r="U1361" s="45"/>
      <c r="V1361" s="45"/>
      <c r="W1361" s="45"/>
      <c r="X1361" s="45"/>
      <c r="Y1361" s="45"/>
      <c r="Z1361" s="45"/>
      <c r="AA1361" s="46"/>
      <c r="AB1361" s="43"/>
      <c r="AC1361" s="43"/>
      <c r="AD1361" s="47"/>
      <c r="AE1361" s="43"/>
      <c r="AF1361" s="43"/>
    </row>
    <row r="1362" spans="1:32" ht="15.75" customHeight="1" x14ac:dyDescent="0.35">
      <c r="A1362" s="43"/>
      <c r="B1362" s="48"/>
      <c r="C1362" s="114"/>
      <c r="D1362" s="114"/>
      <c r="E1362" s="114"/>
      <c r="F1362" s="44"/>
      <c r="G1362" s="114"/>
      <c r="H1362" s="44"/>
      <c r="I1362" s="43"/>
      <c r="J1362" s="114"/>
      <c r="K1362" s="46"/>
      <c r="L1362" s="46"/>
      <c r="M1362" s="46"/>
      <c r="N1362" s="44"/>
      <c r="O1362" s="46"/>
      <c r="P1362" s="43"/>
      <c r="Q1362" s="46"/>
      <c r="R1362" s="45"/>
      <c r="S1362" s="227"/>
      <c r="T1362" s="249"/>
      <c r="U1362" s="45"/>
      <c r="V1362" s="45"/>
      <c r="W1362" s="45"/>
      <c r="X1362" s="45"/>
      <c r="Y1362" s="45"/>
      <c r="Z1362" s="45"/>
      <c r="AA1362" s="46"/>
      <c r="AB1362" s="43"/>
      <c r="AC1362" s="43"/>
      <c r="AD1362" s="47"/>
      <c r="AE1362" s="43"/>
      <c r="AF1362" s="43"/>
    </row>
    <row r="1363" spans="1:32" ht="15.75" customHeight="1" x14ac:dyDescent="0.35">
      <c r="A1363" s="43"/>
      <c r="B1363" s="48"/>
      <c r="C1363" s="114"/>
      <c r="D1363" s="114"/>
      <c r="E1363" s="114"/>
      <c r="F1363" s="44"/>
      <c r="G1363" s="114"/>
      <c r="H1363" s="44"/>
      <c r="I1363" s="43"/>
      <c r="J1363" s="114"/>
      <c r="K1363" s="46"/>
      <c r="L1363" s="46"/>
      <c r="M1363" s="46"/>
      <c r="N1363" s="44"/>
      <c r="O1363" s="46"/>
      <c r="P1363" s="43"/>
      <c r="Q1363" s="46"/>
      <c r="R1363" s="45"/>
      <c r="S1363" s="227"/>
      <c r="T1363" s="249"/>
      <c r="U1363" s="45"/>
      <c r="V1363" s="45"/>
      <c r="W1363" s="45"/>
      <c r="X1363" s="45"/>
      <c r="Y1363" s="45"/>
      <c r="Z1363" s="45"/>
      <c r="AA1363" s="46"/>
      <c r="AB1363" s="43"/>
      <c r="AC1363" s="43"/>
      <c r="AD1363" s="47"/>
      <c r="AE1363" s="43"/>
      <c r="AF1363" s="43"/>
    </row>
    <row r="1364" spans="1:32" ht="15.75" customHeight="1" x14ac:dyDescent="0.35">
      <c r="A1364" s="43"/>
      <c r="B1364" s="48"/>
      <c r="C1364" s="114"/>
      <c r="D1364" s="114"/>
      <c r="E1364" s="114"/>
      <c r="F1364" s="44"/>
      <c r="G1364" s="114"/>
      <c r="H1364" s="44"/>
      <c r="I1364" s="43"/>
      <c r="J1364" s="114"/>
      <c r="K1364" s="46"/>
      <c r="L1364" s="46"/>
      <c r="M1364" s="46"/>
      <c r="N1364" s="44"/>
      <c r="O1364" s="46"/>
      <c r="P1364" s="43"/>
      <c r="Q1364" s="46"/>
      <c r="R1364" s="45"/>
      <c r="S1364" s="227"/>
      <c r="T1364" s="249"/>
      <c r="U1364" s="45"/>
      <c r="V1364" s="45"/>
      <c r="W1364" s="45"/>
      <c r="X1364" s="45"/>
      <c r="Y1364" s="45"/>
      <c r="Z1364" s="45"/>
      <c r="AA1364" s="46"/>
      <c r="AB1364" s="43"/>
      <c r="AC1364" s="43"/>
      <c r="AD1364" s="47"/>
      <c r="AE1364" s="43"/>
      <c r="AF1364" s="43"/>
    </row>
    <row r="1365" spans="1:32" ht="15.75" customHeight="1" x14ac:dyDescent="0.35">
      <c r="A1365" s="43"/>
      <c r="B1365" s="48"/>
      <c r="C1365" s="114"/>
      <c r="D1365" s="114"/>
      <c r="E1365" s="114"/>
      <c r="F1365" s="44"/>
      <c r="G1365" s="114"/>
      <c r="H1365" s="44"/>
      <c r="I1365" s="43"/>
      <c r="J1365" s="114"/>
      <c r="K1365" s="46"/>
      <c r="L1365" s="46"/>
      <c r="M1365" s="46"/>
      <c r="N1365" s="44"/>
      <c r="O1365" s="46"/>
      <c r="P1365" s="43"/>
      <c r="Q1365" s="46"/>
      <c r="R1365" s="45"/>
      <c r="S1365" s="227"/>
      <c r="T1365" s="249"/>
      <c r="U1365" s="45"/>
      <c r="V1365" s="45"/>
      <c r="W1365" s="45"/>
      <c r="X1365" s="45"/>
      <c r="Y1365" s="45"/>
      <c r="Z1365" s="45"/>
      <c r="AA1365" s="46"/>
      <c r="AB1365" s="43"/>
      <c r="AC1365" s="43"/>
      <c r="AD1365" s="47"/>
      <c r="AE1365" s="43"/>
      <c r="AF1365" s="43"/>
    </row>
    <row r="1366" spans="1:32" ht="15.75" customHeight="1" x14ac:dyDescent="0.35">
      <c r="A1366" s="43"/>
      <c r="B1366" s="48"/>
      <c r="C1366" s="114"/>
      <c r="D1366" s="114"/>
      <c r="E1366" s="114"/>
      <c r="F1366" s="44"/>
      <c r="G1366" s="114"/>
      <c r="H1366" s="44"/>
      <c r="I1366" s="43"/>
      <c r="J1366" s="114"/>
      <c r="K1366" s="46"/>
      <c r="L1366" s="46"/>
      <c r="M1366" s="46"/>
      <c r="N1366" s="44"/>
      <c r="O1366" s="46"/>
      <c r="P1366" s="43"/>
      <c r="Q1366" s="46"/>
      <c r="R1366" s="45"/>
      <c r="S1366" s="227"/>
      <c r="T1366" s="249"/>
      <c r="U1366" s="45"/>
      <c r="V1366" s="45"/>
      <c r="W1366" s="45"/>
      <c r="X1366" s="45"/>
      <c r="Y1366" s="45"/>
      <c r="Z1366" s="45"/>
      <c r="AA1366" s="46"/>
      <c r="AB1366" s="43"/>
      <c r="AC1366" s="43"/>
      <c r="AD1366" s="47"/>
      <c r="AE1366" s="43"/>
      <c r="AF1366" s="43"/>
    </row>
    <row r="1367" spans="1:32" ht="15.75" customHeight="1" x14ac:dyDescent="0.35">
      <c r="A1367" s="43"/>
      <c r="B1367" s="48"/>
      <c r="C1367" s="114"/>
      <c r="D1367" s="114"/>
      <c r="E1367" s="114"/>
      <c r="F1367" s="44"/>
      <c r="G1367" s="114"/>
      <c r="H1367" s="44"/>
      <c r="I1367" s="43"/>
      <c r="J1367" s="114"/>
      <c r="K1367" s="46"/>
      <c r="L1367" s="46"/>
      <c r="M1367" s="46"/>
      <c r="N1367" s="44"/>
      <c r="O1367" s="46"/>
      <c r="P1367" s="43"/>
      <c r="Q1367" s="46"/>
      <c r="R1367" s="45"/>
      <c r="S1367" s="227"/>
      <c r="T1367" s="249"/>
      <c r="U1367" s="45"/>
      <c r="V1367" s="45"/>
      <c r="W1367" s="45"/>
      <c r="X1367" s="45"/>
      <c r="Y1367" s="45"/>
      <c r="Z1367" s="45"/>
      <c r="AA1367" s="46"/>
      <c r="AB1367" s="43"/>
      <c r="AC1367" s="43"/>
      <c r="AD1367" s="47"/>
      <c r="AE1367" s="43"/>
      <c r="AF1367" s="43"/>
    </row>
    <row r="1368" spans="1:32" ht="15.75" customHeight="1" x14ac:dyDescent="0.35">
      <c r="A1368" s="43"/>
      <c r="B1368" s="48"/>
      <c r="C1368" s="114"/>
      <c r="D1368" s="114"/>
      <c r="E1368" s="114"/>
      <c r="F1368" s="44"/>
      <c r="G1368" s="114"/>
      <c r="H1368" s="44"/>
      <c r="I1368" s="43"/>
      <c r="J1368" s="114"/>
      <c r="K1368" s="46"/>
      <c r="L1368" s="46"/>
      <c r="M1368" s="46"/>
      <c r="N1368" s="44"/>
      <c r="O1368" s="46"/>
      <c r="P1368" s="43"/>
      <c r="Q1368" s="46"/>
      <c r="R1368" s="45"/>
      <c r="S1368" s="227"/>
      <c r="T1368" s="249"/>
      <c r="U1368" s="45"/>
      <c r="V1368" s="45"/>
      <c r="W1368" s="45"/>
      <c r="X1368" s="45"/>
      <c r="Y1368" s="45"/>
      <c r="Z1368" s="45"/>
      <c r="AA1368" s="46"/>
      <c r="AB1368" s="43"/>
      <c r="AC1368" s="43"/>
      <c r="AD1368" s="47"/>
      <c r="AE1368" s="43"/>
      <c r="AF1368" s="43"/>
    </row>
    <row r="1369" spans="1:32" ht="15.75" customHeight="1" x14ac:dyDescent="0.35">
      <c r="A1369" s="43"/>
      <c r="B1369" s="48"/>
      <c r="C1369" s="114"/>
      <c r="D1369" s="114"/>
      <c r="E1369" s="114"/>
      <c r="F1369" s="44"/>
      <c r="G1369" s="114"/>
      <c r="H1369" s="44"/>
      <c r="I1369" s="43"/>
      <c r="J1369" s="114"/>
      <c r="K1369" s="46"/>
      <c r="L1369" s="46"/>
      <c r="M1369" s="46"/>
      <c r="N1369" s="44"/>
      <c r="O1369" s="46"/>
      <c r="P1369" s="43"/>
      <c r="Q1369" s="46"/>
      <c r="R1369" s="45"/>
      <c r="S1369" s="227"/>
      <c r="T1369" s="249"/>
      <c r="U1369" s="45"/>
      <c r="V1369" s="45"/>
      <c r="W1369" s="45"/>
      <c r="X1369" s="45"/>
      <c r="Y1369" s="45"/>
      <c r="Z1369" s="45"/>
      <c r="AA1369" s="46"/>
      <c r="AB1369" s="43"/>
      <c r="AC1369" s="43"/>
      <c r="AD1369" s="47"/>
      <c r="AE1369" s="43"/>
      <c r="AF1369" s="43"/>
    </row>
    <row r="1370" spans="1:32" ht="15.75" customHeight="1" x14ac:dyDescent="0.35">
      <c r="A1370" s="43"/>
      <c r="B1370" s="48"/>
      <c r="C1370" s="114"/>
      <c r="D1370" s="114"/>
      <c r="E1370" s="114"/>
      <c r="F1370" s="44"/>
      <c r="G1370" s="114"/>
      <c r="H1370" s="44"/>
      <c r="I1370" s="43"/>
      <c r="J1370" s="114"/>
      <c r="K1370" s="46"/>
      <c r="L1370" s="46"/>
      <c r="M1370" s="46"/>
      <c r="N1370" s="44"/>
      <c r="O1370" s="46"/>
      <c r="P1370" s="43"/>
      <c r="Q1370" s="46"/>
      <c r="R1370" s="45"/>
      <c r="S1370" s="227"/>
      <c r="T1370" s="249"/>
      <c r="U1370" s="45"/>
      <c r="V1370" s="45"/>
      <c r="W1370" s="45"/>
      <c r="X1370" s="45"/>
      <c r="Y1370" s="45"/>
      <c r="Z1370" s="45"/>
      <c r="AA1370" s="46"/>
      <c r="AB1370" s="43"/>
      <c r="AC1370" s="43"/>
      <c r="AD1370" s="47"/>
      <c r="AE1370" s="43"/>
      <c r="AF1370" s="43"/>
    </row>
    <row r="1371" spans="1:32" ht="15.75" customHeight="1" x14ac:dyDescent="0.35">
      <c r="A1371" s="43"/>
      <c r="B1371" s="48"/>
      <c r="C1371" s="114"/>
      <c r="D1371" s="114"/>
      <c r="E1371" s="114"/>
      <c r="F1371" s="44"/>
      <c r="G1371" s="114"/>
      <c r="H1371" s="44"/>
      <c r="I1371" s="43"/>
      <c r="J1371" s="114"/>
      <c r="K1371" s="46"/>
      <c r="L1371" s="46"/>
      <c r="M1371" s="46"/>
      <c r="N1371" s="44"/>
      <c r="O1371" s="46"/>
      <c r="P1371" s="43"/>
      <c r="Q1371" s="46"/>
      <c r="R1371" s="45"/>
      <c r="S1371" s="227"/>
      <c r="T1371" s="249"/>
      <c r="U1371" s="45"/>
      <c r="V1371" s="45"/>
      <c r="W1371" s="45"/>
      <c r="X1371" s="45"/>
      <c r="Y1371" s="45"/>
      <c r="Z1371" s="45"/>
      <c r="AA1371" s="46"/>
      <c r="AB1371" s="43"/>
      <c r="AC1371" s="43"/>
      <c r="AD1371" s="47"/>
      <c r="AE1371" s="43"/>
      <c r="AF1371" s="43"/>
    </row>
    <row r="1372" spans="1:32" ht="15.75" customHeight="1" x14ac:dyDescent="0.35">
      <c r="A1372" s="43"/>
      <c r="B1372" s="48"/>
      <c r="C1372" s="114"/>
      <c r="D1372" s="114"/>
      <c r="E1372" s="114"/>
      <c r="F1372" s="44"/>
      <c r="G1372" s="114"/>
      <c r="H1372" s="44"/>
      <c r="I1372" s="43"/>
      <c r="J1372" s="114"/>
      <c r="K1372" s="46"/>
      <c r="L1372" s="46"/>
      <c r="M1372" s="46"/>
      <c r="N1372" s="44"/>
      <c r="O1372" s="46"/>
      <c r="P1372" s="43"/>
      <c r="Q1372" s="46"/>
      <c r="R1372" s="45"/>
      <c r="S1372" s="227"/>
      <c r="T1372" s="249"/>
      <c r="U1372" s="45"/>
      <c r="V1372" s="45"/>
      <c r="W1372" s="45"/>
      <c r="X1372" s="45"/>
      <c r="Y1372" s="45"/>
      <c r="Z1372" s="45"/>
      <c r="AA1372" s="46"/>
      <c r="AB1372" s="43"/>
      <c r="AC1372" s="43"/>
      <c r="AD1372" s="47"/>
      <c r="AE1372" s="43"/>
      <c r="AF1372" s="43"/>
    </row>
    <row r="1373" spans="1:32" ht="15.75" customHeight="1" x14ac:dyDescent="0.35">
      <c r="A1373" s="43"/>
      <c r="B1373" s="48"/>
      <c r="C1373" s="114"/>
      <c r="D1373" s="114"/>
      <c r="E1373" s="114"/>
      <c r="F1373" s="44"/>
      <c r="G1373" s="114"/>
      <c r="H1373" s="44"/>
      <c r="I1373" s="43"/>
      <c r="J1373" s="114"/>
      <c r="K1373" s="46"/>
      <c r="L1373" s="46"/>
      <c r="M1373" s="46"/>
      <c r="N1373" s="44"/>
      <c r="O1373" s="46"/>
      <c r="P1373" s="43"/>
      <c r="Q1373" s="46"/>
      <c r="R1373" s="45"/>
      <c r="S1373" s="227"/>
      <c r="T1373" s="249"/>
      <c r="U1373" s="45"/>
      <c r="V1373" s="45"/>
      <c r="W1373" s="45"/>
      <c r="X1373" s="45"/>
      <c r="Y1373" s="45"/>
      <c r="Z1373" s="45"/>
      <c r="AA1373" s="46"/>
      <c r="AB1373" s="43"/>
      <c r="AC1373" s="43"/>
      <c r="AD1373" s="47"/>
      <c r="AE1373" s="43"/>
      <c r="AF1373" s="43"/>
    </row>
    <row r="1374" spans="1:32" ht="15.75" customHeight="1" x14ac:dyDescent="0.35">
      <c r="A1374" s="43"/>
      <c r="B1374" s="48"/>
      <c r="C1374" s="114"/>
      <c r="D1374" s="114"/>
      <c r="E1374" s="114"/>
      <c r="F1374" s="44"/>
      <c r="G1374" s="114"/>
      <c r="H1374" s="44"/>
      <c r="I1374" s="43"/>
      <c r="J1374" s="114"/>
      <c r="K1374" s="46"/>
      <c r="L1374" s="46"/>
      <c r="M1374" s="46"/>
      <c r="N1374" s="44"/>
      <c r="O1374" s="46"/>
      <c r="P1374" s="43"/>
      <c r="Q1374" s="46"/>
      <c r="R1374" s="45"/>
      <c r="S1374" s="227"/>
      <c r="T1374" s="249"/>
      <c r="U1374" s="45"/>
      <c r="V1374" s="45"/>
      <c r="W1374" s="45"/>
      <c r="X1374" s="45"/>
      <c r="Y1374" s="45"/>
      <c r="Z1374" s="45"/>
      <c r="AA1374" s="46"/>
      <c r="AB1374" s="43"/>
      <c r="AC1374" s="43"/>
      <c r="AD1374" s="47"/>
      <c r="AE1374" s="43"/>
      <c r="AF1374" s="43"/>
    </row>
    <row r="1375" spans="1:32" ht="15.75" customHeight="1" x14ac:dyDescent="0.35">
      <c r="A1375" s="43"/>
      <c r="B1375" s="48"/>
      <c r="C1375" s="114"/>
      <c r="D1375" s="114"/>
      <c r="E1375" s="114"/>
      <c r="F1375" s="44"/>
      <c r="G1375" s="114"/>
      <c r="H1375" s="44"/>
      <c r="I1375" s="43"/>
      <c r="J1375" s="114"/>
      <c r="K1375" s="46"/>
      <c r="L1375" s="46"/>
      <c r="M1375" s="46"/>
      <c r="N1375" s="44"/>
      <c r="O1375" s="46"/>
      <c r="P1375" s="43"/>
      <c r="Q1375" s="46"/>
      <c r="R1375" s="45"/>
      <c r="S1375" s="227"/>
      <c r="T1375" s="249"/>
      <c r="U1375" s="45"/>
      <c r="V1375" s="45"/>
      <c r="W1375" s="45"/>
      <c r="X1375" s="45"/>
      <c r="Y1375" s="45"/>
      <c r="Z1375" s="45"/>
      <c r="AA1375" s="46"/>
      <c r="AB1375" s="43"/>
      <c r="AC1375" s="43"/>
      <c r="AD1375" s="47"/>
      <c r="AE1375" s="43"/>
      <c r="AF1375" s="43"/>
    </row>
    <row r="1376" spans="1:32" ht="15.75" customHeight="1" x14ac:dyDescent="0.35">
      <c r="A1376" s="43"/>
      <c r="B1376" s="48"/>
      <c r="C1376" s="114"/>
      <c r="D1376" s="114"/>
      <c r="E1376" s="114"/>
      <c r="F1376" s="44"/>
      <c r="G1376" s="114"/>
      <c r="H1376" s="44"/>
      <c r="I1376" s="43"/>
      <c r="J1376" s="114"/>
      <c r="K1376" s="46"/>
      <c r="L1376" s="46"/>
      <c r="M1376" s="46"/>
      <c r="N1376" s="44"/>
      <c r="O1376" s="46"/>
      <c r="P1376" s="43"/>
      <c r="Q1376" s="46"/>
      <c r="R1376" s="45"/>
      <c r="S1376" s="227"/>
      <c r="T1376" s="249"/>
      <c r="U1376" s="45"/>
      <c r="V1376" s="45"/>
      <c r="W1376" s="45"/>
      <c r="X1376" s="45"/>
      <c r="Y1376" s="45"/>
      <c r="Z1376" s="45"/>
      <c r="AA1376" s="46"/>
      <c r="AB1376" s="43"/>
      <c r="AC1376" s="43"/>
      <c r="AD1376" s="47"/>
      <c r="AE1376" s="43"/>
      <c r="AF1376" s="43"/>
    </row>
    <row r="1377" spans="1:32" ht="15.75" customHeight="1" x14ac:dyDescent="0.35">
      <c r="A1377" s="43"/>
      <c r="B1377" s="48"/>
      <c r="C1377" s="114"/>
      <c r="D1377" s="114"/>
      <c r="E1377" s="114"/>
      <c r="F1377" s="44"/>
      <c r="G1377" s="114"/>
      <c r="H1377" s="44"/>
      <c r="I1377" s="43"/>
      <c r="J1377" s="114"/>
      <c r="K1377" s="46"/>
      <c r="L1377" s="46"/>
      <c r="M1377" s="46"/>
      <c r="N1377" s="44"/>
      <c r="O1377" s="46"/>
      <c r="P1377" s="43"/>
      <c r="Q1377" s="46"/>
      <c r="R1377" s="45"/>
      <c r="S1377" s="227"/>
      <c r="T1377" s="249"/>
      <c r="U1377" s="45"/>
      <c r="V1377" s="45"/>
      <c r="W1377" s="45"/>
      <c r="X1377" s="45"/>
      <c r="Y1377" s="45"/>
      <c r="Z1377" s="45"/>
      <c r="AA1377" s="46"/>
      <c r="AB1377" s="43"/>
      <c r="AC1377" s="43"/>
      <c r="AD1377" s="47"/>
      <c r="AE1377" s="43"/>
      <c r="AF1377" s="43"/>
    </row>
    <row r="1378" spans="1:32" ht="15.75" customHeight="1" x14ac:dyDescent="0.35">
      <c r="A1378" s="43"/>
      <c r="B1378" s="48"/>
      <c r="C1378" s="114"/>
      <c r="D1378" s="114"/>
      <c r="E1378" s="114"/>
      <c r="F1378" s="44"/>
      <c r="G1378" s="114"/>
      <c r="H1378" s="44"/>
      <c r="I1378" s="43"/>
      <c r="J1378" s="114"/>
      <c r="K1378" s="46"/>
      <c r="L1378" s="46"/>
      <c r="M1378" s="46"/>
      <c r="N1378" s="44"/>
      <c r="O1378" s="46"/>
      <c r="P1378" s="43"/>
      <c r="Q1378" s="46"/>
      <c r="R1378" s="45"/>
      <c r="S1378" s="227"/>
      <c r="T1378" s="249"/>
      <c r="U1378" s="45"/>
      <c r="V1378" s="45"/>
      <c r="W1378" s="45"/>
      <c r="X1378" s="45"/>
      <c r="Y1378" s="45"/>
      <c r="Z1378" s="45"/>
      <c r="AA1378" s="46"/>
      <c r="AB1378" s="43"/>
      <c r="AC1378" s="43"/>
      <c r="AD1378" s="47"/>
      <c r="AE1378" s="43"/>
      <c r="AF1378" s="43"/>
    </row>
    <row r="1379" spans="1:32" ht="15.75" customHeight="1" x14ac:dyDescent="0.35">
      <c r="A1379" s="43"/>
      <c r="B1379" s="48"/>
      <c r="C1379" s="114"/>
      <c r="D1379" s="114"/>
      <c r="E1379" s="114"/>
      <c r="F1379" s="44"/>
      <c r="G1379" s="114"/>
      <c r="H1379" s="44"/>
      <c r="I1379" s="43"/>
      <c r="J1379" s="114"/>
      <c r="K1379" s="46"/>
      <c r="L1379" s="46"/>
      <c r="M1379" s="46"/>
      <c r="N1379" s="44"/>
      <c r="O1379" s="46"/>
      <c r="P1379" s="43"/>
      <c r="Q1379" s="46"/>
      <c r="R1379" s="45"/>
      <c r="S1379" s="227"/>
      <c r="T1379" s="249"/>
      <c r="U1379" s="45"/>
      <c r="V1379" s="45"/>
      <c r="W1379" s="45"/>
      <c r="X1379" s="45"/>
      <c r="Y1379" s="45"/>
      <c r="Z1379" s="45"/>
      <c r="AA1379" s="46"/>
      <c r="AB1379" s="43"/>
      <c r="AC1379" s="43"/>
      <c r="AD1379" s="47"/>
      <c r="AE1379" s="43"/>
      <c r="AF1379" s="43"/>
    </row>
    <row r="1380" spans="1:32" ht="15.75" customHeight="1" x14ac:dyDescent="0.35">
      <c r="A1380" s="43"/>
      <c r="B1380" s="48"/>
      <c r="C1380" s="114"/>
      <c r="D1380" s="114"/>
      <c r="E1380" s="114"/>
      <c r="F1380" s="44"/>
      <c r="G1380" s="114"/>
      <c r="H1380" s="44"/>
      <c r="I1380" s="43"/>
      <c r="J1380" s="114"/>
      <c r="K1380" s="46"/>
      <c r="L1380" s="46"/>
      <c r="M1380" s="46"/>
      <c r="N1380" s="44"/>
      <c r="O1380" s="46"/>
      <c r="P1380" s="43"/>
      <c r="Q1380" s="46"/>
      <c r="R1380" s="45"/>
      <c r="S1380" s="227"/>
      <c r="T1380" s="249"/>
      <c r="U1380" s="45"/>
      <c r="V1380" s="45"/>
      <c r="W1380" s="45"/>
      <c r="X1380" s="45"/>
      <c r="Y1380" s="45"/>
      <c r="Z1380" s="45"/>
      <c r="AA1380" s="46"/>
      <c r="AB1380" s="43"/>
      <c r="AC1380" s="43"/>
      <c r="AD1380" s="47"/>
      <c r="AE1380" s="43"/>
      <c r="AF1380" s="43"/>
    </row>
    <row r="1381" spans="1:32" ht="15.75" customHeight="1" x14ac:dyDescent="0.35">
      <c r="A1381" s="43"/>
      <c r="B1381" s="48"/>
      <c r="C1381" s="114"/>
      <c r="D1381" s="114"/>
      <c r="E1381" s="114"/>
      <c r="F1381" s="44"/>
      <c r="G1381" s="114"/>
      <c r="H1381" s="44"/>
      <c r="I1381" s="43"/>
      <c r="J1381" s="114"/>
      <c r="K1381" s="46"/>
      <c r="L1381" s="46"/>
      <c r="M1381" s="46"/>
      <c r="N1381" s="44"/>
      <c r="O1381" s="46"/>
      <c r="P1381" s="43"/>
      <c r="Q1381" s="46"/>
      <c r="R1381" s="45"/>
      <c r="S1381" s="227"/>
      <c r="T1381" s="249"/>
      <c r="U1381" s="45"/>
      <c r="V1381" s="45"/>
      <c r="W1381" s="45"/>
      <c r="X1381" s="45"/>
      <c r="Y1381" s="45"/>
      <c r="Z1381" s="45"/>
      <c r="AA1381" s="46"/>
      <c r="AB1381" s="43"/>
      <c r="AC1381" s="43"/>
      <c r="AD1381" s="47"/>
      <c r="AE1381" s="43"/>
      <c r="AF1381" s="43"/>
    </row>
    <row r="1382" spans="1:32" ht="15.75" customHeight="1" x14ac:dyDescent="0.35">
      <c r="A1382" s="43"/>
      <c r="B1382" s="48"/>
      <c r="C1382" s="114"/>
      <c r="D1382" s="114"/>
      <c r="E1382" s="114"/>
      <c r="F1382" s="44"/>
      <c r="G1382" s="114"/>
      <c r="H1382" s="44"/>
      <c r="I1382" s="43"/>
      <c r="J1382" s="114"/>
      <c r="K1382" s="46"/>
      <c r="L1382" s="46"/>
      <c r="M1382" s="46"/>
      <c r="N1382" s="44"/>
      <c r="O1382" s="46"/>
      <c r="P1382" s="43"/>
      <c r="Q1382" s="46"/>
      <c r="R1382" s="45"/>
      <c r="S1382" s="227"/>
      <c r="T1382" s="249"/>
      <c r="U1382" s="45"/>
      <c r="V1382" s="45"/>
      <c r="W1382" s="45"/>
      <c r="X1382" s="45"/>
      <c r="Y1382" s="45"/>
      <c r="Z1382" s="45"/>
      <c r="AA1382" s="46"/>
      <c r="AB1382" s="43"/>
      <c r="AC1382" s="43"/>
      <c r="AD1382" s="47"/>
      <c r="AE1382" s="43"/>
      <c r="AF1382" s="43"/>
    </row>
    <row r="1383" spans="1:32" ht="15.75" customHeight="1" x14ac:dyDescent="0.35">
      <c r="A1383" s="43"/>
      <c r="B1383" s="48"/>
      <c r="C1383" s="114"/>
      <c r="D1383" s="114"/>
      <c r="E1383" s="114"/>
      <c r="F1383" s="44"/>
      <c r="G1383" s="114"/>
      <c r="H1383" s="44"/>
      <c r="I1383" s="43"/>
      <c r="J1383" s="114"/>
      <c r="K1383" s="46"/>
      <c r="L1383" s="46"/>
      <c r="M1383" s="46"/>
      <c r="N1383" s="44"/>
      <c r="O1383" s="46"/>
      <c r="P1383" s="43"/>
      <c r="Q1383" s="46"/>
      <c r="R1383" s="45"/>
      <c r="S1383" s="227"/>
      <c r="T1383" s="249"/>
      <c r="U1383" s="45"/>
      <c r="V1383" s="45"/>
      <c r="W1383" s="45"/>
      <c r="X1383" s="45"/>
      <c r="Y1383" s="45"/>
      <c r="Z1383" s="45"/>
      <c r="AA1383" s="46"/>
      <c r="AB1383" s="43"/>
      <c r="AC1383" s="43"/>
      <c r="AD1383" s="47"/>
      <c r="AE1383" s="43"/>
      <c r="AF1383" s="43"/>
    </row>
    <row r="1384" spans="1:32" ht="15.75" customHeight="1" x14ac:dyDescent="0.35">
      <c r="A1384" s="43"/>
      <c r="B1384" s="48"/>
      <c r="C1384" s="114"/>
      <c r="D1384" s="114"/>
      <c r="E1384" s="114"/>
      <c r="F1384" s="44"/>
      <c r="G1384" s="114"/>
      <c r="H1384" s="44"/>
      <c r="I1384" s="43"/>
      <c r="J1384" s="114"/>
      <c r="K1384" s="46"/>
      <c r="L1384" s="46"/>
      <c r="M1384" s="46"/>
      <c r="N1384" s="44"/>
      <c r="O1384" s="46"/>
      <c r="P1384" s="43"/>
      <c r="Q1384" s="46"/>
      <c r="R1384" s="45"/>
      <c r="S1384" s="227"/>
      <c r="T1384" s="249"/>
      <c r="U1384" s="45"/>
      <c r="V1384" s="45"/>
      <c r="W1384" s="45"/>
      <c r="X1384" s="45"/>
      <c r="Y1384" s="45"/>
      <c r="Z1384" s="45"/>
      <c r="AA1384" s="46"/>
      <c r="AB1384" s="43"/>
      <c r="AC1384" s="43"/>
      <c r="AD1384" s="47"/>
      <c r="AE1384" s="43"/>
      <c r="AF1384" s="43"/>
    </row>
    <row r="1385" spans="1:32" ht="15.75" customHeight="1" x14ac:dyDescent="0.35">
      <c r="A1385" s="43"/>
      <c r="B1385" s="48"/>
      <c r="C1385" s="114"/>
      <c r="D1385" s="114"/>
      <c r="E1385" s="114"/>
      <c r="F1385" s="44"/>
      <c r="G1385" s="114"/>
      <c r="H1385" s="44"/>
      <c r="I1385" s="43"/>
      <c r="J1385" s="114"/>
      <c r="K1385" s="46"/>
      <c r="L1385" s="46"/>
      <c r="M1385" s="46"/>
      <c r="N1385" s="44"/>
      <c r="O1385" s="46"/>
      <c r="P1385" s="43"/>
      <c r="Q1385" s="46"/>
      <c r="R1385" s="45"/>
      <c r="S1385" s="227"/>
      <c r="T1385" s="249"/>
      <c r="U1385" s="45"/>
      <c r="V1385" s="45"/>
      <c r="W1385" s="45"/>
      <c r="X1385" s="45"/>
      <c r="Y1385" s="45"/>
      <c r="Z1385" s="45"/>
      <c r="AA1385" s="46"/>
      <c r="AB1385" s="43"/>
      <c r="AC1385" s="43"/>
      <c r="AD1385" s="47"/>
      <c r="AE1385" s="43"/>
      <c r="AF1385" s="43"/>
    </row>
    <row r="1386" spans="1:32" ht="15.75" customHeight="1" x14ac:dyDescent="0.35">
      <c r="A1386" s="43"/>
      <c r="B1386" s="48"/>
      <c r="C1386" s="114"/>
      <c r="D1386" s="114"/>
      <c r="E1386" s="114"/>
      <c r="F1386" s="44"/>
      <c r="G1386" s="114"/>
      <c r="H1386" s="44"/>
      <c r="I1386" s="43"/>
      <c r="J1386" s="114"/>
      <c r="K1386" s="46"/>
      <c r="L1386" s="46"/>
      <c r="M1386" s="46"/>
      <c r="N1386" s="44"/>
      <c r="O1386" s="46"/>
      <c r="P1386" s="43"/>
      <c r="Q1386" s="46"/>
      <c r="R1386" s="45"/>
      <c r="S1386" s="227"/>
      <c r="T1386" s="249"/>
      <c r="U1386" s="45"/>
      <c r="V1386" s="45"/>
      <c r="W1386" s="45"/>
      <c r="X1386" s="45"/>
      <c r="Y1386" s="45"/>
      <c r="Z1386" s="45"/>
      <c r="AA1386" s="46"/>
      <c r="AB1386" s="43"/>
      <c r="AC1386" s="43"/>
      <c r="AD1386" s="47"/>
      <c r="AE1386" s="43"/>
      <c r="AF1386" s="43"/>
    </row>
    <row r="1387" spans="1:32" ht="15.75" customHeight="1" x14ac:dyDescent="0.35">
      <c r="A1387" s="43"/>
      <c r="B1387" s="48"/>
      <c r="C1387" s="114"/>
      <c r="D1387" s="114"/>
      <c r="E1387" s="114"/>
      <c r="F1387" s="44"/>
      <c r="G1387" s="114"/>
      <c r="H1387" s="44"/>
      <c r="I1387" s="43"/>
      <c r="J1387" s="114"/>
      <c r="K1387" s="46"/>
      <c r="L1387" s="46"/>
      <c r="M1387" s="46"/>
      <c r="N1387" s="44"/>
      <c r="O1387" s="46"/>
      <c r="P1387" s="43"/>
      <c r="Q1387" s="46"/>
      <c r="R1387" s="45"/>
      <c r="S1387" s="227"/>
      <c r="T1387" s="249"/>
      <c r="U1387" s="45"/>
      <c r="V1387" s="45"/>
      <c r="W1387" s="45"/>
      <c r="X1387" s="45"/>
      <c r="Y1387" s="45"/>
      <c r="Z1387" s="45"/>
      <c r="AA1387" s="46"/>
      <c r="AB1387" s="43"/>
      <c r="AC1387" s="43"/>
      <c r="AD1387" s="47"/>
      <c r="AE1387" s="43"/>
      <c r="AF1387" s="43"/>
    </row>
    <row r="1388" spans="1:32" ht="15.75" customHeight="1" x14ac:dyDescent="0.35">
      <c r="A1388" s="43"/>
      <c r="B1388" s="48"/>
      <c r="C1388" s="114"/>
      <c r="D1388" s="114"/>
      <c r="E1388" s="114"/>
      <c r="F1388" s="44"/>
      <c r="G1388" s="114"/>
      <c r="H1388" s="44"/>
      <c r="I1388" s="43"/>
      <c r="J1388" s="114"/>
      <c r="K1388" s="46"/>
      <c r="L1388" s="46"/>
      <c r="M1388" s="46"/>
      <c r="N1388" s="44"/>
      <c r="O1388" s="46"/>
      <c r="P1388" s="43"/>
      <c r="Q1388" s="46"/>
      <c r="R1388" s="45"/>
      <c r="S1388" s="227"/>
      <c r="T1388" s="249"/>
      <c r="U1388" s="45"/>
      <c r="V1388" s="45"/>
      <c r="W1388" s="45"/>
      <c r="X1388" s="45"/>
      <c r="Y1388" s="45"/>
      <c r="Z1388" s="45"/>
      <c r="AA1388" s="46"/>
      <c r="AB1388" s="43"/>
      <c r="AC1388" s="43"/>
      <c r="AD1388" s="47"/>
      <c r="AE1388" s="43"/>
      <c r="AF1388" s="43"/>
    </row>
    <row r="1389" spans="1:32" ht="15.75" customHeight="1" x14ac:dyDescent="0.35">
      <c r="A1389" s="43"/>
      <c r="B1389" s="48"/>
      <c r="C1389" s="114"/>
      <c r="D1389" s="114"/>
      <c r="E1389" s="114"/>
      <c r="F1389" s="44"/>
      <c r="G1389" s="114"/>
      <c r="H1389" s="44"/>
      <c r="I1389" s="43"/>
      <c r="J1389" s="114"/>
      <c r="K1389" s="46"/>
      <c r="L1389" s="46"/>
      <c r="M1389" s="46"/>
      <c r="N1389" s="44"/>
      <c r="O1389" s="46"/>
      <c r="P1389" s="43"/>
      <c r="Q1389" s="46"/>
      <c r="R1389" s="45"/>
      <c r="S1389" s="227"/>
      <c r="T1389" s="249"/>
      <c r="U1389" s="45"/>
      <c r="V1389" s="45"/>
      <c r="W1389" s="45"/>
      <c r="X1389" s="45"/>
      <c r="Y1389" s="45"/>
      <c r="Z1389" s="45"/>
      <c r="AA1389" s="46"/>
      <c r="AB1389" s="43"/>
      <c r="AC1389" s="43"/>
      <c r="AD1389" s="47"/>
      <c r="AE1389" s="43"/>
      <c r="AF1389" s="43"/>
    </row>
    <row r="1390" spans="1:32" ht="15.75" customHeight="1" x14ac:dyDescent="0.35">
      <c r="A1390" s="43"/>
      <c r="B1390" s="48"/>
      <c r="C1390" s="114"/>
      <c r="D1390" s="114"/>
      <c r="E1390" s="114"/>
      <c r="F1390" s="44"/>
      <c r="G1390" s="114"/>
      <c r="H1390" s="44"/>
      <c r="I1390" s="43"/>
      <c r="J1390" s="114"/>
      <c r="K1390" s="46"/>
      <c r="L1390" s="46"/>
      <c r="M1390" s="46"/>
      <c r="N1390" s="44"/>
      <c r="O1390" s="46"/>
      <c r="P1390" s="43"/>
      <c r="Q1390" s="46"/>
      <c r="R1390" s="45"/>
      <c r="S1390" s="227"/>
      <c r="T1390" s="249"/>
      <c r="U1390" s="45"/>
      <c r="V1390" s="45"/>
      <c r="W1390" s="45"/>
      <c r="X1390" s="45"/>
      <c r="Y1390" s="45"/>
      <c r="Z1390" s="45"/>
      <c r="AA1390" s="46"/>
      <c r="AB1390" s="43"/>
      <c r="AC1390" s="43"/>
      <c r="AD1390" s="47"/>
      <c r="AE1390" s="43"/>
      <c r="AF1390" s="43"/>
    </row>
    <row r="1391" spans="1:32" ht="15.75" customHeight="1" x14ac:dyDescent="0.35">
      <c r="A1391" s="43"/>
      <c r="B1391" s="48"/>
      <c r="C1391" s="114"/>
      <c r="D1391" s="114"/>
      <c r="E1391" s="114"/>
      <c r="F1391" s="44"/>
      <c r="G1391" s="114"/>
      <c r="H1391" s="44"/>
      <c r="I1391" s="43"/>
      <c r="J1391" s="114"/>
      <c r="K1391" s="46"/>
      <c r="L1391" s="46"/>
      <c r="M1391" s="46"/>
      <c r="N1391" s="44"/>
      <c r="O1391" s="46"/>
      <c r="P1391" s="43"/>
      <c r="Q1391" s="46"/>
      <c r="R1391" s="45"/>
      <c r="S1391" s="227"/>
      <c r="T1391" s="249"/>
      <c r="U1391" s="45"/>
      <c r="V1391" s="45"/>
      <c r="W1391" s="45"/>
      <c r="X1391" s="45"/>
      <c r="Y1391" s="45"/>
      <c r="Z1391" s="45"/>
      <c r="AA1391" s="46"/>
      <c r="AB1391" s="43"/>
      <c r="AC1391" s="43"/>
      <c r="AD1391" s="47"/>
      <c r="AE1391" s="43"/>
      <c r="AF1391" s="43"/>
    </row>
    <row r="1392" spans="1:32" ht="15.75" customHeight="1" x14ac:dyDescent="0.35">
      <c r="A1392" s="43"/>
      <c r="B1392" s="48"/>
      <c r="C1392" s="114"/>
      <c r="D1392" s="114"/>
      <c r="E1392" s="114"/>
      <c r="F1392" s="44"/>
      <c r="G1392" s="114"/>
      <c r="H1392" s="44"/>
      <c r="I1392" s="43"/>
      <c r="J1392" s="114"/>
      <c r="K1392" s="46"/>
      <c r="L1392" s="46"/>
      <c r="M1392" s="46"/>
      <c r="N1392" s="44"/>
      <c r="O1392" s="46"/>
      <c r="P1392" s="43"/>
      <c r="Q1392" s="46"/>
      <c r="R1392" s="45"/>
      <c r="S1392" s="227"/>
      <c r="T1392" s="249"/>
      <c r="U1392" s="45"/>
      <c r="V1392" s="45"/>
      <c r="W1392" s="45"/>
      <c r="X1392" s="45"/>
      <c r="Y1392" s="45"/>
      <c r="Z1392" s="45"/>
      <c r="AA1392" s="46"/>
      <c r="AB1392" s="43"/>
      <c r="AC1392" s="43"/>
      <c r="AD1392" s="47"/>
      <c r="AE1392" s="43"/>
      <c r="AF1392" s="43"/>
    </row>
    <row r="1393" spans="1:32" ht="15.75" customHeight="1" x14ac:dyDescent="0.35">
      <c r="A1393" s="43"/>
      <c r="B1393" s="48"/>
      <c r="C1393" s="114"/>
      <c r="D1393" s="114"/>
      <c r="E1393" s="114"/>
      <c r="F1393" s="44"/>
      <c r="G1393" s="114"/>
      <c r="H1393" s="44"/>
      <c r="I1393" s="43"/>
      <c r="J1393" s="114"/>
      <c r="K1393" s="46"/>
      <c r="L1393" s="46"/>
      <c r="M1393" s="46"/>
      <c r="N1393" s="44"/>
      <c r="O1393" s="46"/>
      <c r="P1393" s="43"/>
      <c r="Q1393" s="46"/>
      <c r="R1393" s="45"/>
      <c r="S1393" s="227"/>
      <c r="T1393" s="249"/>
      <c r="U1393" s="45"/>
      <c r="V1393" s="45"/>
      <c r="W1393" s="45"/>
      <c r="X1393" s="45"/>
      <c r="Y1393" s="45"/>
      <c r="Z1393" s="45"/>
      <c r="AA1393" s="46"/>
      <c r="AB1393" s="43"/>
      <c r="AC1393" s="43"/>
      <c r="AD1393" s="47"/>
      <c r="AE1393" s="43"/>
      <c r="AF1393" s="43"/>
    </row>
    <row r="1394" spans="1:32" ht="15.75" customHeight="1" x14ac:dyDescent="0.35">
      <c r="A1394" s="43"/>
      <c r="B1394" s="48"/>
      <c r="C1394" s="114"/>
      <c r="D1394" s="114"/>
      <c r="E1394" s="114"/>
      <c r="F1394" s="44"/>
      <c r="G1394" s="114"/>
      <c r="H1394" s="44"/>
      <c r="I1394" s="43"/>
      <c r="J1394" s="114"/>
      <c r="K1394" s="46"/>
      <c r="L1394" s="46"/>
      <c r="M1394" s="46"/>
      <c r="N1394" s="44"/>
      <c r="O1394" s="46"/>
      <c r="P1394" s="43"/>
      <c r="Q1394" s="46"/>
      <c r="R1394" s="45"/>
      <c r="S1394" s="227"/>
      <c r="T1394" s="249"/>
      <c r="U1394" s="45"/>
      <c r="V1394" s="45"/>
      <c r="W1394" s="45"/>
      <c r="X1394" s="45"/>
      <c r="Y1394" s="45"/>
      <c r="Z1394" s="45"/>
      <c r="AA1394" s="46"/>
      <c r="AB1394" s="43"/>
      <c r="AC1394" s="43"/>
      <c r="AD1394" s="47"/>
      <c r="AE1394" s="43"/>
      <c r="AF1394" s="43"/>
    </row>
    <row r="1395" spans="1:32" ht="15.75" customHeight="1" x14ac:dyDescent="0.35">
      <c r="A1395" s="43"/>
      <c r="B1395" s="48"/>
      <c r="C1395" s="114"/>
      <c r="D1395" s="114"/>
      <c r="E1395" s="114"/>
      <c r="F1395" s="44"/>
      <c r="G1395" s="114"/>
      <c r="H1395" s="44"/>
      <c r="I1395" s="43"/>
      <c r="J1395" s="114"/>
      <c r="K1395" s="46"/>
      <c r="L1395" s="46"/>
      <c r="M1395" s="46"/>
      <c r="N1395" s="44"/>
      <c r="O1395" s="46"/>
      <c r="P1395" s="43"/>
      <c r="Q1395" s="46"/>
      <c r="R1395" s="45"/>
      <c r="S1395" s="227"/>
      <c r="T1395" s="249"/>
      <c r="U1395" s="45"/>
      <c r="V1395" s="45"/>
      <c r="W1395" s="45"/>
      <c r="X1395" s="45"/>
      <c r="Y1395" s="45"/>
      <c r="Z1395" s="45"/>
      <c r="AA1395" s="46"/>
      <c r="AB1395" s="43"/>
      <c r="AC1395" s="43"/>
      <c r="AD1395" s="47"/>
      <c r="AE1395" s="43"/>
      <c r="AF1395" s="43"/>
    </row>
    <row r="1396" spans="1:32" ht="15.75" customHeight="1" x14ac:dyDescent="0.35">
      <c r="A1396" s="43"/>
      <c r="B1396" s="48"/>
      <c r="C1396" s="114"/>
      <c r="D1396" s="114"/>
      <c r="E1396" s="114"/>
      <c r="F1396" s="44"/>
      <c r="G1396" s="114"/>
      <c r="H1396" s="44"/>
      <c r="I1396" s="43"/>
      <c r="J1396" s="114"/>
      <c r="K1396" s="46"/>
      <c r="L1396" s="46"/>
      <c r="M1396" s="46"/>
      <c r="N1396" s="44"/>
      <c r="O1396" s="46"/>
      <c r="P1396" s="43"/>
      <c r="Q1396" s="46"/>
      <c r="R1396" s="45"/>
      <c r="S1396" s="227"/>
      <c r="T1396" s="249"/>
      <c r="U1396" s="45"/>
      <c r="V1396" s="45"/>
      <c r="W1396" s="45"/>
      <c r="X1396" s="45"/>
      <c r="Y1396" s="45"/>
      <c r="Z1396" s="45"/>
      <c r="AA1396" s="46"/>
      <c r="AB1396" s="43"/>
      <c r="AC1396" s="43"/>
      <c r="AD1396" s="47"/>
      <c r="AE1396" s="43"/>
      <c r="AF1396" s="43"/>
    </row>
    <row r="1397" spans="1:32" ht="15.75" customHeight="1" x14ac:dyDescent="0.35">
      <c r="A1397" s="43"/>
      <c r="B1397" s="48"/>
      <c r="C1397" s="114"/>
      <c r="D1397" s="114"/>
      <c r="E1397" s="114"/>
      <c r="F1397" s="44"/>
      <c r="G1397" s="114"/>
      <c r="H1397" s="44"/>
      <c r="I1397" s="43"/>
      <c r="J1397" s="114"/>
      <c r="K1397" s="46"/>
      <c r="L1397" s="46"/>
      <c r="M1397" s="46"/>
      <c r="N1397" s="44"/>
      <c r="O1397" s="46"/>
      <c r="P1397" s="43"/>
      <c r="Q1397" s="46"/>
      <c r="R1397" s="45"/>
      <c r="S1397" s="227"/>
      <c r="T1397" s="249"/>
      <c r="U1397" s="45"/>
      <c r="V1397" s="45"/>
      <c r="W1397" s="45"/>
      <c r="X1397" s="45"/>
      <c r="Y1397" s="45"/>
      <c r="Z1397" s="45"/>
      <c r="AA1397" s="46"/>
      <c r="AB1397" s="43"/>
      <c r="AC1397" s="43"/>
      <c r="AD1397" s="47"/>
      <c r="AE1397" s="43"/>
      <c r="AF1397" s="43"/>
    </row>
    <row r="1398" spans="1:32" ht="15.75" customHeight="1" x14ac:dyDescent="0.35">
      <c r="A1398" s="43"/>
      <c r="B1398" s="48"/>
      <c r="C1398" s="114"/>
      <c r="D1398" s="114"/>
      <c r="E1398" s="114"/>
      <c r="F1398" s="44"/>
      <c r="G1398" s="114"/>
      <c r="H1398" s="44"/>
      <c r="I1398" s="43"/>
      <c r="J1398" s="114"/>
      <c r="K1398" s="46"/>
      <c r="L1398" s="46"/>
      <c r="M1398" s="46"/>
      <c r="N1398" s="44"/>
      <c r="O1398" s="46"/>
      <c r="P1398" s="43"/>
      <c r="Q1398" s="46"/>
      <c r="R1398" s="45"/>
      <c r="S1398" s="227"/>
      <c r="T1398" s="249"/>
      <c r="U1398" s="45"/>
      <c r="V1398" s="45"/>
      <c r="W1398" s="45"/>
      <c r="X1398" s="45"/>
      <c r="Y1398" s="45"/>
      <c r="Z1398" s="45"/>
      <c r="AA1398" s="46"/>
      <c r="AB1398" s="43"/>
      <c r="AC1398" s="43"/>
      <c r="AD1398" s="47"/>
      <c r="AE1398" s="43"/>
      <c r="AF1398" s="43"/>
    </row>
    <row r="1399" spans="1:32" ht="15.75" customHeight="1" x14ac:dyDescent="0.35">
      <c r="A1399" s="43"/>
      <c r="B1399" s="48"/>
      <c r="C1399" s="114"/>
      <c r="D1399" s="114"/>
      <c r="E1399" s="114"/>
      <c r="F1399" s="44"/>
      <c r="G1399" s="114"/>
      <c r="H1399" s="44"/>
      <c r="I1399" s="43"/>
      <c r="J1399" s="114"/>
      <c r="K1399" s="46"/>
      <c r="L1399" s="46"/>
      <c r="M1399" s="46"/>
      <c r="N1399" s="44"/>
      <c r="O1399" s="46"/>
      <c r="P1399" s="43"/>
      <c r="Q1399" s="46"/>
      <c r="R1399" s="45"/>
      <c r="S1399" s="227"/>
      <c r="T1399" s="249"/>
      <c r="U1399" s="45"/>
      <c r="V1399" s="45"/>
      <c r="W1399" s="45"/>
      <c r="X1399" s="45"/>
      <c r="Y1399" s="45"/>
      <c r="Z1399" s="45"/>
      <c r="AA1399" s="46"/>
      <c r="AB1399" s="43"/>
      <c r="AC1399" s="43"/>
      <c r="AD1399" s="47"/>
      <c r="AE1399" s="43"/>
      <c r="AF1399" s="43"/>
    </row>
    <row r="1400" spans="1:32" ht="15.75" customHeight="1" x14ac:dyDescent="0.35">
      <c r="A1400" s="43"/>
      <c r="B1400" s="48"/>
      <c r="C1400" s="114"/>
      <c r="D1400" s="114"/>
      <c r="E1400" s="114"/>
      <c r="F1400" s="44"/>
      <c r="G1400" s="114"/>
      <c r="H1400" s="44"/>
      <c r="I1400" s="43"/>
      <c r="J1400" s="114"/>
      <c r="K1400" s="46"/>
      <c r="L1400" s="46"/>
      <c r="M1400" s="46"/>
      <c r="N1400" s="44"/>
      <c r="O1400" s="46"/>
      <c r="P1400" s="43"/>
      <c r="Q1400" s="46"/>
      <c r="R1400" s="45"/>
      <c r="S1400" s="227"/>
      <c r="T1400" s="249"/>
      <c r="U1400" s="45"/>
      <c r="V1400" s="45"/>
      <c r="W1400" s="45"/>
      <c r="X1400" s="45"/>
      <c r="Y1400" s="45"/>
      <c r="Z1400" s="45"/>
      <c r="AA1400" s="46"/>
      <c r="AB1400" s="43"/>
      <c r="AC1400" s="43"/>
      <c r="AD1400" s="47"/>
      <c r="AE1400" s="43"/>
      <c r="AF1400" s="43"/>
    </row>
    <row r="1401" spans="1:32" ht="15.75" customHeight="1" x14ac:dyDescent="0.35">
      <c r="A1401" s="43"/>
      <c r="B1401" s="48"/>
      <c r="C1401" s="114"/>
      <c r="D1401" s="114"/>
      <c r="E1401" s="114"/>
      <c r="F1401" s="44"/>
      <c r="G1401" s="114"/>
      <c r="H1401" s="44"/>
      <c r="I1401" s="43"/>
      <c r="J1401" s="114"/>
      <c r="K1401" s="46"/>
      <c r="L1401" s="46"/>
      <c r="M1401" s="46"/>
      <c r="N1401" s="44"/>
      <c r="O1401" s="46"/>
      <c r="P1401" s="43"/>
      <c r="Q1401" s="46"/>
      <c r="R1401" s="45"/>
      <c r="S1401" s="227"/>
      <c r="T1401" s="249"/>
      <c r="U1401" s="45"/>
      <c r="V1401" s="45"/>
      <c r="W1401" s="45"/>
      <c r="X1401" s="45"/>
      <c r="Y1401" s="45"/>
      <c r="Z1401" s="45"/>
      <c r="AA1401" s="46"/>
      <c r="AB1401" s="43"/>
      <c r="AC1401" s="43"/>
      <c r="AD1401" s="47"/>
      <c r="AE1401" s="43"/>
      <c r="AF1401" s="43"/>
    </row>
    <row r="1402" spans="1:32" ht="15.75" customHeight="1" x14ac:dyDescent="0.35">
      <c r="A1402" s="43"/>
      <c r="B1402" s="48"/>
      <c r="C1402" s="114"/>
      <c r="D1402" s="114"/>
      <c r="E1402" s="114"/>
      <c r="F1402" s="44"/>
      <c r="G1402" s="114"/>
      <c r="H1402" s="44"/>
      <c r="I1402" s="43"/>
      <c r="J1402" s="114"/>
      <c r="K1402" s="46"/>
      <c r="L1402" s="46"/>
      <c r="M1402" s="46"/>
      <c r="N1402" s="44"/>
      <c r="O1402" s="46"/>
      <c r="P1402" s="43"/>
      <c r="Q1402" s="46"/>
      <c r="R1402" s="45"/>
      <c r="S1402" s="227"/>
      <c r="T1402" s="249"/>
      <c r="U1402" s="45"/>
      <c r="V1402" s="45"/>
      <c r="W1402" s="45"/>
      <c r="X1402" s="45"/>
      <c r="Y1402" s="45"/>
      <c r="Z1402" s="45"/>
      <c r="AA1402" s="46"/>
      <c r="AB1402" s="43"/>
      <c r="AC1402" s="43"/>
      <c r="AD1402" s="47"/>
      <c r="AE1402" s="43"/>
      <c r="AF1402" s="43"/>
    </row>
    <row r="1403" spans="1:32" ht="15.75" customHeight="1" x14ac:dyDescent="0.35">
      <c r="A1403" s="43"/>
      <c r="B1403" s="48"/>
      <c r="C1403" s="114"/>
      <c r="D1403" s="114"/>
      <c r="E1403" s="114"/>
      <c r="F1403" s="44"/>
      <c r="G1403" s="114"/>
      <c r="H1403" s="44"/>
      <c r="I1403" s="43"/>
      <c r="J1403" s="114"/>
      <c r="K1403" s="46"/>
      <c r="L1403" s="46"/>
      <c r="M1403" s="46"/>
      <c r="N1403" s="44"/>
      <c r="O1403" s="46"/>
      <c r="P1403" s="43"/>
      <c r="Q1403" s="46"/>
      <c r="R1403" s="45"/>
      <c r="S1403" s="227"/>
      <c r="T1403" s="249"/>
      <c r="U1403" s="45"/>
      <c r="V1403" s="45"/>
      <c r="W1403" s="45"/>
      <c r="X1403" s="45"/>
      <c r="Y1403" s="45"/>
      <c r="Z1403" s="45"/>
      <c r="AA1403" s="46"/>
      <c r="AB1403" s="43"/>
      <c r="AC1403" s="43"/>
      <c r="AD1403" s="47"/>
      <c r="AE1403" s="43"/>
      <c r="AF1403" s="43"/>
    </row>
    <row r="1404" spans="1:32" ht="15.75" customHeight="1" x14ac:dyDescent="0.35">
      <c r="A1404" s="43"/>
      <c r="B1404" s="48"/>
      <c r="C1404" s="114"/>
      <c r="D1404" s="114"/>
      <c r="E1404" s="114"/>
      <c r="F1404" s="44"/>
      <c r="G1404" s="114"/>
      <c r="H1404" s="44"/>
      <c r="I1404" s="43"/>
      <c r="J1404" s="114"/>
      <c r="K1404" s="46"/>
      <c r="L1404" s="46"/>
      <c r="M1404" s="46"/>
      <c r="N1404" s="44"/>
      <c r="O1404" s="46"/>
      <c r="P1404" s="43"/>
      <c r="Q1404" s="46"/>
      <c r="R1404" s="45"/>
      <c r="S1404" s="227"/>
      <c r="T1404" s="249"/>
      <c r="U1404" s="45"/>
      <c r="V1404" s="45"/>
      <c r="W1404" s="45"/>
      <c r="X1404" s="45"/>
      <c r="Y1404" s="45"/>
      <c r="Z1404" s="45"/>
      <c r="AA1404" s="46"/>
      <c r="AB1404" s="43"/>
      <c r="AC1404" s="43"/>
      <c r="AD1404" s="47"/>
      <c r="AE1404" s="43"/>
      <c r="AF1404" s="43"/>
    </row>
    <row r="1405" spans="1:32" ht="15.75" customHeight="1" x14ac:dyDescent="0.35">
      <c r="A1405" s="43"/>
      <c r="B1405" s="48"/>
      <c r="C1405" s="114"/>
      <c r="D1405" s="114"/>
      <c r="E1405" s="114"/>
      <c r="F1405" s="44"/>
      <c r="G1405" s="114"/>
      <c r="H1405" s="44"/>
      <c r="I1405" s="43"/>
      <c r="J1405" s="114"/>
      <c r="K1405" s="46"/>
      <c r="L1405" s="46"/>
      <c r="M1405" s="46"/>
      <c r="N1405" s="44"/>
      <c r="O1405" s="46"/>
      <c r="P1405" s="43"/>
      <c r="Q1405" s="46"/>
      <c r="R1405" s="45"/>
      <c r="S1405" s="227"/>
      <c r="T1405" s="249"/>
      <c r="U1405" s="45"/>
      <c r="V1405" s="45"/>
      <c r="W1405" s="45"/>
      <c r="X1405" s="45"/>
      <c r="Y1405" s="45"/>
      <c r="Z1405" s="45"/>
      <c r="AA1405" s="46"/>
      <c r="AB1405" s="43"/>
      <c r="AC1405" s="43"/>
      <c r="AD1405" s="47"/>
      <c r="AE1405" s="43"/>
      <c r="AF1405" s="43"/>
    </row>
    <row r="1406" spans="1:32" ht="15.75" customHeight="1" x14ac:dyDescent="0.35">
      <c r="A1406" s="43"/>
      <c r="B1406" s="48"/>
      <c r="C1406" s="114"/>
      <c r="D1406" s="114"/>
      <c r="E1406" s="114"/>
      <c r="F1406" s="44"/>
      <c r="G1406" s="114"/>
      <c r="H1406" s="44"/>
      <c r="I1406" s="43"/>
      <c r="J1406" s="114"/>
      <c r="K1406" s="46"/>
      <c r="L1406" s="46"/>
      <c r="M1406" s="46"/>
      <c r="N1406" s="44"/>
      <c r="O1406" s="46"/>
      <c r="P1406" s="43"/>
      <c r="Q1406" s="46"/>
      <c r="R1406" s="45"/>
      <c r="S1406" s="227"/>
      <c r="T1406" s="249"/>
      <c r="U1406" s="45"/>
      <c r="V1406" s="45"/>
      <c r="W1406" s="45"/>
      <c r="X1406" s="45"/>
      <c r="Y1406" s="45"/>
      <c r="Z1406" s="45"/>
      <c r="AA1406" s="46"/>
      <c r="AB1406" s="43"/>
      <c r="AC1406" s="43"/>
      <c r="AD1406" s="47"/>
      <c r="AE1406" s="43"/>
      <c r="AF1406" s="43"/>
    </row>
    <row r="1407" spans="1:32" ht="15.75" customHeight="1" x14ac:dyDescent="0.35">
      <c r="A1407" s="43"/>
      <c r="B1407" s="48"/>
      <c r="C1407" s="114"/>
      <c r="D1407" s="114"/>
      <c r="E1407" s="114"/>
      <c r="F1407" s="44"/>
      <c r="G1407" s="114"/>
      <c r="H1407" s="44"/>
      <c r="I1407" s="43"/>
      <c r="J1407" s="114"/>
      <c r="K1407" s="46"/>
      <c r="L1407" s="46"/>
      <c r="M1407" s="46"/>
      <c r="N1407" s="44"/>
      <c r="O1407" s="46"/>
      <c r="P1407" s="43"/>
      <c r="Q1407" s="46"/>
      <c r="R1407" s="45"/>
      <c r="S1407" s="227"/>
      <c r="T1407" s="249"/>
      <c r="U1407" s="45"/>
      <c r="V1407" s="45"/>
      <c r="W1407" s="45"/>
      <c r="X1407" s="45"/>
      <c r="Y1407" s="45"/>
      <c r="Z1407" s="45"/>
      <c r="AA1407" s="46"/>
      <c r="AB1407" s="43"/>
      <c r="AC1407" s="43"/>
      <c r="AD1407" s="47"/>
      <c r="AE1407" s="43"/>
      <c r="AF1407" s="43"/>
    </row>
    <row r="1408" spans="1:32" ht="15.75" customHeight="1" x14ac:dyDescent="0.35">
      <c r="A1408" s="43"/>
      <c r="B1408" s="48"/>
      <c r="C1408" s="114"/>
      <c r="D1408" s="114"/>
      <c r="E1408" s="114"/>
      <c r="F1408" s="44"/>
      <c r="G1408" s="114"/>
      <c r="H1408" s="44"/>
      <c r="I1408" s="43"/>
      <c r="J1408" s="114"/>
      <c r="K1408" s="46"/>
      <c r="L1408" s="46"/>
      <c r="M1408" s="46"/>
      <c r="N1408" s="44"/>
      <c r="O1408" s="46"/>
      <c r="P1408" s="43"/>
      <c r="Q1408" s="46"/>
      <c r="R1408" s="45"/>
      <c r="S1408" s="227"/>
      <c r="T1408" s="249"/>
      <c r="U1408" s="45"/>
      <c r="V1408" s="45"/>
      <c r="W1408" s="45"/>
      <c r="X1408" s="45"/>
      <c r="Y1408" s="45"/>
      <c r="Z1408" s="45"/>
      <c r="AA1408" s="46"/>
      <c r="AB1408" s="43"/>
      <c r="AC1408" s="43"/>
      <c r="AD1408" s="47"/>
      <c r="AE1408" s="43"/>
      <c r="AF1408" s="43"/>
    </row>
    <row r="1409" spans="1:32" ht="15.75" customHeight="1" x14ac:dyDescent="0.35">
      <c r="A1409" s="43"/>
      <c r="B1409" s="48"/>
      <c r="C1409" s="114"/>
      <c r="D1409" s="114"/>
      <c r="E1409" s="114"/>
      <c r="F1409" s="44"/>
      <c r="G1409" s="114"/>
      <c r="H1409" s="44"/>
      <c r="I1409" s="43"/>
      <c r="J1409" s="114"/>
      <c r="K1409" s="46"/>
      <c r="L1409" s="46"/>
      <c r="M1409" s="46"/>
      <c r="N1409" s="44"/>
      <c r="O1409" s="46"/>
      <c r="P1409" s="43"/>
      <c r="Q1409" s="46"/>
      <c r="R1409" s="45"/>
      <c r="S1409" s="227"/>
      <c r="T1409" s="249"/>
      <c r="U1409" s="45"/>
      <c r="V1409" s="45"/>
      <c r="W1409" s="45"/>
      <c r="X1409" s="45"/>
      <c r="Y1409" s="45"/>
      <c r="Z1409" s="45"/>
      <c r="AA1409" s="46"/>
      <c r="AB1409" s="43"/>
      <c r="AC1409" s="43"/>
      <c r="AD1409" s="47"/>
      <c r="AE1409" s="43"/>
      <c r="AF1409" s="43"/>
    </row>
    <row r="1410" spans="1:32" ht="15.75" customHeight="1" x14ac:dyDescent="0.35">
      <c r="A1410" s="43"/>
      <c r="B1410" s="48"/>
      <c r="C1410" s="114"/>
      <c r="D1410" s="114"/>
      <c r="E1410" s="114"/>
      <c r="F1410" s="44"/>
      <c r="G1410" s="114"/>
      <c r="H1410" s="44"/>
      <c r="I1410" s="43"/>
      <c r="J1410" s="114"/>
      <c r="K1410" s="46"/>
      <c r="L1410" s="46"/>
      <c r="M1410" s="46"/>
      <c r="N1410" s="44"/>
      <c r="O1410" s="46"/>
      <c r="P1410" s="43"/>
      <c r="Q1410" s="46"/>
      <c r="R1410" s="45"/>
      <c r="S1410" s="227"/>
      <c r="T1410" s="249"/>
      <c r="U1410" s="45"/>
      <c r="V1410" s="45"/>
      <c r="W1410" s="45"/>
      <c r="X1410" s="45"/>
      <c r="Y1410" s="45"/>
      <c r="Z1410" s="45"/>
      <c r="AA1410" s="46"/>
      <c r="AB1410" s="43"/>
      <c r="AC1410" s="43"/>
      <c r="AD1410" s="47"/>
      <c r="AE1410" s="43"/>
      <c r="AF1410" s="43"/>
    </row>
    <row r="1411" spans="1:32" ht="15.75" customHeight="1" x14ac:dyDescent="0.35">
      <c r="A1411" s="43"/>
      <c r="B1411" s="48"/>
      <c r="C1411" s="114"/>
      <c r="D1411" s="114"/>
      <c r="E1411" s="114"/>
      <c r="F1411" s="44"/>
      <c r="G1411" s="114"/>
      <c r="H1411" s="44"/>
      <c r="I1411" s="43"/>
      <c r="J1411" s="114"/>
      <c r="K1411" s="46"/>
      <c r="L1411" s="46"/>
      <c r="M1411" s="46"/>
      <c r="N1411" s="44"/>
      <c r="O1411" s="46"/>
      <c r="P1411" s="43"/>
      <c r="Q1411" s="46"/>
      <c r="R1411" s="45"/>
      <c r="S1411" s="227"/>
      <c r="T1411" s="249"/>
      <c r="U1411" s="45"/>
      <c r="V1411" s="45"/>
      <c r="W1411" s="45"/>
      <c r="X1411" s="45"/>
      <c r="Y1411" s="45"/>
      <c r="Z1411" s="45"/>
      <c r="AA1411" s="46"/>
      <c r="AB1411" s="43"/>
      <c r="AC1411" s="43"/>
      <c r="AD1411" s="47"/>
      <c r="AE1411" s="43"/>
      <c r="AF1411" s="43"/>
    </row>
    <row r="1412" spans="1:32" ht="15.75" customHeight="1" x14ac:dyDescent="0.35">
      <c r="A1412" s="43"/>
      <c r="B1412" s="48"/>
      <c r="C1412" s="114"/>
      <c r="D1412" s="114"/>
      <c r="E1412" s="114"/>
      <c r="F1412" s="44"/>
      <c r="G1412" s="114"/>
      <c r="H1412" s="44"/>
      <c r="I1412" s="43"/>
      <c r="J1412" s="114"/>
      <c r="K1412" s="46"/>
      <c r="L1412" s="46"/>
      <c r="M1412" s="46"/>
      <c r="N1412" s="44"/>
      <c r="O1412" s="46"/>
      <c r="P1412" s="43"/>
      <c r="Q1412" s="46"/>
      <c r="R1412" s="45"/>
      <c r="S1412" s="227"/>
      <c r="T1412" s="249"/>
      <c r="U1412" s="45"/>
      <c r="V1412" s="45"/>
      <c r="W1412" s="45"/>
      <c r="X1412" s="45"/>
      <c r="Y1412" s="45"/>
      <c r="Z1412" s="45"/>
      <c r="AA1412" s="46"/>
      <c r="AB1412" s="43"/>
      <c r="AC1412" s="43"/>
      <c r="AD1412" s="47"/>
      <c r="AE1412" s="43"/>
      <c r="AF1412" s="43"/>
    </row>
    <row r="1413" spans="1:32" ht="15.75" customHeight="1" x14ac:dyDescent="0.35">
      <c r="A1413" s="43"/>
      <c r="B1413" s="48"/>
      <c r="C1413" s="114"/>
      <c r="D1413" s="114"/>
      <c r="E1413" s="114"/>
      <c r="F1413" s="44"/>
      <c r="G1413" s="114"/>
      <c r="H1413" s="44"/>
      <c r="I1413" s="43"/>
      <c r="J1413" s="114"/>
      <c r="K1413" s="46"/>
      <c r="L1413" s="46"/>
      <c r="M1413" s="46"/>
      <c r="N1413" s="44"/>
      <c r="O1413" s="46"/>
      <c r="P1413" s="43"/>
      <c r="Q1413" s="46"/>
      <c r="R1413" s="45"/>
      <c r="S1413" s="227"/>
      <c r="T1413" s="249"/>
      <c r="U1413" s="45"/>
      <c r="V1413" s="45"/>
      <c r="W1413" s="45"/>
      <c r="X1413" s="45"/>
      <c r="Y1413" s="45"/>
      <c r="Z1413" s="45"/>
      <c r="AA1413" s="46"/>
      <c r="AB1413" s="43"/>
      <c r="AC1413" s="43"/>
      <c r="AD1413" s="47"/>
      <c r="AE1413" s="43"/>
      <c r="AF1413" s="43"/>
    </row>
    <row r="1414" spans="1:32" ht="15.75" customHeight="1" x14ac:dyDescent="0.35">
      <c r="A1414" s="43"/>
      <c r="B1414" s="48"/>
      <c r="C1414" s="114"/>
      <c r="D1414" s="114"/>
      <c r="E1414" s="114"/>
      <c r="F1414" s="44"/>
      <c r="G1414" s="114"/>
      <c r="H1414" s="44"/>
      <c r="I1414" s="43"/>
      <c r="J1414" s="114"/>
      <c r="K1414" s="46"/>
      <c r="L1414" s="46"/>
      <c r="M1414" s="46"/>
      <c r="N1414" s="44"/>
      <c r="O1414" s="46"/>
      <c r="P1414" s="43"/>
      <c r="Q1414" s="46"/>
      <c r="R1414" s="45"/>
      <c r="S1414" s="227"/>
      <c r="T1414" s="249"/>
      <c r="U1414" s="45"/>
      <c r="V1414" s="45"/>
      <c r="W1414" s="45"/>
      <c r="X1414" s="45"/>
      <c r="Y1414" s="45"/>
      <c r="Z1414" s="45"/>
      <c r="AA1414" s="46"/>
      <c r="AB1414" s="43"/>
      <c r="AC1414" s="43"/>
      <c r="AD1414" s="47"/>
      <c r="AE1414" s="43"/>
      <c r="AF1414" s="43"/>
    </row>
    <row r="1415" spans="1:32" ht="15.75" customHeight="1" x14ac:dyDescent="0.35">
      <c r="A1415" s="43"/>
      <c r="B1415" s="48"/>
      <c r="C1415" s="114"/>
      <c r="D1415" s="114"/>
      <c r="E1415" s="114"/>
      <c r="F1415" s="44"/>
      <c r="G1415" s="114"/>
      <c r="H1415" s="44"/>
      <c r="I1415" s="43"/>
      <c r="J1415" s="114"/>
      <c r="K1415" s="46"/>
      <c r="L1415" s="46"/>
      <c r="M1415" s="46"/>
      <c r="N1415" s="44"/>
      <c r="O1415" s="46"/>
      <c r="P1415" s="43"/>
      <c r="Q1415" s="46"/>
      <c r="R1415" s="45"/>
      <c r="S1415" s="227"/>
      <c r="T1415" s="249"/>
      <c r="U1415" s="45"/>
      <c r="V1415" s="45"/>
      <c r="W1415" s="45"/>
      <c r="X1415" s="45"/>
      <c r="Y1415" s="45"/>
      <c r="Z1415" s="45"/>
      <c r="AA1415" s="46"/>
      <c r="AB1415" s="43"/>
      <c r="AC1415" s="43"/>
      <c r="AD1415" s="47"/>
      <c r="AE1415" s="43"/>
      <c r="AF1415" s="43"/>
    </row>
    <row r="1416" spans="1:32" ht="15.75" customHeight="1" x14ac:dyDescent="0.35">
      <c r="A1416" s="43"/>
      <c r="B1416" s="48"/>
      <c r="C1416" s="114"/>
      <c r="D1416" s="114"/>
      <c r="E1416" s="114"/>
      <c r="F1416" s="44"/>
      <c r="G1416" s="114"/>
      <c r="H1416" s="44"/>
      <c r="I1416" s="43"/>
      <c r="J1416" s="114"/>
      <c r="K1416" s="46"/>
      <c r="L1416" s="46"/>
      <c r="M1416" s="46"/>
      <c r="N1416" s="44"/>
      <c r="O1416" s="46"/>
      <c r="P1416" s="43"/>
      <c r="Q1416" s="46"/>
      <c r="R1416" s="45"/>
      <c r="S1416" s="227"/>
      <c r="T1416" s="249"/>
      <c r="U1416" s="45"/>
      <c r="V1416" s="45"/>
      <c r="W1416" s="45"/>
      <c r="X1416" s="45"/>
      <c r="Y1416" s="45"/>
      <c r="Z1416" s="45"/>
      <c r="AA1416" s="46"/>
      <c r="AB1416" s="43"/>
      <c r="AC1416" s="43"/>
      <c r="AD1416" s="47"/>
      <c r="AE1416" s="43"/>
      <c r="AF1416" s="43"/>
    </row>
    <row r="1417" spans="1:32" ht="15.75" customHeight="1" x14ac:dyDescent="0.35">
      <c r="A1417" s="43"/>
      <c r="B1417" s="48"/>
      <c r="C1417" s="114"/>
      <c r="D1417" s="114"/>
      <c r="E1417" s="114"/>
      <c r="F1417" s="44"/>
      <c r="G1417" s="114"/>
      <c r="H1417" s="44"/>
      <c r="I1417" s="43"/>
      <c r="J1417" s="114"/>
      <c r="K1417" s="46"/>
      <c r="L1417" s="46"/>
      <c r="M1417" s="46"/>
      <c r="N1417" s="44"/>
      <c r="O1417" s="46"/>
      <c r="P1417" s="43"/>
      <c r="Q1417" s="46"/>
      <c r="R1417" s="45"/>
      <c r="S1417" s="227"/>
      <c r="T1417" s="249"/>
      <c r="U1417" s="45"/>
      <c r="V1417" s="45"/>
      <c r="W1417" s="45"/>
      <c r="X1417" s="45"/>
      <c r="Y1417" s="45"/>
      <c r="Z1417" s="45"/>
      <c r="AA1417" s="46"/>
      <c r="AB1417" s="43"/>
      <c r="AC1417" s="43"/>
      <c r="AD1417" s="47"/>
      <c r="AE1417" s="43"/>
      <c r="AF1417" s="43"/>
    </row>
    <row r="1418" spans="1:32" ht="15.75" customHeight="1" x14ac:dyDescent="0.35">
      <c r="A1418" s="43"/>
      <c r="B1418" s="48"/>
      <c r="C1418" s="114"/>
      <c r="D1418" s="114"/>
      <c r="E1418" s="114"/>
      <c r="F1418" s="44"/>
      <c r="G1418" s="114"/>
      <c r="H1418" s="44"/>
      <c r="I1418" s="43"/>
      <c r="J1418" s="114"/>
      <c r="K1418" s="46"/>
      <c r="L1418" s="46"/>
      <c r="M1418" s="46"/>
      <c r="N1418" s="44"/>
      <c r="O1418" s="46"/>
      <c r="P1418" s="43"/>
      <c r="Q1418" s="46"/>
      <c r="R1418" s="45"/>
      <c r="S1418" s="227"/>
      <c r="T1418" s="249"/>
      <c r="U1418" s="45"/>
      <c r="V1418" s="45"/>
      <c r="W1418" s="45"/>
      <c r="X1418" s="45"/>
      <c r="Y1418" s="45"/>
      <c r="Z1418" s="45"/>
      <c r="AA1418" s="46"/>
      <c r="AB1418" s="43"/>
      <c r="AC1418" s="43"/>
      <c r="AD1418" s="47"/>
      <c r="AE1418" s="43"/>
      <c r="AF1418" s="43"/>
    </row>
    <row r="1419" spans="1:32" ht="15.75" customHeight="1" x14ac:dyDescent="0.35">
      <c r="A1419" s="43"/>
      <c r="B1419" s="48"/>
      <c r="C1419" s="114"/>
      <c r="D1419" s="114"/>
      <c r="E1419" s="114"/>
      <c r="F1419" s="44"/>
      <c r="G1419" s="114"/>
      <c r="H1419" s="44"/>
      <c r="I1419" s="43"/>
      <c r="J1419" s="114"/>
      <c r="K1419" s="46"/>
      <c r="L1419" s="46"/>
      <c r="M1419" s="46"/>
      <c r="N1419" s="44"/>
      <c r="O1419" s="46"/>
      <c r="P1419" s="43"/>
      <c r="Q1419" s="46"/>
      <c r="R1419" s="45"/>
      <c r="S1419" s="227"/>
      <c r="T1419" s="249"/>
      <c r="U1419" s="45"/>
      <c r="V1419" s="45"/>
      <c r="W1419" s="45"/>
      <c r="X1419" s="45"/>
      <c r="Y1419" s="45"/>
      <c r="Z1419" s="45"/>
      <c r="AA1419" s="46"/>
      <c r="AB1419" s="43"/>
      <c r="AC1419" s="43"/>
      <c r="AD1419" s="47"/>
      <c r="AE1419" s="43"/>
      <c r="AF1419" s="43"/>
    </row>
    <row r="1420" spans="1:32" ht="15.75" customHeight="1" x14ac:dyDescent="0.35">
      <c r="A1420" s="43"/>
      <c r="B1420" s="48"/>
      <c r="C1420" s="114"/>
      <c r="D1420" s="114"/>
      <c r="E1420" s="114"/>
      <c r="F1420" s="44"/>
      <c r="G1420" s="114"/>
      <c r="H1420" s="44"/>
      <c r="I1420" s="43"/>
      <c r="J1420" s="114"/>
      <c r="K1420" s="46"/>
      <c r="L1420" s="46"/>
      <c r="M1420" s="46"/>
      <c r="N1420" s="44"/>
      <c r="O1420" s="46"/>
      <c r="P1420" s="43"/>
      <c r="Q1420" s="46"/>
      <c r="R1420" s="45"/>
      <c r="S1420" s="227"/>
      <c r="T1420" s="249"/>
      <c r="U1420" s="45"/>
      <c r="V1420" s="45"/>
      <c r="W1420" s="45"/>
      <c r="X1420" s="45"/>
      <c r="Y1420" s="45"/>
      <c r="Z1420" s="45"/>
      <c r="AA1420" s="46"/>
      <c r="AB1420" s="43"/>
      <c r="AC1420" s="43"/>
      <c r="AD1420" s="47"/>
      <c r="AE1420" s="43"/>
      <c r="AF1420" s="43"/>
    </row>
    <row r="1421" spans="1:32" ht="15.75" customHeight="1" x14ac:dyDescent="0.35">
      <c r="A1421" s="43"/>
      <c r="B1421" s="48"/>
      <c r="C1421" s="114"/>
      <c r="D1421" s="114"/>
      <c r="E1421" s="114"/>
      <c r="F1421" s="44"/>
      <c r="G1421" s="114"/>
      <c r="H1421" s="44"/>
      <c r="I1421" s="43"/>
      <c r="J1421" s="114"/>
      <c r="K1421" s="46"/>
      <c r="L1421" s="46"/>
      <c r="M1421" s="46"/>
      <c r="N1421" s="44"/>
      <c r="O1421" s="46"/>
      <c r="P1421" s="43"/>
      <c r="Q1421" s="46"/>
      <c r="R1421" s="45"/>
      <c r="S1421" s="227"/>
      <c r="T1421" s="249"/>
      <c r="U1421" s="45"/>
      <c r="V1421" s="45"/>
      <c r="W1421" s="45"/>
      <c r="X1421" s="45"/>
      <c r="Y1421" s="45"/>
      <c r="Z1421" s="45"/>
      <c r="AA1421" s="46"/>
      <c r="AB1421" s="43"/>
      <c r="AC1421" s="43"/>
      <c r="AD1421" s="47"/>
      <c r="AE1421" s="43"/>
      <c r="AF1421" s="43"/>
    </row>
    <row r="1422" spans="1:32" ht="15.75" customHeight="1" x14ac:dyDescent="0.35">
      <c r="A1422" s="43"/>
      <c r="B1422" s="48"/>
      <c r="C1422" s="114"/>
      <c r="D1422" s="114"/>
      <c r="E1422" s="114"/>
      <c r="F1422" s="44"/>
      <c r="G1422" s="114"/>
      <c r="H1422" s="44"/>
      <c r="I1422" s="43"/>
      <c r="J1422" s="114"/>
      <c r="K1422" s="46"/>
      <c r="L1422" s="46"/>
      <c r="M1422" s="46"/>
      <c r="N1422" s="44"/>
      <c r="O1422" s="46"/>
      <c r="P1422" s="43"/>
      <c r="Q1422" s="46"/>
      <c r="R1422" s="45"/>
      <c r="S1422" s="227"/>
      <c r="T1422" s="249"/>
      <c r="U1422" s="45"/>
      <c r="V1422" s="45"/>
      <c r="W1422" s="45"/>
      <c r="X1422" s="45"/>
      <c r="Y1422" s="45"/>
      <c r="Z1422" s="45"/>
      <c r="AA1422" s="46"/>
      <c r="AB1422" s="43"/>
      <c r="AC1422" s="43"/>
      <c r="AD1422" s="47"/>
      <c r="AE1422" s="43"/>
      <c r="AF1422" s="43"/>
    </row>
    <row r="1423" spans="1:32" ht="15.75" customHeight="1" x14ac:dyDescent="0.35">
      <c r="A1423" s="43"/>
      <c r="B1423" s="48"/>
      <c r="C1423" s="114"/>
      <c r="D1423" s="114"/>
      <c r="E1423" s="114"/>
      <c r="F1423" s="44"/>
      <c r="G1423" s="114"/>
      <c r="H1423" s="44"/>
      <c r="I1423" s="43"/>
      <c r="J1423" s="114"/>
      <c r="K1423" s="46"/>
      <c r="L1423" s="46"/>
      <c r="M1423" s="46"/>
      <c r="N1423" s="44"/>
      <c r="O1423" s="46"/>
      <c r="P1423" s="43"/>
      <c r="Q1423" s="46"/>
      <c r="R1423" s="45"/>
      <c r="S1423" s="227"/>
      <c r="T1423" s="249"/>
      <c r="U1423" s="45"/>
      <c r="V1423" s="45"/>
      <c r="W1423" s="45"/>
      <c r="X1423" s="45"/>
      <c r="Y1423" s="45"/>
      <c r="Z1423" s="45"/>
      <c r="AA1423" s="46"/>
      <c r="AB1423" s="43"/>
      <c r="AC1423" s="43"/>
      <c r="AD1423" s="47"/>
      <c r="AE1423" s="43"/>
      <c r="AF1423" s="43"/>
    </row>
    <row r="1424" spans="1:32" ht="15.75" customHeight="1" x14ac:dyDescent="0.35">
      <c r="A1424" s="43"/>
      <c r="B1424" s="48"/>
      <c r="C1424" s="114"/>
      <c r="D1424" s="114"/>
      <c r="E1424" s="114"/>
      <c r="F1424" s="44"/>
      <c r="G1424" s="114"/>
      <c r="H1424" s="44"/>
      <c r="I1424" s="43"/>
      <c r="J1424" s="114"/>
      <c r="K1424" s="46"/>
      <c r="L1424" s="46"/>
      <c r="M1424" s="46"/>
      <c r="N1424" s="44"/>
      <c r="O1424" s="46"/>
      <c r="P1424" s="43"/>
      <c r="Q1424" s="46"/>
      <c r="R1424" s="45"/>
      <c r="S1424" s="227"/>
      <c r="T1424" s="249"/>
      <c r="U1424" s="45"/>
      <c r="V1424" s="45"/>
      <c r="W1424" s="45"/>
      <c r="X1424" s="45"/>
      <c r="Y1424" s="45"/>
      <c r="Z1424" s="45"/>
      <c r="AA1424" s="46"/>
      <c r="AB1424" s="43"/>
      <c r="AC1424" s="43"/>
      <c r="AD1424" s="47"/>
      <c r="AE1424" s="43"/>
      <c r="AF1424" s="43"/>
    </row>
    <row r="1425" spans="1:32" ht="15.75" customHeight="1" x14ac:dyDescent="0.35">
      <c r="A1425" s="43"/>
      <c r="B1425" s="48"/>
      <c r="C1425" s="114"/>
      <c r="D1425" s="114"/>
      <c r="E1425" s="114"/>
      <c r="F1425" s="44"/>
      <c r="G1425" s="114"/>
      <c r="H1425" s="44"/>
      <c r="I1425" s="43"/>
      <c r="J1425" s="114"/>
      <c r="K1425" s="46"/>
      <c r="L1425" s="46"/>
      <c r="M1425" s="46"/>
      <c r="N1425" s="44"/>
      <c r="O1425" s="46"/>
      <c r="P1425" s="43"/>
      <c r="Q1425" s="46"/>
      <c r="R1425" s="45"/>
      <c r="S1425" s="227"/>
      <c r="T1425" s="249"/>
      <c r="U1425" s="45"/>
      <c r="V1425" s="45"/>
      <c r="W1425" s="45"/>
      <c r="X1425" s="45"/>
      <c r="Y1425" s="45"/>
      <c r="Z1425" s="45"/>
      <c r="AA1425" s="46"/>
      <c r="AB1425" s="43"/>
      <c r="AC1425" s="43"/>
      <c r="AD1425" s="47"/>
      <c r="AE1425" s="43"/>
      <c r="AF1425" s="43"/>
    </row>
    <row r="1426" spans="1:32" ht="15.75" customHeight="1" x14ac:dyDescent="0.35">
      <c r="A1426" s="43"/>
      <c r="B1426" s="48"/>
      <c r="C1426" s="114"/>
      <c r="D1426" s="114"/>
      <c r="E1426" s="114"/>
      <c r="F1426" s="44"/>
      <c r="G1426" s="114"/>
      <c r="H1426" s="44"/>
      <c r="I1426" s="43"/>
      <c r="J1426" s="114"/>
      <c r="K1426" s="46"/>
      <c r="L1426" s="46"/>
      <c r="M1426" s="46"/>
      <c r="N1426" s="44"/>
      <c r="O1426" s="46"/>
      <c r="P1426" s="43"/>
      <c r="Q1426" s="46"/>
      <c r="R1426" s="45"/>
      <c r="S1426" s="227"/>
      <c r="T1426" s="249"/>
      <c r="U1426" s="45"/>
      <c r="V1426" s="45"/>
      <c r="W1426" s="45"/>
      <c r="X1426" s="45"/>
      <c r="Y1426" s="45"/>
      <c r="Z1426" s="45"/>
      <c r="AA1426" s="46"/>
      <c r="AB1426" s="43"/>
      <c r="AC1426" s="43"/>
      <c r="AD1426" s="47"/>
      <c r="AE1426" s="43"/>
      <c r="AF1426" s="43"/>
    </row>
    <row r="1427" spans="1:32" ht="15.75" customHeight="1" x14ac:dyDescent="0.35">
      <c r="A1427" s="43"/>
      <c r="B1427" s="48"/>
      <c r="C1427" s="114"/>
      <c r="D1427" s="114"/>
      <c r="E1427" s="114"/>
      <c r="F1427" s="44"/>
      <c r="G1427" s="114"/>
      <c r="H1427" s="44"/>
      <c r="I1427" s="43"/>
      <c r="J1427" s="114"/>
      <c r="K1427" s="46"/>
      <c r="L1427" s="46"/>
      <c r="M1427" s="46"/>
      <c r="N1427" s="44"/>
      <c r="O1427" s="46"/>
      <c r="P1427" s="43"/>
      <c r="Q1427" s="46"/>
      <c r="R1427" s="45"/>
      <c r="S1427" s="227"/>
      <c r="T1427" s="249"/>
      <c r="U1427" s="45"/>
      <c r="V1427" s="45"/>
      <c r="W1427" s="45"/>
      <c r="X1427" s="45"/>
      <c r="Y1427" s="45"/>
      <c r="Z1427" s="45"/>
      <c r="AA1427" s="46"/>
      <c r="AB1427" s="43"/>
      <c r="AC1427" s="43"/>
      <c r="AD1427" s="47"/>
      <c r="AE1427" s="43"/>
      <c r="AF1427" s="43"/>
    </row>
    <row r="1428" spans="1:32" ht="15.75" customHeight="1" x14ac:dyDescent="0.35">
      <c r="A1428" s="43"/>
      <c r="B1428" s="48"/>
      <c r="C1428" s="114"/>
      <c r="D1428" s="114"/>
      <c r="E1428" s="114"/>
      <c r="F1428" s="44"/>
      <c r="G1428" s="114"/>
      <c r="H1428" s="44"/>
      <c r="I1428" s="43"/>
      <c r="J1428" s="114"/>
      <c r="K1428" s="46"/>
      <c r="L1428" s="46"/>
      <c r="M1428" s="46"/>
      <c r="N1428" s="44"/>
      <c r="O1428" s="46"/>
      <c r="P1428" s="43"/>
      <c r="Q1428" s="46"/>
      <c r="R1428" s="45"/>
      <c r="S1428" s="227"/>
      <c r="T1428" s="249"/>
      <c r="U1428" s="45"/>
      <c r="V1428" s="45"/>
      <c r="W1428" s="45"/>
      <c r="X1428" s="45"/>
      <c r="Y1428" s="45"/>
      <c r="Z1428" s="45"/>
      <c r="AA1428" s="46"/>
      <c r="AB1428" s="43"/>
      <c r="AC1428" s="43"/>
      <c r="AD1428" s="47"/>
      <c r="AE1428" s="43"/>
      <c r="AF1428" s="43"/>
    </row>
    <row r="1429" spans="1:32" ht="15.75" customHeight="1" x14ac:dyDescent="0.35">
      <c r="A1429" s="43"/>
      <c r="B1429" s="48"/>
      <c r="C1429" s="114"/>
      <c r="D1429" s="114"/>
      <c r="E1429" s="114"/>
      <c r="F1429" s="44"/>
      <c r="G1429" s="114"/>
      <c r="H1429" s="44"/>
      <c r="I1429" s="43"/>
      <c r="J1429" s="114"/>
      <c r="K1429" s="46"/>
      <c r="L1429" s="46"/>
      <c r="M1429" s="46"/>
      <c r="N1429" s="44"/>
      <c r="O1429" s="46"/>
      <c r="P1429" s="43"/>
      <c r="Q1429" s="46"/>
      <c r="R1429" s="45"/>
      <c r="S1429" s="227"/>
      <c r="T1429" s="249"/>
      <c r="U1429" s="45"/>
      <c r="V1429" s="45"/>
      <c r="W1429" s="45"/>
      <c r="X1429" s="45"/>
      <c r="Y1429" s="45"/>
      <c r="Z1429" s="45"/>
      <c r="AA1429" s="46"/>
      <c r="AB1429" s="43"/>
      <c r="AC1429" s="43"/>
      <c r="AD1429" s="47"/>
      <c r="AE1429" s="43"/>
      <c r="AF1429" s="43"/>
    </row>
    <row r="1430" spans="1:32" ht="15.75" customHeight="1" x14ac:dyDescent="0.35">
      <c r="A1430" s="43"/>
      <c r="B1430" s="48"/>
      <c r="C1430" s="114"/>
      <c r="D1430" s="114"/>
      <c r="E1430" s="114"/>
      <c r="F1430" s="44"/>
      <c r="G1430" s="114"/>
      <c r="H1430" s="44"/>
      <c r="I1430" s="43"/>
      <c r="J1430" s="114"/>
      <c r="K1430" s="46"/>
      <c r="L1430" s="46"/>
      <c r="M1430" s="46"/>
      <c r="N1430" s="44"/>
      <c r="O1430" s="46"/>
      <c r="P1430" s="43"/>
      <c r="Q1430" s="46"/>
      <c r="R1430" s="45"/>
      <c r="S1430" s="227"/>
      <c r="T1430" s="249"/>
      <c r="U1430" s="45"/>
      <c r="V1430" s="45"/>
      <c r="W1430" s="45"/>
      <c r="X1430" s="45"/>
      <c r="Y1430" s="45"/>
      <c r="Z1430" s="45"/>
      <c r="AA1430" s="46"/>
      <c r="AB1430" s="43"/>
      <c r="AC1430" s="43"/>
      <c r="AD1430" s="47"/>
      <c r="AE1430" s="43"/>
      <c r="AF1430" s="43"/>
    </row>
    <row r="1431" spans="1:32" ht="15.75" customHeight="1" x14ac:dyDescent="0.35">
      <c r="A1431" s="43"/>
      <c r="B1431" s="48"/>
      <c r="C1431" s="114"/>
      <c r="D1431" s="114"/>
      <c r="E1431" s="114"/>
      <c r="F1431" s="44"/>
      <c r="G1431" s="114"/>
      <c r="H1431" s="44"/>
      <c r="I1431" s="43"/>
      <c r="J1431" s="114"/>
      <c r="K1431" s="46"/>
      <c r="L1431" s="46"/>
      <c r="M1431" s="46"/>
      <c r="N1431" s="44"/>
      <c r="O1431" s="46"/>
      <c r="P1431" s="43"/>
      <c r="Q1431" s="46"/>
      <c r="R1431" s="45"/>
      <c r="S1431" s="227"/>
      <c r="T1431" s="249"/>
      <c r="U1431" s="45"/>
      <c r="V1431" s="45"/>
      <c r="W1431" s="45"/>
      <c r="X1431" s="45"/>
      <c r="Y1431" s="45"/>
      <c r="Z1431" s="45"/>
      <c r="AA1431" s="46"/>
      <c r="AB1431" s="43"/>
      <c r="AC1431" s="43"/>
      <c r="AD1431" s="47"/>
      <c r="AE1431" s="43"/>
      <c r="AF1431" s="43"/>
    </row>
    <row r="1432" spans="1:32" ht="15.75" customHeight="1" x14ac:dyDescent="0.35">
      <c r="A1432" s="43"/>
      <c r="B1432" s="48"/>
      <c r="C1432" s="114"/>
      <c r="D1432" s="114"/>
      <c r="E1432" s="114"/>
      <c r="F1432" s="44"/>
      <c r="G1432" s="114"/>
      <c r="H1432" s="44"/>
      <c r="I1432" s="43"/>
      <c r="J1432" s="114"/>
      <c r="K1432" s="46"/>
      <c r="L1432" s="46"/>
      <c r="M1432" s="46"/>
      <c r="N1432" s="44"/>
      <c r="O1432" s="46"/>
      <c r="P1432" s="43"/>
      <c r="Q1432" s="46"/>
      <c r="R1432" s="45"/>
      <c r="S1432" s="227"/>
      <c r="T1432" s="249"/>
      <c r="U1432" s="45"/>
      <c r="V1432" s="45"/>
      <c r="W1432" s="45"/>
      <c r="X1432" s="45"/>
      <c r="Y1432" s="45"/>
      <c r="Z1432" s="45"/>
      <c r="AA1432" s="46"/>
      <c r="AB1432" s="43"/>
      <c r="AC1432" s="43"/>
      <c r="AD1432" s="47"/>
      <c r="AE1432" s="43"/>
      <c r="AF1432" s="43"/>
    </row>
    <row r="1433" spans="1:32" ht="15.75" customHeight="1" x14ac:dyDescent="0.35">
      <c r="A1433" s="43"/>
      <c r="B1433" s="48"/>
      <c r="C1433" s="114"/>
      <c r="D1433" s="114"/>
      <c r="E1433" s="114"/>
      <c r="F1433" s="44"/>
      <c r="G1433" s="114"/>
      <c r="H1433" s="44"/>
      <c r="I1433" s="43"/>
      <c r="J1433" s="114"/>
      <c r="K1433" s="46"/>
      <c r="L1433" s="46"/>
      <c r="M1433" s="46"/>
      <c r="N1433" s="44"/>
      <c r="O1433" s="46"/>
      <c r="P1433" s="43"/>
      <c r="Q1433" s="46"/>
      <c r="R1433" s="45"/>
      <c r="S1433" s="227"/>
      <c r="T1433" s="249"/>
      <c r="U1433" s="45"/>
      <c r="V1433" s="45"/>
      <c r="W1433" s="45"/>
      <c r="X1433" s="45"/>
      <c r="Y1433" s="45"/>
      <c r="Z1433" s="45"/>
      <c r="AA1433" s="46"/>
      <c r="AB1433" s="43"/>
      <c r="AC1433" s="43"/>
      <c r="AD1433" s="47"/>
      <c r="AE1433" s="43"/>
      <c r="AF1433" s="43"/>
    </row>
    <row r="1434" spans="1:32" ht="15.75" customHeight="1" x14ac:dyDescent="0.35">
      <c r="A1434" s="43"/>
      <c r="B1434" s="48"/>
      <c r="C1434" s="114"/>
      <c r="D1434" s="114"/>
      <c r="E1434" s="114"/>
      <c r="F1434" s="44"/>
      <c r="G1434" s="114"/>
      <c r="H1434" s="44"/>
      <c r="I1434" s="43"/>
      <c r="J1434" s="114"/>
      <c r="K1434" s="46"/>
      <c r="L1434" s="46"/>
      <c r="M1434" s="46"/>
      <c r="N1434" s="44"/>
      <c r="O1434" s="46"/>
      <c r="P1434" s="43"/>
      <c r="Q1434" s="46"/>
      <c r="R1434" s="45"/>
      <c r="S1434" s="227"/>
      <c r="T1434" s="249"/>
      <c r="U1434" s="45"/>
      <c r="V1434" s="45"/>
      <c r="W1434" s="45"/>
      <c r="X1434" s="45"/>
      <c r="Y1434" s="45"/>
      <c r="Z1434" s="45"/>
      <c r="AA1434" s="46"/>
      <c r="AB1434" s="43"/>
      <c r="AC1434" s="43"/>
      <c r="AD1434" s="47"/>
      <c r="AE1434" s="43"/>
      <c r="AF1434" s="43"/>
    </row>
    <row r="1435" spans="1:32" ht="15.75" customHeight="1" x14ac:dyDescent="0.35">
      <c r="A1435" s="43"/>
      <c r="B1435" s="48"/>
      <c r="C1435" s="114"/>
      <c r="D1435" s="114"/>
      <c r="E1435" s="114"/>
      <c r="F1435" s="44"/>
      <c r="G1435" s="114"/>
      <c r="H1435" s="44"/>
      <c r="I1435" s="43"/>
      <c r="J1435" s="114"/>
      <c r="K1435" s="46"/>
      <c r="L1435" s="46"/>
      <c r="M1435" s="46"/>
      <c r="N1435" s="44"/>
      <c r="O1435" s="46"/>
      <c r="P1435" s="43"/>
      <c r="Q1435" s="46"/>
      <c r="R1435" s="45"/>
      <c r="S1435" s="227"/>
      <c r="T1435" s="249"/>
      <c r="U1435" s="45"/>
      <c r="V1435" s="45"/>
      <c r="W1435" s="45"/>
      <c r="X1435" s="45"/>
      <c r="Y1435" s="45"/>
      <c r="Z1435" s="45"/>
      <c r="AA1435" s="46"/>
      <c r="AB1435" s="43"/>
      <c r="AC1435" s="43"/>
      <c r="AD1435" s="47"/>
      <c r="AE1435" s="43"/>
      <c r="AF1435" s="43"/>
    </row>
    <row r="1436" spans="1:32" ht="15.75" customHeight="1" x14ac:dyDescent="0.35">
      <c r="A1436" s="43"/>
      <c r="B1436" s="48"/>
      <c r="C1436" s="114"/>
      <c r="D1436" s="114"/>
      <c r="E1436" s="114"/>
      <c r="F1436" s="44"/>
      <c r="G1436" s="114"/>
      <c r="H1436" s="44"/>
      <c r="I1436" s="43"/>
      <c r="J1436" s="114"/>
      <c r="K1436" s="46"/>
      <c r="L1436" s="46"/>
      <c r="M1436" s="46"/>
      <c r="N1436" s="44"/>
      <c r="O1436" s="46"/>
      <c r="P1436" s="43"/>
      <c r="Q1436" s="46"/>
      <c r="R1436" s="45"/>
      <c r="S1436" s="227"/>
      <c r="T1436" s="249"/>
      <c r="U1436" s="45"/>
      <c r="V1436" s="45"/>
      <c r="W1436" s="45"/>
      <c r="X1436" s="45"/>
      <c r="Y1436" s="45"/>
      <c r="Z1436" s="45"/>
      <c r="AA1436" s="46"/>
      <c r="AB1436" s="43"/>
      <c r="AC1436" s="43"/>
      <c r="AD1436" s="47"/>
      <c r="AE1436" s="43"/>
      <c r="AF1436" s="43"/>
    </row>
    <row r="1437" spans="1:32" ht="15.75" customHeight="1" x14ac:dyDescent="0.35">
      <c r="A1437" s="43"/>
      <c r="B1437" s="48"/>
      <c r="C1437" s="114"/>
      <c r="D1437" s="114"/>
      <c r="E1437" s="114"/>
      <c r="F1437" s="44"/>
      <c r="G1437" s="114"/>
      <c r="H1437" s="44"/>
      <c r="I1437" s="43"/>
      <c r="J1437" s="114"/>
      <c r="K1437" s="46"/>
      <c r="L1437" s="46"/>
      <c r="M1437" s="46"/>
      <c r="N1437" s="44"/>
      <c r="O1437" s="46"/>
      <c r="P1437" s="43"/>
      <c r="Q1437" s="46"/>
      <c r="R1437" s="45"/>
      <c r="S1437" s="227"/>
      <c r="T1437" s="249"/>
      <c r="U1437" s="45"/>
      <c r="V1437" s="45"/>
      <c r="W1437" s="45"/>
      <c r="X1437" s="45"/>
      <c r="Y1437" s="45"/>
      <c r="Z1437" s="45"/>
      <c r="AA1437" s="46"/>
      <c r="AB1437" s="43"/>
      <c r="AC1437" s="43"/>
      <c r="AD1437" s="47"/>
      <c r="AE1437" s="43"/>
      <c r="AF1437" s="43"/>
    </row>
    <row r="1438" spans="1:32" ht="15.75" customHeight="1" x14ac:dyDescent="0.35">
      <c r="A1438" s="43"/>
      <c r="B1438" s="48"/>
      <c r="C1438" s="114"/>
      <c r="D1438" s="114"/>
      <c r="E1438" s="114"/>
      <c r="F1438" s="44"/>
      <c r="G1438" s="114"/>
      <c r="H1438" s="44"/>
      <c r="I1438" s="43"/>
      <c r="J1438" s="114"/>
      <c r="K1438" s="46"/>
      <c r="L1438" s="46"/>
      <c r="M1438" s="46"/>
      <c r="N1438" s="44"/>
      <c r="O1438" s="46"/>
      <c r="P1438" s="43"/>
      <c r="Q1438" s="46"/>
      <c r="R1438" s="45"/>
      <c r="S1438" s="227"/>
      <c r="T1438" s="249"/>
      <c r="U1438" s="45"/>
      <c r="V1438" s="45"/>
      <c r="W1438" s="45"/>
      <c r="X1438" s="45"/>
      <c r="Y1438" s="45"/>
      <c r="Z1438" s="45"/>
      <c r="AA1438" s="46"/>
      <c r="AB1438" s="43"/>
      <c r="AC1438" s="43"/>
      <c r="AD1438" s="47"/>
      <c r="AE1438" s="43"/>
      <c r="AF1438" s="43"/>
    </row>
    <row r="1439" spans="1:32" ht="15.75" customHeight="1" x14ac:dyDescent="0.35">
      <c r="A1439" s="43"/>
      <c r="B1439" s="48"/>
      <c r="C1439" s="114"/>
      <c r="D1439" s="114"/>
      <c r="E1439" s="114"/>
      <c r="F1439" s="44"/>
      <c r="G1439" s="114"/>
      <c r="H1439" s="44"/>
      <c r="I1439" s="43"/>
      <c r="J1439" s="114"/>
      <c r="K1439" s="46"/>
      <c r="L1439" s="46"/>
      <c r="M1439" s="46"/>
      <c r="N1439" s="44"/>
      <c r="O1439" s="46"/>
      <c r="P1439" s="43"/>
      <c r="Q1439" s="46"/>
      <c r="R1439" s="45"/>
      <c r="S1439" s="227"/>
      <c r="T1439" s="249"/>
      <c r="U1439" s="45"/>
      <c r="V1439" s="45"/>
      <c r="W1439" s="45"/>
      <c r="X1439" s="45"/>
      <c r="Y1439" s="45"/>
      <c r="Z1439" s="45"/>
      <c r="AA1439" s="46"/>
      <c r="AB1439" s="43"/>
      <c r="AC1439" s="43"/>
      <c r="AD1439" s="47"/>
      <c r="AE1439" s="43"/>
      <c r="AF1439" s="43"/>
    </row>
    <row r="1440" spans="1:32" ht="15.75" customHeight="1" x14ac:dyDescent="0.35">
      <c r="A1440" s="43"/>
      <c r="B1440" s="48"/>
      <c r="C1440" s="114"/>
      <c r="D1440" s="114"/>
      <c r="E1440" s="114"/>
      <c r="F1440" s="44"/>
      <c r="G1440" s="114"/>
      <c r="H1440" s="44"/>
      <c r="I1440" s="43"/>
      <c r="J1440" s="114"/>
      <c r="K1440" s="46"/>
      <c r="L1440" s="46"/>
      <c r="M1440" s="46"/>
      <c r="N1440" s="44"/>
      <c r="O1440" s="46"/>
      <c r="P1440" s="43"/>
      <c r="Q1440" s="46"/>
      <c r="R1440" s="45"/>
      <c r="S1440" s="227"/>
      <c r="T1440" s="249"/>
      <c r="U1440" s="45"/>
      <c r="V1440" s="45"/>
      <c r="W1440" s="45"/>
      <c r="X1440" s="45"/>
      <c r="Y1440" s="45"/>
      <c r="Z1440" s="45"/>
      <c r="AA1440" s="46"/>
      <c r="AB1440" s="43"/>
      <c r="AC1440" s="43"/>
      <c r="AD1440" s="47"/>
      <c r="AE1440" s="43"/>
      <c r="AF1440" s="43"/>
    </row>
    <row r="1441" spans="1:32" ht="15.75" customHeight="1" x14ac:dyDescent="0.35">
      <c r="A1441" s="43"/>
      <c r="B1441" s="48"/>
      <c r="C1441" s="114"/>
      <c r="D1441" s="114"/>
      <c r="E1441" s="114"/>
      <c r="F1441" s="44"/>
      <c r="G1441" s="114"/>
      <c r="H1441" s="44"/>
      <c r="I1441" s="43"/>
      <c r="J1441" s="114"/>
      <c r="K1441" s="46"/>
      <c r="L1441" s="46"/>
      <c r="M1441" s="46"/>
      <c r="N1441" s="44"/>
      <c r="O1441" s="46"/>
      <c r="P1441" s="43"/>
      <c r="Q1441" s="46"/>
      <c r="R1441" s="45"/>
      <c r="S1441" s="227"/>
      <c r="T1441" s="249"/>
      <c r="U1441" s="45"/>
      <c r="V1441" s="45"/>
      <c r="W1441" s="45"/>
      <c r="X1441" s="45"/>
      <c r="Y1441" s="45"/>
      <c r="Z1441" s="45"/>
      <c r="AA1441" s="46"/>
      <c r="AB1441" s="43"/>
      <c r="AC1441" s="43"/>
      <c r="AD1441" s="47"/>
      <c r="AE1441" s="43"/>
      <c r="AF1441" s="43"/>
    </row>
    <row r="1442" spans="1:32" ht="15.75" customHeight="1" x14ac:dyDescent="0.35">
      <c r="A1442" s="43"/>
      <c r="B1442" s="48"/>
      <c r="C1442" s="114"/>
      <c r="D1442" s="114"/>
      <c r="E1442" s="114"/>
      <c r="F1442" s="44"/>
      <c r="G1442" s="114"/>
      <c r="H1442" s="44"/>
      <c r="I1442" s="43"/>
      <c r="J1442" s="114"/>
      <c r="K1442" s="46"/>
      <c r="L1442" s="46"/>
      <c r="M1442" s="46"/>
      <c r="N1442" s="44"/>
      <c r="O1442" s="46"/>
      <c r="P1442" s="43"/>
      <c r="Q1442" s="46"/>
      <c r="R1442" s="45"/>
      <c r="S1442" s="227"/>
      <c r="T1442" s="249"/>
      <c r="U1442" s="45"/>
      <c r="V1442" s="45"/>
      <c r="W1442" s="45"/>
      <c r="X1442" s="45"/>
      <c r="Y1442" s="45"/>
      <c r="Z1442" s="45"/>
      <c r="AA1442" s="46"/>
      <c r="AB1442" s="43"/>
      <c r="AC1442" s="43"/>
      <c r="AD1442" s="47"/>
      <c r="AE1442" s="43"/>
      <c r="AF1442" s="43"/>
    </row>
    <row r="1443" spans="1:32" ht="15.75" customHeight="1" x14ac:dyDescent="0.35">
      <c r="A1443" s="43"/>
      <c r="B1443" s="48"/>
      <c r="C1443" s="114"/>
      <c r="D1443" s="114"/>
      <c r="E1443" s="114"/>
      <c r="F1443" s="44"/>
      <c r="G1443" s="114"/>
      <c r="H1443" s="44"/>
      <c r="I1443" s="43"/>
      <c r="J1443" s="114"/>
      <c r="K1443" s="46"/>
      <c r="L1443" s="46"/>
      <c r="M1443" s="46"/>
      <c r="N1443" s="44"/>
      <c r="O1443" s="46"/>
      <c r="P1443" s="43"/>
      <c r="Q1443" s="46"/>
      <c r="R1443" s="45"/>
      <c r="S1443" s="227"/>
      <c r="T1443" s="249"/>
      <c r="U1443" s="45"/>
      <c r="V1443" s="45"/>
      <c r="W1443" s="45"/>
      <c r="X1443" s="45"/>
      <c r="Y1443" s="45"/>
      <c r="Z1443" s="45"/>
      <c r="AA1443" s="46"/>
      <c r="AB1443" s="43"/>
      <c r="AC1443" s="43"/>
      <c r="AD1443" s="47"/>
      <c r="AE1443" s="43"/>
      <c r="AF1443" s="43"/>
    </row>
    <row r="1444" spans="1:32" ht="15.75" customHeight="1" x14ac:dyDescent="0.35">
      <c r="A1444" s="43"/>
      <c r="B1444" s="48"/>
      <c r="C1444" s="114"/>
      <c r="D1444" s="114"/>
      <c r="E1444" s="114"/>
      <c r="F1444" s="44"/>
      <c r="G1444" s="114"/>
      <c r="H1444" s="44"/>
      <c r="I1444" s="43"/>
      <c r="J1444" s="114"/>
      <c r="K1444" s="46"/>
      <c r="L1444" s="46"/>
      <c r="M1444" s="46"/>
      <c r="N1444" s="44"/>
      <c r="O1444" s="46"/>
      <c r="P1444" s="43"/>
      <c r="Q1444" s="46"/>
      <c r="R1444" s="45"/>
      <c r="S1444" s="227"/>
      <c r="T1444" s="249"/>
      <c r="U1444" s="45"/>
      <c r="V1444" s="45"/>
      <c r="W1444" s="45"/>
      <c r="X1444" s="45"/>
      <c r="Y1444" s="45"/>
      <c r="Z1444" s="45"/>
      <c r="AA1444" s="46"/>
      <c r="AB1444" s="43"/>
      <c r="AC1444" s="43"/>
      <c r="AD1444" s="47"/>
      <c r="AE1444" s="43"/>
      <c r="AF1444" s="43"/>
    </row>
    <row r="1445" spans="1:32" ht="15.75" customHeight="1" x14ac:dyDescent="0.35">
      <c r="A1445" s="43"/>
      <c r="B1445" s="48"/>
      <c r="C1445" s="114"/>
      <c r="D1445" s="114"/>
      <c r="E1445" s="114"/>
      <c r="F1445" s="44"/>
      <c r="G1445" s="114"/>
      <c r="H1445" s="44"/>
      <c r="I1445" s="43"/>
      <c r="J1445" s="114"/>
      <c r="K1445" s="46"/>
      <c r="L1445" s="46"/>
      <c r="M1445" s="46"/>
      <c r="N1445" s="44"/>
      <c r="O1445" s="46"/>
      <c r="P1445" s="43"/>
      <c r="Q1445" s="46"/>
      <c r="R1445" s="45"/>
      <c r="S1445" s="227"/>
      <c r="T1445" s="249"/>
      <c r="U1445" s="45"/>
      <c r="V1445" s="45"/>
      <c r="W1445" s="45"/>
      <c r="X1445" s="45"/>
      <c r="Y1445" s="45"/>
      <c r="Z1445" s="45"/>
      <c r="AA1445" s="46"/>
      <c r="AB1445" s="43"/>
      <c r="AC1445" s="43"/>
      <c r="AD1445" s="47"/>
      <c r="AE1445" s="43"/>
      <c r="AF1445" s="43"/>
    </row>
    <row r="1446" spans="1:32" ht="15.75" customHeight="1" x14ac:dyDescent="0.35">
      <c r="A1446" s="43"/>
      <c r="B1446" s="48"/>
      <c r="C1446" s="114"/>
      <c r="D1446" s="114"/>
      <c r="E1446" s="114"/>
      <c r="F1446" s="44"/>
      <c r="G1446" s="114"/>
      <c r="H1446" s="44"/>
      <c r="I1446" s="43"/>
      <c r="J1446" s="114"/>
      <c r="K1446" s="46"/>
      <c r="L1446" s="46"/>
      <c r="M1446" s="46"/>
      <c r="N1446" s="44"/>
      <c r="O1446" s="46"/>
      <c r="P1446" s="43"/>
      <c r="Q1446" s="46"/>
      <c r="R1446" s="45"/>
      <c r="S1446" s="227"/>
      <c r="T1446" s="249"/>
      <c r="U1446" s="45"/>
      <c r="V1446" s="45"/>
      <c r="W1446" s="45"/>
      <c r="X1446" s="45"/>
      <c r="Y1446" s="45"/>
      <c r="Z1446" s="45"/>
      <c r="AA1446" s="46"/>
      <c r="AB1446" s="43"/>
      <c r="AC1446" s="43"/>
      <c r="AD1446" s="47"/>
      <c r="AE1446" s="43"/>
      <c r="AF1446" s="43"/>
    </row>
    <row r="1447" spans="1:32" ht="15.75" customHeight="1" x14ac:dyDescent="0.35">
      <c r="A1447" s="43"/>
      <c r="B1447" s="48"/>
      <c r="C1447" s="114"/>
      <c r="D1447" s="114"/>
      <c r="E1447" s="114"/>
      <c r="F1447" s="44"/>
      <c r="G1447" s="114"/>
      <c r="H1447" s="44"/>
      <c r="I1447" s="43"/>
      <c r="J1447" s="114"/>
      <c r="K1447" s="46"/>
      <c r="L1447" s="46"/>
      <c r="M1447" s="46"/>
      <c r="N1447" s="44"/>
      <c r="O1447" s="46"/>
      <c r="P1447" s="43"/>
      <c r="Q1447" s="46"/>
      <c r="R1447" s="45"/>
      <c r="S1447" s="227"/>
      <c r="T1447" s="249"/>
      <c r="U1447" s="45"/>
      <c r="V1447" s="45"/>
      <c r="W1447" s="45"/>
      <c r="X1447" s="45"/>
      <c r="Y1447" s="45"/>
      <c r="Z1447" s="45"/>
      <c r="AA1447" s="46"/>
      <c r="AB1447" s="43"/>
      <c r="AC1447" s="43"/>
      <c r="AD1447" s="47"/>
      <c r="AE1447" s="43"/>
      <c r="AF1447" s="43"/>
    </row>
    <row r="1448" spans="1:32" ht="15.75" customHeight="1" x14ac:dyDescent="0.35">
      <c r="A1448" s="43"/>
      <c r="B1448" s="48"/>
      <c r="C1448" s="114"/>
      <c r="D1448" s="114"/>
      <c r="E1448" s="114"/>
      <c r="F1448" s="44"/>
      <c r="G1448" s="114"/>
      <c r="H1448" s="44"/>
      <c r="I1448" s="43"/>
      <c r="J1448" s="114"/>
      <c r="K1448" s="46"/>
      <c r="L1448" s="46"/>
      <c r="M1448" s="46"/>
      <c r="N1448" s="44"/>
      <c r="O1448" s="46"/>
      <c r="P1448" s="43"/>
      <c r="Q1448" s="46"/>
      <c r="R1448" s="45"/>
      <c r="S1448" s="227"/>
      <c r="T1448" s="249"/>
      <c r="U1448" s="45"/>
      <c r="V1448" s="45"/>
      <c r="W1448" s="45"/>
      <c r="X1448" s="45"/>
      <c r="Y1448" s="45"/>
      <c r="Z1448" s="45"/>
      <c r="AA1448" s="46"/>
      <c r="AB1448" s="43"/>
      <c r="AC1448" s="43"/>
      <c r="AD1448" s="47"/>
      <c r="AE1448" s="43"/>
      <c r="AF1448" s="43"/>
    </row>
    <row r="1449" spans="1:32" ht="15.75" customHeight="1" x14ac:dyDescent="0.35">
      <c r="A1449" s="43"/>
      <c r="B1449" s="48"/>
      <c r="C1449" s="114"/>
      <c r="D1449" s="114"/>
      <c r="E1449" s="114"/>
      <c r="F1449" s="44"/>
      <c r="G1449" s="114"/>
      <c r="H1449" s="44"/>
      <c r="I1449" s="43"/>
      <c r="J1449" s="114"/>
      <c r="K1449" s="46"/>
      <c r="L1449" s="46"/>
      <c r="M1449" s="46"/>
      <c r="N1449" s="44"/>
      <c r="O1449" s="46"/>
      <c r="P1449" s="43"/>
      <c r="Q1449" s="46"/>
      <c r="R1449" s="45"/>
      <c r="S1449" s="227"/>
      <c r="T1449" s="249"/>
      <c r="U1449" s="45"/>
      <c r="V1449" s="45"/>
      <c r="W1449" s="45"/>
      <c r="X1449" s="45"/>
      <c r="Y1449" s="45"/>
      <c r="Z1449" s="45"/>
      <c r="AA1449" s="46"/>
      <c r="AB1449" s="43"/>
      <c r="AC1449" s="43"/>
      <c r="AD1449" s="47"/>
      <c r="AE1449" s="43"/>
      <c r="AF1449" s="43"/>
    </row>
    <row r="1450" spans="1:32" ht="15.75" customHeight="1" x14ac:dyDescent="0.35">
      <c r="A1450" s="43"/>
      <c r="B1450" s="48"/>
      <c r="C1450" s="114"/>
      <c r="D1450" s="114"/>
      <c r="E1450" s="114"/>
      <c r="F1450" s="44"/>
      <c r="G1450" s="114"/>
      <c r="H1450" s="44"/>
      <c r="I1450" s="43"/>
      <c r="J1450" s="114"/>
      <c r="K1450" s="46"/>
      <c r="L1450" s="46"/>
      <c r="M1450" s="46"/>
      <c r="N1450" s="44"/>
      <c r="O1450" s="46"/>
      <c r="P1450" s="43"/>
      <c r="Q1450" s="46"/>
      <c r="R1450" s="45"/>
      <c r="S1450" s="227"/>
      <c r="T1450" s="249"/>
      <c r="U1450" s="45"/>
      <c r="V1450" s="45"/>
      <c r="W1450" s="45"/>
      <c r="X1450" s="45"/>
      <c r="Y1450" s="45"/>
      <c r="Z1450" s="45"/>
      <c r="AA1450" s="46"/>
      <c r="AB1450" s="43"/>
      <c r="AC1450" s="43"/>
      <c r="AD1450" s="47"/>
      <c r="AE1450" s="43"/>
      <c r="AF1450" s="43"/>
    </row>
    <row r="1451" spans="1:32" ht="15.75" customHeight="1" x14ac:dyDescent="0.35">
      <c r="A1451" s="43"/>
      <c r="B1451" s="48"/>
      <c r="C1451" s="114"/>
      <c r="D1451" s="114"/>
      <c r="E1451" s="114"/>
      <c r="F1451" s="44"/>
      <c r="G1451" s="114"/>
      <c r="H1451" s="44"/>
      <c r="I1451" s="43"/>
      <c r="J1451" s="114"/>
      <c r="K1451" s="46"/>
      <c r="L1451" s="46"/>
      <c r="M1451" s="46"/>
      <c r="N1451" s="44"/>
      <c r="O1451" s="46"/>
      <c r="P1451" s="43"/>
      <c r="Q1451" s="46"/>
      <c r="R1451" s="45"/>
      <c r="S1451" s="227"/>
      <c r="T1451" s="249"/>
      <c r="U1451" s="45"/>
      <c r="V1451" s="45"/>
      <c r="W1451" s="45"/>
      <c r="X1451" s="45"/>
      <c r="Y1451" s="45"/>
      <c r="Z1451" s="45"/>
      <c r="AA1451" s="46"/>
      <c r="AB1451" s="43"/>
      <c r="AC1451" s="43"/>
      <c r="AD1451" s="47"/>
      <c r="AE1451" s="43"/>
      <c r="AF1451" s="43"/>
    </row>
    <row r="1452" spans="1:32" ht="15.75" customHeight="1" x14ac:dyDescent="0.35">
      <c r="A1452" s="43"/>
      <c r="B1452" s="48"/>
      <c r="C1452" s="114"/>
      <c r="D1452" s="114"/>
      <c r="E1452" s="114"/>
      <c r="F1452" s="44"/>
      <c r="G1452" s="114"/>
      <c r="H1452" s="44"/>
      <c r="I1452" s="43"/>
      <c r="J1452" s="114"/>
      <c r="K1452" s="46"/>
      <c r="L1452" s="46"/>
      <c r="M1452" s="46"/>
      <c r="N1452" s="44"/>
      <c r="O1452" s="46"/>
      <c r="P1452" s="43"/>
      <c r="Q1452" s="46"/>
      <c r="R1452" s="45"/>
      <c r="S1452" s="227"/>
      <c r="T1452" s="249"/>
      <c r="U1452" s="45"/>
      <c r="V1452" s="45"/>
      <c r="W1452" s="45"/>
      <c r="X1452" s="45"/>
      <c r="Y1452" s="45"/>
      <c r="Z1452" s="45"/>
      <c r="AA1452" s="46"/>
      <c r="AB1452" s="43"/>
      <c r="AC1452" s="43"/>
      <c r="AD1452" s="47"/>
      <c r="AE1452" s="43"/>
      <c r="AF1452" s="43"/>
    </row>
    <row r="1453" spans="1:32" ht="15.75" customHeight="1" x14ac:dyDescent="0.35">
      <c r="A1453" s="43"/>
      <c r="B1453" s="48"/>
      <c r="C1453" s="114"/>
      <c r="D1453" s="114"/>
      <c r="E1453" s="114"/>
      <c r="F1453" s="44"/>
      <c r="G1453" s="114"/>
      <c r="H1453" s="44"/>
      <c r="I1453" s="43"/>
      <c r="J1453" s="114"/>
      <c r="K1453" s="46"/>
      <c r="L1453" s="46"/>
      <c r="M1453" s="46"/>
      <c r="N1453" s="44"/>
      <c r="O1453" s="46"/>
      <c r="P1453" s="43"/>
      <c r="Q1453" s="46"/>
      <c r="R1453" s="45"/>
      <c r="S1453" s="227"/>
      <c r="T1453" s="249"/>
      <c r="U1453" s="45"/>
      <c r="V1453" s="45"/>
      <c r="W1453" s="45"/>
      <c r="X1453" s="45"/>
      <c r="Y1453" s="45"/>
      <c r="Z1453" s="45"/>
      <c r="AA1453" s="46"/>
      <c r="AB1453" s="43"/>
      <c r="AC1453" s="43"/>
      <c r="AD1453" s="47"/>
      <c r="AE1453" s="43"/>
      <c r="AF1453" s="43"/>
    </row>
    <row r="1454" spans="1:32" ht="15.75" customHeight="1" x14ac:dyDescent="0.35">
      <c r="A1454" s="43"/>
      <c r="B1454" s="48"/>
      <c r="C1454" s="114"/>
      <c r="D1454" s="114"/>
      <c r="E1454" s="114"/>
      <c r="F1454" s="44"/>
      <c r="G1454" s="114"/>
      <c r="H1454" s="44"/>
      <c r="I1454" s="43"/>
      <c r="J1454" s="114"/>
      <c r="K1454" s="46"/>
      <c r="L1454" s="46"/>
      <c r="M1454" s="46"/>
      <c r="N1454" s="44"/>
      <c r="O1454" s="46"/>
      <c r="P1454" s="43"/>
      <c r="Q1454" s="46"/>
      <c r="R1454" s="45"/>
      <c r="S1454" s="227"/>
      <c r="T1454" s="249"/>
      <c r="U1454" s="45"/>
      <c r="V1454" s="45"/>
      <c r="W1454" s="45"/>
      <c r="X1454" s="45"/>
      <c r="Y1454" s="45"/>
      <c r="Z1454" s="45"/>
      <c r="AA1454" s="46"/>
      <c r="AB1454" s="43"/>
      <c r="AC1454" s="43"/>
      <c r="AD1454" s="47"/>
      <c r="AE1454" s="43"/>
      <c r="AF1454" s="43"/>
    </row>
    <row r="1455" spans="1:32" ht="15.75" customHeight="1" x14ac:dyDescent="0.35">
      <c r="A1455" s="43"/>
      <c r="B1455" s="48"/>
      <c r="C1455" s="114"/>
      <c r="D1455" s="114"/>
      <c r="E1455" s="114"/>
      <c r="F1455" s="44"/>
      <c r="G1455" s="114"/>
      <c r="H1455" s="44"/>
      <c r="I1455" s="43"/>
      <c r="J1455" s="114"/>
      <c r="K1455" s="46"/>
      <c r="L1455" s="46"/>
      <c r="M1455" s="46"/>
      <c r="N1455" s="44"/>
      <c r="O1455" s="46"/>
      <c r="P1455" s="43"/>
      <c r="Q1455" s="46"/>
      <c r="R1455" s="45"/>
      <c r="S1455" s="227"/>
      <c r="T1455" s="249"/>
      <c r="U1455" s="45"/>
      <c r="V1455" s="45"/>
      <c r="W1455" s="45"/>
      <c r="X1455" s="45"/>
      <c r="Y1455" s="45"/>
      <c r="Z1455" s="45"/>
      <c r="AA1455" s="46"/>
      <c r="AB1455" s="43"/>
      <c r="AC1455" s="43"/>
      <c r="AD1455" s="47"/>
      <c r="AE1455" s="43"/>
      <c r="AF1455" s="43"/>
    </row>
    <row r="1456" spans="1:32" ht="15.75" customHeight="1" x14ac:dyDescent="0.35">
      <c r="A1456" s="43"/>
      <c r="B1456" s="48"/>
      <c r="C1456" s="114"/>
      <c r="D1456" s="114"/>
      <c r="E1456" s="114"/>
      <c r="F1456" s="44"/>
      <c r="G1456" s="114"/>
      <c r="H1456" s="44"/>
      <c r="I1456" s="43"/>
      <c r="J1456" s="114"/>
      <c r="K1456" s="46"/>
      <c r="L1456" s="46"/>
      <c r="M1456" s="46"/>
      <c r="N1456" s="44"/>
      <c r="O1456" s="46"/>
      <c r="P1456" s="43"/>
      <c r="Q1456" s="46"/>
      <c r="R1456" s="45"/>
      <c r="S1456" s="227"/>
      <c r="T1456" s="249"/>
      <c r="U1456" s="45"/>
      <c r="V1456" s="45"/>
      <c r="W1456" s="45"/>
      <c r="X1456" s="45"/>
      <c r="Y1456" s="45"/>
      <c r="Z1456" s="45"/>
      <c r="AA1456" s="46"/>
      <c r="AB1456" s="43"/>
      <c r="AC1456" s="43"/>
      <c r="AD1456" s="47"/>
      <c r="AE1456" s="43"/>
      <c r="AF1456" s="43"/>
    </row>
    <row r="1457" spans="1:32" ht="15.75" customHeight="1" x14ac:dyDescent="0.35">
      <c r="A1457" s="43"/>
      <c r="B1457" s="48"/>
      <c r="C1457" s="114"/>
      <c r="D1457" s="114"/>
      <c r="E1457" s="114"/>
      <c r="F1457" s="44"/>
      <c r="G1457" s="114"/>
      <c r="H1457" s="44"/>
      <c r="I1457" s="43"/>
      <c r="J1457" s="114"/>
      <c r="K1457" s="46"/>
      <c r="L1457" s="46"/>
      <c r="M1457" s="46"/>
      <c r="N1457" s="44"/>
      <c r="O1457" s="46"/>
      <c r="P1457" s="43"/>
      <c r="Q1457" s="46"/>
      <c r="R1457" s="45"/>
      <c r="S1457" s="227"/>
      <c r="T1457" s="249"/>
      <c r="U1457" s="45"/>
      <c r="V1457" s="45"/>
      <c r="W1457" s="45"/>
      <c r="X1457" s="45"/>
      <c r="Y1457" s="45"/>
      <c r="Z1457" s="45"/>
      <c r="AA1457" s="46"/>
      <c r="AB1457" s="43"/>
      <c r="AC1457" s="43"/>
      <c r="AD1457" s="47"/>
      <c r="AE1457" s="43"/>
      <c r="AF1457" s="43"/>
    </row>
    <row r="1458" spans="1:32" ht="15.75" customHeight="1" x14ac:dyDescent="0.35">
      <c r="A1458" s="43"/>
      <c r="B1458" s="48"/>
      <c r="C1458" s="114"/>
      <c r="D1458" s="114"/>
      <c r="E1458" s="114"/>
      <c r="F1458" s="44"/>
      <c r="G1458" s="114"/>
      <c r="H1458" s="44"/>
      <c r="I1458" s="43"/>
      <c r="J1458" s="114"/>
      <c r="K1458" s="46"/>
      <c r="L1458" s="46"/>
      <c r="M1458" s="46"/>
      <c r="N1458" s="44"/>
      <c r="O1458" s="46"/>
      <c r="P1458" s="43"/>
      <c r="Q1458" s="46"/>
      <c r="R1458" s="45"/>
      <c r="S1458" s="227"/>
      <c r="T1458" s="249"/>
      <c r="U1458" s="45"/>
      <c r="V1458" s="45"/>
      <c r="W1458" s="45"/>
      <c r="X1458" s="45"/>
      <c r="Y1458" s="45"/>
      <c r="Z1458" s="45"/>
      <c r="AA1458" s="46"/>
      <c r="AB1458" s="43"/>
      <c r="AC1458" s="43"/>
      <c r="AD1458" s="47"/>
      <c r="AE1458" s="43"/>
      <c r="AF1458" s="43"/>
    </row>
    <row r="1459" spans="1:32" ht="15.75" customHeight="1" x14ac:dyDescent="0.35">
      <c r="A1459" s="43"/>
      <c r="B1459" s="48"/>
      <c r="C1459" s="114"/>
      <c r="D1459" s="114"/>
      <c r="E1459" s="114"/>
      <c r="F1459" s="44"/>
      <c r="G1459" s="114"/>
      <c r="H1459" s="44"/>
      <c r="I1459" s="43"/>
      <c r="J1459" s="114"/>
      <c r="K1459" s="46"/>
      <c r="L1459" s="46"/>
      <c r="M1459" s="46"/>
      <c r="N1459" s="44"/>
      <c r="O1459" s="46"/>
      <c r="P1459" s="43"/>
      <c r="Q1459" s="46"/>
      <c r="R1459" s="45"/>
      <c r="S1459" s="227"/>
      <c r="T1459" s="249"/>
      <c r="U1459" s="45"/>
      <c r="V1459" s="45"/>
      <c r="W1459" s="45"/>
      <c r="X1459" s="45"/>
      <c r="Y1459" s="45"/>
      <c r="Z1459" s="45"/>
      <c r="AA1459" s="46"/>
      <c r="AB1459" s="43"/>
      <c r="AC1459" s="43"/>
      <c r="AD1459" s="47"/>
      <c r="AE1459" s="43"/>
      <c r="AF1459" s="43"/>
    </row>
    <row r="1460" spans="1:32" ht="15.75" customHeight="1" x14ac:dyDescent="0.35">
      <c r="A1460" s="43"/>
      <c r="B1460" s="48"/>
      <c r="C1460" s="114"/>
      <c r="D1460" s="114"/>
      <c r="E1460" s="114"/>
      <c r="F1460" s="44"/>
      <c r="G1460" s="114"/>
      <c r="H1460" s="44"/>
      <c r="I1460" s="43"/>
      <c r="J1460" s="114"/>
      <c r="K1460" s="46"/>
      <c r="L1460" s="46"/>
      <c r="M1460" s="46"/>
      <c r="N1460" s="44"/>
      <c r="O1460" s="46"/>
      <c r="P1460" s="43"/>
      <c r="Q1460" s="46"/>
      <c r="R1460" s="45"/>
      <c r="S1460" s="227"/>
      <c r="T1460" s="249"/>
      <c r="U1460" s="45"/>
      <c r="V1460" s="45"/>
      <c r="W1460" s="45"/>
      <c r="X1460" s="45"/>
      <c r="Y1460" s="45"/>
      <c r="Z1460" s="45"/>
      <c r="AA1460" s="46"/>
      <c r="AB1460" s="43"/>
      <c r="AC1460" s="43"/>
      <c r="AD1460" s="47"/>
      <c r="AE1460" s="43"/>
      <c r="AF1460" s="43"/>
    </row>
    <row r="1461" spans="1:32" ht="15.75" customHeight="1" x14ac:dyDescent="0.35">
      <c r="A1461" s="43"/>
      <c r="B1461" s="48"/>
      <c r="C1461" s="114"/>
      <c r="D1461" s="114"/>
      <c r="E1461" s="114"/>
      <c r="F1461" s="44"/>
      <c r="G1461" s="114"/>
      <c r="H1461" s="44"/>
      <c r="I1461" s="43"/>
      <c r="J1461" s="114"/>
      <c r="K1461" s="46"/>
      <c r="L1461" s="46"/>
      <c r="M1461" s="46"/>
      <c r="N1461" s="44"/>
      <c r="O1461" s="46"/>
      <c r="P1461" s="43"/>
      <c r="Q1461" s="46"/>
      <c r="R1461" s="45"/>
      <c r="S1461" s="227"/>
      <c r="T1461" s="249"/>
      <c r="U1461" s="45"/>
      <c r="V1461" s="45"/>
      <c r="W1461" s="45"/>
      <c r="X1461" s="45"/>
      <c r="Y1461" s="45"/>
      <c r="Z1461" s="45"/>
      <c r="AA1461" s="46"/>
      <c r="AB1461" s="43"/>
      <c r="AC1461" s="43"/>
      <c r="AD1461" s="47"/>
      <c r="AE1461" s="43"/>
      <c r="AF1461" s="43"/>
    </row>
    <row r="1462" spans="1:32" ht="15.75" customHeight="1" x14ac:dyDescent="0.35">
      <c r="A1462" s="43"/>
      <c r="B1462" s="48"/>
      <c r="C1462" s="114"/>
      <c r="D1462" s="114"/>
      <c r="E1462" s="114"/>
      <c r="F1462" s="44"/>
      <c r="G1462" s="114"/>
      <c r="H1462" s="44"/>
      <c r="I1462" s="43"/>
      <c r="J1462" s="114"/>
      <c r="K1462" s="46"/>
      <c r="L1462" s="46"/>
      <c r="M1462" s="46"/>
      <c r="N1462" s="44"/>
      <c r="O1462" s="46"/>
      <c r="P1462" s="43"/>
      <c r="Q1462" s="46"/>
      <c r="R1462" s="45"/>
      <c r="S1462" s="227"/>
      <c r="T1462" s="249"/>
      <c r="U1462" s="45"/>
      <c r="V1462" s="45"/>
      <c r="W1462" s="45"/>
      <c r="X1462" s="45"/>
      <c r="Y1462" s="45"/>
      <c r="Z1462" s="45"/>
      <c r="AA1462" s="46"/>
      <c r="AB1462" s="43"/>
      <c r="AC1462" s="43"/>
      <c r="AD1462" s="47"/>
      <c r="AE1462" s="43"/>
      <c r="AF1462" s="43"/>
    </row>
    <row r="1463" spans="1:32" ht="15.75" customHeight="1" x14ac:dyDescent="0.35">
      <c r="A1463" s="43"/>
      <c r="B1463" s="48"/>
      <c r="C1463" s="114"/>
      <c r="D1463" s="114"/>
      <c r="E1463" s="114"/>
      <c r="F1463" s="44"/>
      <c r="G1463" s="114"/>
      <c r="H1463" s="44"/>
      <c r="I1463" s="43"/>
      <c r="J1463" s="114"/>
      <c r="K1463" s="46"/>
      <c r="L1463" s="46"/>
      <c r="M1463" s="46"/>
      <c r="N1463" s="44"/>
      <c r="O1463" s="46"/>
      <c r="P1463" s="43"/>
      <c r="Q1463" s="46"/>
      <c r="R1463" s="45"/>
      <c r="S1463" s="227"/>
      <c r="T1463" s="249"/>
      <c r="U1463" s="45"/>
      <c r="V1463" s="45"/>
      <c r="W1463" s="45"/>
      <c r="X1463" s="45"/>
      <c r="Y1463" s="45"/>
      <c r="Z1463" s="45"/>
      <c r="AA1463" s="46"/>
      <c r="AB1463" s="43"/>
      <c r="AC1463" s="43"/>
      <c r="AD1463" s="47"/>
      <c r="AE1463" s="43"/>
      <c r="AF1463" s="43"/>
    </row>
    <row r="1464" spans="1:32" ht="15.75" customHeight="1" x14ac:dyDescent="0.35">
      <c r="A1464" s="43"/>
      <c r="B1464" s="48"/>
      <c r="C1464" s="114"/>
      <c r="D1464" s="114"/>
      <c r="E1464" s="114"/>
      <c r="F1464" s="44"/>
      <c r="G1464" s="114"/>
      <c r="H1464" s="44"/>
      <c r="I1464" s="43"/>
      <c r="J1464" s="114"/>
      <c r="K1464" s="46"/>
      <c r="L1464" s="46"/>
      <c r="M1464" s="46"/>
      <c r="N1464" s="44"/>
      <c r="O1464" s="46"/>
      <c r="P1464" s="43"/>
      <c r="Q1464" s="46"/>
      <c r="R1464" s="45"/>
      <c r="S1464" s="227"/>
      <c r="T1464" s="249"/>
      <c r="U1464" s="45"/>
      <c r="V1464" s="45"/>
      <c r="W1464" s="45"/>
      <c r="X1464" s="45"/>
      <c r="Y1464" s="45"/>
      <c r="Z1464" s="45"/>
      <c r="AA1464" s="46"/>
      <c r="AB1464" s="43"/>
      <c r="AC1464" s="43"/>
      <c r="AD1464" s="47"/>
      <c r="AE1464" s="43"/>
      <c r="AF1464" s="43"/>
    </row>
    <row r="1465" spans="1:32" ht="15.75" customHeight="1" x14ac:dyDescent="0.35">
      <c r="A1465" s="43"/>
      <c r="B1465" s="48"/>
      <c r="C1465" s="114"/>
      <c r="D1465" s="114"/>
      <c r="E1465" s="114"/>
      <c r="F1465" s="44"/>
      <c r="G1465" s="114"/>
      <c r="H1465" s="44"/>
      <c r="I1465" s="43"/>
      <c r="J1465" s="114"/>
      <c r="K1465" s="46"/>
      <c r="L1465" s="46"/>
      <c r="M1465" s="46"/>
      <c r="N1465" s="44"/>
      <c r="O1465" s="46"/>
      <c r="P1465" s="43"/>
      <c r="Q1465" s="46"/>
      <c r="R1465" s="45"/>
      <c r="S1465" s="227"/>
      <c r="T1465" s="249"/>
      <c r="U1465" s="45"/>
      <c r="V1465" s="45"/>
      <c r="W1465" s="45"/>
      <c r="X1465" s="45"/>
      <c r="Y1465" s="45"/>
      <c r="Z1465" s="45"/>
      <c r="AA1465" s="46"/>
      <c r="AB1465" s="43"/>
      <c r="AC1465" s="43"/>
      <c r="AD1465" s="47"/>
      <c r="AE1465" s="43"/>
      <c r="AF1465" s="43"/>
    </row>
    <row r="1466" spans="1:32" ht="15.75" customHeight="1" x14ac:dyDescent="0.35">
      <c r="A1466" s="43"/>
      <c r="B1466" s="48"/>
      <c r="C1466" s="114"/>
      <c r="D1466" s="114"/>
      <c r="E1466" s="114"/>
      <c r="F1466" s="44"/>
      <c r="G1466" s="114"/>
      <c r="H1466" s="44"/>
      <c r="I1466" s="43"/>
      <c r="J1466" s="114"/>
      <c r="K1466" s="46"/>
      <c r="L1466" s="46"/>
      <c r="M1466" s="46"/>
      <c r="N1466" s="44"/>
      <c r="O1466" s="46"/>
      <c r="P1466" s="43"/>
      <c r="Q1466" s="46"/>
      <c r="R1466" s="45"/>
      <c r="S1466" s="227"/>
      <c r="T1466" s="249"/>
      <c r="U1466" s="45"/>
      <c r="V1466" s="45"/>
      <c r="W1466" s="45"/>
      <c r="X1466" s="45"/>
      <c r="Y1466" s="45"/>
      <c r="Z1466" s="45"/>
      <c r="AA1466" s="46"/>
      <c r="AB1466" s="43"/>
      <c r="AC1466" s="43"/>
      <c r="AD1466" s="47"/>
      <c r="AE1466" s="43"/>
      <c r="AF1466" s="43"/>
    </row>
    <row r="1467" spans="1:32" ht="15.75" customHeight="1" x14ac:dyDescent="0.35">
      <c r="A1467" s="43"/>
      <c r="B1467" s="48"/>
      <c r="C1467" s="114"/>
      <c r="D1467" s="114"/>
      <c r="E1467" s="114"/>
      <c r="F1467" s="44"/>
      <c r="G1467" s="114"/>
      <c r="H1467" s="44"/>
      <c r="I1467" s="43"/>
      <c r="J1467" s="114"/>
      <c r="K1467" s="46"/>
      <c r="L1467" s="46"/>
      <c r="M1467" s="46"/>
      <c r="N1467" s="44"/>
      <c r="O1467" s="46"/>
      <c r="P1467" s="43"/>
      <c r="Q1467" s="46"/>
      <c r="R1467" s="45"/>
      <c r="S1467" s="227"/>
      <c r="T1467" s="249"/>
      <c r="U1467" s="45"/>
      <c r="V1467" s="45"/>
      <c r="W1467" s="45"/>
      <c r="X1467" s="45"/>
      <c r="Y1467" s="45"/>
      <c r="Z1467" s="45"/>
      <c r="AA1467" s="46"/>
      <c r="AB1467" s="43"/>
      <c r="AC1467" s="43"/>
      <c r="AD1467" s="47"/>
      <c r="AE1467" s="43"/>
      <c r="AF1467" s="43"/>
    </row>
    <row r="1468" spans="1:32" ht="15.75" customHeight="1" x14ac:dyDescent="0.35">
      <c r="A1468" s="43"/>
      <c r="B1468" s="48"/>
      <c r="C1468" s="114"/>
      <c r="D1468" s="114"/>
      <c r="E1468" s="114"/>
      <c r="F1468" s="44"/>
      <c r="G1468" s="114"/>
      <c r="H1468" s="44"/>
      <c r="I1468" s="43"/>
      <c r="J1468" s="114"/>
      <c r="K1468" s="46"/>
      <c r="L1468" s="46"/>
      <c r="M1468" s="46"/>
      <c r="N1468" s="44"/>
      <c r="O1468" s="46"/>
      <c r="P1468" s="43"/>
      <c r="Q1468" s="46"/>
      <c r="R1468" s="45"/>
      <c r="S1468" s="227"/>
      <c r="T1468" s="249"/>
      <c r="U1468" s="45"/>
      <c r="V1468" s="45"/>
      <c r="W1468" s="45"/>
      <c r="X1468" s="45"/>
      <c r="Y1468" s="45"/>
      <c r="Z1468" s="45"/>
      <c r="AA1468" s="46"/>
      <c r="AB1468" s="43"/>
      <c r="AC1468" s="43"/>
      <c r="AD1468" s="47"/>
      <c r="AE1468" s="43"/>
      <c r="AF1468" s="43"/>
    </row>
    <row r="1469" spans="1:32" ht="15.75" customHeight="1" x14ac:dyDescent="0.35">
      <c r="A1469" s="43"/>
      <c r="B1469" s="48"/>
      <c r="C1469" s="114"/>
      <c r="D1469" s="114"/>
      <c r="E1469" s="114"/>
      <c r="F1469" s="44"/>
      <c r="G1469" s="114"/>
      <c r="H1469" s="44"/>
      <c r="I1469" s="43"/>
      <c r="J1469" s="114"/>
      <c r="K1469" s="46"/>
      <c r="L1469" s="46"/>
      <c r="M1469" s="46"/>
      <c r="N1469" s="44"/>
      <c r="O1469" s="46"/>
      <c r="P1469" s="43"/>
      <c r="Q1469" s="46"/>
      <c r="R1469" s="45"/>
      <c r="S1469" s="227"/>
      <c r="T1469" s="249"/>
      <c r="U1469" s="45"/>
      <c r="V1469" s="45"/>
      <c r="W1469" s="45"/>
      <c r="X1469" s="45"/>
      <c r="Y1469" s="45"/>
      <c r="Z1469" s="45"/>
      <c r="AA1469" s="46"/>
      <c r="AB1469" s="43"/>
      <c r="AC1469" s="43"/>
      <c r="AD1469" s="47"/>
      <c r="AE1469" s="43"/>
      <c r="AF1469" s="43"/>
    </row>
    <row r="1470" spans="1:32" ht="15.75" customHeight="1" x14ac:dyDescent="0.35">
      <c r="A1470" s="43"/>
      <c r="B1470" s="48"/>
      <c r="C1470" s="114"/>
      <c r="D1470" s="114"/>
      <c r="E1470" s="114"/>
      <c r="F1470" s="44"/>
      <c r="G1470" s="114"/>
      <c r="H1470" s="44"/>
      <c r="I1470" s="43"/>
      <c r="J1470" s="114"/>
      <c r="K1470" s="46"/>
      <c r="L1470" s="46"/>
      <c r="M1470" s="46"/>
      <c r="N1470" s="44"/>
      <c r="O1470" s="46"/>
      <c r="P1470" s="43"/>
      <c r="Q1470" s="46"/>
      <c r="R1470" s="45"/>
      <c r="S1470" s="227"/>
      <c r="T1470" s="249"/>
      <c r="U1470" s="45"/>
      <c r="V1470" s="45"/>
      <c r="W1470" s="45"/>
      <c r="X1470" s="45"/>
      <c r="Y1470" s="45"/>
      <c r="Z1470" s="45"/>
      <c r="AA1470" s="46"/>
      <c r="AB1470" s="43"/>
      <c r="AC1470" s="43"/>
      <c r="AD1470" s="47"/>
      <c r="AE1470" s="43"/>
      <c r="AF1470" s="43"/>
    </row>
    <row r="1471" spans="1:32" ht="15.75" customHeight="1" x14ac:dyDescent="0.35">
      <c r="A1471" s="43"/>
      <c r="B1471" s="48"/>
      <c r="C1471" s="114"/>
      <c r="D1471" s="114"/>
      <c r="E1471" s="114"/>
      <c r="F1471" s="44"/>
      <c r="G1471" s="114"/>
      <c r="H1471" s="44"/>
      <c r="I1471" s="43"/>
      <c r="J1471" s="114"/>
      <c r="K1471" s="46"/>
      <c r="L1471" s="46"/>
      <c r="M1471" s="46"/>
      <c r="N1471" s="44"/>
      <c r="O1471" s="46"/>
      <c r="P1471" s="43"/>
      <c r="Q1471" s="46"/>
      <c r="R1471" s="45"/>
      <c r="S1471" s="227"/>
      <c r="T1471" s="249"/>
      <c r="U1471" s="45"/>
      <c r="V1471" s="45"/>
      <c r="W1471" s="45"/>
      <c r="X1471" s="45"/>
      <c r="Y1471" s="45"/>
      <c r="Z1471" s="45"/>
      <c r="AA1471" s="46"/>
      <c r="AB1471" s="43"/>
      <c r="AC1471" s="43"/>
      <c r="AD1471" s="47"/>
      <c r="AE1471" s="43"/>
      <c r="AF1471" s="43"/>
    </row>
    <row r="1472" spans="1:32" ht="15.75" customHeight="1" x14ac:dyDescent="0.35">
      <c r="A1472" s="43"/>
      <c r="B1472" s="48"/>
      <c r="C1472" s="114"/>
      <c r="D1472" s="114"/>
      <c r="E1472" s="114"/>
      <c r="F1472" s="44"/>
      <c r="G1472" s="114"/>
      <c r="H1472" s="44"/>
      <c r="I1472" s="43"/>
      <c r="J1472" s="114"/>
      <c r="K1472" s="46"/>
      <c r="L1472" s="46"/>
      <c r="M1472" s="46"/>
      <c r="N1472" s="44"/>
      <c r="O1472" s="46"/>
      <c r="P1472" s="43"/>
      <c r="Q1472" s="46"/>
      <c r="R1472" s="45"/>
      <c r="S1472" s="227"/>
      <c r="T1472" s="249"/>
      <c r="U1472" s="45"/>
      <c r="V1472" s="45"/>
      <c r="W1472" s="45"/>
      <c r="X1472" s="45"/>
      <c r="Y1472" s="45"/>
      <c r="Z1472" s="45"/>
      <c r="AA1472" s="46"/>
      <c r="AB1472" s="43"/>
      <c r="AC1472" s="43"/>
      <c r="AD1472" s="47"/>
      <c r="AE1472" s="43"/>
      <c r="AF1472" s="43"/>
    </row>
    <row r="1473" spans="1:32" ht="15.75" customHeight="1" x14ac:dyDescent="0.35">
      <c r="A1473" s="43"/>
      <c r="B1473" s="48"/>
      <c r="C1473" s="114"/>
      <c r="D1473" s="114"/>
      <c r="E1473" s="114"/>
      <c r="F1473" s="44"/>
      <c r="G1473" s="114"/>
      <c r="H1473" s="44"/>
      <c r="I1473" s="43"/>
      <c r="J1473" s="114"/>
      <c r="K1473" s="46"/>
      <c r="L1473" s="46"/>
      <c r="M1473" s="46"/>
      <c r="N1473" s="44"/>
      <c r="O1473" s="46"/>
      <c r="P1473" s="43"/>
      <c r="Q1473" s="46"/>
      <c r="R1473" s="45"/>
      <c r="S1473" s="227"/>
      <c r="T1473" s="249"/>
      <c r="U1473" s="45"/>
      <c r="V1473" s="45"/>
      <c r="W1473" s="45"/>
      <c r="X1473" s="45"/>
      <c r="Y1473" s="45"/>
      <c r="Z1473" s="45"/>
      <c r="AA1473" s="46"/>
      <c r="AB1473" s="43"/>
      <c r="AC1473" s="43"/>
      <c r="AD1473" s="47"/>
      <c r="AE1473" s="43"/>
      <c r="AF1473" s="43"/>
    </row>
    <row r="1474" spans="1:32" ht="15.75" customHeight="1" x14ac:dyDescent="0.35">
      <c r="A1474" s="43"/>
      <c r="B1474" s="48"/>
      <c r="C1474" s="114"/>
      <c r="D1474" s="114"/>
      <c r="E1474" s="114"/>
      <c r="F1474" s="44"/>
      <c r="G1474" s="114"/>
      <c r="H1474" s="44"/>
      <c r="I1474" s="43"/>
      <c r="J1474" s="114"/>
      <c r="K1474" s="46"/>
      <c r="L1474" s="46"/>
      <c r="M1474" s="46"/>
      <c r="N1474" s="44"/>
      <c r="O1474" s="46"/>
      <c r="P1474" s="43"/>
      <c r="Q1474" s="46"/>
      <c r="R1474" s="45"/>
      <c r="S1474" s="227"/>
      <c r="T1474" s="249"/>
      <c r="U1474" s="45"/>
      <c r="V1474" s="45"/>
      <c r="W1474" s="45"/>
      <c r="X1474" s="45"/>
      <c r="Y1474" s="45"/>
      <c r="Z1474" s="45"/>
      <c r="AA1474" s="46"/>
      <c r="AB1474" s="43"/>
      <c r="AC1474" s="43"/>
      <c r="AD1474" s="47"/>
      <c r="AE1474" s="43"/>
      <c r="AF1474" s="43"/>
    </row>
    <row r="1475" spans="1:32" ht="15.75" customHeight="1" x14ac:dyDescent="0.35">
      <c r="A1475" s="43"/>
      <c r="B1475" s="48"/>
      <c r="C1475" s="114"/>
      <c r="D1475" s="114"/>
      <c r="E1475" s="114"/>
      <c r="F1475" s="44"/>
      <c r="G1475" s="114"/>
      <c r="H1475" s="44"/>
      <c r="I1475" s="43"/>
      <c r="J1475" s="114"/>
      <c r="K1475" s="46"/>
      <c r="L1475" s="46"/>
      <c r="M1475" s="46"/>
      <c r="N1475" s="44"/>
      <c r="O1475" s="46"/>
      <c r="P1475" s="43"/>
      <c r="Q1475" s="46"/>
      <c r="R1475" s="45"/>
      <c r="S1475" s="227"/>
      <c r="T1475" s="249"/>
      <c r="U1475" s="45"/>
      <c r="V1475" s="45"/>
      <c r="W1475" s="45"/>
      <c r="X1475" s="45"/>
      <c r="Y1475" s="45"/>
      <c r="Z1475" s="45"/>
      <c r="AA1475" s="46"/>
      <c r="AB1475" s="43"/>
      <c r="AC1475" s="43"/>
      <c r="AD1475" s="47"/>
      <c r="AE1475" s="43"/>
      <c r="AF1475" s="43"/>
    </row>
    <row r="1476" spans="1:32" ht="15.75" customHeight="1" x14ac:dyDescent="0.35">
      <c r="A1476" s="43"/>
      <c r="B1476" s="48"/>
      <c r="C1476" s="114"/>
      <c r="D1476" s="114"/>
      <c r="E1476" s="114"/>
      <c r="F1476" s="44"/>
      <c r="G1476" s="114"/>
      <c r="H1476" s="44"/>
      <c r="I1476" s="43"/>
      <c r="J1476" s="114"/>
      <c r="K1476" s="46"/>
      <c r="L1476" s="46"/>
      <c r="M1476" s="46"/>
      <c r="N1476" s="44"/>
      <c r="O1476" s="46"/>
      <c r="P1476" s="43"/>
      <c r="Q1476" s="46"/>
      <c r="R1476" s="45"/>
      <c r="S1476" s="227"/>
      <c r="T1476" s="249"/>
      <c r="U1476" s="45"/>
      <c r="V1476" s="45"/>
      <c r="W1476" s="45"/>
      <c r="X1476" s="45"/>
      <c r="Y1476" s="45"/>
      <c r="Z1476" s="45"/>
      <c r="AA1476" s="46"/>
      <c r="AB1476" s="43"/>
      <c r="AC1476" s="43"/>
      <c r="AD1476" s="47"/>
      <c r="AE1476" s="43"/>
      <c r="AF1476" s="43"/>
    </row>
    <row r="1477" spans="1:32" ht="15.75" customHeight="1" x14ac:dyDescent="0.35">
      <c r="A1477" s="43"/>
      <c r="B1477" s="48"/>
      <c r="C1477" s="114"/>
      <c r="D1477" s="114"/>
      <c r="E1477" s="114"/>
      <c r="F1477" s="44"/>
      <c r="G1477" s="114"/>
      <c r="H1477" s="44"/>
      <c r="I1477" s="43"/>
      <c r="J1477" s="114"/>
      <c r="K1477" s="46"/>
      <c r="L1477" s="46"/>
      <c r="M1477" s="46"/>
      <c r="N1477" s="44"/>
      <c r="O1477" s="46"/>
      <c r="P1477" s="43"/>
      <c r="Q1477" s="46"/>
      <c r="R1477" s="45"/>
      <c r="S1477" s="227"/>
      <c r="T1477" s="249"/>
      <c r="U1477" s="45"/>
      <c r="V1477" s="45"/>
      <c r="W1477" s="45"/>
      <c r="X1477" s="45"/>
      <c r="Y1477" s="45"/>
      <c r="Z1477" s="45"/>
      <c r="AA1477" s="46"/>
      <c r="AB1477" s="43"/>
      <c r="AC1477" s="43"/>
      <c r="AD1477" s="47"/>
      <c r="AE1477" s="43"/>
      <c r="AF1477" s="43"/>
    </row>
    <row r="1478" spans="1:32" ht="15.75" customHeight="1" x14ac:dyDescent="0.35">
      <c r="A1478" s="43"/>
      <c r="B1478" s="48"/>
      <c r="C1478" s="114"/>
      <c r="D1478" s="114"/>
      <c r="E1478" s="114"/>
      <c r="F1478" s="44"/>
      <c r="G1478" s="114"/>
      <c r="H1478" s="44"/>
      <c r="I1478" s="43"/>
      <c r="J1478" s="114"/>
      <c r="K1478" s="46"/>
      <c r="L1478" s="46"/>
      <c r="M1478" s="46"/>
      <c r="N1478" s="44"/>
      <c r="O1478" s="46"/>
      <c r="P1478" s="43"/>
      <c r="Q1478" s="46"/>
      <c r="R1478" s="45"/>
      <c r="S1478" s="227"/>
      <c r="T1478" s="249"/>
      <c r="U1478" s="45"/>
      <c r="V1478" s="45"/>
      <c r="W1478" s="45"/>
      <c r="X1478" s="45"/>
      <c r="Y1478" s="45"/>
      <c r="Z1478" s="45"/>
      <c r="AA1478" s="46"/>
      <c r="AB1478" s="43"/>
      <c r="AC1478" s="43"/>
      <c r="AD1478" s="47"/>
      <c r="AE1478" s="43"/>
      <c r="AF1478" s="43"/>
    </row>
    <row r="1479" spans="1:32" ht="15.75" customHeight="1" x14ac:dyDescent="0.35">
      <c r="A1479" s="43"/>
      <c r="B1479" s="48"/>
      <c r="C1479" s="114"/>
      <c r="D1479" s="114"/>
      <c r="E1479" s="114"/>
      <c r="F1479" s="44"/>
      <c r="G1479" s="114"/>
      <c r="H1479" s="44"/>
      <c r="I1479" s="43"/>
      <c r="J1479" s="114"/>
      <c r="K1479" s="46"/>
      <c r="L1479" s="46"/>
      <c r="M1479" s="46"/>
      <c r="N1479" s="44"/>
      <c r="O1479" s="46"/>
      <c r="P1479" s="43"/>
      <c r="Q1479" s="46"/>
      <c r="R1479" s="45"/>
      <c r="S1479" s="227"/>
      <c r="T1479" s="249"/>
      <c r="U1479" s="45"/>
      <c r="V1479" s="45"/>
      <c r="W1479" s="45"/>
      <c r="X1479" s="45"/>
      <c r="Y1479" s="45"/>
      <c r="Z1479" s="45"/>
      <c r="AA1479" s="46"/>
      <c r="AB1479" s="43"/>
      <c r="AC1479" s="43"/>
      <c r="AD1479" s="47"/>
      <c r="AE1479" s="43"/>
      <c r="AF1479" s="43"/>
    </row>
    <row r="1480" spans="1:32" ht="15.75" customHeight="1" x14ac:dyDescent="0.35">
      <c r="A1480" s="43"/>
      <c r="B1480" s="48"/>
      <c r="C1480" s="114"/>
      <c r="D1480" s="114"/>
      <c r="E1480" s="114"/>
      <c r="F1480" s="44"/>
      <c r="G1480" s="114"/>
      <c r="H1480" s="44"/>
      <c r="I1480" s="43"/>
      <c r="J1480" s="114"/>
      <c r="K1480" s="46"/>
      <c r="L1480" s="46"/>
      <c r="M1480" s="46"/>
      <c r="N1480" s="44"/>
      <c r="O1480" s="46"/>
      <c r="P1480" s="43"/>
      <c r="Q1480" s="46"/>
      <c r="R1480" s="45"/>
      <c r="S1480" s="227"/>
      <c r="T1480" s="249"/>
      <c r="U1480" s="45"/>
      <c r="V1480" s="45"/>
      <c r="W1480" s="45"/>
      <c r="X1480" s="45"/>
      <c r="Y1480" s="45"/>
      <c r="Z1480" s="45"/>
      <c r="AA1480" s="46"/>
      <c r="AB1480" s="43"/>
      <c r="AC1480" s="43"/>
      <c r="AD1480" s="47"/>
      <c r="AE1480" s="43"/>
      <c r="AF1480" s="43"/>
    </row>
    <row r="1481" spans="1:32" ht="15.75" customHeight="1" x14ac:dyDescent="0.35">
      <c r="A1481" s="43"/>
      <c r="B1481" s="48"/>
      <c r="C1481" s="114"/>
      <c r="D1481" s="114"/>
      <c r="E1481" s="114"/>
      <c r="F1481" s="44"/>
      <c r="G1481" s="114"/>
      <c r="H1481" s="44"/>
      <c r="I1481" s="43"/>
      <c r="J1481" s="114"/>
      <c r="K1481" s="46"/>
      <c r="L1481" s="46"/>
      <c r="M1481" s="46"/>
      <c r="N1481" s="44"/>
      <c r="O1481" s="46"/>
      <c r="P1481" s="43"/>
      <c r="Q1481" s="46"/>
      <c r="R1481" s="45"/>
      <c r="S1481" s="227"/>
      <c r="T1481" s="249"/>
      <c r="U1481" s="45"/>
      <c r="V1481" s="45"/>
      <c r="W1481" s="45"/>
      <c r="X1481" s="45"/>
      <c r="Y1481" s="45"/>
      <c r="Z1481" s="45"/>
      <c r="AA1481" s="46"/>
      <c r="AB1481" s="43"/>
      <c r="AC1481" s="43"/>
      <c r="AD1481" s="47"/>
      <c r="AE1481" s="43"/>
      <c r="AF1481" s="43"/>
    </row>
    <row r="1482" spans="1:32" ht="15.75" customHeight="1" x14ac:dyDescent="0.35">
      <c r="A1482" s="43"/>
      <c r="B1482" s="48"/>
      <c r="C1482" s="114"/>
      <c r="D1482" s="114"/>
      <c r="E1482" s="114"/>
      <c r="F1482" s="44"/>
      <c r="G1482" s="114"/>
      <c r="H1482" s="44"/>
      <c r="I1482" s="43"/>
      <c r="J1482" s="114"/>
      <c r="K1482" s="46"/>
      <c r="L1482" s="46"/>
      <c r="M1482" s="46"/>
      <c r="N1482" s="44"/>
      <c r="O1482" s="46"/>
      <c r="P1482" s="43"/>
      <c r="Q1482" s="46"/>
      <c r="R1482" s="45"/>
      <c r="S1482" s="227"/>
      <c r="T1482" s="249"/>
      <c r="U1482" s="45"/>
      <c r="V1482" s="45"/>
      <c r="W1482" s="45"/>
      <c r="X1482" s="45"/>
      <c r="Y1482" s="45"/>
      <c r="Z1482" s="45"/>
      <c r="AA1482" s="46"/>
      <c r="AB1482" s="43"/>
      <c r="AC1482" s="43"/>
      <c r="AD1482" s="47"/>
      <c r="AE1482" s="43"/>
      <c r="AF1482" s="43"/>
    </row>
    <row r="1483" spans="1:32" ht="15.75" customHeight="1" x14ac:dyDescent="0.35">
      <c r="A1483" s="43"/>
      <c r="B1483" s="48"/>
      <c r="C1483" s="114"/>
      <c r="D1483" s="114"/>
      <c r="E1483" s="114"/>
      <c r="F1483" s="44"/>
      <c r="G1483" s="114"/>
      <c r="H1483" s="44"/>
      <c r="I1483" s="43"/>
      <c r="J1483" s="114"/>
      <c r="K1483" s="46"/>
      <c r="L1483" s="46"/>
      <c r="M1483" s="46"/>
      <c r="N1483" s="44"/>
      <c r="O1483" s="46"/>
      <c r="P1483" s="43"/>
      <c r="Q1483" s="46"/>
      <c r="R1483" s="45"/>
      <c r="S1483" s="227"/>
      <c r="T1483" s="249"/>
      <c r="U1483" s="45"/>
      <c r="V1483" s="45"/>
      <c r="W1483" s="45"/>
      <c r="X1483" s="45"/>
      <c r="Y1483" s="45"/>
      <c r="Z1483" s="45"/>
      <c r="AA1483" s="46"/>
      <c r="AB1483" s="43"/>
      <c r="AC1483" s="43"/>
      <c r="AD1483" s="47"/>
      <c r="AE1483" s="43"/>
      <c r="AF1483" s="43"/>
    </row>
    <row r="1484" spans="1:32" ht="15.75" customHeight="1" x14ac:dyDescent="0.35">
      <c r="A1484" s="43"/>
      <c r="B1484" s="48"/>
      <c r="C1484" s="114"/>
      <c r="D1484" s="114"/>
      <c r="E1484" s="114"/>
      <c r="F1484" s="44"/>
      <c r="G1484" s="114"/>
      <c r="H1484" s="44"/>
      <c r="I1484" s="43"/>
      <c r="J1484" s="114"/>
      <c r="K1484" s="46"/>
      <c r="L1484" s="46"/>
      <c r="M1484" s="46"/>
      <c r="N1484" s="44"/>
      <c r="O1484" s="46"/>
      <c r="P1484" s="43"/>
      <c r="Q1484" s="46"/>
      <c r="R1484" s="45"/>
      <c r="S1484" s="227"/>
      <c r="T1484" s="249"/>
      <c r="U1484" s="45"/>
      <c r="V1484" s="45"/>
      <c r="W1484" s="45"/>
      <c r="X1484" s="45"/>
      <c r="Y1484" s="45"/>
      <c r="Z1484" s="45"/>
      <c r="AA1484" s="46"/>
      <c r="AB1484" s="43"/>
      <c r="AC1484" s="43"/>
      <c r="AD1484" s="47"/>
      <c r="AE1484" s="43"/>
      <c r="AF1484" s="43"/>
    </row>
    <row r="1485" spans="1:32" ht="15.75" customHeight="1" x14ac:dyDescent="0.35">
      <c r="A1485" s="43"/>
      <c r="B1485" s="48"/>
      <c r="C1485" s="114"/>
      <c r="D1485" s="114"/>
      <c r="E1485" s="114"/>
      <c r="F1485" s="44"/>
      <c r="G1485" s="114"/>
      <c r="H1485" s="44"/>
      <c r="I1485" s="43"/>
      <c r="J1485" s="114"/>
      <c r="K1485" s="46"/>
      <c r="L1485" s="46"/>
      <c r="M1485" s="46"/>
      <c r="N1485" s="44"/>
      <c r="O1485" s="46"/>
      <c r="P1485" s="43"/>
      <c r="Q1485" s="46"/>
      <c r="R1485" s="45"/>
      <c r="S1485" s="227"/>
      <c r="T1485" s="249"/>
      <c r="U1485" s="45"/>
      <c r="V1485" s="45"/>
      <c r="W1485" s="45"/>
      <c r="X1485" s="45"/>
      <c r="Y1485" s="45"/>
      <c r="Z1485" s="45"/>
      <c r="AA1485" s="46"/>
      <c r="AB1485" s="43"/>
      <c r="AC1485" s="43"/>
      <c r="AD1485" s="47"/>
      <c r="AE1485" s="43"/>
      <c r="AF1485" s="43"/>
    </row>
    <row r="1486" spans="1:32" ht="15.75" customHeight="1" x14ac:dyDescent="0.35">
      <c r="A1486" s="43"/>
      <c r="B1486" s="48"/>
      <c r="C1486" s="114"/>
      <c r="D1486" s="114"/>
      <c r="E1486" s="114"/>
      <c r="F1486" s="44"/>
      <c r="G1486" s="114"/>
      <c r="H1486" s="44"/>
      <c r="I1486" s="43"/>
      <c r="J1486" s="114"/>
      <c r="K1486" s="46"/>
      <c r="L1486" s="46"/>
      <c r="M1486" s="46"/>
      <c r="N1486" s="44"/>
      <c r="O1486" s="46"/>
      <c r="P1486" s="43"/>
      <c r="Q1486" s="46"/>
      <c r="R1486" s="45"/>
      <c r="S1486" s="227"/>
      <c r="T1486" s="249"/>
      <c r="U1486" s="45"/>
      <c r="V1486" s="45"/>
      <c r="W1486" s="45"/>
      <c r="X1486" s="45"/>
      <c r="Y1486" s="45"/>
      <c r="Z1486" s="45"/>
      <c r="AA1486" s="46"/>
      <c r="AB1486" s="43"/>
      <c r="AC1486" s="43"/>
      <c r="AD1486" s="47"/>
      <c r="AE1486" s="43"/>
      <c r="AF1486" s="43"/>
    </row>
    <row r="1487" spans="1:32" ht="15.75" customHeight="1" x14ac:dyDescent="0.35">
      <c r="A1487" s="43"/>
      <c r="B1487" s="48"/>
      <c r="C1487" s="114"/>
      <c r="D1487" s="114"/>
      <c r="E1487" s="114"/>
      <c r="F1487" s="44"/>
      <c r="G1487" s="114"/>
      <c r="H1487" s="44"/>
      <c r="I1487" s="43"/>
      <c r="J1487" s="114"/>
      <c r="K1487" s="46"/>
      <c r="L1487" s="46"/>
      <c r="M1487" s="46"/>
      <c r="N1487" s="44"/>
      <c r="O1487" s="46"/>
      <c r="P1487" s="43"/>
      <c r="Q1487" s="46"/>
      <c r="R1487" s="45"/>
      <c r="S1487" s="227"/>
      <c r="T1487" s="249"/>
      <c r="U1487" s="45"/>
      <c r="V1487" s="45"/>
      <c r="W1487" s="45"/>
      <c r="X1487" s="45"/>
      <c r="Y1487" s="45"/>
      <c r="Z1487" s="45"/>
      <c r="AA1487" s="46"/>
      <c r="AB1487" s="43"/>
      <c r="AC1487" s="43"/>
      <c r="AD1487" s="47"/>
      <c r="AE1487" s="43"/>
      <c r="AF1487" s="43"/>
    </row>
    <row r="1488" spans="1:32" ht="15.75" customHeight="1" x14ac:dyDescent="0.35">
      <c r="A1488" s="43"/>
      <c r="B1488" s="48"/>
      <c r="C1488" s="114"/>
      <c r="D1488" s="114"/>
      <c r="E1488" s="114"/>
      <c r="F1488" s="44"/>
      <c r="G1488" s="114"/>
      <c r="H1488" s="44"/>
      <c r="I1488" s="43"/>
      <c r="J1488" s="114"/>
      <c r="K1488" s="46"/>
      <c r="L1488" s="46"/>
      <c r="M1488" s="46"/>
      <c r="N1488" s="44"/>
      <c r="O1488" s="46"/>
      <c r="P1488" s="43"/>
      <c r="Q1488" s="46"/>
      <c r="R1488" s="45"/>
      <c r="S1488" s="227"/>
      <c r="T1488" s="249"/>
      <c r="U1488" s="45"/>
      <c r="V1488" s="45"/>
      <c r="W1488" s="45"/>
      <c r="X1488" s="45"/>
      <c r="Y1488" s="45"/>
      <c r="Z1488" s="45"/>
      <c r="AA1488" s="46"/>
      <c r="AB1488" s="43"/>
      <c r="AC1488" s="43"/>
      <c r="AD1488" s="47"/>
      <c r="AE1488" s="43"/>
      <c r="AF1488" s="43"/>
    </row>
    <row r="1489" spans="1:32" ht="15.75" customHeight="1" x14ac:dyDescent="0.35">
      <c r="A1489" s="43"/>
      <c r="B1489" s="48"/>
      <c r="C1489" s="114"/>
      <c r="D1489" s="114"/>
      <c r="E1489" s="114"/>
      <c r="F1489" s="44"/>
      <c r="G1489" s="114"/>
      <c r="H1489" s="44"/>
      <c r="I1489" s="43"/>
      <c r="J1489" s="114"/>
      <c r="K1489" s="46"/>
      <c r="L1489" s="46"/>
      <c r="M1489" s="46"/>
      <c r="N1489" s="44"/>
      <c r="O1489" s="46"/>
      <c r="P1489" s="43"/>
      <c r="Q1489" s="46"/>
      <c r="R1489" s="45"/>
      <c r="S1489" s="227"/>
      <c r="T1489" s="249"/>
      <c r="U1489" s="45"/>
      <c r="V1489" s="45"/>
      <c r="W1489" s="45"/>
      <c r="X1489" s="45"/>
      <c r="Y1489" s="45"/>
      <c r="Z1489" s="45"/>
      <c r="AA1489" s="46"/>
      <c r="AB1489" s="43"/>
      <c r="AC1489" s="43"/>
      <c r="AD1489" s="47"/>
      <c r="AE1489" s="43"/>
      <c r="AF1489" s="43"/>
    </row>
    <row r="1490" spans="1:32" ht="15.75" customHeight="1" x14ac:dyDescent="0.35">
      <c r="A1490" s="43"/>
      <c r="B1490" s="48"/>
      <c r="C1490" s="114"/>
      <c r="D1490" s="114"/>
      <c r="E1490" s="114"/>
      <c r="F1490" s="44"/>
      <c r="G1490" s="114"/>
      <c r="H1490" s="44"/>
      <c r="I1490" s="43"/>
      <c r="J1490" s="114"/>
      <c r="K1490" s="46"/>
      <c r="L1490" s="46"/>
      <c r="M1490" s="46"/>
      <c r="N1490" s="44"/>
      <c r="O1490" s="46"/>
      <c r="P1490" s="43"/>
      <c r="Q1490" s="46"/>
      <c r="R1490" s="45"/>
      <c r="S1490" s="227"/>
      <c r="T1490" s="249"/>
      <c r="U1490" s="45"/>
      <c r="V1490" s="45"/>
      <c r="W1490" s="45"/>
      <c r="X1490" s="45"/>
      <c r="Y1490" s="45"/>
      <c r="Z1490" s="45"/>
      <c r="AA1490" s="46"/>
      <c r="AB1490" s="43"/>
      <c r="AC1490" s="43"/>
      <c r="AD1490" s="47"/>
      <c r="AE1490" s="43"/>
      <c r="AF1490" s="43"/>
    </row>
    <row r="1491" spans="1:32" ht="15.75" customHeight="1" x14ac:dyDescent="0.35">
      <c r="A1491" s="43"/>
      <c r="B1491" s="48"/>
      <c r="C1491" s="114"/>
      <c r="D1491" s="114"/>
      <c r="E1491" s="114"/>
      <c r="F1491" s="44"/>
      <c r="G1491" s="114"/>
      <c r="H1491" s="44"/>
      <c r="I1491" s="43"/>
      <c r="J1491" s="114"/>
      <c r="K1491" s="46"/>
      <c r="L1491" s="46"/>
      <c r="M1491" s="46"/>
      <c r="N1491" s="44"/>
      <c r="O1491" s="46"/>
      <c r="P1491" s="43"/>
      <c r="Q1491" s="46"/>
      <c r="R1491" s="45"/>
      <c r="S1491" s="227"/>
      <c r="T1491" s="249"/>
      <c r="U1491" s="45"/>
      <c r="V1491" s="45"/>
      <c r="W1491" s="45"/>
      <c r="X1491" s="45"/>
      <c r="Y1491" s="45"/>
      <c r="Z1491" s="45"/>
      <c r="AA1491" s="46"/>
      <c r="AB1491" s="43"/>
      <c r="AC1491" s="43"/>
      <c r="AD1491" s="47"/>
      <c r="AE1491" s="43"/>
      <c r="AF1491" s="43"/>
    </row>
    <row r="1492" spans="1:32" ht="15.75" customHeight="1" x14ac:dyDescent="0.35">
      <c r="A1492" s="43"/>
      <c r="B1492" s="48"/>
      <c r="C1492" s="114"/>
      <c r="D1492" s="114"/>
      <c r="E1492" s="114"/>
      <c r="F1492" s="44"/>
      <c r="G1492" s="114"/>
      <c r="H1492" s="44"/>
      <c r="I1492" s="43"/>
      <c r="J1492" s="114"/>
      <c r="K1492" s="46"/>
      <c r="L1492" s="46"/>
      <c r="M1492" s="46"/>
      <c r="N1492" s="44"/>
      <c r="O1492" s="46"/>
      <c r="P1492" s="43"/>
      <c r="Q1492" s="46"/>
      <c r="R1492" s="45"/>
      <c r="S1492" s="227"/>
      <c r="T1492" s="249"/>
      <c r="U1492" s="45"/>
      <c r="V1492" s="45"/>
      <c r="W1492" s="45"/>
      <c r="X1492" s="45"/>
      <c r="Y1492" s="45"/>
      <c r="Z1492" s="45"/>
      <c r="AA1492" s="46"/>
      <c r="AB1492" s="43"/>
      <c r="AC1492" s="43"/>
      <c r="AD1492" s="47"/>
      <c r="AE1492" s="43"/>
      <c r="AF1492" s="43"/>
    </row>
    <row r="1493" spans="1:32" ht="15.75" customHeight="1" x14ac:dyDescent="0.35">
      <c r="A1493" s="43"/>
      <c r="B1493" s="48"/>
      <c r="C1493" s="114"/>
      <c r="D1493" s="114"/>
      <c r="E1493" s="114"/>
      <c r="F1493" s="44"/>
      <c r="G1493" s="114"/>
      <c r="H1493" s="44"/>
      <c r="I1493" s="43"/>
      <c r="J1493" s="114"/>
      <c r="K1493" s="46"/>
      <c r="L1493" s="46"/>
      <c r="M1493" s="46"/>
      <c r="N1493" s="44"/>
      <c r="O1493" s="46"/>
      <c r="P1493" s="43"/>
      <c r="Q1493" s="46"/>
      <c r="R1493" s="45"/>
      <c r="S1493" s="227"/>
      <c r="T1493" s="249"/>
      <c r="U1493" s="45"/>
      <c r="V1493" s="45"/>
      <c r="W1493" s="45"/>
      <c r="X1493" s="45"/>
      <c r="Y1493" s="45"/>
      <c r="Z1493" s="45"/>
      <c r="AA1493" s="46"/>
      <c r="AB1493" s="43"/>
      <c r="AC1493" s="43"/>
      <c r="AD1493" s="47"/>
      <c r="AE1493" s="43"/>
      <c r="AF1493" s="43"/>
    </row>
    <row r="1494" spans="1:32" ht="15.75" customHeight="1" x14ac:dyDescent="0.35">
      <c r="A1494" s="43"/>
      <c r="B1494" s="48"/>
      <c r="C1494" s="114"/>
      <c r="D1494" s="114"/>
      <c r="E1494" s="114"/>
      <c r="F1494" s="44"/>
      <c r="G1494" s="114"/>
      <c r="H1494" s="44"/>
      <c r="I1494" s="43"/>
      <c r="J1494" s="114"/>
      <c r="K1494" s="46"/>
      <c r="L1494" s="46"/>
      <c r="M1494" s="46"/>
      <c r="N1494" s="44"/>
      <c r="O1494" s="46"/>
      <c r="P1494" s="43"/>
      <c r="Q1494" s="46"/>
      <c r="R1494" s="45"/>
      <c r="S1494" s="227"/>
      <c r="T1494" s="249"/>
      <c r="U1494" s="45"/>
      <c r="V1494" s="45"/>
      <c r="W1494" s="45"/>
      <c r="X1494" s="45"/>
      <c r="Y1494" s="45"/>
      <c r="Z1494" s="45"/>
      <c r="AA1494" s="46"/>
      <c r="AB1494" s="43"/>
      <c r="AC1494" s="43"/>
      <c r="AD1494" s="47"/>
      <c r="AE1494" s="43"/>
      <c r="AF1494" s="43"/>
    </row>
    <row r="1495" spans="1:32" ht="15.75" customHeight="1" x14ac:dyDescent="0.35">
      <c r="A1495" s="43"/>
      <c r="B1495" s="48"/>
      <c r="C1495" s="114"/>
      <c r="D1495" s="114"/>
      <c r="E1495" s="114"/>
      <c r="F1495" s="44"/>
      <c r="G1495" s="114"/>
      <c r="H1495" s="44"/>
      <c r="I1495" s="43"/>
      <c r="J1495" s="114"/>
      <c r="K1495" s="46"/>
      <c r="L1495" s="46"/>
      <c r="M1495" s="46"/>
      <c r="N1495" s="44"/>
      <c r="O1495" s="46"/>
      <c r="P1495" s="43"/>
      <c r="Q1495" s="46"/>
      <c r="R1495" s="45"/>
      <c r="S1495" s="227"/>
      <c r="T1495" s="249"/>
      <c r="U1495" s="45"/>
      <c r="V1495" s="45"/>
      <c r="W1495" s="45"/>
      <c r="X1495" s="45"/>
      <c r="Y1495" s="45"/>
      <c r="Z1495" s="45"/>
      <c r="AA1495" s="46"/>
      <c r="AB1495" s="43"/>
      <c r="AC1495" s="43"/>
      <c r="AD1495" s="47"/>
      <c r="AE1495" s="43"/>
      <c r="AF1495" s="43"/>
    </row>
    <row r="1496" spans="1:32" ht="15.75" customHeight="1" x14ac:dyDescent="0.35">
      <c r="A1496" s="43"/>
      <c r="B1496" s="48"/>
      <c r="C1496" s="114"/>
      <c r="D1496" s="114"/>
      <c r="E1496" s="114"/>
      <c r="F1496" s="44"/>
      <c r="G1496" s="114"/>
      <c r="H1496" s="44"/>
      <c r="I1496" s="43"/>
      <c r="J1496" s="114"/>
      <c r="K1496" s="46"/>
      <c r="L1496" s="46"/>
      <c r="M1496" s="46"/>
      <c r="N1496" s="44"/>
      <c r="O1496" s="46"/>
      <c r="P1496" s="43"/>
      <c r="Q1496" s="46"/>
      <c r="R1496" s="45"/>
      <c r="S1496" s="227"/>
      <c r="T1496" s="249"/>
      <c r="U1496" s="45"/>
      <c r="V1496" s="45"/>
      <c r="W1496" s="45"/>
      <c r="X1496" s="45"/>
      <c r="Y1496" s="45"/>
      <c r="Z1496" s="45"/>
      <c r="AA1496" s="46"/>
      <c r="AB1496" s="43"/>
      <c r="AC1496" s="43"/>
      <c r="AD1496" s="47"/>
      <c r="AE1496" s="43"/>
      <c r="AF1496" s="43"/>
    </row>
    <row r="1497" spans="1:32" ht="15.75" customHeight="1" x14ac:dyDescent="0.35">
      <c r="A1497" s="43"/>
      <c r="B1497" s="48"/>
      <c r="C1497" s="114"/>
      <c r="D1497" s="114"/>
      <c r="E1497" s="114"/>
      <c r="F1497" s="44"/>
      <c r="G1497" s="114"/>
      <c r="H1497" s="44"/>
      <c r="I1497" s="43"/>
      <c r="J1497" s="114"/>
      <c r="K1497" s="46"/>
      <c r="L1497" s="46"/>
      <c r="M1497" s="46"/>
      <c r="N1497" s="44"/>
      <c r="O1497" s="46"/>
      <c r="P1497" s="43"/>
      <c r="Q1497" s="46"/>
      <c r="R1497" s="45"/>
      <c r="S1497" s="227"/>
      <c r="T1497" s="249"/>
      <c r="U1497" s="45"/>
      <c r="V1497" s="45"/>
      <c r="W1497" s="45"/>
      <c r="X1497" s="45"/>
      <c r="Y1497" s="45"/>
      <c r="Z1497" s="45"/>
      <c r="AA1497" s="46"/>
      <c r="AB1497" s="43"/>
      <c r="AC1497" s="43"/>
      <c r="AD1497" s="47"/>
      <c r="AE1497" s="43"/>
      <c r="AF1497" s="43"/>
    </row>
    <row r="1498" spans="1:32" ht="15.75" customHeight="1" x14ac:dyDescent="0.35">
      <c r="A1498" s="43"/>
      <c r="B1498" s="48"/>
      <c r="C1498" s="114"/>
      <c r="D1498" s="114"/>
      <c r="E1498" s="114"/>
      <c r="F1498" s="44"/>
      <c r="G1498" s="114"/>
      <c r="H1498" s="44"/>
      <c r="I1498" s="43"/>
      <c r="J1498" s="114"/>
      <c r="K1498" s="46"/>
      <c r="L1498" s="46"/>
      <c r="M1498" s="46"/>
      <c r="N1498" s="44"/>
      <c r="O1498" s="46"/>
      <c r="P1498" s="43"/>
      <c r="Q1498" s="46"/>
      <c r="R1498" s="45"/>
      <c r="S1498" s="227"/>
      <c r="T1498" s="249"/>
      <c r="U1498" s="45"/>
      <c r="V1498" s="45"/>
      <c r="W1498" s="45"/>
      <c r="X1498" s="45"/>
      <c r="Y1498" s="45"/>
      <c r="Z1498" s="45"/>
      <c r="AA1498" s="46"/>
      <c r="AB1498" s="43"/>
      <c r="AC1498" s="43"/>
      <c r="AD1498" s="47"/>
      <c r="AE1498" s="43"/>
      <c r="AF1498" s="43"/>
    </row>
    <row r="1499" spans="1:32" ht="15.75" customHeight="1" x14ac:dyDescent="0.35">
      <c r="A1499" s="43"/>
      <c r="B1499" s="48"/>
      <c r="C1499" s="114"/>
      <c r="D1499" s="114"/>
      <c r="E1499" s="114"/>
      <c r="F1499" s="44"/>
      <c r="G1499" s="114"/>
      <c r="H1499" s="44"/>
      <c r="I1499" s="43"/>
      <c r="J1499" s="114"/>
      <c r="K1499" s="46"/>
      <c r="L1499" s="46"/>
      <c r="M1499" s="46"/>
      <c r="N1499" s="44"/>
      <c r="O1499" s="46"/>
      <c r="P1499" s="43"/>
      <c r="Q1499" s="46"/>
      <c r="R1499" s="45"/>
      <c r="S1499" s="227"/>
      <c r="T1499" s="249"/>
      <c r="U1499" s="45"/>
      <c r="V1499" s="45"/>
      <c r="W1499" s="45"/>
      <c r="X1499" s="45"/>
      <c r="Y1499" s="45"/>
      <c r="Z1499" s="45"/>
      <c r="AA1499" s="46"/>
      <c r="AB1499" s="43"/>
      <c r="AC1499" s="43"/>
      <c r="AD1499" s="47"/>
      <c r="AE1499" s="43"/>
      <c r="AF1499" s="43"/>
    </row>
    <row r="1500" spans="1:32" ht="15.75" customHeight="1" x14ac:dyDescent="0.35">
      <c r="A1500" s="43"/>
      <c r="B1500" s="48"/>
      <c r="C1500" s="114"/>
      <c r="D1500" s="114"/>
      <c r="E1500" s="114"/>
      <c r="F1500" s="44"/>
      <c r="G1500" s="114"/>
      <c r="H1500" s="44"/>
      <c r="I1500" s="43"/>
      <c r="J1500" s="114"/>
      <c r="K1500" s="46"/>
      <c r="L1500" s="46"/>
      <c r="M1500" s="46"/>
      <c r="N1500" s="44"/>
      <c r="O1500" s="46"/>
      <c r="P1500" s="43"/>
      <c r="Q1500" s="46"/>
      <c r="R1500" s="45"/>
      <c r="S1500" s="227"/>
      <c r="T1500" s="249"/>
      <c r="U1500" s="45"/>
      <c r="V1500" s="45"/>
      <c r="W1500" s="45"/>
      <c r="X1500" s="45"/>
      <c r="Y1500" s="45"/>
      <c r="Z1500" s="45"/>
      <c r="AA1500" s="46"/>
      <c r="AB1500" s="43"/>
      <c r="AC1500" s="43"/>
      <c r="AD1500" s="47"/>
      <c r="AE1500" s="43"/>
      <c r="AF1500" s="43"/>
    </row>
    <row r="1501" spans="1:32" ht="15.75" customHeight="1" x14ac:dyDescent="0.35">
      <c r="A1501" s="43"/>
      <c r="B1501" s="48"/>
      <c r="C1501" s="114"/>
      <c r="D1501" s="114"/>
      <c r="E1501" s="114"/>
      <c r="F1501" s="44"/>
      <c r="G1501" s="114"/>
      <c r="H1501" s="44"/>
      <c r="I1501" s="43"/>
      <c r="J1501" s="114"/>
      <c r="K1501" s="46"/>
      <c r="L1501" s="46"/>
      <c r="M1501" s="46"/>
      <c r="N1501" s="44"/>
      <c r="O1501" s="46"/>
      <c r="P1501" s="43"/>
      <c r="Q1501" s="46"/>
      <c r="R1501" s="45"/>
      <c r="S1501" s="227"/>
      <c r="T1501" s="249"/>
      <c r="U1501" s="45"/>
      <c r="V1501" s="45"/>
      <c r="W1501" s="45"/>
      <c r="X1501" s="45"/>
      <c r="Y1501" s="45"/>
      <c r="Z1501" s="45"/>
      <c r="AA1501" s="46"/>
      <c r="AB1501" s="43"/>
      <c r="AC1501" s="43"/>
      <c r="AD1501" s="47"/>
      <c r="AE1501" s="43"/>
      <c r="AF1501" s="43"/>
    </row>
    <row r="1502" spans="1:32" ht="15.75" customHeight="1" x14ac:dyDescent="0.35">
      <c r="A1502" s="43"/>
      <c r="B1502" s="48"/>
      <c r="C1502" s="114"/>
      <c r="D1502" s="114"/>
      <c r="E1502" s="114"/>
      <c r="F1502" s="44"/>
      <c r="G1502" s="114"/>
      <c r="H1502" s="44"/>
      <c r="I1502" s="43"/>
      <c r="J1502" s="114"/>
      <c r="K1502" s="46"/>
      <c r="L1502" s="46"/>
      <c r="M1502" s="46"/>
      <c r="N1502" s="44"/>
      <c r="O1502" s="46"/>
      <c r="P1502" s="43"/>
      <c r="Q1502" s="46"/>
      <c r="R1502" s="45"/>
      <c r="S1502" s="227"/>
      <c r="T1502" s="249"/>
      <c r="U1502" s="45"/>
      <c r="V1502" s="45"/>
      <c r="W1502" s="45"/>
      <c r="X1502" s="45"/>
      <c r="Y1502" s="45"/>
      <c r="Z1502" s="45"/>
      <c r="AA1502" s="46"/>
      <c r="AB1502" s="43"/>
      <c r="AC1502" s="43"/>
      <c r="AD1502" s="47"/>
      <c r="AE1502" s="43"/>
      <c r="AF1502" s="43"/>
    </row>
    <row r="1503" spans="1:32" ht="15.75" customHeight="1" x14ac:dyDescent="0.35">
      <c r="A1503" s="43"/>
      <c r="B1503" s="48"/>
      <c r="C1503" s="114"/>
      <c r="D1503" s="114"/>
      <c r="E1503" s="114"/>
      <c r="F1503" s="44"/>
      <c r="G1503" s="114"/>
      <c r="H1503" s="44"/>
      <c r="I1503" s="43"/>
      <c r="J1503" s="114"/>
      <c r="K1503" s="46"/>
      <c r="L1503" s="46"/>
      <c r="M1503" s="46"/>
      <c r="N1503" s="44"/>
      <c r="O1503" s="46"/>
      <c r="P1503" s="43"/>
      <c r="Q1503" s="46"/>
      <c r="R1503" s="45"/>
      <c r="S1503" s="227"/>
      <c r="T1503" s="249"/>
      <c r="U1503" s="45"/>
      <c r="V1503" s="45"/>
      <c r="W1503" s="45"/>
      <c r="X1503" s="45"/>
      <c r="Y1503" s="45"/>
      <c r="Z1503" s="45"/>
      <c r="AA1503" s="46"/>
      <c r="AB1503" s="43"/>
      <c r="AC1503" s="43"/>
      <c r="AD1503" s="47"/>
      <c r="AE1503" s="43"/>
      <c r="AF1503" s="43"/>
    </row>
    <row r="1504" spans="1:32" ht="15.75" customHeight="1" x14ac:dyDescent="0.35">
      <c r="A1504" s="43"/>
      <c r="B1504" s="48"/>
      <c r="C1504" s="114"/>
      <c r="D1504" s="114"/>
      <c r="E1504" s="114"/>
      <c r="F1504" s="44"/>
      <c r="G1504" s="114"/>
      <c r="H1504" s="44"/>
      <c r="I1504" s="43"/>
      <c r="J1504" s="114"/>
      <c r="K1504" s="46"/>
      <c r="L1504" s="46"/>
      <c r="M1504" s="46"/>
      <c r="N1504" s="44"/>
      <c r="O1504" s="46"/>
      <c r="P1504" s="43"/>
      <c r="Q1504" s="46"/>
      <c r="R1504" s="45"/>
      <c r="S1504" s="227"/>
      <c r="T1504" s="249"/>
      <c r="U1504" s="45"/>
      <c r="V1504" s="45"/>
      <c r="W1504" s="45"/>
      <c r="X1504" s="45"/>
      <c r="Y1504" s="45"/>
      <c r="Z1504" s="45"/>
      <c r="AA1504" s="46"/>
      <c r="AB1504" s="43"/>
      <c r="AC1504" s="43"/>
      <c r="AD1504" s="47"/>
      <c r="AE1504" s="43"/>
      <c r="AF1504" s="43"/>
    </row>
    <row r="1505" spans="1:32" ht="15.75" customHeight="1" x14ac:dyDescent="0.35">
      <c r="A1505" s="43"/>
      <c r="B1505" s="48"/>
      <c r="C1505" s="114"/>
      <c r="D1505" s="114"/>
      <c r="E1505" s="114"/>
      <c r="F1505" s="44"/>
      <c r="G1505" s="114"/>
      <c r="H1505" s="44"/>
      <c r="I1505" s="43"/>
      <c r="J1505" s="114"/>
      <c r="K1505" s="46"/>
      <c r="L1505" s="46"/>
      <c r="M1505" s="46"/>
      <c r="N1505" s="44"/>
      <c r="O1505" s="46"/>
      <c r="P1505" s="43"/>
      <c r="Q1505" s="46"/>
      <c r="R1505" s="45"/>
      <c r="S1505" s="227"/>
      <c r="T1505" s="249"/>
      <c r="U1505" s="45"/>
      <c r="V1505" s="45"/>
      <c r="W1505" s="45"/>
      <c r="X1505" s="45"/>
      <c r="Y1505" s="45"/>
      <c r="Z1505" s="45"/>
      <c r="AA1505" s="46"/>
      <c r="AB1505" s="43"/>
      <c r="AC1505" s="43"/>
      <c r="AD1505" s="47"/>
      <c r="AE1505" s="43"/>
      <c r="AF1505" s="43"/>
    </row>
    <row r="1506" spans="1:32" ht="15.75" customHeight="1" x14ac:dyDescent="0.35">
      <c r="A1506" s="43"/>
      <c r="B1506" s="48"/>
      <c r="C1506" s="114"/>
      <c r="D1506" s="114"/>
      <c r="E1506" s="114"/>
      <c r="F1506" s="44"/>
      <c r="G1506" s="114"/>
      <c r="H1506" s="44"/>
      <c r="I1506" s="43"/>
      <c r="J1506" s="114"/>
      <c r="K1506" s="46"/>
      <c r="L1506" s="46"/>
      <c r="M1506" s="46"/>
      <c r="N1506" s="44"/>
      <c r="O1506" s="46"/>
      <c r="P1506" s="43"/>
      <c r="Q1506" s="46"/>
      <c r="R1506" s="45"/>
      <c r="S1506" s="227"/>
      <c r="T1506" s="249"/>
      <c r="U1506" s="45"/>
      <c r="V1506" s="45"/>
      <c r="W1506" s="45"/>
      <c r="X1506" s="45"/>
      <c r="Y1506" s="45"/>
      <c r="Z1506" s="45"/>
      <c r="AA1506" s="46"/>
      <c r="AB1506" s="43"/>
      <c r="AC1506" s="43"/>
      <c r="AD1506" s="47"/>
      <c r="AE1506" s="43"/>
      <c r="AF1506" s="43"/>
    </row>
    <row r="1507" spans="1:32" ht="15.75" customHeight="1" x14ac:dyDescent="0.35">
      <c r="A1507" s="43"/>
      <c r="B1507" s="48"/>
      <c r="C1507" s="114"/>
      <c r="D1507" s="114"/>
      <c r="E1507" s="114"/>
      <c r="F1507" s="44"/>
      <c r="G1507" s="114"/>
      <c r="H1507" s="44"/>
      <c r="I1507" s="43"/>
      <c r="J1507" s="114"/>
      <c r="K1507" s="46"/>
      <c r="L1507" s="46"/>
      <c r="M1507" s="46"/>
      <c r="N1507" s="44"/>
      <c r="O1507" s="46"/>
      <c r="P1507" s="43"/>
      <c r="Q1507" s="46"/>
      <c r="R1507" s="45"/>
      <c r="S1507" s="227"/>
      <c r="T1507" s="249"/>
      <c r="U1507" s="45"/>
      <c r="V1507" s="45"/>
      <c r="W1507" s="45"/>
      <c r="X1507" s="45"/>
      <c r="Y1507" s="45"/>
      <c r="Z1507" s="45"/>
      <c r="AA1507" s="46"/>
      <c r="AB1507" s="43"/>
      <c r="AC1507" s="43"/>
      <c r="AD1507" s="47"/>
      <c r="AE1507" s="43"/>
      <c r="AF1507" s="43"/>
    </row>
    <row r="1508" spans="1:32" ht="15.75" customHeight="1" x14ac:dyDescent="0.35">
      <c r="A1508" s="43"/>
      <c r="B1508" s="48"/>
      <c r="C1508" s="114"/>
      <c r="D1508" s="114"/>
      <c r="E1508" s="114"/>
      <c r="F1508" s="44"/>
      <c r="G1508" s="114"/>
      <c r="H1508" s="44"/>
      <c r="I1508" s="43"/>
      <c r="J1508" s="114"/>
      <c r="K1508" s="46"/>
      <c r="L1508" s="46"/>
      <c r="M1508" s="46"/>
      <c r="N1508" s="44"/>
      <c r="O1508" s="46"/>
      <c r="P1508" s="43"/>
      <c r="Q1508" s="46"/>
      <c r="R1508" s="45"/>
      <c r="S1508" s="227"/>
      <c r="T1508" s="249"/>
      <c r="U1508" s="45"/>
      <c r="V1508" s="45"/>
      <c r="W1508" s="45"/>
      <c r="X1508" s="45"/>
      <c r="Y1508" s="45"/>
      <c r="Z1508" s="45"/>
      <c r="AA1508" s="46"/>
      <c r="AB1508" s="43"/>
      <c r="AC1508" s="43"/>
      <c r="AD1508" s="47"/>
      <c r="AE1508" s="43"/>
      <c r="AF1508" s="43"/>
    </row>
    <row r="1509" spans="1:32" ht="15.75" customHeight="1" x14ac:dyDescent="0.35">
      <c r="A1509" s="43"/>
      <c r="B1509" s="48"/>
      <c r="C1509" s="114"/>
      <c r="D1509" s="114"/>
      <c r="E1509" s="114"/>
      <c r="F1509" s="44"/>
      <c r="G1509" s="114"/>
      <c r="H1509" s="44"/>
      <c r="I1509" s="43"/>
      <c r="J1509" s="114"/>
      <c r="K1509" s="46"/>
      <c r="L1509" s="46"/>
      <c r="M1509" s="46"/>
      <c r="N1509" s="44"/>
      <c r="O1509" s="46"/>
      <c r="P1509" s="43"/>
      <c r="Q1509" s="46"/>
      <c r="R1509" s="45"/>
      <c r="S1509" s="227"/>
      <c r="T1509" s="249"/>
      <c r="U1509" s="45"/>
      <c r="V1509" s="45"/>
      <c r="W1509" s="45"/>
      <c r="X1509" s="45"/>
      <c r="Y1509" s="45"/>
      <c r="Z1509" s="45"/>
      <c r="AA1509" s="46"/>
      <c r="AB1509" s="43"/>
      <c r="AC1509" s="43"/>
      <c r="AD1509" s="47"/>
      <c r="AE1509" s="43"/>
      <c r="AF1509" s="43"/>
    </row>
    <row r="1510" spans="1:32" ht="15.75" customHeight="1" x14ac:dyDescent="0.35">
      <c r="A1510" s="43"/>
      <c r="B1510" s="48"/>
      <c r="C1510" s="114"/>
      <c r="D1510" s="114"/>
      <c r="E1510" s="114"/>
      <c r="F1510" s="44"/>
      <c r="G1510" s="114"/>
      <c r="H1510" s="44"/>
      <c r="I1510" s="43"/>
      <c r="J1510" s="114"/>
      <c r="K1510" s="46"/>
      <c r="L1510" s="46"/>
      <c r="M1510" s="46"/>
      <c r="N1510" s="44"/>
      <c r="O1510" s="46"/>
      <c r="P1510" s="43"/>
      <c r="Q1510" s="46"/>
      <c r="R1510" s="45"/>
      <c r="S1510" s="227"/>
      <c r="T1510" s="249"/>
      <c r="U1510" s="45"/>
      <c r="V1510" s="45"/>
      <c r="W1510" s="45"/>
      <c r="X1510" s="45"/>
      <c r="Y1510" s="45"/>
      <c r="Z1510" s="45"/>
      <c r="AA1510" s="46"/>
      <c r="AB1510" s="43"/>
      <c r="AC1510" s="43"/>
      <c r="AD1510" s="47"/>
      <c r="AE1510" s="43"/>
      <c r="AF1510" s="43"/>
    </row>
    <row r="1511" spans="1:32" ht="15.75" customHeight="1" x14ac:dyDescent="0.35">
      <c r="A1511" s="43"/>
      <c r="B1511" s="48"/>
      <c r="C1511" s="114"/>
      <c r="D1511" s="114"/>
      <c r="E1511" s="114"/>
      <c r="F1511" s="44"/>
      <c r="G1511" s="114"/>
      <c r="H1511" s="44"/>
      <c r="I1511" s="43"/>
      <c r="J1511" s="114"/>
      <c r="K1511" s="46"/>
      <c r="L1511" s="46"/>
      <c r="M1511" s="46"/>
      <c r="N1511" s="44"/>
      <c r="O1511" s="46"/>
      <c r="P1511" s="43"/>
      <c r="Q1511" s="46"/>
      <c r="R1511" s="45"/>
      <c r="S1511" s="227"/>
      <c r="T1511" s="249"/>
      <c r="U1511" s="45"/>
      <c r="V1511" s="45"/>
      <c r="W1511" s="45"/>
      <c r="X1511" s="45"/>
      <c r="Y1511" s="45"/>
      <c r="Z1511" s="45"/>
      <c r="AA1511" s="46"/>
      <c r="AB1511" s="43"/>
      <c r="AC1511" s="43"/>
      <c r="AD1511" s="47"/>
      <c r="AE1511" s="43"/>
      <c r="AF1511" s="43"/>
    </row>
    <row r="1512" spans="1:32" ht="15.75" customHeight="1" x14ac:dyDescent="0.35">
      <c r="A1512" s="43"/>
      <c r="B1512" s="48"/>
      <c r="C1512" s="114"/>
      <c r="D1512" s="114"/>
      <c r="E1512" s="114"/>
      <c r="F1512" s="44"/>
      <c r="G1512" s="114"/>
      <c r="H1512" s="44"/>
      <c r="I1512" s="43"/>
      <c r="J1512" s="114"/>
      <c r="K1512" s="46"/>
      <c r="L1512" s="46"/>
      <c r="M1512" s="46"/>
      <c r="N1512" s="44"/>
      <c r="O1512" s="46"/>
      <c r="P1512" s="43"/>
      <c r="Q1512" s="46"/>
      <c r="R1512" s="45"/>
      <c r="S1512" s="227"/>
      <c r="T1512" s="249"/>
      <c r="U1512" s="45"/>
      <c r="V1512" s="45"/>
      <c r="W1512" s="45"/>
      <c r="X1512" s="45"/>
      <c r="Y1512" s="45"/>
      <c r="Z1512" s="45"/>
      <c r="AA1512" s="46"/>
      <c r="AB1512" s="43"/>
      <c r="AC1512" s="43"/>
      <c r="AD1512" s="47"/>
      <c r="AE1512" s="43"/>
      <c r="AF1512" s="43"/>
    </row>
    <row r="1513" spans="1:32" ht="15.75" customHeight="1" x14ac:dyDescent="0.35">
      <c r="A1513" s="43"/>
      <c r="B1513" s="48"/>
      <c r="C1513" s="114"/>
      <c r="D1513" s="114"/>
      <c r="E1513" s="114"/>
      <c r="F1513" s="44"/>
      <c r="G1513" s="114"/>
      <c r="H1513" s="44"/>
      <c r="I1513" s="43"/>
      <c r="J1513" s="114"/>
      <c r="K1513" s="46"/>
      <c r="L1513" s="46"/>
      <c r="M1513" s="46"/>
      <c r="N1513" s="44"/>
      <c r="O1513" s="46"/>
      <c r="P1513" s="43"/>
      <c r="Q1513" s="46"/>
      <c r="R1513" s="45"/>
      <c r="S1513" s="227"/>
      <c r="T1513" s="249"/>
      <c r="U1513" s="45"/>
      <c r="V1513" s="45"/>
      <c r="W1513" s="45"/>
      <c r="X1513" s="45"/>
      <c r="Y1513" s="45"/>
      <c r="Z1513" s="45"/>
      <c r="AA1513" s="46"/>
      <c r="AB1513" s="43"/>
      <c r="AC1513" s="43"/>
      <c r="AD1513" s="47"/>
      <c r="AE1513" s="43"/>
      <c r="AF1513" s="43"/>
    </row>
    <row r="1514" spans="1:32" ht="15.75" customHeight="1" x14ac:dyDescent="0.35">
      <c r="A1514" s="43"/>
      <c r="B1514" s="48"/>
      <c r="C1514" s="114"/>
      <c r="D1514" s="114"/>
      <c r="E1514" s="114"/>
      <c r="F1514" s="44"/>
      <c r="G1514" s="114"/>
      <c r="H1514" s="44"/>
      <c r="I1514" s="43"/>
      <c r="J1514" s="114"/>
      <c r="K1514" s="46"/>
      <c r="L1514" s="46"/>
      <c r="M1514" s="46"/>
      <c r="N1514" s="44"/>
      <c r="O1514" s="46"/>
      <c r="P1514" s="43"/>
      <c r="Q1514" s="46"/>
      <c r="R1514" s="45"/>
      <c r="S1514" s="227"/>
      <c r="T1514" s="249"/>
      <c r="U1514" s="45"/>
      <c r="V1514" s="45"/>
      <c r="W1514" s="45"/>
      <c r="X1514" s="45"/>
      <c r="Y1514" s="45"/>
      <c r="Z1514" s="45"/>
      <c r="AA1514" s="46"/>
      <c r="AB1514" s="43"/>
      <c r="AC1514" s="43"/>
      <c r="AD1514" s="47"/>
      <c r="AE1514" s="43"/>
      <c r="AF1514" s="43"/>
    </row>
    <row r="1515" spans="1:32" ht="15.75" customHeight="1" x14ac:dyDescent="0.35">
      <c r="A1515" s="43"/>
      <c r="B1515" s="48"/>
      <c r="C1515" s="114"/>
      <c r="D1515" s="114"/>
      <c r="E1515" s="114"/>
      <c r="F1515" s="44"/>
      <c r="G1515" s="114"/>
      <c r="H1515" s="44"/>
      <c r="I1515" s="43"/>
      <c r="J1515" s="114"/>
      <c r="K1515" s="46"/>
      <c r="L1515" s="46"/>
      <c r="M1515" s="46"/>
      <c r="N1515" s="44"/>
      <c r="O1515" s="46"/>
      <c r="P1515" s="43"/>
      <c r="Q1515" s="46"/>
      <c r="R1515" s="45"/>
      <c r="S1515" s="227"/>
      <c r="T1515" s="249"/>
      <c r="U1515" s="45"/>
      <c r="V1515" s="45"/>
      <c r="W1515" s="45"/>
      <c r="X1515" s="45"/>
      <c r="Y1515" s="45"/>
      <c r="Z1515" s="45"/>
      <c r="AA1515" s="46"/>
      <c r="AB1515" s="43"/>
      <c r="AC1515" s="43"/>
      <c r="AD1515" s="47"/>
      <c r="AE1515" s="43"/>
      <c r="AF1515" s="43"/>
    </row>
    <row r="1516" spans="1:32" ht="15.75" customHeight="1" x14ac:dyDescent="0.35">
      <c r="A1516" s="43"/>
      <c r="B1516" s="48"/>
      <c r="C1516" s="114"/>
      <c r="D1516" s="114"/>
      <c r="E1516" s="114"/>
      <c r="F1516" s="44"/>
      <c r="G1516" s="114"/>
      <c r="H1516" s="44"/>
      <c r="I1516" s="43"/>
      <c r="J1516" s="114"/>
      <c r="K1516" s="46"/>
      <c r="L1516" s="46"/>
      <c r="M1516" s="46"/>
      <c r="N1516" s="44"/>
      <c r="O1516" s="46"/>
      <c r="P1516" s="43"/>
      <c r="Q1516" s="46"/>
      <c r="R1516" s="45"/>
      <c r="S1516" s="227"/>
      <c r="T1516" s="249"/>
      <c r="U1516" s="45"/>
      <c r="V1516" s="45"/>
      <c r="W1516" s="45"/>
      <c r="X1516" s="45"/>
      <c r="Y1516" s="45"/>
      <c r="Z1516" s="45"/>
      <c r="AA1516" s="46"/>
      <c r="AB1516" s="43"/>
      <c r="AC1516" s="43"/>
      <c r="AD1516" s="47"/>
      <c r="AE1516" s="43"/>
      <c r="AF1516" s="43"/>
    </row>
    <row r="1517" spans="1:32" ht="15.75" customHeight="1" x14ac:dyDescent="0.35">
      <c r="A1517" s="43"/>
      <c r="B1517" s="48"/>
      <c r="C1517" s="114"/>
      <c r="D1517" s="114"/>
      <c r="E1517" s="114"/>
      <c r="F1517" s="44"/>
      <c r="G1517" s="114"/>
      <c r="H1517" s="44"/>
      <c r="I1517" s="43"/>
      <c r="J1517" s="114"/>
      <c r="K1517" s="46"/>
      <c r="L1517" s="46"/>
      <c r="M1517" s="46"/>
      <c r="N1517" s="44"/>
      <c r="O1517" s="46"/>
      <c r="P1517" s="43"/>
      <c r="Q1517" s="46"/>
      <c r="R1517" s="45"/>
      <c r="S1517" s="227"/>
      <c r="T1517" s="249"/>
      <c r="U1517" s="45"/>
      <c r="V1517" s="45"/>
      <c r="W1517" s="45"/>
      <c r="X1517" s="45"/>
      <c r="Y1517" s="45"/>
      <c r="Z1517" s="45"/>
      <c r="AA1517" s="46"/>
      <c r="AB1517" s="43"/>
      <c r="AC1517" s="43"/>
      <c r="AD1517" s="47"/>
      <c r="AE1517" s="43"/>
      <c r="AF1517" s="43"/>
    </row>
    <row r="1518" spans="1:32" ht="15.75" customHeight="1" x14ac:dyDescent="0.35">
      <c r="A1518" s="43"/>
      <c r="B1518" s="48"/>
      <c r="C1518" s="114"/>
      <c r="D1518" s="114"/>
      <c r="E1518" s="114"/>
      <c r="F1518" s="44"/>
      <c r="G1518" s="114"/>
      <c r="H1518" s="44"/>
      <c r="I1518" s="43"/>
      <c r="J1518" s="114"/>
      <c r="K1518" s="46"/>
      <c r="L1518" s="46"/>
      <c r="M1518" s="46"/>
      <c r="N1518" s="44"/>
      <c r="O1518" s="46"/>
      <c r="P1518" s="43"/>
      <c r="Q1518" s="46"/>
      <c r="R1518" s="45"/>
      <c r="S1518" s="227"/>
      <c r="T1518" s="249"/>
      <c r="U1518" s="45"/>
      <c r="V1518" s="45"/>
      <c r="W1518" s="45"/>
      <c r="X1518" s="45"/>
      <c r="Y1518" s="45"/>
      <c r="Z1518" s="45"/>
      <c r="AA1518" s="46"/>
      <c r="AB1518" s="43"/>
      <c r="AC1518" s="43"/>
      <c r="AD1518" s="47"/>
      <c r="AE1518" s="43"/>
      <c r="AF1518" s="43"/>
    </row>
    <row r="1519" spans="1:32" ht="15.75" customHeight="1" x14ac:dyDescent="0.35">
      <c r="A1519" s="43"/>
      <c r="B1519" s="48"/>
      <c r="C1519" s="114"/>
      <c r="D1519" s="114"/>
      <c r="E1519" s="114"/>
      <c r="F1519" s="44"/>
      <c r="G1519" s="114"/>
      <c r="H1519" s="44"/>
      <c r="I1519" s="43"/>
      <c r="J1519" s="114"/>
      <c r="K1519" s="46"/>
      <c r="L1519" s="46"/>
      <c r="M1519" s="46"/>
      <c r="N1519" s="44"/>
      <c r="O1519" s="46"/>
      <c r="P1519" s="43"/>
      <c r="Q1519" s="46"/>
      <c r="R1519" s="45"/>
      <c r="S1519" s="227"/>
      <c r="T1519" s="249"/>
      <c r="U1519" s="45"/>
      <c r="V1519" s="45"/>
      <c r="W1519" s="45"/>
      <c r="X1519" s="45"/>
      <c r="Y1519" s="45"/>
      <c r="Z1519" s="45"/>
      <c r="AA1519" s="46"/>
      <c r="AB1519" s="43"/>
      <c r="AC1519" s="43"/>
      <c r="AD1519" s="47"/>
      <c r="AE1519" s="43"/>
      <c r="AF1519" s="43"/>
    </row>
    <row r="1520" spans="1:32" ht="15.75" customHeight="1" x14ac:dyDescent="0.35">
      <c r="A1520" s="43"/>
      <c r="B1520" s="48"/>
      <c r="C1520" s="114"/>
      <c r="D1520" s="114"/>
      <c r="E1520" s="114"/>
      <c r="F1520" s="44"/>
      <c r="G1520" s="114"/>
      <c r="H1520" s="44"/>
      <c r="I1520" s="43"/>
      <c r="J1520" s="114"/>
      <c r="K1520" s="46"/>
      <c r="L1520" s="46"/>
      <c r="M1520" s="46"/>
      <c r="N1520" s="44"/>
      <c r="O1520" s="46"/>
      <c r="P1520" s="43"/>
      <c r="Q1520" s="46"/>
      <c r="R1520" s="45"/>
      <c r="S1520" s="227"/>
      <c r="T1520" s="249"/>
      <c r="U1520" s="45"/>
      <c r="V1520" s="45"/>
      <c r="W1520" s="45"/>
      <c r="X1520" s="45"/>
      <c r="Y1520" s="45"/>
      <c r="Z1520" s="45"/>
      <c r="AA1520" s="46"/>
      <c r="AB1520" s="43"/>
      <c r="AC1520" s="43"/>
      <c r="AD1520" s="47"/>
      <c r="AE1520" s="43"/>
      <c r="AF1520" s="43"/>
    </row>
    <row r="1521" spans="1:32" ht="15.75" customHeight="1" x14ac:dyDescent="0.35">
      <c r="A1521" s="43"/>
      <c r="B1521" s="48"/>
      <c r="C1521" s="114"/>
      <c r="D1521" s="114"/>
      <c r="E1521" s="114"/>
      <c r="F1521" s="44"/>
      <c r="G1521" s="114"/>
      <c r="H1521" s="44"/>
      <c r="I1521" s="43"/>
      <c r="J1521" s="114"/>
      <c r="K1521" s="46"/>
      <c r="L1521" s="46"/>
      <c r="M1521" s="46"/>
      <c r="N1521" s="44"/>
      <c r="O1521" s="46"/>
      <c r="P1521" s="43"/>
      <c r="Q1521" s="46"/>
      <c r="R1521" s="45"/>
      <c r="S1521" s="227"/>
      <c r="T1521" s="249"/>
      <c r="U1521" s="45"/>
      <c r="V1521" s="45"/>
      <c r="W1521" s="45"/>
      <c r="X1521" s="45"/>
      <c r="Y1521" s="45"/>
      <c r="Z1521" s="45"/>
      <c r="AA1521" s="46"/>
      <c r="AB1521" s="43"/>
      <c r="AC1521" s="43"/>
      <c r="AD1521" s="47"/>
      <c r="AE1521" s="43"/>
      <c r="AF1521" s="43"/>
    </row>
    <row r="1522" spans="1:32" ht="15.75" customHeight="1" x14ac:dyDescent="0.35">
      <c r="A1522" s="43"/>
      <c r="B1522" s="48"/>
      <c r="C1522" s="114"/>
      <c r="D1522" s="114"/>
      <c r="E1522" s="114"/>
      <c r="F1522" s="44"/>
      <c r="G1522" s="114"/>
      <c r="H1522" s="44"/>
      <c r="I1522" s="43"/>
      <c r="J1522" s="114"/>
      <c r="K1522" s="46"/>
      <c r="L1522" s="46"/>
      <c r="M1522" s="46"/>
      <c r="N1522" s="44"/>
      <c r="O1522" s="46"/>
      <c r="P1522" s="43"/>
      <c r="Q1522" s="46"/>
      <c r="R1522" s="45"/>
      <c r="S1522" s="227"/>
      <c r="T1522" s="249"/>
      <c r="U1522" s="45"/>
      <c r="V1522" s="45"/>
      <c r="W1522" s="45"/>
      <c r="X1522" s="45"/>
      <c r="Y1522" s="45"/>
      <c r="Z1522" s="45"/>
      <c r="AA1522" s="46"/>
      <c r="AB1522" s="43"/>
      <c r="AC1522" s="43"/>
      <c r="AD1522" s="47"/>
      <c r="AE1522" s="43"/>
      <c r="AF1522" s="43"/>
    </row>
    <row r="1523" spans="1:32" ht="15.75" customHeight="1" x14ac:dyDescent="0.35">
      <c r="A1523" s="43"/>
      <c r="B1523" s="48"/>
      <c r="C1523" s="114"/>
      <c r="D1523" s="114"/>
      <c r="E1523" s="114"/>
      <c r="F1523" s="44"/>
      <c r="G1523" s="114"/>
      <c r="H1523" s="44"/>
      <c r="I1523" s="43"/>
      <c r="J1523" s="114"/>
      <c r="K1523" s="46"/>
      <c r="L1523" s="46"/>
      <c r="M1523" s="46"/>
      <c r="N1523" s="44"/>
      <c r="O1523" s="46"/>
      <c r="P1523" s="43"/>
      <c r="Q1523" s="46"/>
      <c r="R1523" s="45"/>
      <c r="S1523" s="227"/>
      <c r="T1523" s="249"/>
      <c r="U1523" s="45"/>
      <c r="V1523" s="45"/>
      <c r="W1523" s="45"/>
      <c r="X1523" s="45"/>
      <c r="Y1523" s="45"/>
      <c r="Z1523" s="45"/>
      <c r="AA1523" s="46"/>
      <c r="AB1523" s="43"/>
      <c r="AC1523" s="43"/>
      <c r="AD1523" s="47"/>
      <c r="AE1523" s="43"/>
      <c r="AF1523" s="43"/>
    </row>
    <row r="1524" spans="1:32" ht="15.75" customHeight="1" x14ac:dyDescent="0.35">
      <c r="A1524" s="43"/>
      <c r="B1524" s="48"/>
      <c r="C1524" s="114"/>
      <c r="D1524" s="114"/>
      <c r="E1524" s="114"/>
      <c r="F1524" s="44"/>
      <c r="G1524" s="114"/>
      <c r="H1524" s="44"/>
      <c r="I1524" s="43"/>
      <c r="J1524" s="114"/>
      <c r="K1524" s="46"/>
      <c r="L1524" s="46"/>
      <c r="M1524" s="46"/>
      <c r="N1524" s="44"/>
      <c r="O1524" s="46"/>
      <c r="P1524" s="43"/>
      <c r="Q1524" s="46"/>
      <c r="R1524" s="45"/>
      <c r="S1524" s="227"/>
      <c r="T1524" s="249"/>
      <c r="U1524" s="45"/>
      <c r="V1524" s="45"/>
      <c r="W1524" s="45"/>
      <c r="X1524" s="45"/>
      <c r="Y1524" s="45"/>
      <c r="Z1524" s="45"/>
      <c r="AA1524" s="46"/>
      <c r="AB1524" s="43"/>
      <c r="AC1524" s="43"/>
      <c r="AD1524" s="47"/>
      <c r="AE1524" s="43"/>
      <c r="AF1524" s="43"/>
    </row>
    <row r="1525" spans="1:32" ht="15.75" customHeight="1" x14ac:dyDescent="0.35">
      <c r="A1525" s="43"/>
      <c r="B1525" s="48"/>
      <c r="C1525" s="114"/>
      <c r="D1525" s="114"/>
      <c r="E1525" s="114"/>
      <c r="F1525" s="44"/>
      <c r="G1525" s="114"/>
      <c r="H1525" s="44"/>
      <c r="I1525" s="43"/>
      <c r="J1525" s="114"/>
      <c r="K1525" s="46"/>
      <c r="L1525" s="46"/>
      <c r="M1525" s="46"/>
      <c r="N1525" s="44"/>
      <c r="O1525" s="46"/>
      <c r="P1525" s="43"/>
      <c r="Q1525" s="46"/>
      <c r="R1525" s="45"/>
      <c r="S1525" s="227"/>
      <c r="T1525" s="249"/>
      <c r="U1525" s="45"/>
      <c r="V1525" s="45"/>
      <c r="W1525" s="45"/>
      <c r="X1525" s="45"/>
      <c r="Y1525" s="45"/>
      <c r="Z1525" s="45"/>
      <c r="AA1525" s="46"/>
      <c r="AB1525" s="43"/>
      <c r="AC1525" s="43"/>
      <c r="AD1525" s="47"/>
      <c r="AE1525" s="43"/>
      <c r="AF1525" s="43"/>
    </row>
    <row r="1526" spans="1:32" ht="15.75" customHeight="1" x14ac:dyDescent="0.35">
      <c r="A1526" s="43"/>
      <c r="B1526" s="48"/>
      <c r="C1526" s="114"/>
      <c r="D1526" s="114"/>
      <c r="E1526" s="114"/>
      <c r="F1526" s="44"/>
      <c r="G1526" s="114"/>
      <c r="H1526" s="44"/>
      <c r="I1526" s="43"/>
      <c r="J1526" s="114"/>
      <c r="K1526" s="46"/>
      <c r="L1526" s="46"/>
      <c r="M1526" s="46"/>
      <c r="N1526" s="44"/>
      <c r="O1526" s="46"/>
      <c r="P1526" s="43"/>
      <c r="Q1526" s="46"/>
      <c r="R1526" s="45"/>
      <c r="S1526" s="227"/>
      <c r="T1526" s="249"/>
      <c r="U1526" s="45"/>
      <c r="V1526" s="45"/>
      <c r="W1526" s="45"/>
      <c r="X1526" s="45"/>
      <c r="Y1526" s="45"/>
      <c r="Z1526" s="45"/>
      <c r="AA1526" s="46"/>
      <c r="AB1526" s="43"/>
      <c r="AC1526" s="43"/>
      <c r="AD1526" s="47"/>
      <c r="AE1526" s="43"/>
      <c r="AF1526" s="43"/>
    </row>
    <row r="1527" spans="1:32" ht="15.75" customHeight="1" x14ac:dyDescent="0.35">
      <c r="A1527" s="43"/>
      <c r="B1527" s="48"/>
      <c r="C1527" s="114"/>
      <c r="D1527" s="114"/>
      <c r="E1527" s="114"/>
      <c r="F1527" s="44"/>
      <c r="G1527" s="114"/>
      <c r="H1527" s="44"/>
      <c r="I1527" s="43"/>
      <c r="J1527" s="114"/>
      <c r="K1527" s="46"/>
      <c r="L1527" s="46"/>
      <c r="M1527" s="46"/>
      <c r="N1527" s="44"/>
      <c r="O1527" s="46"/>
      <c r="P1527" s="43"/>
      <c r="Q1527" s="46"/>
      <c r="R1527" s="45"/>
      <c r="S1527" s="227"/>
      <c r="T1527" s="249"/>
      <c r="U1527" s="45"/>
      <c r="V1527" s="45"/>
      <c r="W1527" s="45"/>
      <c r="X1527" s="45"/>
      <c r="Y1527" s="45"/>
      <c r="Z1527" s="45"/>
      <c r="AA1527" s="46"/>
      <c r="AB1527" s="43"/>
      <c r="AC1527" s="43"/>
      <c r="AD1527" s="47"/>
      <c r="AE1527" s="43"/>
      <c r="AF1527" s="43"/>
    </row>
    <row r="1528" spans="1:32" ht="15.75" customHeight="1" x14ac:dyDescent="0.35">
      <c r="A1528" s="43"/>
      <c r="B1528" s="48"/>
      <c r="C1528" s="114"/>
      <c r="D1528" s="114"/>
      <c r="E1528" s="114"/>
      <c r="F1528" s="44"/>
      <c r="G1528" s="114"/>
      <c r="H1528" s="44"/>
      <c r="I1528" s="43"/>
      <c r="J1528" s="114"/>
      <c r="K1528" s="46"/>
      <c r="L1528" s="46"/>
      <c r="M1528" s="46"/>
      <c r="N1528" s="44"/>
      <c r="O1528" s="46"/>
      <c r="P1528" s="43"/>
      <c r="Q1528" s="46"/>
      <c r="R1528" s="45"/>
      <c r="S1528" s="227"/>
      <c r="T1528" s="249"/>
      <c r="U1528" s="45"/>
      <c r="V1528" s="45"/>
      <c r="W1528" s="45"/>
      <c r="X1528" s="45"/>
      <c r="Y1528" s="45"/>
      <c r="Z1528" s="45"/>
      <c r="AA1528" s="46"/>
      <c r="AB1528" s="43"/>
      <c r="AC1528" s="43"/>
      <c r="AD1528" s="47"/>
      <c r="AE1528" s="43"/>
      <c r="AF1528" s="43"/>
    </row>
    <row r="1529" spans="1:32" ht="15.75" customHeight="1" x14ac:dyDescent="0.35">
      <c r="A1529" s="43"/>
      <c r="B1529" s="48"/>
      <c r="C1529" s="114"/>
      <c r="D1529" s="114"/>
      <c r="E1529" s="114"/>
      <c r="F1529" s="44"/>
      <c r="G1529" s="114"/>
      <c r="H1529" s="44"/>
      <c r="I1529" s="43"/>
      <c r="J1529" s="114"/>
      <c r="K1529" s="46"/>
      <c r="L1529" s="46"/>
      <c r="M1529" s="46"/>
      <c r="N1529" s="44"/>
      <c r="O1529" s="46"/>
      <c r="P1529" s="43"/>
      <c r="Q1529" s="46"/>
      <c r="R1529" s="45"/>
      <c r="S1529" s="227"/>
      <c r="T1529" s="249"/>
      <c r="U1529" s="45"/>
      <c r="V1529" s="45"/>
      <c r="W1529" s="45"/>
      <c r="X1529" s="45"/>
      <c r="Y1529" s="45"/>
      <c r="Z1529" s="45"/>
      <c r="AA1529" s="46"/>
      <c r="AB1529" s="43"/>
      <c r="AC1529" s="43"/>
      <c r="AD1529" s="47"/>
      <c r="AE1529" s="43"/>
      <c r="AF1529" s="43"/>
    </row>
    <row r="1530" spans="1:32" ht="15.75" customHeight="1" x14ac:dyDescent="0.35">
      <c r="A1530" s="43"/>
      <c r="B1530" s="48"/>
      <c r="C1530" s="114"/>
      <c r="D1530" s="114"/>
      <c r="E1530" s="114"/>
      <c r="F1530" s="44"/>
      <c r="G1530" s="114"/>
      <c r="H1530" s="44"/>
      <c r="I1530" s="43"/>
      <c r="J1530" s="114"/>
      <c r="K1530" s="46"/>
      <c r="L1530" s="46"/>
      <c r="M1530" s="46"/>
      <c r="N1530" s="44"/>
      <c r="O1530" s="46"/>
      <c r="P1530" s="43"/>
      <c r="Q1530" s="46"/>
      <c r="R1530" s="45"/>
      <c r="S1530" s="227"/>
      <c r="T1530" s="249"/>
      <c r="U1530" s="45"/>
      <c r="V1530" s="45"/>
      <c r="W1530" s="45"/>
      <c r="X1530" s="45"/>
      <c r="Y1530" s="45"/>
      <c r="Z1530" s="45"/>
      <c r="AA1530" s="46"/>
      <c r="AB1530" s="43"/>
      <c r="AC1530" s="43"/>
      <c r="AD1530" s="47"/>
      <c r="AE1530" s="43"/>
      <c r="AF1530" s="43"/>
    </row>
    <row r="1531" spans="1:32" ht="15.75" customHeight="1" x14ac:dyDescent="0.35">
      <c r="A1531" s="43"/>
      <c r="B1531" s="48"/>
      <c r="C1531" s="114"/>
      <c r="D1531" s="114"/>
      <c r="E1531" s="114"/>
      <c r="F1531" s="44"/>
      <c r="G1531" s="114"/>
      <c r="H1531" s="44"/>
      <c r="I1531" s="43"/>
      <c r="J1531" s="114"/>
      <c r="K1531" s="46"/>
      <c r="L1531" s="46"/>
      <c r="M1531" s="46"/>
      <c r="N1531" s="44"/>
      <c r="O1531" s="46"/>
      <c r="P1531" s="43"/>
      <c r="Q1531" s="46"/>
      <c r="R1531" s="45"/>
      <c r="S1531" s="227"/>
      <c r="T1531" s="249"/>
      <c r="U1531" s="45"/>
      <c r="V1531" s="45"/>
      <c r="W1531" s="45"/>
      <c r="X1531" s="45"/>
      <c r="Y1531" s="45"/>
      <c r="Z1531" s="45"/>
      <c r="AA1531" s="46"/>
      <c r="AB1531" s="43"/>
      <c r="AC1531" s="43"/>
      <c r="AD1531" s="47"/>
      <c r="AE1531" s="43"/>
      <c r="AF1531" s="43"/>
    </row>
    <row r="1532" spans="1:32" ht="15.75" customHeight="1" x14ac:dyDescent="0.35">
      <c r="A1532" s="43"/>
      <c r="B1532" s="48"/>
      <c r="C1532" s="114"/>
      <c r="D1532" s="114"/>
      <c r="E1532" s="114"/>
      <c r="F1532" s="44"/>
      <c r="G1532" s="114"/>
      <c r="H1532" s="44"/>
      <c r="I1532" s="43"/>
      <c r="J1532" s="114"/>
      <c r="K1532" s="46"/>
      <c r="L1532" s="46"/>
      <c r="M1532" s="46"/>
      <c r="N1532" s="44"/>
      <c r="O1532" s="46"/>
      <c r="P1532" s="43"/>
      <c r="Q1532" s="46"/>
      <c r="R1532" s="45"/>
      <c r="S1532" s="227"/>
      <c r="T1532" s="249"/>
      <c r="U1532" s="45"/>
      <c r="V1532" s="45"/>
      <c r="W1532" s="45"/>
      <c r="X1532" s="45"/>
      <c r="Y1532" s="45"/>
      <c r="Z1532" s="45"/>
      <c r="AA1532" s="46"/>
      <c r="AB1532" s="43"/>
      <c r="AC1532" s="43"/>
      <c r="AD1532" s="47"/>
      <c r="AE1532" s="43"/>
      <c r="AF1532" s="43"/>
    </row>
    <row r="1533" spans="1:32" ht="15.75" customHeight="1" x14ac:dyDescent="0.35">
      <c r="A1533" s="43"/>
      <c r="B1533" s="48"/>
      <c r="C1533" s="114"/>
      <c r="D1533" s="114"/>
      <c r="E1533" s="114"/>
      <c r="F1533" s="44"/>
      <c r="G1533" s="114"/>
      <c r="H1533" s="44"/>
      <c r="I1533" s="43"/>
      <c r="J1533" s="114"/>
      <c r="K1533" s="46"/>
      <c r="L1533" s="46"/>
      <c r="M1533" s="46"/>
      <c r="N1533" s="44"/>
      <c r="O1533" s="46"/>
      <c r="P1533" s="43"/>
      <c r="Q1533" s="46"/>
      <c r="R1533" s="45"/>
      <c r="S1533" s="227"/>
      <c r="T1533" s="249"/>
      <c r="U1533" s="45"/>
      <c r="V1533" s="45"/>
      <c r="W1533" s="45"/>
      <c r="X1533" s="45"/>
      <c r="Y1533" s="45"/>
      <c r="Z1533" s="45"/>
      <c r="AA1533" s="46"/>
      <c r="AB1533" s="43"/>
      <c r="AC1533" s="43"/>
      <c r="AD1533" s="47"/>
      <c r="AE1533" s="43"/>
      <c r="AF1533" s="43"/>
    </row>
    <row r="1534" spans="1:32" ht="15.75" customHeight="1" x14ac:dyDescent="0.35">
      <c r="A1534" s="43"/>
      <c r="B1534" s="48"/>
      <c r="C1534" s="114"/>
      <c r="D1534" s="114"/>
      <c r="E1534" s="114"/>
      <c r="F1534" s="44"/>
      <c r="G1534" s="114"/>
      <c r="H1534" s="44"/>
      <c r="I1534" s="43"/>
      <c r="J1534" s="114"/>
      <c r="K1534" s="46"/>
      <c r="L1534" s="46"/>
      <c r="M1534" s="46"/>
      <c r="N1534" s="44"/>
      <c r="O1534" s="46"/>
      <c r="P1534" s="43"/>
      <c r="Q1534" s="46"/>
      <c r="R1534" s="45"/>
      <c r="S1534" s="227"/>
      <c r="T1534" s="249"/>
      <c r="U1534" s="45"/>
      <c r="V1534" s="45"/>
      <c r="W1534" s="45"/>
      <c r="X1534" s="45"/>
      <c r="Y1534" s="45"/>
      <c r="Z1534" s="45"/>
      <c r="AA1534" s="46"/>
      <c r="AB1534" s="43"/>
      <c r="AC1534" s="43"/>
      <c r="AD1534" s="47"/>
      <c r="AE1534" s="43"/>
      <c r="AF1534" s="43"/>
    </row>
    <row r="1535" spans="1:32" ht="15.75" customHeight="1" x14ac:dyDescent="0.35">
      <c r="A1535" s="43"/>
      <c r="B1535" s="48"/>
      <c r="C1535" s="114"/>
      <c r="D1535" s="114"/>
      <c r="E1535" s="114"/>
      <c r="F1535" s="44"/>
      <c r="G1535" s="114"/>
      <c r="H1535" s="44"/>
      <c r="I1535" s="43"/>
      <c r="J1535" s="114"/>
      <c r="K1535" s="46"/>
      <c r="L1535" s="46"/>
      <c r="M1535" s="46"/>
      <c r="N1535" s="44"/>
      <c r="O1535" s="46"/>
      <c r="P1535" s="43"/>
      <c r="Q1535" s="46"/>
      <c r="R1535" s="45"/>
      <c r="S1535" s="227"/>
      <c r="T1535" s="249"/>
      <c r="U1535" s="45"/>
      <c r="V1535" s="45"/>
      <c r="W1535" s="45"/>
      <c r="X1535" s="45"/>
      <c r="Y1535" s="45"/>
      <c r="Z1535" s="45"/>
      <c r="AA1535" s="46"/>
      <c r="AB1535" s="43"/>
      <c r="AC1535" s="43"/>
      <c r="AD1535" s="47"/>
      <c r="AE1535" s="43"/>
      <c r="AF1535" s="43"/>
    </row>
    <row r="1536" spans="1:32" ht="15.75" customHeight="1" x14ac:dyDescent="0.35">
      <c r="A1536" s="43"/>
      <c r="B1536" s="48"/>
      <c r="C1536" s="114"/>
      <c r="D1536" s="114"/>
      <c r="E1536" s="114"/>
      <c r="F1536" s="44"/>
      <c r="G1536" s="114"/>
      <c r="H1536" s="44"/>
      <c r="I1536" s="43"/>
      <c r="J1536" s="114"/>
      <c r="K1536" s="46"/>
      <c r="L1536" s="46"/>
      <c r="M1536" s="46"/>
      <c r="N1536" s="44"/>
      <c r="O1536" s="46"/>
      <c r="P1536" s="43"/>
      <c r="Q1536" s="46"/>
      <c r="R1536" s="45"/>
      <c r="S1536" s="227"/>
      <c r="T1536" s="249"/>
      <c r="U1536" s="45"/>
      <c r="V1536" s="45"/>
      <c r="W1536" s="45"/>
      <c r="X1536" s="45"/>
      <c r="Y1536" s="45"/>
      <c r="Z1536" s="45"/>
      <c r="AA1536" s="46"/>
      <c r="AB1536" s="43"/>
      <c r="AC1536" s="43"/>
      <c r="AD1536" s="47"/>
      <c r="AE1536" s="43"/>
      <c r="AF1536" s="43"/>
    </row>
    <row r="1537" spans="1:32" ht="15.75" customHeight="1" x14ac:dyDescent="0.35">
      <c r="A1537" s="43"/>
      <c r="B1537" s="48"/>
      <c r="C1537" s="114"/>
      <c r="D1537" s="114"/>
      <c r="E1537" s="114"/>
      <c r="F1537" s="44"/>
      <c r="G1537" s="114"/>
      <c r="H1537" s="44"/>
      <c r="I1537" s="43"/>
      <c r="J1537" s="114"/>
      <c r="K1537" s="46"/>
      <c r="L1537" s="46"/>
      <c r="M1537" s="46"/>
      <c r="N1537" s="44"/>
      <c r="O1537" s="46"/>
      <c r="P1537" s="43"/>
      <c r="Q1537" s="46"/>
      <c r="R1537" s="45"/>
      <c r="S1537" s="227"/>
      <c r="T1537" s="249"/>
      <c r="U1537" s="45"/>
      <c r="V1537" s="45"/>
      <c r="W1537" s="45"/>
      <c r="X1537" s="45"/>
      <c r="Y1537" s="45"/>
      <c r="Z1537" s="45"/>
      <c r="AA1537" s="46"/>
      <c r="AB1537" s="43"/>
      <c r="AC1537" s="43"/>
      <c r="AD1537" s="47"/>
      <c r="AE1537" s="43"/>
      <c r="AF1537" s="43"/>
    </row>
    <row r="1538" spans="1:32" ht="15.75" customHeight="1" x14ac:dyDescent="0.35">
      <c r="A1538" s="43"/>
      <c r="B1538" s="48"/>
      <c r="C1538" s="114"/>
      <c r="D1538" s="114"/>
      <c r="E1538" s="114"/>
      <c r="F1538" s="44"/>
      <c r="G1538" s="114"/>
      <c r="H1538" s="44"/>
      <c r="I1538" s="43"/>
      <c r="J1538" s="114"/>
      <c r="K1538" s="46"/>
      <c r="L1538" s="46"/>
      <c r="M1538" s="46"/>
      <c r="N1538" s="44"/>
      <c r="O1538" s="46"/>
      <c r="P1538" s="43"/>
      <c r="Q1538" s="46"/>
      <c r="R1538" s="45"/>
      <c r="S1538" s="227"/>
      <c r="T1538" s="249"/>
      <c r="U1538" s="45"/>
      <c r="V1538" s="45"/>
      <c r="W1538" s="45"/>
      <c r="X1538" s="45"/>
      <c r="Y1538" s="45"/>
      <c r="Z1538" s="45"/>
      <c r="AA1538" s="46"/>
      <c r="AB1538" s="43"/>
      <c r="AC1538" s="43"/>
      <c r="AD1538" s="47"/>
      <c r="AE1538" s="43"/>
      <c r="AF1538" s="43"/>
    </row>
    <row r="1539" spans="1:32" ht="15.75" customHeight="1" x14ac:dyDescent="0.35">
      <c r="A1539" s="43"/>
      <c r="B1539" s="48"/>
      <c r="C1539" s="114"/>
      <c r="D1539" s="114"/>
      <c r="E1539" s="114"/>
      <c r="F1539" s="44"/>
      <c r="G1539" s="114"/>
      <c r="H1539" s="44"/>
      <c r="I1539" s="43"/>
      <c r="J1539" s="114"/>
      <c r="K1539" s="46"/>
      <c r="L1539" s="46"/>
      <c r="M1539" s="46"/>
      <c r="N1539" s="44"/>
      <c r="O1539" s="46"/>
      <c r="P1539" s="43"/>
      <c r="Q1539" s="46"/>
      <c r="R1539" s="45"/>
      <c r="S1539" s="227"/>
      <c r="T1539" s="249"/>
      <c r="U1539" s="45"/>
      <c r="V1539" s="45"/>
      <c r="W1539" s="45"/>
      <c r="X1539" s="45"/>
      <c r="Y1539" s="45"/>
      <c r="Z1539" s="45"/>
      <c r="AA1539" s="46"/>
      <c r="AB1539" s="43"/>
      <c r="AC1539" s="43"/>
      <c r="AD1539" s="47"/>
      <c r="AE1539" s="43"/>
      <c r="AF1539" s="43"/>
    </row>
    <row r="1540" spans="1:32" ht="15.75" customHeight="1" x14ac:dyDescent="0.35">
      <c r="A1540" s="43"/>
      <c r="B1540" s="48"/>
      <c r="C1540" s="114"/>
      <c r="D1540" s="114"/>
      <c r="E1540" s="114"/>
      <c r="F1540" s="44"/>
      <c r="G1540" s="114"/>
      <c r="H1540" s="44"/>
      <c r="I1540" s="43"/>
      <c r="J1540" s="114"/>
      <c r="K1540" s="46"/>
      <c r="L1540" s="46"/>
      <c r="M1540" s="46"/>
      <c r="N1540" s="44"/>
      <c r="O1540" s="46"/>
      <c r="P1540" s="43"/>
      <c r="Q1540" s="46"/>
      <c r="R1540" s="45"/>
      <c r="S1540" s="227"/>
      <c r="T1540" s="249"/>
      <c r="U1540" s="45"/>
      <c r="V1540" s="45"/>
      <c r="W1540" s="45"/>
      <c r="X1540" s="45"/>
      <c r="Y1540" s="45"/>
      <c r="Z1540" s="45"/>
      <c r="AA1540" s="46"/>
      <c r="AB1540" s="43"/>
      <c r="AC1540" s="43"/>
      <c r="AD1540" s="47"/>
      <c r="AE1540" s="43"/>
      <c r="AF1540" s="43"/>
    </row>
    <row r="1541" spans="1:32" ht="15.75" customHeight="1" x14ac:dyDescent="0.35">
      <c r="A1541" s="43"/>
      <c r="B1541" s="48"/>
      <c r="C1541" s="114"/>
      <c r="D1541" s="114"/>
      <c r="E1541" s="114"/>
      <c r="F1541" s="44"/>
      <c r="G1541" s="114"/>
      <c r="H1541" s="44"/>
      <c r="I1541" s="43"/>
      <c r="J1541" s="114"/>
      <c r="K1541" s="46"/>
      <c r="L1541" s="46"/>
      <c r="M1541" s="46"/>
      <c r="N1541" s="44"/>
      <c r="O1541" s="46"/>
      <c r="P1541" s="43"/>
      <c r="Q1541" s="46"/>
      <c r="R1541" s="45"/>
      <c r="S1541" s="227"/>
      <c r="T1541" s="249"/>
      <c r="U1541" s="45"/>
      <c r="V1541" s="45"/>
      <c r="W1541" s="45"/>
      <c r="X1541" s="45"/>
      <c r="Y1541" s="45"/>
      <c r="Z1541" s="45"/>
      <c r="AA1541" s="46"/>
      <c r="AB1541" s="43"/>
      <c r="AC1541" s="43"/>
      <c r="AD1541" s="47"/>
      <c r="AE1541" s="43"/>
      <c r="AF1541" s="43"/>
    </row>
    <row r="1542" spans="1:32" ht="15.75" customHeight="1" x14ac:dyDescent="0.35">
      <c r="A1542" s="43"/>
      <c r="B1542" s="48"/>
      <c r="C1542" s="114"/>
      <c r="D1542" s="114"/>
      <c r="E1542" s="114"/>
      <c r="F1542" s="44"/>
      <c r="G1542" s="114"/>
      <c r="H1542" s="44"/>
      <c r="I1542" s="43"/>
      <c r="J1542" s="114"/>
      <c r="K1542" s="46"/>
      <c r="L1542" s="46"/>
      <c r="M1542" s="46"/>
      <c r="N1542" s="44"/>
      <c r="O1542" s="46"/>
      <c r="P1542" s="43"/>
      <c r="Q1542" s="46"/>
      <c r="R1542" s="45"/>
      <c r="S1542" s="227"/>
      <c r="T1542" s="249"/>
      <c r="U1542" s="45"/>
      <c r="V1542" s="45"/>
      <c r="W1542" s="45"/>
      <c r="X1542" s="45"/>
      <c r="Y1542" s="45"/>
      <c r="Z1542" s="45"/>
      <c r="AA1542" s="46"/>
      <c r="AB1542" s="43"/>
      <c r="AC1542" s="43"/>
      <c r="AD1542" s="47"/>
      <c r="AE1542" s="43"/>
      <c r="AF1542" s="43"/>
    </row>
    <row r="1543" spans="1:32" ht="15.75" customHeight="1" x14ac:dyDescent="0.35">
      <c r="A1543" s="43"/>
      <c r="B1543" s="48"/>
      <c r="C1543" s="114"/>
      <c r="D1543" s="114"/>
      <c r="E1543" s="114"/>
      <c r="F1543" s="44"/>
      <c r="G1543" s="114"/>
      <c r="H1543" s="44"/>
      <c r="I1543" s="43"/>
      <c r="J1543" s="114"/>
      <c r="K1543" s="46"/>
      <c r="L1543" s="46"/>
      <c r="M1543" s="46"/>
      <c r="N1543" s="44"/>
      <c r="O1543" s="46"/>
      <c r="P1543" s="43"/>
      <c r="Q1543" s="46"/>
      <c r="R1543" s="45"/>
      <c r="S1543" s="227"/>
      <c r="T1543" s="249"/>
      <c r="U1543" s="45"/>
      <c r="V1543" s="45"/>
      <c r="W1543" s="45"/>
      <c r="X1543" s="45"/>
      <c r="Y1543" s="45"/>
      <c r="Z1543" s="45"/>
      <c r="AA1543" s="46"/>
      <c r="AB1543" s="43"/>
      <c r="AC1543" s="43"/>
      <c r="AD1543" s="47"/>
      <c r="AE1543" s="43"/>
      <c r="AF1543" s="43"/>
    </row>
    <row r="1544" spans="1:32" ht="15.75" customHeight="1" x14ac:dyDescent="0.35">
      <c r="A1544" s="43"/>
      <c r="B1544" s="48"/>
      <c r="C1544" s="114"/>
      <c r="D1544" s="114"/>
      <c r="E1544" s="114"/>
      <c r="F1544" s="44"/>
      <c r="G1544" s="114"/>
      <c r="H1544" s="44"/>
      <c r="I1544" s="43"/>
      <c r="J1544" s="114"/>
      <c r="K1544" s="46"/>
      <c r="L1544" s="46"/>
      <c r="M1544" s="46"/>
      <c r="N1544" s="44"/>
      <c r="O1544" s="46"/>
      <c r="P1544" s="43"/>
      <c r="Q1544" s="46"/>
      <c r="R1544" s="45"/>
      <c r="S1544" s="227"/>
      <c r="T1544" s="249"/>
      <c r="U1544" s="45"/>
      <c r="V1544" s="45"/>
      <c r="W1544" s="45"/>
      <c r="X1544" s="45"/>
      <c r="Y1544" s="45"/>
      <c r="Z1544" s="45"/>
      <c r="AA1544" s="46"/>
      <c r="AB1544" s="43"/>
      <c r="AC1544" s="43"/>
      <c r="AD1544" s="47"/>
      <c r="AE1544" s="43"/>
      <c r="AF1544" s="43"/>
    </row>
    <row r="1545" spans="1:32" ht="15.75" customHeight="1" x14ac:dyDescent="0.35">
      <c r="A1545" s="43"/>
      <c r="B1545" s="48"/>
      <c r="C1545" s="114"/>
      <c r="D1545" s="114"/>
      <c r="E1545" s="114"/>
      <c r="F1545" s="44"/>
      <c r="G1545" s="114"/>
      <c r="H1545" s="44"/>
      <c r="I1545" s="43"/>
      <c r="J1545" s="114"/>
      <c r="K1545" s="46"/>
      <c r="L1545" s="46"/>
      <c r="M1545" s="46"/>
      <c r="N1545" s="44"/>
      <c r="O1545" s="46"/>
      <c r="P1545" s="43"/>
      <c r="Q1545" s="46"/>
      <c r="R1545" s="45"/>
      <c r="S1545" s="227"/>
      <c r="T1545" s="249"/>
      <c r="U1545" s="45"/>
      <c r="V1545" s="45"/>
      <c r="W1545" s="45"/>
      <c r="X1545" s="45"/>
      <c r="Y1545" s="45"/>
      <c r="Z1545" s="45"/>
      <c r="AA1545" s="46"/>
      <c r="AB1545" s="43"/>
      <c r="AC1545" s="43"/>
      <c r="AD1545" s="47"/>
      <c r="AE1545" s="43"/>
      <c r="AF1545" s="43"/>
    </row>
    <row r="1546" spans="1:32" ht="15.75" customHeight="1" x14ac:dyDescent="0.35">
      <c r="A1546" s="43"/>
      <c r="B1546" s="48"/>
      <c r="C1546" s="114"/>
      <c r="D1546" s="114"/>
      <c r="E1546" s="114"/>
      <c r="F1546" s="44"/>
      <c r="G1546" s="114"/>
      <c r="H1546" s="44"/>
      <c r="I1546" s="43"/>
      <c r="J1546" s="114"/>
      <c r="K1546" s="46"/>
      <c r="L1546" s="46"/>
      <c r="M1546" s="46"/>
      <c r="N1546" s="44"/>
      <c r="O1546" s="46"/>
      <c r="P1546" s="43"/>
      <c r="Q1546" s="46"/>
      <c r="R1546" s="45"/>
      <c r="S1546" s="227"/>
      <c r="T1546" s="249"/>
      <c r="U1546" s="45"/>
      <c r="V1546" s="45"/>
      <c r="W1546" s="45"/>
      <c r="X1546" s="45"/>
      <c r="Y1546" s="45"/>
      <c r="Z1546" s="45"/>
      <c r="AA1546" s="46"/>
      <c r="AB1546" s="43"/>
      <c r="AC1546" s="43"/>
      <c r="AD1546" s="47"/>
      <c r="AE1546" s="43"/>
      <c r="AF1546" s="43"/>
    </row>
    <row r="1547" spans="1:32" ht="15.75" customHeight="1" x14ac:dyDescent="0.35">
      <c r="A1547" s="43"/>
      <c r="B1547" s="48"/>
      <c r="C1547" s="114"/>
      <c r="D1547" s="114"/>
      <c r="E1547" s="114"/>
      <c r="F1547" s="44"/>
      <c r="G1547" s="114"/>
      <c r="H1547" s="44"/>
      <c r="I1547" s="43"/>
      <c r="J1547" s="114"/>
      <c r="K1547" s="46"/>
      <c r="L1547" s="46"/>
      <c r="M1547" s="46"/>
      <c r="N1547" s="44"/>
      <c r="O1547" s="46"/>
      <c r="P1547" s="43"/>
      <c r="Q1547" s="46"/>
      <c r="R1547" s="45"/>
      <c r="S1547" s="227"/>
      <c r="T1547" s="249"/>
      <c r="U1547" s="45"/>
      <c r="V1547" s="45"/>
      <c r="W1547" s="45"/>
      <c r="X1547" s="45"/>
      <c r="Y1547" s="45"/>
      <c r="Z1547" s="45"/>
      <c r="AA1547" s="46"/>
      <c r="AB1547" s="43"/>
      <c r="AC1547" s="43"/>
      <c r="AD1547" s="47"/>
      <c r="AE1547" s="43"/>
      <c r="AF1547" s="43"/>
    </row>
    <row r="1548" spans="1:32" ht="15.75" customHeight="1" x14ac:dyDescent="0.35">
      <c r="A1548" s="43"/>
      <c r="B1548" s="48"/>
      <c r="C1548" s="114"/>
      <c r="D1548" s="114"/>
      <c r="E1548" s="114"/>
      <c r="F1548" s="44"/>
      <c r="G1548" s="114"/>
      <c r="H1548" s="44"/>
      <c r="I1548" s="43"/>
      <c r="J1548" s="114"/>
      <c r="K1548" s="46"/>
      <c r="L1548" s="46"/>
      <c r="M1548" s="46"/>
      <c r="N1548" s="44"/>
      <c r="O1548" s="46"/>
      <c r="P1548" s="43"/>
      <c r="Q1548" s="46"/>
      <c r="R1548" s="45"/>
      <c r="S1548" s="227"/>
      <c r="T1548" s="249"/>
      <c r="U1548" s="45"/>
      <c r="V1548" s="45"/>
      <c r="W1548" s="45"/>
      <c r="X1548" s="45"/>
      <c r="Y1548" s="45"/>
      <c r="Z1548" s="45"/>
      <c r="AA1548" s="46"/>
      <c r="AB1548" s="43"/>
      <c r="AC1548" s="43"/>
      <c r="AD1548" s="47"/>
      <c r="AE1548" s="43"/>
      <c r="AF1548" s="43"/>
    </row>
    <row r="1549" spans="1:32" ht="15.75" customHeight="1" x14ac:dyDescent="0.35">
      <c r="A1549" s="43"/>
      <c r="B1549" s="48"/>
      <c r="C1549" s="114"/>
      <c r="D1549" s="114"/>
      <c r="E1549" s="114"/>
      <c r="F1549" s="44"/>
      <c r="G1549" s="114"/>
      <c r="H1549" s="44"/>
      <c r="I1549" s="43"/>
      <c r="J1549" s="114"/>
      <c r="K1549" s="46"/>
      <c r="L1549" s="46"/>
      <c r="M1549" s="46"/>
      <c r="N1549" s="44"/>
      <c r="O1549" s="46"/>
      <c r="P1549" s="43"/>
      <c r="Q1549" s="46"/>
      <c r="R1549" s="45"/>
      <c r="S1549" s="227"/>
      <c r="T1549" s="249"/>
      <c r="U1549" s="45"/>
      <c r="V1549" s="45"/>
      <c r="W1549" s="45"/>
      <c r="X1549" s="45"/>
      <c r="Y1549" s="45"/>
      <c r="Z1549" s="45"/>
      <c r="AA1549" s="46"/>
      <c r="AB1549" s="43"/>
      <c r="AC1549" s="43"/>
      <c r="AD1549" s="47"/>
      <c r="AE1549" s="43"/>
      <c r="AF1549" s="43"/>
    </row>
    <row r="1550" spans="1:32" ht="15.75" customHeight="1" x14ac:dyDescent="0.35">
      <c r="A1550" s="43"/>
      <c r="B1550" s="48"/>
      <c r="C1550" s="114"/>
      <c r="D1550" s="114"/>
      <c r="E1550" s="114"/>
      <c r="F1550" s="44"/>
      <c r="G1550" s="114"/>
      <c r="H1550" s="44"/>
      <c r="I1550" s="43"/>
      <c r="J1550" s="114"/>
      <c r="K1550" s="46"/>
      <c r="L1550" s="46"/>
      <c r="M1550" s="46"/>
      <c r="N1550" s="44"/>
      <c r="O1550" s="46"/>
      <c r="P1550" s="43"/>
      <c r="Q1550" s="46"/>
      <c r="R1550" s="45"/>
      <c r="S1550" s="227"/>
      <c r="T1550" s="249"/>
      <c r="U1550" s="45"/>
      <c r="V1550" s="45"/>
      <c r="W1550" s="45"/>
      <c r="X1550" s="45"/>
      <c r="Y1550" s="45"/>
      <c r="Z1550" s="45"/>
      <c r="AA1550" s="46"/>
      <c r="AB1550" s="43"/>
      <c r="AC1550" s="43"/>
      <c r="AD1550" s="47"/>
      <c r="AE1550" s="43"/>
      <c r="AF1550" s="43"/>
    </row>
    <row r="1551" spans="1:32" ht="15.75" customHeight="1" x14ac:dyDescent="0.35">
      <c r="A1551" s="43"/>
      <c r="B1551" s="48"/>
      <c r="C1551" s="114"/>
      <c r="D1551" s="114"/>
      <c r="E1551" s="114"/>
      <c r="F1551" s="44"/>
      <c r="G1551" s="114"/>
      <c r="H1551" s="44"/>
      <c r="I1551" s="43"/>
      <c r="J1551" s="114"/>
      <c r="K1551" s="46"/>
      <c r="L1551" s="46"/>
      <c r="M1551" s="46"/>
      <c r="N1551" s="44"/>
      <c r="O1551" s="46"/>
      <c r="P1551" s="43"/>
      <c r="Q1551" s="46"/>
      <c r="R1551" s="45"/>
      <c r="S1551" s="227"/>
      <c r="T1551" s="249"/>
      <c r="U1551" s="45"/>
      <c r="V1551" s="45"/>
      <c r="W1551" s="45"/>
      <c r="X1551" s="45"/>
      <c r="Y1551" s="45"/>
      <c r="Z1551" s="45"/>
      <c r="AA1551" s="46"/>
      <c r="AB1551" s="43"/>
      <c r="AC1551" s="43"/>
      <c r="AD1551" s="47"/>
      <c r="AE1551" s="43"/>
      <c r="AF1551" s="43"/>
    </row>
    <row r="1552" spans="1:32" ht="15.75" customHeight="1" x14ac:dyDescent="0.35">
      <c r="A1552" s="43"/>
      <c r="B1552" s="48"/>
      <c r="C1552" s="114"/>
      <c r="D1552" s="114"/>
      <c r="E1552" s="114"/>
      <c r="F1552" s="44"/>
      <c r="G1552" s="114"/>
      <c r="H1552" s="44"/>
      <c r="I1552" s="43"/>
      <c r="J1552" s="114"/>
      <c r="K1552" s="46"/>
      <c r="L1552" s="46"/>
      <c r="M1552" s="46"/>
      <c r="N1552" s="44"/>
      <c r="O1552" s="46"/>
      <c r="P1552" s="43"/>
      <c r="Q1552" s="46"/>
      <c r="R1552" s="45"/>
      <c r="S1552" s="227"/>
      <c r="T1552" s="249"/>
      <c r="U1552" s="45"/>
      <c r="V1552" s="45"/>
      <c r="W1552" s="45"/>
      <c r="X1552" s="45"/>
      <c r="Y1552" s="45"/>
      <c r="Z1552" s="45"/>
      <c r="AA1552" s="46"/>
      <c r="AB1552" s="43"/>
      <c r="AC1552" s="43"/>
      <c r="AD1552" s="47"/>
      <c r="AE1552" s="43"/>
      <c r="AF1552" s="43"/>
    </row>
    <row r="1553" spans="1:32" ht="15.75" customHeight="1" x14ac:dyDescent="0.35">
      <c r="A1553" s="43"/>
      <c r="B1553" s="48"/>
      <c r="C1553" s="114"/>
      <c r="D1553" s="114"/>
      <c r="E1553" s="114"/>
      <c r="F1553" s="44"/>
      <c r="G1553" s="114"/>
      <c r="H1553" s="44"/>
      <c r="I1553" s="43"/>
      <c r="J1553" s="114"/>
      <c r="K1553" s="46"/>
      <c r="L1553" s="46"/>
      <c r="M1553" s="46"/>
      <c r="N1553" s="44"/>
      <c r="O1553" s="46"/>
      <c r="P1553" s="43"/>
      <c r="Q1553" s="46"/>
      <c r="R1553" s="45"/>
      <c r="S1553" s="227"/>
      <c r="T1553" s="249"/>
      <c r="U1553" s="45"/>
      <c r="V1553" s="45"/>
      <c r="W1553" s="45"/>
      <c r="X1553" s="45"/>
      <c r="Y1553" s="45"/>
      <c r="Z1553" s="45"/>
      <c r="AA1553" s="46"/>
      <c r="AB1553" s="43"/>
      <c r="AC1553" s="43"/>
      <c r="AD1553" s="47"/>
      <c r="AE1553" s="43"/>
      <c r="AF1553" s="43"/>
    </row>
    <row r="1554" spans="1:32" ht="15.75" customHeight="1" x14ac:dyDescent="0.35">
      <c r="A1554" s="43"/>
      <c r="B1554" s="48"/>
      <c r="C1554" s="114"/>
      <c r="D1554" s="114"/>
      <c r="E1554" s="114"/>
      <c r="F1554" s="44"/>
      <c r="G1554" s="114"/>
      <c r="H1554" s="44"/>
      <c r="I1554" s="43"/>
      <c r="J1554" s="114"/>
      <c r="K1554" s="46"/>
      <c r="L1554" s="46"/>
      <c r="M1554" s="46"/>
      <c r="N1554" s="44"/>
      <c r="O1554" s="46"/>
      <c r="P1554" s="43"/>
      <c r="Q1554" s="46"/>
      <c r="R1554" s="45"/>
      <c r="S1554" s="227"/>
      <c r="T1554" s="249"/>
      <c r="U1554" s="45"/>
      <c r="V1554" s="45"/>
      <c r="W1554" s="45"/>
      <c r="X1554" s="45"/>
      <c r="Y1554" s="45"/>
      <c r="Z1554" s="45"/>
      <c r="AA1554" s="46"/>
      <c r="AB1554" s="43"/>
      <c r="AC1554" s="43"/>
      <c r="AD1554" s="47"/>
      <c r="AE1554" s="43"/>
      <c r="AF1554" s="43"/>
    </row>
    <row r="1555" spans="1:32" ht="15.75" customHeight="1" x14ac:dyDescent="0.35">
      <c r="A1555" s="43"/>
      <c r="B1555" s="48"/>
      <c r="C1555" s="114"/>
      <c r="D1555" s="114"/>
      <c r="E1555" s="114"/>
      <c r="F1555" s="44"/>
      <c r="G1555" s="114"/>
      <c r="H1555" s="44"/>
      <c r="I1555" s="43"/>
      <c r="J1555" s="114"/>
      <c r="K1555" s="46"/>
      <c r="L1555" s="46"/>
      <c r="M1555" s="46"/>
      <c r="N1555" s="44"/>
      <c r="O1555" s="46"/>
      <c r="P1555" s="43"/>
      <c r="Q1555" s="46"/>
      <c r="R1555" s="45"/>
      <c r="S1555" s="227"/>
      <c r="T1555" s="249"/>
      <c r="U1555" s="45"/>
      <c r="V1555" s="45"/>
      <c r="W1555" s="45"/>
      <c r="X1555" s="45"/>
      <c r="Y1555" s="45"/>
      <c r="Z1555" s="45"/>
      <c r="AA1555" s="46"/>
      <c r="AB1555" s="43"/>
      <c r="AC1555" s="43"/>
      <c r="AD1555" s="47"/>
      <c r="AE1555" s="43"/>
      <c r="AF1555" s="43"/>
    </row>
    <row r="1556" spans="1:32" ht="15.75" customHeight="1" x14ac:dyDescent="0.35">
      <c r="A1556" s="43"/>
      <c r="B1556" s="48"/>
      <c r="C1556" s="114"/>
      <c r="D1556" s="114"/>
      <c r="E1556" s="114"/>
      <c r="F1556" s="44"/>
      <c r="G1556" s="114"/>
      <c r="H1556" s="44"/>
      <c r="I1556" s="43"/>
      <c r="J1556" s="114"/>
      <c r="K1556" s="46"/>
      <c r="L1556" s="46"/>
      <c r="M1556" s="46"/>
      <c r="N1556" s="44"/>
      <c r="O1556" s="46"/>
      <c r="P1556" s="43"/>
      <c r="Q1556" s="46"/>
      <c r="R1556" s="45"/>
      <c r="S1556" s="227"/>
      <c r="T1556" s="249"/>
      <c r="U1556" s="45"/>
      <c r="V1556" s="45"/>
      <c r="W1556" s="45"/>
      <c r="X1556" s="45"/>
      <c r="Y1556" s="45"/>
      <c r="Z1556" s="45"/>
      <c r="AA1556" s="46"/>
      <c r="AB1556" s="43"/>
      <c r="AC1556" s="43"/>
      <c r="AD1556" s="47"/>
      <c r="AE1556" s="43"/>
      <c r="AF1556" s="43"/>
    </row>
    <row r="1557" spans="1:32" ht="15.75" customHeight="1" x14ac:dyDescent="0.35">
      <c r="A1557" s="43"/>
      <c r="B1557" s="48"/>
      <c r="C1557" s="114"/>
      <c r="D1557" s="114"/>
      <c r="E1557" s="114"/>
      <c r="F1557" s="44"/>
      <c r="G1557" s="114"/>
      <c r="H1557" s="44"/>
      <c r="I1557" s="43"/>
      <c r="J1557" s="114"/>
      <c r="K1557" s="46"/>
      <c r="L1557" s="46"/>
      <c r="M1557" s="46"/>
      <c r="N1557" s="44"/>
      <c r="O1557" s="46"/>
      <c r="P1557" s="43"/>
      <c r="Q1557" s="46"/>
      <c r="R1557" s="45"/>
      <c r="S1557" s="227"/>
      <c r="T1557" s="249"/>
      <c r="U1557" s="45"/>
      <c r="V1557" s="45"/>
      <c r="W1557" s="45"/>
      <c r="X1557" s="45"/>
      <c r="Y1557" s="45"/>
      <c r="Z1557" s="45"/>
      <c r="AA1557" s="46"/>
      <c r="AB1557" s="43"/>
      <c r="AC1557" s="43"/>
      <c r="AD1557" s="47"/>
      <c r="AE1557" s="43"/>
      <c r="AF1557" s="43"/>
    </row>
    <row r="1558" spans="1:32" ht="15.75" customHeight="1" x14ac:dyDescent="0.35">
      <c r="A1558" s="43"/>
      <c r="B1558" s="48"/>
      <c r="C1558" s="114"/>
      <c r="D1558" s="114"/>
      <c r="E1558" s="114"/>
      <c r="F1558" s="44"/>
      <c r="G1558" s="114"/>
      <c r="H1558" s="44"/>
      <c r="I1558" s="43"/>
      <c r="J1558" s="114"/>
      <c r="K1558" s="46"/>
      <c r="L1558" s="46"/>
      <c r="M1558" s="46"/>
      <c r="N1558" s="44"/>
      <c r="O1558" s="46"/>
      <c r="P1558" s="43"/>
      <c r="Q1558" s="46"/>
      <c r="R1558" s="45"/>
      <c r="S1558" s="227"/>
      <c r="T1558" s="249"/>
      <c r="U1558" s="45"/>
      <c r="V1558" s="45"/>
      <c r="W1558" s="45"/>
      <c r="X1558" s="45"/>
      <c r="Y1558" s="45"/>
      <c r="Z1558" s="45"/>
      <c r="AA1558" s="46"/>
      <c r="AB1558" s="43"/>
      <c r="AC1558" s="43"/>
      <c r="AD1558" s="47"/>
      <c r="AE1558" s="43"/>
      <c r="AF1558" s="43"/>
    </row>
  </sheetData>
  <sortState xmlns:xlrd2="http://schemas.microsoft.com/office/spreadsheetml/2017/richdata2" ref="A2:AI626">
    <sortCondition ref="D2:D626"/>
  </sortState>
  <phoneticPr fontId="43" type="noConversion"/>
  <conditionalFormatting sqref="I2:I628">
    <cfRule type="expression" dxfId="0" priority="1">
      <formula>($H2-TODAY())&lt;=0</formula>
    </cfRule>
  </conditionalFormatting>
  <dataValidations count="3">
    <dataValidation type="list" allowBlank="1" showErrorMessage="1" sqref="AD627:AD1558 AD2:AD625" xr:uid="{00000000-0002-0000-0000-000000000000}">
      <formula1>"BTH,CBKL1,CBHT1,TH,HT,CL,CK,CN,BL,XT,TN T6.2025,TN T8.2025,TN T10.2025,XV,HTCT,TS,BL+"</formula1>
    </dataValidation>
    <dataValidation type="list" allowBlank="1" showErrorMessage="1" sqref="AD626" xr:uid="{00000000-0002-0000-0000-000001000000}">
      <formula1>"BTH,CBKL1,CBHT1,TH,HT,CL,CK,CN,BL,XT,TN T6.2025,TN T8.2025,TN T10.2025,XV,HTCT,TS"</formula1>
    </dataValidation>
    <dataValidation type="list" allowBlank="1" showErrorMessage="1" sqref="C2:C1558" xr:uid="{00000000-0002-0000-0000-000002000000}">
      <formula1>"Dungbn,Dungnt,Nhungnt,Travtl,Ngocnt,Lyntn,Hanhttm,Namnh,Quynhtnn,Sangpn,Hoangnm,Hungnc,Anhnt,Anhpt,Toanhv,Binhnv,Myntd,Trinhptt,Thaimtk,Thuyhd,Nhungntt"</formula1>
    </dataValidation>
  </dataValidations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297"/>
  <sheetViews>
    <sheetView workbookViewId="0">
      <selection sqref="A1:A2"/>
    </sheetView>
  </sheetViews>
  <sheetFormatPr defaultColWidth="14.453125" defaultRowHeight="15" customHeight="1" x14ac:dyDescent="0.35"/>
  <cols>
    <col min="1" max="1" width="4" customWidth="1"/>
    <col min="2" max="2" width="8" customWidth="1"/>
  </cols>
  <sheetData>
    <row r="1" spans="1:35" ht="15" customHeight="1" x14ac:dyDescent="0.35">
      <c r="A1" s="277" t="s">
        <v>0</v>
      </c>
      <c r="B1" s="277" t="s">
        <v>2</v>
      </c>
      <c r="C1" s="277" t="s">
        <v>5688</v>
      </c>
      <c r="D1" s="277" t="s">
        <v>5689</v>
      </c>
      <c r="E1" s="284" t="s">
        <v>5690</v>
      </c>
      <c r="F1" s="279" t="s">
        <v>5691</v>
      </c>
      <c r="G1" s="277" t="s">
        <v>12</v>
      </c>
      <c r="H1" s="277" t="s">
        <v>5692</v>
      </c>
      <c r="I1" s="287" t="s">
        <v>3</v>
      </c>
      <c r="J1" s="277" t="s">
        <v>3701</v>
      </c>
      <c r="K1" s="277" t="s">
        <v>15</v>
      </c>
      <c r="L1" s="286" t="s">
        <v>16</v>
      </c>
      <c r="M1" s="277" t="s">
        <v>17</v>
      </c>
      <c r="N1" s="277" t="s">
        <v>5693</v>
      </c>
      <c r="O1" s="279" t="s">
        <v>5694</v>
      </c>
      <c r="P1" s="49" t="s">
        <v>5695</v>
      </c>
      <c r="Q1" s="280" t="s">
        <v>5696</v>
      </c>
      <c r="R1" s="281"/>
      <c r="S1" s="281"/>
      <c r="T1" s="282"/>
      <c r="U1" s="283" t="s">
        <v>5697</v>
      </c>
      <c r="V1" s="277" t="s">
        <v>5698</v>
      </c>
      <c r="W1" s="277" t="s">
        <v>5699</v>
      </c>
      <c r="X1" s="277" t="s">
        <v>5700</v>
      </c>
      <c r="Y1" s="277" t="s">
        <v>5701</v>
      </c>
      <c r="Z1" s="277" t="s">
        <v>5702</v>
      </c>
      <c r="AA1" s="277" t="s">
        <v>5703</v>
      </c>
      <c r="AB1" s="284" t="s">
        <v>5704</v>
      </c>
      <c r="AC1" s="285" t="s">
        <v>5705</v>
      </c>
      <c r="AD1" s="281"/>
      <c r="AE1" s="282"/>
      <c r="AF1" s="277" t="s">
        <v>5706</v>
      </c>
      <c r="AG1" s="277" t="s">
        <v>5707</v>
      </c>
      <c r="AH1" s="277" t="s">
        <v>5708</v>
      </c>
      <c r="AI1" s="277" t="s">
        <v>5709</v>
      </c>
    </row>
    <row r="2" spans="1:35" ht="15" customHeight="1" x14ac:dyDescent="0.35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50" t="s">
        <v>5710</v>
      </c>
      <c r="Q2" s="51" t="s">
        <v>5711</v>
      </c>
      <c r="R2" s="51" t="s">
        <v>5712</v>
      </c>
      <c r="S2" s="50" t="s">
        <v>5713</v>
      </c>
      <c r="T2" s="51" t="s">
        <v>5714</v>
      </c>
      <c r="U2" s="278"/>
      <c r="V2" s="278"/>
      <c r="W2" s="278"/>
      <c r="X2" s="278"/>
      <c r="Y2" s="278"/>
      <c r="Z2" s="278"/>
      <c r="AA2" s="278"/>
      <c r="AB2" s="278"/>
      <c r="AC2" s="52" t="s">
        <v>5715</v>
      </c>
      <c r="AD2" s="52" t="s">
        <v>5716</v>
      </c>
      <c r="AE2" s="52" t="s">
        <v>5717</v>
      </c>
      <c r="AF2" s="278"/>
      <c r="AG2" s="278"/>
      <c r="AH2" s="278"/>
      <c r="AI2" s="278"/>
    </row>
    <row r="3" spans="1:35" ht="15" customHeight="1" x14ac:dyDescent="0.3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4"/>
      <c r="M3" s="53"/>
      <c r="N3" s="53"/>
      <c r="O3" s="53"/>
      <c r="P3" s="54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5"/>
      <c r="AE3" s="55"/>
      <c r="AF3" s="53"/>
      <c r="AG3" s="53"/>
      <c r="AH3" s="53"/>
      <c r="AI3" s="53"/>
    </row>
    <row r="4" spans="1:35" ht="15" customHeight="1" x14ac:dyDescent="0.35">
      <c r="A4" s="56">
        <f t="shared" ref="A4:A258" si="0">IF(L4="","",COUNTA($L4:L$5))</f>
        <v>2</v>
      </c>
      <c r="B4" s="56" t="s">
        <v>35</v>
      </c>
      <c r="C4" s="56" t="s">
        <v>34</v>
      </c>
      <c r="D4" s="57" t="s">
        <v>47</v>
      </c>
      <c r="E4" s="56">
        <v>17</v>
      </c>
      <c r="F4" s="56" t="s">
        <v>5718</v>
      </c>
      <c r="G4" s="58" t="s">
        <v>142</v>
      </c>
      <c r="H4" s="59" t="s">
        <v>145</v>
      </c>
      <c r="I4" s="60" t="s">
        <v>138</v>
      </c>
      <c r="J4" s="61" t="s">
        <v>143</v>
      </c>
      <c r="K4" s="61" t="s">
        <v>144</v>
      </c>
      <c r="L4" s="62">
        <v>30461</v>
      </c>
      <c r="M4" s="57" t="s">
        <v>44</v>
      </c>
      <c r="N4" s="57" t="s">
        <v>5719</v>
      </c>
      <c r="O4" s="56" t="s">
        <v>50</v>
      </c>
      <c r="P4" s="62">
        <v>44712</v>
      </c>
      <c r="Q4" s="56">
        <v>0</v>
      </c>
      <c r="R4" s="56">
        <v>36</v>
      </c>
      <c r="S4" s="62">
        <v>45808</v>
      </c>
      <c r="T4" s="56">
        <v>0</v>
      </c>
      <c r="U4" s="63" t="s">
        <v>5718</v>
      </c>
      <c r="V4" s="57" t="s">
        <v>5720</v>
      </c>
      <c r="W4" s="64"/>
      <c r="X4" s="65" t="s">
        <v>5721</v>
      </c>
      <c r="Y4" s="61" t="s">
        <v>5722</v>
      </c>
      <c r="Z4" s="64"/>
      <c r="AA4" s="64"/>
      <c r="AB4" s="64"/>
      <c r="AC4" s="64"/>
      <c r="AD4" s="66"/>
      <c r="AE4" s="66"/>
      <c r="AF4" s="60" t="s">
        <v>5723</v>
      </c>
      <c r="AG4" s="64"/>
      <c r="AH4" s="61" t="s">
        <v>5724</v>
      </c>
      <c r="AI4" s="64"/>
    </row>
    <row r="5" spans="1:35" ht="15" customHeight="1" x14ac:dyDescent="0.35">
      <c r="A5" s="56">
        <f t="shared" si="0"/>
        <v>1</v>
      </c>
      <c r="B5" s="56" t="s">
        <v>35</v>
      </c>
      <c r="C5" s="56" t="s">
        <v>34</v>
      </c>
      <c r="D5" s="57" t="s">
        <v>47</v>
      </c>
      <c r="E5" s="56">
        <v>17</v>
      </c>
      <c r="F5" s="56" t="s">
        <v>5725</v>
      </c>
      <c r="G5" s="58" t="s">
        <v>171</v>
      </c>
      <c r="H5" s="59" t="s">
        <v>174</v>
      </c>
      <c r="I5" s="60" t="s">
        <v>167</v>
      </c>
      <c r="J5" s="61" t="s">
        <v>172</v>
      </c>
      <c r="K5" s="61" t="s">
        <v>173</v>
      </c>
      <c r="L5" s="62">
        <v>34756</v>
      </c>
      <c r="M5" s="57" t="s">
        <v>44</v>
      </c>
      <c r="N5" s="57" t="s">
        <v>5719</v>
      </c>
      <c r="O5" s="56" t="s">
        <v>50</v>
      </c>
      <c r="P5" s="62">
        <v>44624</v>
      </c>
      <c r="Q5" s="56">
        <v>0</v>
      </c>
      <c r="R5" s="56">
        <v>36</v>
      </c>
      <c r="S5" s="62">
        <v>45720</v>
      </c>
      <c r="T5" s="56">
        <v>0</v>
      </c>
      <c r="U5" s="63" t="s">
        <v>5718</v>
      </c>
      <c r="V5" s="57" t="s">
        <v>5720</v>
      </c>
      <c r="W5" s="64"/>
      <c r="X5" s="65" t="s">
        <v>5721</v>
      </c>
      <c r="Y5" s="61" t="s">
        <v>5722</v>
      </c>
      <c r="Z5" s="64"/>
      <c r="AA5" s="64"/>
      <c r="AB5" s="64"/>
      <c r="AC5" s="64"/>
      <c r="AD5" s="66"/>
      <c r="AE5" s="66"/>
      <c r="AF5" s="60" t="s">
        <v>5723</v>
      </c>
      <c r="AG5" s="64"/>
      <c r="AH5" s="61" t="s">
        <v>5724</v>
      </c>
      <c r="AI5" s="64"/>
    </row>
    <row r="6" spans="1:35" ht="15" customHeight="1" x14ac:dyDescent="0.35">
      <c r="A6" s="56">
        <f t="shared" si="0"/>
        <v>2</v>
      </c>
      <c r="B6" s="56" t="s">
        <v>35</v>
      </c>
      <c r="C6" s="56" t="s">
        <v>34</v>
      </c>
      <c r="D6" s="57" t="s">
        <v>47</v>
      </c>
      <c r="E6" s="56">
        <v>17</v>
      </c>
      <c r="F6" s="56" t="s">
        <v>5725</v>
      </c>
      <c r="G6" s="58" t="s">
        <v>176</v>
      </c>
      <c r="H6" s="59" t="s">
        <v>174</v>
      </c>
      <c r="I6" s="60" t="s">
        <v>175</v>
      </c>
      <c r="J6" s="61" t="s">
        <v>177</v>
      </c>
      <c r="K6" s="61" t="s">
        <v>178</v>
      </c>
      <c r="L6" s="62">
        <v>32597</v>
      </c>
      <c r="M6" s="57" t="s">
        <v>75</v>
      </c>
      <c r="N6" s="57" t="s">
        <v>5719</v>
      </c>
      <c r="O6" s="56" t="s">
        <v>50</v>
      </c>
      <c r="P6" s="62">
        <v>44712</v>
      </c>
      <c r="Q6" s="56">
        <v>0</v>
      </c>
      <c r="R6" s="56">
        <v>36</v>
      </c>
      <c r="S6" s="62">
        <v>45808</v>
      </c>
      <c r="T6" s="56">
        <v>0</v>
      </c>
      <c r="U6" s="63" t="s">
        <v>5718</v>
      </c>
      <c r="V6" s="57" t="s">
        <v>5720</v>
      </c>
      <c r="W6" s="64"/>
      <c r="X6" s="65" t="s">
        <v>5721</v>
      </c>
      <c r="Y6" s="61" t="s">
        <v>5722</v>
      </c>
      <c r="Z6" s="64"/>
      <c r="AA6" s="64"/>
      <c r="AB6" s="64"/>
      <c r="AC6" s="64"/>
      <c r="AD6" s="66"/>
      <c r="AE6" s="66"/>
      <c r="AF6" s="60" t="s">
        <v>5723</v>
      </c>
      <c r="AG6" s="64"/>
      <c r="AH6" s="61" t="s">
        <v>5724</v>
      </c>
      <c r="AI6" s="64"/>
    </row>
    <row r="7" spans="1:35" ht="15" customHeight="1" x14ac:dyDescent="0.35">
      <c r="A7" s="56">
        <f t="shared" si="0"/>
        <v>3</v>
      </c>
      <c r="B7" s="56" t="s">
        <v>35</v>
      </c>
      <c r="C7" s="56" t="s">
        <v>34</v>
      </c>
      <c r="D7" s="57" t="s">
        <v>47</v>
      </c>
      <c r="E7" s="56">
        <v>17</v>
      </c>
      <c r="F7" s="56" t="s">
        <v>5725</v>
      </c>
      <c r="G7" s="58" t="s">
        <v>186</v>
      </c>
      <c r="H7" s="59" t="s">
        <v>174</v>
      </c>
      <c r="I7" s="60" t="s">
        <v>182</v>
      </c>
      <c r="J7" s="61" t="s">
        <v>187</v>
      </c>
      <c r="K7" s="61" t="s">
        <v>188</v>
      </c>
      <c r="L7" s="62">
        <v>35907</v>
      </c>
      <c r="M7" s="57" t="s">
        <v>75</v>
      </c>
      <c r="N7" s="57" t="s">
        <v>5726</v>
      </c>
      <c r="O7" s="56" t="s">
        <v>50</v>
      </c>
      <c r="P7" s="62">
        <v>44742</v>
      </c>
      <c r="Q7" s="56">
        <v>0</v>
      </c>
      <c r="R7" s="56">
        <v>36</v>
      </c>
      <c r="S7" s="62">
        <v>45838</v>
      </c>
      <c r="T7" s="56">
        <v>0</v>
      </c>
      <c r="U7" s="63" t="s">
        <v>5718</v>
      </c>
      <c r="V7" s="57" t="s">
        <v>5720</v>
      </c>
      <c r="W7" s="64"/>
      <c r="X7" s="65" t="s">
        <v>5721</v>
      </c>
      <c r="Y7" s="61" t="s">
        <v>5722</v>
      </c>
      <c r="Z7" s="64"/>
      <c r="AA7" s="64"/>
      <c r="AB7" s="64"/>
      <c r="AC7" s="64"/>
      <c r="AD7" s="66"/>
      <c r="AE7" s="66"/>
      <c r="AF7" s="60" t="s">
        <v>5723</v>
      </c>
      <c r="AG7" s="64"/>
      <c r="AH7" s="61" t="s">
        <v>5724</v>
      </c>
      <c r="AI7" s="64"/>
    </row>
    <row r="8" spans="1:35" ht="15" customHeight="1" x14ac:dyDescent="0.35">
      <c r="A8" s="56">
        <f t="shared" si="0"/>
        <v>4</v>
      </c>
      <c r="B8" s="56" t="s">
        <v>35</v>
      </c>
      <c r="C8" s="56" t="s">
        <v>34</v>
      </c>
      <c r="D8" s="57" t="s">
        <v>47</v>
      </c>
      <c r="E8" s="56">
        <v>17</v>
      </c>
      <c r="F8" s="56" t="s">
        <v>5727</v>
      </c>
      <c r="G8" s="58" t="s">
        <v>258</v>
      </c>
      <c r="H8" s="59" t="s">
        <v>261</v>
      </c>
      <c r="I8" s="60" t="s">
        <v>257</v>
      </c>
      <c r="J8" s="61" t="s">
        <v>259</v>
      </c>
      <c r="K8" s="61" t="s">
        <v>260</v>
      </c>
      <c r="L8" s="62">
        <v>31478</v>
      </c>
      <c r="M8" s="57" t="s">
        <v>44</v>
      </c>
      <c r="N8" s="57" t="s">
        <v>5719</v>
      </c>
      <c r="O8" s="56" t="s">
        <v>50</v>
      </c>
      <c r="P8" s="62">
        <v>44712</v>
      </c>
      <c r="Q8" s="56">
        <v>0</v>
      </c>
      <c r="R8" s="56">
        <v>36</v>
      </c>
      <c r="S8" s="62">
        <v>45808</v>
      </c>
      <c r="T8" s="56">
        <v>0</v>
      </c>
      <c r="U8" s="63" t="s">
        <v>5718</v>
      </c>
      <c r="V8" s="57" t="s">
        <v>5720</v>
      </c>
      <c r="W8" s="64"/>
      <c r="X8" s="65" t="s">
        <v>5721</v>
      </c>
      <c r="Y8" s="61" t="s">
        <v>5722</v>
      </c>
      <c r="Z8" s="64"/>
      <c r="AA8" s="64"/>
      <c r="AB8" s="64"/>
      <c r="AC8" s="64"/>
      <c r="AD8" s="66"/>
      <c r="AE8" s="66"/>
      <c r="AF8" s="60" t="s">
        <v>5723</v>
      </c>
      <c r="AG8" s="64"/>
      <c r="AH8" s="61" t="s">
        <v>5724</v>
      </c>
      <c r="AI8" s="64"/>
    </row>
    <row r="9" spans="1:35" ht="15" customHeight="1" x14ac:dyDescent="0.35">
      <c r="A9" s="56">
        <f t="shared" si="0"/>
        <v>5</v>
      </c>
      <c r="B9" s="56" t="s">
        <v>35</v>
      </c>
      <c r="C9" s="56" t="s">
        <v>34</v>
      </c>
      <c r="D9" s="57" t="s">
        <v>47</v>
      </c>
      <c r="E9" s="56">
        <v>17</v>
      </c>
      <c r="F9" s="56" t="s">
        <v>5728</v>
      </c>
      <c r="G9" s="58" t="s">
        <v>281</v>
      </c>
      <c r="H9" s="59" t="s">
        <v>284</v>
      </c>
      <c r="I9" s="60" t="s">
        <v>280</v>
      </c>
      <c r="J9" s="61" t="s">
        <v>282</v>
      </c>
      <c r="K9" s="61" t="s">
        <v>283</v>
      </c>
      <c r="L9" s="62">
        <v>34629</v>
      </c>
      <c r="M9" s="57" t="s">
        <v>75</v>
      </c>
      <c r="N9" s="57" t="s">
        <v>5719</v>
      </c>
      <c r="O9" s="56" t="s">
        <v>50</v>
      </c>
      <c r="P9" s="62">
        <v>44698</v>
      </c>
      <c r="Q9" s="56">
        <v>0</v>
      </c>
      <c r="R9" s="56">
        <v>36</v>
      </c>
      <c r="S9" s="62">
        <v>45794</v>
      </c>
      <c r="T9" s="56">
        <v>0</v>
      </c>
      <c r="U9" s="63" t="s">
        <v>5718</v>
      </c>
      <c r="V9" s="57" t="s">
        <v>5720</v>
      </c>
      <c r="W9" s="64"/>
      <c r="X9" s="65" t="s">
        <v>5721</v>
      </c>
      <c r="Y9" s="61" t="s">
        <v>5722</v>
      </c>
      <c r="Z9" s="64"/>
      <c r="AA9" s="64"/>
      <c r="AB9" s="64"/>
      <c r="AC9" s="64"/>
      <c r="AD9" s="66"/>
      <c r="AE9" s="66"/>
      <c r="AF9" s="60" t="s">
        <v>5723</v>
      </c>
      <c r="AG9" s="64"/>
      <c r="AH9" s="61" t="s">
        <v>5724</v>
      </c>
      <c r="AI9" s="64"/>
    </row>
    <row r="10" spans="1:35" ht="15" customHeight="1" x14ac:dyDescent="0.35">
      <c r="A10" s="56">
        <f t="shared" si="0"/>
        <v>6</v>
      </c>
      <c r="B10" s="56" t="s">
        <v>35</v>
      </c>
      <c r="C10" s="56" t="s">
        <v>34</v>
      </c>
      <c r="D10" s="57" t="s">
        <v>47</v>
      </c>
      <c r="E10" s="56">
        <v>17</v>
      </c>
      <c r="F10" s="56" t="s">
        <v>5728</v>
      </c>
      <c r="G10" s="58" t="s">
        <v>286</v>
      </c>
      <c r="H10" s="59" t="s">
        <v>284</v>
      </c>
      <c r="I10" s="60" t="s">
        <v>285</v>
      </c>
      <c r="J10" s="61" t="s">
        <v>287</v>
      </c>
      <c r="K10" s="61" t="s">
        <v>288</v>
      </c>
      <c r="L10" s="62">
        <v>30010</v>
      </c>
      <c r="M10" s="57" t="s">
        <v>75</v>
      </c>
      <c r="N10" s="57" t="s">
        <v>5719</v>
      </c>
      <c r="O10" s="56" t="s">
        <v>50</v>
      </c>
      <c r="P10" s="62">
        <v>44712</v>
      </c>
      <c r="Q10" s="56">
        <v>0</v>
      </c>
      <c r="R10" s="56">
        <v>36</v>
      </c>
      <c r="S10" s="62">
        <v>45808</v>
      </c>
      <c r="T10" s="56">
        <v>0</v>
      </c>
      <c r="U10" s="63" t="s">
        <v>5718</v>
      </c>
      <c r="V10" s="57" t="s">
        <v>5720</v>
      </c>
      <c r="W10" s="64"/>
      <c r="X10" s="65" t="s">
        <v>5721</v>
      </c>
      <c r="Y10" s="61" t="s">
        <v>5729</v>
      </c>
      <c r="Z10" s="67" t="s">
        <v>5730</v>
      </c>
      <c r="AA10" s="64"/>
      <c r="AB10" s="64"/>
      <c r="AC10" s="64"/>
      <c r="AD10" s="66"/>
      <c r="AE10" s="66"/>
      <c r="AF10" s="60" t="s">
        <v>5731</v>
      </c>
      <c r="AG10" s="64"/>
      <c r="AH10" s="61" t="s">
        <v>5724</v>
      </c>
      <c r="AI10" s="64"/>
    </row>
    <row r="11" spans="1:35" ht="15" customHeight="1" x14ac:dyDescent="0.35">
      <c r="A11" s="56">
        <f t="shared" si="0"/>
        <v>7</v>
      </c>
      <c r="B11" s="56" t="s">
        <v>35</v>
      </c>
      <c r="C11" s="56" t="s">
        <v>34</v>
      </c>
      <c r="D11" s="57" t="s">
        <v>47</v>
      </c>
      <c r="E11" s="56">
        <v>17</v>
      </c>
      <c r="F11" s="56" t="s">
        <v>5728</v>
      </c>
      <c r="G11" s="58" t="s">
        <v>290</v>
      </c>
      <c r="H11" s="59" t="s">
        <v>284</v>
      </c>
      <c r="I11" s="60" t="s">
        <v>289</v>
      </c>
      <c r="J11" s="61" t="s">
        <v>291</v>
      </c>
      <c r="K11" s="61" t="s">
        <v>292</v>
      </c>
      <c r="L11" s="62">
        <v>34186</v>
      </c>
      <c r="M11" s="57" t="s">
        <v>75</v>
      </c>
      <c r="N11" s="57" t="s">
        <v>5719</v>
      </c>
      <c r="O11" s="56" t="s">
        <v>50</v>
      </c>
      <c r="P11" s="62">
        <v>44712</v>
      </c>
      <c r="Q11" s="56">
        <v>0</v>
      </c>
      <c r="R11" s="56">
        <v>36</v>
      </c>
      <c r="S11" s="62">
        <v>45808</v>
      </c>
      <c r="T11" s="56">
        <v>0</v>
      </c>
      <c r="U11" s="63" t="s">
        <v>5718</v>
      </c>
      <c r="V11" s="57" t="s">
        <v>5720</v>
      </c>
      <c r="W11" s="64"/>
      <c r="X11" s="65" t="s">
        <v>5721</v>
      </c>
      <c r="Y11" s="61" t="s">
        <v>5722</v>
      </c>
      <c r="Z11" s="64"/>
      <c r="AA11" s="64"/>
      <c r="AB11" s="64"/>
      <c r="AC11" s="64"/>
      <c r="AD11" s="66"/>
      <c r="AE11" s="66"/>
      <c r="AF11" s="60" t="s">
        <v>5723</v>
      </c>
      <c r="AG11" s="64"/>
      <c r="AH11" s="61" t="s">
        <v>5724</v>
      </c>
      <c r="AI11" s="64"/>
    </row>
    <row r="12" spans="1:35" ht="15" customHeight="1" x14ac:dyDescent="0.35">
      <c r="A12" s="56">
        <f t="shared" si="0"/>
        <v>8</v>
      </c>
      <c r="B12" s="56" t="s">
        <v>35</v>
      </c>
      <c r="C12" s="56" t="s">
        <v>34</v>
      </c>
      <c r="D12" s="57" t="s">
        <v>47</v>
      </c>
      <c r="E12" s="56">
        <v>17</v>
      </c>
      <c r="F12" s="56" t="s">
        <v>5728</v>
      </c>
      <c r="G12" s="58" t="s">
        <v>276</v>
      </c>
      <c r="H12" s="59" t="s">
        <v>278</v>
      </c>
      <c r="I12" s="60" t="s">
        <v>275</v>
      </c>
      <c r="J12" s="61" t="s">
        <v>277</v>
      </c>
      <c r="K12" s="61" t="s">
        <v>153</v>
      </c>
      <c r="L12" s="62">
        <v>35409</v>
      </c>
      <c r="M12" s="57" t="s">
        <v>44</v>
      </c>
      <c r="N12" s="57" t="s">
        <v>5726</v>
      </c>
      <c r="O12" s="56" t="s">
        <v>50</v>
      </c>
      <c r="P12" s="62">
        <v>44641</v>
      </c>
      <c r="Q12" s="56">
        <v>20</v>
      </c>
      <c r="R12" s="56">
        <v>30</v>
      </c>
      <c r="S12" s="62">
        <v>45556</v>
      </c>
      <c r="T12" s="56">
        <v>0</v>
      </c>
      <c r="U12" s="63" t="s">
        <v>5718</v>
      </c>
      <c r="V12" s="57" t="s">
        <v>5732</v>
      </c>
      <c r="W12" s="64"/>
      <c r="X12" s="65" t="s">
        <v>5721</v>
      </c>
      <c r="Y12" s="61" t="s">
        <v>5729</v>
      </c>
      <c r="Z12" s="67" t="s">
        <v>5733</v>
      </c>
      <c r="AA12" s="64"/>
      <c r="AB12" s="64"/>
      <c r="AC12" s="64"/>
      <c r="AD12" s="66"/>
      <c r="AE12" s="66"/>
      <c r="AF12" s="60" t="s">
        <v>5731</v>
      </c>
      <c r="AG12" s="64"/>
      <c r="AH12" s="61" t="s">
        <v>5724</v>
      </c>
      <c r="AI12" s="64"/>
    </row>
    <row r="13" spans="1:35" ht="15" customHeight="1" x14ac:dyDescent="0.35">
      <c r="A13" s="56">
        <f t="shared" si="0"/>
        <v>9</v>
      </c>
      <c r="B13" s="56" t="s">
        <v>35</v>
      </c>
      <c r="C13" s="56" t="s">
        <v>34</v>
      </c>
      <c r="D13" s="57" t="s">
        <v>353</v>
      </c>
      <c r="E13" s="56">
        <v>17</v>
      </c>
      <c r="F13" s="56" t="s">
        <v>5728</v>
      </c>
      <c r="G13" s="58" t="s">
        <v>390</v>
      </c>
      <c r="H13" s="59" t="s">
        <v>393</v>
      </c>
      <c r="I13" s="60" t="s">
        <v>389</v>
      </c>
      <c r="J13" s="61" t="s">
        <v>391</v>
      </c>
      <c r="K13" s="61" t="s">
        <v>392</v>
      </c>
      <c r="L13" s="62">
        <v>34692</v>
      </c>
      <c r="M13" s="57" t="s">
        <v>75</v>
      </c>
      <c r="N13" s="57" t="s">
        <v>5719</v>
      </c>
      <c r="O13" s="56" t="s">
        <v>50</v>
      </c>
      <c r="P13" s="62">
        <v>44650</v>
      </c>
      <c r="Q13" s="56">
        <v>0</v>
      </c>
      <c r="R13" s="56">
        <v>36</v>
      </c>
      <c r="S13" s="62">
        <v>45746</v>
      </c>
      <c r="T13" s="56">
        <v>0</v>
      </c>
      <c r="U13" s="63" t="s">
        <v>5718</v>
      </c>
      <c r="V13" s="57" t="s">
        <v>5720</v>
      </c>
      <c r="W13" s="64"/>
      <c r="X13" s="65" t="s">
        <v>5721</v>
      </c>
      <c r="Y13" s="61" t="s">
        <v>5722</v>
      </c>
      <c r="Z13" s="64"/>
      <c r="AA13" s="64"/>
      <c r="AB13" s="64"/>
      <c r="AC13" s="64"/>
      <c r="AD13" s="66"/>
      <c r="AE13" s="66"/>
      <c r="AF13" s="60" t="s">
        <v>5723</v>
      </c>
      <c r="AG13" s="64"/>
      <c r="AH13" s="61" t="s">
        <v>5724</v>
      </c>
      <c r="AI13" s="64"/>
    </row>
    <row r="14" spans="1:35" ht="15" customHeight="1" x14ac:dyDescent="0.35">
      <c r="A14" s="56">
        <f t="shared" si="0"/>
        <v>10</v>
      </c>
      <c r="B14" s="56" t="s">
        <v>35</v>
      </c>
      <c r="C14" s="56" t="s">
        <v>34</v>
      </c>
      <c r="D14" s="57" t="s">
        <v>783</v>
      </c>
      <c r="E14" s="56">
        <v>18</v>
      </c>
      <c r="F14" s="56" t="s">
        <v>5727</v>
      </c>
      <c r="G14" s="58" t="s">
        <v>862</v>
      </c>
      <c r="H14" s="59" t="s">
        <v>854</v>
      </c>
      <c r="I14" s="60" t="s">
        <v>858</v>
      </c>
      <c r="J14" s="61" t="s">
        <v>863</v>
      </c>
      <c r="K14" s="61" t="s">
        <v>864</v>
      </c>
      <c r="L14" s="62">
        <v>36469</v>
      </c>
      <c r="M14" s="57" t="s">
        <v>44</v>
      </c>
      <c r="N14" s="57" t="s">
        <v>5719</v>
      </c>
      <c r="O14" s="56" t="s">
        <v>50</v>
      </c>
      <c r="P14" s="62">
        <v>44865</v>
      </c>
      <c r="Q14" s="56">
        <v>16</v>
      </c>
      <c r="R14" s="56">
        <v>31</v>
      </c>
      <c r="S14" s="62">
        <v>45808</v>
      </c>
      <c r="T14" s="56">
        <v>0</v>
      </c>
      <c r="U14" s="63" t="s">
        <v>5718</v>
      </c>
      <c r="V14" s="57" t="s">
        <v>5732</v>
      </c>
      <c r="W14" s="64"/>
      <c r="X14" s="61" t="s">
        <v>5721</v>
      </c>
      <c r="Y14" s="61" t="s">
        <v>5729</v>
      </c>
      <c r="Z14" s="67" t="s">
        <v>5734</v>
      </c>
      <c r="AA14" s="64"/>
      <c r="AB14" s="64"/>
      <c r="AC14" s="64"/>
      <c r="AD14" s="66"/>
      <c r="AE14" s="66"/>
      <c r="AF14" s="60" t="s">
        <v>5731</v>
      </c>
      <c r="AG14" s="64"/>
      <c r="AH14" s="61" t="s">
        <v>5735</v>
      </c>
      <c r="AI14" s="64"/>
    </row>
    <row r="15" spans="1:35" ht="15" customHeight="1" x14ac:dyDescent="0.35">
      <c r="A15" s="56">
        <f t="shared" si="0"/>
        <v>11</v>
      </c>
      <c r="B15" s="56" t="s">
        <v>402</v>
      </c>
      <c r="C15" s="56" t="s">
        <v>34</v>
      </c>
      <c r="D15" s="57" t="s">
        <v>412</v>
      </c>
      <c r="E15" s="56">
        <v>17</v>
      </c>
      <c r="F15" s="56" t="s">
        <v>5728</v>
      </c>
      <c r="G15" s="58" t="s">
        <v>430</v>
      </c>
      <c r="H15" s="59" t="s">
        <v>432</v>
      </c>
      <c r="I15" s="60" t="s">
        <v>429</v>
      </c>
      <c r="J15" s="61" t="s">
        <v>431</v>
      </c>
      <c r="K15" s="61" t="s">
        <v>209</v>
      </c>
      <c r="L15" s="62">
        <v>33455</v>
      </c>
      <c r="M15" s="57" t="s">
        <v>75</v>
      </c>
      <c r="N15" s="57" t="s">
        <v>5726</v>
      </c>
      <c r="O15" s="56" t="s">
        <v>50</v>
      </c>
      <c r="P15" s="62">
        <v>44712</v>
      </c>
      <c r="Q15" s="64"/>
      <c r="R15" s="56">
        <v>36</v>
      </c>
      <c r="S15" s="62">
        <v>45808</v>
      </c>
      <c r="T15" s="56">
        <v>0</v>
      </c>
      <c r="U15" s="63" t="s">
        <v>5718</v>
      </c>
      <c r="V15" s="57" t="s">
        <v>5720</v>
      </c>
      <c r="W15" s="64"/>
      <c r="X15" s="65" t="s">
        <v>5721</v>
      </c>
      <c r="Y15" s="61" t="s">
        <v>5722</v>
      </c>
      <c r="Z15" s="64"/>
      <c r="AA15" s="64"/>
      <c r="AB15" s="64"/>
      <c r="AC15" s="64"/>
      <c r="AD15" s="66"/>
      <c r="AE15" s="66"/>
      <c r="AF15" s="60" t="s">
        <v>5723</v>
      </c>
      <c r="AG15" s="64"/>
      <c r="AH15" s="61" t="s">
        <v>5724</v>
      </c>
      <c r="AI15" s="64"/>
    </row>
    <row r="16" spans="1:35" ht="15" customHeight="1" x14ac:dyDescent="0.35">
      <c r="A16" s="56">
        <f t="shared" si="0"/>
        <v>12</v>
      </c>
      <c r="B16" s="56" t="s">
        <v>402</v>
      </c>
      <c r="C16" s="56" t="s">
        <v>34</v>
      </c>
      <c r="D16" s="57" t="s">
        <v>412</v>
      </c>
      <c r="E16" s="56">
        <v>17</v>
      </c>
      <c r="F16" s="56" t="s">
        <v>5728</v>
      </c>
      <c r="G16" s="58" t="s">
        <v>434</v>
      </c>
      <c r="H16" s="59" t="s">
        <v>432</v>
      </c>
      <c r="I16" s="60" t="s">
        <v>433</v>
      </c>
      <c r="J16" s="61" t="s">
        <v>435</v>
      </c>
      <c r="K16" s="61" t="s">
        <v>436</v>
      </c>
      <c r="L16" s="62">
        <v>31769</v>
      </c>
      <c r="M16" s="57" t="s">
        <v>75</v>
      </c>
      <c r="N16" s="57" t="s">
        <v>5726</v>
      </c>
      <c r="O16" s="56" t="s">
        <v>50</v>
      </c>
      <c r="P16" s="62">
        <v>44742</v>
      </c>
      <c r="Q16" s="64"/>
      <c r="R16" s="56">
        <v>36</v>
      </c>
      <c r="S16" s="62">
        <v>45838</v>
      </c>
      <c r="T16" s="56">
        <v>0</v>
      </c>
      <c r="U16" s="63" t="s">
        <v>5718</v>
      </c>
      <c r="V16" s="57" t="s">
        <v>5720</v>
      </c>
      <c r="W16" s="64"/>
      <c r="X16" s="65" t="s">
        <v>5721</v>
      </c>
      <c r="Y16" s="61" t="s">
        <v>5729</v>
      </c>
      <c r="Z16" s="64"/>
      <c r="AA16" s="64"/>
      <c r="AB16" s="64"/>
      <c r="AC16" s="64"/>
      <c r="AD16" s="66"/>
      <c r="AE16" s="66"/>
      <c r="AF16" s="60" t="s">
        <v>5731</v>
      </c>
      <c r="AG16" s="64"/>
      <c r="AH16" s="61" t="s">
        <v>5724</v>
      </c>
      <c r="AI16" s="64"/>
    </row>
    <row r="17" spans="1:35" ht="15" customHeight="1" x14ac:dyDescent="0.35">
      <c r="A17" s="56">
        <f t="shared" si="0"/>
        <v>13</v>
      </c>
      <c r="B17" s="56" t="s">
        <v>402</v>
      </c>
      <c r="C17" s="56" t="s">
        <v>34</v>
      </c>
      <c r="D17" s="57" t="s">
        <v>598</v>
      </c>
      <c r="E17" s="56">
        <v>17</v>
      </c>
      <c r="F17" s="56" t="s">
        <v>5725</v>
      </c>
      <c r="G17" s="58" t="s">
        <v>601</v>
      </c>
      <c r="H17" s="59" t="s">
        <v>603</v>
      </c>
      <c r="I17" s="60" t="s">
        <v>600</v>
      </c>
      <c r="J17" s="61" t="s">
        <v>602</v>
      </c>
      <c r="K17" s="61" t="s">
        <v>75</v>
      </c>
      <c r="L17" s="62">
        <v>29146</v>
      </c>
      <c r="M17" s="57" t="s">
        <v>75</v>
      </c>
      <c r="N17" s="57" t="s">
        <v>5736</v>
      </c>
      <c r="O17" s="56" t="s">
        <v>78</v>
      </c>
      <c r="P17" s="62">
        <v>44658</v>
      </c>
      <c r="Q17" s="56">
        <v>40</v>
      </c>
      <c r="R17" s="56">
        <v>24</v>
      </c>
      <c r="S17" s="62">
        <v>45419</v>
      </c>
      <c r="T17" s="56">
        <v>0</v>
      </c>
      <c r="U17" s="63" t="s">
        <v>5718</v>
      </c>
      <c r="V17" s="57" t="s">
        <v>5732</v>
      </c>
      <c r="W17" s="64"/>
      <c r="X17" s="65" t="s">
        <v>5721</v>
      </c>
      <c r="Y17" s="61" t="s">
        <v>5722</v>
      </c>
      <c r="Z17" s="64"/>
      <c r="AA17" s="64"/>
      <c r="AB17" s="64"/>
      <c r="AC17" s="64"/>
      <c r="AD17" s="66"/>
      <c r="AE17" s="66"/>
      <c r="AF17" s="60" t="s">
        <v>5723</v>
      </c>
      <c r="AG17" s="64"/>
      <c r="AH17" s="61" t="s">
        <v>5724</v>
      </c>
      <c r="AI17" s="64"/>
    </row>
    <row r="18" spans="1:35" ht="15" customHeight="1" x14ac:dyDescent="0.35">
      <c r="A18" s="56">
        <f t="shared" si="0"/>
        <v>14</v>
      </c>
      <c r="B18" s="56" t="s">
        <v>402</v>
      </c>
      <c r="C18" s="56" t="s">
        <v>34</v>
      </c>
      <c r="D18" s="57" t="s">
        <v>598</v>
      </c>
      <c r="E18" s="56">
        <v>17</v>
      </c>
      <c r="F18" s="56" t="s">
        <v>5737</v>
      </c>
      <c r="G18" s="58" t="s">
        <v>606</v>
      </c>
      <c r="H18" s="59" t="s">
        <v>608</v>
      </c>
      <c r="I18" s="60" t="s">
        <v>605</v>
      </c>
      <c r="J18" s="61" t="s">
        <v>607</v>
      </c>
      <c r="K18" s="61" t="s">
        <v>75</v>
      </c>
      <c r="L18" s="62">
        <v>34354</v>
      </c>
      <c r="M18" s="57" t="s">
        <v>75</v>
      </c>
      <c r="N18" s="57" t="s">
        <v>5719</v>
      </c>
      <c r="O18" s="56" t="s">
        <v>50</v>
      </c>
      <c r="P18" s="62">
        <v>44650</v>
      </c>
      <c r="Q18" s="64"/>
      <c r="R18" s="56">
        <v>36</v>
      </c>
      <c r="S18" s="62">
        <v>45746</v>
      </c>
      <c r="T18" s="56">
        <v>0</v>
      </c>
      <c r="U18" s="63" t="s">
        <v>5718</v>
      </c>
      <c r="V18" s="57" t="s">
        <v>5720</v>
      </c>
      <c r="W18" s="64"/>
      <c r="X18" s="61" t="s">
        <v>5721</v>
      </c>
      <c r="Y18" s="61" t="s">
        <v>5722</v>
      </c>
      <c r="Z18" s="64"/>
      <c r="AA18" s="64"/>
      <c r="AB18" s="64"/>
      <c r="AC18" s="64"/>
      <c r="AD18" s="66"/>
      <c r="AE18" s="66"/>
      <c r="AF18" s="60" t="s">
        <v>5723</v>
      </c>
      <c r="AG18" s="64"/>
      <c r="AH18" s="61" t="s">
        <v>5724</v>
      </c>
      <c r="AI18" s="64"/>
    </row>
    <row r="19" spans="1:35" ht="15" customHeight="1" x14ac:dyDescent="0.35">
      <c r="A19" s="56">
        <f t="shared" si="0"/>
        <v>15</v>
      </c>
      <c r="B19" s="56" t="s">
        <v>402</v>
      </c>
      <c r="C19" s="56" t="s">
        <v>34</v>
      </c>
      <c r="D19" s="57" t="s">
        <v>598</v>
      </c>
      <c r="E19" s="56">
        <v>17</v>
      </c>
      <c r="F19" s="56" t="s">
        <v>5737</v>
      </c>
      <c r="G19" s="58" t="s">
        <v>617</v>
      </c>
      <c r="H19" s="59" t="s">
        <v>608</v>
      </c>
      <c r="I19" s="60" t="s">
        <v>616</v>
      </c>
      <c r="J19" s="61" t="s">
        <v>618</v>
      </c>
      <c r="K19" s="61" t="s">
        <v>619</v>
      </c>
      <c r="L19" s="62">
        <v>30857</v>
      </c>
      <c r="M19" s="57" t="s">
        <v>75</v>
      </c>
      <c r="N19" s="57" t="s">
        <v>5719</v>
      </c>
      <c r="O19" s="56" t="s">
        <v>50</v>
      </c>
      <c r="P19" s="62">
        <v>44650</v>
      </c>
      <c r="Q19" s="64"/>
      <c r="R19" s="56">
        <v>36</v>
      </c>
      <c r="S19" s="62">
        <v>45746</v>
      </c>
      <c r="T19" s="56">
        <v>0</v>
      </c>
      <c r="U19" s="63" t="s">
        <v>5718</v>
      </c>
      <c r="V19" s="57" t="s">
        <v>5720</v>
      </c>
      <c r="W19" s="64"/>
      <c r="X19" s="61" t="s">
        <v>5721</v>
      </c>
      <c r="Y19" s="61" t="s">
        <v>5722</v>
      </c>
      <c r="Z19" s="64"/>
      <c r="AA19" s="64"/>
      <c r="AB19" s="64"/>
      <c r="AC19" s="64"/>
      <c r="AD19" s="66"/>
      <c r="AE19" s="66"/>
      <c r="AF19" s="60" t="s">
        <v>5723</v>
      </c>
      <c r="AG19" s="64"/>
      <c r="AH19" s="61" t="s">
        <v>5724</v>
      </c>
      <c r="AI19" s="64"/>
    </row>
    <row r="20" spans="1:35" ht="15" customHeight="1" x14ac:dyDescent="0.35">
      <c r="A20" s="56">
        <f t="shared" si="0"/>
        <v>16</v>
      </c>
      <c r="B20" s="56" t="s">
        <v>402</v>
      </c>
      <c r="C20" s="56" t="s">
        <v>34</v>
      </c>
      <c r="D20" s="57" t="s">
        <v>598</v>
      </c>
      <c r="E20" s="56">
        <v>17</v>
      </c>
      <c r="F20" s="56" t="s">
        <v>5727</v>
      </c>
      <c r="G20" s="58" t="s">
        <v>624</v>
      </c>
      <c r="H20" s="59" t="s">
        <v>626</v>
      </c>
      <c r="I20" s="60" t="s">
        <v>620</v>
      </c>
      <c r="J20" s="61" t="s">
        <v>625</v>
      </c>
      <c r="K20" s="61" t="s">
        <v>462</v>
      </c>
      <c r="L20" s="62">
        <v>27582</v>
      </c>
      <c r="M20" s="57" t="s">
        <v>75</v>
      </c>
      <c r="N20" s="57" t="s">
        <v>5719</v>
      </c>
      <c r="O20" s="56" t="s">
        <v>50</v>
      </c>
      <c r="P20" s="62">
        <v>44778</v>
      </c>
      <c r="Q20" s="64"/>
      <c r="R20" s="56">
        <v>36</v>
      </c>
      <c r="S20" s="62">
        <v>45874</v>
      </c>
      <c r="T20" s="56">
        <v>0</v>
      </c>
      <c r="U20" s="63" t="s">
        <v>5718</v>
      </c>
      <c r="V20" s="57" t="s">
        <v>5720</v>
      </c>
      <c r="W20" s="64"/>
      <c r="X20" s="61" t="s">
        <v>5721</v>
      </c>
      <c r="Y20" s="61" t="s">
        <v>5722</v>
      </c>
      <c r="Z20" s="64"/>
      <c r="AA20" s="64"/>
      <c r="AB20" s="64"/>
      <c r="AC20" s="64"/>
      <c r="AD20" s="66"/>
      <c r="AE20" s="66"/>
      <c r="AF20" s="60" t="s">
        <v>5723</v>
      </c>
      <c r="AG20" s="64"/>
      <c r="AH20" s="61" t="s">
        <v>5724</v>
      </c>
      <c r="AI20" s="64"/>
    </row>
    <row r="21" spans="1:35" ht="14.5" x14ac:dyDescent="0.35">
      <c r="A21" s="56">
        <f t="shared" si="0"/>
        <v>17</v>
      </c>
      <c r="B21" s="56" t="s">
        <v>402</v>
      </c>
      <c r="C21" s="56" t="s">
        <v>34</v>
      </c>
      <c r="D21" s="57" t="s">
        <v>676</v>
      </c>
      <c r="E21" s="56">
        <v>17</v>
      </c>
      <c r="F21" s="56" t="s">
        <v>5725</v>
      </c>
      <c r="G21" s="58" t="s">
        <v>673</v>
      </c>
      <c r="H21" s="59" t="s">
        <v>675</v>
      </c>
      <c r="I21" s="60" t="s">
        <v>669</v>
      </c>
      <c r="J21" s="61" t="s">
        <v>674</v>
      </c>
      <c r="K21" s="61" t="s">
        <v>200</v>
      </c>
      <c r="L21" s="62">
        <v>35539</v>
      </c>
      <c r="M21" s="57" t="s">
        <v>75</v>
      </c>
      <c r="N21" s="57" t="s">
        <v>5719</v>
      </c>
      <c r="O21" s="56" t="s">
        <v>50</v>
      </c>
      <c r="P21" s="62">
        <v>44715</v>
      </c>
      <c r="Q21" s="64"/>
      <c r="R21" s="56">
        <v>36</v>
      </c>
      <c r="S21" s="62">
        <v>45811</v>
      </c>
      <c r="T21" s="56">
        <v>0</v>
      </c>
      <c r="U21" s="63" t="s">
        <v>5718</v>
      </c>
      <c r="V21" s="57" t="s">
        <v>5732</v>
      </c>
      <c r="W21" s="64"/>
      <c r="X21" s="65" t="s">
        <v>5721</v>
      </c>
      <c r="Y21" s="61" t="s">
        <v>5722</v>
      </c>
      <c r="Z21" s="64"/>
      <c r="AA21" s="64"/>
      <c r="AB21" s="64"/>
      <c r="AC21" s="64"/>
      <c r="AD21" s="66"/>
      <c r="AE21" s="66"/>
      <c r="AF21" s="60" t="s">
        <v>5723</v>
      </c>
      <c r="AG21" s="64"/>
      <c r="AH21" s="61" t="s">
        <v>5724</v>
      </c>
      <c r="AI21" s="64"/>
    </row>
    <row r="22" spans="1:35" ht="14.5" x14ac:dyDescent="0.35">
      <c r="A22" s="56">
        <f t="shared" si="0"/>
        <v>18</v>
      </c>
      <c r="B22" s="56" t="s">
        <v>402</v>
      </c>
      <c r="C22" s="56" t="s">
        <v>34</v>
      </c>
      <c r="D22" s="57" t="s">
        <v>919</v>
      </c>
      <c r="E22" s="56">
        <v>17</v>
      </c>
      <c r="F22" s="56" t="s">
        <v>5718</v>
      </c>
      <c r="G22" s="58" t="s">
        <v>1411</v>
      </c>
      <c r="H22" s="59" t="s">
        <v>1413</v>
      </c>
      <c r="I22" s="60" t="s">
        <v>1410</v>
      </c>
      <c r="J22" s="61" t="s">
        <v>1412</v>
      </c>
      <c r="K22" s="61" t="s">
        <v>374</v>
      </c>
      <c r="L22" s="62">
        <v>35609</v>
      </c>
      <c r="M22" s="57" t="s">
        <v>44</v>
      </c>
      <c r="N22" s="57" t="s">
        <v>5726</v>
      </c>
      <c r="O22" s="56" t="s">
        <v>50</v>
      </c>
      <c r="P22" s="62">
        <v>44641</v>
      </c>
      <c r="Q22" s="64"/>
      <c r="R22" s="56">
        <v>36</v>
      </c>
      <c r="S22" s="62">
        <v>45737</v>
      </c>
      <c r="T22" s="56">
        <v>0</v>
      </c>
      <c r="U22" s="63" t="s">
        <v>5718</v>
      </c>
      <c r="V22" s="57" t="s">
        <v>5732</v>
      </c>
      <c r="W22" s="64"/>
      <c r="X22" s="61" t="s">
        <v>5721</v>
      </c>
      <c r="Y22" s="61" t="s">
        <v>5729</v>
      </c>
      <c r="Z22" s="67" t="s">
        <v>5738</v>
      </c>
      <c r="AA22" s="64"/>
      <c r="AB22" s="64"/>
      <c r="AC22" s="64"/>
      <c r="AD22" s="66"/>
      <c r="AE22" s="66"/>
      <c r="AF22" s="60" t="s">
        <v>5731</v>
      </c>
      <c r="AG22" s="64"/>
      <c r="AH22" s="61" t="s">
        <v>5735</v>
      </c>
      <c r="AI22" s="64"/>
    </row>
    <row r="23" spans="1:35" ht="14.5" x14ac:dyDescent="0.35">
      <c r="A23" s="56">
        <f t="shared" si="0"/>
        <v>19</v>
      </c>
      <c r="B23" s="56" t="s">
        <v>402</v>
      </c>
      <c r="C23" s="56" t="s">
        <v>34</v>
      </c>
      <c r="D23" s="57" t="s">
        <v>919</v>
      </c>
      <c r="E23" s="56">
        <v>17</v>
      </c>
      <c r="F23" s="56" t="s">
        <v>5725</v>
      </c>
      <c r="G23" s="58" t="s">
        <v>1430</v>
      </c>
      <c r="H23" s="59" t="s">
        <v>1432</v>
      </c>
      <c r="I23" s="60" t="s">
        <v>1426</v>
      </c>
      <c r="J23" s="61" t="s">
        <v>493</v>
      </c>
      <c r="K23" s="61" t="s">
        <v>489</v>
      </c>
      <c r="L23" s="62">
        <v>33440</v>
      </c>
      <c r="M23" s="57" t="s">
        <v>44</v>
      </c>
      <c r="N23" s="57" t="s">
        <v>5719</v>
      </c>
      <c r="O23" s="56" t="s">
        <v>50</v>
      </c>
      <c r="P23" s="62">
        <v>44771</v>
      </c>
      <c r="Q23" s="64"/>
      <c r="R23" s="56">
        <v>36</v>
      </c>
      <c r="S23" s="62">
        <v>45867</v>
      </c>
      <c r="T23" s="56">
        <v>0</v>
      </c>
      <c r="U23" s="63" t="s">
        <v>5718</v>
      </c>
      <c r="V23" s="57" t="s">
        <v>5720</v>
      </c>
      <c r="W23" s="64"/>
      <c r="X23" s="61" t="s">
        <v>5721</v>
      </c>
      <c r="Y23" s="61" t="s">
        <v>5722</v>
      </c>
      <c r="Z23" s="64"/>
      <c r="AA23" s="64"/>
      <c r="AB23" s="64"/>
      <c r="AC23" s="64"/>
      <c r="AD23" s="66"/>
      <c r="AE23" s="66"/>
      <c r="AF23" s="60" t="s">
        <v>5723</v>
      </c>
      <c r="AG23" s="64"/>
      <c r="AH23" s="61" t="s">
        <v>5735</v>
      </c>
      <c r="AI23" s="64"/>
    </row>
    <row r="24" spans="1:35" ht="14.5" x14ac:dyDescent="0.35">
      <c r="A24" s="56">
        <f t="shared" si="0"/>
        <v>20</v>
      </c>
      <c r="B24" s="56" t="s">
        <v>402</v>
      </c>
      <c r="C24" s="56" t="s">
        <v>34</v>
      </c>
      <c r="D24" s="57" t="s">
        <v>919</v>
      </c>
      <c r="E24" s="56">
        <v>17</v>
      </c>
      <c r="F24" s="56" t="s">
        <v>5737</v>
      </c>
      <c r="G24" s="58" t="s">
        <v>1434</v>
      </c>
      <c r="H24" s="59" t="s">
        <v>1436</v>
      </c>
      <c r="I24" s="60" t="s">
        <v>1433</v>
      </c>
      <c r="J24" s="61" t="s">
        <v>1435</v>
      </c>
      <c r="K24" s="61" t="s">
        <v>462</v>
      </c>
      <c r="L24" s="62">
        <v>35694</v>
      </c>
      <c r="M24" s="57" t="s">
        <v>75</v>
      </c>
      <c r="N24" s="57" t="s">
        <v>5726</v>
      </c>
      <c r="O24" s="56" t="s">
        <v>50</v>
      </c>
      <c r="P24" s="62">
        <v>44292</v>
      </c>
      <c r="Q24" s="56">
        <v>0</v>
      </c>
      <c r="R24" s="56">
        <v>43</v>
      </c>
      <c r="S24" s="62">
        <v>45602</v>
      </c>
      <c r="T24" s="56">
        <v>0</v>
      </c>
      <c r="U24" s="63" t="s">
        <v>5718</v>
      </c>
      <c r="V24" s="57" t="s">
        <v>5732</v>
      </c>
      <c r="W24" s="64"/>
      <c r="X24" s="61" t="s">
        <v>5721</v>
      </c>
      <c r="Y24" s="61" t="s">
        <v>5729</v>
      </c>
      <c r="Z24" s="67" t="s">
        <v>5739</v>
      </c>
      <c r="AA24" s="64"/>
      <c r="AB24" s="64"/>
      <c r="AC24" s="64"/>
      <c r="AD24" s="66"/>
      <c r="AE24" s="66"/>
      <c r="AF24" s="60" t="s">
        <v>5731</v>
      </c>
      <c r="AG24" s="64"/>
      <c r="AH24" s="61" t="s">
        <v>5735</v>
      </c>
      <c r="AI24" s="64"/>
    </row>
    <row r="25" spans="1:35" ht="14.5" x14ac:dyDescent="0.35">
      <c r="A25" s="56">
        <f t="shared" si="0"/>
        <v>21</v>
      </c>
      <c r="B25" s="56" t="s">
        <v>402</v>
      </c>
      <c r="C25" s="56" t="s">
        <v>34</v>
      </c>
      <c r="D25" s="57" t="s">
        <v>919</v>
      </c>
      <c r="E25" s="56">
        <v>17</v>
      </c>
      <c r="F25" s="56" t="s">
        <v>5727</v>
      </c>
      <c r="G25" s="58" t="s">
        <v>1448</v>
      </c>
      <c r="H25" s="59" t="s">
        <v>1450</v>
      </c>
      <c r="I25" s="60" t="s">
        <v>1447</v>
      </c>
      <c r="J25" s="61" t="s">
        <v>834</v>
      </c>
      <c r="K25" s="61" t="s">
        <v>1449</v>
      </c>
      <c r="L25" s="62">
        <v>33742</v>
      </c>
      <c r="M25" s="57" t="s">
        <v>44</v>
      </c>
      <c r="N25" s="57" t="s">
        <v>5726</v>
      </c>
      <c r="O25" s="56" t="s">
        <v>50</v>
      </c>
      <c r="P25" s="62">
        <v>44753</v>
      </c>
      <c r="Q25" s="56">
        <v>13</v>
      </c>
      <c r="R25" s="56">
        <v>32</v>
      </c>
      <c r="S25" s="62">
        <v>45727</v>
      </c>
      <c r="T25" s="56">
        <v>0</v>
      </c>
      <c r="U25" s="63" t="s">
        <v>5718</v>
      </c>
      <c r="V25" s="57" t="s">
        <v>5732</v>
      </c>
      <c r="W25" s="64"/>
      <c r="X25" s="61" t="s">
        <v>5721</v>
      </c>
      <c r="Y25" s="61" t="s">
        <v>5729</v>
      </c>
      <c r="Z25" s="64"/>
      <c r="AA25" s="64"/>
      <c r="AB25" s="64"/>
      <c r="AC25" s="64"/>
      <c r="AD25" s="66"/>
      <c r="AE25" s="66"/>
      <c r="AF25" s="60" t="s">
        <v>5731</v>
      </c>
      <c r="AG25" s="64"/>
      <c r="AH25" s="61" t="s">
        <v>5735</v>
      </c>
      <c r="AI25" s="64"/>
    </row>
    <row r="26" spans="1:35" ht="14.5" x14ac:dyDescent="0.35">
      <c r="A26" s="56">
        <f t="shared" si="0"/>
        <v>22</v>
      </c>
      <c r="B26" s="56" t="s">
        <v>402</v>
      </c>
      <c r="C26" s="56" t="s">
        <v>34</v>
      </c>
      <c r="D26" s="57" t="s">
        <v>919</v>
      </c>
      <c r="E26" s="56">
        <v>17</v>
      </c>
      <c r="F26" s="56" t="s">
        <v>5740</v>
      </c>
      <c r="G26" s="58" t="s">
        <v>1455</v>
      </c>
      <c r="H26" s="59" t="s">
        <v>1459</v>
      </c>
      <c r="I26" s="60" t="s">
        <v>1454</v>
      </c>
      <c r="J26" s="61" t="s">
        <v>1456</v>
      </c>
      <c r="K26" s="61" t="s">
        <v>1457</v>
      </c>
      <c r="L26" s="62">
        <v>28485</v>
      </c>
      <c r="M26" s="57" t="s">
        <v>75</v>
      </c>
      <c r="N26" s="57" t="s">
        <v>5726</v>
      </c>
      <c r="O26" s="56" t="s">
        <v>50</v>
      </c>
      <c r="P26" s="62">
        <v>44748</v>
      </c>
      <c r="Q26" s="56">
        <v>24</v>
      </c>
      <c r="R26" s="56">
        <v>35</v>
      </c>
      <c r="S26" s="62">
        <v>45814</v>
      </c>
      <c r="T26" s="56">
        <v>0</v>
      </c>
      <c r="U26" s="63" t="s">
        <v>5718</v>
      </c>
      <c r="V26" s="57" t="s">
        <v>5732</v>
      </c>
      <c r="W26" s="64"/>
      <c r="X26" s="61" t="s">
        <v>5721</v>
      </c>
      <c r="Y26" s="61" t="s">
        <v>5729</v>
      </c>
      <c r="Z26" s="64"/>
      <c r="AA26" s="64"/>
      <c r="AB26" s="64"/>
      <c r="AC26" s="64"/>
      <c r="AD26" s="66"/>
      <c r="AE26" s="66"/>
      <c r="AF26" s="60" t="s">
        <v>5731</v>
      </c>
      <c r="AG26" s="64"/>
      <c r="AH26" s="61" t="s">
        <v>5735</v>
      </c>
      <c r="AI26" s="64"/>
    </row>
    <row r="27" spans="1:35" ht="14.5" x14ac:dyDescent="0.35">
      <c r="A27" s="56">
        <f t="shared" si="0"/>
        <v>23</v>
      </c>
      <c r="B27" s="56" t="s">
        <v>402</v>
      </c>
      <c r="C27" s="56" t="s">
        <v>34</v>
      </c>
      <c r="D27" s="57" t="s">
        <v>919</v>
      </c>
      <c r="E27" s="56">
        <v>18</v>
      </c>
      <c r="F27" s="56" t="s">
        <v>5725</v>
      </c>
      <c r="G27" s="58" t="s">
        <v>1482</v>
      </c>
      <c r="H27" s="59" t="s">
        <v>1484</v>
      </c>
      <c r="I27" s="60" t="s">
        <v>1481</v>
      </c>
      <c r="J27" s="61" t="s">
        <v>521</v>
      </c>
      <c r="K27" s="61" t="s">
        <v>543</v>
      </c>
      <c r="L27" s="62">
        <v>31050</v>
      </c>
      <c r="M27" s="57" t="s">
        <v>75</v>
      </c>
      <c r="N27" s="57" t="s">
        <v>5719</v>
      </c>
      <c r="O27" s="56" t="s">
        <v>50</v>
      </c>
      <c r="P27" s="62">
        <v>44841</v>
      </c>
      <c r="Q27" s="56">
        <v>11</v>
      </c>
      <c r="R27" s="56">
        <v>33</v>
      </c>
      <c r="S27" s="62">
        <v>45845</v>
      </c>
      <c r="T27" s="56">
        <v>0</v>
      </c>
      <c r="U27" s="63" t="s">
        <v>5718</v>
      </c>
      <c r="V27" s="57" t="s">
        <v>5720</v>
      </c>
      <c r="W27" s="64"/>
      <c r="X27" s="61" t="s">
        <v>5721</v>
      </c>
      <c r="Y27" s="61" t="s">
        <v>5722</v>
      </c>
      <c r="Z27" s="64"/>
      <c r="AA27" s="64"/>
      <c r="AB27" s="64"/>
      <c r="AC27" s="64"/>
      <c r="AD27" s="66"/>
      <c r="AE27" s="66"/>
      <c r="AF27" s="60" t="s">
        <v>5723</v>
      </c>
      <c r="AG27" s="64"/>
      <c r="AH27" s="61" t="s">
        <v>5735</v>
      </c>
      <c r="AI27" s="64"/>
    </row>
    <row r="28" spans="1:35" ht="14.5" x14ac:dyDescent="0.35">
      <c r="A28" s="56">
        <f t="shared" si="0"/>
        <v>24</v>
      </c>
      <c r="B28" s="56" t="s">
        <v>402</v>
      </c>
      <c r="C28" s="56" t="s">
        <v>34</v>
      </c>
      <c r="D28" s="57" t="s">
        <v>919</v>
      </c>
      <c r="E28" s="56">
        <v>18</v>
      </c>
      <c r="F28" s="56" t="s">
        <v>5725</v>
      </c>
      <c r="G28" s="58" t="s">
        <v>1489</v>
      </c>
      <c r="H28" s="59" t="s">
        <v>1484</v>
      </c>
      <c r="I28" s="60" t="s">
        <v>1485</v>
      </c>
      <c r="J28" s="61" t="s">
        <v>1490</v>
      </c>
      <c r="K28" s="61" t="s">
        <v>1491</v>
      </c>
      <c r="L28" s="62">
        <v>33103</v>
      </c>
      <c r="M28" s="57" t="s">
        <v>75</v>
      </c>
      <c r="N28" s="57" t="s">
        <v>5719</v>
      </c>
      <c r="O28" s="56" t="s">
        <v>50</v>
      </c>
      <c r="P28" s="62">
        <v>44918</v>
      </c>
      <c r="Q28" s="56">
        <v>17</v>
      </c>
      <c r="R28" s="56">
        <v>31</v>
      </c>
      <c r="S28" s="62">
        <v>45861</v>
      </c>
      <c r="T28" s="56">
        <v>0</v>
      </c>
      <c r="U28" s="63" t="s">
        <v>5718</v>
      </c>
      <c r="V28" s="57" t="s">
        <v>5720</v>
      </c>
      <c r="W28" s="64"/>
      <c r="X28" s="61" t="s">
        <v>5721</v>
      </c>
      <c r="Y28" s="61" t="s">
        <v>5729</v>
      </c>
      <c r="Z28" s="64"/>
      <c r="AA28" s="64"/>
      <c r="AB28" s="64"/>
      <c r="AC28" s="64"/>
      <c r="AD28" s="66"/>
      <c r="AE28" s="66"/>
      <c r="AF28" s="60" t="s">
        <v>5731</v>
      </c>
      <c r="AG28" s="64"/>
      <c r="AH28" s="61" t="s">
        <v>5735</v>
      </c>
      <c r="AI28" s="64"/>
    </row>
    <row r="29" spans="1:35" ht="14.5" x14ac:dyDescent="0.35">
      <c r="A29" s="56">
        <f t="shared" si="0"/>
        <v>25</v>
      </c>
      <c r="B29" s="56" t="s">
        <v>402</v>
      </c>
      <c r="C29" s="56" t="s">
        <v>34</v>
      </c>
      <c r="D29" s="57" t="s">
        <v>919</v>
      </c>
      <c r="E29" s="56">
        <v>18</v>
      </c>
      <c r="F29" s="56" t="s">
        <v>5737</v>
      </c>
      <c r="G29" s="58" t="s">
        <v>1508</v>
      </c>
      <c r="H29" s="59" t="s">
        <v>1506</v>
      </c>
      <c r="I29" s="60" t="s">
        <v>1507</v>
      </c>
      <c r="J29" s="61" t="s">
        <v>1006</v>
      </c>
      <c r="K29" s="61" t="s">
        <v>316</v>
      </c>
      <c r="L29" s="62">
        <v>36365</v>
      </c>
      <c r="M29" s="57" t="s">
        <v>75</v>
      </c>
      <c r="N29" s="57" t="s">
        <v>5719</v>
      </c>
      <c r="O29" s="56" t="s">
        <v>50</v>
      </c>
      <c r="P29" s="62">
        <v>44908</v>
      </c>
      <c r="Q29" s="56">
        <v>11</v>
      </c>
      <c r="R29" s="56">
        <v>33</v>
      </c>
      <c r="S29" s="62">
        <v>45913</v>
      </c>
      <c r="T29" s="56">
        <v>0</v>
      </c>
      <c r="U29" s="63" t="s">
        <v>5718</v>
      </c>
      <c r="V29" s="57" t="s">
        <v>5720</v>
      </c>
      <c r="W29" s="64"/>
      <c r="X29" s="61" t="s">
        <v>5721</v>
      </c>
      <c r="Y29" s="61" t="s">
        <v>5729</v>
      </c>
      <c r="Z29" s="64"/>
      <c r="AA29" s="64"/>
      <c r="AB29" s="64"/>
      <c r="AC29" s="64"/>
      <c r="AD29" s="66"/>
      <c r="AE29" s="66"/>
      <c r="AF29" s="60" t="s">
        <v>5731</v>
      </c>
      <c r="AG29" s="64"/>
      <c r="AH29" s="61" t="s">
        <v>5735</v>
      </c>
      <c r="AI29" s="64"/>
    </row>
    <row r="30" spans="1:35" ht="14.5" x14ac:dyDescent="0.35">
      <c r="A30" s="56">
        <f t="shared" si="0"/>
        <v>26</v>
      </c>
      <c r="B30" s="56" t="s">
        <v>402</v>
      </c>
      <c r="C30" s="56" t="s">
        <v>34</v>
      </c>
      <c r="D30" s="57" t="s">
        <v>919</v>
      </c>
      <c r="E30" s="56">
        <v>18</v>
      </c>
      <c r="F30" s="56" t="s">
        <v>5737</v>
      </c>
      <c r="G30" s="58" t="s">
        <v>1504</v>
      </c>
      <c r="H30" s="59" t="s">
        <v>1506</v>
      </c>
      <c r="I30" s="60" t="s">
        <v>1503</v>
      </c>
      <c r="J30" s="61" t="s">
        <v>1505</v>
      </c>
      <c r="K30" s="61" t="s">
        <v>707</v>
      </c>
      <c r="L30" s="62">
        <v>33644</v>
      </c>
      <c r="M30" s="57" t="s">
        <v>75</v>
      </c>
      <c r="N30" s="57" t="s">
        <v>5719</v>
      </c>
      <c r="O30" s="56" t="s">
        <v>50</v>
      </c>
      <c r="P30" s="62">
        <v>44841</v>
      </c>
      <c r="Q30" s="56">
        <v>10</v>
      </c>
      <c r="R30" s="56">
        <v>33</v>
      </c>
      <c r="S30" s="62">
        <v>45845</v>
      </c>
      <c r="T30" s="56">
        <v>0</v>
      </c>
      <c r="U30" s="63" t="s">
        <v>5718</v>
      </c>
      <c r="V30" s="57" t="s">
        <v>5720</v>
      </c>
      <c r="W30" s="64"/>
      <c r="X30" s="61" t="s">
        <v>5721</v>
      </c>
      <c r="Y30" s="61" t="s">
        <v>5729</v>
      </c>
      <c r="Z30" s="67" t="s">
        <v>5741</v>
      </c>
      <c r="AA30" s="64"/>
      <c r="AB30" s="64"/>
      <c r="AC30" s="64"/>
      <c r="AD30" s="66"/>
      <c r="AE30" s="66"/>
      <c r="AF30" s="60" t="s">
        <v>5731</v>
      </c>
      <c r="AG30" s="64"/>
      <c r="AH30" s="61" t="s">
        <v>5735</v>
      </c>
      <c r="AI30" s="64"/>
    </row>
    <row r="31" spans="1:35" ht="14.5" x14ac:dyDescent="0.35">
      <c r="A31" s="56">
        <f t="shared" si="0"/>
        <v>27</v>
      </c>
      <c r="B31" s="56" t="s">
        <v>402</v>
      </c>
      <c r="C31" s="56" t="s">
        <v>34</v>
      </c>
      <c r="D31" s="57" t="s">
        <v>919</v>
      </c>
      <c r="E31" s="56">
        <v>18</v>
      </c>
      <c r="F31" s="56" t="s">
        <v>5742</v>
      </c>
      <c r="G31" s="58" t="s">
        <v>1516</v>
      </c>
      <c r="H31" s="59" t="s">
        <v>1519</v>
      </c>
      <c r="I31" s="60" t="s">
        <v>1515</v>
      </c>
      <c r="J31" s="61" t="s">
        <v>1517</v>
      </c>
      <c r="K31" s="61" t="s">
        <v>1143</v>
      </c>
      <c r="L31" s="62">
        <v>32874</v>
      </c>
      <c r="M31" s="57" t="s">
        <v>44</v>
      </c>
      <c r="N31" s="57" t="s">
        <v>5719</v>
      </c>
      <c r="O31" s="56" t="s">
        <v>50</v>
      </c>
      <c r="P31" s="62">
        <v>44748</v>
      </c>
      <c r="Q31" s="64"/>
      <c r="R31" s="56">
        <v>36</v>
      </c>
      <c r="S31" s="62">
        <v>45844</v>
      </c>
      <c r="T31" s="56">
        <v>0</v>
      </c>
      <c r="U31" s="63" t="s">
        <v>5718</v>
      </c>
      <c r="V31" s="57" t="s">
        <v>5720</v>
      </c>
      <c r="W31" s="64"/>
      <c r="X31" s="61" t="s">
        <v>5721</v>
      </c>
      <c r="Y31" s="61" t="s">
        <v>5722</v>
      </c>
      <c r="Z31" s="64"/>
      <c r="AA31" s="64"/>
      <c r="AB31" s="64"/>
      <c r="AC31" s="64"/>
      <c r="AD31" s="66"/>
      <c r="AE31" s="66"/>
      <c r="AF31" s="60" t="s">
        <v>5723</v>
      </c>
      <c r="AG31" s="64"/>
      <c r="AH31" s="61" t="s">
        <v>5735</v>
      </c>
      <c r="AI31" s="64"/>
    </row>
    <row r="32" spans="1:35" ht="14.5" x14ac:dyDescent="0.35">
      <c r="A32" s="56">
        <f t="shared" si="0"/>
        <v>28</v>
      </c>
      <c r="B32" s="56" t="s">
        <v>402</v>
      </c>
      <c r="C32" s="56" t="s">
        <v>34</v>
      </c>
      <c r="D32" s="57" t="s">
        <v>919</v>
      </c>
      <c r="E32" s="56">
        <v>18</v>
      </c>
      <c r="F32" s="56" t="s">
        <v>5727</v>
      </c>
      <c r="G32" s="58" t="s">
        <v>1526</v>
      </c>
      <c r="H32" s="59" t="s">
        <v>1527</v>
      </c>
      <c r="I32" s="60" t="s">
        <v>1525</v>
      </c>
      <c r="J32" s="61" t="s">
        <v>686</v>
      </c>
      <c r="K32" s="61" t="s">
        <v>73</v>
      </c>
      <c r="L32" s="62">
        <v>28591</v>
      </c>
      <c r="M32" s="57" t="s">
        <v>75</v>
      </c>
      <c r="N32" s="57" t="s">
        <v>5719</v>
      </c>
      <c r="O32" s="56" t="s">
        <v>50</v>
      </c>
      <c r="P32" s="62">
        <v>43706</v>
      </c>
      <c r="Q32" s="56">
        <v>0</v>
      </c>
      <c r="R32" s="56">
        <v>36</v>
      </c>
      <c r="S32" s="62">
        <v>44802</v>
      </c>
      <c r="T32" s="56">
        <v>0</v>
      </c>
      <c r="U32" s="63" t="s">
        <v>5718</v>
      </c>
      <c r="V32" s="57" t="s">
        <v>5732</v>
      </c>
      <c r="W32" s="64"/>
      <c r="X32" s="61" t="s">
        <v>5721</v>
      </c>
      <c r="Y32" s="61" t="s">
        <v>5729</v>
      </c>
      <c r="Z32" s="64"/>
      <c r="AA32" s="64"/>
      <c r="AB32" s="64"/>
      <c r="AC32" s="64"/>
      <c r="AD32" s="66"/>
      <c r="AE32" s="66"/>
      <c r="AF32" s="60" t="s">
        <v>5731</v>
      </c>
      <c r="AG32" s="64"/>
      <c r="AH32" s="61" t="s">
        <v>5735</v>
      </c>
      <c r="AI32" s="64"/>
    </row>
    <row r="33" spans="1:35" ht="14.5" x14ac:dyDescent="0.35">
      <c r="A33" s="56">
        <f t="shared" si="0"/>
        <v>29</v>
      </c>
      <c r="B33" s="56" t="s">
        <v>402</v>
      </c>
      <c r="C33" s="56" t="s">
        <v>34</v>
      </c>
      <c r="D33" s="57" t="s">
        <v>919</v>
      </c>
      <c r="E33" s="56">
        <v>18</v>
      </c>
      <c r="F33" s="56" t="s">
        <v>5727</v>
      </c>
      <c r="G33" s="58" t="s">
        <v>1536</v>
      </c>
      <c r="H33" s="59" t="s">
        <v>1537</v>
      </c>
      <c r="I33" s="60" t="s">
        <v>1535</v>
      </c>
      <c r="J33" s="61" t="s">
        <v>658</v>
      </c>
      <c r="K33" s="61" t="s">
        <v>90</v>
      </c>
      <c r="L33" s="62">
        <v>30740</v>
      </c>
      <c r="M33" s="57" t="s">
        <v>44</v>
      </c>
      <c r="N33" s="57" t="s">
        <v>5719</v>
      </c>
      <c r="O33" s="56" t="s">
        <v>50</v>
      </c>
      <c r="P33" s="62">
        <v>44908</v>
      </c>
      <c r="Q33" s="56">
        <v>11</v>
      </c>
      <c r="R33" s="56">
        <v>33</v>
      </c>
      <c r="S33" s="62">
        <v>45913</v>
      </c>
      <c r="T33" s="56">
        <v>0</v>
      </c>
      <c r="U33" s="63" t="s">
        <v>5718</v>
      </c>
      <c r="V33" s="57" t="s">
        <v>5720</v>
      </c>
      <c r="W33" s="64"/>
      <c r="X33" s="61" t="s">
        <v>5721</v>
      </c>
      <c r="Y33" s="61" t="s">
        <v>5729</v>
      </c>
      <c r="Z33" s="67" t="s">
        <v>5743</v>
      </c>
      <c r="AA33" s="64"/>
      <c r="AB33" s="64"/>
      <c r="AC33" s="64"/>
      <c r="AD33" s="66"/>
      <c r="AE33" s="66"/>
      <c r="AF33" s="60" t="s">
        <v>5731</v>
      </c>
      <c r="AG33" s="64"/>
      <c r="AH33" s="61" t="s">
        <v>5735</v>
      </c>
      <c r="AI33" s="64"/>
    </row>
    <row r="34" spans="1:35" ht="14.5" x14ac:dyDescent="0.35">
      <c r="A34" s="56">
        <f t="shared" si="0"/>
        <v>30</v>
      </c>
      <c r="B34" s="56" t="s">
        <v>402</v>
      </c>
      <c r="C34" s="56" t="s">
        <v>34</v>
      </c>
      <c r="D34" s="57" t="s">
        <v>919</v>
      </c>
      <c r="E34" s="56">
        <v>18</v>
      </c>
      <c r="F34" s="56" t="s">
        <v>5727</v>
      </c>
      <c r="G34" s="58" t="s">
        <v>1544</v>
      </c>
      <c r="H34" s="59" t="s">
        <v>1537</v>
      </c>
      <c r="I34" s="60" t="s">
        <v>1541</v>
      </c>
      <c r="J34" s="61" t="s">
        <v>618</v>
      </c>
      <c r="K34" s="61" t="s">
        <v>649</v>
      </c>
      <c r="L34" s="62">
        <v>30801</v>
      </c>
      <c r="M34" s="57" t="s">
        <v>75</v>
      </c>
      <c r="N34" s="57" t="s">
        <v>5726</v>
      </c>
      <c r="O34" s="56" t="s">
        <v>50</v>
      </c>
      <c r="P34" s="62">
        <v>44967</v>
      </c>
      <c r="Q34" s="56">
        <v>18</v>
      </c>
      <c r="R34" s="56">
        <v>31</v>
      </c>
      <c r="S34" s="62">
        <v>45904</v>
      </c>
      <c r="T34" s="68">
        <v>0</v>
      </c>
      <c r="U34" s="63" t="s">
        <v>5718</v>
      </c>
      <c r="V34" s="57" t="s">
        <v>5720</v>
      </c>
      <c r="W34" s="64"/>
      <c r="X34" s="65" t="s">
        <v>5721</v>
      </c>
      <c r="Y34" s="61" t="s">
        <v>5729</v>
      </c>
      <c r="Z34" s="67" t="s">
        <v>5743</v>
      </c>
      <c r="AA34" s="64"/>
      <c r="AB34" s="64"/>
      <c r="AC34" s="64"/>
      <c r="AD34" s="66"/>
      <c r="AE34" s="66"/>
      <c r="AF34" s="60" t="s">
        <v>5731</v>
      </c>
      <c r="AG34" s="64"/>
      <c r="AH34" s="61" t="s">
        <v>5735</v>
      </c>
      <c r="AI34" s="64"/>
    </row>
    <row r="35" spans="1:35" ht="14.5" x14ac:dyDescent="0.35">
      <c r="A35" s="56">
        <f t="shared" si="0"/>
        <v>31</v>
      </c>
      <c r="B35" s="56" t="s">
        <v>402</v>
      </c>
      <c r="C35" s="56" t="s">
        <v>34</v>
      </c>
      <c r="D35" s="57" t="s">
        <v>919</v>
      </c>
      <c r="E35" s="56">
        <v>18</v>
      </c>
      <c r="F35" s="56" t="s">
        <v>5728</v>
      </c>
      <c r="G35" s="58" t="s">
        <v>1563</v>
      </c>
      <c r="H35" s="59" t="s">
        <v>1565</v>
      </c>
      <c r="I35" s="60" t="s">
        <v>1559</v>
      </c>
      <c r="J35" s="61" t="s">
        <v>1564</v>
      </c>
      <c r="K35" s="61" t="s">
        <v>342</v>
      </c>
      <c r="L35" s="62">
        <v>30713</v>
      </c>
      <c r="M35" s="57" t="s">
        <v>75</v>
      </c>
      <c r="N35" s="57" t="s">
        <v>5719</v>
      </c>
      <c r="O35" s="56" t="s">
        <v>50</v>
      </c>
      <c r="P35" s="62">
        <v>44379</v>
      </c>
      <c r="Q35" s="64"/>
      <c r="R35" s="56">
        <v>36</v>
      </c>
      <c r="S35" s="62">
        <v>45475</v>
      </c>
      <c r="T35" s="56">
        <v>0</v>
      </c>
      <c r="U35" s="63" t="s">
        <v>5718</v>
      </c>
      <c r="V35" s="57" t="s">
        <v>5720</v>
      </c>
      <c r="W35" s="64"/>
      <c r="X35" s="61" t="s">
        <v>5721</v>
      </c>
      <c r="Y35" s="61" t="s">
        <v>5729</v>
      </c>
      <c r="Z35" s="64"/>
      <c r="AA35" s="64"/>
      <c r="AB35" s="64"/>
      <c r="AC35" s="64"/>
      <c r="AD35" s="66"/>
      <c r="AE35" s="66"/>
      <c r="AF35" s="60" t="s">
        <v>5731</v>
      </c>
      <c r="AG35" s="64"/>
      <c r="AH35" s="61" t="s">
        <v>5735</v>
      </c>
      <c r="AI35" s="64"/>
    </row>
    <row r="36" spans="1:35" ht="14.5" x14ac:dyDescent="0.35">
      <c r="A36" s="56">
        <f t="shared" si="0"/>
        <v>32</v>
      </c>
      <c r="B36" s="56" t="s">
        <v>402</v>
      </c>
      <c r="C36" s="56" t="s">
        <v>34</v>
      </c>
      <c r="D36" s="57" t="s">
        <v>919</v>
      </c>
      <c r="E36" s="56">
        <v>18</v>
      </c>
      <c r="F36" s="56" t="s">
        <v>5728</v>
      </c>
      <c r="G36" s="58" t="s">
        <v>1570</v>
      </c>
      <c r="H36" s="59" t="s">
        <v>1565</v>
      </c>
      <c r="I36" s="60" t="s">
        <v>1569</v>
      </c>
      <c r="J36" s="61" t="s">
        <v>1571</v>
      </c>
      <c r="K36" s="61" t="s">
        <v>1572</v>
      </c>
      <c r="L36" s="62">
        <v>33100</v>
      </c>
      <c r="M36" s="57" t="s">
        <v>75</v>
      </c>
      <c r="N36" s="57" t="s">
        <v>5719</v>
      </c>
      <c r="O36" s="56" t="s">
        <v>50</v>
      </c>
      <c r="P36" s="62">
        <v>44967</v>
      </c>
      <c r="Q36" s="64"/>
      <c r="R36" s="56">
        <v>36</v>
      </c>
      <c r="S36" s="62">
        <v>46057</v>
      </c>
      <c r="T36" s="68">
        <v>0</v>
      </c>
      <c r="U36" s="63" t="s">
        <v>5718</v>
      </c>
      <c r="V36" s="57" t="s">
        <v>5720</v>
      </c>
      <c r="W36" s="64"/>
      <c r="X36" s="61" t="s">
        <v>5721</v>
      </c>
      <c r="Y36" s="61" t="s">
        <v>5729</v>
      </c>
      <c r="Z36" s="64"/>
      <c r="AA36" s="64"/>
      <c r="AB36" s="64"/>
      <c r="AC36" s="64"/>
      <c r="AD36" s="66"/>
      <c r="AE36" s="66"/>
      <c r="AF36" s="60" t="s">
        <v>5731</v>
      </c>
      <c r="AG36" s="64"/>
      <c r="AH36" s="61" t="s">
        <v>5735</v>
      </c>
      <c r="AI36" s="64"/>
    </row>
    <row r="37" spans="1:35" ht="14.5" x14ac:dyDescent="0.35">
      <c r="A37" s="56">
        <f t="shared" si="0"/>
        <v>33</v>
      </c>
      <c r="B37" s="56" t="s">
        <v>402</v>
      </c>
      <c r="C37" s="56" t="s">
        <v>34</v>
      </c>
      <c r="D37" s="57" t="s">
        <v>919</v>
      </c>
      <c r="E37" s="56">
        <v>18</v>
      </c>
      <c r="F37" s="56" t="s">
        <v>5728</v>
      </c>
      <c r="G37" s="58" t="s">
        <v>1567</v>
      </c>
      <c r="H37" s="59" t="s">
        <v>1565</v>
      </c>
      <c r="I37" s="60" t="s">
        <v>1566</v>
      </c>
      <c r="J37" s="61" t="s">
        <v>1568</v>
      </c>
      <c r="K37" s="61" t="s">
        <v>255</v>
      </c>
      <c r="L37" s="62">
        <v>30966</v>
      </c>
      <c r="M37" s="57" t="s">
        <v>44</v>
      </c>
      <c r="N37" s="57" t="s">
        <v>5719</v>
      </c>
      <c r="O37" s="56" t="s">
        <v>50</v>
      </c>
      <c r="P37" s="62">
        <v>44841</v>
      </c>
      <c r="Q37" s="56">
        <v>11</v>
      </c>
      <c r="R37" s="56">
        <v>33</v>
      </c>
      <c r="S37" s="62">
        <v>45845</v>
      </c>
      <c r="T37" s="56">
        <v>0</v>
      </c>
      <c r="U37" s="63" t="s">
        <v>5718</v>
      </c>
      <c r="V37" s="57" t="s">
        <v>5720</v>
      </c>
      <c r="W37" s="64"/>
      <c r="X37" s="61" t="s">
        <v>5721</v>
      </c>
      <c r="Y37" s="61" t="s">
        <v>5722</v>
      </c>
      <c r="Z37" s="64"/>
      <c r="AA37" s="64"/>
      <c r="AB37" s="64"/>
      <c r="AC37" s="64"/>
      <c r="AD37" s="66"/>
      <c r="AE37" s="66"/>
      <c r="AF37" s="60" t="s">
        <v>5723</v>
      </c>
      <c r="AG37" s="64"/>
      <c r="AH37" s="61" t="s">
        <v>5735</v>
      </c>
      <c r="AI37" s="64"/>
    </row>
    <row r="38" spans="1:35" ht="14.5" x14ac:dyDescent="0.35">
      <c r="A38" s="56">
        <f t="shared" si="0"/>
        <v>34</v>
      </c>
      <c r="B38" s="56" t="s">
        <v>402</v>
      </c>
      <c r="C38" s="56" t="s">
        <v>34</v>
      </c>
      <c r="D38" s="57" t="s">
        <v>919</v>
      </c>
      <c r="E38" s="56">
        <v>19</v>
      </c>
      <c r="F38" s="56" t="s">
        <v>5725</v>
      </c>
      <c r="G38" s="58" t="s">
        <v>1626</v>
      </c>
      <c r="H38" s="59" t="s">
        <v>1629</v>
      </c>
      <c r="I38" s="60" t="s">
        <v>1625</v>
      </c>
      <c r="J38" s="61" t="s">
        <v>1628</v>
      </c>
      <c r="K38" s="61" t="s">
        <v>67</v>
      </c>
      <c r="L38" s="62">
        <v>34211</v>
      </c>
      <c r="M38" s="57" t="s">
        <v>44</v>
      </c>
      <c r="N38" s="57" t="s">
        <v>5719</v>
      </c>
      <c r="O38" s="56" t="s">
        <v>50</v>
      </c>
      <c r="P38" s="62">
        <v>45016</v>
      </c>
      <c r="Q38" s="56">
        <v>20</v>
      </c>
      <c r="R38" s="56">
        <v>30</v>
      </c>
      <c r="S38" s="62">
        <v>45904</v>
      </c>
      <c r="T38" s="68">
        <v>0</v>
      </c>
      <c r="U38" s="63" t="s">
        <v>5718</v>
      </c>
      <c r="V38" s="57" t="s">
        <v>5720</v>
      </c>
      <c r="W38" s="64"/>
      <c r="X38" s="61" t="s">
        <v>5721</v>
      </c>
      <c r="Y38" s="61" t="s">
        <v>5722</v>
      </c>
      <c r="Z38" s="64"/>
      <c r="AA38" s="64"/>
      <c r="AB38" s="64"/>
      <c r="AC38" s="64"/>
      <c r="AD38" s="66"/>
      <c r="AE38" s="66"/>
      <c r="AF38" s="60" t="s">
        <v>5723</v>
      </c>
      <c r="AG38" s="64"/>
      <c r="AH38" s="61" t="s">
        <v>5735</v>
      </c>
      <c r="AI38" s="64"/>
    </row>
    <row r="39" spans="1:35" ht="14.5" x14ac:dyDescent="0.35">
      <c r="A39" s="56">
        <f t="shared" si="0"/>
        <v>35</v>
      </c>
      <c r="B39" s="56" t="s">
        <v>402</v>
      </c>
      <c r="C39" s="56" t="s">
        <v>34</v>
      </c>
      <c r="D39" s="57" t="s">
        <v>919</v>
      </c>
      <c r="E39" s="56">
        <v>19</v>
      </c>
      <c r="F39" s="56" t="s">
        <v>5737</v>
      </c>
      <c r="G39" s="58" t="s">
        <v>1666</v>
      </c>
      <c r="H39" s="59" t="s">
        <v>1669</v>
      </c>
      <c r="I39" s="60" t="s">
        <v>1665</v>
      </c>
      <c r="J39" s="61" t="s">
        <v>1667</v>
      </c>
      <c r="K39" s="61" t="s">
        <v>316</v>
      </c>
      <c r="L39" s="62">
        <v>35431</v>
      </c>
      <c r="M39" s="57" t="s">
        <v>75</v>
      </c>
      <c r="N39" s="57" t="s">
        <v>5719</v>
      </c>
      <c r="O39" s="56" t="s">
        <v>50</v>
      </c>
      <c r="P39" s="62">
        <v>45023</v>
      </c>
      <c r="Q39" s="56">
        <v>23</v>
      </c>
      <c r="R39" s="56">
        <v>29</v>
      </c>
      <c r="S39" s="62">
        <v>45904</v>
      </c>
      <c r="T39" s="68">
        <v>0</v>
      </c>
      <c r="U39" s="63" t="s">
        <v>5718</v>
      </c>
      <c r="V39" s="57" t="s">
        <v>5720</v>
      </c>
      <c r="W39" s="64"/>
      <c r="X39" s="61" t="s">
        <v>5721</v>
      </c>
      <c r="Y39" s="61" t="s">
        <v>5729</v>
      </c>
      <c r="Z39" s="64"/>
      <c r="AA39" s="64"/>
      <c r="AB39" s="64"/>
      <c r="AC39" s="64"/>
      <c r="AD39" s="66"/>
      <c r="AE39" s="66"/>
      <c r="AF39" s="60" t="s">
        <v>5731</v>
      </c>
      <c r="AG39" s="64"/>
      <c r="AH39" s="61" t="s">
        <v>5735</v>
      </c>
      <c r="AI39" s="64"/>
    </row>
    <row r="40" spans="1:35" ht="14.5" x14ac:dyDescent="0.35">
      <c r="A40" s="56">
        <f t="shared" si="0"/>
        <v>36</v>
      </c>
      <c r="B40" s="56" t="s">
        <v>402</v>
      </c>
      <c r="C40" s="56" t="s">
        <v>34</v>
      </c>
      <c r="D40" s="57" t="s">
        <v>919</v>
      </c>
      <c r="E40" s="56">
        <v>19</v>
      </c>
      <c r="F40" s="56" t="s">
        <v>5744</v>
      </c>
      <c r="G40" s="58" t="s">
        <v>1702</v>
      </c>
      <c r="H40" s="59" t="s">
        <v>1704</v>
      </c>
      <c r="I40" s="60" t="s">
        <v>1701</v>
      </c>
      <c r="J40" s="61" t="s">
        <v>1703</v>
      </c>
      <c r="K40" s="61" t="s">
        <v>136</v>
      </c>
      <c r="L40" s="62">
        <v>28689</v>
      </c>
      <c r="M40" s="57" t="s">
        <v>44</v>
      </c>
      <c r="N40" s="57" t="s">
        <v>5719</v>
      </c>
      <c r="O40" s="56" t="s">
        <v>50</v>
      </c>
      <c r="P40" s="62">
        <v>45016</v>
      </c>
      <c r="Q40" s="56">
        <v>20</v>
      </c>
      <c r="R40" s="56">
        <v>30</v>
      </c>
      <c r="S40" s="62">
        <v>45904</v>
      </c>
      <c r="T40" s="68">
        <v>0</v>
      </c>
      <c r="U40" s="63" t="s">
        <v>5718</v>
      </c>
      <c r="V40" s="57" t="s">
        <v>5720</v>
      </c>
      <c r="W40" s="64"/>
      <c r="X40" s="61" t="s">
        <v>5721</v>
      </c>
      <c r="Y40" s="61" t="s">
        <v>5722</v>
      </c>
      <c r="Z40" s="64"/>
      <c r="AA40" s="64"/>
      <c r="AB40" s="64"/>
      <c r="AC40" s="64"/>
      <c r="AD40" s="66"/>
      <c r="AE40" s="66"/>
      <c r="AF40" s="60" t="s">
        <v>5723</v>
      </c>
      <c r="AG40" s="64"/>
      <c r="AH40" s="61" t="s">
        <v>5735</v>
      </c>
      <c r="AI40" s="64"/>
    </row>
    <row r="41" spans="1:35" ht="14.5" x14ac:dyDescent="0.35">
      <c r="A41" s="56">
        <f t="shared" si="0"/>
        <v>37</v>
      </c>
      <c r="B41" s="56" t="s">
        <v>402</v>
      </c>
      <c r="C41" s="56" t="s">
        <v>34</v>
      </c>
      <c r="D41" s="57" t="s">
        <v>919</v>
      </c>
      <c r="E41" s="56">
        <v>19</v>
      </c>
      <c r="F41" s="56" t="s">
        <v>5727</v>
      </c>
      <c r="G41" s="58" t="s">
        <v>1727</v>
      </c>
      <c r="H41" s="59" t="s">
        <v>1730</v>
      </c>
      <c r="I41" s="60" t="s">
        <v>1726</v>
      </c>
      <c r="J41" s="61" t="s">
        <v>1728</v>
      </c>
      <c r="K41" s="61" t="s">
        <v>1729</v>
      </c>
      <c r="L41" s="62">
        <v>31925</v>
      </c>
      <c r="M41" s="57" t="s">
        <v>75</v>
      </c>
      <c r="N41" s="57" t="s">
        <v>5726</v>
      </c>
      <c r="O41" s="56" t="s">
        <v>50</v>
      </c>
      <c r="P41" s="62">
        <v>44999</v>
      </c>
      <c r="Q41" s="56">
        <v>16</v>
      </c>
      <c r="R41" s="56">
        <v>31</v>
      </c>
      <c r="S41" s="62">
        <v>45934</v>
      </c>
      <c r="T41" s="68">
        <v>0</v>
      </c>
      <c r="U41" s="63" t="s">
        <v>5718</v>
      </c>
      <c r="V41" s="57" t="s">
        <v>5720</v>
      </c>
      <c r="W41" s="64"/>
      <c r="X41" s="61" t="s">
        <v>5721</v>
      </c>
      <c r="Y41" s="61" t="s">
        <v>5729</v>
      </c>
      <c r="Z41" s="64"/>
      <c r="AA41" s="64"/>
      <c r="AB41" s="64"/>
      <c r="AC41" s="64"/>
      <c r="AD41" s="66"/>
      <c r="AE41" s="66"/>
      <c r="AF41" s="60" t="s">
        <v>5731</v>
      </c>
      <c r="AG41" s="64"/>
      <c r="AH41" s="61" t="s">
        <v>5735</v>
      </c>
      <c r="AI41" s="64"/>
    </row>
    <row r="42" spans="1:35" ht="14.5" x14ac:dyDescent="0.35">
      <c r="A42" s="56">
        <f t="shared" si="0"/>
        <v>38</v>
      </c>
      <c r="B42" s="56" t="s">
        <v>402</v>
      </c>
      <c r="C42" s="56" t="s">
        <v>34</v>
      </c>
      <c r="D42" s="57" t="s">
        <v>919</v>
      </c>
      <c r="E42" s="56">
        <v>19</v>
      </c>
      <c r="F42" s="56" t="s">
        <v>5727</v>
      </c>
      <c r="G42" s="58" t="s">
        <v>1732</v>
      </c>
      <c r="H42" s="59" t="s">
        <v>1730</v>
      </c>
      <c r="I42" s="60" t="s">
        <v>1731</v>
      </c>
      <c r="J42" s="61" t="s">
        <v>1733</v>
      </c>
      <c r="K42" s="61" t="s">
        <v>1734</v>
      </c>
      <c r="L42" s="62">
        <v>35636</v>
      </c>
      <c r="M42" s="57" t="s">
        <v>75</v>
      </c>
      <c r="N42" s="57" t="s">
        <v>5726</v>
      </c>
      <c r="O42" s="56" t="s">
        <v>50</v>
      </c>
      <c r="P42" s="62">
        <v>44999</v>
      </c>
      <c r="Q42" s="56">
        <v>17</v>
      </c>
      <c r="R42" s="56">
        <v>31</v>
      </c>
      <c r="S42" s="62">
        <v>45934</v>
      </c>
      <c r="T42" s="68">
        <v>0</v>
      </c>
      <c r="U42" s="63" t="s">
        <v>5718</v>
      </c>
      <c r="V42" s="57" t="s">
        <v>5720</v>
      </c>
      <c r="W42" s="64"/>
      <c r="X42" s="61" t="s">
        <v>5721</v>
      </c>
      <c r="Y42" s="61" t="s">
        <v>5729</v>
      </c>
      <c r="Z42" s="64"/>
      <c r="AA42" s="64"/>
      <c r="AB42" s="64"/>
      <c r="AC42" s="64"/>
      <c r="AD42" s="66"/>
      <c r="AE42" s="66"/>
      <c r="AF42" s="60" t="s">
        <v>5731</v>
      </c>
      <c r="AG42" s="64"/>
      <c r="AH42" s="61" t="s">
        <v>5735</v>
      </c>
      <c r="AI42" s="64"/>
    </row>
    <row r="43" spans="1:35" ht="14.5" x14ac:dyDescent="0.35">
      <c r="A43" s="56">
        <f t="shared" si="0"/>
        <v>39</v>
      </c>
      <c r="B43" s="56" t="s">
        <v>402</v>
      </c>
      <c r="C43" s="56" t="s">
        <v>34</v>
      </c>
      <c r="D43" s="57" t="s">
        <v>919</v>
      </c>
      <c r="E43" s="56">
        <v>19</v>
      </c>
      <c r="F43" s="56" t="s">
        <v>5728</v>
      </c>
      <c r="G43" s="58" t="s">
        <v>1777</v>
      </c>
      <c r="H43" s="59" t="s">
        <v>1781</v>
      </c>
      <c r="I43" s="60" t="s">
        <v>1776</v>
      </c>
      <c r="J43" s="61" t="s">
        <v>1778</v>
      </c>
      <c r="K43" s="61" t="s">
        <v>1779</v>
      </c>
      <c r="L43" s="62">
        <v>32492</v>
      </c>
      <c r="M43" s="57" t="s">
        <v>75</v>
      </c>
      <c r="N43" s="57" t="s">
        <v>5719</v>
      </c>
      <c r="O43" s="56" t="s">
        <v>50</v>
      </c>
      <c r="P43" s="62">
        <v>44999</v>
      </c>
      <c r="Q43" s="56">
        <v>23</v>
      </c>
      <c r="R43" s="56">
        <v>29</v>
      </c>
      <c r="S43" s="62">
        <v>45873</v>
      </c>
      <c r="T43" s="68">
        <v>0</v>
      </c>
      <c r="U43" s="63" t="s">
        <v>5718</v>
      </c>
      <c r="V43" s="57" t="s">
        <v>5720</v>
      </c>
      <c r="W43" s="64"/>
      <c r="X43" s="61" t="s">
        <v>5721</v>
      </c>
      <c r="Y43" s="61" t="s">
        <v>5722</v>
      </c>
      <c r="Z43" s="64"/>
      <c r="AA43" s="64"/>
      <c r="AB43" s="64"/>
      <c r="AC43" s="64"/>
      <c r="AD43" s="66"/>
      <c r="AE43" s="66"/>
      <c r="AF43" s="60" t="s">
        <v>5723</v>
      </c>
      <c r="AG43" s="64"/>
      <c r="AH43" s="61" t="s">
        <v>5735</v>
      </c>
      <c r="AI43" s="64"/>
    </row>
    <row r="44" spans="1:35" ht="14.5" x14ac:dyDescent="0.35">
      <c r="A44" s="56">
        <f t="shared" si="0"/>
        <v>40</v>
      </c>
      <c r="B44" s="56" t="s">
        <v>524</v>
      </c>
      <c r="C44" s="56" t="s">
        <v>34</v>
      </c>
      <c r="D44" s="57" t="s">
        <v>531</v>
      </c>
      <c r="E44" s="56">
        <v>17</v>
      </c>
      <c r="F44" s="56" t="s">
        <v>5725</v>
      </c>
      <c r="G44" s="58" t="s">
        <v>536</v>
      </c>
      <c r="H44" s="59" t="s">
        <v>539</v>
      </c>
      <c r="I44" s="60" t="s">
        <v>533</v>
      </c>
      <c r="J44" s="61" t="s">
        <v>537</v>
      </c>
      <c r="K44" s="61" t="s">
        <v>538</v>
      </c>
      <c r="L44" s="62">
        <v>33692</v>
      </c>
      <c r="M44" s="57" t="s">
        <v>75</v>
      </c>
      <c r="N44" s="57" t="s">
        <v>5719</v>
      </c>
      <c r="O44" s="56" t="s">
        <v>50</v>
      </c>
      <c r="P44" s="62">
        <v>43712</v>
      </c>
      <c r="Q44" s="56">
        <v>0</v>
      </c>
      <c r="R44" s="56">
        <v>36</v>
      </c>
      <c r="S44" s="62">
        <v>44808</v>
      </c>
      <c r="T44" s="56">
        <v>0</v>
      </c>
      <c r="U44" s="63" t="s">
        <v>5718</v>
      </c>
      <c r="V44" s="57" t="s">
        <v>5720</v>
      </c>
      <c r="W44" s="64"/>
      <c r="X44" s="61" t="s">
        <v>5721</v>
      </c>
      <c r="Y44" s="61" t="s">
        <v>5722</v>
      </c>
      <c r="Z44" s="64"/>
      <c r="AA44" s="64"/>
      <c r="AB44" s="64"/>
      <c r="AC44" s="64"/>
      <c r="AD44" s="66"/>
      <c r="AE44" s="66"/>
      <c r="AF44" s="60" t="s">
        <v>5723</v>
      </c>
      <c r="AG44" s="64"/>
      <c r="AH44" s="61" t="s">
        <v>5724</v>
      </c>
      <c r="AI44" s="64"/>
    </row>
    <row r="45" spans="1:35" ht="14.5" x14ac:dyDescent="0.35">
      <c r="A45" s="56">
        <f t="shared" si="0"/>
        <v>41</v>
      </c>
      <c r="B45" s="56" t="s">
        <v>524</v>
      </c>
      <c r="C45" s="56" t="s">
        <v>34</v>
      </c>
      <c r="D45" s="57" t="s">
        <v>531</v>
      </c>
      <c r="E45" s="56">
        <v>17</v>
      </c>
      <c r="F45" s="56" t="s">
        <v>5737</v>
      </c>
      <c r="G45" s="58" t="s">
        <v>541</v>
      </c>
      <c r="H45" s="59" t="s">
        <v>544</v>
      </c>
      <c r="I45" s="60" t="s">
        <v>540</v>
      </c>
      <c r="J45" s="61" t="s">
        <v>542</v>
      </c>
      <c r="K45" s="61" t="s">
        <v>543</v>
      </c>
      <c r="L45" s="62">
        <v>33126</v>
      </c>
      <c r="M45" s="57" t="s">
        <v>75</v>
      </c>
      <c r="N45" s="57" t="s">
        <v>5719</v>
      </c>
      <c r="O45" s="56" t="s">
        <v>50</v>
      </c>
      <c r="P45" s="62">
        <v>44641</v>
      </c>
      <c r="Q45" s="56">
        <v>0</v>
      </c>
      <c r="R45" s="56">
        <v>36</v>
      </c>
      <c r="S45" s="62">
        <v>45737</v>
      </c>
      <c r="T45" s="56">
        <v>0</v>
      </c>
      <c r="U45" s="63" t="s">
        <v>5718</v>
      </c>
      <c r="V45" s="57" t="s">
        <v>5720</v>
      </c>
      <c r="W45" s="64"/>
      <c r="X45" s="61" t="s">
        <v>5721</v>
      </c>
      <c r="Y45" s="61" t="s">
        <v>5722</v>
      </c>
      <c r="Z45" s="64"/>
      <c r="AA45" s="64"/>
      <c r="AB45" s="64"/>
      <c r="AC45" s="64"/>
      <c r="AD45" s="66"/>
      <c r="AE45" s="66"/>
      <c r="AF45" s="60" t="s">
        <v>5723</v>
      </c>
      <c r="AG45" s="64"/>
      <c r="AH45" s="61" t="s">
        <v>5724</v>
      </c>
      <c r="AI45" s="64"/>
    </row>
    <row r="46" spans="1:35" ht="14.5" x14ac:dyDescent="0.35">
      <c r="A46" s="56">
        <f t="shared" si="0"/>
        <v>42</v>
      </c>
      <c r="B46" s="56" t="s">
        <v>524</v>
      </c>
      <c r="C46" s="56" t="s">
        <v>34</v>
      </c>
      <c r="D46" s="57" t="s">
        <v>2305</v>
      </c>
      <c r="E46" s="56">
        <v>13</v>
      </c>
      <c r="F46" s="56" t="s">
        <v>5725</v>
      </c>
      <c r="G46" s="58" t="s">
        <v>2331</v>
      </c>
      <c r="H46" s="59" t="s">
        <v>2334</v>
      </c>
      <c r="I46" s="60" t="s">
        <v>2327</v>
      </c>
      <c r="J46" s="61" t="s">
        <v>2333</v>
      </c>
      <c r="K46" s="61" t="s">
        <v>455</v>
      </c>
      <c r="L46" s="62">
        <v>34297</v>
      </c>
      <c r="M46" s="57" t="s">
        <v>75</v>
      </c>
      <c r="N46" s="57" t="s">
        <v>5719</v>
      </c>
      <c r="O46" s="56" t="s">
        <v>50</v>
      </c>
      <c r="P46" s="62">
        <v>43865</v>
      </c>
      <c r="Q46" s="56">
        <v>0</v>
      </c>
      <c r="R46" s="56">
        <v>36</v>
      </c>
      <c r="S46" s="62">
        <v>44961</v>
      </c>
      <c r="T46" s="56">
        <v>0</v>
      </c>
      <c r="U46" s="63" t="s">
        <v>5718</v>
      </c>
      <c r="V46" s="57" t="s">
        <v>5732</v>
      </c>
      <c r="W46" s="64"/>
      <c r="X46" s="65" t="s">
        <v>5721</v>
      </c>
      <c r="Y46" s="61" t="s">
        <v>5722</v>
      </c>
      <c r="Z46" s="64"/>
      <c r="AA46" s="64"/>
      <c r="AB46" s="64"/>
      <c r="AC46" s="64"/>
      <c r="AD46" s="66"/>
      <c r="AE46" s="66"/>
      <c r="AF46" s="60" t="s">
        <v>5723</v>
      </c>
      <c r="AG46" s="64"/>
      <c r="AH46" s="61" t="s">
        <v>5724</v>
      </c>
      <c r="AI46" s="64"/>
    </row>
    <row r="47" spans="1:35" ht="14.5" x14ac:dyDescent="0.35">
      <c r="A47" s="56">
        <f t="shared" si="0"/>
        <v>43</v>
      </c>
      <c r="B47" s="56" t="s">
        <v>524</v>
      </c>
      <c r="C47" s="56" t="s">
        <v>34</v>
      </c>
      <c r="D47" s="57" t="s">
        <v>2305</v>
      </c>
      <c r="E47" s="56">
        <v>13</v>
      </c>
      <c r="F47" s="56" t="s">
        <v>5725</v>
      </c>
      <c r="G47" s="58" t="s">
        <v>2321</v>
      </c>
      <c r="H47" s="59" t="s">
        <v>2326</v>
      </c>
      <c r="I47" s="60" t="s">
        <v>2320</v>
      </c>
      <c r="J47" s="61" t="s">
        <v>2323</v>
      </c>
      <c r="K47" s="61" t="s">
        <v>2324</v>
      </c>
      <c r="L47" s="62">
        <v>33173</v>
      </c>
      <c r="M47" s="57" t="s">
        <v>75</v>
      </c>
      <c r="N47" s="57" t="s">
        <v>5736</v>
      </c>
      <c r="O47" s="56" t="s">
        <v>50</v>
      </c>
      <c r="P47" s="62">
        <v>43991</v>
      </c>
      <c r="Q47" s="56">
        <v>0</v>
      </c>
      <c r="R47" s="56">
        <v>36</v>
      </c>
      <c r="S47" s="62">
        <v>45086</v>
      </c>
      <c r="T47" s="56">
        <v>0</v>
      </c>
      <c r="U47" s="63" t="s">
        <v>5718</v>
      </c>
      <c r="V47" s="57" t="s">
        <v>5732</v>
      </c>
      <c r="W47" s="64"/>
      <c r="X47" s="65" t="s">
        <v>5721</v>
      </c>
      <c r="Y47" s="61" t="s">
        <v>5722</v>
      </c>
      <c r="Z47" s="64"/>
      <c r="AA47" s="64"/>
      <c r="AB47" s="64"/>
      <c r="AC47" s="64"/>
      <c r="AD47" s="66"/>
      <c r="AE47" s="66"/>
      <c r="AF47" s="60" t="s">
        <v>5723</v>
      </c>
      <c r="AG47" s="64"/>
      <c r="AH47" s="61" t="s">
        <v>5724</v>
      </c>
      <c r="AI47" s="64"/>
    </row>
    <row r="48" spans="1:35" ht="14.5" x14ac:dyDescent="0.35">
      <c r="A48" s="56">
        <f t="shared" si="0"/>
        <v>44</v>
      </c>
      <c r="B48" s="56" t="s">
        <v>524</v>
      </c>
      <c r="C48" s="56" t="s">
        <v>34</v>
      </c>
      <c r="D48" s="57" t="s">
        <v>2305</v>
      </c>
      <c r="E48" s="56">
        <v>13</v>
      </c>
      <c r="F48" s="56" t="s">
        <v>5725</v>
      </c>
      <c r="G48" s="58" t="s">
        <v>2336</v>
      </c>
      <c r="H48" s="59" t="s">
        <v>2334</v>
      </c>
      <c r="I48" s="60" t="s">
        <v>2335</v>
      </c>
      <c r="J48" s="61" t="s">
        <v>2338</v>
      </c>
      <c r="K48" s="61" t="s">
        <v>200</v>
      </c>
      <c r="L48" s="62">
        <v>36659</v>
      </c>
      <c r="M48" s="57" t="s">
        <v>75</v>
      </c>
      <c r="N48" s="57" t="s">
        <v>5719</v>
      </c>
      <c r="O48" s="56" t="s">
        <v>50</v>
      </c>
      <c r="P48" s="62">
        <v>43962</v>
      </c>
      <c r="Q48" s="56">
        <v>0</v>
      </c>
      <c r="R48" s="56">
        <v>36</v>
      </c>
      <c r="S48" s="62">
        <v>45057</v>
      </c>
      <c r="T48" s="56">
        <v>0</v>
      </c>
      <c r="U48" s="63" t="s">
        <v>5718</v>
      </c>
      <c r="V48" s="57" t="s">
        <v>5732</v>
      </c>
      <c r="W48" s="64"/>
      <c r="X48" s="65" t="s">
        <v>5721</v>
      </c>
      <c r="Y48" s="61" t="s">
        <v>5722</v>
      </c>
      <c r="Z48" s="64"/>
      <c r="AA48" s="64"/>
      <c r="AB48" s="64"/>
      <c r="AC48" s="64"/>
      <c r="AD48" s="66"/>
      <c r="AE48" s="66"/>
      <c r="AF48" s="60" t="s">
        <v>5723</v>
      </c>
      <c r="AG48" s="64"/>
      <c r="AH48" s="61" t="s">
        <v>5724</v>
      </c>
      <c r="AI48" s="64"/>
    </row>
    <row r="49" spans="1:35" ht="14.5" x14ac:dyDescent="0.35">
      <c r="A49" s="56">
        <f t="shared" si="0"/>
        <v>45</v>
      </c>
      <c r="B49" s="56" t="s">
        <v>524</v>
      </c>
      <c r="C49" s="56" t="s">
        <v>34</v>
      </c>
      <c r="D49" s="57" t="s">
        <v>2305</v>
      </c>
      <c r="E49" s="56">
        <v>13</v>
      </c>
      <c r="F49" s="56" t="s">
        <v>5737</v>
      </c>
      <c r="G49" s="58" t="s">
        <v>2366</v>
      </c>
      <c r="H49" s="59" t="s">
        <v>2370</v>
      </c>
      <c r="I49" s="60" t="s">
        <v>2365</v>
      </c>
      <c r="J49" s="61" t="s">
        <v>2368</v>
      </c>
      <c r="K49" s="61" t="s">
        <v>575</v>
      </c>
      <c r="L49" s="62">
        <v>31209</v>
      </c>
      <c r="M49" s="57" t="s">
        <v>75</v>
      </c>
      <c r="N49" s="57" t="s">
        <v>5719</v>
      </c>
      <c r="O49" s="56" t="s">
        <v>50</v>
      </c>
      <c r="P49" s="62">
        <v>43991</v>
      </c>
      <c r="Q49" s="56">
        <v>0</v>
      </c>
      <c r="R49" s="56">
        <v>36</v>
      </c>
      <c r="S49" s="62">
        <v>45269</v>
      </c>
      <c r="T49" s="56">
        <v>0</v>
      </c>
      <c r="U49" s="63" t="s">
        <v>5718</v>
      </c>
      <c r="V49" s="57" t="s">
        <v>5732</v>
      </c>
      <c r="W49" s="64"/>
      <c r="X49" s="61" t="s">
        <v>5721</v>
      </c>
      <c r="Y49" s="61" t="s">
        <v>5729</v>
      </c>
      <c r="Z49" s="64"/>
      <c r="AA49" s="64"/>
      <c r="AB49" s="64"/>
      <c r="AC49" s="64"/>
      <c r="AD49" s="66"/>
      <c r="AE49" s="66"/>
      <c r="AF49" s="60" t="s">
        <v>5731</v>
      </c>
      <c r="AG49" s="64"/>
      <c r="AH49" s="61" t="s">
        <v>5724</v>
      </c>
      <c r="AI49" s="64"/>
    </row>
    <row r="50" spans="1:35" ht="14.5" x14ac:dyDescent="0.35">
      <c r="A50" s="56">
        <f t="shared" si="0"/>
        <v>46</v>
      </c>
      <c r="B50" s="56" t="s">
        <v>524</v>
      </c>
      <c r="C50" s="56" t="s">
        <v>34</v>
      </c>
      <c r="D50" s="57" t="s">
        <v>2305</v>
      </c>
      <c r="E50" s="56">
        <v>17</v>
      </c>
      <c r="F50" s="56" t="s">
        <v>5718</v>
      </c>
      <c r="G50" s="58" t="s">
        <v>2457</v>
      </c>
      <c r="H50" s="59" t="s">
        <v>2450</v>
      </c>
      <c r="I50" s="60" t="s">
        <v>2456</v>
      </c>
      <c r="J50" s="61" t="s">
        <v>264</v>
      </c>
      <c r="K50" s="61" t="s">
        <v>1220</v>
      </c>
      <c r="L50" s="62">
        <v>32674</v>
      </c>
      <c r="M50" s="57" t="s">
        <v>44</v>
      </c>
      <c r="N50" s="57" t="s">
        <v>5719</v>
      </c>
      <c r="O50" s="56" t="s">
        <v>50</v>
      </c>
      <c r="P50" s="62">
        <v>44715</v>
      </c>
      <c r="Q50" s="56">
        <v>0</v>
      </c>
      <c r="R50" s="56">
        <v>36</v>
      </c>
      <c r="S50" s="62">
        <v>45811</v>
      </c>
      <c r="T50" s="56">
        <v>0</v>
      </c>
      <c r="U50" s="63" t="s">
        <v>5718</v>
      </c>
      <c r="V50" s="57" t="s">
        <v>5720</v>
      </c>
      <c r="W50" s="64"/>
      <c r="X50" s="65" t="s">
        <v>5721</v>
      </c>
      <c r="Y50" s="61" t="s">
        <v>5722</v>
      </c>
      <c r="Z50" s="64"/>
      <c r="AA50" s="64"/>
      <c r="AB50" s="64"/>
      <c r="AC50" s="64"/>
      <c r="AD50" s="66"/>
      <c r="AE50" s="66"/>
      <c r="AF50" s="60" t="s">
        <v>5723</v>
      </c>
      <c r="AG50" s="64"/>
      <c r="AH50" s="61" t="s">
        <v>5724</v>
      </c>
      <c r="AI50" s="64"/>
    </row>
    <row r="51" spans="1:35" ht="14.5" x14ac:dyDescent="0.35">
      <c r="A51" s="56">
        <f t="shared" si="0"/>
        <v>47</v>
      </c>
      <c r="B51" s="56" t="s">
        <v>524</v>
      </c>
      <c r="C51" s="56" t="s">
        <v>34</v>
      </c>
      <c r="D51" s="57" t="s">
        <v>2305</v>
      </c>
      <c r="E51" s="56">
        <v>17</v>
      </c>
      <c r="F51" s="56" t="s">
        <v>5725</v>
      </c>
      <c r="G51" s="58" t="s">
        <v>2509</v>
      </c>
      <c r="H51" s="59" t="s">
        <v>2499</v>
      </c>
      <c r="I51" s="60" t="s">
        <v>2508</v>
      </c>
      <c r="J51" s="61" t="s">
        <v>2511</v>
      </c>
      <c r="K51" s="61" t="s">
        <v>342</v>
      </c>
      <c r="L51" s="62">
        <v>31407</v>
      </c>
      <c r="M51" s="57" t="s">
        <v>75</v>
      </c>
      <c r="N51" s="57" t="s">
        <v>5719</v>
      </c>
      <c r="O51" s="56" t="s">
        <v>50</v>
      </c>
      <c r="P51" s="62">
        <v>44693</v>
      </c>
      <c r="Q51" s="56">
        <v>0</v>
      </c>
      <c r="R51" s="56">
        <v>36</v>
      </c>
      <c r="S51" s="62">
        <v>45789</v>
      </c>
      <c r="T51" s="56">
        <v>0</v>
      </c>
      <c r="U51" s="63" t="s">
        <v>5718</v>
      </c>
      <c r="V51" s="57" t="s">
        <v>5720</v>
      </c>
      <c r="W51" s="64"/>
      <c r="X51" s="65" t="s">
        <v>5721</v>
      </c>
      <c r="Y51" s="61" t="s">
        <v>5729</v>
      </c>
      <c r="Z51" s="64"/>
      <c r="AA51" s="64"/>
      <c r="AB51" s="64"/>
      <c r="AC51" s="64"/>
      <c r="AD51" s="66"/>
      <c r="AE51" s="66"/>
      <c r="AF51" s="60" t="s">
        <v>5731</v>
      </c>
      <c r="AG51" s="64"/>
      <c r="AH51" s="61" t="s">
        <v>5724</v>
      </c>
      <c r="AI51" s="64"/>
    </row>
    <row r="52" spans="1:35" ht="14.5" x14ac:dyDescent="0.35">
      <c r="A52" s="56">
        <f t="shared" si="0"/>
        <v>48</v>
      </c>
      <c r="B52" s="56" t="s">
        <v>524</v>
      </c>
      <c r="C52" s="56" t="s">
        <v>34</v>
      </c>
      <c r="D52" s="57" t="s">
        <v>2305</v>
      </c>
      <c r="E52" s="56">
        <v>17</v>
      </c>
      <c r="F52" s="56" t="s">
        <v>5725</v>
      </c>
      <c r="G52" s="58" t="s">
        <v>2514</v>
      </c>
      <c r="H52" s="59" t="s">
        <v>2499</v>
      </c>
      <c r="I52" s="60" t="s">
        <v>2513</v>
      </c>
      <c r="J52" s="61" t="s">
        <v>2516</v>
      </c>
      <c r="K52" s="61" t="s">
        <v>75</v>
      </c>
      <c r="L52" s="62">
        <v>35344</v>
      </c>
      <c r="M52" s="57" t="s">
        <v>75</v>
      </c>
      <c r="N52" s="57" t="s">
        <v>5726</v>
      </c>
      <c r="O52" s="56" t="s">
        <v>50</v>
      </c>
      <c r="P52" s="62">
        <v>44739</v>
      </c>
      <c r="Q52" s="56">
        <v>0</v>
      </c>
      <c r="R52" s="56">
        <v>36</v>
      </c>
      <c r="S52" s="62">
        <v>45835</v>
      </c>
      <c r="T52" s="56">
        <v>0</v>
      </c>
      <c r="U52" s="63" t="s">
        <v>5718</v>
      </c>
      <c r="V52" s="57" t="s">
        <v>5720</v>
      </c>
      <c r="W52" s="64"/>
      <c r="X52" s="65" t="s">
        <v>5721</v>
      </c>
      <c r="Y52" s="61" t="s">
        <v>5729</v>
      </c>
      <c r="Z52" s="64"/>
      <c r="AA52" s="64"/>
      <c r="AB52" s="64"/>
      <c r="AC52" s="64"/>
      <c r="AD52" s="66"/>
      <c r="AE52" s="66"/>
      <c r="AF52" s="60" t="s">
        <v>5731</v>
      </c>
      <c r="AG52" s="64"/>
      <c r="AH52" s="61" t="s">
        <v>5724</v>
      </c>
      <c r="AI52" s="64"/>
    </row>
    <row r="53" spans="1:35" ht="14.5" x14ac:dyDescent="0.35">
      <c r="A53" s="56">
        <f t="shared" si="0"/>
        <v>49</v>
      </c>
      <c r="B53" s="56" t="s">
        <v>524</v>
      </c>
      <c r="C53" s="56" t="s">
        <v>34</v>
      </c>
      <c r="D53" s="57" t="s">
        <v>2305</v>
      </c>
      <c r="E53" s="56">
        <v>17</v>
      </c>
      <c r="F53" s="56" t="s">
        <v>5725</v>
      </c>
      <c r="G53" s="58" t="s">
        <v>2519</v>
      </c>
      <c r="H53" s="59" t="s">
        <v>2499</v>
      </c>
      <c r="I53" s="60" t="s">
        <v>2518</v>
      </c>
      <c r="J53" s="61" t="s">
        <v>2521</v>
      </c>
      <c r="K53" s="61" t="s">
        <v>340</v>
      </c>
      <c r="L53" s="62">
        <v>29489</v>
      </c>
      <c r="M53" s="57" t="s">
        <v>75</v>
      </c>
      <c r="N53" s="57" t="s">
        <v>5719</v>
      </c>
      <c r="O53" s="56" t="s">
        <v>50</v>
      </c>
      <c r="P53" s="62">
        <v>44739</v>
      </c>
      <c r="Q53" s="56">
        <v>0</v>
      </c>
      <c r="R53" s="56">
        <v>36</v>
      </c>
      <c r="S53" s="62">
        <v>45835</v>
      </c>
      <c r="T53" s="56">
        <v>0</v>
      </c>
      <c r="U53" s="63" t="s">
        <v>5718</v>
      </c>
      <c r="V53" s="57" t="s">
        <v>5720</v>
      </c>
      <c r="W53" s="64"/>
      <c r="X53" s="61" t="s">
        <v>5721</v>
      </c>
      <c r="Y53" s="61" t="s">
        <v>5722</v>
      </c>
      <c r="Z53" s="64"/>
      <c r="AA53" s="64"/>
      <c r="AB53" s="64"/>
      <c r="AC53" s="64"/>
      <c r="AD53" s="66"/>
      <c r="AE53" s="66"/>
      <c r="AF53" s="60" t="s">
        <v>5723</v>
      </c>
      <c r="AG53" s="64"/>
      <c r="AH53" s="61" t="s">
        <v>5724</v>
      </c>
      <c r="AI53" s="64"/>
    </row>
    <row r="54" spans="1:35" ht="14.5" x14ac:dyDescent="0.35">
      <c r="A54" s="56">
        <f t="shared" si="0"/>
        <v>50</v>
      </c>
      <c r="B54" s="56" t="s">
        <v>524</v>
      </c>
      <c r="C54" s="56" t="s">
        <v>34</v>
      </c>
      <c r="D54" s="57" t="s">
        <v>2305</v>
      </c>
      <c r="E54" s="56">
        <v>17</v>
      </c>
      <c r="F54" s="56" t="s">
        <v>5725</v>
      </c>
      <c r="G54" s="58" t="s">
        <v>2528</v>
      </c>
      <c r="H54" s="59" t="s">
        <v>2499</v>
      </c>
      <c r="I54" s="60" t="s">
        <v>2527</v>
      </c>
      <c r="J54" s="61" t="s">
        <v>449</v>
      </c>
      <c r="K54" s="61" t="s">
        <v>591</v>
      </c>
      <c r="L54" s="62">
        <v>36277</v>
      </c>
      <c r="M54" s="57" t="s">
        <v>75</v>
      </c>
      <c r="N54" s="57" t="s">
        <v>5719</v>
      </c>
      <c r="O54" s="56" t="s">
        <v>50</v>
      </c>
      <c r="P54" s="62">
        <v>44742</v>
      </c>
      <c r="Q54" s="56">
        <v>0</v>
      </c>
      <c r="R54" s="56">
        <v>36</v>
      </c>
      <c r="S54" s="62">
        <v>45838</v>
      </c>
      <c r="T54" s="56">
        <v>0</v>
      </c>
      <c r="U54" s="63" t="s">
        <v>5718</v>
      </c>
      <c r="V54" s="57" t="s">
        <v>5720</v>
      </c>
      <c r="W54" s="64"/>
      <c r="X54" s="61" t="s">
        <v>5721</v>
      </c>
      <c r="Y54" s="61" t="s">
        <v>5722</v>
      </c>
      <c r="Z54" s="64"/>
      <c r="AA54" s="64"/>
      <c r="AB54" s="64"/>
      <c r="AC54" s="64"/>
      <c r="AD54" s="66"/>
      <c r="AE54" s="66"/>
      <c r="AF54" s="60" t="s">
        <v>5723</v>
      </c>
      <c r="AG54" s="64"/>
      <c r="AH54" s="61" t="s">
        <v>5724</v>
      </c>
      <c r="AI54" s="64"/>
    </row>
    <row r="55" spans="1:35" ht="14.5" x14ac:dyDescent="0.35">
      <c r="A55" s="56">
        <f t="shared" si="0"/>
        <v>51</v>
      </c>
      <c r="B55" s="56" t="s">
        <v>524</v>
      </c>
      <c r="C55" s="56" t="s">
        <v>34</v>
      </c>
      <c r="D55" s="57" t="s">
        <v>2305</v>
      </c>
      <c r="E55" s="56">
        <v>17</v>
      </c>
      <c r="F55" s="56" t="s">
        <v>5725</v>
      </c>
      <c r="G55" s="58" t="s">
        <v>2490</v>
      </c>
      <c r="H55" s="59" t="s">
        <v>2488</v>
      </c>
      <c r="I55" s="60" t="s">
        <v>2489</v>
      </c>
      <c r="J55" s="61" t="s">
        <v>2492</v>
      </c>
      <c r="K55" s="61" t="s">
        <v>688</v>
      </c>
      <c r="L55" s="62">
        <v>33914</v>
      </c>
      <c r="M55" s="57" t="s">
        <v>75</v>
      </c>
      <c r="N55" s="57" t="s">
        <v>5719</v>
      </c>
      <c r="O55" s="56" t="s">
        <v>50</v>
      </c>
      <c r="P55" s="62">
        <v>44624</v>
      </c>
      <c r="Q55" s="56">
        <v>20</v>
      </c>
      <c r="R55" s="56">
        <v>30</v>
      </c>
      <c r="S55" s="62">
        <v>45569</v>
      </c>
      <c r="T55" s="56">
        <v>0</v>
      </c>
      <c r="U55" s="63" t="s">
        <v>5718</v>
      </c>
      <c r="V55" s="57" t="s">
        <v>5732</v>
      </c>
      <c r="W55" s="64"/>
      <c r="X55" s="65" t="s">
        <v>5721</v>
      </c>
      <c r="Y55" s="61" t="s">
        <v>5729</v>
      </c>
      <c r="Z55" s="64"/>
      <c r="AA55" s="64"/>
      <c r="AB55" s="64"/>
      <c r="AC55" s="64"/>
      <c r="AD55" s="66"/>
      <c r="AE55" s="66"/>
      <c r="AF55" s="60" t="s">
        <v>5731</v>
      </c>
      <c r="AG55" s="64"/>
      <c r="AH55" s="61" t="s">
        <v>5724</v>
      </c>
      <c r="AI55" s="64"/>
    </row>
    <row r="56" spans="1:35" ht="14.5" x14ac:dyDescent="0.35">
      <c r="A56" s="56">
        <f t="shared" si="0"/>
        <v>52</v>
      </c>
      <c r="B56" s="56" t="s">
        <v>524</v>
      </c>
      <c r="C56" s="56" t="s">
        <v>34</v>
      </c>
      <c r="D56" s="57" t="s">
        <v>2305</v>
      </c>
      <c r="E56" s="56">
        <v>17</v>
      </c>
      <c r="F56" s="56" t="s">
        <v>5725</v>
      </c>
      <c r="G56" s="58" t="s">
        <v>2495</v>
      </c>
      <c r="H56" s="59" t="s">
        <v>2499</v>
      </c>
      <c r="I56" s="60" t="s">
        <v>2494</v>
      </c>
      <c r="J56" s="61" t="s">
        <v>2497</v>
      </c>
      <c r="K56" s="61" t="s">
        <v>1117</v>
      </c>
      <c r="L56" s="62">
        <v>35207</v>
      </c>
      <c r="M56" s="57" t="s">
        <v>75</v>
      </c>
      <c r="N56" s="57" t="s">
        <v>5719</v>
      </c>
      <c r="O56" s="56" t="s">
        <v>50</v>
      </c>
      <c r="P56" s="62">
        <v>44624</v>
      </c>
      <c r="Q56" s="56">
        <v>0</v>
      </c>
      <c r="R56" s="56">
        <v>36</v>
      </c>
      <c r="S56" s="62">
        <v>45720</v>
      </c>
      <c r="T56" s="56">
        <v>0</v>
      </c>
      <c r="U56" s="63" t="s">
        <v>5718</v>
      </c>
      <c r="V56" s="57" t="s">
        <v>5720</v>
      </c>
      <c r="W56" s="64"/>
      <c r="X56" s="61" t="s">
        <v>5721</v>
      </c>
      <c r="Y56" s="61" t="s">
        <v>5722</v>
      </c>
      <c r="Z56" s="64"/>
      <c r="AA56" s="64"/>
      <c r="AB56" s="64"/>
      <c r="AC56" s="64"/>
      <c r="AD56" s="66"/>
      <c r="AE56" s="66"/>
      <c r="AF56" s="60" t="s">
        <v>5723</v>
      </c>
      <c r="AG56" s="64"/>
      <c r="AH56" s="61" t="s">
        <v>5724</v>
      </c>
      <c r="AI56" s="64"/>
    </row>
    <row r="57" spans="1:35" ht="14.5" x14ac:dyDescent="0.35">
      <c r="A57" s="56">
        <f t="shared" si="0"/>
        <v>53</v>
      </c>
      <c r="B57" s="56" t="s">
        <v>524</v>
      </c>
      <c r="C57" s="56" t="s">
        <v>34</v>
      </c>
      <c r="D57" s="57" t="s">
        <v>2305</v>
      </c>
      <c r="E57" s="56">
        <v>17</v>
      </c>
      <c r="F57" s="56" t="s">
        <v>5725</v>
      </c>
      <c r="G57" s="58" t="s">
        <v>2505</v>
      </c>
      <c r="H57" s="59" t="s">
        <v>2499</v>
      </c>
      <c r="I57" s="60" t="s">
        <v>2504</v>
      </c>
      <c r="J57" s="61" t="s">
        <v>476</v>
      </c>
      <c r="K57" s="61" t="s">
        <v>1289</v>
      </c>
      <c r="L57" s="62">
        <v>36253</v>
      </c>
      <c r="M57" s="57" t="s">
        <v>44</v>
      </c>
      <c r="N57" s="57" t="s">
        <v>5719</v>
      </c>
      <c r="O57" s="56" t="s">
        <v>50</v>
      </c>
      <c r="P57" s="62">
        <v>44650</v>
      </c>
      <c r="Q57" s="56">
        <v>0</v>
      </c>
      <c r="R57" s="56">
        <v>36</v>
      </c>
      <c r="S57" s="62">
        <v>45746</v>
      </c>
      <c r="T57" s="56">
        <v>0</v>
      </c>
      <c r="U57" s="63" t="s">
        <v>5718</v>
      </c>
      <c r="V57" s="57" t="s">
        <v>5720</v>
      </c>
      <c r="W57" s="64"/>
      <c r="X57" s="61" t="s">
        <v>5721</v>
      </c>
      <c r="Y57" s="61" t="s">
        <v>5722</v>
      </c>
      <c r="Z57" s="64"/>
      <c r="AA57" s="64"/>
      <c r="AB57" s="64"/>
      <c r="AC57" s="64"/>
      <c r="AD57" s="66"/>
      <c r="AE57" s="66"/>
      <c r="AF57" s="60" t="s">
        <v>5723</v>
      </c>
      <c r="AG57" s="64"/>
      <c r="AH57" s="61" t="s">
        <v>5724</v>
      </c>
      <c r="AI57" s="64"/>
    </row>
    <row r="58" spans="1:35" ht="14.5" x14ac:dyDescent="0.35">
      <c r="A58" s="56">
        <f t="shared" si="0"/>
        <v>54</v>
      </c>
      <c r="B58" s="56" t="s">
        <v>524</v>
      </c>
      <c r="C58" s="56" t="s">
        <v>34</v>
      </c>
      <c r="D58" s="57" t="s">
        <v>2305</v>
      </c>
      <c r="E58" s="56">
        <v>17</v>
      </c>
      <c r="F58" s="56" t="s">
        <v>5737</v>
      </c>
      <c r="G58" s="58" t="s">
        <v>2555</v>
      </c>
      <c r="H58" s="59" t="s">
        <v>2558</v>
      </c>
      <c r="I58" s="60" t="s">
        <v>2551</v>
      </c>
      <c r="J58" s="61" t="s">
        <v>1147</v>
      </c>
      <c r="K58" s="61" t="s">
        <v>455</v>
      </c>
      <c r="L58" s="62">
        <v>36118</v>
      </c>
      <c r="M58" s="57" t="s">
        <v>75</v>
      </c>
      <c r="N58" s="57" t="s">
        <v>5719</v>
      </c>
      <c r="O58" s="56" t="s">
        <v>50</v>
      </c>
      <c r="P58" s="62">
        <v>44427</v>
      </c>
      <c r="Q58" s="56">
        <v>0</v>
      </c>
      <c r="R58" s="56">
        <v>36</v>
      </c>
      <c r="S58" s="62">
        <v>45523</v>
      </c>
      <c r="T58" s="56">
        <v>0</v>
      </c>
      <c r="U58" s="63" t="s">
        <v>5718</v>
      </c>
      <c r="V58" s="57" t="s">
        <v>5720</v>
      </c>
      <c r="W58" s="64"/>
      <c r="X58" s="61" t="s">
        <v>5721</v>
      </c>
      <c r="Y58" s="61" t="s">
        <v>5722</v>
      </c>
      <c r="Z58" s="64"/>
      <c r="AA58" s="64"/>
      <c r="AB58" s="64"/>
      <c r="AC58" s="64"/>
      <c r="AD58" s="66"/>
      <c r="AE58" s="66"/>
      <c r="AF58" s="60" t="s">
        <v>5723</v>
      </c>
      <c r="AG58" s="64"/>
      <c r="AH58" s="61" t="s">
        <v>5724</v>
      </c>
      <c r="AI58" s="64"/>
    </row>
    <row r="59" spans="1:35" ht="14.5" x14ac:dyDescent="0.35">
      <c r="A59" s="56">
        <f t="shared" si="0"/>
        <v>55</v>
      </c>
      <c r="B59" s="56" t="s">
        <v>524</v>
      </c>
      <c r="C59" s="56" t="s">
        <v>34</v>
      </c>
      <c r="D59" s="57" t="s">
        <v>2305</v>
      </c>
      <c r="E59" s="56">
        <v>17</v>
      </c>
      <c r="F59" s="56" t="s">
        <v>5737</v>
      </c>
      <c r="G59" s="58" t="s">
        <v>2569</v>
      </c>
      <c r="H59" s="59" t="s">
        <v>2558</v>
      </c>
      <c r="I59" s="60" t="s">
        <v>2568</v>
      </c>
      <c r="J59" s="61" t="s">
        <v>2571</v>
      </c>
      <c r="K59" s="61" t="s">
        <v>688</v>
      </c>
      <c r="L59" s="62">
        <v>34025</v>
      </c>
      <c r="M59" s="57" t="s">
        <v>75</v>
      </c>
      <c r="N59" s="57" t="s">
        <v>5719</v>
      </c>
      <c r="O59" s="56" t="s">
        <v>50</v>
      </c>
      <c r="P59" s="62">
        <v>44739</v>
      </c>
      <c r="Q59" s="56">
        <v>0</v>
      </c>
      <c r="R59" s="56">
        <v>36</v>
      </c>
      <c r="S59" s="62">
        <v>45835</v>
      </c>
      <c r="T59" s="56">
        <v>0</v>
      </c>
      <c r="U59" s="63" t="s">
        <v>5718</v>
      </c>
      <c r="V59" s="57" t="s">
        <v>5720</v>
      </c>
      <c r="W59" s="64"/>
      <c r="X59" s="65" t="s">
        <v>5721</v>
      </c>
      <c r="Y59" s="61" t="s">
        <v>5722</v>
      </c>
      <c r="Z59" s="64"/>
      <c r="AA59" s="64"/>
      <c r="AB59" s="64"/>
      <c r="AC59" s="64"/>
      <c r="AD59" s="66"/>
      <c r="AE59" s="66"/>
      <c r="AF59" s="60" t="s">
        <v>5723</v>
      </c>
      <c r="AG59" s="64"/>
      <c r="AH59" s="61" t="s">
        <v>5724</v>
      </c>
      <c r="AI59" s="64"/>
    </row>
    <row r="60" spans="1:35" ht="14.5" x14ac:dyDescent="0.35">
      <c r="A60" s="56">
        <f t="shared" si="0"/>
        <v>56</v>
      </c>
      <c r="B60" s="56" t="s">
        <v>524</v>
      </c>
      <c r="C60" s="56" t="s">
        <v>34</v>
      </c>
      <c r="D60" s="57" t="s">
        <v>2305</v>
      </c>
      <c r="E60" s="56">
        <v>17</v>
      </c>
      <c r="F60" s="56" t="s">
        <v>5737</v>
      </c>
      <c r="G60" s="58" t="s">
        <v>2539</v>
      </c>
      <c r="H60" s="59" t="s">
        <v>2537</v>
      </c>
      <c r="I60" s="60" t="s">
        <v>2538</v>
      </c>
      <c r="J60" s="61" t="s">
        <v>702</v>
      </c>
      <c r="K60" s="61" t="s">
        <v>656</v>
      </c>
      <c r="L60" s="62">
        <v>29448</v>
      </c>
      <c r="M60" s="57" t="s">
        <v>44</v>
      </c>
      <c r="N60" s="57" t="s">
        <v>5719</v>
      </c>
      <c r="O60" s="56" t="s">
        <v>50</v>
      </c>
      <c r="P60" s="62">
        <v>44698</v>
      </c>
      <c r="Q60" s="56">
        <v>32</v>
      </c>
      <c r="R60" s="56">
        <v>26</v>
      </c>
      <c r="S60" s="62">
        <v>45552</v>
      </c>
      <c r="T60" s="56">
        <v>0</v>
      </c>
      <c r="U60" s="63" t="s">
        <v>5718</v>
      </c>
      <c r="V60" s="57" t="s">
        <v>5732</v>
      </c>
      <c r="W60" s="64"/>
      <c r="X60" s="65" t="s">
        <v>5721</v>
      </c>
      <c r="Y60" s="61" t="s">
        <v>5722</v>
      </c>
      <c r="Z60" s="64"/>
      <c r="AA60" s="64"/>
      <c r="AB60" s="64"/>
      <c r="AC60" s="64"/>
      <c r="AD60" s="66"/>
      <c r="AE60" s="66"/>
      <c r="AF60" s="60" t="s">
        <v>5723</v>
      </c>
      <c r="AG60" s="64"/>
      <c r="AH60" s="61" t="s">
        <v>5724</v>
      </c>
      <c r="AI60" s="64"/>
    </row>
    <row r="61" spans="1:35" ht="14.5" x14ac:dyDescent="0.35">
      <c r="A61" s="56">
        <f t="shared" si="0"/>
        <v>57</v>
      </c>
      <c r="B61" s="56" t="s">
        <v>524</v>
      </c>
      <c r="C61" s="56" t="s">
        <v>34</v>
      </c>
      <c r="D61" s="57" t="s">
        <v>2305</v>
      </c>
      <c r="E61" s="56">
        <v>17</v>
      </c>
      <c r="F61" s="56" t="s">
        <v>5742</v>
      </c>
      <c r="G61" s="58" t="s">
        <v>2590</v>
      </c>
      <c r="H61" s="59" t="s">
        <v>2595</v>
      </c>
      <c r="I61" s="60" t="s">
        <v>2589</v>
      </c>
      <c r="J61" s="61" t="s">
        <v>2592</v>
      </c>
      <c r="K61" s="61" t="s">
        <v>2593</v>
      </c>
      <c r="L61" s="62">
        <v>27090</v>
      </c>
      <c r="M61" s="57" t="s">
        <v>75</v>
      </c>
      <c r="N61" s="57" t="s">
        <v>5719</v>
      </c>
      <c r="O61" s="56" t="s">
        <v>50</v>
      </c>
      <c r="P61" s="62">
        <v>44742</v>
      </c>
      <c r="Q61" s="56">
        <v>0</v>
      </c>
      <c r="R61" s="56">
        <v>36</v>
      </c>
      <c r="S61" s="62">
        <v>45838</v>
      </c>
      <c r="T61" s="56">
        <v>0</v>
      </c>
      <c r="U61" s="63" t="s">
        <v>5718</v>
      </c>
      <c r="V61" s="57" t="s">
        <v>5720</v>
      </c>
      <c r="W61" s="64"/>
      <c r="X61" s="65" t="s">
        <v>5721</v>
      </c>
      <c r="Y61" s="61" t="s">
        <v>5729</v>
      </c>
      <c r="Z61" s="64"/>
      <c r="AA61" s="64"/>
      <c r="AB61" s="64"/>
      <c r="AC61" s="64"/>
      <c r="AD61" s="66"/>
      <c r="AE61" s="66"/>
      <c r="AF61" s="60" t="s">
        <v>5731</v>
      </c>
      <c r="AG61" s="64"/>
      <c r="AH61" s="61" t="s">
        <v>5724</v>
      </c>
      <c r="AI61" s="64"/>
    </row>
    <row r="62" spans="1:35" ht="14.5" x14ac:dyDescent="0.35">
      <c r="A62" s="56">
        <f t="shared" si="0"/>
        <v>58</v>
      </c>
      <c r="B62" s="56" t="s">
        <v>524</v>
      </c>
      <c r="C62" s="56" t="s">
        <v>34</v>
      </c>
      <c r="D62" s="57" t="s">
        <v>2305</v>
      </c>
      <c r="E62" s="56">
        <v>17</v>
      </c>
      <c r="F62" s="56" t="s">
        <v>5744</v>
      </c>
      <c r="G62" s="58" t="s">
        <v>2633</v>
      </c>
      <c r="H62" s="59" t="s">
        <v>2617</v>
      </c>
      <c r="I62" s="60" t="s">
        <v>2632</v>
      </c>
      <c r="J62" s="61" t="s">
        <v>118</v>
      </c>
      <c r="K62" s="61" t="s">
        <v>459</v>
      </c>
      <c r="L62" s="62">
        <v>31940</v>
      </c>
      <c r="M62" s="57" t="s">
        <v>75</v>
      </c>
      <c r="N62" s="57" t="s">
        <v>5719</v>
      </c>
      <c r="O62" s="56" t="s">
        <v>50</v>
      </c>
      <c r="P62" s="62">
        <v>44742</v>
      </c>
      <c r="Q62" s="56">
        <v>0</v>
      </c>
      <c r="R62" s="56">
        <v>36</v>
      </c>
      <c r="S62" s="62">
        <v>45838</v>
      </c>
      <c r="T62" s="56">
        <v>0</v>
      </c>
      <c r="U62" s="63" t="s">
        <v>5718</v>
      </c>
      <c r="V62" s="57" t="s">
        <v>5720</v>
      </c>
      <c r="W62" s="64"/>
      <c r="X62" s="65" t="s">
        <v>5721</v>
      </c>
      <c r="Y62" s="61" t="s">
        <v>5722</v>
      </c>
      <c r="Z62" s="64"/>
      <c r="AA62" s="64"/>
      <c r="AB62" s="64"/>
      <c r="AC62" s="64"/>
      <c r="AD62" s="66"/>
      <c r="AE62" s="66"/>
      <c r="AF62" s="60" t="s">
        <v>5723</v>
      </c>
      <c r="AG62" s="64"/>
      <c r="AH62" s="61" t="s">
        <v>5724</v>
      </c>
      <c r="AI62" s="64"/>
    </row>
    <row r="63" spans="1:35" ht="14.5" x14ac:dyDescent="0.35">
      <c r="A63" s="56">
        <f t="shared" si="0"/>
        <v>59</v>
      </c>
      <c r="B63" s="56" t="s">
        <v>524</v>
      </c>
      <c r="C63" s="56" t="s">
        <v>34</v>
      </c>
      <c r="D63" s="57" t="s">
        <v>2305</v>
      </c>
      <c r="E63" s="56">
        <v>17</v>
      </c>
      <c r="F63" s="56" t="s">
        <v>5744</v>
      </c>
      <c r="G63" s="58" t="s">
        <v>2628</v>
      </c>
      <c r="H63" s="59" t="s">
        <v>2617</v>
      </c>
      <c r="I63" s="60" t="s">
        <v>2627</v>
      </c>
      <c r="J63" s="61" t="s">
        <v>2630</v>
      </c>
      <c r="K63" s="61" t="s">
        <v>516</v>
      </c>
      <c r="L63" s="62">
        <v>28353</v>
      </c>
      <c r="M63" s="57" t="s">
        <v>75</v>
      </c>
      <c r="N63" s="57" t="s">
        <v>5719</v>
      </c>
      <c r="O63" s="56" t="s">
        <v>50</v>
      </c>
      <c r="P63" s="62">
        <v>44650</v>
      </c>
      <c r="Q63" s="56">
        <v>0</v>
      </c>
      <c r="R63" s="56">
        <v>36</v>
      </c>
      <c r="S63" s="62">
        <v>45746</v>
      </c>
      <c r="T63" s="56">
        <v>0</v>
      </c>
      <c r="U63" s="63" t="s">
        <v>5718</v>
      </c>
      <c r="V63" s="57" t="s">
        <v>5720</v>
      </c>
      <c r="W63" s="64"/>
      <c r="X63" s="61" t="s">
        <v>5721</v>
      </c>
      <c r="Y63" s="61" t="s">
        <v>5722</v>
      </c>
      <c r="Z63" s="64"/>
      <c r="AA63" s="64"/>
      <c r="AB63" s="64"/>
      <c r="AC63" s="64"/>
      <c r="AD63" s="66"/>
      <c r="AE63" s="66"/>
      <c r="AF63" s="60" t="s">
        <v>5723</v>
      </c>
      <c r="AG63" s="64"/>
      <c r="AH63" s="61" t="s">
        <v>5724</v>
      </c>
      <c r="AI63" s="64"/>
    </row>
    <row r="64" spans="1:35" ht="14.5" x14ac:dyDescent="0.35">
      <c r="A64" s="56">
        <f t="shared" si="0"/>
        <v>60</v>
      </c>
      <c r="B64" s="56" t="s">
        <v>524</v>
      </c>
      <c r="C64" s="56" t="s">
        <v>34</v>
      </c>
      <c r="D64" s="57" t="s">
        <v>2305</v>
      </c>
      <c r="E64" s="56">
        <v>17</v>
      </c>
      <c r="F64" s="56" t="s">
        <v>5727</v>
      </c>
      <c r="G64" s="58" t="s">
        <v>2655</v>
      </c>
      <c r="H64" s="59" t="s">
        <v>2653</v>
      </c>
      <c r="I64" s="60" t="s">
        <v>2654</v>
      </c>
      <c r="J64" s="61" t="s">
        <v>2657</v>
      </c>
      <c r="K64" s="61" t="s">
        <v>2658</v>
      </c>
      <c r="L64" s="62">
        <v>35729</v>
      </c>
      <c r="M64" s="57" t="s">
        <v>75</v>
      </c>
      <c r="N64" s="57" t="s">
        <v>5719</v>
      </c>
      <c r="O64" s="56" t="s">
        <v>78</v>
      </c>
      <c r="P64" s="62">
        <v>44712</v>
      </c>
      <c r="Q64" s="56">
        <v>0</v>
      </c>
      <c r="R64" s="56">
        <v>36</v>
      </c>
      <c r="S64" s="62">
        <v>45808</v>
      </c>
      <c r="T64" s="56">
        <v>0</v>
      </c>
      <c r="U64" s="63" t="s">
        <v>5718</v>
      </c>
      <c r="V64" s="57" t="s">
        <v>5720</v>
      </c>
      <c r="W64" s="64"/>
      <c r="X64" s="65" t="s">
        <v>5721</v>
      </c>
      <c r="Y64" s="61" t="s">
        <v>5722</v>
      </c>
      <c r="Z64" s="64"/>
      <c r="AA64" s="64"/>
      <c r="AB64" s="64"/>
      <c r="AC64" s="64"/>
      <c r="AD64" s="66"/>
      <c r="AE64" s="66"/>
      <c r="AF64" s="60" t="s">
        <v>5723</v>
      </c>
      <c r="AG64" s="64"/>
      <c r="AH64" s="61" t="s">
        <v>5724</v>
      </c>
      <c r="AI64" s="64"/>
    </row>
    <row r="65" spans="1:35" ht="14.5" x14ac:dyDescent="0.35">
      <c r="A65" s="56">
        <f t="shared" si="0"/>
        <v>61</v>
      </c>
      <c r="B65" s="56" t="s">
        <v>524</v>
      </c>
      <c r="C65" s="56" t="s">
        <v>34</v>
      </c>
      <c r="D65" s="57" t="s">
        <v>2305</v>
      </c>
      <c r="E65" s="56">
        <v>17</v>
      </c>
      <c r="F65" s="56" t="s">
        <v>5740</v>
      </c>
      <c r="G65" s="58" t="s">
        <v>2675</v>
      </c>
      <c r="H65" s="59" t="s">
        <v>2677</v>
      </c>
      <c r="I65" s="60" t="s">
        <v>2674</v>
      </c>
      <c r="J65" s="61" t="s">
        <v>559</v>
      </c>
      <c r="K65" s="61" t="s">
        <v>165</v>
      </c>
      <c r="L65" s="62">
        <v>34622</v>
      </c>
      <c r="M65" s="57" t="s">
        <v>44</v>
      </c>
      <c r="N65" s="57" t="s">
        <v>5719</v>
      </c>
      <c r="O65" s="56" t="s">
        <v>50</v>
      </c>
      <c r="P65" s="62">
        <v>44712</v>
      </c>
      <c r="Q65" s="56">
        <v>0</v>
      </c>
      <c r="R65" s="56">
        <v>36</v>
      </c>
      <c r="S65" s="62">
        <v>45808</v>
      </c>
      <c r="T65" s="56">
        <v>0</v>
      </c>
      <c r="U65" s="63" t="s">
        <v>5718</v>
      </c>
      <c r="V65" s="57" t="s">
        <v>5720</v>
      </c>
      <c r="W65" s="64"/>
      <c r="X65" s="61" t="s">
        <v>5721</v>
      </c>
      <c r="Y65" s="61" t="s">
        <v>5722</v>
      </c>
      <c r="Z65" s="64"/>
      <c r="AA65" s="64"/>
      <c r="AB65" s="64"/>
      <c r="AC65" s="64"/>
      <c r="AD65" s="66"/>
      <c r="AE65" s="66"/>
      <c r="AF65" s="60" t="s">
        <v>5723</v>
      </c>
      <c r="AG65" s="64"/>
      <c r="AH65" s="61" t="s">
        <v>5724</v>
      </c>
      <c r="AI65" s="64"/>
    </row>
    <row r="66" spans="1:35" ht="14.5" x14ac:dyDescent="0.35">
      <c r="A66" s="56">
        <f t="shared" si="0"/>
        <v>62</v>
      </c>
      <c r="B66" s="56" t="s">
        <v>524</v>
      </c>
      <c r="C66" s="56" t="s">
        <v>34</v>
      </c>
      <c r="D66" s="57" t="s">
        <v>2305</v>
      </c>
      <c r="E66" s="56">
        <v>17</v>
      </c>
      <c r="F66" s="56" t="s">
        <v>5728</v>
      </c>
      <c r="G66" s="58" t="s">
        <v>2728</v>
      </c>
      <c r="H66" s="59" t="s">
        <v>2726</v>
      </c>
      <c r="I66" s="60" t="s">
        <v>2727</v>
      </c>
      <c r="J66" s="61" t="s">
        <v>493</v>
      </c>
      <c r="K66" s="61" t="s">
        <v>1371</v>
      </c>
      <c r="L66" s="62">
        <v>31512</v>
      </c>
      <c r="M66" s="57" t="s">
        <v>44</v>
      </c>
      <c r="N66" s="57" t="s">
        <v>5719</v>
      </c>
      <c r="O66" s="56" t="s">
        <v>50</v>
      </c>
      <c r="P66" s="62">
        <v>44693</v>
      </c>
      <c r="Q66" s="56">
        <v>0</v>
      </c>
      <c r="R66" s="56">
        <v>36</v>
      </c>
      <c r="S66" s="62">
        <v>45789</v>
      </c>
      <c r="T66" s="56">
        <v>0</v>
      </c>
      <c r="U66" s="63" t="s">
        <v>5718</v>
      </c>
      <c r="V66" s="57" t="s">
        <v>5720</v>
      </c>
      <c r="W66" s="64"/>
      <c r="X66" s="65" t="s">
        <v>5721</v>
      </c>
      <c r="Y66" s="61" t="s">
        <v>5722</v>
      </c>
      <c r="Z66" s="64"/>
      <c r="AA66" s="64"/>
      <c r="AB66" s="64"/>
      <c r="AC66" s="64"/>
      <c r="AD66" s="66"/>
      <c r="AE66" s="66"/>
      <c r="AF66" s="60" t="s">
        <v>5723</v>
      </c>
      <c r="AG66" s="64"/>
      <c r="AH66" s="61" t="s">
        <v>5724</v>
      </c>
      <c r="AI66" s="64"/>
    </row>
    <row r="67" spans="1:35" ht="14.5" x14ac:dyDescent="0.35">
      <c r="A67" s="56">
        <f t="shared" si="0"/>
        <v>63</v>
      </c>
      <c r="B67" s="56" t="s">
        <v>524</v>
      </c>
      <c r="C67" s="56" t="s">
        <v>34</v>
      </c>
      <c r="D67" s="57" t="s">
        <v>2305</v>
      </c>
      <c r="E67" s="56">
        <v>17</v>
      </c>
      <c r="F67" s="56" t="s">
        <v>5728</v>
      </c>
      <c r="G67" s="58" t="s">
        <v>2736</v>
      </c>
      <c r="H67" s="59" t="s">
        <v>2726</v>
      </c>
      <c r="I67" s="60" t="s">
        <v>2735</v>
      </c>
      <c r="J67" s="61" t="s">
        <v>2738</v>
      </c>
      <c r="K67" s="61" t="s">
        <v>751</v>
      </c>
      <c r="L67" s="62">
        <v>33460</v>
      </c>
      <c r="M67" s="57" t="s">
        <v>44</v>
      </c>
      <c r="N67" s="57" t="s">
        <v>5719</v>
      </c>
      <c r="O67" s="56" t="s">
        <v>50</v>
      </c>
      <c r="P67" s="62">
        <v>44693</v>
      </c>
      <c r="Q67" s="56">
        <v>0</v>
      </c>
      <c r="R67" s="56">
        <v>36</v>
      </c>
      <c r="S67" s="62">
        <v>45789</v>
      </c>
      <c r="T67" s="56">
        <v>0</v>
      </c>
      <c r="U67" s="63" t="s">
        <v>5718</v>
      </c>
      <c r="V67" s="57" t="s">
        <v>5720</v>
      </c>
      <c r="W67" s="64"/>
      <c r="X67" s="65" t="s">
        <v>5721</v>
      </c>
      <c r="Y67" s="61" t="s">
        <v>5722</v>
      </c>
      <c r="Z67" s="64"/>
      <c r="AA67" s="64"/>
      <c r="AB67" s="64"/>
      <c r="AC67" s="64"/>
      <c r="AD67" s="66"/>
      <c r="AE67" s="66"/>
      <c r="AF67" s="60" t="s">
        <v>5723</v>
      </c>
      <c r="AG67" s="64"/>
      <c r="AH67" s="61" t="s">
        <v>5724</v>
      </c>
      <c r="AI67" s="64"/>
    </row>
    <row r="68" spans="1:35" ht="14.5" x14ac:dyDescent="0.35">
      <c r="A68" s="56">
        <f t="shared" si="0"/>
        <v>64</v>
      </c>
      <c r="B68" s="56" t="s">
        <v>524</v>
      </c>
      <c r="C68" s="56" t="s">
        <v>34</v>
      </c>
      <c r="D68" s="57" t="s">
        <v>2305</v>
      </c>
      <c r="E68" s="56">
        <v>17</v>
      </c>
      <c r="F68" s="56" t="s">
        <v>5728</v>
      </c>
      <c r="G68" s="58" t="s">
        <v>2722</v>
      </c>
      <c r="H68" s="59" t="s">
        <v>2726</v>
      </c>
      <c r="I68" s="60" t="s">
        <v>2721</v>
      </c>
      <c r="J68" s="61" t="s">
        <v>502</v>
      </c>
      <c r="K68" s="61" t="s">
        <v>2724</v>
      </c>
      <c r="L68" s="62">
        <v>27732</v>
      </c>
      <c r="M68" s="57" t="s">
        <v>75</v>
      </c>
      <c r="N68" s="57" t="s">
        <v>5719</v>
      </c>
      <c r="O68" s="56" t="s">
        <v>50</v>
      </c>
      <c r="P68" s="62">
        <v>44624</v>
      </c>
      <c r="Q68" s="56">
        <v>0</v>
      </c>
      <c r="R68" s="56">
        <v>36</v>
      </c>
      <c r="S68" s="62">
        <v>45720</v>
      </c>
      <c r="T68" s="56">
        <v>0</v>
      </c>
      <c r="U68" s="63" t="s">
        <v>5718</v>
      </c>
      <c r="V68" s="57" t="s">
        <v>5720</v>
      </c>
      <c r="W68" s="64"/>
      <c r="X68" s="61" t="s">
        <v>5721</v>
      </c>
      <c r="Y68" s="61" t="s">
        <v>5722</v>
      </c>
      <c r="Z68" s="64"/>
      <c r="AA68" s="64"/>
      <c r="AB68" s="64"/>
      <c r="AC68" s="64"/>
      <c r="AD68" s="66"/>
      <c r="AE68" s="66"/>
      <c r="AF68" s="60" t="s">
        <v>5723</v>
      </c>
      <c r="AG68" s="64"/>
      <c r="AH68" s="61" t="s">
        <v>5724</v>
      </c>
      <c r="AI68" s="64"/>
    </row>
    <row r="69" spans="1:35" ht="14.5" x14ac:dyDescent="0.35">
      <c r="A69" s="56">
        <f t="shared" si="0"/>
        <v>65</v>
      </c>
      <c r="B69" s="56" t="s">
        <v>524</v>
      </c>
      <c r="C69" s="56" t="s">
        <v>34</v>
      </c>
      <c r="D69" s="57" t="s">
        <v>2305</v>
      </c>
      <c r="E69" s="56">
        <v>17</v>
      </c>
      <c r="F69" s="56" t="s">
        <v>5728</v>
      </c>
      <c r="G69" s="58" t="s">
        <v>2698</v>
      </c>
      <c r="H69" s="59" t="s">
        <v>2683</v>
      </c>
      <c r="I69" s="60" t="s">
        <v>2697</v>
      </c>
      <c r="J69" s="61" t="s">
        <v>2700</v>
      </c>
      <c r="K69" s="61" t="s">
        <v>90</v>
      </c>
      <c r="L69" s="62">
        <v>30778</v>
      </c>
      <c r="M69" s="57" t="s">
        <v>75</v>
      </c>
      <c r="N69" s="57" t="s">
        <v>5736</v>
      </c>
      <c r="O69" s="56" t="s">
        <v>50</v>
      </c>
      <c r="P69" s="62">
        <v>44742</v>
      </c>
      <c r="Q69" s="56">
        <v>14</v>
      </c>
      <c r="R69" s="56">
        <v>32</v>
      </c>
      <c r="S69" s="62">
        <v>45716</v>
      </c>
      <c r="T69" s="56">
        <v>0</v>
      </c>
      <c r="U69" s="63" t="s">
        <v>5718</v>
      </c>
      <c r="V69" s="57" t="s">
        <v>5732</v>
      </c>
      <c r="W69" s="64"/>
      <c r="X69" s="65" t="s">
        <v>5721</v>
      </c>
      <c r="Y69" s="61" t="s">
        <v>5729</v>
      </c>
      <c r="Z69" s="64"/>
      <c r="AA69" s="64"/>
      <c r="AB69" s="64"/>
      <c r="AC69" s="64"/>
      <c r="AD69" s="66"/>
      <c r="AE69" s="66"/>
      <c r="AF69" s="60" t="s">
        <v>5731</v>
      </c>
      <c r="AG69" s="64"/>
      <c r="AH69" s="61" t="s">
        <v>5724</v>
      </c>
      <c r="AI69" s="64"/>
    </row>
    <row r="70" spans="1:35" ht="14.5" x14ac:dyDescent="0.35">
      <c r="A70" s="56">
        <f t="shared" si="0"/>
        <v>66</v>
      </c>
      <c r="B70" s="56" t="s">
        <v>524</v>
      </c>
      <c r="C70" s="56" t="s">
        <v>34</v>
      </c>
      <c r="D70" s="57" t="s">
        <v>2305</v>
      </c>
      <c r="E70" s="56">
        <v>17</v>
      </c>
      <c r="F70" s="56" t="s">
        <v>5728</v>
      </c>
      <c r="G70" s="58" t="s">
        <v>2731</v>
      </c>
      <c r="H70" s="59" t="s">
        <v>2726</v>
      </c>
      <c r="I70" s="60" t="s">
        <v>2730</v>
      </c>
      <c r="J70" s="61" t="s">
        <v>2733</v>
      </c>
      <c r="K70" s="61" t="s">
        <v>940</v>
      </c>
      <c r="L70" s="62">
        <v>36357</v>
      </c>
      <c r="M70" s="57" t="s">
        <v>75</v>
      </c>
      <c r="N70" s="57" t="s">
        <v>5736</v>
      </c>
      <c r="O70" s="56" t="s">
        <v>50</v>
      </c>
      <c r="P70" s="62">
        <v>44712</v>
      </c>
      <c r="Q70" s="56">
        <v>0</v>
      </c>
      <c r="R70" s="56">
        <v>36</v>
      </c>
      <c r="S70" s="62">
        <v>45808</v>
      </c>
      <c r="T70" s="56">
        <v>0</v>
      </c>
      <c r="U70" s="63" t="s">
        <v>5718</v>
      </c>
      <c r="V70" s="57" t="s">
        <v>5720</v>
      </c>
      <c r="W70" s="64"/>
      <c r="X70" s="65" t="s">
        <v>5721</v>
      </c>
      <c r="Y70" s="61" t="s">
        <v>5729</v>
      </c>
      <c r="Z70" s="64"/>
      <c r="AA70" s="64"/>
      <c r="AB70" s="64"/>
      <c r="AC70" s="64"/>
      <c r="AD70" s="66"/>
      <c r="AE70" s="66"/>
      <c r="AF70" s="60" t="s">
        <v>5731</v>
      </c>
      <c r="AG70" s="64"/>
      <c r="AH70" s="61" t="s">
        <v>5724</v>
      </c>
      <c r="AI70" s="64"/>
    </row>
    <row r="71" spans="1:35" ht="14.5" x14ac:dyDescent="0.35">
      <c r="A71" s="56">
        <f t="shared" si="0"/>
        <v>67</v>
      </c>
      <c r="B71" s="56" t="s">
        <v>3311</v>
      </c>
      <c r="C71" s="56" t="s">
        <v>34</v>
      </c>
      <c r="D71" s="57" t="s">
        <v>3318</v>
      </c>
      <c r="E71" s="56">
        <v>17</v>
      </c>
      <c r="F71" s="56" t="s">
        <v>5718</v>
      </c>
      <c r="G71" s="58" t="s">
        <v>3352</v>
      </c>
      <c r="H71" s="59" t="s">
        <v>3325</v>
      </c>
      <c r="I71" s="60" t="s">
        <v>3351</v>
      </c>
      <c r="J71" s="61" t="s">
        <v>2733</v>
      </c>
      <c r="K71" s="61" t="s">
        <v>73</v>
      </c>
      <c r="L71" s="62">
        <v>33955</v>
      </c>
      <c r="M71" s="57" t="s">
        <v>75</v>
      </c>
      <c r="N71" s="57" t="s">
        <v>5719</v>
      </c>
      <c r="O71" s="56" t="s">
        <v>50</v>
      </c>
      <c r="P71" s="62">
        <v>44742</v>
      </c>
      <c r="Q71" s="64"/>
      <c r="R71" s="56">
        <v>36</v>
      </c>
      <c r="S71" s="62">
        <v>45838</v>
      </c>
      <c r="T71" s="69">
        <v>46082</v>
      </c>
      <c r="U71" s="63" t="s">
        <v>5718</v>
      </c>
      <c r="V71" s="57" t="s">
        <v>5720</v>
      </c>
      <c r="W71" s="64"/>
      <c r="X71" s="65" t="s">
        <v>5721</v>
      </c>
      <c r="Y71" s="67" t="s">
        <v>5722</v>
      </c>
      <c r="Z71" s="67" t="s">
        <v>5722</v>
      </c>
      <c r="AA71" s="64"/>
      <c r="AB71" s="64"/>
      <c r="AC71" s="64"/>
      <c r="AD71" s="66"/>
      <c r="AE71" s="66"/>
      <c r="AF71" s="60" t="s">
        <v>5723</v>
      </c>
      <c r="AG71" s="64"/>
      <c r="AH71" s="61" t="s">
        <v>5724</v>
      </c>
      <c r="AI71" s="64"/>
    </row>
    <row r="72" spans="1:35" ht="14.5" x14ac:dyDescent="0.35">
      <c r="A72" s="56">
        <f t="shared" si="0"/>
        <v>68</v>
      </c>
      <c r="B72" s="56" t="s">
        <v>3311</v>
      </c>
      <c r="C72" s="56" t="s">
        <v>34</v>
      </c>
      <c r="D72" s="57" t="s">
        <v>3318</v>
      </c>
      <c r="E72" s="56">
        <v>17</v>
      </c>
      <c r="F72" s="56" t="s">
        <v>5718</v>
      </c>
      <c r="G72" s="58" t="s">
        <v>3370</v>
      </c>
      <c r="H72" s="59" t="s">
        <v>3325</v>
      </c>
      <c r="I72" s="60" t="s">
        <v>3369</v>
      </c>
      <c r="J72" s="61" t="s">
        <v>661</v>
      </c>
      <c r="K72" s="61" t="s">
        <v>3372</v>
      </c>
      <c r="L72" s="62">
        <v>36757</v>
      </c>
      <c r="M72" s="57" t="s">
        <v>44</v>
      </c>
      <c r="N72" s="57" t="s">
        <v>5719</v>
      </c>
      <c r="O72" s="56" t="s">
        <v>50</v>
      </c>
      <c r="P72" s="62">
        <v>44742</v>
      </c>
      <c r="Q72" s="64"/>
      <c r="R72" s="56">
        <v>36</v>
      </c>
      <c r="S72" s="62">
        <v>45838</v>
      </c>
      <c r="T72" s="69">
        <v>46082</v>
      </c>
      <c r="U72" s="63" t="s">
        <v>5718</v>
      </c>
      <c r="V72" s="57" t="s">
        <v>5720</v>
      </c>
      <c r="W72" s="64"/>
      <c r="X72" s="61" t="s">
        <v>5721</v>
      </c>
      <c r="Y72" s="67" t="s">
        <v>5722</v>
      </c>
      <c r="Z72" s="67" t="s">
        <v>5722</v>
      </c>
      <c r="AA72" s="64"/>
      <c r="AB72" s="64"/>
      <c r="AC72" s="64"/>
      <c r="AD72" s="66"/>
      <c r="AE72" s="66"/>
      <c r="AF72" s="60" t="s">
        <v>5723</v>
      </c>
      <c r="AG72" s="64"/>
      <c r="AH72" s="61" t="s">
        <v>5724</v>
      </c>
      <c r="AI72" s="64"/>
    </row>
    <row r="73" spans="1:35" ht="14.5" x14ac:dyDescent="0.35">
      <c r="A73" s="56">
        <f t="shared" si="0"/>
        <v>69</v>
      </c>
      <c r="B73" s="56" t="s">
        <v>3311</v>
      </c>
      <c r="C73" s="56" t="s">
        <v>34</v>
      </c>
      <c r="D73" s="57" t="s">
        <v>3318</v>
      </c>
      <c r="E73" s="56">
        <v>17</v>
      </c>
      <c r="F73" s="56" t="s">
        <v>5718</v>
      </c>
      <c r="G73" s="58" t="s">
        <v>3365</v>
      </c>
      <c r="H73" s="59" t="s">
        <v>3325</v>
      </c>
      <c r="I73" s="60" t="s">
        <v>3364</v>
      </c>
      <c r="J73" s="61" t="s">
        <v>3367</v>
      </c>
      <c r="K73" s="61" t="s">
        <v>1040</v>
      </c>
      <c r="L73" s="62">
        <v>35691</v>
      </c>
      <c r="M73" s="57" t="s">
        <v>44</v>
      </c>
      <c r="N73" s="57" t="s">
        <v>5719</v>
      </c>
      <c r="O73" s="56" t="s">
        <v>50</v>
      </c>
      <c r="P73" s="62">
        <v>44658</v>
      </c>
      <c r="Q73" s="64"/>
      <c r="R73" s="56">
        <v>36</v>
      </c>
      <c r="S73" s="62">
        <v>45754</v>
      </c>
      <c r="T73" s="69">
        <v>46082</v>
      </c>
      <c r="U73" s="63" t="s">
        <v>5718</v>
      </c>
      <c r="V73" s="57" t="s">
        <v>5720</v>
      </c>
      <c r="W73" s="64"/>
      <c r="X73" s="65" t="s">
        <v>5721</v>
      </c>
      <c r="Y73" s="67" t="s">
        <v>5722</v>
      </c>
      <c r="Z73" s="67" t="s">
        <v>5722</v>
      </c>
      <c r="AA73" s="64"/>
      <c r="AB73" s="64"/>
      <c r="AC73" s="64"/>
      <c r="AD73" s="66"/>
      <c r="AE73" s="66"/>
      <c r="AF73" s="60" t="s">
        <v>5723</v>
      </c>
      <c r="AG73" s="64"/>
      <c r="AH73" s="61" t="s">
        <v>5724</v>
      </c>
      <c r="AI73" s="64"/>
    </row>
    <row r="74" spans="1:35" ht="14.5" x14ac:dyDescent="0.35">
      <c r="A74" s="56">
        <f t="shared" si="0"/>
        <v>70</v>
      </c>
      <c r="B74" s="56" t="s">
        <v>3311</v>
      </c>
      <c r="C74" s="56" t="s">
        <v>34</v>
      </c>
      <c r="D74" s="57" t="s">
        <v>3318</v>
      </c>
      <c r="E74" s="56">
        <v>17</v>
      </c>
      <c r="F74" s="56" t="s">
        <v>5718</v>
      </c>
      <c r="G74" s="58" t="s">
        <v>3356</v>
      </c>
      <c r="H74" s="59" t="s">
        <v>3325</v>
      </c>
      <c r="I74" s="60" t="s">
        <v>3355</v>
      </c>
      <c r="J74" s="61" t="s">
        <v>1925</v>
      </c>
      <c r="K74" s="61" t="s">
        <v>3358</v>
      </c>
      <c r="L74" s="62">
        <v>34392</v>
      </c>
      <c r="M74" s="57" t="s">
        <v>44</v>
      </c>
      <c r="N74" s="57" t="s">
        <v>5719</v>
      </c>
      <c r="O74" s="56" t="s">
        <v>50</v>
      </c>
      <c r="P74" s="62">
        <v>44742</v>
      </c>
      <c r="Q74" s="64"/>
      <c r="R74" s="56">
        <v>36</v>
      </c>
      <c r="S74" s="62">
        <v>45838</v>
      </c>
      <c r="T74" s="69">
        <v>46082</v>
      </c>
      <c r="U74" s="63" t="s">
        <v>5718</v>
      </c>
      <c r="V74" s="57" t="s">
        <v>5720</v>
      </c>
      <c r="W74" s="64"/>
      <c r="X74" s="65" t="s">
        <v>5721</v>
      </c>
      <c r="Y74" s="67" t="s">
        <v>5722</v>
      </c>
      <c r="Z74" s="67" t="s">
        <v>5722</v>
      </c>
      <c r="AA74" s="64"/>
      <c r="AB74" s="64"/>
      <c r="AC74" s="64"/>
      <c r="AD74" s="66"/>
      <c r="AE74" s="66"/>
      <c r="AF74" s="60" t="s">
        <v>5723</v>
      </c>
      <c r="AG74" s="64"/>
      <c r="AH74" s="61" t="s">
        <v>5724</v>
      </c>
      <c r="AI74" s="64"/>
    </row>
    <row r="75" spans="1:35" ht="14.5" x14ac:dyDescent="0.35">
      <c r="A75" s="56">
        <f t="shared" si="0"/>
        <v>71</v>
      </c>
      <c r="B75" s="56" t="s">
        <v>3311</v>
      </c>
      <c r="C75" s="56" t="s">
        <v>34</v>
      </c>
      <c r="D75" s="57" t="s">
        <v>3318</v>
      </c>
      <c r="E75" s="56">
        <v>17</v>
      </c>
      <c r="F75" s="56" t="s">
        <v>5718</v>
      </c>
      <c r="G75" s="58" t="s">
        <v>5258</v>
      </c>
      <c r="H75" s="59" t="s">
        <v>5262</v>
      </c>
      <c r="I75" s="60" t="s">
        <v>5257</v>
      </c>
      <c r="J75" s="61" t="s">
        <v>5260</v>
      </c>
      <c r="K75" s="61" t="s">
        <v>43</v>
      </c>
      <c r="L75" s="62">
        <v>34802</v>
      </c>
      <c r="M75" s="57" t="s">
        <v>44</v>
      </c>
      <c r="N75" s="57" t="s">
        <v>5719</v>
      </c>
      <c r="O75" s="56" t="s">
        <v>50</v>
      </c>
      <c r="P75" s="62">
        <v>44698</v>
      </c>
      <c r="Q75" s="56">
        <v>28</v>
      </c>
      <c r="R75" s="56">
        <v>28</v>
      </c>
      <c r="S75" s="62">
        <v>45552</v>
      </c>
      <c r="T75" s="56">
        <v>0</v>
      </c>
      <c r="U75" s="63" t="s">
        <v>5718</v>
      </c>
      <c r="V75" s="57" t="s">
        <v>5732</v>
      </c>
      <c r="W75" s="64"/>
      <c r="X75" s="61" t="s">
        <v>5721</v>
      </c>
      <c r="Y75" s="67" t="s">
        <v>5729</v>
      </c>
      <c r="Z75" s="67" t="s">
        <v>5745</v>
      </c>
      <c r="AA75" s="64"/>
      <c r="AB75" s="64"/>
      <c r="AC75" s="64"/>
      <c r="AD75" s="66"/>
      <c r="AE75" s="66"/>
      <c r="AF75" s="60" t="s">
        <v>5731</v>
      </c>
      <c r="AG75" s="64"/>
      <c r="AH75" s="61" t="s">
        <v>5724</v>
      </c>
      <c r="AI75" s="64"/>
    </row>
    <row r="76" spans="1:35" ht="14.5" x14ac:dyDescent="0.35">
      <c r="A76" s="56">
        <f t="shared" si="0"/>
        <v>72</v>
      </c>
      <c r="B76" s="56" t="s">
        <v>3311</v>
      </c>
      <c r="C76" s="56" t="s">
        <v>34</v>
      </c>
      <c r="D76" s="57" t="s">
        <v>3318</v>
      </c>
      <c r="E76" s="56">
        <v>17</v>
      </c>
      <c r="F76" s="56" t="s">
        <v>5718</v>
      </c>
      <c r="G76" s="58" t="s">
        <v>3361</v>
      </c>
      <c r="H76" s="59" t="s">
        <v>3325</v>
      </c>
      <c r="I76" s="60" t="s">
        <v>3360</v>
      </c>
      <c r="J76" s="61" t="s">
        <v>834</v>
      </c>
      <c r="K76" s="61" t="s">
        <v>662</v>
      </c>
      <c r="L76" s="62">
        <v>31640</v>
      </c>
      <c r="M76" s="57" t="s">
        <v>44</v>
      </c>
      <c r="N76" s="57" t="s">
        <v>5719</v>
      </c>
      <c r="O76" s="56" t="s">
        <v>50</v>
      </c>
      <c r="P76" s="62">
        <v>44742</v>
      </c>
      <c r="Q76" s="64"/>
      <c r="R76" s="56">
        <v>36</v>
      </c>
      <c r="S76" s="62">
        <v>45838</v>
      </c>
      <c r="T76" s="69">
        <v>46082</v>
      </c>
      <c r="U76" s="63" t="s">
        <v>5718</v>
      </c>
      <c r="V76" s="57" t="s">
        <v>5720</v>
      </c>
      <c r="W76" s="64"/>
      <c r="X76" s="65" t="s">
        <v>5721</v>
      </c>
      <c r="Y76" s="67" t="s">
        <v>5722</v>
      </c>
      <c r="Z76" s="67" t="s">
        <v>5722</v>
      </c>
      <c r="AA76" s="64"/>
      <c r="AB76" s="64"/>
      <c r="AC76" s="64"/>
      <c r="AD76" s="66"/>
      <c r="AE76" s="66"/>
      <c r="AF76" s="60" t="s">
        <v>5723</v>
      </c>
      <c r="AG76" s="64"/>
      <c r="AH76" s="61" t="s">
        <v>5724</v>
      </c>
      <c r="AI76" s="64"/>
    </row>
    <row r="77" spans="1:35" ht="14.5" x14ac:dyDescent="0.35">
      <c r="A77" s="56">
        <f t="shared" si="0"/>
        <v>73</v>
      </c>
      <c r="B77" s="56" t="s">
        <v>3311</v>
      </c>
      <c r="C77" s="56" t="s">
        <v>34</v>
      </c>
      <c r="D77" s="57" t="s">
        <v>3318</v>
      </c>
      <c r="E77" s="56">
        <v>17</v>
      </c>
      <c r="F77" s="56" t="s">
        <v>5725</v>
      </c>
      <c r="G77" s="58" t="s">
        <v>3441</v>
      </c>
      <c r="H77" s="59" t="s">
        <v>3405</v>
      </c>
      <c r="I77" s="60" t="s">
        <v>3440</v>
      </c>
      <c r="J77" s="61" t="s">
        <v>3443</v>
      </c>
      <c r="K77" s="61" t="s">
        <v>910</v>
      </c>
      <c r="L77" s="62">
        <v>35251</v>
      </c>
      <c r="M77" s="57" t="s">
        <v>75</v>
      </c>
      <c r="N77" s="57" t="s">
        <v>5719</v>
      </c>
      <c r="O77" s="56" t="s">
        <v>50</v>
      </c>
      <c r="P77" s="62">
        <v>44742</v>
      </c>
      <c r="Q77" s="64"/>
      <c r="R77" s="56">
        <v>36</v>
      </c>
      <c r="S77" s="62">
        <v>45838</v>
      </c>
      <c r="T77" s="69">
        <v>46082</v>
      </c>
      <c r="U77" s="63" t="s">
        <v>5718</v>
      </c>
      <c r="V77" s="57" t="s">
        <v>5720</v>
      </c>
      <c r="W77" s="64"/>
      <c r="X77" s="61" t="s">
        <v>5721</v>
      </c>
      <c r="Y77" s="67" t="s">
        <v>5722</v>
      </c>
      <c r="Z77" s="64"/>
      <c r="AA77" s="64"/>
      <c r="AB77" s="64"/>
      <c r="AC77" s="64"/>
      <c r="AD77" s="66"/>
      <c r="AE77" s="66"/>
      <c r="AF77" s="60" t="s">
        <v>5723</v>
      </c>
      <c r="AG77" s="64"/>
      <c r="AH77" s="61" t="s">
        <v>5724</v>
      </c>
      <c r="AI77" s="64"/>
    </row>
    <row r="78" spans="1:35" ht="14.5" x14ac:dyDescent="0.35">
      <c r="A78" s="56">
        <f t="shared" si="0"/>
        <v>74</v>
      </c>
      <c r="B78" s="56" t="s">
        <v>3311</v>
      </c>
      <c r="C78" s="56" t="s">
        <v>34</v>
      </c>
      <c r="D78" s="57" t="s">
        <v>3318</v>
      </c>
      <c r="E78" s="56">
        <v>17</v>
      </c>
      <c r="F78" s="56" t="s">
        <v>5725</v>
      </c>
      <c r="G78" s="58" t="s">
        <v>3401</v>
      </c>
      <c r="H78" s="59" t="s">
        <v>3405</v>
      </c>
      <c r="I78" s="60" t="s">
        <v>3400</v>
      </c>
      <c r="J78" s="61" t="s">
        <v>3403</v>
      </c>
      <c r="K78" s="61" t="s">
        <v>455</v>
      </c>
      <c r="L78" s="62">
        <v>32246</v>
      </c>
      <c r="M78" s="57" t="s">
        <v>75</v>
      </c>
      <c r="N78" s="57" t="s">
        <v>5719</v>
      </c>
      <c r="O78" s="56" t="s">
        <v>50</v>
      </c>
      <c r="P78" s="62">
        <v>44698</v>
      </c>
      <c r="Q78" s="64"/>
      <c r="R78" s="56">
        <v>36</v>
      </c>
      <c r="S78" s="62">
        <v>45794</v>
      </c>
      <c r="T78" s="69">
        <v>46082</v>
      </c>
      <c r="U78" s="63" t="s">
        <v>5718</v>
      </c>
      <c r="V78" s="57" t="s">
        <v>5720</v>
      </c>
      <c r="W78" s="64"/>
      <c r="X78" s="65" t="s">
        <v>5721</v>
      </c>
      <c r="Y78" s="67" t="s">
        <v>5729</v>
      </c>
      <c r="Z78" s="67" t="s">
        <v>5746</v>
      </c>
      <c r="AA78" s="64"/>
      <c r="AB78" s="64"/>
      <c r="AC78" s="64"/>
      <c r="AD78" s="66"/>
      <c r="AE78" s="66"/>
      <c r="AF78" s="60" t="s">
        <v>5731</v>
      </c>
      <c r="AG78" s="64"/>
      <c r="AH78" s="61" t="s">
        <v>5724</v>
      </c>
      <c r="AI78" s="64"/>
    </row>
    <row r="79" spans="1:35" ht="14.5" x14ac:dyDescent="0.35">
      <c r="A79" s="56">
        <f t="shared" si="0"/>
        <v>75</v>
      </c>
      <c r="B79" s="56" t="s">
        <v>3311</v>
      </c>
      <c r="C79" s="56" t="s">
        <v>34</v>
      </c>
      <c r="D79" s="57" t="s">
        <v>3318</v>
      </c>
      <c r="E79" s="56">
        <v>17</v>
      </c>
      <c r="F79" s="56" t="s">
        <v>5725</v>
      </c>
      <c r="G79" s="58" t="s">
        <v>3479</v>
      </c>
      <c r="H79" s="59" t="s">
        <v>3405</v>
      </c>
      <c r="I79" s="60" t="s">
        <v>3478</v>
      </c>
      <c r="J79" s="61" t="s">
        <v>618</v>
      </c>
      <c r="K79" s="61" t="s">
        <v>455</v>
      </c>
      <c r="L79" s="62">
        <v>32775</v>
      </c>
      <c r="M79" s="57" t="s">
        <v>75</v>
      </c>
      <c r="N79" s="57" t="s">
        <v>5719</v>
      </c>
      <c r="O79" s="56" t="s">
        <v>50</v>
      </c>
      <c r="P79" s="62">
        <v>44742</v>
      </c>
      <c r="Q79" s="64"/>
      <c r="R79" s="56">
        <v>36</v>
      </c>
      <c r="S79" s="62">
        <v>45838</v>
      </c>
      <c r="T79" s="69">
        <v>46082</v>
      </c>
      <c r="U79" s="63" t="s">
        <v>5718</v>
      </c>
      <c r="V79" s="57" t="s">
        <v>5720</v>
      </c>
      <c r="W79" s="64"/>
      <c r="X79" s="65" t="s">
        <v>5721</v>
      </c>
      <c r="Y79" s="67" t="s">
        <v>5729</v>
      </c>
      <c r="Z79" s="67" t="s">
        <v>5747</v>
      </c>
      <c r="AA79" s="64"/>
      <c r="AB79" s="64"/>
      <c r="AC79" s="64"/>
      <c r="AD79" s="66"/>
      <c r="AE79" s="66"/>
      <c r="AF79" s="60" t="s">
        <v>5731</v>
      </c>
      <c r="AG79" s="64"/>
      <c r="AH79" s="61" t="s">
        <v>5724</v>
      </c>
      <c r="AI79" s="64"/>
    </row>
    <row r="80" spans="1:35" ht="14.5" x14ac:dyDescent="0.35">
      <c r="A80" s="56">
        <f t="shared" si="0"/>
        <v>76</v>
      </c>
      <c r="B80" s="56" t="s">
        <v>3311</v>
      </c>
      <c r="C80" s="56" t="s">
        <v>34</v>
      </c>
      <c r="D80" s="57" t="s">
        <v>3318</v>
      </c>
      <c r="E80" s="56">
        <v>17</v>
      </c>
      <c r="F80" s="56" t="s">
        <v>5725</v>
      </c>
      <c r="G80" s="58" t="s">
        <v>3415</v>
      </c>
      <c r="H80" s="59" t="s">
        <v>3405</v>
      </c>
      <c r="I80" s="60" t="s">
        <v>3414</v>
      </c>
      <c r="J80" s="61" t="s">
        <v>3417</v>
      </c>
      <c r="K80" s="61" t="s">
        <v>342</v>
      </c>
      <c r="L80" s="62">
        <v>32522</v>
      </c>
      <c r="M80" s="57" t="s">
        <v>75</v>
      </c>
      <c r="N80" s="57" t="s">
        <v>5719</v>
      </c>
      <c r="O80" s="56" t="s">
        <v>50</v>
      </c>
      <c r="P80" s="62">
        <v>44658</v>
      </c>
      <c r="Q80" s="64"/>
      <c r="R80" s="56">
        <v>36</v>
      </c>
      <c r="S80" s="62">
        <v>45754</v>
      </c>
      <c r="T80" s="69">
        <v>46082</v>
      </c>
      <c r="U80" s="63" t="s">
        <v>5718</v>
      </c>
      <c r="V80" s="57" t="s">
        <v>5720</v>
      </c>
      <c r="W80" s="64"/>
      <c r="X80" s="61" t="s">
        <v>5721</v>
      </c>
      <c r="Y80" s="67" t="s">
        <v>5722</v>
      </c>
      <c r="Z80" s="64"/>
      <c r="AA80" s="64"/>
      <c r="AB80" s="64"/>
      <c r="AC80" s="64"/>
      <c r="AD80" s="66"/>
      <c r="AE80" s="66"/>
      <c r="AF80" s="60" t="s">
        <v>5723</v>
      </c>
      <c r="AG80" s="64"/>
      <c r="AH80" s="61" t="s">
        <v>5724</v>
      </c>
      <c r="AI80" s="64"/>
    </row>
    <row r="81" spans="1:35" ht="14.5" x14ac:dyDescent="0.35">
      <c r="A81" s="56">
        <f t="shared" si="0"/>
        <v>77</v>
      </c>
      <c r="B81" s="56" t="s">
        <v>3311</v>
      </c>
      <c r="C81" s="56" t="s">
        <v>34</v>
      </c>
      <c r="D81" s="57" t="s">
        <v>3318</v>
      </c>
      <c r="E81" s="56">
        <v>17</v>
      </c>
      <c r="F81" s="56" t="s">
        <v>5725</v>
      </c>
      <c r="G81" s="58" t="s">
        <v>3500</v>
      </c>
      <c r="H81" s="59" t="s">
        <v>3405</v>
      </c>
      <c r="I81" s="60" t="s">
        <v>3499</v>
      </c>
      <c r="J81" s="61" t="s">
        <v>3502</v>
      </c>
      <c r="K81" s="61" t="s">
        <v>173</v>
      </c>
      <c r="L81" s="62">
        <v>31783</v>
      </c>
      <c r="M81" s="57" t="s">
        <v>44</v>
      </c>
      <c r="N81" s="57" t="s">
        <v>5719</v>
      </c>
      <c r="O81" s="56" t="s">
        <v>50</v>
      </c>
      <c r="P81" s="62">
        <v>44698</v>
      </c>
      <c r="Q81" s="64"/>
      <c r="R81" s="56">
        <v>36</v>
      </c>
      <c r="S81" s="62">
        <v>45794</v>
      </c>
      <c r="T81" s="69">
        <v>46082</v>
      </c>
      <c r="U81" s="63" t="s">
        <v>5718</v>
      </c>
      <c r="V81" s="57" t="s">
        <v>5720</v>
      </c>
      <c r="W81" s="64"/>
      <c r="X81" s="61" t="s">
        <v>5721</v>
      </c>
      <c r="Y81" s="67" t="s">
        <v>5722</v>
      </c>
      <c r="Z81" s="64"/>
      <c r="AA81" s="64"/>
      <c r="AB81" s="64"/>
      <c r="AC81" s="64"/>
      <c r="AD81" s="66"/>
      <c r="AE81" s="66"/>
      <c r="AF81" s="60" t="s">
        <v>5723</v>
      </c>
      <c r="AG81" s="64"/>
      <c r="AH81" s="61" t="s">
        <v>5724</v>
      </c>
      <c r="AI81" s="64"/>
    </row>
    <row r="82" spans="1:35" ht="14.5" x14ac:dyDescent="0.35">
      <c r="A82" s="56">
        <f t="shared" si="0"/>
        <v>78</v>
      </c>
      <c r="B82" s="56" t="s">
        <v>3311</v>
      </c>
      <c r="C82" s="56" t="s">
        <v>34</v>
      </c>
      <c r="D82" s="57" t="s">
        <v>3318</v>
      </c>
      <c r="E82" s="56">
        <v>17</v>
      </c>
      <c r="F82" s="56" t="s">
        <v>5725</v>
      </c>
      <c r="G82" s="58" t="s">
        <v>3505</v>
      </c>
      <c r="H82" s="59" t="s">
        <v>3405</v>
      </c>
      <c r="I82" s="60" t="s">
        <v>3504</v>
      </c>
      <c r="J82" s="61" t="s">
        <v>3507</v>
      </c>
      <c r="K82" s="61" t="s">
        <v>60</v>
      </c>
      <c r="L82" s="62">
        <v>36228</v>
      </c>
      <c r="M82" s="57" t="s">
        <v>44</v>
      </c>
      <c r="N82" s="57" t="s">
        <v>5719</v>
      </c>
      <c r="O82" s="56" t="s">
        <v>50</v>
      </c>
      <c r="P82" s="62">
        <v>44698</v>
      </c>
      <c r="Q82" s="64"/>
      <c r="R82" s="56">
        <v>36</v>
      </c>
      <c r="S82" s="62">
        <v>45794</v>
      </c>
      <c r="T82" s="69">
        <v>46082</v>
      </c>
      <c r="U82" s="63" t="s">
        <v>5718</v>
      </c>
      <c r="V82" s="57" t="s">
        <v>5720</v>
      </c>
      <c r="W82" s="64"/>
      <c r="X82" s="61" t="s">
        <v>5721</v>
      </c>
      <c r="Y82" s="67" t="s">
        <v>5722</v>
      </c>
      <c r="Z82" s="64"/>
      <c r="AA82" s="64"/>
      <c r="AB82" s="64"/>
      <c r="AC82" s="64"/>
      <c r="AD82" s="66"/>
      <c r="AE82" s="66"/>
      <c r="AF82" s="60" t="s">
        <v>5723</v>
      </c>
      <c r="AG82" s="64"/>
      <c r="AH82" s="61" t="s">
        <v>5724</v>
      </c>
      <c r="AI82" s="64"/>
    </row>
    <row r="83" spans="1:35" ht="14.5" x14ac:dyDescent="0.35">
      <c r="A83" s="56">
        <f t="shared" si="0"/>
        <v>79</v>
      </c>
      <c r="B83" s="56" t="s">
        <v>3311</v>
      </c>
      <c r="C83" s="56" t="s">
        <v>34</v>
      </c>
      <c r="D83" s="57" t="s">
        <v>3318</v>
      </c>
      <c r="E83" s="56">
        <v>17</v>
      </c>
      <c r="F83" s="56" t="s">
        <v>5725</v>
      </c>
      <c r="G83" s="58" t="s">
        <v>3465</v>
      </c>
      <c r="H83" s="59" t="s">
        <v>3405</v>
      </c>
      <c r="I83" s="60" t="s">
        <v>3464</v>
      </c>
      <c r="J83" s="61" t="s">
        <v>3467</v>
      </c>
      <c r="K83" s="61" t="s">
        <v>1452</v>
      </c>
      <c r="L83" s="62">
        <v>34378</v>
      </c>
      <c r="M83" s="57" t="s">
        <v>75</v>
      </c>
      <c r="N83" s="57" t="s">
        <v>5719</v>
      </c>
      <c r="O83" s="56" t="s">
        <v>50</v>
      </c>
      <c r="P83" s="62">
        <v>44742</v>
      </c>
      <c r="Q83" s="64"/>
      <c r="R83" s="56">
        <v>36</v>
      </c>
      <c r="S83" s="62">
        <v>45838</v>
      </c>
      <c r="T83" s="69">
        <v>46082</v>
      </c>
      <c r="U83" s="63" t="s">
        <v>5718</v>
      </c>
      <c r="V83" s="57" t="s">
        <v>5720</v>
      </c>
      <c r="W83" s="64"/>
      <c r="X83" s="61" t="s">
        <v>5721</v>
      </c>
      <c r="Y83" s="67" t="s">
        <v>5722</v>
      </c>
      <c r="Z83" s="64"/>
      <c r="AA83" s="64"/>
      <c r="AB83" s="64"/>
      <c r="AC83" s="64"/>
      <c r="AD83" s="66"/>
      <c r="AE83" s="66"/>
      <c r="AF83" s="60" t="s">
        <v>5723</v>
      </c>
      <c r="AG83" s="64"/>
      <c r="AH83" s="61" t="s">
        <v>5724</v>
      </c>
      <c r="AI83" s="64"/>
    </row>
    <row r="84" spans="1:35" ht="14.5" x14ac:dyDescent="0.35">
      <c r="A84" s="56">
        <f t="shared" si="0"/>
        <v>80</v>
      </c>
      <c r="B84" s="56" t="s">
        <v>3311</v>
      </c>
      <c r="C84" s="56" t="s">
        <v>34</v>
      </c>
      <c r="D84" s="57" t="s">
        <v>3318</v>
      </c>
      <c r="E84" s="56">
        <v>17</v>
      </c>
      <c r="F84" s="56" t="s">
        <v>5725</v>
      </c>
      <c r="G84" s="58" t="s">
        <v>3524</v>
      </c>
      <c r="H84" s="59" t="s">
        <v>3405</v>
      </c>
      <c r="I84" s="60" t="s">
        <v>3523</v>
      </c>
      <c r="J84" s="61" t="s">
        <v>400</v>
      </c>
      <c r="K84" s="61" t="s">
        <v>820</v>
      </c>
      <c r="L84" s="62">
        <v>33606</v>
      </c>
      <c r="M84" s="57" t="s">
        <v>75</v>
      </c>
      <c r="N84" s="57" t="s">
        <v>5719</v>
      </c>
      <c r="O84" s="56" t="s">
        <v>50</v>
      </c>
      <c r="P84" s="62">
        <v>44698</v>
      </c>
      <c r="Q84" s="64"/>
      <c r="R84" s="56">
        <v>36</v>
      </c>
      <c r="S84" s="62">
        <v>45794</v>
      </c>
      <c r="T84" s="69">
        <v>46082</v>
      </c>
      <c r="U84" s="63" t="s">
        <v>5718</v>
      </c>
      <c r="V84" s="57" t="s">
        <v>5720</v>
      </c>
      <c r="W84" s="64"/>
      <c r="X84" s="61" t="s">
        <v>5721</v>
      </c>
      <c r="Y84" s="67" t="s">
        <v>5722</v>
      </c>
      <c r="Z84" s="64"/>
      <c r="AA84" s="64"/>
      <c r="AB84" s="64"/>
      <c r="AC84" s="64"/>
      <c r="AD84" s="66"/>
      <c r="AE84" s="66"/>
      <c r="AF84" s="60" t="s">
        <v>5723</v>
      </c>
      <c r="AG84" s="64"/>
      <c r="AH84" s="61" t="s">
        <v>5724</v>
      </c>
      <c r="AI84" s="64"/>
    </row>
    <row r="85" spans="1:35" ht="14.5" x14ac:dyDescent="0.35">
      <c r="A85" s="56">
        <f t="shared" si="0"/>
        <v>81</v>
      </c>
      <c r="B85" s="56" t="s">
        <v>3311</v>
      </c>
      <c r="C85" s="56" t="s">
        <v>34</v>
      </c>
      <c r="D85" s="57" t="s">
        <v>3318</v>
      </c>
      <c r="E85" s="56">
        <v>17</v>
      </c>
      <c r="F85" s="56" t="s">
        <v>5725</v>
      </c>
      <c r="G85" s="58" t="s">
        <v>3495</v>
      </c>
      <c r="H85" s="59" t="s">
        <v>3405</v>
      </c>
      <c r="I85" s="60" t="s">
        <v>3494</v>
      </c>
      <c r="J85" s="61" t="s">
        <v>3497</v>
      </c>
      <c r="K85" s="61" t="s">
        <v>421</v>
      </c>
      <c r="L85" s="62">
        <v>28201</v>
      </c>
      <c r="M85" s="57" t="s">
        <v>75</v>
      </c>
      <c r="N85" s="57" t="s">
        <v>5719</v>
      </c>
      <c r="O85" s="56" t="s">
        <v>50</v>
      </c>
      <c r="P85" s="62">
        <v>44698</v>
      </c>
      <c r="Q85" s="64"/>
      <c r="R85" s="56">
        <v>36</v>
      </c>
      <c r="S85" s="62">
        <v>45794</v>
      </c>
      <c r="T85" s="69">
        <v>46082</v>
      </c>
      <c r="U85" s="63" t="s">
        <v>5718</v>
      </c>
      <c r="V85" s="57" t="s">
        <v>5720</v>
      </c>
      <c r="W85" s="64"/>
      <c r="X85" s="65" t="s">
        <v>5721</v>
      </c>
      <c r="Y85" s="67" t="s">
        <v>5722</v>
      </c>
      <c r="Z85" s="64"/>
      <c r="AA85" s="64"/>
      <c r="AB85" s="64"/>
      <c r="AC85" s="64"/>
      <c r="AD85" s="66"/>
      <c r="AE85" s="66"/>
      <c r="AF85" s="60" t="s">
        <v>5723</v>
      </c>
      <c r="AG85" s="64"/>
      <c r="AH85" s="61" t="s">
        <v>5724</v>
      </c>
      <c r="AI85" s="64"/>
    </row>
    <row r="86" spans="1:35" ht="14.5" x14ac:dyDescent="0.35">
      <c r="A86" s="56">
        <f t="shared" si="0"/>
        <v>82</v>
      </c>
      <c r="B86" s="56" t="s">
        <v>3311</v>
      </c>
      <c r="C86" s="56" t="s">
        <v>34</v>
      </c>
      <c r="D86" s="57" t="s">
        <v>3318</v>
      </c>
      <c r="E86" s="56">
        <v>17</v>
      </c>
      <c r="F86" s="56" t="s">
        <v>5725</v>
      </c>
      <c r="G86" s="58" t="s">
        <v>3420</v>
      </c>
      <c r="H86" s="59" t="s">
        <v>3405</v>
      </c>
      <c r="I86" s="60" t="s">
        <v>3419</v>
      </c>
      <c r="J86" s="61" t="s">
        <v>3422</v>
      </c>
      <c r="K86" s="61" t="s">
        <v>3423</v>
      </c>
      <c r="L86" s="62">
        <v>33959</v>
      </c>
      <c r="M86" s="57" t="s">
        <v>75</v>
      </c>
      <c r="N86" s="57" t="s">
        <v>5719</v>
      </c>
      <c r="O86" s="56" t="s">
        <v>50</v>
      </c>
      <c r="P86" s="62">
        <v>44698</v>
      </c>
      <c r="Q86" s="64"/>
      <c r="R86" s="56">
        <v>36</v>
      </c>
      <c r="S86" s="62">
        <v>45794</v>
      </c>
      <c r="T86" s="69">
        <v>46082</v>
      </c>
      <c r="U86" s="63" t="s">
        <v>5718</v>
      </c>
      <c r="V86" s="57" t="s">
        <v>5720</v>
      </c>
      <c r="W86" s="64"/>
      <c r="X86" s="61" t="s">
        <v>5721</v>
      </c>
      <c r="Y86" s="67" t="s">
        <v>5722</v>
      </c>
      <c r="Z86" s="64"/>
      <c r="AA86" s="64"/>
      <c r="AB86" s="64"/>
      <c r="AC86" s="64"/>
      <c r="AD86" s="66"/>
      <c r="AE86" s="66"/>
      <c r="AF86" s="60" t="s">
        <v>5723</v>
      </c>
      <c r="AG86" s="64"/>
      <c r="AH86" s="61" t="s">
        <v>5724</v>
      </c>
      <c r="AI86" s="64"/>
    </row>
    <row r="87" spans="1:35" ht="14.5" x14ac:dyDescent="0.35">
      <c r="A87" s="56">
        <f t="shared" si="0"/>
        <v>83</v>
      </c>
      <c r="B87" s="56" t="s">
        <v>3311</v>
      </c>
      <c r="C87" s="56" t="s">
        <v>34</v>
      </c>
      <c r="D87" s="57" t="s">
        <v>3318</v>
      </c>
      <c r="E87" s="56">
        <v>17</v>
      </c>
      <c r="F87" s="56" t="s">
        <v>5725</v>
      </c>
      <c r="G87" s="58" t="s">
        <v>3407</v>
      </c>
      <c r="H87" s="59" t="s">
        <v>3405</v>
      </c>
      <c r="I87" s="60" t="s">
        <v>3406</v>
      </c>
      <c r="J87" s="61" t="s">
        <v>3409</v>
      </c>
      <c r="K87" s="61" t="s">
        <v>204</v>
      </c>
      <c r="L87" s="62">
        <v>37316</v>
      </c>
      <c r="M87" s="57" t="s">
        <v>75</v>
      </c>
      <c r="N87" s="57" t="s">
        <v>5719</v>
      </c>
      <c r="O87" s="56" t="s">
        <v>50</v>
      </c>
      <c r="P87" s="62">
        <v>44658</v>
      </c>
      <c r="Q87" s="64"/>
      <c r="R87" s="56">
        <v>36</v>
      </c>
      <c r="S87" s="62">
        <v>45754</v>
      </c>
      <c r="T87" s="69">
        <v>46082</v>
      </c>
      <c r="U87" s="63" t="s">
        <v>5718</v>
      </c>
      <c r="V87" s="57" t="s">
        <v>5720</v>
      </c>
      <c r="W87" s="64"/>
      <c r="X87" s="65" t="s">
        <v>5721</v>
      </c>
      <c r="Y87" s="67" t="s">
        <v>5722</v>
      </c>
      <c r="Z87" s="64"/>
      <c r="AA87" s="64"/>
      <c r="AB87" s="64"/>
      <c r="AC87" s="64"/>
      <c r="AD87" s="66"/>
      <c r="AE87" s="66"/>
      <c r="AF87" s="60" t="s">
        <v>5723</v>
      </c>
      <c r="AG87" s="64"/>
      <c r="AH87" s="61" t="s">
        <v>5724</v>
      </c>
      <c r="AI87" s="64"/>
    </row>
    <row r="88" spans="1:35" ht="14.5" x14ac:dyDescent="0.35">
      <c r="A88" s="56">
        <f t="shared" si="0"/>
        <v>84</v>
      </c>
      <c r="B88" s="56" t="s">
        <v>3311</v>
      </c>
      <c r="C88" s="56" t="s">
        <v>34</v>
      </c>
      <c r="D88" s="57" t="s">
        <v>3318</v>
      </c>
      <c r="E88" s="56">
        <v>17</v>
      </c>
      <c r="F88" s="56" t="s">
        <v>5725</v>
      </c>
      <c r="G88" s="58" t="s">
        <v>3456</v>
      </c>
      <c r="H88" s="59" t="s">
        <v>3405</v>
      </c>
      <c r="I88" s="60" t="s">
        <v>3455</v>
      </c>
      <c r="J88" s="61" t="s">
        <v>3165</v>
      </c>
      <c r="K88" s="61" t="s">
        <v>1694</v>
      </c>
      <c r="L88" s="62">
        <v>30828</v>
      </c>
      <c r="M88" s="57" t="s">
        <v>75</v>
      </c>
      <c r="N88" s="57" t="s">
        <v>5726</v>
      </c>
      <c r="O88" s="56" t="s">
        <v>50</v>
      </c>
      <c r="P88" s="62">
        <v>44742</v>
      </c>
      <c r="Q88" s="64"/>
      <c r="R88" s="56">
        <v>36</v>
      </c>
      <c r="S88" s="62">
        <v>45838</v>
      </c>
      <c r="T88" s="69">
        <v>46082</v>
      </c>
      <c r="U88" s="63" t="s">
        <v>5718</v>
      </c>
      <c r="V88" s="57" t="s">
        <v>5720</v>
      </c>
      <c r="W88" s="64"/>
      <c r="X88" s="61" t="s">
        <v>5721</v>
      </c>
      <c r="Y88" s="67" t="s">
        <v>5722</v>
      </c>
      <c r="Z88" s="64"/>
      <c r="AA88" s="64"/>
      <c r="AB88" s="64"/>
      <c r="AC88" s="64"/>
      <c r="AD88" s="66"/>
      <c r="AE88" s="66"/>
      <c r="AF88" s="60" t="s">
        <v>5723</v>
      </c>
      <c r="AG88" s="64"/>
      <c r="AH88" s="61" t="s">
        <v>5724</v>
      </c>
      <c r="AI88" s="64"/>
    </row>
    <row r="89" spans="1:35" ht="14.5" x14ac:dyDescent="0.35">
      <c r="A89" s="56">
        <f t="shared" si="0"/>
        <v>85</v>
      </c>
      <c r="B89" s="56" t="s">
        <v>3311</v>
      </c>
      <c r="C89" s="56" t="s">
        <v>34</v>
      </c>
      <c r="D89" s="57" t="s">
        <v>3318</v>
      </c>
      <c r="E89" s="56">
        <v>17</v>
      </c>
      <c r="F89" s="56" t="s">
        <v>5725</v>
      </c>
      <c r="G89" s="58" t="s">
        <v>3520</v>
      </c>
      <c r="H89" s="59" t="s">
        <v>3405</v>
      </c>
      <c r="I89" s="60" t="s">
        <v>3519</v>
      </c>
      <c r="J89" s="61" t="s">
        <v>1066</v>
      </c>
      <c r="K89" s="61" t="s">
        <v>498</v>
      </c>
      <c r="L89" s="62">
        <v>36610</v>
      </c>
      <c r="M89" s="57" t="s">
        <v>44</v>
      </c>
      <c r="N89" s="57" t="s">
        <v>5719</v>
      </c>
      <c r="O89" s="56" t="s">
        <v>50</v>
      </c>
      <c r="P89" s="62">
        <v>44742</v>
      </c>
      <c r="Q89" s="64"/>
      <c r="R89" s="56">
        <v>36</v>
      </c>
      <c r="S89" s="62">
        <v>45838</v>
      </c>
      <c r="T89" s="69">
        <v>46082</v>
      </c>
      <c r="U89" s="63" t="s">
        <v>5718</v>
      </c>
      <c r="V89" s="57" t="s">
        <v>5720</v>
      </c>
      <c r="W89" s="64"/>
      <c r="X89" s="61" t="s">
        <v>5721</v>
      </c>
      <c r="Y89" s="67" t="s">
        <v>5722</v>
      </c>
      <c r="Z89" s="64"/>
      <c r="AA89" s="64"/>
      <c r="AB89" s="64"/>
      <c r="AC89" s="64"/>
      <c r="AD89" s="66"/>
      <c r="AE89" s="66"/>
      <c r="AF89" s="60" t="s">
        <v>5723</v>
      </c>
      <c r="AG89" s="64"/>
      <c r="AH89" s="61" t="s">
        <v>5724</v>
      </c>
      <c r="AI89" s="64"/>
    </row>
    <row r="90" spans="1:35" ht="14.5" x14ac:dyDescent="0.35">
      <c r="A90" s="56">
        <f t="shared" si="0"/>
        <v>86</v>
      </c>
      <c r="B90" s="56" t="s">
        <v>3311</v>
      </c>
      <c r="C90" s="56" t="s">
        <v>34</v>
      </c>
      <c r="D90" s="57" t="s">
        <v>3318</v>
      </c>
      <c r="E90" s="56">
        <v>17</v>
      </c>
      <c r="F90" s="56" t="s">
        <v>5725</v>
      </c>
      <c r="G90" s="58" t="s">
        <v>3436</v>
      </c>
      <c r="H90" s="59" t="s">
        <v>3405</v>
      </c>
      <c r="I90" s="60" t="s">
        <v>3435</v>
      </c>
      <c r="J90" s="61" t="s">
        <v>3438</v>
      </c>
      <c r="K90" s="61" t="s">
        <v>972</v>
      </c>
      <c r="L90" s="62">
        <v>32628</v>
      </c>
      <c r="M90" s="57" t="s">
        <v>75</v>
      </c>
      <c r="N90" s="57" t="s">
        <v>5719</v>
      </c>
      <c r="O90" s="56" t="s">
        <v>50</v>
      </c>
      <c r="P90" s="62">
        <v>44742</v>
      </c>
      <c r="Q90" s="64"/>
      <c r="R90" s="56">
        <v>36</v>
      </c>
      <c r="S90" s="62">
        <v>45838</v>
      </c>
      <c r="T90" s="69">
        <v>46082</v>
      </c>
      <c r="U90" s="63" t="s">
        <v>5718</v>
      </c>
      <c r="V90" s="57" t="s">
        <v>5720</v>
      </c>
      <c r="W90" s="64"/>
      <c r="X90" s="65" t="s">
        <v>5721</v>
      </c>
      <c r="Y90" s="67" t="s">
        <v>5729</v>
      </c>
      <c r="Z90" s="67" t="s">
        <v>5745</v>
      </c>
      <c r="AA90" s="64"/>
      <c r="AB90" s="64"/>
      <c r="AC90" s="64"/>
      <c r="AD90" s="66"/>
      <c r="AE90" s="66"/>
      <c r="AF90" s="60" t="s">
        <v>5731</v>
      </c>
      <c r="AG90" s="64"/>
      <c r="AH90" s="61" t="s">
        <v>5724</v>
      </c>
      <c r="AI90" s="64"/>
    </row>
    <row r="91" spans="1:35" ht="14.5" x14ac:dyDescent="0.35">
      <c r="A91" s="56">
        <f t="shared" si="0"/>
        <v>87</v>
      </c>
      <c r="B91" s="56" t="s">
        <v>3311</v>
      </c>
      <c r="C91" s="56" t="s">
        <v>34</v>
      </c>
      <c r="D91" s="57" t="s">
        <v>3318</v>
      </c>
      <c r="E91" s="56">
        <v>17</v>
      </c>
      <c r="F91" s="56" t="s">
        <v>5725</v>
      </c>
      <c r="G91" s="58" t="s">
        <v>3460</v>
      </c>
      <c r="H91" s="59" t="s">
        <v>3405</v>
      </c>
      <c r="I91" s="60" t="s">
        <v>3459</v>
      </c>
      <c r="J91" s="61" t="s">
        <v>3462</v>
      </c>
      <c r="K91" s="61" t="s">
        <v>77</v>
      </c>
      <c r="L91" s="62">
        <v>36546</v>
      </c>
      <c r="M91" s="57" t="s">
        <v>75</v>
      </c>
      <c r="N91" s="57" t="s">
        <v>5719</v>
      </c>
      <c r="O91" s="56" t="s">
        <v>50</v>
      </c>
      <c r="P91" s="62">
        <v>44698</v>
      </c>
      <c r="Q91" s="64"/>
      <c r="R91" s="56">
        <v>36</v>
      </c>
      <c r="S91" s="62">
        <v>45794</v>
      </c>
      <c r="T91" s="69">
        <v>46082</v>
      </c>
      <c r="U91" s="63" t="s">
        <v>5718</v>
      </c>
      <c r="V91" s="57" t="s">
        <v>5720</v>
      </c>
      <c r="W91" s="64"/>
      <c r="X91" s="65" t="s">
        <v>5721</v>
      </c>
      <c r="Y91" s="67" t="s">
        <v>5729</v>
      </c>
      <c r="Z91" s="67" t="s">
        <v>5748</v>
      </c>
      <c r="AA91" s="64"/>
      <c r="AB91" s="64"/>
      <c r="AC91" s="64"/>
      <c r="AD91" s="66"/>
      <c r="AE91" s="66"/>
      <c r="AF91" s="60" t="s">
        <v>5731</v>
      </c>
      <c r="AG91" s="64"/>
      <c r="AH91" s="61" t="s">
        <v>5724</v>
      </c>
      <c r="AI91" s="64"/>
    </row>
    <row r="92" spans="1:35" ht="14.5" x14ac:dyDescent="0.35">
      <c r="A92" s="56">
        <f t="shared" si="0"/>
        <v>88</v>
      </c>
      <c r="B92" s="56" t="s">
        <v>3311</v>
      </c>
      <c r="C92" s="56" t="s">
        <v>34</v>
      </c>
      <c r="D92" s="57" t="s">
        <v>3318</v>
      </c>
      <c r="E92" s="56">
        <v>17</v>
      </c>
      <c r="F92" s="56" t="s">
        <v>5725</v>
      </c>
      <c r="G92" s="58" t="s">
        <v>3470</v>
      </c>
      <c r="H92" s="59" t="s">
        <v>3405</v>
      </c>
      <c r="I92" s="60" t="s">
        <v>3469</v>
      </c>
      <c r="J92" s="61" t="s">
        <v>3472</v>
      </c>
      <c r="K92" s="61" t="s">
        <v>1604</v>
      </c>
      <c r="L92" s="62">
        <v>34225</v>
      </c>
      <c r="M92" s="57" t="s">
        <v>44</v>
      </c>
      <c r="N92" s="57" t="s">
        <v>5719</v>
      </c>
      <c r="O92" s="56" t="s">
        <v>50</v>
      </c>
      <c r="P92" s="62">
        <v>44742</v>
      </c>
      <c r="Q92" s="64"/>
      <c r="R92" s="56">
        <v>36</v>
      </c>
      <c r="S92" s="62">
        <v>45838</v>
      </c>
      <c r="T92" s="69">
        <v>46082</v>
      </c>
      <c r="U92" s="63" t="s">
        <v>5718</v>
      </c>
      <c r="V92" s="57" t="s">
        <v>5720</v>
      </c>
      <c r="W92" s="64"/>
      <c r="X92" s="65" t="s">
        <v>5721</v>
      </c>
      <c r="Y92" s="67" t="s">
        <v>5722</v>
      </c>
      <c r="Z92" s="64"/>
      <c r="AA92" s="64"/>
      <c r="AB92" s="64"/>
      <c r="AC92" s="64"/>
      <c r="AD92" s="66"/>
      <c r="AE92" s="66"/>
      <c r="AF92" s="60" t="s">
        <v>5723</v>
      </c>
      <c r="AG92" s="64"/>
      <c r="AH92" s="61" t="s">
        <v>5724</v>
      </c>
      <c r="AI92" s="64"/>
    </row>
    <row r="93" spans="1:35" ht="14.5" x14ac:dyDescent="0.35">
      <c r="A93" s="56">
        <f t="shared" si="0"/>
        <v>89</v>
      </c>
      <c r="B93" s="56" t="s">
        <v>3311</v>
      </c>
      <c r="C93" s="56" t="s">
        <v>34</v>
      </c>
      <c r="D93" s="57" t="s">
        <v>3318</v>
      </c>
      <c r="E93" s="56">
        <v>17</v>
      </c>
      <c r="F93" s="56" t="s">
        <v>5725</v>
      </c>
      <c r="G93" s="58" t="s">
        <v>3451</v>
      </c>
      <c r="H93" s="59" t="s">
        <v>3405</v>
      </c>
      <c r="I93" s="60" t="s">
        <v>3450</v>
      </c>
      <c r="J93" s="61" t="s">
        <v>3453</v>
      </c>
      <c r="K93" s="61" t="s">
        <v>869</v>
      </c>
      <c r="L93" s="62">
        <v>36716</v>
      </c>
      <c r="M93" s="57" t="s">
        <v>44</v>
      </c>
      <c r="N93" s="57" t="s">
        <v>5719</v>
      </c>
      <c r="O93" s="56" t="s">
        <v>50</v>
      </c>
      <c r="P93" s="62">
        <v>44742</v>
      </c>
      <c r="Q93" s="64"/>
      <c r="R93" s="56">
        <v>36</v>
      </c>
      <c r="S93" s="62">
        <v>45838</v>
      </c>
      <c r="T93" s="69">
        <v>46082</v>
      </c>
      <c r="U93" s="63" t="s">
        <v>5718</v>
      </c>
      <c r="V93" s="57" t="s">
        <v>5720</v>
      </c>
      <c r="W93" s="64"/>
      <c r="X93" s="61" t="s">
        <v>5721</v>
      </c>
      <c r="Y93" s="67" t="s">
        <v>5722</v>
      </c>
      <c r="Z93" s="64"/>
      <c r="AA93" s="64"/>
      <c r="AB93" s="64"/>
      <c r="AC93" s="64"/>
      <c r="AD93" s="66"/>
      <c r="AE93" s="66"/>
      <c r="AF93" s="60" t="s">
        <v>5723</v>
      </c>
      <c r="AG93" s="64"/>
      <c r="AH93" s="61" t="s">
        <v>5724</v>
      </c>
      <c r="AI93" s="64"/>
    </row>
    <row r="94" spans="1:35" ht="14.5" x14ac:dyDescent="0.35">
      <c r="A94" s="56">
        <f t="shared" si="0"/>
        <v>90</v>
      </c>
      <c r="B94" s="56" t="s">
        <v>3311</v>
      </c>
      <c r="C94" s="56" t="s">
        <v>34</v>
      </c>
      <c r="D94" s="57" t="s">
        <v>3318</v>
      </c>
      <c r="E94" s="56">
        <v>17</v>
      </c>
      <c r="F94" s="56" t="s">
        <v>5725</v>
      </c>
      <c r="G94" s="58" t="s">
        <v>3385</v>
      </c>
      <c r="H94" s="59" t="s">
        <v>3383</v>
      </c>
      <c r="I94" s="60" t="s">
        <v>3384</v>
      </c>
      <c r="J94" s="61" t="s">
        <v>834</v>
      </c>
      <c r="K94" s="61" t="s">
        <v>664</v>
      </c>
      <c r="L94" s="62">
        <v>31280</v>
      </c>
      <c r="M94" s="57" t="s">
        <v>44</v>
      </c>
      <c r="N94" s="57" t="s">
        <v>5719</v>
      </c>
      <c r="O94" s="56" t="s">
        <v>50</v>
      </c>
      <c r="P94" s="62">
        <v>44658</v>
      </c>
      <c r="Q94" s="56">
        <v>19</v>
      </c>
      <c r="R94" s="56">
        <v>30</v>
      </c>
      <c r="S94" s="62">
        <v>45603</v>
      </c>
      <c r="T94" s="56">
        <v>0</v>
      </c>
      <c r="U94" s="63" t="s">
        <v>5718</v>
      </c>
      <c r="V94" s="57" t="s">
        <v>5732</v>
      </c>
      <c r="W94" s="64"/>
      <c r="X94" s="65" t="s">
        <v>5721</v>
      </c>
      <c r="Y94" s="67" t="s">
        <v>5729</v>
      </c>
      <c r="Z94" s="67" t="s">
        <v>5749</v>
      </c>
      <c r="AA94" s="64"/>
      <c r="AB94" s="64"/>
      <c r="AC94" s="64"/>
      <c r="AD94" s="66"/>
      <c r="AE94" s="66"/>
      <c r="AF94" s="60" t="s">
        <v>5731</v>
      </c>
      <c r="AG94" s="64"/>
      <c r="AH94" s="61" t="s">
        <v>5724</v>
      </c>
      <c r="AI94" s="64"/>
    </row>
    <row r="95" spans="1:35" ht="14.5" x14ac:dyDescent="0.35">
      <c r="A95" s="56">
        <f t="shared" si="0"/>
        <v>91</v>
      </c>
      <c r="B95" s="56" t="s">
        <v>3311</v>
      </c>
      <c r="C95" s="56" t="s">
        <v>34</v>
      </c>
      <c r="D95" s="57" t="s">
        <v>3318</v>
      </c>
      <c r="E95" s="56">
        <v>17</v>
      </c>
      <c r="F95" s="56" t="s">
        <v>5725</v>
      </c>
      <c r="G95" s="58" t="s">
        <v>3475</v>
      </c>
      <c r="H95" s="59" t="s">
        <v>3405</v>
      </c>
      <c r="I95" s="60" t="s">
        <v>3474</v>
      </c>
      <c r="J95" s="61" t="s">
        <v>1903</v>
      </c>
      <c r="K95" s="61" t="s">
        <v>200</v>
      </c>
      <c r="L95" s="62">
        <v>34643</v>
      </c>
      <c r="M95" s="57" t="s">
        <v>75</v>
      </c>
      <c r="N95" s="57" t="s">
        <v>5719</v>
      </c>
      <c r="O95" s="56" t="s">
        <v>50</v>
      </c>
      <c r="P95" s="62">
        <v>44742</v>
      </c>
      <c r="Q95" s="64"/>
      <c r="R95" s="56">
        <v>36</v>
      </c>
      <c r="S95" s="62">
        <v>45838</v>
      </c>
      <c r="T95" s="69">
        <v>46082</v>
      </c>
      <c r="U95" s="63" t="s">
        <v>5718</v>
      </c>
      <c r="V95" s="57" t="s">
        <v>5720</v>
      </c>
      <c r="W95" s="64"/>
      <c r="X95" s="61" t="s">
        <v>5721</v>
      </c>
      <c r="Y95" s="67" t="s">
        <v>5722</v>
      </c>
      <c r="Z95" s="64"/>
      <c r="AA95" s="64"/>
      <c r="AB95" s="64"/>
      <c r="AC95" s="64"/>
      <c r="AD95" s="66"/>
      <c r="AE95" s="66"/>
      <c r="AF95" s="60" t="s">
        <v>5723</v>
      </c>
      <c r="AG95" s="64"/>
      <c r="AH95" s="61" t="s">
        <v>5724</v>
      </c>
      <c r="AI95" s="64"/>
    </row>
    <row r="96" spans="1:35" ht="14.5" x14ac:dyDescent="0.35">
      <c r="A96" s="56">
        <f t="shared" si="0"/>
        <v>92</v>
      </c>
      <c r="B96" s="56" t="s">
        <v>3311</v>
      </c>
      <c r="C96" s="56" t="s">
        <v>34</v>
      </c>
      <c r="D96" s="57" t="s">
        <v>3318</v>
      </c>
      <c r="E96" s="56">
        <v>17</v>
      </c>
      <c r="F96" s="56" t="s">
        <v>5725</v>
      </c>
      <c r="G96" s="58" t="s">
        <v>3412</v>
      </c>
      <c r="H96" s="59" t="s">
        <v>3405</v>
      </c>
      <c r="I96" s="60" t="s">
        <v>3411</v>
      </c>
      <c r="J96" s="61" t="s">
        <v>1495</v>
      </c>
      <c r="K96" s="61" t="s">
        <v>200</v>
      </c>
      <c r="L96" s="62">
        <v>30561</v>
      </c>
      <c r="M96" s="57" t="s">
        <v>75</v>
      </c>
      <c r="N96" s="57" t="s">
        <v>5719</v>
      </c>
      <c r="O96" s="56" t="s">
        <v>50</v>
      </c>
      <c r="P96" s="62">
        <v>44658</v>
      </c>
      <c r="Q96" s="64"/>
      <c r="R96" s="56">
        <v>36</v>
      </c>
      <c r="S96" s="62">
        <v>45754</v>
      </c>
      <c r="T96" s="69">
        <v>46082</v>
      </c>
      <c r="U96" s="63" t="s">
        <v>5718</v>
      </c>
      <c r="V96" s="57" t="s">
        <v>5720</v>
      </c>
      <c r="W96" s="64"/>
      <c r="X96" s="61" t="s">
        <v>5721</v>
      </c>
      <c r="Y96" s="67" t="s">
        <v>5722</v>
      </c>
      <c r="Z96" s="64"/>
      <c r="AA96" s="64"/>
      <c r="AB96" s="64"/>
      <c r="AC96" s="64"/>
      <c r="AD96" s="66"/>
      <c r="AE96" s="66"/>
      <c r="AF96" s="60" t="s">
        <v>5723</v>
      </c>
      <c r="AG96" s="64"/>
      <c r="AH96" s="61" t="s">
        <v>5724</v>
      </c>
      <c r="AI96" s="64"/>
    </row>
    <row r="97" spans="1:35" ht="14.5" x14ac:dyDescent="0.35">
      <c r="A97" s="56">
        <f t="shared" si="0"/>
        <v>93</v>
      </c>
      <c r="B97" s="56" t="s">
        <v>3311</v>
      </c>
      <c r="C97" s="56" t="s">
        <v>34</v>
      </c>
      <c r="D97" s="57" t="s">
        <v>3318</v>
      </c>
      <c r="E97" s="56">
        <v>17</v>
      </c>
      <c r="F97" s="56" t="s">
        <v>5725</v>
      </c>
      <c r="G97" s="58" t="s">
        <v>3426</v>
      </c>
      <c r="H97" s="59" t="s">
        <v>3405</v>
      </c>
      <c r="I97" s="60" t="s">
        <v>3425</v>
      </c>
      <c r="J97" s="61" t="s">
        <v>3428</v>
      </c>
      <c r="K97" s="61" t="s">
        <v>1909</v>
      </c>
      <c r="L97" s="62">
        <v>29911</v>
      </c>
      <c r="M97" s="57" t="s">
        <v>75</v>
      </c>
      <c r="N97" s="57" t="s">
        <v>5719</v>
      </c>
      <c r="O97" s="56" t="s">
        <v>50</v>
      </c>
      <c r="P97" s="62">
        <v>44698</v>
      </c>
      <c r="Q97" s="64"/>
      <c r="R97" s="56">
        <v>36</v>
      </c>
      <c r="S97" s="62">
        <v>45794</v>
      </c>
      <c r="T97" s="69">
        <v>46082</v>
      </c>
      <c r="U97" s="63" t="s">
        <v>5718</v>
      </c>
      <c r="V97" s="57" t="s">
        <v>5720</v>
      </c>
      <c r="W97" s="64"/>
      <c r="X97" s="65" t="s">
        <v>5721</v>
      </c>
      <c r="Y97" s="67" t="s">
        <v>5722</v>
      </c>
      <c r="Z97" s="64"/>
      <c r="AA97" s="64"/>
      <c r="AB97" s="64"/>
      <c r="AC97" s="64"/>
      <c r="AD97" s="66"/>
      <c r="AE97" s="66"/>
      <c r="AF97" s="60" t="s">
        <v>5723</v>
      </c>
      <c r="AG97" s="64"/>
      <c r="AH97" s="61" t="s">
        <v>5724</v>
      </c>
      <c r="AI97" s="64"/>
    </row>
    <row r="98" spans="1:35" ht="14.5" x14ac:dyDescent="0.35">
      <c r="A98" s="56">
        <f t="shared" si="0"/>
        <v>94</v>
      </c>
      <c r="B98" s="56" t="s">
        <v>3311</v>
      </c>
      <c r="C98" s="56" t="s">
        <v>34</v>
      </c>
      <c r="D98" s="57" t="s">
        <v>3318</v>
      </c>
      <c r="E98" s="56">
        <v>17</v>
      </c>
      <c r="F98" s="56" t="s">
        <v>5725</v>
      </c>
      <c r="G98" s="58" t="s">
        <v>3515</v>
      </c>
      <c r="H98" s="59" t="s">
        <v>3405</v>
      </c>
      <c r="I98" s="60" t="s">
        <v>3514</v>
      </c>
      <c r="J98" s="61" t="s">
        <v>3517</v>
      </c>
      <c r="K98" s="61" t="s">
        <v>1470</v>
      </c>
      <c r="L98" s="62">
        <v>36684</v>
      </c>
      <c r="M98" s="57" t="s">
        <v>44</v>
      </c>
      <c r="N98" s="57" t="s">
        <v>5719</v>
      </c>
      <c r="O98" s="56" t="s">
        <v>50</v>
      </c>
      <c r="P98" s="62">
        <v>44698</v>
      </c>
      <c r="Q98" s="64"/>
      <c r="R98" s="56">
        <v>36</v>
      </c>
      <c r="S98" s="62">
        <v>45794</v>
      </c>
      <c r="T98" s="69">
        <v>46082</v>
      </c>
      <c r="U98" s="63" t="s">
        <v>5718</v>
      </c>
      <c r="V98" s="57" t="s">
        <v>5720</v>
      </c>
      <c r="W98" s="64"/>
      <c r="X98" s="65" t="s">
        <v>5721</v>
      </c>
      <c r="Y98" s="67" t="s">
        <v>5729</v>
      </c>
      <c r="Z98" s="67" t="s">
        <v>5748</v>
      </c>
      <c r="AA98" s="64"/>
      <c r="AB98" s="64"/>
      <c r="AC98" s="64"/>
      <c r="AD98" s="66"/>
      <c r="AE98" s="66"/>
      <c r="AF98" s="60" t="s">
        <v>5731</v>
      </c>
      <c r="AG98" s="64"/>
      <c r="AH98" s="61" t="s">
        <v>5724</v>
      </c>
      <c r="AI98" s="64"/>
    </row>
    <row r="99" spans="1:35" ht="14.5" x14ac:dyDescent="0.35">
      <c r="A99" s="56">
        <f t="shared" si="0"/>
        <v>95</v>
      </c>
      <c r="B99" s="56" t="s">
        <v>3311</v>
      </c>
      <c r="C99" s="56" t="s">
        <v>34</v>
      </c>
      <c r="D99" s="57" t="s">
        <v>3318</v>
      </c>
      <c r="E99" s="56">
        <v>17</v>
      </c>
      <c r="F99" s="56" t="s">
        <v>5737</v>
      </c>
      <c r="G99" s="58" t="s">
        <v>3562</v>
      </c>
      <c r="H99" s="59" t="s">
        <v>3560</v>
      </c>
      <c r="I99" s="60" t="s">
        <v>3561</v>
      </c>
      <c r="J99" s="61" t="s">
        <v>400</v>
      </c>
      <c r="K99" s="61" t="s">
        <v>136</v>
      </c>
      <c r="L99" s="62">
        <v>36268</v>
      </c>
      <c r="M99" s="57" t="s">
        <v>75</v>
      </c>
      <c r="N99" s="57" t="s">
        <v>5719</v>
      </c>
      <c r="O99" s="56" t="s">
        <v>50</v>
      </c>
      <c r="P99" s="62">
        <v>44658</v>
      </c>
      <c r="Q99" s="64"/>
      <c r="R99" s="56">
        <v>36</v>
      </c>
      <c r="S99" s="62">
        <v>45754</v>
      </c>
      <c r="T99" s="69">
        <v>46082</v>
      </c>
      <c r="U99" s="63" t="s">
        <v>5718</v>
      </c>
      <c r="V99" s="57" t="s">
        <v>5720</v>
      </c>
      <c r="W99" s="64"/>
      <c r="X99" s="65" t="s">
        <v>5721</v>
      </c>
      <c r="Y99" s="67" t="s">
        <v>5729</v>
      </c>
      <c r="Z99" s="67" t="s">
        <v>5750</v>
      </c>
      <c r="AA99" s="64"/>
      <c r="AB99" s="64"/>
      <c r="AC99" s="64"/>
      <c r="AD99" s="66"/>
      <c r="AE99" s="66"/>
      <c r="AF99" s="60" t="s">
        <v>5731</v>
      </c>
      <c r="AG99" s="64"/>
      <c r="AH99" s="61" t="s">
        <v>5724</v>
      </c>
      <c r="AI99" s="64"/>
    </row>
    <row r="100" spans="1:35" ht="14.5" x14ac:dyDescent="0.35">
      <c r="A100" s="56">
        <f t="shared" si="0"/>
        <v>96</v>
      </c>
      <c r="B100" s="56" t="s">
        <v>3311</v>
      </c>
      <c r="C100" s="56" t="s">
        <v>34</v>
      </c>
      <c r="D100" s="57" t="s">
        <v>3318</v>
      </c>
      <c r="E100" s="56">
        <v>17</v>
      </c>
      <c r="F100" s="56" t="s">
        <v>5737</v>
      </c>
      <c r="G100" s="58" t="s">
        <v>3591</v>
      </c>
      <c r="H100" s="59" t="s">
        <v>3560</v>
      </c>
      <c r="I100" s="60" t="s">
        <v>3590</v>
      </c>
      <c r="J100" s="61" t="s">
        <v>3593</v>
      </c>
      <c r="K100" s="61" t="s">
        <v>316</v>
      </c>
      <c r="L100" s="62">
        <v>34377</v>
      </c>
      <c r="M100" s="57" t="s">
        <v>75</v>
      </c>
      <c r="N100" s="57" t="s">
        <v>5719</v>
      </c>
      <c r="O100" s="56" t="s">
        <v>50</v>
      </c>
      <c r="P100" s="62">
        <v>44742</v>
      </c>
      <c r="Q100" s="64"/>
      <c r="R100" s="56">
        <v>36</v>
      </c>
      <c r="S100" s="62">
        <v>45838</v>
      </c>
      <c r="T100" s="69">
        <v>46082</v>
      </c>
      <c r="U100" s="63" t="s">
        <v>5718</v>
      </c>
      <c r="V100" s="57" t="s">
        <v>5720</v>
      </c>
      <c r="W100" s="64"/>
      <c r="X100" s="65" t="s">
        <v>5721</v>
      </c>
      <c r="Y100" s="67" t="s">
        <v>5722</v>
      </c>
      <c r="Z100" s="64"/>
      <c r="AA100" s="64"/>
      <c r="AB100" s="64"/>
      <c r="AC100" s="64"/>
      <c r="AD100" s="66"/>
      <c r="AE100" s="66"/>
      <c r="AF100" s="60" t="s">
        <v>5723</v>
      </c>
      <c r="AG100" s="64"/>
      <c r="AH100" s="61" t="s">
        <v>5724</v>
      </c>
      <c r="AI100" s="64"/>
    </row>
    <row r="101" spans="1:35" ht="14.5" x14ac:dyDescent="0.35">
      <c r="A101" s="56">
        <f t="shared" si="0"/>
        <v>97</v>
      </c>
      <c r="B101" s="56" t="s">
        <v>3311</v>
      </c>
      <c r="C101" s="56" t="s">
        <v>34</v>
      </c>
      <c r="D101" s="57" t="s">
        <v>3318</v>
      </c>
      <c r="E101" s="56">
        <v>17</v>
      </c>
      <c r="F101" s="56" t="s">
        <v>5737</v>
      </c>
      <c r="G101" s="58" t="s">
        <v>3581</v>
      </c>
      <c r="H101" s="59" t="s">
        <v>3560</v>
      </c>
      <c r="I101" s="60" t="s">
        <v>3580</v>
      </c>
      <c r="J101" s="61" t="s">
        <v>2323</v>
      </c>
      <c r="K101" s="61" t="s">
        <v>3583</v>
      </c>
      <c r="L101" s="62">
        <v>33536</v>
      </c>
      <c r="M101" s="57" t="s">
        <v>75</v>
      </c>
      <c r="N101" s="57" t="s">
        <v>5719</v>
      </c>
      <c r="O101" s="56" t="s">
        <v>50</v>
      </c>
      <c r="P101" s="62">
        <v>44742</v>
      </c>
      <c r="Q101" s="64"/>
      <c r="R101" s="56">
        <v>36</v>
      </c>
      <c r="S101" s="62">
        <v>45838</v>
      </c>
      <c r="T101" s="69">
        <v>46082</v>
      </c>
      <c r="U101" s="63" t="s">
        <v>5718</v>
      </c>
      <c r="V101" s="57" t="s">
        <v>5720</v>
      </c>
      <c r="W101" s="64"/>
      <c r="X101" s="65" t="s">
        <v>5721</v>
      </c>
      <c r="Y101" s="67" t="s">
        <v>5729</v>
      </c>
      <c r="Z101" s="67" t="s">
        <v>5751</v>
      </c>
      <c r="AA101" s="64"/>
      <c r="AB101" s="64"/>
      <c r="AC101" s="64"/>
      <c r="AD101" s="66"/>
      <c r="AE101" s="66"/>
      <c r="AF101" s="60" t="s">
        <v>5731</v>
      </c>
      <c r="AG101" s="64"/>
      <c r="AH101" s="61" t="s">
        <v>5724</v>
      </c>
      <c r="AI101" s="64"/>
    </row>
    <row r="102" spans="1:35" ht="14.5" x14ac:dyDescent="0.35">
      <c r="A102" s="56">
        <f t="shared" si="0"/>
        <v>98</v>
      </c>
      <c r="B102" s="56" t="s">
        <v>3311</v>
      </c>
      <c r="C102" s="56" t="s">
        <v>34</v>
      </c>
      <c r="D102" s="57" t="s">
        <v>3318</v>
      </c>
      <c r="E102" s="56">
        <v>17</v>
      </c>
      <c r="F102" s="56" t="s">
        <v>5737</v>
      </c>
      <c r="G102" s="58" t="s">
        <v>3557</v>
      </c>
      <c r="H102" s="59" t="s">
        <v>3560</v>
      </c>
      <c r="I102" s="60" t="s">
        <v>3556</v>
      </c>
      <c r="J102" s="61" t="s">
        <v>643</v>
      </c>
      <c r="K102" s="61" t="s">
        <v>1699</v>
      </c>
      <c r="L102" s="62">
        <v>34595</v>
      </c>
      <c r="M102" s="57" t="s">
        <v>75</v>
      </c>
      <c r="N102" s="57" t="s">
        <v>5726</v>
      </c>
      <c r="O102" s="56" t="s">
        <v>50</v>
      </c>
      <c r="P102" s="62">
        <v>44658</v>
      </c>
      <c r="Q102" s="64"/>
      <c r="R102" s="56">
        <v>36</v>
      </c>
      <c r="S102" s="62">
        <v>45754</v>
      </c>
      <c r="T102" s="69">
        <v>46082</v>
      </c>
      <c r="U102" s="63" t="s">
        <v>5718</v>
      </c>
      <c r="V102" s="57" t="s">
        <v>5720</v>
      </c>
      <c r="W102" s="64"/>
      <c r="X102" s="65" t="s">
        <v>5721</v>
      </c>
      <c r="Y102" s="67" t="s">
        <v>5729</v>
      </c>
      <c r="Z102" s="67" t="s">
        <v>5752</v>
      </c>
      <c r="AA102" s="64"/>
      <c r="AB102" s="64"/>
      <c r="AC102" s="64"/>
      <c r="AD102" s="66"/>
      <c r="AE102" s="66"/>
      <c r="AF102" s="60" t="s">
        <v>5731</v>
      </c>
      <c r="AG102" s="64"/>
      <c r="AH102" s="61" t="s">
        <v>5724</v>
      </c>
      <c r="AI102" s="64"/>
    </row>
    <row r="103" spans="1:35" ht="14.5" x14ac:dyDescent="0.35">
      <c r="A103" s="56">
        <f t="shared" si="0"/>
        <v>99</v>
      </c>
      <c r="B103" s="56" t="s">
        <v>3311</v>
      </c>
      <c r="C103" s="56" t="s">
        <v>34</v>
      </c>
      <c r="D103" s="57" t="s">
        <v>3318</v>
      </c>
      <c r="E103" s="56">
        <v>17</v>
      </c>
      <c r="F103" s="56" t="s">
        <v>5742</v>
      </c>
      <c r="G103" s="58" t="s">
        <v>3607</v>
      </c>
      <c r="H103" s="59" t="s">
        <v>3605</v>
      </c>
      <c r="I103" s="60" t="s">
        <v>3606</v>
      </c>
      <c r="J103" s="61" t="s">
        <v>3609</v>
      </c>
      <c r="K103" s="61" t="s">
        <v>136</v>
      </c>
      <c r="L103" s="62">
        <v>34941</v>
      </c>
      <c r="M103" s="57" t="s">
        <v>44</v>
      </c>
      <c r="N103" s="57" t="s">
        <v>5719</v>
      </c>
      <c r="O103" s="56" t="s">
        <v>50</v>
      </c>
      <c r="P103" s="62">
        <v>44742</v>
      </c>
      <c r="Q103" s="64"/>
      <c r="R103" s="56">
        <v>36</v>
      </c>
      <c r="S103" s="62">
        <v>45838</v>
      </c>
      <c r="T103" s="69">
        <v>46082</v>
      </c>
      <c r="U103" s="63" t="s">
        <v>5718</v>
      </c>
      <c r="V103" s="57" t="s">
        <v>5720</v>
      </c>
      <c r="W103" s="64"/>
      <c r="X103" s="61" t="s">
        <v>5721</v>
      </c>
      <c r="Y103" s="67" t="s">
        <v>5722</v>
      </c>
      <c r="Z103" s="64"/>
      <c r="AA103" s="64"/>
      <c r="AB103" s="64"/>
      <c r="AC103" s="64"/>
      <c r="AD103" s="66"/>
      <c r="AE103" s="66"/>
      <c r="AF103" s="60" t="s">
        <v>5723</v>
      </c>
      <c r="AG103" s="64"/>
      <c r="AH103" s="61" t="s">
        <v>5724</v>
      </c>
      <c r="AI103" s="64"/>
    </row>
    <row r="104" spans="1:35" ht="14.5" x14ac:dyDescent="0.35">
      <c r="A104" s="56">
        <f t="shared" si="0"/>
        <v>100</v>
      </c>
      <c r="B104" s="56" t="s">
        <v>3311</v>
      </c>
      <c r="C104" s="56" t="s">
        <v>34</v>
      </c>
      <c r="D104" s="57" t="s">
        <v>3318</v>
      </c>
      <c r="E104" s="56">
        <v>17</v>
      </c>
      <c r="F104" s="56" t="s">
        <v>5742</v>
      </c>
      <c r="G104" s="58" t="s">
        <v>3601</v>
      </c>
      <c r="H104" s="59" t="s">
        <v>3605</v>
      </c>
      <c r="I104" s="60" t="s">
        <v>3600</v>
      </c>
      <c r="J104" s="61" t="s">
        <v>3603</v>
      </c>
      <c r="K104" s="61" t="s">
        <v>316</v>
      </c>
      <c r="L104" s="62">
        <v>35594</v>
      </c>
      <c r="M104" s="57" t="s">
        <v>75</v>
      </c>
      <c r="N104" s="57" t="s">
        <v>5719</v>
      </c>
      <c r="O104" s="56" t="s">
        <v>50</v>
      </c>
      <c r="P104" s="62">
        <v>44698</v>
      </c>
      <c r="Q104" s="64"/>
      <c r="R104" s="56">
        <v>36</v>
      </c>
      <c r="S104" s="62">
        <v>45794</v>
      </c>
      <c r="T104" s="69">
        <v>46082</v>
      </c>
      <c r="U104" s="63" t="s">
        <v>5718</v>
      </c>
      <c r="V104" s="57" t="s">
        <v>5720</v>
      </c>
      <c r="W104" s="64"/>
      <c r="X104" s="65" t="s">
        <v>5721</v>
      </c>
      <c r="Y104" s="67" t="s">
        <v>5729</v>
      </c>
      <c r="Z104" s="67" t="s">
        <v>5753</v>
      </c>
      <c r="AA104" s="64"/>
      <c r="AB104" s="64"/>
      <c r="AC104" s="64"/>
      <c r="AD104" s="66"/>
      <c r="AE104" s="66"/>
      <c r="AF104" s="60" t="s">
        <v>5731</v>
      </c>
      <c r="AG104" s="64"/>
      <c r="AH104" s="61" t="s">
        <v>5724</v>
      </c>
      <c r="AI104" s="64"/>
    </row>
    <row r="105" spans="1:35" ht="14.5" x14ac:dyDescent="0.35">
      <c r="A105" s="56">
        <f t="shared" si="0"/>
        <v>101</v>
      </c>
      <c r="B105" s="56" t="s">
        <v>3311</v>
      </c>
      <c r="C105" s="56" t="s">
        <v>34</v>
      </c>
      <c r="D105" s="57" t="s">
        <v>3318</v>
      </c>
      <c r="E105" s="56">
        <v>17</v>
      </c>
      <c r="F105" s="56" t="s">
        <v>5744</v>
      </c>
      <c r="G105" s="58" t="s">
        <v>3640</v>
      </c>
      <c r="H105" s="59" t="s">
        <v>3399</v>
      </c>
      <c r="I105" s="60" t="s">
        <v>3639</v>
      </c>
      <c r="J105" s="61" t="s">
        <v>618</v>
      </c>
      <c r="K105" s="61" t="s">
        <v>85</v>
      </c>
      <c r="L105" s="62">
        <v>29502</v>
      </c>
      <c r="M105" s="57" t="s">
        <v>75</v>
      </c>
      <c r="N105" s="57" t="s">
        <v>5719</v>
      </c>
      <c r="O105" s="56" t="s">
        <v>50</v>
      </c>
      <c r="P105" s="62">
        <v>44658</v>
      </c>
      <c r="Q105" s="64"/>
      <c r="R105" s="56">
        <v>36</v>
      </c>
      <c r="S105" s="62">
        <v>45754</v>
      </c>
      <c r="T105" s="69">
        <v>46082</v>
      </c>
      <c r="U105" s="63" t="s">
        <v>5718</v>
      </c>
      <c r="V105" s="57" t="s">
        <v>5720</v>
      </c>
      <c r="W105" s="64"/>
      <c r="X105" s="65" t="s">
        <v>5721</v>
      </c>
      <c r="Y105" s="67" t="s">
        <v>5729</v>
      </c>
      <c r="Z105" s="67" t="s">
        <v>5754</v>
      </c>
      <c r="AA105" s="64"/>
      <c r="AB105" s="64"/>
      <c r="AC105" s="64"/>
      <c r="AD105" s="66"/>
      <c r="AE105" s="66"/>
      <c r="AF105" s="60" t="s">
        <v>5731</v>
      </c>
      <c r="AG105" s="64"/>
      <c r="AH105" s="61" t="s">
        <v>5724</v>
      </c>
      <c r="AI105" s="64"/>
    </row>
    <row r="106" spans="1:35" ht="14.5" x14ac:dyDescent="0.35">
      <c r="A106" s="56">
        <f t="shared" si="0"/>
        <v>102</v>
      </c>
      <c r="B106" s="56" t="s">
        <v>3311</v>
      </c>
      <c r="C106" s="56" t="s">
        <v>34</v>
      </c>
      <c r="D106" s="57" t="s">
        <v>3318</v>
      </c>
      <c r="E106" s="56">
        <v>17</v>
      </c>
      <c r="F106" s="56" t="s">
        <v>5744</v>
      </c>
      <c r="G106" s="58" t="s">
        <v>3654</v>
      </c>
      <c r="H106" s="59" t="s">
        <v>3399</v>
      </c>
      <c r="I106" s="60" t="s">
        <v>3653</v>
      </c>
      <c r="J106" s="61" t="s">
        <v>548</v>
      </c>
      <c r="K106" s="61" t="s">
        <v>1040</v>
      </c>
      <c r="L106" s="62">
        <v>31701</v>
      </c>
      <c r="M106" s="57" t="s">
        <v>44</v>
      </c>
      <c r="N106" s="57" t="s">
        <v>5719</v>
      </c>
      <c r="O106" s="56" t="s">
        <v>50</v>
      </c>
      <c r="P106" s="62">
        <v>44698</v>
      </c>
      <c r="Q106" s="64"/>
      <c r="R106" s="56">
        <v>36</v>
      </c>
      <c r="S106" s="62">
        <v>45794</v>
      </c>
      <c r="T106" s="69">
        <v>46082</v>
      </c>
      <c r="U106" s="63" t="s">
        <v>5718</v>
      </c>
      <c r="V106" s="57" t="s">
        <v>5720</v>
      </c>
      <c r="W106" s="64"/>
      <c r="X106" s="65" t="s">
        <v>5721</v>
      </c>
      <c r="Y106" s="67" t="s">
        <v>5722</v>
      </c>
      <c r="Z106" s="64"/>
      <c r="AA106" s="64"/>
      <c r="AB106" s="64"/>
      <c r="AC106" s="64"/>
      <c r="AD106" s="66"/>
      <c r="AE106" s="66"/>
      <c r="AF106" s="60" t="s">
        <v>5723</v>
      </c>
      <c r="AG106" s="64"/>
      <c r="AH106" s="61" t="s">
        <v>5724</v>
      </c>
      <c r="AI106" s="64"/>
    </row>
    <row r="107" spans="1:35" ht="14.5" x14ac:dyDescent="0.35">
      <c r="A107" s="56">
        <f t="shared" si="0"/>
        <v>103</v>
      </c>
      <c r="B107" s="56" t="s">
        <v>3311</v>
      </c>
      <c r="C107" s="56" t="s">
        <v>34</v>
      </c>
      <c r="D107" s="57" t="s">
        <v>3318</v>
      </c>
      <c r="E107" s="56">
        <v>17</v>
      </c>
      <c r="F107" s="56" t="s">
        <v>5744</v>
      </c>
      <c r="G107" s="58" t="s">
        <v>3617</v>
      </c>
      <c r="H107" s="59" t="s">
        <v>3620</v>
      </c>
      <c r="I107" s="60" t="s">
        <v>3616</v>
      </c>
      <c r="J107" s="61" t="s">
        <v>518</v>
      </c>
      <c r="K107" s="61" t="s">
        <v>425</v>
      </c>
      <c r="L107" s="62">
        <v>31519</v>
      </c>
      <c r="M107" s="57" t="s">
        <v>75</v>
      </c>
      <c r="N107" s="57" t="s">
        <v>5719</v>
      </c>
      <c r="O107" s="56" t="s">
        <v>50</v>
      </c>
      <c r="P107" s="62">
        <v>44698</v>
      </c>
      <c r="Q107" s="56">
        <v>17</v>
      </c>
      <c r="R107" s="56">
        <v>31</v>
      </c>
      <c r="S107" s="62">
        <v>45643</v>
      </c>
      <c r="T107" s="56">
        <v>0</v>
      </c>
      <c r="U107" s="63" t="s">
        <v>5718</v>
      </c>
      <c r="V107" s="57" t="s">
        <v>5732</v>
      </c>
      <c r="W107" s="64"/>
      <c r="X107" s="65" t="s">
        <v>5721</v>
      </c>
      <c r="Y107" s="67" t="s">
        <v>5729</v>
      </c>
      <c r="Z107" s="67" t="s">
        <v>5755</v>
      </c>
      <c r="AA107" s="64"/>
      <c r="AB107" s="64"/>
      <c r="AC107" s="64"/>
      <c r="AD107" s="66"/>
      <c r="AE107" s="66"/>
      <c r="AF107" s="60" t="s">
        <v>5731</v>
      </c>
      <c r="AG107" s="64"/>
      <c r="AH107" s="61" t="s">
        <v>5724</v>
      </c>
      <c r="AI107" s="64"/>
    </row>
    <row r="108" spans="1:35" ht="14.5" x14ac:dyDescent="0.35">
      <c r="A108" s="56">
        <f t="shared" si="0"/>
        <v>104</v>
      </c>
      <c r="B108" s="56" t="s">
        <v>3311</v>
      </c>
      <c r="C108" s="56" t="s">
        <v>34</v>
      </c>
      <c r="D108" s="57" t="s">
        <v>3318</v>
      </c>
      <c r="E108" s="56">
        <v>17</v>
      </c>
      <c r="F108" s="56" t="s">
        <v>5744</v>
      </c>
      <c r="G108" s="58" t="s">
        <v>3649</v>
      </c>
      <c r="H108" s="59" t="s">
        <v>3399</v>
      </c>
      <c r="I108" s="60" t="s">
        <v>3648</v>
      </c>
      <c r="J108" s="61" t="s">
        <v>3651</v>
      </c>
      <c r="K108" s="61" t="s">
        <v>591</v>
      </c>
      <c r="L108" s="62">
        <v>31161</v>
      </c>
      <c r="M108" s="57" t="s">
        <v>44</v>
      </c>
      <c r="N108" s="57" t="s">
        <v>5719</v>
      </c>
      <c r="O108" s="56" t="s">
        <v>50</v>
      </c>
      <c r="P108" s="62">
        <v>44698</v>
      </c>
      <c r="Q108" s="64"/>
      <c r="R108" s="56">
        <v>36</v>
      </c>
      <c r="S108" s="62">
        <v>45794</v>
      </c>
      <c r="T108" s="69">
        <v>46082</v>
      </c>
      <c r="U108" s="63" t="s">
        <v>5718</v>
      </c>
      <c r="V108" s="57" t="s">
        <v>5720</v>
      </c>
      <c r="W108" s="64"/>
      <c r="X108" s="65" t="s">
        <v>5721</v>
      </c>
      <c r="Y108" s="67" t="s">
        <v>5722</v>
      </c>
      <c r="Z108" s="64"/>
      <c r="AA108" s="64"/>
      <c r="AB108" s="64"/>
      <c r="AC108" s="64"/>
      <c r="AD108" s="66"/>
      <c r="AE108" s="66"/>
      <c r="AF108" s="60" t="s">
        <v>5723</v>
      </c>
      <c r="AG108" s="64"/>
      <c r="AH108" s="61" t="s">
        <v>5724</v>
      </c>
      <c r="AI108" s="64"/>
    </row>
    <row r="109" spans="1:35" ht="14.5" x14ac:dyDescent="0.35">
      <c r="A109" s="56">
        <f t="shared" si="0"/>
        <v>105</v>
      </c>
      <c r="B109" s="56" t="s">
        <v>3311</v>
      </c>
      <c r="C109" s="56" t="s">
        <v>34</v>
      </c>
      <c r="D109" s="57" t="s">
        <v>3318</v>
      </c>
      <c r="E109" s="56">
        <v>17</v>
      </c>
      <c r="F109" s="56" t="s">
        <v>5744</v>
      </c>
      <c r="G109" s="58" t="s">
        <v>3658</v>
      </c>
      <c r="H109" s="59" t="s">
        <v>3399</v>
      </c>
      <c r="I109" s="60" t="s">
        <v>3657</v>
      </c>
      <c r="J109" s="61" t="s">
        <v>3660</v>
      </c>
      <c r="K109" s="61" t="s">
        <v>572</v>
      </c>
      <c r="L109" s="62">
        <v>35321</v>
      </c>
      <c r="M109" s="57" t="s">
        <v>44</v>
      </c>
      <c r="N109" s="57" t="s">
        <v>5719</v>
      </c>
      <c r="O109" s="56" t="s">
        <v>50</v>
      </c>
      <c r="P109" s="62">
        <v>44698</v>
      </c>
      <c r="Q109" s="64"/>
      <c r="R109" s="56">
        <v>36</v>
      </c>
      <c r="S109" s="62">
        <v>45794</v>
      </c>
      <c r="T109" s="69">
        <v>46082</v>
      </c>
      <c r="U109" s="63" t="s">
        <v>5718</v>
      </c>
      <c r="V109" s="57" t="s">
        <v>5720</v>
      </c>
      <c r="W109" s="64"/>
      <c r="X109" s="65" t="s">
        <v>5721</v>
      </c>
      <c r="Y109" s="67" t="s">
        <v>5729</v>
      </c>
      <c r="Z109" s="67" t="s">
        <v>5756</v>
      </c>
      <c r="AA109" s="64"/>
      <c r="AB109" s="64"/>
      <c r="AC109" s="64"/>
      <c r="AD109" s="66"/>
      <c r="AE109" s="66"/>
      <c r="AF109" s="60" t="s">
        <v>5731</v>
      </c>
      <c r="AG109" s="64"/>
      <c r="AH109" s="61" t="s">
        <v>5724</v>
      </c>
      <c r="AI109" s="64"/>
    </row>
    <row r="110" spans="1:35" ht="14.5" x14ac:dyDescent="0.35">
      <c r="A110" s="56">
        <f t="shared" si="0"/>
        <v>106</v>
      </c>
      <c r="B110" s="56" t="s">
        <v>3311</v>
      </c>
      <c r="C110" s="56" t="s">
        <v>34</v>
      </c>
      <c r="D110" s="57" t="s">
        <v>3318</v>
      </c>
      <c r="E110" s="56">
        <v>17</v>
      </c>
      <c r="F110" s="56" t="s">
        <v>5744</v>
      </c>
      <c r="G110" s="58" t="s">
        <v>3663</v>
      </c>
      <c r="H110" s="59" t="s">
        <v>3399</v>
      </c>
      <c r="I110" s="60" t="s">
        <v>3662</v>
      </c>
      <c r="J110" s="61" t="s">
        <v>3665</v>
      </c>
      <c r="K110" s="61" t="s">
        <v>857</v>
      </c>
      <c r="L110" s="62">
        <v>34507</v>
      </c>
      <c r="M110" s="57" t="s">
        <v>44</v>
      </c>
      <c r="N110" s="57" t="s">
        <v>5719</v>
      </c>
      <c r="O110" s="56" t="s">
        <v>50</v>
      </c>
      <c r="P110" s="62">
        <v>44742</v>
      </c>
      <c r="Q110" s="64"/>
      <c r="R110" s="56">
        <v>36</v>
      </c>
      <c r="S110" s="62">
        <v>45838</v>
      </c>
      <c r="T110" s="69">
        <v>46082</v>
      </c>
      <c r="U110" s="63" t="s">
        <v>5718</v>
      </c>
      <c r="V110" s="57" t="s">
        <v>5720</v>
      </c>
      <c r="W110" s="64"/>
      <c r="X110" s="65" t="s">
        <v>5721</v>
      </c>
      <c r="Y110" s="67" t="s">
        <v>5729</v>
      </c>
      <c r="Z110" s="67" t="s">
        <v>5757</v>
      </c>
      <c r="AA110" s="64"/>
      <c r="AB110" s="64"/>
      <c r="AC110" s="64"/>
      <c r="AD110" s="66"/>
      <c r="AE110" s="66"/>
      <c r="AF110" s="60" t="s">
        <v>5731</v>
      </c>
      <c r="AG110" s="64"/>
      <c r="AH110" s="61" t="s">
        <v>5724</v>
      </c>
      <c r="AI110" s="64"/>
    </row>
    <row r="111" spans="1:35" ht="14.5" x14ac:dyDescent="0.35">
      <c r="A111" s="56">
        <f t="shared" si="0"/>
        <v>107</v>
      </c>
      <c r="B111" s="56" t="s">
        <v>3311</v>
      </c>
      <c r="C111" s="56" t="s">
        <v>34</v>
      </c>
      <c r="D111" s="57" t="s">
        <v>3318</v>
      </c>
      <c r="E111" s="56">
        <v>17</v>
      </c>
      <c r="F111" s="56" t="s">
        <v>5744</v>
      </c>
      <c r="G111" s="58" t="s">
        <v>3644</v>
      </c>
      <c r="H111" s="59" t="s">
        <v>3399</v>
      </c>
      <c r="I111" s="60" t="s">
        <v>3643</v>
      </c>
      <c r="J111" s="61" t="s">
        <v>3646</v>
      </c>
      <c r="K111" s="61" t="s">
        <v>1909</v>
      </c>
      <c r="L111" s="62">
        <v>30089</v>
      </c>
      <c r="M111" s="57" t="s">
        <v>75</v>
      </c>
      <c r="N111" s="57" t="s">
        <v>5719</v>
      </c>
      <c r="O111" s="56" t="s">
        <v>50</v>
      </c>
      <c r="P111" s="62">
        <v>44698</v>
      </c>
      <c r="Q111" s="64"/>
      <c r="R111" s="56">
        <v>36</v>
      </c>
      <c r="S111" s="62">
        <v>45794</v>
      </c>
      <c r="T111" s="69">
        <v>46082</v>
      </c>
      <c r="U111" s="63" t="s">
        <v>5718</v>
      </c>
      <c r="V111" s="57" t="s">
        <v>5720</v>
      </c>
      <c r="W111" s="64"/>
      <c r="X111" s="65" t="s">
        <v>5721</v>
      </c>
      <c r="Y111" s="67" t="s">
        <v>5722</v>
      </c>
      <c r="Z111" s="64"/>
      <c r="AA111" s="64"/>
      <c r="AB111" s="64"/>
      <c r="AC111" s="64"/>
      <c r="AD111" s="66"/>
      <c r="AE111" s="66"/>
      <c r="AF111" s="60" t="s">
        <v>5723</v>
      </c>
      <c r="AG111" s="64"/>
      <c r="AH111" s="61" t="s">
        <v>5724</v>
      </c>
      <c r="AI111" s="64"/>
    </row>
    <row r="112" spans="1:35" ht="14.5" x14ac:dyDescent="0.35">
      <c r="A112" s="56">
        <f t="shared" si="0"/>
        <v>108</v>
      </c>
      <c r="B112" s="56" t="s">
        <v>3311</v>
      </c>
      <c r="C112" s="56" t="s">
        <v>34</v>
      </c>
      <c r="D112" s="57" t="s">
        <v>3318</v>
      </c>
      <c r="E112" s="56">
        <v>17</v>
      </c>
      <c r="F112" s="56" t="s">
        <v>5727</v>
      </c>
      <c r="G112" s="58" t="s">
        <v>3724</v>
      </c>
      <c r="H112" s="59" t="s">
        <v>3696</v>
      </c>
      <c r="I112" s="60" t="s">
        <v>3723</v>
      </c>
      <c r="J112" s="61" t="s">
        <v>3726</v>
      </c>
      <c r="K112" s="61" t="s">
        <v>136</v>
      </c>
      <c r="L112" s="62">
        <v>34914</v>
      </c>
      <c r="M112" s="57" t="s">
        <v>44</v>
      </c>
      <c r="N112" s="57" t="s">
        <v>5719</v>
      </c>
      <c r="O112" s="56" t="s">
        <v>50</v>
      </c>
      <c r="P112" s="62">
        <v>44742</v>
      </c>
      <c r="Q112" s="56">
        <v>18</v>
      </c>
      <c r="R112" s="56">
        <v>31</v>
      </c>
      <c r="S112" s="62">
        <v>45687</v>
      </c>
      <c r="T112" s="56">
        <v>0</v>
      </c>
      <c r="U112" s="63" t="s">
        <v>5718</v>
      </c>
      <c r="V112" s="57" t="s">
        <v>5732</v>
      </c>
      <c r="W112" s="64"/>
      <c r="X112" s="65" t="s">
        <v>5721</v>
      </c>
      <c r="Y112" s="67" t="s">
        <v>5729</v>
      </c>
      <c r="Z112" s="67" t="s">
        <v>5758</v>
      </c>
      <c r="AA112" s="64"/>
      <c r="AB112" s="64"/>
      <c r="AC112" s="64"/>
      <c r="AD112" s="66"/>
      <c r="AE112" s="66"/>
      <c r="AF112" s="60" t="s">
        <v>5731</v>
      </c>
      <c r="AG112" s="64"/>
      <c r="AH112" s="61" t="s">
        <v>5724</v>
      </c>
      <c r="AI112" s="64"/>
    </row>
    <row r="113" spans="1:35" ht="14.5" x14ac:dyDescent="0.35">
      <c r="A113" s="56">
        <f t="shared" si="0"/>
        <v>109</v>
      </c>
      <c r="B113" s="56" t="s">
        <v>3311</v>
      </c>
      <c r="C113" s="56" t="s">
        <v>34</v>
      </c>
      <c r="D113" s="57" t="s">
        <v>3318</v>
      </c>
      <c r="E113" s="56">
        <v>17</v>
      </c>
      <c r="F113" s="56" t="s">
        <v>5727</v>
      </c>
      <c r="G113" s="58" t="s">
        <v>3831</v>
      </c>
      <c r="H113" s="59" t="s">
        <v>3752</v>
      </c>
      <c r="I113" s="60" t="s">
        <v>3830</v>
      </c>
      <c r="J113" s="61" t="s">
        <v>548</v>
      </c>
      <c r="K113" s="61" t="s">
        <v>136</v>
      </c>
      <c r="L113" s="62">
        <v>33764</v>
      </c>
      <c r="M113" s="57" t="s">
        <v>44</v>
      </c>
      <c r="N113" s="57" t="s">
        <v>5719</v>
      </c>
      <c r="O113" s="56" t="s">
        <v>50</v>
      </c>
      <c r="P113" s="62">
        <v>44698</v>
      </c>
      <c r="Q113" s="64"/>
      <c r="R113" s="56">
        <v>36</v>
      </c>
      <c r="S113" s="62">
        <v>45794</v>
      </c>
      <c r="T113" s="69">
        <v>46082</v>
      </c>
      <c r="U113" s="63" t="s">
        <v>5718</v>
      </c>
      <c r="V113" s="57" t="s">
        <v>5720</v>
      </c>
      <c r="W113" s="64"/>
      <c r="X113" s="65" t="s">
        <v>5721</v>
      </c>
      <c r="Y113" s="67" t="s">
        <v>5729</v>
      </c>
      <c r="Z113" s="67" t="s">
        <v>5745</v>
      </c>
      <c r="AA113" s="64"/>
      <c r="AB113" s="64"/>
      <c r="AC113" s="64"/>
      <c r="AD113" s="66"/>
      <c r="AE113" s="66"/>
      <c r="AF113" s="60" t="s">
        <v>5731</v>
      </c>
      <c r="AG113" s="64"/>
      <c r="AH113" s="61" t="s">
        <v>5724</v>
      </c>
      <c r="AI113" s="64"/>
    </row>
    <row r="114" spans="1:35" ht="14.5" x14ac:dyDescent="0.35">
      <c r="A114" s="56">
        <f t="shared" si="0"/>
        <v>110</v>
      </c>
      <c r="B114" s="56" t="s">
        <v>3311</v>
      </c>
      <c r="C114" s="56" t="s">
        <v>34</v>
      </c>
      <c r="D114" s="57" t="s">
        <v>3318</v>
      </c>
      <c r="E114" s="56">
        <v>17</v>
      </c>
      <c r="F114" s="56" t="s">
        <v>5727</v>
      </c>
      <c r="G114" s="58" t="s">
        <v>3826</v>
      </c>
      <c r="H114" s="59" t="s">
        <v>3752</v>
      </c>
      <c r="I114" s="60" t="s">
        <v>3825</v>
      </c>
      <c r="J114" s="61" t="s">
        <v>3828</v>
      </c>
      <c r="K114" s="61" t="s">
        <v>136</v>
      </c>
      <c r="L114" s="62">
        <v>35565</v>
      </c>
      <c r="M114" s="57" t="s">
        <v>44</v>
      </c>
      <c r="N114" s="57" t="s">
        <v>5719</v>
      </c>
      <c r="O114" s="56" t="s">
        <v>50</v>
      </c>
      <c r="P114" s="62">
        <v>44698</v>
      </c>
      <c r="Q114" s="64"/>
      <c r="R114" s="56">
        <v>36</v>
      </c>
      <c r="S114" s="62">
        <v>45794</v>
      </c>
      <c r="T114" s="69">
        <v>46082</v>
      </c>
      <c r="U114" s="63" t="s">
        <v>5718</v>
      </c>
      <c r="V114" s="57" t="s">
        <v>5720</v>
      </c>
      <c r="W114" s="64"/>
      <c r="X114" s="65" t="s">
        <v>5721</v>
      </c>
      <c r="Y114" s="67" t="s">
        <v>5722</v>
      </c>
      <c r="Z114" s="67" t="s">
        <v>5722</v>
      </c>
      <c r="AA114" s="64"/>
      <c r="AB114" s="64"/>
      <c r="AC114" s="64"/>
      <c r="AD114" s="66"/>
      <c r="AE114" s="66"/>
      <c r="AF114" s="60" t="s">
        <v>5723</v>
      </c>
      <c r="AG114" s="64"/>
      <c r="AH114" s="61" t="s">
        <v>5724</v>
      </c>
      <c r="AI114" s="64"/>
    </row>
    <row r="115" spans="1:35" ht="14.5" x14ac:dyDescent="0.35">
      <c r="A115" s="56">
        <f t="shared" si="0"/>
        <v>111</v>
      </c>
      <c r="B115" s="56" t="s">
        <v>3311</v>
      </c>
      <c r="C115" s="56" t="s">
        <v>34</v>
      </c>
      <c r="D115" s="57" t="s">
        <v>3318</v>
      </c>
      <c r="E115" s="56">
        <v>17</v>
      </c>
      <c r="F115" s="56" t="s">
        <v>5727</v>
      </c>
      <c r="G115" s="58" t="s">
        <v>3835</v>
      </c>
      <c r="H115" s="59" t="s">
        <v>3752</v>
      </c>
      <c r="I115" s="60" t="s">
        <v>3834</v>
      </c>
      <c r="J115" s="61" t="s">
        <v>3837</v>
      </c>
      <c r="K115" s="61" t="s">
        <v>3838</v>
      </c>
      <c r="L115" s="62">
        <v>33153</v>
      </c>
      <c r="M115" s="57" t="s">
        <v>44</v>
      </c>
      <c r="N115" s="57" t="s">
        <v>5719</v>
      </c>
      <c r="O115" s="56" t="s">
        <v>50</v>
      </c>
      <c r="P115" s="62">
        <v>44698</v>
      </c>
      <c r="Q115" s="64"/>
      <c r="R115" s="56">
        <v>36</v>
      </c>
      <c r="S115" s="62">
        <v>45794</v>
      </c>
      <c r="T115" s="69">
        <v>46082</v>
      </c>
      <c r="U115" s="63" t="s">
        <v>5718</v>
      </c>
      <c r="V115" s="57" t="s">
        <v>5720</v>
      </c>
      <c r="W115" s="64"/>
      <c r="X115" s="65" t="s">
        <v>5721</v>
      </c>
      <c r="Y115" s="67" t="s">
        <v>5722</v>
      </c>
      <c r="Z115" s="67" t="s">
        <v>5722</v>
      </c>
      <c r="AA115" s="64"/>
      <c r="AB115" s="64"/>
      <c r="AC115" s="64"/>
      <c r="AD115" s="66"/>
      <c r="AE115" s="66"/>
      <c r="AF115" s="60" t="s">
        <v>5723</v>
      </c>
      <c r="AG115" s="64"/>
      <c r="AH115" s="61" t="s">
        <v>5724</v>
      </c>
      <c r="AI115" s="64"/>
    </row>
    <row r="116" spans="1:35" ht="14.5" x14ac:dyDescent="0.35">
      <c r="A116" s="56">
        <f t="shared" si="0"/>
        <v>112</v>
      </c>
      <c r="B116" s="56" t="s">
        <v>3311</v>
      </c>
      <c r="C116" s="56" t="s">
        <v>34</v>
      </c>
      <c r="D116" s="57" t="s">
        <v>3318</v>
      </c>
      <c r="E116" s="56">
        <v>17</v>
      </c>
      <c r="F116" s="56" t="s">
        <v>5727</v>
      </c>
      <c r="G116" s="58" t="s">
        <v>3712</v>
      </c>
      <c r="H116" s="59" t="s">
        <v>3696</v>
      </c>
      <c r="I116" s="60" t="s">
        <v>3711</v>
      </c>
      <c r="J116" s="61" t="s">
        <v>476</v>
      </c>
      <c r="K116" s="61" t="s">
        <v>144</v>
      </c>
      <c r="L116" s="62">
        <v>32840</v>
      </c>
      <c r="M116" s="57" t="s">
        <v>44</v>
      </c>
      <c r="N116" s="57" t="s">
        <v>5719</v>
      </c>
      <c r="O116" s="56" t="s">
        <v>50</v>
      </c>
      <c r="P116" s="62">
        <v>44742</v>
      </c>
      <c r="Q116" s="56">
        <v>13</v>
      </c>
      <c r="R116" s="56">
        <v>32</v>
      </c>
      <c r="S116" s="62">
        <v>45746</v>
      </c>
      <c r="T116" s="56">
        <v>0</v>
      </c>
      <c r="U116" s="63" t="s">
        <v>5718</v>
      </c>
      <c r="V116" s="57" t="s">
        <v>5732</v>
      </c>
      <c r="W116" s="64"/>
      <c r="X116" s="65" t="s">
        <v>5721</v>
      </c>
      <c r="Y116" s="67" t="s">
        <v>5729</v>
      </c>
      <c r="Z116" s="67" t="s">
        <v>5759</v>
      </c>
      <c r="AA116" s="64"/>
      <c r="AB116" s="64"/>
      <c r="AC116" s="64"/>
      <c r="AD116" s="66"/>
      <c r="AE116" s="66"/>
      <c r="AF116" s="60" t="s">
        <v>5731</v>
      </c>
      <c r="AG116" s="64"/>
      <c r="AH116" s="61" t="s">
        <v>5724</v>
      </c>
      <c r="AI116" s="64"/>
    </row>
    <row r="117" spans="1:35" ht="14.5" x14ac:dyDescent="0.35">
      <c r="A117" s="56">
        <f t="shared" si="0"/>
        <v>113</v>
      </c>
      <c r="B117" s="56" t="s">
        <v>3311</v>
      </c>
      <c r="C117" s="56" t="s">
        <v>34</v>
      </c>
      <c r="D117" s="57" t="s">
        <v>3318</v>
      </c>
      <c r="E117" s="56">
        <v>17</v>
      </c>
      <c r="F117" s="56" t="s">
        <v>5727</v>
      </c>
      <c r="G117" s="58" t="s">
        <v>3692</v>
      </c>
      <c r="H117" s="59" t="s">
        <v>3696</v>
      </c>
      <c r="I117" s="60" t="s">
        <v>3688</v>
      </c>
      <c r="J117" s="61" t="s">
        <v>3694</v>
      </c>
      <c r="K117" s="61" t="s">
        <v>455</v>
      </c>
      <c r="L117" s="62">
        <v>34139</v>
      </c>
      <c r="M117" s="57" t="s">
        <v>44</v>
      </c>
      <c r="N117" s="57" t="s">
        <v>5719</v>
      </c>
      <c r="O117" s="56" t="s">
        <v>50</v>
      </c>
      <c r="P117" s="62">
        <v>44685</v>
      </c>
      <c r="Q117" s="56">
        <v>11</v>
      </c>
      <c r="R117" s="56">
        <v>33</v>
      </c>
      <c r="S117" s="62">
        <v>45692</v>
      </c>
      <c r="T117" s="69">
        <v>46082</v>
      </c>
      <c r="U117" s="63" t="s">
        <v>5718</v>
      </c>
      <c r="V117" s="57" t="s">
        <v>5732</v>
      </c>
      <c r="W117" s="64"/>
      <c r="X117" s="65" t="s">
        <v>5721</v>
      </c>
      <c r="Y117" s="67" t="s">
        <v>5722</v>
      </c>
      <c r="Z117" s="67" t="s">
        <v>5722</v>
      </c>
      <c r="AA117" s="64"/>
      <c r="AB117" s="64"/>
      <c r="AC117" s="64"/>
      <c r="AD117" s="66"/>
      <c r="AE117" s="66"/>
      <c r="AF117" s="60" t="s">
        <v>5723</v>
      </c>
      <c r="AG117" s="64"/>
      <c r="AH117" s="61" t="s">
        <v>5724</v>
      </c>
      <c r="AI117" s="64"/>
    </row>
    <row r="118" spans="1:35" ht="14.5" x14ac:dyDescent="0.35">
      <c r="A118" s="56">
        <f t="shared" si="0"/>
        <v>114</v>
      </c>
      <c r="B118" s="56" t="s">
        <v>3311</v>
      </c>
      <c r="C118" s="56" t="s">
        <v>34</v>
      </c>
      <c r="D118" s="57" t="s">
        <v>3318</v>
      </c>
      <c r="E118" s="56">
        <v>17</v>
      </c>
      <c r="F118" s="56" t="s">
        <v>5727</v>
      </c>
      <c r="G118" s="58" t="s">
        <v>3698</v>
      </c>
      <c r="H118" s="59" t="s">
        <v>3696</v>
      </c>
      <c r="I118" s="60" t="s">
        <v>3697</v>
      </c>
      <c r="J118" s="61" t="s">
        <v>3700</v>
      </c>
      <c r="K118" s="61" t="s">
        <v>3701</v>
      </c>
      <c r="L118" s="62">
        <v>34337</v>
      </c>
      <c r="M118" s="57" t="s">
        <v>75</v>
      </c>
      <c r="N118" s="57" t="s">
        <v>5719</v>
      </c>
      <c r="O118" s="56" t="s">
        <v>50</v>
      </c>
      <c r="P118" s="62">
        <v>44698</v>
      </c>
      <c r="Q118" s="56">
        <v>16</v>
      </c>
      <c r="R118" s="56">
        <v>31</v>
      </c>
      <c r="S118" s="62">
        <v>45674</v>
      </c>
      <c r="T118" s="56">
        <v>0</v>
      </c>
      <c r="U118" s="63" t="s">
        <v>5718</v>
      </c>
      <c r="V118" s="57" t="s">
        <v>5732</v>
      </c>
      <c r="W118" s="64"/>
      <c r="X118" s="65" t="s">
        <v>5721</v>
      </c>
      <c r="Y118" s="67" t="s">
        <v>5729</v>
      </c>
      <c r="Z118" s="67" t="s">
        <v>5745</v>
      </c>
      <c r="AA118" s="64"/>
      <c r="AB118" s="64"/>
      <c r="AC118" s="64"/>
      <c r="AD118" s="66"/>
      <c r="AE118" s="66"/>
      <c r="AF118" s="60" t="s">
        <v>5731</v>
      </c>
      <c r="AG118" s="64"/>
      <c r="AH118" s="61" t="s">
        <v>5724</v>
      </c>
      <c r="AI118" s="64"/>
    </row>
    <row r="119" spans="1:35" ht="14.5" x14ac:dyDescent="0.35">
      <c r="A119" s="56">
        <f t="shared" si="0"/>
        <v>115</v>
      </c>
      <c r="B119" s="56" t="s">
        <v>3311</v>
      </c>
      <c r="C119" s="56" t="s">
        <v>34</v>
      </c>
      <c r="D119" s="57" t="s">
        <v>3318</v>
      </c>
      <c r="E119" s="56">
        <v>17</v>
      </c>
      <c r="F119" s="56" t="s">
        <v>5727</v>
      </c>
      <c r="G119" s="58" t="s">
        <v>3778</v>
      </c>
      <c r="H119" s="59" t="s">
        <v>3752</v>
      </c>
      <c r="I119" s="60" t="s">
        <v>3777</v>
      </c>
      <c r="J119" s="61" t="s">
        <v>3165</v>
      </c>
      <c r="K119" s="61" t="s">
        <v>3780</v>
      </c>
      <c r="L119" s="62">
        <v>35293</v>
      </c>
      <c r="M119" s="57" t="s">
        <v>75</v>
      </c>
      <c r="N119" s="57" t="s">
        <v>5726</v>
      </c>
      <c r="O119" s="56" t="s">
        <v>50</v>
      </c>
      <c r="P119" s="62">
        <v>44698</v>
      </c>
      <c r="Q119" s="64"/>
      <c r="R119" s="56">
        <v>36</v>
      </c>
      <c r="S119" s="62">
        <v>45794</v>
      </c>
      <c r="T119" s="69">
        <v>46082</v>
      </c>
      <c r="U119" s="63" t="s">
        <v>5718</v>
      </c>
      <c r="V119" s="57" t="s">
        <v>5720</v>
      </c>
      <c r="W119" s="64"/>
      <c r="X119" s="65" t="s">
        <v>5721</v>
      </c>
      <c r="Y119" s="67" t="s">
        <v>5729</v>
      </c>
      <c r="Z119" s="67" t="s">
        <v>5760</v>
      </c>
      <c r="AA119" s="64"/>
      <c r="AB119" s="64"/>
      <c r="AC119" s="64"/>
      <c r="AD119" s="66"/>
      <c r="AE119" s="66"/>
      <c r="AF119" s="60" t="s">
        <v>5731</v>
      </c>
      <c r="AG119" s="64"/>
      <c r="AH119" s="61" t="s">
        <v>5724</v>
      </c>
      <c r="AI119" s="64"/>
    </row>
    <row r="120" spans="1:35" ht="14.5" x14ac:dyDescent="0.35">
      <c r="A120" s="56">
        <f t="shared" si="0"/>
        <v>116</v>
      </c>
      <c r="B120" s="56" t="s">
        <v>3311</v>
      </c>
      <c r="C120" s="56" t="s">
        <v>34</v>
      </c>
      <c r="D120" s="57" t="s">
        <v>3318</v>
      </c>
      <c r="E120" s="56">
        <v>17</v>
      </c>
      <c r="F120" s="56" t="s">
        <v>5727</v>
      </c>
      <c r="G120" s="58" t="s">
        <v>3748</v>
      </c>
      <c r="H120" s="59" t="s">
        <v>3752</v>
      </c>
      <c r="I120" s="60" t="s">
        <v>3747</v>
      </c>
      <c r="J120" s="61" t="s">
        <v>3750</v>
      </c>
      <c r="K120" s="61" t="s">
        <v>529</v>
      </c>
      <c r="L120" s="62">
        <v>34035</v>
      </c>
      <c r="M120" s="57" t="s">
        <v>75</v>
      </c>
      <c r="N120" s="57" t="s">
        <v>5719</v>
      </c>
      <c r="O120" s="56" t="s">
        <v>50</v>
      </c>
      <c r="P120" s="62">
        <v>44641</v>
      </c>
      <c r="Q120" s="64"/>
      <c r="R120" s="56">
        <v>36</v>
      </c>
      <c r="S120" s="62">
        <v>45737</v>
      </c>
      <c r="T120" s="69">
        <v>46082</v>
      </c>
      <c r="U120" s="63" t="s">
        <v>5718</v>
      </c>
      <c r="V120" s="57" t="s">
        <v>5720</v>
      </c>
      <c r="W120" s="64"/>
      <c r="X120" s="65" t="s">
        <v>5721</v>
      </c>
      <c r="Y120" s="67" t="s">
        <v>5722</v>
      </c>
      <c r="Z120" s="67" t="s">
        <v>5722</v>
      </c>
      <c r="AA120" s="64"/>
      <c r="AB120" s="64"/>
      <c r="AC120" s="64"/>
      <c r="AD120" s="66"/>
      <c r="AE120" s="66"/>
      <c r="AF120" s="60" t="s">
        <v>5723</v>
      </c>
      <c r="AG120" s="64"/>
      <c r="AH120" s="61" t="s">
        <v>5724</v>
      </c>
      <c r="AI120" s="64"/>
    </row>
    <row r="121" spans="1:35" ht="14.5" x14ac:dyDescent="0.35">
      <c r="A121" s="56">
        <f t="shared" si="0"/>
        <v>117</v>
      </c>
      <c r="B121" s="56" t="s">
        <v>3311</v>
      </c>
      <c r="C121" s="56" t="s">
        <v>34</v>
      </c>
      <c r="D121" s="57" t="s">
        <v>3318</v>
      </c>
      <c r="E121" s="56">
        <v>17</v>
      </c>
      <c r="F121" s="56" t="s">
        <v>5727</v>
      </c>
      <c r="G121" s="58" t="s">
        <v>3787</v>
      </c>
      <c r="H121" s="59" t="s">
        <v>3752</v>
      </c>
      <c r="I121" s="60" t="s">
        <v>3786</v>
      </c>
      <c r="J121" s="61" t="s">
        <v>3789</v>
      </c>
      <c r="K121" s="61" t="s">
        <v>457</v>
      </c>
      <c r="L121" s="62">
        <v>37166</v>
      </c>
      <c r="M121" s="57" t="s">
        <v>44</v>
      </c>
      <c r="N121" s="57" t="s">
        <v>5719</v>
      </c>
      <c r="O121" s="56" t="s">
        <v>50</v>
      </c>
      <c r="P121" s="62">
        <v>44742</v>
      </c>
      <c r="Q121" s="64"/>
      <c r="R121" s="56">
        <v>36</v>
      </c>
      <c r="S121" s="62">
        <v>45838</v>
      </c>
      <c r="T121" s="69">
        <v>46082</v>
      </c>
      <c r="U121" s="63" t="s">
        <v>5718</v>
      </c>
      <c r="V121" s="57" t="s">
        <v>5720</v>
      </c>
      <c r="W121" s="64"/>
      <c r="X121" s="65" t="s">
        <v>5721</v>
      </c>
      <c r="Y121" s="67" t="s">
        <v>5722</v>
      </c>
      <c r="Z121" s="67" t="s">
        <v>5722</v>
      </c>
      <c r="AA121" s="64"/>
      <c r="AB121" s="64"/>
      <c r="AC121" s="64"/>
      <c r="AD121" s="66"/>
      <c r="AE121" s="66"/>
      <c r="AF121" s="60" t="s">
        <v>5723</v>
      </c>
      <c r="AG121" s="64"/>
      <c r="AH121" s="61" t="s">
        <v>5724</v>
      </c>
      <c r="AI121" s="64"/>
    </row>
    <row r="122" spans="1:35" ht="14.5" x14ac:dyDescent="0.35">
      <c r="A122" s="56">
        <f t="shared" si="0"/>
        <v>118</v>
      </c>
      <c r="B122" s="56" t="s">
        <v>3311</v>
      </c>
      <c r="C122" s="56" t="s">
        <v>34</v>
      </c>
      <c r="D122" s="57" t="s">
        <v>3318</v>
      </c>
      <c r="E122" s="56">
        <v>17</v>
      </c>
      <c r="F122" s="56" t="s">
        <v>5727</v>
      </c>
      <c r="G122" s="58" t="s">
        <v>3792</v>
      </c>
      <c r="H122" s="59" t="s">
        <v>3752</v>
      </c>
      <c r="I122" s="60" t="s">
        <v>3791</v>
      </c>
      <c r="J122" s="61" t="s">
        <v>3794</v>
      </c>
      <c r="K122" s="61" t="s">
        <v>457</v>
      </c>
      <c r="L122" s="62">
        <v>33328</v>
      </c>
      <c r="M122" s="57" t="s">
        <v>44</v>
      </c>
      <c r="N122" s="57" t="s">
        <v>5719</v>
      </c>
      <c r="O122" s="56" t="s">
        <v>50</v>
      </c>
      <c r="P122" s="62">
        <v>44742</v>
      </c>
      <c r="Q122" s="64"/>
      <c r="R122" s="56">
        <v>36</v>
      </c>
      <c r="S122" s="62">
        <v>45838</v>
      </c>
      <c r="T122" s="69">
        <v>46082</v>
      </c>
      <c r="U122" s="63" t="s">
        <v>5718</v>
      </c>
      <c r="V122" s="57" t="s">
        <v>5720</v>
      </c>
      <c r="W122" s="64"/>
      <c r="X122" s="65" t="s">
        <v>5721</v>
      </c>
      <c r="Y122" s="67" t="s">
        <v>5722</v>
      </c>
      <c r="Z122" s="67" t="s">
        <v>5722</v>
      </c>
      <c r="AA122" s="64"/>
      <c r="AB122" s="64"/>
      <c r="AC122" s="64"/>
      <c r="AD122" s="66"/>
      <c r="AE122" s="66"/>
      <c r="AF122" s="60" t="s">
        <v>5723</v>
      </c>
      <c r="AG122" s="64"/>
      <c r="AH122" s="61" t="s">
        <v>5724</v>
      </c>
      <c r="AI122" s="64"/>
    </row>
    <row r="123" spans="1:35" ht="14.5" x14ac:dyDescent="0.35">
      <c r="A123" s="56">
        <f t="shared" si="0"/>
        <v>119</v>
      </c>
      <c r="B123" s="56" t="s">
        <v>3311</v>
      </c>
      <c r="C123" s="56" t="s">
        <v>34</v>
      </c>
      <c r="D123" s="57" t="s">
        <v>3318</v>
      </c>
      <c r="E123" s="56">
        <v>17</v>
      </c>
      <c r="F123" s="56" t="s">
        <v>5727</v>
      </c>
      <c r="G123" s="58" t="s">
        <v>3811</v>
      </c>
      <c r="H123" s="59" t="s">
        <v>3752</v>
      </c>
      <c r="I123" s="60" t="s">
        <v>3810</v>
      </c>
      <c r="J123" s="61" t="s">
        <v>3813</v>
      </c>
      <c r="K123" s="61" t="s">
        <v>75</v>
      </c>
      <c r="L123" s="62">
        <v>28701</v>
      </c>
      <c r="M123" s="57" t="s">
        <v>75</v>
      </c>
      <c r="N123" s="57" t="s">
        <v>5726</v>
      </c>
      <c r="O123" s="56" t="s">
        <v>50</v>
      </c>
      <c r="P123" s="62">
        <v>44698</v>
      </c>
      <c r="Q123" s="64"/>
      <c r="R123" s="56">
        <v>36</v>
      </c>
      <c r="S123" s="62">
        <v>45794</v>
      </c>
      <c r="T123" s="69">
        <v>46082</v>
      </c>
      <c r="U123" s="63" t="s">
        <v>5718</v>
      </c>
      <c r="V123" s="57" t="s">
        <v>5720</v>
      </c>
      <c r="W123" s="64"/>
      <c r="X123" s="65" t="s">
        <v>5721</v>
      </c>
      <c r="Y123" s="67" t="s">
        <v>5722</v>
      </c>
      <c r="Z123" s="67" t="s">
        <v>5722</v>
      </c>
      <c r="AA123" s="64"/>
      <c r="AB123" s="64"/>
      <c r="AC123" s="64"/>
      <c r="AD123" s="66"/>
      <c r="AE123" s="66"/>
      <c r="AF123" s="60" t="s">
        <v>5723</v>
      </c>
      <c r="AG123" s="64"/>
      <c r="AH123" s="61" t="s">
        <v>5724</v>
      </c>
      <c r="AI123" s="64"/>
    </row>
    <row r="124" spans="1:35" ht="14.5" x14ac:dyDescent="0.35">
      <c r="A124" s="56">
        <f t="shared" si="0"/>
        <v>120</v>
      </c>
      <c r="B124" s="56" t="s">
        <v>3311</v>
      </c>
      <c r="C124" s="56" t="s">
        <v>34</v>
      </c>
      <c r="D124" s="57" t="s">
        <v>3318</v>
      </c>
      <c r="E124" s="56">
        <v>17</v>
      </c>
      <c r="F124" s="56" t="s">
        <v>5727</v>
      </c>
      <c r="G124" s="58" t="s">
        <v>3762</v>
      </c>
      <c r="H124" s="59" t="s">
        <v>3752</v>
      </c>
      <c r="I124" s="60" t="s">
        <v>3761</v>
      </c>
      <c r="J124" s="61" t="s">
        <v>3764</v>
      </c>
      <c r="K124" s="61" t="s">
        <v>1108</v>
      </c>
      <c r="L124" s="62">
        <v>36028</v>
      </c>
      <c r="M124" s="57" t="s">
        <v>44</v>
      </c>
      <c r="N124" s="57" t="s">
        <v>5726</v>
      </c>
      <c r="O124" s="56" t="s">
        <v>50</v>
      </c>
      <c r="P124" s="62">
        <v>44658</v>
      </c>
      <c r="Q124" s="64"/>
      <c r="R124" s="56">
        <v>36</v>
      </c>
      <c r="S124" s="62">
        <v>45754</v>
      </c>
      <c r="T124" s="69">
        <v>46082</v>
      </c>
      <c r="U124" s="63" t="s">
        <v>5718</v>
      </c>
      <c r="V124" s="57" t="s">
        <v>5720</v>
      </c>
      <c r="W124" s="64"/>
      <c r="X124" s="65" t="s">
        <v>5721</v>
      </c>
      <c r="Y124" s="67" t="s">
        <v>5722</v>
      </c>
      <c r="Z124" s="67" t="s">
        <v>5722</v>
      </c>
      <c r="AA124" s="64"/>
      <c r="AB124" s="64"/>
      <c r="AC124" s="64"/>
      <c r="AD124" s="66"/>
      <c r="AE124" s="66"/>
      <c r="AF124" s="60" t="s">
        <v>5723</v>
      </c>
      <c r="AG124" s="64"/>
      <c r="AH124" s="61" t="s">
        <v>5724</v>
      </c>
      <c r="AI124" s="64"/>
    </row>
    <row r="125" spans="1:35" ht="14.5" x14ac:dyDescent="0.35">
      <c r="A125" s="56">
        <f t="shared" si="0"/>
        <v>121</v>
      </c>
      <c r="B125" s="56" t="s">
        <v>3311</v>
      </c>
      <c r="C125" s="56" t="s">
        <v>34</v>
      </c>
      <c r="D125" s="57" t="s">
        <v>3318</v>
      </c>
      <c r="E125" s="56">
        <v>17</v>
      </c>
      <c r="F125" s="56" t="s">
        <v>5727</v>
      </c>
      <c r="G125" s="58" t="s">
        <v>3684</v>
      </c>
      <c r="H125" s="59" t="s">
        <v>3677</v>
      </c>
      <c r="I125" s="60" t="s">
        <v>3683</v>
      </c>
      <c r="J125" s="61" t="s">
        <v>3686</v>
      </c>
      <c r="K125" s="61" t="s">
        <v>656</v>
      </c>
      <c r="L125" s="62">
        <v>34879</v>
      </c>
      <c r="M125" s="57" t="s">
        <v>44</v>
      </c>
      <c r="N125" s="57" t="s">
        <v>5719</v>
      </c>
      <c r="O125" s="56" t="s">
        <v>50</v>
      </c>
      <c r="P125" s="62">
        <v>44742</v>
      </c>
      <c r="Q125" s="56">
        <v>40</v>
      </c>
      <c r="R125" s="56">
        <v>24</v>
      </c>
      <c r="S125" s="62">
        <v>45503</v>
      </c>
      <c r="T125" s="56">
        <v>0</v>
      </c>
      <c r="U125" s="63" t="s">
        <v>5718</v>
      </c>
      <c r="V125" s="57" t="s">
        <v>5732</v>
      </c>
      <c r="W125" s="64"/>
      <c r="X125" s="65" t="s">
        <v>5721</v>
      </c>
      <c r="Y125" s="67" t="s">
        <v>5729</v>
      </c>
      <c r="Z125" s="67" t="s">
        <v>5761</v>
      </c>
      <c r="AA125" s="64"/>
      <c r="AB125" s="64"/>
      <c r="AC125" s="64"/>
      <c r="AD125" s="66"/>
      <c r="AE125" s="66"/>
      <c r="AF125" s="60" t="s">
        <v>5731</v>
      </c>
      <c r="AG125" s="64"/>
      <c r="AH125" s="61" t="s">
        <v>5724</v>
      </c>
      <c r="AI125" s="64"/>
    </row>
    <row r="126" spans="1:35" ht="14.5" x14ac:dyDescent="0.35">
      <c r="A126" s="56">
        <f t="shared" si="0"/>
        <v>122</v>
      </c>
      <c r="B126" s="56" t="s">
        <v>3311</v>
      </c>
      <c r="C126" s="56" t="s">
        <v>34</v>
      </c>
      <c r="D126" s="57" t="s">
        <v>3318</v>
      </c>
      <c r="E126" s="56">
        <v>17</v>
      </c>
      <c r="F126" s="56" t="s">
        <v>5727</v>
      </c>
      <c r="G126" s="58" t="s">
        <v>3797</v>
      </c>
      <c r="H126" s="59" t="s">
        <v>3752</v>
      </c>
      <c r="I126" s="60" t="s">
        <v>3796</v>
      </c>
      <c r="J126" s="61" t="s">
        <v>2534</v>
      </c>
      <c r="K126" s="61" t="s">
        <v>241</v>
      </c>
      <c r="L126" s="62">
        <v>35835</v>
      </c>
      <c r="M126" s="57" t="s">
        <v>75</v>
      </c>
      <c r="N126" s="57" t="s">
        <v>5719</v>
      </c>
      <c r="O126" s="56" t="s">
        <v>50</v>
      </c>
      <c r="P126" s="62">
        <v>44742</v>
      </c>
      <c r="Q126" s="64"/>
      <c r="R126" s="56">
        <v>36</v>
      </c>
      <c r="S126" s="62">
        <v>45838</v>
      </c>
      <c r="T126" s="69">
        <v>46082</v>
      </c>
      <c r="U126" s="63" t="s">
        <v>5718</v>
      </c>
      <c r="V126" s="57" t="s">
        <v>5720</v>
      </c>
      <c r="W126" s="64"/>
      <c r="X126" s="65" t="s">
        <v>5721</v>
      </c>
      <c r="Y126" s="67" t="s">
        <v>5722</v>
      </c>
      <c r="Z126" s="67" t="s">
        <v>5722</v>
      </c>
      <c r="AA126" s="64"/>
      <c r="AB126" s="64"/>
      <c r="AC126" s="64"/>
      <c r="AD126" s="66"/>
      <c r="AE126" s="66"/>
      <c r="AF126" s="60" t="s">
        <v>5723</v>
      </c>
      <c r="AG126" s="64"/>
      <c r="AH126" s="61" t="s">
        <v>5724</v>
      </c>
      <c r="AI126" s="64"/>
    </row>
    <row r="127" spans="1:35" ht="14.5" x14ac:dyDescent="0.35">
      <c r="A127" s="56">
        <f t="shared" si="0"/>
        <v>123</v>
      </c>
      <c r="B127" s="56" t="s">
        <v>3311</v>
      </c>
      <c r="C127" s="56" t="s">
        <v>34</v>
      </c>
      <c r="D127" s="57" t="s">
        <v>3318</v>
      </c>
      <c r="E127" s="56">
        <v>17</v>
      </c>
      <c r="F127" s="56" t="s">
        <v>5727</v>
      </c>
      <c r="G127" s="58" t="s">
        <v>3758</v>
      </c>
      <c r="H127" s="59" t="s">
        <v>3752</v>
      </c>
      <c r="I127" s="60" t="s">
        <v>3757</v>
      </c>
      <c r="J127" s="61" t="s">
        <v>1051</v>
      </c>
      <c r="K127" s="61" t="s">
        <v>1470</v>
      </c>
      <c r="L127" s="62">
        <v>37899</v>
      </c>
      <c r="M127" s="57" t="s">
        <v>44</v>
      </c>
      <c r="N127" s="57" t="s">
        <v>5726</v>
      </c>
      <c r="O127" s="56" t="s">
        <v>50</v>
      </c>
      <c r="P127" s="62">
        <v>44658</v>
      </c>
      <c r="Q127" s="64"/>
      <c r="R127" s="56">
        <v>36</v>
      </c>
      <c r="S127" s="62">
        <v>45754</v>
      </c>
      <c r="T127" s="69">
        <v>46082</v>
      </c>
      <c r="U127" s="63" t="s">
        <v>5718</v>
      </c>
      <c r="V127" s="57" t="s">
        <v>5720</v>
      </c>
      <c r="W127" s="64"/>
      <c r="X127" s="65" t="s">
        <v>5721</v>
      </c>
      <c r="Y127" s="67" t="s">
        <v>5729</v>
      </c>
      <c r="Z127" s="67" t="s">
        <v>5745</v>
      </c>
      <c r="AA127" s="64"/>
      <c r="AB127" s="64"/>
      <c r="AC127" s="64"/>
      <c r="AD127" s="66"/>
      <c r="AE127" s="66"/>
      <c r="AF127" s="60" t="s">
        <v>5731</v>
      </c>
      <c r="AG127" s="64"/>
      <c r="AH127" s="61" t="s">
        <v>5724</v>
      </c>
      <c r="AI127" s="64"/>
    </row>
    <row r="128" spans="1:35" ht="14.5" x14ac:dyDescent="0.35">
      <c r="A128" s="56">
        <f t="shared" si="0"/>
        <v>124</v>
      </c>
      <c r="B128" s="56" t="s">
        <v>3311</v>
      </c>
      <c r="C128" s="56" t="s">
        <v>34</v>
      </c>
      <c r="D128" s="57" t="s">
        <v>3318</v>
      </c>
      <c r="E128" s="56">
        <v>17</v>
      </c>
      <c r="F128" s="56" t="s">
        <v>5727</v>
      </c>
      <c r="G128" s="58" t="s">
        <v>3821</v>
      </c>
      <c r="H128" s="59" t="s">
        <v>3752</v>
      </c>
      <c r="I128" s="60" t="s">
        <v>3820</v>
      </c>
      <c r="J128" s="61" t="s">
        <v>3823</v>
      </c>
      <c r="K128" s="61" t="s">
        <v>255</v>
      </c>
      <c r="L128" s="62">
        <v>35558</v>
      </c>
      <c r="M128" s="57" t="s">
        <v>44</v>
      </c>
      <c r="N128" s="57" t="s">
        <v>5719</v>
      </c>
      <c r="O128" s="56" t="s">
        <v>50</v>
      </c>
      <c r="P128" s="62">
        <v>44698</v>
      </c>
      <c r="Q128" s="64"/>
      <c r="R128" s="56">
        <v>36</v>
      </c>
      <c r="S128" s="62">
        <v>45794</v>
      </c>
      <c r="T128" s="69">
        <v>46082</v>
      </c>
      <c r="U128" s="63" t="s">
        <v>5718</v>
      </c>
      <c r="V128" s="57" t="s">
        <v>5720</v>
      </c>
      <c r="W128" s="64"/>
      <c r="X128" s="65" t="s">
        <v>5721</v>
      </c>
      <c r="Y128" s="67" t="s">
        <v>5722</v>
      </c>
      <c r="Z128" s="67" t="s">
        <v>5722</v>
      </c>
      <c r="AA128" s="64"/>
      <c r="AB128" s="64"/>
      <c r="AC128" s="64"/>
      <c r="AD128" s="66"/>
      <c r="AE128" s="66"/>
      <c r="AF128" s="60" t="s">
        <v>5723</v>
      </c>
      <c r="AG128" s="64"/>
      <c r="AH128" s="61" t="s">
        <v>5724</v>
      </c>
      <c r="AI128" s="64"/>
    </row>
    <row r="129" spans="1:35" ht="14.5" x14ac:dyDescent="0.35">
      <c r="A129" s="56">
        <f t="shared" si="0"/>
        <v>125</v>
      </c>
      <c r="B129" s="56" t="s">
        <v>3311</v>
      </c>
      <c r="C129" s="56" t="s">
        <v>34</v>
      </c>
      <c r="D129" s="57" t="s">
        <v>3318</v>
      </c>
      <c r="E129" s="56">
        <v>17</v>
      </c>
      <c r="F129" s="56" t="s">
        <v>5740</v>
      </c>
      <c r="G129" s="58" t="s">
        <v>3860</v>
      </c>
      <c r="H129" s="59" t="s">
        <v>3864</v>
      </c>
      <c r="I129" s="60" t="s">
        <v>3859</v>
      </c>
      <c r="J129" s="61" t="s">
        <v>3862</v>
      </c>
      <c r="K129" s="61" t="s">
        <v>1220</v>
      </c>
      <c r="L129" s="62">
        <v>34176</v>
      </c>
      <c r="M129" s="57" t="s">
        <v>75</v>
      </c>
      <c r="N129" s="57" t="s">
        <v>5719</v>
      </c>
      <c r="O129" s="56" t="s">
        <v>50</v>
      </c>
      <c r="P129" s="62">
        <v>44712</v>
      </c>
      <c r="Q129" s="64"/>
      <c r="R129" s="56">
        <v>36</v>
      </c>
      <c r="S129" s="62">
        <v>45808</v>
      </c>
      <c r="T129" s="69">
        <v>46082</v>
      </c>
      <c r="U129" s="63" t="s">
        <v>5718</v>
      </c>
      <c r="V129" s="57" t="s">
        <v>5720</v>
      </c>
      <c r="W129" s="64"/>
      <c r="X129" s="65" t="s">
        <v>5721</v>
      </c>
      <c r="Y129" s="67" t="s">
        <v>5729</v>
      </c>
      <c r="Z129" s="67" t="s">
        <v>5745</v>
      </c>
      <c r="AA129" s="64"/>
      <c r="AB129" s="64"/>
      <c r="AC129" s="64"/>
      <c r="AD129" s="66"/>
      <c r="AE129" s="66"/>
      <c r="AF129" s="60" t="s">
        <v>5731</v>
      </c>
      <c r="AG129" s="64"/>
      <c r="AH129" s="61" t="s">
        <v>5724</v>
      </c>
      <c r="AI129" s="64"/>
    </row>
    <row r="130" spans="1:35" ht="14.5" x14ac:dyDescent="0.35">
      <c r="A130" s="56">
        <f t="shared" si="0"/>
        <v>126</v>
      </c>
      <c r="B130" s="56" t="s">
        <v>3311</v>
      </c>
      <c r="C130" s="56" t="s">
        <v>34</v>
      </c>
      <c r="D130" s="57" t="s">
        <v>3318</v>
      </c>
      <c r="E130" s="56">
        <v>17</v>
      </c>
      <c r="F130" s="56" t="s">
        <v>5740</v>
      </c>
      <c r="G130" s="58" t="s">
        <v>3853</v>
      </c>
      <c r="H130" s="59" t="s">
        <v>3858</v>
      </c>
      <c r="I130" s="60" t="s">
        <v>3852</v>
      </c>
      <c r="J130" s="61" t="s">
        <v>3855</v>
      </c>
      <c r="K130" s="61" t="s">
        <v>3856</v>
      </c>
      <c r="L130" s="62">
        <v>34745</v>
      </c>
      <c r="M130" s="57" t="s">
        <v>75</v>
      </c>
      <c r="N130" s="57" t="s">
        <v>5719</v>
      </c>
      <c r="O130" s="56" t="s">
        <v>50</v>
      </c>
      <c r="P130" s="62">
        <v>44742</v>
      </c>
      <c r="Q130" s="56">
        <v>20</v>
      </c>
      <c r="R130" s="56">
        <v>30</v>
      </c>
      <c r="S130" s="62">
        <v>45687</v>
      </c>
      <c r="T130" s="56">
        <v>0</v>
      </c>
      <c r="U130" s="63" t="s">
        <v>5718</v>
      </c>
      <c r="V130" s="57" t="s">
        <v>5732</v>
      </c>
      <c r="W130" s="64"/>
      <c r="X130" s="65" t="s">
        <v>5721</v>
      </c>
      <c r="Y130" s="67" t="s">
        <v>5729</v>
      </c>
      <c r="Z130" s="67" t="s">
        <v>5745</v>
      </c>
      <c r="AA130" s="64"/>
      <c r="AB130" s="64"/>
      <c r="AC130" s="64"/>
      <c r="AD130" s="66"/>
      <c r="AE130" s="66"/>
      <c r="AF130" s="60" t="s">
        <v>5731</v>
      </c>
      <c r="AG130" s="64"/>
      <c r="AH130" s="61" t="s">
        <v>5724</v>
      </c>
      <c r="AI130" s="64"/>
    </row>
    <row r="131" spans="1:35" ht="14.5" x14ac:dyDescent="0.35">
      <c r="A131" s="56">
        <f t="shared" si="0"/>
        <v>127</v>
      </c>
      <c r="B131" s="56" t="s">
        <v>3311</v>
      </c>
      <c r="C131" s="56" t="s">
        <v>34</v>
      </c>
      <c r="D131" s="57" t="s">
        <v>3318</v>
      </c>
      <c r="E131" s="56">
        <v>17</v>
      </c>
      <c r="F131" s="56" t="s">
        <v>5740</v>
      </c>
      <c r="G131" s="58" t="s">
        <v>3846</v>
      </c>
      <c r="H131" s="59" t="s">
        <v>3851</v>
      </c>
      <c r="I131" s="60" t="s">
        <v>3845</v>
      </c>
      <c r="J131" s="61" t="s">
        <v>3848</v>
      </c>
      <c r="K131" s="61" t="s">
        <v>3849</v>
      </c>
      <c r="L131" s="62">
        <v>32025</v>
      </c>
      <c r="M131" s="57" t="s">
        <v>75</v>
      </c>
      <c r="N131" s="57" t="s">
        <v>5719</v>
      </c>
      <c r="O131" s="56" t="s">
        <v>50</v>
      </c>
      <c r="P131" s="62">
        <v>44742</v>
      </c>
      <c r="Q131" s="56">
        <v>24</v>
      </c>
      <c r="R131" s="56">
        <v>29</v>
      </c>
      <c r="S131" s="62">
        <v>45626</v>
      </c>
      <c r="T131" s="56">
        <v>0</v>
      </c>
      <c r="U131" s="63" t="s">
        <v>5718</v>
      </c>
      <c r="V131" s="57" t="s">
        <v>5732</v>
      </c>
      <c r="W131" s="64"/>
      <c r="X131" s="65" t="s">
        <v>5721</v>
      </c>
      <c r="Y131" s="67" t="s">
        <v>5729</v>
      </c>
      <c r="Z131" s="67" t="s">
        <v>5745</v>
      </c>
      <c r="AA131" s="64"/>
      <c r="AB131" s="64"/>
      <c r="AC131" s="64"/>
      <c r="AD131" s="66"/>
      <c r="AE131" s="66"/>
      <c r="AF131" s="60" t="s">
        <v>5731</v>
      </c>
      <c r="AG131" s="64"/>
      <c r="AH131" s="61" t="s">
        <v>5724</v>
      </c>
      <c r="AI131" s="64"/>
    </row>
    <row r="132" spans="1:35" ht="14.5" x14ac:dyDescent="0.35">
      <c r="A132" s="56">
        <f t="shared" si="0"/>
        <v>128</v>
      </c>
      <c r="B132" s="56" t="s">
        <v>3311</v>
      </c>
      <c r="C132" s="56" t="s">
        <v>34</v>
      </c>
      <c r="D132" s="57" t="s">
        <v>3318</v>
      </c>
      <c r="E132" s="56">
        <v>17</v>
      </c>
      <c r="F132" s="56" t="s">
        <v>5728</v>
      </c>
      <c r="G132" s="58" t="s">
        <v>3949</v>
      </c>
      <c r="H132" s="59" t="s">
        <v>3896</v>
      </c>
      <c r="I132" s="60" t="s">
        <v>3948</v>
      </c>
      <c r="J132" s="61" t="s">
        <v>686</v>
      </c>
      <c r="K132" s="61" t="s">
        <v>136</v>
      </c>
      <c r="L132" s="62">
        <v>32380</v>
      </c>
      <c r="M132" s="57" t="s">
        <v>75</v>
      </c>
      <c r="N132" s="57" t="s">
        <v>5726</v>
      </c>
      <c r="O132" s="56" t="s">
        <v>50</v>
      </c>
      <c r="P132" s="62">
        <v>44742</v>
      </c>
      <c r="Q132" s="64"/>
      <c r="R132" s="56">
        <v>36</v>
      </c>
      <c r="S132" s="62">
        <v>45838</v>
      </c>
      <c r="T132" s="69">
        <v>46082</v>
      </c>
      <c r="U132" s="63" t="s">
        <v>5718</v>
      </c>
      <c r="V132" s="57" t="s">
        <v>5720</v>
      </c>
      <c r="W132" s="64"/>
      <c r="X132" s="65" t="s">
        <v>5721</v>
      </c>
      <c r="Y132" s="67" t="s">
        <v>5722</v>
      </c>
      <c r="Z132" s="64"/>
      <c r="AA132" s="64"/>
      <c r="AB132" s="64"/>
      <c r="AC132" s="64"/>
      <c r="AD132" s="66"/>
      <c r="AE132" s="66"/>
      <c r="AF132" s="60" t="s">
        <v>5723</v>
      </c>
      <c r="AG132" s="64"/>
      <c r="AH132" s="61" t="s">
        <v>5724</v>
      </c>
      <c r="AI132" s="64"/>
    </row>
    <row r="133" spans="1:35" ht="14.5" x14ac:dyDescent="0.35">
      <c r="A133" s="56">
        <f t="shared" si="0"/>
        <v>129</v>
      </c>
      <c r="B133" s="56" t="s">
        <v>3311</v>
      </c>
      <c r="C133" s="56" t="s">
        <v>34</v>
      </c>
      <c r="D133" s="57" t="s">
        <v>3318</v>
      </c>
      <c r="E133" s="56">
        <v>17</v>
      </c>
      <c r="F133" s="56" t="s">
        <v>5728</v>
      </c>
      <c r="G133" s="58" t="s">
        <v>3959</v>
      </c>
      <c r="H133" s="59" t="s">
        <v>3896</v>
      </c>
      <c r="I133" s="60" t="s">
        <v>3958</v>
      </c>
      <c r="J133" s="61" t="s">
        <v>3961</v>
      </c>
      <c r="K133" s="61" t="s">
        <v>136</v>
      </c>
      <c r="L133" s="62">
        <v>37902</v>
      </c>
      <c r="M133" s="57" t="s">
        <v>44</v>
      </c>
      <c r="N133" s="57" t="s">
        <v>5719</v>
      </c>
      <c r="O133" s="56" t="s">
        <v>50</v>
      </c>
      <c r="P133" s="62">
        <v>44742</v>
      </c>
      <c r="Q133" s="64"/>
      <c r="R133" s="56">
        <v>36</v>
      </c>
      <c r="S133" s="62">
        <v>45838</v>
      </c>
      <c r="T133" s="69">
        <v>46082</v>
      </c>
      <c r="U133" s="63" t="s">
        <v>5718</v>
      </c>
      <c r="V133" s="57" t="s">
        <v>5720</v>
      </c>
      <c r="W133" s="64"/>
      <c r="X133" s="65" t="s">
        <v>5721</v>
      </c>
      <c r="Y133" s="67" t="s">
        <v>5729</v>
      </c>
      <c r="Z133" s="67" t="s">
        <v>5762</v>
      </c>
      <c r="AA133" s="64"/>
      <c r="AB133" s="64"/>
      <c r="AC133" s="64"/>
      <c r="AD133" s="66"/>
      <c r="AE133" s="66"/>
      <c r="AF133" s="60" t="s">
        <v>5731</v>
      </c>
      <c r="AG133" s="64"/>
      <c r="AH133" s="61" t="s">
        <v>5724</v>
      </c>
      <c r="AI133" s="64"/>
    </row>
    <row r="134" spans="1:35" ht="14.5" x14ac:dyDescent="0.35">
      <c r="A134" s="56">
        <f t="shared" si="0"/>
        <v>130</v>
      </c>
      <c r="B134" s="56" t="s">
        <v>3311</v>
      </c>
      <c r="C134" s="56" t="s">
        <v>34</v>
      </c>
      <c r="D134" s="57" t="s">
        <v>3318</v>
      </c>
      <c r="E134" s="56">
        <v>17</v>
      </c>
      <c r="F134" s="56" t="s">
        <v>5728</v>
      </c>
      <c r="G134" s="58" t="s">
        <v>3964</v>
      </c>
      <c r="H134" s="59" t="s">
        <v>3896</v>
      </c>
      <c r="I134" s="60" t="s">
        <v>3963</v>
      </c>
      <c r="J134" s="61" t="s">
        <v>618</v>
      </c>
      <c r="K134" s="61" t="s">
        <v>2202</v>
      </c>
      <c r="L134" s="62">
        <v>34523</v>
      </c>
      <c r="M134" s="57" t="s">
        <v>75</v>
      </c>
      <c r="N134" s="57" t="s">
        <v>5719</v>
      </c>
      <c r="O134" s="56" t="s">
        <v>50</v>
      </c>
      <c r="P134" s="62">
        <v>44698</v>
      </c>
      <c r="Q134" s="64"/>
      <c r="R134" s="56">
        <v>36</v>
      </c>
      <c r="S134" s="62">
        <v>45794</v>
      </c>
      <c r="T134" s="69">
        <v>46082</v>
      </c>
      <c r="U134" s="63" t="s">
        <v>5718</v>
      </c>
      <c r="V134" s="57" t="s">
        <v>5720</v>
      </c>
      <c r="W134" s="64"/>
      <c r="X134" s="65" t="s">
        <v>5721</v>
      </c>
      <c r="Y134" s="67" t="s">
        <v>5722</v>
      </c>
      <c r="Z134" s="64"/>
      <c r="AA134" s="64"/>
      <c r="AB134" s="64"/>
      <c r="AC134" s="64"/>
      <c r="AD134" s="66"/>
      <c r="AE134" s="66"/>
      <c r="AF134" s="60" t="s">
        <v>5723</v>
      </c>
      <c r="AG134" s="64"/>
      <c r="AH134" s="61" t="s">
        <v>5724</v>
      </c>
      <c r="AI134" s="64"/>
    </row>
    <row r="135" spans="1:35" ht="14.5" x14ac:dyDescent="0.35">
      <c r="A135" s="56">
        <f t="shared" si="0"/>
        <v>131</v>
      </c>
      <c r="B135" s="56" t="s">
        <v>3311</v>
      </c>
      <c r="C135" s="56" t="s">
        <v>34</v>
      </c>
      <c r="D135" s="57" t="s">
        <v>3318</v>
      </c>
      <c r="E135" s="56">
        <v>17</v>
      </c>
      <c r="F135" s="56" t="s">
        <v>5728</v>
      </c>
      <c r="G135" s="58" t="s">
        <v>3910</v>
      </c>
      <c r="H135" s="59" t="s">
        <v>3896</v>
      </c>
      <c r="I135" s="60" t="s">
        <v>3909</v>
      </c>
      <c r="J135" s="61" t="s">
        <v>264</v>
      </c>
      <c r="K135" s="61" t="s">
        <v>1371</v>
      </c>
      <c r="L135" s="62">
        <v>28596</v>
      </c>
      <c r="M135" s="57" t="s">
        <v>44</v>
      </c>
      <c r="N135" s="57" t="s">
        <v>5719</v>
      </c>
      <c r="O135" s="56" t="s">
        <v>50</v>
      </c>
      <c r="P135" s="62">
        <v>44698</v>
      </c>
      <c r="Q135" s="64"/>
      <c r="R135" s="56">
        <v>36</v>
      </c>
      <c r="S135" s="62">
        <v>45794</v>
      </c>
      <c r="T135" s="69">
        <v>46082</v>
      </c>
      <c r="U135" s="63" t="s">
        <v>5718</v>
      </c>
      <c r="V135" s="57" t="s">
        <v>5720</v>
      </c>
      <c r="W135" s="64"/>
      <c r="X135" s="65" t="s">
        <v>5721</v>
      </c>
      <c r="Y135" s="67" t="s">
        <v>5722</v>
      </c>
      <c r="Z135" s="64"/>
      <c r="AA135" s="64"/>
      <c r="AB135" s="64"/>
      <c r="AC135" s="64"/>
      <c r="AD135" s="66"/>
      <c r="AE135" s="66"/>
      <c r="AF135" s="60" t="s">
        <v>5723</v>
      </c>
      <c r="AG135" s="64"/>
      <c r="AH135" s="61" t="s">
        <v>5724</v>
      </c>
      <c r="AI135" s="64"/>
    </row>
    <row r="136" spans="1:35" ht="14.5" x14ac:dyDescent="0.35">
      <c r="A136" s="56">
        <f t="shared" si="0"/>
        <v>132</v>
      </c>
      <c r="B136" s="56" t="s">
        <v>3311</v>
      </c>
      <c r="C136" s="56" t="s">
        <v>34</v>
      </c>
      <c r="D136" s="57" t="s">
        <v>3318</v>
      </c>
      <c r="E136" s="56">
        <v>17</v>
      </c>
      <c r="F136" s="56" t="s">
        <v>5728</v>
      </c>
      <c r="G136" s="58" t="s">
        <v>3924</v>
      </c>
      <c r="H136" s="59" t="s">
        <v>3896</v>
      </c>
      <c r="I136" s="60" t="s">
        <v>3923</v>
      </c>
      <c r="J136" s="61" t="s">
        <v>3926</v>
      </c>
      <c r="K136" s="61" t="s">
        <v>731</v>
      </c>
      <c r="L136" s="62">
        <v>33159</v>
      </c>
      <c r="M136" s="57" t="s">
        <v>75</v>
      </c>
      <c r="N136" s="57" t="s">
        <v>5719</v>
      </c>
      <c r="O136" s="56" t="s">
        <v>50</v>
      </c>
      <c r="P136" s="62">
        <v>44742</v>
      </c>
      <c r="Q136" s="64"/>
      <c r="R136" s="56">
        <v>36</v>
      </c>
      <c r="S136" s="62">
        <v>45838</v>
      </c>
      <c r="T136" s="69">
        <v>46082</v>
      </c>
      <c r="U136" s="63" t="s">
        <v>5718</v>
      </c>
      <c r="V136" s="57" t="s">
        <v>5720</v>
      </c>
      <c r="W136" s="64"/>
      <c r="X136" s="65" t="s">
        <v>5721</v>
      </c>
      <c r="Y136" s="67" t="s">
        <v>5722</v>
      </c>
      <c r="Z136" s="64"/>
      <c r="AA136" s="64"/>
      <c r="AB136" s="64"/>
      <c r="AC136" s="64"/>
      <c r="AD136" s="66"/>
      <c r="AE136" s="66"/>
      <c r="AF136" s="60" t="s">
        <v>5723</v>
      </c>
      <c r="AG136" s="64"/>
      <c r="AH136" s="61" t="s">
        <v>5724</v>
      </c>
      <c r="AI136" s="64"/>
    </row>
    <row r="137" spans="1:35" ht="14.5" x14ac:dyDescent="0.35">
      <c r="A137" s="56">
        <f t="shared" si="0"/>
        <v>133</v>
      </c>
      <c r="B137" s="56" t="s">
        <v>3311</v>
      </c>
      <c r="C137" s="56" t="s">
        <v>34</v>
      </c>
      <c r="D137" s="57" t="s">
        <v>3318</v>
      </c>
      <c r="E137" s="56">
        <v>17</v>
      </c>
      <c r="F137" s="56" t="s">
        <v>5728</v>
      </c>
      <c r="G137" s="58" t="s">
        <v>3898</v>
      </c>
      <c r="H137" s="59" t="s">
        <v>3896</v>
      </c>
      <c r="I137" s="60" t="s">
        <v>3897</v>
      </c>
      <c r="J137" s="61" t="s">
        <v>1556</v>
      </c>
      <c r="K137" s="61" t="s">
        <v>425</v>
      </c>
      <c r="L137" s="62">
        <v>35014</v>
      </c>
      <c r="M137" s="57" t="s">
        <v>75</v>
      </c>
      <c r="N137" s="57" t="s">
        <v>5719</v>
      </c>
      <c r="O137" s="56" t="s">
        <v>50</v>
      </c>
      <c r="P137" s="62">
        <v>44658</v>
      </c>
      <c r="Q137" s="64"/>
      <c r="R137" s="56">
        <v>36</v>
      </c>
      <c r="S137" s="62">
        <v>45754</v>
      </c>
      <c r="T137" s="69">
        <v>46082</v>
      </c>
      <c r="U137" s="63" t="s">
        <v>5718</v>
      </c>
      <c r="V137" s="57" t="s">
        <v>5720</v>
      </c>
      <c r="W137" s="64"/>
      <c r="X137" s="65" t="s">
        <v>5721</v>
      </c>
      <c r="Y137" s="67" t="s">
        <v>5722</v>
      </c>
      <c r="Z137" s="64"/>
      <c r="AA137" s="64"/>
      <c r="AB137" s="64"/>
      <c r="AC137" s="64"/>
      <c r="AD137" s="66"/>
      <c r="AE137" s="66"/>
      <c r="AF137" s="60" t="s">
        <v>5723</v>
      </c>
      <c r="AG137" s="64"/>
      <c r="AH137" s="61" t="s">
        <v>5724</v>
      </c>
      <c r="AI137" s="64"/>
    </row>
    <row r="138" spans="1:35" ht="14.5" x14ac:dyDescent="0.35">
      <c r="A138" s="56">
        <f t="shared" si="0"/>
        <v>134</v>
      </c>
      <c r="B138" s="56" t="s">
        <v>3311</v>
      </c>
      <c r="C138" s="56" t="s">
        <v>34</v>
      </c>
      <c r="D138" s="57" t="s">
        <v>3318</v>
      </c>
      <c r="E138" s="56">
        <v>17</v>
      </c>
      <c r="F138" s="56" t="s">
        <v>5728</v>
      </c>
      <c r="G138" s="58" t="s">
        <v>3943</v>
      </c>
      <c r="H138" s="59" t="s">
        <v>3896</v>
      </c>
      <c r="I138" s="60" t="s">
        <v>3942</v>
      </c>
      <c r="J138" s="61" t="s">
        <v>3945</v>
      </c>
      <c r="K138" s="61" t="s">
        <v>3946</v>
      </c>
      <c r="L138" s="62">
        <v>35223</v>
      </c>
      <c r="M138" s="57" t="s">
        <v>75</v>
      </c>
      <c r="N138" s="57" t="s">
        <v>5719</v>
      </c>
      <c r="O138" s="56" t="s">
        <v>50</v>
      </c>
      <c r="P138" s="62">
        <v>44742</v>
      </c>
      <c r="Q138" s="64"/>
      <c r="R138" s="56">
        <v>36</v>
      </c>
      <c r="S138" s="62">
        <v>45838</v>
      </c>
      <c r="T138" s="69">
        <v>46082</v>
      </c>
      <c r="U138" s="63" t="s">
        <v>5718</v>
      </c>
      <c r="V138" s="57" t="s">
        <v>5720</v>
      </c>
      <c r="W138" s="64"/>
      <c r="X138" s="65" t="s">
        <v>5721</v>
      </c>
      <c r="Y138" s="67" t="s">
        <v>5722</v>
      </c>
      <c r="Z138" s="64"/>
      <c r="AA138" s="64"/>
      <c r="AB138" s="64"/>
      <c r="AC138" s="64"/>
      <c r="AD138" s="66"/>
      <c r="AE138" s="66"/>
      <c r="AF138" s="60" t="s">
        <v>5723</v>
      </c>
      <c r="AG138" s="64"/>
      <c r="AH138" s="61" t="s">
        <v>5724</v>
      </c>
      <c r="AI138" s="64"/>
    </row>
    <row r="139" spans="1:35" ht="14.5" x14ac:dyDescent="0.35">
      <c r="A139" s="56">
        <f t="shared" si="0"/>
        <v>135</v>
      </c>
      <c r="B139" s="56" t="s">
        <v>3311</v>
      </c>
      <c r="C139" s="56" t="s">
        <v>34</v>
      </c>
      <c r="D139" s="57" t="s">
        <v>3318</v>
      </c>
      <c r="E139" s="56">
        <v>17</v>
      </c>
      <c r="F139" s="56" t="s">
        <v>5728</v>
      </c>
      <c r="G139" s="58" t="s">
        <v>3953</v>
      </c>
      <c r="H139" s="59" t="s">
        <v>3896</v>
      </c>
      <c r="I139" s="60" t="s">
        <v>3952</v>
      </c>
      <c r="J139" s="61" t="s">
        <v>3955</v>
      </c>
      <c r="K139" s="61" t="s">
        <v>3956</v>
      </c>
      <c r="L139" s="62">
        <v>33313</v>
      </c>
      <c r="M139" s="57" t="s">
        <v>44</v>
      </c>
      <c r="N139" s="57" t="s">
        <v>5719</v>
      </c>
      <c r="O139" s="56" t="s">
        <v>50</v>
      </c>
      <c r="P139" s="62">
        <v>44742</v>
      </c>
      <c r="Q139" s="64"/>
      <c r="R139" s="56">
        <v>36</v>
      </c>
      <c r="S139" s="62">
        <v>45838</v>
      </c>
      <c r="T139" s="69">
        <v>46082</v>
      </c>
      <c r="U139" s="63" t="s">
        <v>5718</v>
      </c>
      <c r="V139" s="57" t="s">
        <v>5720</v>
      </c>
      <c r="W139" s="64"/>
      <c r="X139" s="65" t="s">
        <v>5721</v>
      </c>
      <c r="Y139" s="67" t="s">
        <v>5722</v>
      </c>
      <c r="Z139" s="64"/>
      <c r="AA139" s="64"/>
      <c r="AB139" s="64"/>
      <c r="AC139" s="64"/>
      <c r="AD139" s="66"/>
      <c r="AE139" s="66"/>
      <c r="AF139" s="60" t="s">
        <v>5723</v>
      </c>
      <c r="AG139" s="64"/>
      <c r="AH139" s="61" t="s">
        <v>5724</v>
      </c>
      <c r="AI139" s="64"/>
    </row>
    <row r="140" spans="1:35" ht="14.5" x14ac:dyDescent="0.35">
      <c r="A140" s="56">
        <f t="shared" si="0"/>
        <v>136</v>
      </c>
      <c r="B140" s="56" t="s">
        <v>3311</v>
      </c>
      <c r="C140" s="56" t="s">
        <v>34</v>
      </c>
      <c r="D140" s="57" t="s">
        <v>3318</v>
      </c>
      <c r="E140" s="56">
        <v>17</v>
      </c>
      <c r="F140" s="56" t="s">
        <v>5728</v>
      </c>
      <c r="G140" s="58" t="s">
        <v>3914</v>
      </c>
      <c r="H140" s="59" t="s">
        <v>3896</v>
      </c>
      <c r="I140" s="60" t="s">
        <v>3913</v>
      </c>
      <c r="J140" s="61" t="s">
        <v>3916</v>
      </c>
      <c r="K140" s="61" t="s">
        <v>181</v>
      </c>
      <c r="L140" s="62">
        <v>31853</v>
      </c>
      <c r="M140" s="57" t="s">
        <v>75</v>
      </c>
      <c r="N140" s="57" t="s">
        <v>5719</v>
      </c>
      <c r="O140" s="56" t="s">
        <v>50</v>
      </c>
      <c r="P140" s="62">
        <v>44742</v>
      </c>
      <c r="Q140" s="64"/>
      <c r="R140" s="56">
        <v>36</v>
      </c>
      <c r="S140" s="62">
        <v>45838</v>
      </c>
      <c r="T140" s="69">
        <v>46082</v>
      </c>
      <c r="U140" s="63" t="s">
        <v>5718</v>
      </c>
      <c r="V140" s="57" t="s">
        <v>5720</v>
      </c>
      <c r="W140" s="64"/>
      <c r="X140" s="65" t="s">
        <v>5721</v>
      </c>
      <c r="Y140" s="67" t="s">
        <v>5729</v>
      </c>
      <c r="Z140" s="67" t="s">
        <v>5763</v>
      </c>
      <c r="AA140" s="64"/>
      <c r="AB140" s="64"/>
      <c r="AC140" s="64"/>
      <c r="AD140" s="66"/>
      <c r="AE140" s="66"/>
      <c r="AF140" s="60" t="s">
        <v>5731</v>
      </c>
      <c r="AG140" s="64"/>
      <c r="AH140" s="61" t="s">
        <v>5724</v>
      </c>
      <c r="AI140" s="64"/>
    </row>
    <row r="141" spans="1:35" ht="14.5" x14ac:dyDescent="0.35">
      <c r="A141" s="56">
        <f t="shared" si="0"/>
        <v>137</v>
      </c>
      <c r="B141" s="56" t="s">
        <v>3311</v>
      </c>
      <c r="C141" s="56" t="s">
        <v>34</v>
      </c>
      <c r="D141" s="57" t="s">
        <v>3318</v>
      </c>
      <c r="E141" s="56">
        <v>17</v>
      </c>
      <c r="F141" s="56" t="s">
        <v>5728</v>
      </c>
      <c r="G141" s="58" t="s">
        <v>3929</v>
      </c>
      <c r="H141" s="59" t="s">
        <v>3896</v>
      </c>
      <c r="I141" s="60" t="s">
        <v>3928</v>
      </c>
      <c r="J141" s="61" t="s">
        <v>569</v>
      </c>
      <c r="K141" s="61" t="s">
        <v>827</v>
      </c>
      <c r="L141" s="62">
        <v>32730</v>
      </c>
      <c r="M141" s="57" t="s">
        <v>44</v>
      </c>
      <c r="N141" s="57" t="s">
        <v>5719</v>
      </c>
      <c r="O141" s="56" t="s">
        <v>50</v>
      </c>
      <c r="P141" s="62">
        <v>44742</v>
      </c>
      <c r="Q141" s="64"/>
      <c r="R141" s="56">
        <v>36</v>
      </c>
      <c r="S141" s="62">
        <v>45838</v>
      </c>
      <c r="T141" s="69">
        <v>46082</v>
      </c>
      <c r="U141" s="63" t="s">
        <v>5718</v>
      </c>
      <c r="V141" s="57" t="s">
        <v>5720</v>
      </c>
      <c r="W141" s="64"/>
      <c r="X141" s="65" t="s">
        <v>5721</v>
      </c>
      <c r="Y141" s="67" t="s">
        <v>5722</v>
      </c>
      <c r="Z141" s="64"/>
      <c r="AA141" s="64"/>
      <c r="AB141" s="64"/>
      <c r="AC141" s="64"/>
      <c r="AD141" s="66"/>
      <c r="AE141" s="66"/>
      <c r="AF141" s="60" t="s">
        <v>5723</v>
      </c>
      <c r="AG141" s="64"/>
      <c r="AH141" s="61" t="s">
        <v>5724</v>
      </c>
      <c r="AI141" s="64"/>
    </row>
    <row r="142" spans="1:35" ht="14.5" x14ac:dyDescent="0.35">
      <c r="A142" s="56">
        <f t="shared" si="0"/>
        <v>138</v>
      </c>
      <c r="B142" s="56" t="s">
        <v>3311</v>
      </c>
      <c r="C142" s="56" t="s">
        <v>34</v>
      </c>
      <c r="D142" s="57" t="s">
        <v>3318</v>
      </c>
      <c r="E142" s="56">
        <v>17</v>
      </c>
      <c r="F142" s="56" t="s">
        <v>5728</v>
      </c>
      <c r="G142" s="58" t="s">
        <v>3938</v>
      </c>
      <c r="H142" s="59" t="s">
        <v>3896</v>
      </c>
      <c r="I142" s="60" t="s">
        <v>3937</v>
      </c>
      <c r="J142" s="61" t="s">
        <v>3940</v>
      </c>
      <c r="K142" s="61" t="s">
        <v>516</v>
      </c>
      <c r="L142" s="62">
        <v>34083</v>
      </c>
      <c r="M142" s="57" t="s">
        <v>44</v>
      </c>
      <c r="N142" s="57" t="s">
        <v>5719</v>
      </c>
      <c r="O142" s="56" t="s">
        <v>50</v>
      </c>
      <c r="P142" s="62">
        <v>44698</v>
      </c>
      <c r="Q142" s="64"/>
      <c r="R142" s="56">
        <v>36</v>
      </c>
      <c r="S142" s="62">
        <v>45794</v>
      </c>
      <c r="T142" s="69">
        <v>46082</v>
      </c>
      <c r="U142" s="63" t="s">
        <v>5718</v>
      </c>
      <c r="V142" s="57" t="s">
        <v>5720</v>
      </c>
      <c r="W142" s="64"/>
      <c r="X142" s="65" t="s">
        <v>5721</v>
      </c>
      <c r="Y142" s="67" t="s">
        <v>5722</v>
      </c>
      <c r="Z142" s="64"/>
      <c r="AA142" s="64"/>
      <c r="AB142" s="64"/>
      <c r="AC142" s="64"/>
      <c r="AD142" s="66"/>
      <c r="AE142" s="66"/>
      <c r="AF142" s="60" t="s">
        <v>5723</v>
      </c>
      <c r="AG142" s="64"/>
      <c r="AH142" s="61" t="s">
        <v>5724</v>
      </c>
      <c r="AI142" s="64"/>
    </row>
    <row r="143" spans="1:35" ht="14.5" x14ac:dyDescent="0.35">
      <c r="A143" s="56">
        <f t="shared" si="0"/>
        <v>139</v>
      </c>
      <c r="B143" s="56" t="s">
        <v>3311</v>
      </c>
      <c r="C143" s="56" t="s">
        <v>34</v>
      </c>
      <c r="D143" s="57" t="s">
        <v>3318</v>
      </c>
      <c r="E143" s="56">
        <v>17</v>
      </c>
      <c r="F143" s="56" t="s">
        <v>5728</v>
      </c>
      <c r="G143" s="58" t="s">
        <v>3933</v>
      </c>
      <c r="H143" s="59" t="s">
        <v>3896</v>
      </c>
      <c r="I143" s="60" t="s">
        <v>3932</v>
      </c>
      <c r="J143" s="61" t="s">
        <v>3935</v>
      </c>
      <c r="K143" s="61" t="s">
        <v>591</v>
      </c>
      <c r="L143" s="62">
        <v>31487</v>
      </c>
      <c r="M143" s="57" t="s">
        <v>44</v>
      </c>
      <c r="N143" s="57" t="s">
        <v>5719</v>
      </c>
      <c r="O143" s="56" t="s">
        <v>50</v>
      </c>
      <c r="P143" s="62">
        <v>44698</v>
      </c>
      <c r="Q143" s="64"/>
      <c r="R143" s="56">
        <v>36</v>
      </c>
      <c r="S143" s="62">
        <v>45794</v>
      </c>
      <c r="T143" s="69">
        <v>46082</v>
      </c>
      <c r="U143" s="63" t="s">
        <v>5718</v>
      </c>
      <c r="V143" s="57" t="s">
        <v>5720</v>
      </c>
      <c r="W143" s="64"/>
      <c r="X143" s="65" t="s">
        <v>5721</v>
      </c>
      <c r="Y143" s="67" t="s">
        <v>5729</v>
      </c>
      <c r="Z143" s="67" t="s">
        <v>5764</v>
      </c>
      <c r="AA143" s="64"/>
      <c r="AB143" s="64"/>
      <c r="AC143" s="64"/>
      <c r="AD143" s="66"/>
      <c r="AE143" s="66"/>
      <c r="AF143" s="60" t="s">
        <v>5731</v>
      </c>
      <c r="AG143" s="64"/>
      <c r="AH143" s="61" t="s">
        <v>5724</v>
      </c>
      <c r="AI143" s="64"/>
    </row>
    <row r="144" spans="1:35" ht="14.5" x14ac:dyDescent="0.35">
      <c r="A144" s="56">
        <f t="shared" si="0"/>
        <v>140</v>
      </c>
      <c r="B144" s="56" t="s">
        <v>3311</v>
      </c>
      <c r="C144" s="56" t="s">
        <v>34</v>
      </c>
      <c r="D144" s="57" t="s">
        <v>3318</v>
      </c>
      <c r="E144" s="56">
        <v>17</v>
      </c>
      <c r="F144" s="56" t="s">
        <v>5728</v>
      </c>
      <c r="G144" s="58" t="s">
        <v>3892</v>
      </c>
      <c r="H144" s="59" t="s">
        <v>3896</v>
      </c>
      <c r="I144" s="60" t="s">
        <v>3891</v>
      </c>
      <c r="J144" s="61" t="s">
        <v>3894</v>
      </c>
      <c r="K144" s="61" t="s">
        <v>688</v>
      </c>
      <c r="L144" s="62">
        <v>34840</v>
      </c>
      <c r="M144" s="57" t="s">
        <v>75</v>
      </c>
      <c r="N144" s="57" t="s">
        <v>5719</v>
      </c>
      <c r="O144" s="56" t="s">
        <v>50</v>
      </c>
      <c r="P144" s="62">
        <v>44658</v>
      </c>
      <c r="Q144" s="64"/>
      <c r="R144" s="56">
        <v>36</v>
      </c>
      <c r="S144" s="62">
        <v>45754</v>
      </c>
      <c r="T144" s="69">
        <v>46082</v>
      </c>
      <c r="U144" s="63" t="s">
        <v>5718</v>
      </c>
      <c r="V144" s="57" t="s">
        <v>5720</v>
      </c>
      <c r="W144" s="64"/>
      <c r="X144" s="65" t="s">
        <v>5721</v>
      </c>
      <c r="Y144" s="67" t="s">
        <v>5722</v>
      </c>
      <c r="Z144" s="64"/>
      <c r="AA144" s="64"/>
      <c r="AB144" s="64"/>
      <c r="AC144" s="64"/>
      <c r="AD144" s="66"/>
      <c r="AE144" s="66"/>
      <c r="AF144" s="60" t="s">
        <v>5723</v>
      </c>
      <c r="AG144" s="64"/>
      <c r="AH144" s="61" t="s">
        <v>5724</v>
      </c>
      <c r="AI144" s="64"/>
    </row>
    <row r="145" spans="1:35" ht="14.5" x14ac:dyDescent="0.35">
      <c r="A145" s="56">
        <f t="shared" si="0"/>
        <v>141</v>
      </c>
      <c r="B145" s="56" t="s">
        <v>3311</v>
      </c>
      <c r="C145" s="56" t="s">
        <v>34</v>
      </c>
      <c r="D145" s="57" t="s">
        <v>3318</v>
      </c>
      <c r="E145" s="56">
        <v>17</v>
      </c>
      <c r="F145" s="56" t="s">
        <v>5728</v>
      </c>
      <c r="G145" s="58" t="s">
        <v>3902</v>
      </c>
      <c r="H145" s="59" t="s">
        <v>3896</v>
      </c>
      <c r="I145" s="60" t="s">
        <v>3901</v>
      </c>
      <c r="J145" s="61" t="s">
        <v>569</v>
      </c>
      <c r="K145" s="61" t="s">
        <v>1143</v>
      </c>
      <c r="L145" s="62">
        <v>34616</v>
      </c>
      <c r="M145" s="57" t="s">
        <v>44</v>
      </c>
      <c r="N145" s="57" t="s">
        <v>5719</v>
      </c>
      <c r="O145" s="56" t="s">
        <v>50</v>
      </c>
      <c r="P145" s="62">
        <v>44658</v>
      </c>
      <c r="Q145" s="64"/>
      <c r="R145" s="56">
        <v>36</v>
      </c>
      <c r="S145" s="62">
        <v>45754</v>
      </c>
      <c r="T145" s="69">
        <v>46082</v>
      </c>
      <c r="U145" s="63" t="s">
        <v>5718</v>
      </c>
      <c r="V145" s="57" t="s">
        <v>5720</v>
      </c>
      <c r="W145" s="64"/>
      <c r="X145" s="65" t="s">
        <v>5721</v>
      </c>
      <c r="Y145" s="67" t="s">
        <v>5722</v>
      </c>
      <c r="Z145" s="64"/>
      <c r="AA145" s="64"/>
      <c r="AB145" s="64"/>
      <c r="AC145" s="64"/>
      <c r="AD145" s="66"/>
      <c r="AE145" s="66"/>
      <c r="AF145" s="60" t="s">
        <v>5723</v>
      </c>
      <c r="AG145" s="64"/>
      <c r="AH145" s="61" t="s">
        <v>5724</v>
      </c>
      <c r="AI145" s="64"/>
    </row>
    <row r="146" spans="1:35" ht="14.5" x14ac:dyDescent="0.35">
      <c r="A146" s="56">
        <f t="shared" si="0"/>
        <v>142</v>
      </c>
      <c r="B146" s="56" t="s">
        <v>3311</v>
      </c>
      <c r="C146" s="56" t="s">
        <v>34</v>
      </c>
      <c r="D146" s="57" t="s">
        <v>3318</v>
      </c>
      <c r="E146" s="56">
        <v>17</v>
      </c>
      <c r="F146" s="56" t="s">
        <v>5728</v>
      </c>
      <c r="G146" s="58" t="s">
        <v>3919</v>
      </c>
      <c r="H146" s="59" t="s">
        <v>3896</v>
      </c>
      <c r="I146" s="60" t="s">
        <v>3918</v>
      </c>
      <c r="J146" s="61" t="s">
        <v>2798</v>
      </c>
      <c r="K146" s="61" t="s">
        <v>3921</v>
      </c>
      <c r="L146" s="62">
        <v>33431</v>
      </c>
      <c r="M146" s="57" t="s">
        <v>75</v>
      </c>
      <c r="N146" s="57" t="s">
        <v>5719</v>
      </c>
      <c r="O146" s="56" t="s">
        <v>50</v>
      </c>
      <c r="P146" s="62">
        <v>44742</v>
      </c>
      <c r="Q146" s="64"/>
      <c r="R146" s="56">
        <v>36</v>
      </c>
      <c r="S146" s="62">
        <v>45838</v>
      </c>
      <c r="T146" s="69">
        <v>46082</v>
      </c>
      <c r="U146" s="63" t="s">
        <v>5718</v>
      </c>
      <c r="V146" s="57" t="s">
        <v>5720</v>
      </c>
      <c r="W146" s="64"/>
      <c r="X146" s="65" t="s">
        <v>5721</v>
      </c>
      <c r="Y146" s="67" t="s">
        <v>5729</v>
      </c>
      <c r="Z146" s="67" t="s">
        <v>5745</v>
      </c>
      <c r="AA146" s="64"/>
      <c r="AB146" s="64"/>
      <c r="AC146" s="64"/>
      <c r="AD146" s="66"/>
      <c r="AE146" s="66"/>
      <c r="AF146" s="60" t="s">
        <v>5731</v>
      </c>
      <c r="AG146" s="64"/>
      <c r="AH146" s="61" t="s">
        <v>5724</v>
      </c>
      <c r="AI146" s="64"/>
    </row>
    <row r="147" spans="1:35" ht="14.5" x14ac:dyDescent="0.35">
      <c r="A147" s="56">
        <f t="shared" si="0"/>
        <v>143</v>
      </c>
      <c r="B147" s="56" t="s">
        <v>3311</v>
      </c>
      <c r="C147" s="56" t="s">
        <v>34</v>
      </c>
      <c r="D147" s="57" t="s">
        <v>3318</v>
      </c>
      <c r="E147" s="56">
        <v>17</v>
      </c>
      <c r="F147" s="56" t="s">
        <v>5728</v>
      </c>
      <c r="G147" s="58" t="s">
        <v>3876</v>
      </c>
      <c r="H147" s="59" t="s">
        <v>3880</v>
      </c>
      <c r="I147" s="60" t="s">
        <v>3875</v>
      </c>
      <c r="J147" s="61" t="s">
        <v>3878</v>
      </c>
      <c r="K147" s="61" t="s">
        <v>67</v>
      </c>
      <c r="L147" s="62">
        <v>36423</v>
      </c>
      <c r="M147" s="57" t="s">
        <v>44</v>
      </c>
      <c r="N147" s="57" t="s">
        <v>5726</v>
      </c>
      <c r="O147" s="56" t="s">
        <v>50</v>
      </c>
      <c r="P147" s="62">
        <v>44658</v>
      </c>
      <c r="Q147" s="56">
        <v>14</v>
      </c>
      <c r="R147" s="56">
        <v>32</v>
      </c>
      <c r="S147" s="62">
        <v>45633</v>
      </c>
      <c r="T147" s="56">
        <v>0</v>
      </c>
      <c r="U147" s="63" t="s">
        <v>5718</v>
      </c>
      <c r="V147" s="57" t="s">
        <v>5732</v>
      </c>
      <c r="W147" s="64"/>
      <c r="X147" s="65" t="s">
        <v>5721</v>
      </c>
      <c r="Y147" s="67" t="s">
        <v>5729</v>
      </c>
      <c r="Z147" s="67" t="s">
        <v>5765</v>
      </c>
      <c r="AA147" s="64"/>
      <c r="AB147" s="64"/>
      <c r="AC147" s="64"/>
      <c r="AD147" s="66"/>
      <c r="AE147" s="66"/>
      <c r="AF147" s="60" t="s">
        <v>5731</v>
      </c>
      <c r="AG147" s="64"/>
      <c r="AH147" s="61" t="s">
        <v>5724</v>
      </c>
      <c r="AI147" s="64"/>
    </row>
    <row r="148" spans="1:35" ht="14.5" x14ac:dyDescent="0.35">
      <c r="A148" s="56">
        <f t="shared" si="0"/>
        <v>144</v>
      </c>
      <c r="B148" s="56" t="s">
        <v>35</v>
      </c>
      <c r="C148" s="56" t="s">
        <v>34</v>
      </c>
      <c r="D148" s="57" t="s">
        <v>47</v>
      </c>
      <c r="E148" s="56">
        <v>13</v>
      </c>
      <c r="F148" s="56" t="s">
        <v>5725</v>
      </c>
      <c r="G148" s="58" t="s">
        <v>57</v>
      </c>
      <c r="H148" s="59" t="s">
        <v>61</v>
      </c>
      <c r="I148" s="60" t="s">
        <v>53</v>
      </c>
      <c r="J148" s="61" t="s">
        <v>59</v>
      </c>
      <c r="K148" s="61" t="s">
        <v>60</v>
      </c>
      <c r="L148" s="62">
        <v>34373</v>
      </c>
      <c r="M148" s="57" t="s">
        <v>44</v>
      </c>
      <c r="N148" s="57" t="s">
        <v>5719</v>
      </c>
      <c r="O148" s="56" t="s">
        <v>50</v>
      </c>
      <c r="P148" s="62">
        <v>43906</v>
      </c>
      <c r="Q148" s="56">
        <v>0</v>
      </c>
      <c r="R148" s="56">
        <v>36</v>
      </c>
      <c r="S148" s="62">
        <v>45185</v>
      </c>
      <c r="T148" s="56">
        <v>0</v>
      </c>
      <c r="U148" s="63" t="s">
        <v>5718</v>
      </c>
      <c r="V148" s="57" t="s">
        <v>5732</v>
      </c>
      <c r="W148" s="64"/>
      <c r="X148" s="70" t="s">
        <v>5766</v>
      </c>
      <c r="Y148" s="64"/>
      <c r="Z148" s="64"/>
      <c r="AA148" s="64"/>
      <c r="AB148" s="64"/>
      <c r="AC148" s="64"/>
      <c r="AD148" s="66"/>
      <c r="AE148" s="66"/>
      <c r="AF148" s="60" t="s">
        <v>5731</v>
      </c>
      <c r="AG148" s="64"/>
      <c r="AH148" s="61" t="s">
        <v>5724</v>
      </c>
      <c r="AI148" s="64"/>
    </row>
    <row r="149" spans="1:35" ht="14.5" x14ac:dyDescent="0.35">
      <c r="A149" s="56">
        <f t="shared" si="0"/>
        <v>145</v>
      </c>
      <c r="B149" s="56" t="s">
        <v>35</v>
      </c>
      <c r="C149" s="56" t="s">
        <v>34</v>
      </c>
      <c r="D149" s="57" t="s">
        <v>47</v>
      </c>
      <c r="E149" s="56">
        <v>13</v>
      </c>
      <c r="F149" s="56" t="s">
        <v>5737</v>
      </c>
      <c r="G149" s="58" t="s">
        <v>105</v>
      </c>
      <c r="H149" s="59" t="s">
        <v>92</v>
      </c>
      <c r="I149" s="60" t="s">
        <v>101</v>
      </c>
      <c r="J149" s="61" t="s">
        <v>106</v>
      </c>
      <c r="K149" s="61" t="s">
        <v>107</v>
      </c>
      <c r="L149" s="62">
        <v>34656</v>
      </c>
      <c r="M149" s="57" t="s">
        <v>75</v>
      </c>
      <c r="N149" s="57" t="s">
        <v>5719</v>
      </c>
      <c r="O149" s="56" t="s">
        <v>50</v>
      </c>
      <c r="P149" s="62">
        <v>44035</v>
      </c>
      <c r="Q149" s="56">
        <v>0</v>
      </c>
      <c r="R149" s="56">
        <v>36</v>
      </c>
      <c r="S149" s="62">
        <v>45130</v>
      </c>
      <c r="T149" s="56">
        <v>0</v>
      </c>
      <c r="U149" s="63" t="s">
        <v>5718</v>
      </c>
      <c r="V149" s="57" t="s">
        <v>5732</v>
      </c>
      <c r="W149" s="64"/>
      <c r="X149" s="70" t="s">
        <v>5766</v>
      </c>
      <c r="Y149" s="64"/>
      <c r="Z149" s="64"/>
      <c r="AA149" s="64"/>
      <c r="AB149" s="64"/>
      <c r="AC149" s="64"/>
      <c r="AD149" s="66"/>
      <c r="AE149" s="66"/>
      <c r="AF149" s="60" t="s">
        <v>5731</v>
      </c>
      <c r="AG149" s="64"/>
      <c r="AH149" s="61" t="s">
        <v>5724</v>
      </c>
      <c r="AI149" s="64"/>
    </row>
    <row r="150" spans="1:35" ht="14.5" x14ac:dyDescent="0.35">
      <c r="A150" s="56">
        <f t="shared" si="0"/>
        <v>146</v>
      </c>
      <c r="B150" s="56" t="s">
        <v>35</v>
      </c>
      <c r="C150" s="56" t="s">
        <v>34</v>
      </c>
      <c r="D150" s="57" t="s">
        <v>47</v>
      </c>
      <c r="E150" s="56">
        <v>17</v>
      </c>
      <c r="F150" s="56" t="s">
        <v>5718</v>
      </c>
      <c r="G150" s="58" t="s">
        <v>151</v>
      </c>
      <c r="H150" s="59" t="s">
        <v>145</v>
      </c>
      <c r="I150" s="60" t="s">
        <v>147</v>
      </c>
      <c r="J150" s="61" t="s">
        <v>152</v>
      </c>
      <c r="K150" s="61" t="s">
        <v>153</v>
      </c>
      <c r="L150" s="62">
        <v>31660</v>
      </c>
      <c r="M150" s="57" t="s">
        <v>44</v>
      </c>
      <c r="N150" s="57" t="s">
        <v>5719</v>
      </c>
      <c r="O150" s="56" t="s">
        <v>50</v>
      </c>
      <c r="P150" s="62">
        <v>44677</v>
      </c>
      <c r="Q150" s="56">
        <v>0</v>
      </c>
      <c r="R150" s="56">
        <v>36</v>
      </c>
      <c r="S150" s="62">
        <v>45773</v>
      </c>
      <c r="T150" s="56">
        <v>0</v>
      </c>
      <c r="U150" s="63" t="s">
        <v>5718</v>
      </c>
      <c r="V150" s="57" t="s">
        <v>5720</v>
      </c>
      <c r="W150" s="64"/>
      <c r="X150" s="71" t="s">
        <v>5766</v>
      </c>
      <c r="Y150" s="64"/>
      <c r="Z150" s="64"/>
      <c r="AA150" s="64"/>
      <c r="AB150" s="64"/>
      <c r="AC150" s="64"/>
      <c r="AD150" s="66"/>
      <c r="AE150" s="66"/>
      <c r="AF150" s="60" t="s">
        <v>5731</v>
      </c>
      <c r="AG150" s="64"/>
      <c r="AH150" s="61" t="s">
        <v>5724</v>
      </c>
      <c r="AI150" s="64"/>
    </row>
    <row r="151" spans="1:35" ht="14.5" x14ac:dyDescent="0.35">
      <c r="A151" s="56">
        <f t="shared" si="0"/>
        <v>147</v>
      </c>
      <c r="B151" s="56" t="s">
        <v>35</v>
      </c>
      <c r="C151" s="56" t="s">
        <v>34</v>
      </c>
      <c r="D151" s="57" t="s">
        <v>47</v>
      </c>
      <c r="E151" s="56">
        <v>17</v>
      </c>
      <c r="F151" s="56" t="s">
        <v>5737</v>
      </c>
      <c r="G151" s="58" t="s">
        <v>202</v>
      </c>
      <c r="H151" s="59" t="s">
        <v>206</v>
      </c>
      <c r="I151" s="60" t="s">
        <v>201</v>
      </c>
      <c r="J151" s="61" t="s">
        <v>203</v>
      </c>
      <c r="K151" s="61" t="s">
        <v>204</v>
      </c>
      <c r="L151" s="62">
        <v>35006</v>
      </c>
      <c r="M151" s="57" t="s">
        <v>75</v>
      </c>
      <c r="N151" s="57" t="s">
        <v>5726</v>
      </c>
      <c r="O151" s="56" t="s">
        <v>50</v>
      </c>
      <c r="P151" s="62">
        <v>44624</v>
      </c>
      <c r="Q151" s="56">
        <v>0</v>
      </c>
      <c r="R151" s="56">
        <v>36</v>
      </c>
      <c r="S151" s="62">
        <v>45720</v>
      </c>
      <c r="T151" s="56">
        <v>0</v>
      </c>
      <c r="U151" s="63" t="s">
        <v>5718</v>
      </c>
      <c r="V151" s="57" t="s">
        <v>5720</v>
      </c>
      <c r="W151" s="64"/>
      <c r="X151" s="70" t="s">
        <v>5766</v>
      </c>
      <c r="Y151" s="64"/>
      <c r="Z151" s="64"/>
      <c r="AA151" s="64"/>
      <c r="AB151" s="64"/>
      <c r="AC151" s="64"/>
      <c r="AD151" s="66"/>
      <c r="AE151" s="66"/>
      <c r="AF151" s="60" t="s">
        <v>5731</v>
      </c>
      <c r="AG151" s="64"/>
      <c r="AH151" s="61" t="s">
        <v>5724</v>
      </c>
      <c r="AI151" s="64"/>
    </row>
    <row r="152" spans="1:35" ht="14.5" x14ac:dyDescent="0.35">
      <c r="A152" s="56">
        <f t="shared" si="0"/>
        <v>148</v>
      </c>
      <c r="B152" s="56" t="s">
        <v>35</v>
      </c>
      <c r="C152" s="56" t="s">
        <v>34</v>
      </c>
      <c r="D152" s="57" t="s">
        <v>47</v>
      </c>
      <c r="E152" s="56">
        <v>17</v>
      </c>
      <c r="F152" s="56" t="s">
        <v>5744</v>
      </c>
      <c r="G152" s="58" t="s">
        <v>222</v>
      </c>
      <c r="H152" s="59" t="s">
        <v>220</v>
      </c>
      <c r="I152" s="60" t="s">
        <v>221</v>
      </c>
      <c r="J152" s="61" t="s">
        <v>223</v>
      </c>
      <c r="K152" s="61" t="s">
        <v>224</v>
      </c>
      <c r="L152" s="62">
        <v>34260</v>
      </c>
      <c r="M152" s="57" t="s">
        <v>44</v>
      </c>
      <c r="N152" s="57" t="s">
        <v>5719</v>
      </c>
      <c r="O152" s="56" t="s">
        <v>50</v>
      </c>
      <c r="P152" s="62">
        <v>44712</v>
      </c>
      <c r="Q152" s="56">
        <v>17</v>
      </c>
      <c r="R152" s="56">
        <v>31</v>
      </c>
      <c r="S152" s="62">
        <v>45657</v>
      </c>
      <c r="T152" s="56">
        <v>0</v>
      </c>
      <c r="U152" s="63" t="s">
        <v>5718</v>
      </c>
      <c r="V152" s="57" t="s">
        <v>5732</v>
      </c>
      <c r="W152" s="64"/>
      <c r="X152" s="71" t="s">
        <v>5766</v>
      </c>
      <c r="Y152" s="64"/>
      <c r="Z152" s="64"/>
      <c r="AA152" s="64"/>
      <c r="AB152" s="64"/>
      <c r="AC152" s="64"/>
      <c r="AD152" s="66"/>
      <c r="AE152" s="66"/>
      <c r="AF152" s="60" t="s">
        <v>5731</v>
      </c>
      <c r="AG152" s="64"/>
      <c r="AH152" s="61" t="s">
        <v>5724</v>
      </c>
      <c r="AI152" s="64"/>
    </row>
    <row r="153" spans="1:35" ht="14.5" x14ac:dyDescent="0.35">
      <c r="A153" s="56">
        <f t="shared" si="0"/>
        <v>149</v>
      </c>
      <c r="B153" s="56" t="s">
        <v>35</v>
      </c>
      <c r="C153" s="56" t="s">
        <v>34</v>
      </c>
      <c r="D153" s="57" t="s">
        <v>47</v>
      </c>
      <c r="E153" s="56">
        <v>17</v>
      </c>
      <c r="F153" s="56" t="s">
        <v>5727</v>
      </c>
      <c r="G153" s="58" t="s">
        <v>230</v>
      </c>
      <c r="H153" s="59" t="s">
        <v>233</v>
      </c>
      <c r="I153" s="60" t="s">
        <v>225</v>
      </c>
      <c r="J153" s="61" t="s">
        <v>232</v>
      </c>
      <c r="K153" s="61" t="s">
        <v>83</v>
      </c>
      <c r="L153" s="62">
        <v>27398</v>
      </c>
      <c r="M153" s="57" t="s">
        <v>44</v>
      </c>
      <c r="N153" s="57" t="s">
        <v>5719</v>
      </c>
      <c r="O153" s="56" t="s">
        <v>50</v>
      </c>
      <c r="P153" s="62">
        <v>44386</v>
      </c>
      <c r="Q153" s="56">
        <v>0</v>
      </c>
      <c r="R153" s="56">
        <v>36</v>
      </c>
      <c r="S153" s="62">
        <v>44935</v>
      </c>
      <c r="T153" s="56">
        <v>0</v>
      </c>
      <c r="U153" s="63" t="s">
        <v>5718</v>
      </c>
      <c r="V153" s="57" t="s">
        <v>5732</v>
      </c>
      <c r="W153" s="64"/>
      <c r="X153" s="70" t="s">
        <v>5766</v>
      </c>
      <c r="Y153" s="64"/>
      <c r="Z153" s="64"/>
      <c r="AA153" s="64"/>
      <c r="AB153" s="64"/>
      <c r="AC153" s="64"/>
      <c r="AD153" s="66"/>
      <c r="AE153" s="66"/>
      <c r="AF153" s="60" t="s">
        <v>5731</v>
      </c>
      <c r="AG153" s="64"/>
      <c r="AH153" s="61" t="s">
        <v>5724</v>
      </c>
      <c r="AI153" s="64"/>
    </row>
    <row r="154" spans="1:35" ht="14.5" x14ac:dyDescent="0.35">
      <c r="A154" s="56">
        <f t="shared" si="0"/>
        <v>150</v>
      </c>
      <c r="B154" s="56" t="s">
        <v>35</v>
      </c>
      <c r="C154" s="56" t="s">
        <v>34</v>
      </c>
      <c r="D154" s="57" t="s">
        <v>47</v>
      </c>
      <c r="E154" s="56">
        <v>17</v>
      </c>
      <c r="F154" s="56" t="s">
        <v>5727</v>
      </c>
      <c r="G154" s="58" t="s">
        <v>243</v>
      </c>
      <c r="H154" s="59" t="s">
        <v>233</v>
      </c>
      <c r="I154" s="60" t="s">
        <v>242</v>
      </c>
      <c r="J154" s="61" t="s">
        <v>244</v>
      </c>
      <c r="K154" s="61" t="s">
        <v>245</v>
      </c>
      <c r="L154" s="62">
        <v>32817</v>
      </c>
      <c r="M154" s="57" t="s">
        <v>44</v>
      </c>
      <c r="N154" s="57" t="s">
        <v>5726</v>
      </c>
      <c r="O154" s="56" t="s">
        <v>50</v>
      </c>
      <c r="P154" s="62">
        <v>44712</v>
      </c>
      <c r="Q154" s="56">
        <v>52</v>
      </c>
      <c r="R154" s="56">
        <v>20</v>
      </c>
      <c r="S154" s="62">
        <v>45382</v>
      </c>
      <c r="T154" s="56">
        <v>0</v>
      </c>
      <c r="U154" s="63" t="s">
        <v>5718</v>
      </c>
      <c r="V154" s="57" t="s">
        <v>5732</v>
      </c>
      <c r="W154" s="64"/>
      <c r="X154" s="70" t="s">
        <v>5766</v>
      </c>
      <c r="Y154" s="64"/>
      <c r="Z154" s="64"/>
      <c r="AA154" s="64"/>
      <c r="AB154" s="64"/>
      <c r="AC154" s="64"/>
      <c r="AD154" s="66"/>
      <c r="AE154" s="66"/>
      <c r="AF154" s="60" t="s">
        <v>5731</v>
      </c>
      <c r="AG154" s="64"/>
      <c r="AH154" s="61" t="s">
        <v>5724</v>
      </c>
      <c r="AI154" s="64"/>
    </row>
    <row r="155" spans="1:35" ht="14.5" x14ac:dyDescent="0.35">
      <c r="A155" s="56">
        <f t="shared" si="0"/>
        <v>151</v>
      </c>
      <c r="B155" s="56" t="s">
        <v>35</v>
      </c>
      <c r="C155" s="56" t="s">
        <v>34</v>
      </c>
      <c r="D155" s="57" t="s">
        <v>47</v>
      </c>
      <c r="E155" s="56">
        <v>17</v>
      </c>
      <c r="F155" s="56" t="s">
        <v>5727</v>
      </c>
      <c r="G155" s="58" t="s">
        <v>247</v>
      </c>
      <c r="H155" s="59" t="s">
        <v>250</v>
      </c>
      <c r="I155" s="60" t="s">
        <v>246</v>
      </c>
      <c r="J155" s="61" t="s">
        <v>248</v>
      </c>
      <c r="K155" s="61" t="s">
        <v>249</v>
      </c>
      <c r="L155" s="62">
        <v>31293</v>
      </c>
      <c r="M155" s="57" t="s">
        <v>75</v>
      </c>
      <c r="N155" s="57" t="s">
        <v>5719</v>
      </c>
      <c r="O155" s="56" t="s">
        <v>50</v>
      </c>
      <c r="P155" s="62">
        <v>44680</v>
      </c>
      <c r="Q155" s="56">
        <v>18</v>
      </c>
      <c r="R155" s="56">
        <v>31</v>
      </c>
      <c r="S155" s="62">
        <v>45625</v>
      </c>
      <c r="T155" s="56">
        <v>0</v>
      </c>
      <c r="U155" s="63" t="s">
        <v>5718</v>
      </c>
      <c r="V155" s="57" t="s">
        <v>5732</v>
      </c>
      <c r="W155" s="64"/>
      <c r="X155" s="70" t="s">
        <v>5766</v>
      </c>
      <c r="Y155" s="64"/>
      <c r="Z155" s="64"/>
      <c r="AA155" s="64"/>
      <c r="AB155" s="64"/>
      <c r="AC155" s="64"/>
      <c r="AD155" s="66"/>
      <c r="AE155" s="66"/>
      <c r="AF155" s="60" t="s">
        <v>5731</v>
      </c>
      <c r="AG155" s="64"/>
      <c r="AH155" s="61" t="s">
        <v>5724</v>
      </c>
      <c r="AI155" s="64"/>
    </row>
    <row r="156" spans="1:35" ht="14.5" x14ac:dyDescent="0.35">
      <c r="A156" s="56">
        <f t="shared" si="0"/>
        <v>152</v>
      </c>
      <c r="B156" s="56" t="s">
        <v>35</v>
      </c>
      <c r="C156" s="56" t="s">
        <v>34</v>
      </c>
      <c r="D156" s="57" t="s">
        <v>47</v>
      </c>
      <c r="E156" s="56">
        <v>17</v>
      </c>
      <c r="F156" s="56" t="s">
        <v>5727</v>
      </c>
      <c r="G156" s="58" t="s">
        <v>263</v>
      </c>
      <c r="H156" s="59" t="s">
        <v>261</v>
      </c>
      <c r="I156" s="60" t="s">
        <v>262</v>
      </c>
      <c r="J156" s="61" t="s">
        <v>264</v>
      </c>
      <c r="K156" s="61" t="s">
        <v>265</v>
      </c>
      <c r="L156" s="62">
        <v>35799</v>
      </c>
      <c r="M156" s="57" t="s">
        <v>44</v>
      </c>
      <c r="N156" s="57" t="s">
        <v>5719</v>
      </c>
      <c r="O156" s="56" t="s">
        <v>50</v>
      </c>
      <c r="P156" s="62">
        <v>44712</v>
      </c>
      <c r="Q156" s="56">
        <v>0</v>
      </c>
      <c r="R156" s="56">
        <v>36</v>
      </c>
      <c r="S156" s="62">
        <v>45808</v>
      </c>
      <c r="T156" s="56">
        <v>0</v>
      </c>
      <c r="U156" s="63" t="s">
        <v>5718</v>
      </c>
      <c r="V156" s="57" t="s">
        <v>5720</v>
      </c>
      <c r="W156" s="64"/>
      <c r="X156" s="70" t="s">
        <v>5766</v>
      </c>
      <c r="Y156" s="64"/>
      <c r="Z156" s="64"/>
      <c r="AA156" s="64"/>
      <c r="AB156" s="64"/>
      <c r="AC156" s="64"/>
      <c r="AD156" s="66"/>
      <c r="AE156" s="66"/>
      <c r="AF156" s="60" t="s">
        <v>5731</v>
      </c>
      <c r="AG156" s="64"/>
      <c r="AH156" s="61" t="s">
        <v>5724</v>
      </c>
      <c r="AI156" s="64"/>
    </row>
    <row r="157" spans="1:35" ht="14.5" x14ac:dyDescent="0.35">
      <c r="A157" s="56">
        <f t="shared" si="0"/>
        <v>153</v>
      </c>
      <c r="B157" s="56" t="s">
        <v>35</v>
      </c>
      <c r="C157" s="56" t="s">
        <v>34</v>
      </c>
      <c r="D157" s="57" t="s">
        <v>47</v>
      </c>
      <c r="E157" s="56">
        <v>17</v>
      </c>
      <c r="F157" s="56" t="s">
        <v>5727</v>
      </c>
      <c r="G157" s="58" t="s">
        <v>239</v>
      </c>
      <c r="H157" s="59" t="s">
        <v>233</v>
      </c>
      <c r="I157" s="60" t="s">
        <v>235</v>
      </c>
      <c r="J157" s="61" t="s">
        <v>240</v>
      </c>
      <c r="K157" s="61" t="s">
        <v>241</v>
      </c>
      <c r="L157" s="62">
        <v>33512</v>
      </c>
      <c r="M157" s="57" t="s">
        <v>44</v>
      </c>
      <c r="N157" s="57" t="s">
        <v>5726</v>
      </c>
      <c r="O157" s="56" t="s">
        <v>50</v>
      </c>
      <c r="P157" s="62">
        <v>44753</v>
      </c>
      <c r="Q157" s="56">
        <v>39</v>
      </c>
      <c r="R157" s="56">
        <v>24</v>
      </c>
      <c r="S157" s="62">
        <v>45546</v>
      </c>
      <c r="T157" s="56">
        <v>0</v>
      </c>
      <c r="U157" s="63" t="s">
        <v>5718</v>
      </c>
      <c r="V157" s="57" t="s">
        <v>5732</v>
      </c>
      <c r="W157" s="64"/>
      <c r="X157" s="71" t="s">
        <v>5766</v>
      </c>
      <c r="Y157" s="64"/>
      <c r="Z157" s="64"/>
      <c r="AA157" s="64"/>
      <c r="AB157" s="64"/>
      <c r="AC157" s="64"/>
      <c r="AD157" s="66"/>
      <c r="AE157" s="66"/>
      <c r="AF157" s="60" t="s">
        <v>5731</v>
      </c>
      <c r="AG157" s="64"/>
      <c r="AH157" s="61" t="s">
        <v>5724</v>
      </c>
      <c r="AI157" s="64"/>
    </row>
    <row r="158" spans="1:35" ht="14.5" x14ac:dyDescent="0.35">
      <c r="A158" s="56">
        <f t="shared" si="0"/>
        <v>154</v>
      </c>
      <c r="B158" s="56" t="s">
        <v>35</v>
      </c>
      <c r="C158" s="56" t="s">
        <v>34</v>
      </c>
      <c r="D158" s="57" t="s">
        <v>47</v>
      </c>
      <c r="E158" s="56">
        <v>17</v>
      </c>
      <c r="F158" s="56" t="s">
        <v>5727</v>
      </c>
      <c r="G158" s="58" t="s">
        <v>252</v>
      </c>
      <c r="H158" s="59" t="s">
        <v>233</v>
      </c>
      <c r="I158" s="60" t="s">
        <v>251</v>
      </c>
      <c r="J158" s="61" t="s">
        <v>254</v>
      </c>
      <c r="K158" s="61" t="s">
        <v>255</v>
      </c>
      <c r="L158" s="62">
        <v>34258</v>
      </c>
      <c r="M158" s="57" t="s">
        <v>44</v>
      </c>
      <c r="N158" s="57" t="s">
        <v>5719</v>
      </c>
      <c r="O158" s="56" t="s">
        <v>50</v>
      </c>
      <c r="P158" s="62">
        <v>44712</v>
      </c>
      <c r="Q158" s="56">
        <v>20</v>
      </c>
      <c r="R158" s="56">
        <v>30</v>
      </c>
      <c r="S158" s="62">
        <v>45657</v>
      </c>
      <c r="T158" s="56">
        <v>0</v>
      </c>
      <c r="U158" s="63" t="s">
        <v>5718</v>
      </c>
      <c r="V158" s="57" t="s">
        <v>5732</v>
      </c>
      <c r="W158" s="64"/>
      <c r="X158" s="70" t="s">
        <v>5766</v>
      </c>
      <c r="Y158" s="64"/>
      <c r="Z158" s="64"/>
      <c r="AA158" s="64"/>
      <c r="AB158" s="64"/>
      <c r="AC158" s="64"/>
      <c r="AD158" s="66"/>
      <c r="AE158" s="66"/>
      <c r="AF158" s="60" t="s">
        <v>5731</v>
      </c>
      <c r="AG158" s="64"/>
      <c r="AH158" s="61" t="s">
        <v>5724</v>
      </c>
      <c r="AI158" s="64"/>
    </row>
    <row r="159" spans="1:35" ht="14.5" x14ac:dyDescent="0.35">
      <c r="A159" s="56">
        <f t="shared" si="0"/>
        <v>155</v>
      </c>
      <c r="B159" s="56" t="s">
        <v>35</v>
      </c>
      <c r="C159" s="56" t="s">
        <v>34</v>
      </c>
      <c r="D159" s="57" t="s">
        <v>47</v>
      </c>
      <c r="E159" s="56">
        <v>17</v>
      </c>
      <c r="F159" s="56" t="s">
        <v>5740</v>
      </c>
      <c r="G159" s="58" t="s">
        <v>270</v>
      </c>
      <c r="H159" s="59" t="s">
        <v>273</v>
      </c>
      <c r="I159" s="60" t="s">
        <v>266</v>
      </c>
      <c r="J159" s="61" t="s">
        <v>271</v>
      </c>
      <c r="K159" s="61" t="s">
        <v>200</v>
      </c>
      <c r="L159" s="62">
        <v>34752</v>
      </c>
      <c r="M159" s="57" t="s">
        <v>75</v>
      </c>
      <c r="N159" s="57" t="s">
        <v>5726</v>
      </c>
      <c r="O159" s="56" t="s">
        <v>50</v>
      </c>
      <c r="P159" s="62">
        <v>44641</v>
      </c>
      <c r="Q159" s="56">
        <v>0</v>
      </c>
      <c r="R159" s="56">
        <v>36</v>
      </c>
      <c r="S159" s="62">
        <v>45737</v>
      </c>
      <c r="T159" s="56">
        <v>0</v>
      </c>
      <c r="U159" s="63" t="s">
        <v>5718</v>
      </c>
      <c r="V159" s="57" t="s">
        <v>5720</v>
      </c>
      <c r="W159" s="64"/>
      <c r="X159" s="71" t="s">
        <v>5766</v>
      </c>
      <c r="Y159" s="64"/>
      <c r="Z159" s="64"/>
      <c r="AA159" s="64"/>
      <c r="AB159" s="64"/>
      <c r="AC159" s="64"/>
      <c r="AD159" s="66"/>
      <c r="AE159" s="66"/>
      <c r="AF159" s="60" t="s">
        <v>5731</v>
      </c>
      <c r="AG159" s="64"/>
      <c r="AH159" s="61" t="s">
        <v>5724</v>
      </c>
      <c r="AI159" s="64"/>
    </row>
    <row r="160" spans="1:35" ht="14.5" x14ac:dyDescent="0.35">
      <c r="A160" s="56">
        <f t="shared" si="0"/>
        <v>156</v>
      </c>
      <c r="B160" s="56" t="s">
        <v>35</v>
      </c>
      <c r="C160" s="56" t="s">
        <v>34</v>
      </c>
      <c r="D160" s="57" t="s">
        <v>353</v>
      </c>
      <c r="E160" s="56">
        <v>17</v>
      </c>
      <c r="F160" s="56" t="s">
        <v>5718</v>
      </c>
      <c r="G160" s="58" t="s">
        <v>350</v>
      </c>
      <c r="H160" s="59" t="s">
        <v>352</v>
      </c>
      <c r="I160" s="60" t="s">
        <v>346</v>
      </c>
      <c r="J160" s="61" t="s">
        <v>351</v>
      </c>
      <c r="K160" s="61" t="s">
        <v>136</v>
      </c>
      <c r="L160" s="62">
        <v>28493</v>
      </c>
      <c r="M160" s="57" t="s">
        <v>44</v>
      </c>
      <c r="N160" s="57" t="s">
        <v>5719</v>
      </c>
      <c r="O160" s="56" t="s">
        <v>50</v>
      </c>
      <c r="P160" s="62">
        <v>44650</v>
      </c>
      <c r="Q160" s="56">
        <v>0</v>
      </c>
      <c r="R160" s="56">
        <v>36</v>
      </c>
      <c r="S160" s="62">
        <v>45746</v>
      </c>
      <c r="T160" s="56">
        <v>0</v>
      </c>
      <c r="U160" s="63" t="s">
        <v>5718</v>
      </c>
      <c r="V160" s="57" t="s">
        <v>5720</v>
      </c>
      <c r="W160" s="64"/>
      <c r="X160" s="71" t="s">
        <v>5766</v>
      </c>
      <c r="Y160" s="64"/>
      <c r="Z160" s="64"/>
      <c r="AA160" s="64"/>
      <c r="AB160" s="64"/>
      <c r="AC160" s="64"/>
      <c r="AD160" s="66"/>
      <c r="AE160" s="66"/>
      <c r="AF160" s="60" t="s">
        <v>5731</v>
      </c>
      <c r="AG160" s="64"/>
      <c r="AH160" s="61" t="s">
        <v>5724</v>
      </c>
      <c r="AI160" s="64"/>
    </row>
    <row r="161" spans="1:35" ht="14.5" x14ac:dyDescent="0.35">
      <c r="A161" s="56">
        <f t="shared" si="0"/>
        <v>157</v>
      </c>
      <c r="B161" s="56" t="s">
        <v>35</v>
      </c>
      <c r="C161" s="56" t="s">
        <v>34</v>
      </c>
      <c r="D161" s="57" t="s">
        <v>353</v>
      </c>
      <c r="E161" s="56">
        <v>17</v>
      </c>
      <c r="F161" s="56" t="s">
        <v>5727</v>
      </c>
      <c r="G161" s="58" t="s">
        <v>377</v>
      </c>
      <c r="H161" s="59" t="s">
        <v>380</v>
      </c>
      <c r="I161" s="60" t="s">
        <v>376</v>
      </c>
      <c r="J161" s="61" t="s">
        <v>378</v>
      </c>
      <c r="K161" s="61" t="s">
        <v>379</v>
      </c>
      <c r="L161" s="62">
        <v>37445</v>
      </c>
      <c r="M161" s="57" t="s">
        <v>75</v>
      </c>
      <c r="N161" s="57" t="s">
        <v>5719</v>
      </c>
      <c r="O161" s="56" t="s">
        <v>50</v>
      </c>
      <c r="P161" s="62">
        <v>44650</v>
      </c>
      <c r="Q161" s="56">
        <v>0</v>
      </c>
      <c r="R161" s="56">
        <v>36</v>
      </c>
      <c r="S161" s="62">
        <v>45746</v>
      </c>
      <c r="T161" s="56">
        <v>0</v>
      </c>
      <c r="U161" s="63" t="s">
        <v>5718</v>
      </c>
      <c r="V161" s="57" t="s">
        <v>5720</v>
      </c>
      <c r="W161" s="64"/>
      <c r="X161" s="71" t="s">
        <v>5766</v>
      </c>
      <c r="Y161" s="64"/>
      <c r="Z161" s="64"/>
      <c r="AA161" s="64"/>
      <c r="AB161" s="64"/>
      <c r="AC161" s="64"/>
      <c r="AD161" s="66"/>
      <c r="AE161" s="66"/>
      <c r="AF161" s="60" t="s">
        <v>5731</v>
      </c>
      <c r="AG161" s="64"/>
      <c r="AH161" s="61" t="s">
        <v>5724</v>
      </c>
      <c r="AI161" s="64"/>
    </row>
    <row r="162" spans="1:35" ht="14.5" x14ac:dyDescent="0.35">
      <c r="A162" s="56">
        <f t="shared" si="0"/>
        <v>158</v>
      </c>
      <c r="B162" s="56" t="s">
        <v>35</v>
      </c>
      <c r="C162" s="56" t="s">
        <v>34</v>
      </c>
      <c r="D162" s="57" t="s">
        <v>353</v>
      </c>
      <c r="E162" s="56">
        <v>17</v>
      </c>
      <c r="F162" s="56" t="s">
        <v>5727</v>
      </c>
      <c r="G162" s="58" t="s">
        <v>369</v>
      </c>
      <c r="H162" s="59" t="s">
        <v>367</v>
      </c>
      <c r="I162" s="60" t="s">
        <v>368</v>
      </c>
      <c r="J162" s="61" t="s">
        <v>370</v>
      </c>
      <c r="K162" s="61" t="s">
        <v>219</v>
      </c>
      <c r="L162" s="62">
        <v>31428</v>
      </c>
      <c r="M162" s="57" t="s">
        <v>44</v>
      </c>
      <c r="N162" s="57" t="s">
        <v>5726</v>
      </c>
      <c r="O162" s="56" t="s">
        <v>51</v>
      </c>
      <c r="P162" s="62">
        <v>44712</v>
      </c>
      <c r="Q162" s="56">
        <v>17</v>
      </c>
      <c r="R162" s="56">
        <v>31</v>
      </c>
      <c r="S162" s="62">
        <v>45657</v>
      </c>
      <c r="T162" s="56">
        <v>0</v>
      </c>
      <c r="U162" s="63" t="s">
        <v>5718</v>
      </c>
      <c r="V162" s="57" t="s">
        <v>5732</v>
      </c>
      <c r="W162" s="64"/>
      <c r="X162" s="70" t="s">
        <v>5766</v>
      </c>
      <c r="Y162" s="64"/>
      <c r="Z162" s="64"/>
      <c r="AA162" s="64"/>
      <c r="AB162" s="64"/>
      <c r="AC162" s="64"/>
      <c r="AD162" s="66"/>
      <c r="AE162" s="66"/>
      <c r="AF162" s="60" t="s">
        <v>5731</v>
      </c>
      <c r="AG162" s="64"/>
      <c r="AH162" s="61" t="s">
        <v>5724</v>
      </c>
      <c r="AI162" s="64"/>
    </row>
    <row r="163" spans="1:35" ht="14.5" x14ac:dyDescent="0.35">
      <c r="A163" s="56">
        <f t="shared" si="0"/>
        <v>159</v>
      </c>
      <c r="B163" s="56" t="s">
        <v>35</v>
      </c>
      <c r="C163" s="56" t="s">
        <v>34</v>
      </c>
      <c r="D163" s="57" t="s">
        <v>353</v>
      </c>
      <c r="E163" s="56">
        <v>17</v>
      </c>
      <c r="F163" s="56" t="s">
        <v>5727</v>
      </c>
      <c r="G163" s="58" t="s">
        <v>363</v>
      </c>
      <c r="H163" s="59" t="s">
        <v>367</v>
      </c>
      <c r="I163" s="60" t="s">
        <v>362</v>
      </c>
      <c r="J163" s="61" t="s">
        <v>364</v>
      </c>
      <c r="K163" s="61" t="s">
        <v>365</v>
      </c>
      <c r="L163" s="62">
        <v>33934</v>
      </c>
      <c r="M163" s="57" t="s">
        <v>44</v>
      </c>
      <c r="N163" s="57" t="s">
        <v>5726</v>
      </c>
      <c r="O163" s="56" t="s">
        <v>51</v>
      </c>
      <c r="P163" s="62">
        <v>44712</v>
      </c>
      <c r="Q163" s="56">
        <v>9</v>
      </c>
      <c r="R163" s="56">
        <v>33</v>
      </c>
      <c r="S163" s="62">
        <v>45747</v>
      </c>
      <c r="T163" s="56">
        <v>0</v>
      </c>
      <c r="U163" s="63" t="s">
        <v>5718</v>
      </c>
      <c r="V163" s="57" t="s">
        <v>5732</v>
      </c>
      <c r="W163" s="64"/>
      <c r="X163" s="70" t="s">
        <v>5766</v>
      </c>
      <c r="Y163" s="64"/>
      <c r="Z163" s="64"/>
      <c r="AA163" s="64"/>
      <c r="AB163" s="64"/>
      <c r="AC163" s="64"/>
      <c r="AD163" s="66"/>
      <c r="AE163" s="66"/>
      <c r="AF163" s="60" t="s">
        <v>5731</v>
      </c>
      <c r="AG163" s="64"/>
      <c r="AH163" s="61" t="s">
        <v>5724</v>
      </c>
      <c r="AI163" s="64"/>
    </row>
    <row r="164" spans="1:35" ht="14.5" x14ac:dyDescent="0.35">
      <c r="A164" s="56">
        <f t="shared" si="0"/>
        <v>160</v>
      </c>
      <c r="B164" s="56" t="s">
        <v>35</v>
      </c>
      <c r="C164" s="56" t="s">
        <v>34</v>
      </c>
      <c r="D164" s="57" t="s">
        <v>353</v>
      </c>
      <c r="E164" s="56">
        <v>17</v>
      </c>
      <c r="F164" s="56" t="s">
        <v>5727</v>
      </c>
      <c r="G164" s="58" t="s">
        <v>372</v>
      </c>
      <c r="H164" s="59" t="s">
        <v>375</v>
      </c>
      <c r="I164" s="60" t="s">
        <v>371</v>
      </c>
      <c r="J164" s="61" t="s">
        <v>373</v>
      </c>
      <c r="K164" s="61" t="s">
        <v>374</v>
      </c>
      <c r="L164" s="62">
        <v>28741</v>
      </c>
      <c r="M164" s="57" t="s">
        <v>44</v>
      </c>
      <c r="N164" s="57" t="s">
        <v>5719</v>
      </c>
      <c r="O164" s="56" t="s">
        <v>50</v>
      </c>
      <c r="P164" s="62">
        <v>44712</v>
      </c>
      <c r="Q164" s="56">
        <v>7</v>
      </c>
      <c r="R164" s="56">
        <v>34</v>
      </c>
      <c r="S164" s="62">
        <v>45747</v>
      </c>
      <c r="T164" s="56">
        <v>0</v>
      </c>
      <c r="U164" s="63" t="s">
        <v>5718</v>
      </c>
      <c r="V164" s="57" t="s">
        <v>5732</v>
      </c>
      <c r="W164" s="64"/>
      <c r="X164" s="71" t="s">
        <v>5766</v>
      </c>
      <c r="Y164" s="64"/>
      <c r="Z164" s="64"/>
      <c r="AA164" s="64"/>
      <c r="AB164" s="64"/>
      <c r="AC164" s="64"/>
      <c r="AD164" s="66"/>
      <c r="AE164" s="66"/>
      <c r="AF164" s="60" t="s">
        <v>5731</v>
      </c>
      <c r="AG164" s="64"/>
      <c r="AH164" s="61" t="s">
        <v>5724</v>
      </c>
      <c r="AI164" s="64"/>
    </row>
    <row r="165" spans="1:35" ht="14.5" x14ac:dyDescent="0.35">
      <c r="A165" s="56">
        <f t="shared" si="0"/>
        <v>161</v>
      </c>
      <c r="B165" s="56" t="s">
        <v>35</v>
      </c>
      <c r="C165" s="56" t="s">
        <v>34</v>
      </c>
      <c r="D165" s="57" t="s">
        <v>353</v>
      </c>
      <c r="E165" s="56">
        <v>17</v>
      </c>
      <c r="F165" s="56" t="s">
        <v>5728</v>
      </c>
      <c r="G165" s="58" t="s">
        <v>387</v>
      </c>
      <c r="H165" s="59" t="s">
        <v>385</v>
      </c>
      <c r="I165" s="60" t="s">
        <v>386</v>
      </c>
      <c r="J165" s="61" t="s">
        <v>388</v>
      </c>
      <c r="K165" s="61" t="s">
        <v>292</v>
      </c>
      <c r="L165" s="62">
        <v>34728</v>
      </c>
      <c r="M165" s="57" t="s">
        <v>75</v>
      </c>
      <c r="N165" s="57" t="s">
        <v>5719</v>
      </c>
      <c r="O165" s="56" t="s">
        <v>50</v>
      </c>
      <c r="P165" s="62">
        <v>44753</v>
      </c>
      <c r="Q165" s="56">
        <v>3</v>
      </c>
      <c r="R165" s="56">
        <v>35</v>
      </c>
      <c r="S165" s="62">
        <v>45819</v>
      </c>
      <c r="T165" s="56">
        <v>0</v>
      </c>
      <c r="U165" s="63" t="s">
        <v>5718</v>
      </c>
      <c r="V165" s="57" t="s">
        <v>5732</v>
      </c>
      <c r="W165" s="64"/>
      <c r="X165" s="71" t="s">
        <v>5766</v>
      </c>
      <c r="Y165" s="64"/>
      <c r="Z165" s="64"/>
      <c r="AA165" s="64"/>
      <c r="AB165" s="64"/>
      <c r="AC165" s="64"/>
      <c r="AD165" s="66"/>
      <c r="AE165" s="66"/>
      <c r="AF165" s="60" t="s">
        <v>5731</v>
      </c>
      <c r="AG165" s="64"/>
      <c r="AH165" s="61" t="s">
        <v>5724</v>
      </c>
      <c r="AI165" s="64"/>
    </row>
    <row r="166" spans="1:35" ht="14.5" x14ac:dyDescent="0.35">
      <c r="A166" s="56">
        <f t="shared" si="0"/>
        <v>162</v>
      </c>
      <c r="B166" s="56" t="s">
        <v>35</v>
      </c>
      <c r="C166" s="56" t="s">
        <v>34</v>
      </c>
      <c r="D166" s="57" t="s">
        <v>353</v>
      </c>
      <c r="E166" s="56">
        <v>17</v>
      </c>
      <c r="F166" s="56" t="s">
        <v>5728</v>
      </c>
      <c r="G166" s="58" t="s">
        <v>382</v>
      </c>
      <c r="H166" s="59" t="s">
        <v>385</v>
      </c>
      <c r="I166" s="60" t="s">
        <v>381</v>
      </c>
      <c r="J166" s="61" t="s">
        <v>383</v>
      </c>
      <c r="K166" s="61" t="s">
        <v>384</v>
      </c>
      <c r="L166" s="62">
        <v>31115</v>
      </c>
      <c r="M166" s="57" t="s">
        <v>75</v>
      </c>
      <c r="N166" s="57" t="s">
        <v>5719</v>
      </c>
      <c r="O166" s="56" t="s">
        <v>50</v>
      </c>
      <c r="P166" s="62">
        <v>44650</v>
      </c>
      <c r="Q166" s="56">
        <v>11</v>
      </c>
      <c r="R166" s="56">
        <v>33</v>
      </c>
      <c r="S166" s="62">
        <v>45656</v>
      </c>
      <c r="T166" s="56">
        <v>0</v>
      </c>
      <c r="U166" s="63" t="s">
        <v>5718</v>
      </c>
      <c r="V166" s="57" t="s">
        <v>5732</v>
      </c>
      <c r="W166" s="64"/>
      <c r="X166" s="71" t="s">
        <v>5766</v>
      </c>
      <c r="Y166" s="64"/>
      <c r="Z166" s="64"/>
      <c r="AA166" s="64"/>
      <c r="AB166" s="64"/>
      <c r="AC166" s="64"/>
      <c r="AD166" s="66"/>
      <c r="AE166" s="66"/>
      <c r="AF166" s="60" t="s">
        <v>5731</v>
      </c>
      <c r="AG166" s="64"/>
      <c r="AH166" s="61" t="s">
        <v>5724</v>
      </c>
      <c r="AI166" s="64"/>
    </row>
    <row r="167" spans="1:35" ht="14.5" x14ac:dyDescent="0.35">
      <c r="A167" s="56">
        <f t="shared" si="0"/>
        <v>163</v>
      </c>
      <c r="B167" s="56" t="s">
        <v>35</v>
      </c>
      <c r="C167" s="56" t="s">
        <v>34</v>
      </c>
      <c r="D167" s="57" t="s">
        <v>353</v>
      </c>
      <c r="E167" s="56">
        <v>17</v>
      </c>
      <c r="F167" s="56" t="s">
        <v>5728</v>
      </c>
      <c r="G167" s="58" t="s">
        <v>395</v>
      </c>
      <c r="H167" s="59" t="s">
        <v>393</v>
      </c>
      <c r="I167" s="60" t="s">
        <v>394</v>
      </c>
      <c r="J167" s="61" t="s">
        <v>172</v>
      </c>
      <c r="K167" s="61" t="s">
        <v>396</v>
      </c>
      <c r="L167" s="62">
        <v>32879</v>
      </c>
      <c r="M167" s="57" t="s">
        <v>44</v>
      </c>
      <c r="N167" s="57" t="s">
        <v>5719</v>
      </c>
      <c r="O167" s="56" t="s">
        <v>50</v>
      </c>
      <c r="P167" s="62">
        <v>44712</v>
      </c>
      <c r="Q167" s="56">
        <v>0</v>
      </c>
      <c r="R167" s="56">
        <v>36</v>
      </c>
      <c r="S167" s="62">
        <v>45808</v>
      </c>
      <c r="T167" s="56">
        <v>0</v>
      </c>
      <c r="U167" s="63" t="s">
        <v>5718</v>
      </c>
      <c r="V167" s="57" t="s">
        <v>5720</v>
      </c>
      <c r="W167" s="64"/>
      <c r="X167" s="71" t="s">
        <v>5766</v>
      </c>
      <c r="Y167" s="64"/>
      <c r="Z167" s="64"/>
      <c r="AA167" s="64"/>
      <c r="AB167" s="64"/>
      <c r="AC167" s="64"/>
      <c r="AD167" s="66"/>
      <c r="AE167" s="66"/>
      <c r="AF167" s="60" t="s">
        <v>5731</v>
      </c>
      <c r="AG167" s="64"/>
      <c r="AH167" s="61" t="s">
        <v>5724</v>
      </c>
      <c r="AI167" s="64"/>
    </row>
    <row r="168" spans="1:35" ht="14.5" x14ac:dyDescent="0.35">
      <c r="A168" s="56">
        <f t="shared" si="0"/>
        <v>164</v>
      </c>
      <c r="B168" s="56" t="s">
        <v>35</v>
      </c>
      <c r="C168" s="56" t="s">
        <v>34</v>
      </c>
      <c r="D168" s="57" t="s">
        <v>783</v>
      </c>
      <c r="E168" s="56">
        <v>15</v>
      </c>
      <c r="F168" s="56" t="s">
        <v>5725</v>
      </c>
      <c r="G168" s="58" t="s">
        <v>825</v>
      </c>
      <c r="H168" s="59" t="s">
        <v>828</v>
      </c>
      <c r="I168" s="60" t="s">
        <v>821</v>
      </c>
      <c r="J168" s="61" t="s">
        <v>826</v>
      </c>
      <c r="K168" s="61" t="s">
        <v>827</v>
      </c>
      <c r="L168" s="62">
        <v>36650</v>
      </c>
      <c r="M168" s="57" t="s">
        <v>75</v>
      </c>
      <c r="N168" s="57" t="s">
        <v>5726</v>
      </c>
      <c r="O168" s="56" t="s">
        <v>50</v>
      </c>
      <c r="P168" s="62">
        <v>44365</v>
      </c>
      <c r="Q168" s="56">
        <v>0</v>
      </c>
      <c r="R168" s="56">
        <v>36</v>
      </c>
      <c r="S168" s="62">
        <v>45461</v>
      </c>
      <c r="T168" s="56">
        <v>0</v>
      </c>
      <c r="U168" s="63" t="s">
        <v>5718</v>
      </c>
      <c r="V168" s="57" t="s">
        <v>5732</v>
      </c>
      <c r="W168" s="64"/>
      <c r="X168" s="71" t="s">
        <v>5766</v>
      </c>
      <c r="Y168" s="64"/>
      <c r="Z168" s="64"/>
      <c r="AA168" s="64"/>
      <c r="AB168" s="64"/>
      <c r="AC168" s="64"/>
      <c r="AD168" s="66"/>
      <c r="AE168" s="66"/>
      <c r="AF168" s="60" t="s">
        <v>5731</v>
      </c>
      <c r="AG168" s="64"/>
      <c r="AH168" s="61" t="s">
        <v>5735</v>
      </c>
      <c r="AI168" s="64"/>
    </row>
    <row r="169" spans="1:35" ht="14.5" x14ac:dyDescent="0.35">
      <c r="A169" s="56">
        <f t="shared" si="0"/>
        <v>165</v>
      </c>
      <c r="B169" s="56" t="s">
        <v>35</v>
      </c>
      <c r="C169" s="56" t="s">
        <v>34</v>
      </c>
      <c r="D169" s="57" t="s">
        <v>783</v>
      </c>
      <c r="E169" s="56">
        <v>16</v>
      </c>
      <c r="F169" s="56" t="s">
        <v>5718</v>
      </c>
      <c r="G169" s="58" t="s">
        <v>833</v>
      </c>
      <c r="H169" s="59" t="s">
        <v>837</v>
      </c>
      <c r="I169" s="60" t="s">
        <v>829</v>
      </c>
      <c r="J169" s="61" t="s">
        <v>834</v>
      </c>
      <c r="K169" s="61" t="s">
        <v>835</v>
      </c>
      <c r="L169" s="62">
        <v>36612</v>
      </c>
      <c r="M169" s="57" t="s">
        <v>44</v>
      </c>
      <c r="N169" s="57" t="s">
        <v>5719</v>
      </c>
      <c r="O169" s="56" t="s">
        <v>50</v>
      </c>
      <c r="P169" s="62">
        <v>44560</v>
      </c>
      <c r="Q169" s="56">
        <v>0</v>
      </c>
      <c r="R169" s="56">
        <v>43</v>
      </c>
      <c r="S169" s="62">
        <v>45868</v>
      </c>
      <c r="T169" s="56">
        <v>0</v>
      </c>
      <c r="U169" s="63" t="s">
        <v>5718</v>
      </c>
      <c r="V169" s="57" t="s">
        <v>5732</v>
      </c>
      <c r="W169" s="64"/>
      <c r="X169" s="70" t="s">
        <v>5766</v>
      </c>
      <c r="Y169" s="64"/>
      <c r="Z169" s="64"/>
      <c r="AA169" s="64"/>
      <c r="AB169" s="64"/>
      <c r="AC169" s="64"/>
      <c r="AD169" s="66"/>
      <c r="AE169" s="66"/>
      <c r="AF169" s="60" t="s">
        <v>5731</v>
      </c>
      <c r="AG169" s="64"/>
      <c r="AH169" s="61" t="s">
        <v>5735</v>
      </c>
      <c r="AI169" s="64"/>
    </row>
    <row r="170" spans="1:35" ht="14.5" x14ac:dyDescent="0.35">
      <c r="A170" s="56">
        <f t="shared" si="0"/>
        <v>166</v>
      </c>
      <c r="B170" s="56" t="s">
        <v>35</v>
      </c>
      <c r="C170" s="56" t="s">
        <v>34</v>
      </c>
      <c r="D170" s="57" t="s">
        <v>783</v>
      </c>
      <c r="E170" s="56">
        <v>17</v>
      </c>
      <c r="F170" s="56" t="s">
        <v>5725</v>
      </c>
      <c r="G170" s="58" t="s">
        <v>839</v>
      </c>
      <c r="H170" s="59" t="s">
        <v>841</v>
      </c>
      <c r="I170" s="60" t="s">
        <v>838</v>
      </c>
      <c r="J170" s="61" t="s">
        <v>840</v>
      </c>
      <c r="K170" s="61" t="s">
        <v>529</v>
      </c>
      <c r="L170" s="62">
        <v>32057</v>
      </c>
      <c r="M170" s="57" t="s">
        <v>75</v>
      </c>
      <c r="N170" s="57" t="s">
        <v>5719</v>
      </c>
      <c r="O170" s="56" t="s">
        <v>50</v>
      </c>
      <c r="P170" s="62">
        <v>44624</v>
      </c>
      <c r="Q170" s="56">
        <v>0</v>
      </c>
      <c r="R170" s="56">
        <v>36</v>
      </c>
      <c r="S170" s="62">
        <v>45720</v>
      </c>
      <c r="T170" s="56">
        <v>0</v>
      </c>
      <c r="U170" s="63" t="s">
        <v>5718</v>
      </c>
      <c r="V170" s="57" t="s">
        <v>5732</v>
      </c>
      <c r="W170" s="64"/>
      <c r="X170" s="70" t="s">
        <v>5766</v>
      </c>
      <c r="Y170" s="64"/>
      <c r="Z170" s="64"/>
      <c r="AA170" s="64"/>
      <c r="AB170" s="64"/>
      <c r="AC170" s="64"/>
      <c r="AD170" s="66"/>
      <c r="AE170" s="66"/>
      <c r="AF170" s="60" t="s">
        <v>5731</v>
      </c>
      <c r="AG170" s="64"/>
      <c r="AH170" s="61" t="s">
        <v>5735</v>
      </c>
      <c r="AI170" s="64"/>
    </row>
    <row r="171" spans="1:35" ht="14.5" x14ac:dyDescent="0.35">
      <c r="A171" s="56">
        <f t="shared" si="0"/>
        <v>167</v>
      </c>
      <c r="B171" s="56" t="s">
        <v>35</v>
      </c>
      <c r="C171" s="56" t="s">
        <v>34</v>
      </c>
      <c r="D171" s="57" t="s">
        <v>783</v>
      </c>
      <c r="E171" s="56">
        <v>18</v>
      </c>
      <c r="F171" s="56" t="s">
        <v>5727</v>
      </c>
      <c r="G171" s="58" t="s">
        <v>853</v>
      </c>
      <c r="H171" s="59" t="s">
        <v>854</v>
      </c>
      <c r="I171" s="60" t="s">
        <v>852</v>
      </c>
      <c r="J171" s="61" t="s">
        <v>435</v>
      </c>
      <c r="K171" s="61" t="s">
        <v>342</v>
      </c>
      <c r="L171" s="62">
        <v>31039</v>
      </c>
      <c r="M171" s="57" t="s">
        <v>75</v>
      </c>
      <c r="N171" s="57" t="s">
        <v>5719</v>
      </c>
      <c r="O171" s="56" t="s">
        <v>50</v>
      </c>
      <c r="P171" s="62">
        <v>44624</v>
      </c>
      <c r="Q171" s="56">
        <v>0</v>
      </c>
      <c r="R171" s="56">
        <v>36</v>
      </c>
      <c r="S171" s="62">
        <v>45720</v>
      </c>
      <c r="T171" s="56">
        <v>0</v>
      </c>
      <c r="U171" s="63" t="s">
        <v>5718</v>
      </c>
      <c r="V171" s="57" t="s">
        <v>5732</v>
      </c>
      <c r="W171" s="64"/>
      <c r="X171" s="71" t="s">
        <v>5766</v>
      </c>
      <c r="Y171" s="64"/>
      <c r="Z171" s="64"/>
      <c r="AA171" s="64"/>
      <c r="AB171" s="64"/>
      <c r="AC171" s="64"/>
      <c r="AD171" s="66"/>
      <c r="AE171" s="66"/>
      <c r="AF171" s="60" t="s">
        <v>5731</v>
      </c>
      <c r="AG171" s="64"/>
      <c r="AH171" s="61" t="s">
        <v>5735</v>
      </c>
      <c r="AI171" s="64"/>
    </row>
    <row r="172" spans="1:35" ht="14.5" x14ac:dyDescent="0.35">
      <c r="A172" s="56">
        <f t="shared" si="0"/>
        <v>168</v>
      </c>
      <c r="B172" s="56" t="s">
        <v>35</v>
      </c>
      <c r="C172" s="56" t="s">
        <v>34</v>
      </c>
      <c r="D172" s="57" t="s">
        <v>783</v>
      </c>
      <c r="E172" s="56">
        <v>18</v>
      </c>
      <c r="F172" s="56" t="s">
        <v>5727</v>
      </c>
      <c r="G172" s="58" t="s">
        <v>856</v>
      </c>
      <c r="H172" s="59" t="s">
        <v>854</v>
      </c>
      <c r="I172" s="60" t="s">
        <v>855</v>
      </c>
      <c r="J172" s="61" t="s">
        <v>812</v>
      </c>
      <c r="K172" s="61" t="s">
        <v>857</v>
      </c>
      <c r="L172" s="62">
        <v>31524</v>
      </c>
      <c r="M172" s="57" t="s">
        <v>44</v>
      </c>
      <c r="N172" s="57" t="s">
        <v>5719</v>
      </c>
      <c r="O172" s="56" t="s">
        <v>51</v>
      </c>
      <c r="P172" s="62">
        <v>44624</v>
      </c>
      <c r="Q172" s="56">
        <v>0</v>
      </c>
      <c r="R172" s="56">
        <v>36</v>
      </c>
      <c r="S172" s="62">
        <v>45720</v>
      </c>
      <c r="T172" s="56">
        <v>0</v>
      </c>
      <c r="U172" s="63" t="s">
        <v>5718</v>
      </c>
      <c r="V172" s="57" t="s">
        <v>5732</v>
      </c>
      <c r="W172" s="64"/>
      <c r="X172" s="70" t="s">
        <v>5766</v>
      </c>
      <c r="Y172" s="64"/>
      <c r="Z172" s="64"/>
      <c r="AA172" s="64"/>
      <c r="AB172" s="64"/>
      <c r="AC172" s="64"/>
      <c r="AD172" s="66"/>
      <c r="AE172" s="66"/>
      <c r="AF172" s="60" t="s">
        <v>5731</v>
      </c>
      <c r="AG172" s="64"/>
      <c r="AH172" s="61" t="s">
        <v>5735</v>
      </c>
      <c r="AI172" s="64"/>
    </row>
    <row r="173" spans="1:35" ht="14.5" x14ac:dyDescent="0.35">
      <c r="A173" s="56">
        <f t="shared" si="0"/>
        <v>169</v>
      </c>
      <c r="B173" s="56" t="s">
        <v>35</v>
      </c>
      <c r="C173" s="56" t="s">
        <v>34</v>
      </c>
      <c r="D173" s="57" t="s">
        <v>783</v>
      </c>
      <c r="E173" s="56">
        <v>20</v>
      </c>
      <c r="F173" s="56" t="s">
        <v>5742</v>
      </c>
      <c r="G173" s="58" t="s">
        <v>875</v>
      </c>
      <c r="H173" s="59" t="s">
        <v>877</v>
      </c>
      <c r="I173" s="60" t="s">
        <v>872</v>
      </c>
      <c r="J173" s="61" t="s">
        <v>876</v>
      </c>
      <c r="K173" s="61" t="s">
        <v>516</v>
      </c>
      <c r="L173" s="62">
        <v>34317</v>
      </c>
      <c r="M173" s="57" t="s">
        <v>44</v>
      </c>
      <c r="N173" s="57" t="s">
        <v>5719</v>
      </c>
      <c r="O173" s="56" t="s">
        <v>50</v>
      </c>
      <c r="P173" s="62">
        <v>45300</v>
      </c>
      <c r="Q173" s="56">
        <v>40</v>
      </c>
      <c r="R173" s="56">
        <v>24</v>
      </c>
      <c r="S173" s="62">
        <v>46026</v>
      </c>
      <c r="T173" s="68">
        <v>0</v>
      </c>
      <c r="U173" s="63" t="s">
        <v>5718</v>
      </c>
      <c r="V173" s="57" t="s">
        <v>5720</v>
      </c>
      <c r="W173" s="64"/>
      <c r="X173" s="70" t="s">
        <v>5766</v>
      </c>
      <c r="Y173" s="64"/>
      <c r="Z173" s="64"/>
      <c r="AA173" s="64"/>
      <c r="AB173" s="64"/>
      <c r="AC173" s="64"/>
      <c r="AD173" s="66"/>
      <c r="AE173" s="66"/>
      <c r="AF173" s="60" t="s">
        <v>5731</v>
      </c>
      <c r="AG173" s="64"/>
      <c r="AH173" s="61" t="s">
        <v>5735</v>
      </c>
      <c r="AI173" s="64"/>
    </row>
    <row r="174" spans="1:35" ht="14.5" x14ac:dyDescent="0.35">
      <c r="A174" s="56">
        <f t="shared" si="0"/>
        <v>170</v>
      </c>
      <c r="B174" s="56" t="s">
        <v>402</v>
      </c>
      <c r="C174" s="56" t="s">
        <v>34</v>
      </c>
      <c r="D174" s="57" t="s">
        <v>505</v>
      </c>
      <c r="E174" s="56">
        <v>17</v>
      </c>
      <c r="F174" s="56" t="s">
        <v>5718</v>
      </c>
      <c r="G174" s="58" t="s">
        <v>501</v>
      </c>
      <c r="H174" s="59" t="s">
        <v>504</v>
      </c>
      <c r="I174" s="60" t="s">
        <v>500</v>
      </c>
      <c r="J174" s="61" t="s">
        <v>502</v>
      </c>
      <c r="K174" s="61" t="s">
        <v>503</v>
      </c>
      <c r="L174" s="62">
        <v>32577</v>
      </c>
      <c r="M174" s="57" t="s">
        <v>75</v>
      </c>
      <c r="N174" s="57" t="s">
        <v>5719</v>
      </c>
      <c r="O174" s="56" t="s">
        <v>50</v>
      </c>
      <c r="P174" s="62">
        <v>44641</v>
      </c>
      <c r="Q174" s="56">
        <v>20</v>
      </c>
      <c r="R174" s="56">
        <v>30</v>
      </c>
      <c r="S174" s="62">
        <v>45556</v>
      </c>
      <c r="T174" s="56">
        <v>0</v>
      </c>
      <c r="U174" s="63" t="s">
        <v>5718</v>
      </c>
      <c r="V174" s="57" t="s">
        <v>5732</v>
      </c>
      <c r="W174" s="64"/>
      <c r="X174" s="70" t="s">
        <v>5766</v>
      </c>
      <c r="Y174" s="64"/>
      <c r="Z174" s="64"/>
      <c r="AA174" s="64"/>
      <c r="AB174" s="64"/>
      <c r="AC174" s="64"/>
      <c r="AD174" s="66"/>
      <c r="AE174" s="66"/>
      <c r="AF174" s="60" t="s">
        <v>5731</v>
      </c>
      <c r="AG174" s="64"/>
      <c r="AH174" s="61" t="s">
        <v>5724</v>
      </c>
      <c r="AI174" s="64"/>
    </row>
    <row r="175" spans="1:35" ht="14.5" x14ac:dyDescent="0.35">
      <c r="A175" s="56">
        <f t="shared" si="0"/>
        <v>171</v>
      </c>
      <c r="B175" s="56" t="s">
        <v>402</v>
      </c>
      <c r="C175" s="56" t="s">
        <v>34</v>
      </c>
      <c r="D175" s="57" t="s">
        <v>505</v>
      </c>
      <c r="E175" s="56">
        <v>17</v>
      </c>
      <c r="F175" s="56" t="s">
        <v>5725</v>
      </c>
      <c r="G175" s="58" t="s">
        <v>508</v>
      </c>
      <c r="H175" s="59" t="s">
        <v>510</v>
      </c>
      <c r="I175" s="60" t="s">
        <v>507</v>
      </c>
      <c r="J175" s="61" t="s">
        <v>509</v>
      </c>
      <c r="K175" s="61" t="s">
        <v>316</v>
      </c>
      <c r="L175" s="62">
        <v>34467</v>
      </c>
      <c r="M175" s="57" t="s">
        <v>75</v>
      </c>
      <c r="N175" s="57" t="s">
        <v>5726</v>
      </c>
      <c r="O175" s="56" t="s">
        <v>50</v>
      </c>
      <c r="P175" s="62">
        <v>44641</v>
      </c>
      <c r="Q175" s="64"/>
      <c r="R175" s="56">
        <v>36</v>
      </c>
      <c r="S175" s="62">
        <v>45737</v>
      </c>
      <c r="T175" s="56">
        <v>0</v>
      </c>
      <c r="U175" s="63" t="s">
        <v>5718</v>
      </c>
      <c r="V175" s="57" t="s">
        <v>5720</v>
      </c>
      <c r="W175" s="64"/>
      <c r="X175" s="70" t="s">
        <v>5766</v>
      </c>
      <c r="Y175" s="64"/>
      <c r="Z175" s="64"/>
      <c r="AA175" s="64"/>
      <c r="AB175" s="64"/>
      <c r="AC175" s="64"/>
      <c r="AD175" s="66"/>
      <c r="AE175" s="66"/>
      <c r="AF175" s="60" t="s">
        <v>5731</v>
      </c>
      <c r="AG175" s="64"/>
      <c r="AH175" s="61" t="s">
        <v>5724</v>
      </c>
      <c r="AI175" s="64"/>
    </row>
    <row r="176" spans="1:35" ht="14.5" x14ac:dyDescent="0.35">
      <c r="A176" s="56">
        <f t="shared" si="0"/>
        <v>172</v>
      </c>
      <c r="B176" s="56" t="s">
        <v>402</v>
      </c>
      <c r="C176" s="56" t="s">
        <v>34</v>
      </c>
      <c r="D176" s="57" t="s">
        <v>412</v>
      </c>
      <c r="E176" s="56">
        <v>13</v>
      </c>
      <c r="F176" s="56" t="s">
        <v>5737</v>
      </c>
      <c r="G176" s="58" t="s">
        <v>423</v>
      </c>
      <c r="H176" s="59" t="s">
        <v>411</v>
      </c>
      <c r="I176" s="60" t="s">
        <v>422</v>
      </c>
      <c r="J176" s="61" t="s">
        <v>424</v>
      </c>
      <c r="K176" s="61" t="s">
        <v>425</v>
      </c>
      <c r="L176" s="62">
        <v>32543</v>
      </c>
      <c r="M176" s="57" t="s">
        <v>75</v>
      </c>
      <c r="N176" s="57" t="s">
        <v>5719</v>
      </c>
      <c r="O176" s="56" t="s">
        <v>50</v>
      </c>
      <c r="P176" s="62">
        <v>44013</v>
      </c>
      <c r="Q176" s="56">
        <v>0</v>
      </c>
      <c r="R176" s="56">
        <v>36</v>
      </c>
      <c r="S176" s="62">
        <v>45292</v>
      </c>
      <c r="T176" s="56">
        <v>0</v>
      </c>
      <c r="U176" s="63" t="s">
        <v>5718</v>
      </c>
      <c r="V176" s="57" t="s">
        <v>5732</v>
      </c>
      <c r="W176" s="64"/>
      <c r="X176" s="71" t="s">
        <v>5766</v>
      </c>
      <c r="Y176" s="64"/>
      <c r="Z176" s="64"/>
      <c r="AA176" s="64"/>
      <c r="AB176" s="64"/>
      <c r="AC176" s="64"/>
      <c r="AD176" s="66"/>
      <c r="AE176" s="66"/>
      <c r="AF176" s="60" t="s">
        <v>5731</v>
      </c>
      <c r="AG176" s="64"/>
      <c r="AH176" s="61" t="s">
        <v>5724</v>
      </c>
      <c r="AI176" s="64"/>
    </row>
    <row r="177" spans="1:35" ht="14.5" x14ac:dyDescent="0.35">
      <c r="A177" s="56">
        <f t="shared" si="0"/>
        <v>173</v>
      </c>
      <c r="B177" s="56" t="s">
        <v>402</v>
      </c>
      <c r="C177" s="56" t="s">
        <v>34</v>
      </c>
      <c r="D177" s="57" t="s">
        <v>412</v>
      </c>
      <c r="E177" s="56">
        <v>13</v>
      </c>
      <c r="F177" s="56" t="s">
        <v>5737</v>
      </c>
      <c r="G177" s="58" t="s">
        <v>407</v>
      </c>
      <c r="H177" s="59" t="s">
        <v>411</v>
      </c>
      <c r="I177" s="60" t="s">
        <v>403</v>
      </c>
      <c r="J177" s="61" t="s">
        <v>409</v>
      </c>
      <c r="K177" s="61" t="s">
        <v>410</v>
      </c>
      <c r="L177" s="62">
        <v>31724</v>
      </c>
      <c r="M177" s="57" t="s">
        <v>75</v>
      </c>
      <c r="N177" s="57" t="s">
        <v>5726</v>
      </c>
      <c r="O177" s="56" t="s">
        <v>50</v>
      </c>
      <c r="P177" s="62">
        <v>44046</v>
      </c>
      <c r="Q177" s="64"/>
      <c r="R177" s="56">
        <v>36</v>
      </c>
      <c r="S177" s="62">
        <v>45141</v>
      </c>
      <c r="T177" s="56">
        <v>0</v>
      </c>
      <c r="U177" s="63" t="s">
        <v>5718</v>
      </c>
      <c r="V177" s="57" t="s">
        <v>5732</v>
      </c>
      <c r="W177" s="64"/>
      <c r="X177" s="71" t="s">
        <v>5766</v>
      </c>
      <c r="Y177" s="64"/>
      <c r="Z177" s="64"/>
      <c r="AA177" s="64"/>
      <c r="AB177" s="64"/>
      <c r="AC177" s="64"/>
      <c r="AD177" s="66"/>
      <c r="AE177" s="66"/>
      <c r="AF177" s="60" t="s">
        <v>5731</v>
      </c>
      <c r="AG177" s="64"/>
      <c r="AH177" s="61" t="s">
        <v>5724</v>
      </c>
      <c r="AI177" s="64"/>
    </row>
    <row r="178" spans="1:35" ht="14.5" x14ac:dyDescent="0.35">
      <c r="A178" s="56">
        <f t="shared" si="0"/>
        <v>174</v>
      </c>
      <c r="B178" s="56" t="s">
        <v>402</v>
      </c>
      <c r="C178" s="56" t="s">
        <v>34</v>
      </c>
      <c r="D178" s="57" t="s">
        <v>412</v>
      </c>
      <c r="E178" s="56">
        <v>13</v>
      </c>
      <c r="F178" s="56" t="s">
        <v>5737</v>
      </c>
      <c r="G178" s="58" t="s">
        <v>418</v>
      </c>
      <c r="H178" s="59" t="s">
        <v>411</v>
      </c>
      <c r="I178" s="60" t="s">
        <v>414</v>
      </c>
      <c r="J178" s="61" t="s">
        <v>420</v>
      </c>
      <c r="K178" s="61" t="s">
        <v>421</v>
      </c>
      <c r="L178" s="62">
        <v>31799</v>
      </c>
      <c r="M178" s="57" t="s">
        <v>75</v>
      </c>
      <c r="N178" s="57" t="s">
        <v>5719</v>
      </c>
      <c r="O178" s="56" t="s">
        <v>50</v>
      </c>
      <c r="P178" s="62">
        <v>43962</v>
      </c>
      <c r="Q178" s="64"/>
      <c r="R178" s="56">
        <v>36</v>
      </c>
      <c r="S178" s="62">
        <v>45057</v>
      </c>
      <c r="T178" s="56">
        <v>0</v>
      </c>
      <c r="U178" s="63" t="s">
        <v>5718</v>
      </c>
      <c r="V178" s="57" t="s">
        <v>5732</v>
      </c>
      <c r="W178" s="64"/>
      <c r="X178" s="70" t="s">
        <v>5766</v>
      </c>
      <c r="Y178" s="64"/>
      <c r="Z178" s="64"/>
      <c r="AA178" s="64"/>
      <c r="AB178" s="64"/>
      <c r="AC178" s="64"/>
      <c r="AD178" s="66"/>
      <c r="AE178" s="66"/>
      <c r="AF178" s="60" t="s">
        <v>5731</v>
      </c>
      <c r="AG178" s="64"/>
      <c r="AH178" s="61" t="s">
        <v>5724</v>
      </c>
      <c r="AI178" s="64"/>
    </row>
    <row r="179" spans="1:35" ht="14.5" x14ac:dyDescent="0.35">
      <c r="A179" s="56">
        <f t="shared" si="0"/>
        <v>175</v>
      </c>
      <c r="B179" s="56" t="s">
        <v>402</v>
      </c>
      <c r="C179" s="56" t="s">
        <v>34</v>
      </c>
      <c r="D179" s="57" t="s">
        <v>598</v>
      </c>
      <c r="E179" s="56">
        <v>17</v>
      </c>
      <c r="F179" s="56" t="s">
        <v>5737</v>
      </c>
      <c r="G179" s="58" t="s">
        <v>614</v>
      </c>
      <c r="H179" s="59" t="s">
        <v>608</v>
      </c>
      <c r="I179" s="60" t="s">
        <v>613</v>
      </c>
      <c r="J179" s="61" t="s">
        <v>615</v>
      </c>
      <c r="K179" s="61" t="s">
        <v>90</v>
      </c>
      <c r="L179" s="62">
        <v>32576</v>
      </c>
      <c r="M179" s="57" t="s">
        <v>75</v>
      </c>
      <c r="N179" s="57" t="s">
        <v>5719</v>
      </c>
      <c r="O179" s="56" t="s">
        <v>50</v>
      </c>
      <c r="P179" s="62">
        <v>44650</v>
      </c>
      <c r="Q179" s="64"/>
      <c r="R179" s="56">
        <v>36</v>
      </c>
      <c r="S179" s="62">
        <v>45746</v>
      </c>
      <c r="T179" s="56">
        <v>0</v>
      </c>
      <c r="U179" s="63" t="s">
        <v>5718</v>
      </c>
      <c r="V179" s="57" t="s">
        <v>5720</v>
      </c>
      <c r="W179" s="64"/>
      <c r="X179" s="71" t="s">
        <v>5766</v>
      </c>
      <c r="Y179" s="64"/>
      <c r="Z179" s="64"/>
      <c r="AA179" s="64"/>
      <c r="AB179" s="64"/>
      <c r="AC179" s="64"/>
      <c r="AD179" s="66"/>
      <c r="AE179" s="66"/>
      <c r="AF179" s="60" t="s">
        <v>5731</v>
      </c>
      <c r="AG179" s="64"/>
      <c r="AH179" s="61" t="s">
        <v>5724</v>
      </c>
      <c r="AI179" s="64"/>
    </row>
    <row r="180" spans="1:35" ht="14.5" x14ac:dyDescent="0.35">
      <c r="A180" s="56">
        <f t="shared" si="0"/>
        <v>176</v>
      </c>
      <c r="B180" s="56" t="s">
        <v>402</v>
      </c>
      <c r="C180" s="56" t="s">
        <v>34</v>
      </c>
      <c r="D180" s="57" t="s">
        <v>598</v>
      </c>
      <c r="E180" s="56">
        <v>17</v>
      </c>
      <c r="F180" s="56" t="s">
        <v>5737</v>
      </c>
      <c r="G180" s="58" t="s">
        <v>610</v>
      </c>
      <c r="H180" s="59" t="s">
        <v>608</v>
      </c>
      <c r="I180" s="60" t="s">
        <v>609</v>
      </c>
      <c r="J180" s="61" t="s">
        <v>611</v>
      </c>
      <c r="K180" s="61" t="s">
        <v>612</v>
      </c>
      <c r="L180" s="62">
        <v>27852</v>
      </c>
      <c r="M180" s="57" t="s">
        <v>75</v>
      </c>
      <c r="N180" s="57" t="s">
        <v>5726</v>
      </c>
      <c r="O180" s="56" t="s">
        <v>50</v>
      </c>
      <c r="P180" s="62">
        <v>44658</v>
      </c>
      <c r="Q180" s="64"/>
      <c r="R180" s="56">
        <v>36</v>
      </c>
      <c r="S180" s="62">
        <v>45754</v>
      </c>
      <c r="T180" s="56">
        <v>0</v>
      </c>
      <c r="U180" s="63" t="s">
        <v>5718</v>
      </c>
      <c r="V180" s="57" t="s">
        <v>5720</v>
      </c>
      <c r="W180" s="64"/>
      <c r="X180" s="70" t="s">
        <v>5766</v>
      </c>
      <c r="Y180" s="64"/>
      <c r="Z180" s="64"/>
      <c r="AA180" s="64"/>
      <c r="AB180" s="64"/>
      <c r="AC180" s="64"/>
      <c r="AD180" s="66"/>
      <c r="AE180" s="66"/>
      <c r="AF180" s="60" t="s">
        <v>5731</v>
      </c>
      <c r="AG180" s="64"/>
      <c r="AH180" s="61" t="s">
        <v>5724</v>
      </c>
      <c r="AI180" s="64"/>
    </row>
    <row r="181" spans="1:35" ht="14.5" x14ac:dyDescent="0.35">
      <c r="A181" s="56">
        <f t="shared" si="0"/>
        <v>177</v>
      </c>
      <c r="B181" s="56" t="s">
        <v>402</v>
      </c>
      <c r="C181" s="56" t="s">
        <v>34</v>
      </c>
      <c r="D181" s="57" t="s">
        <v>736</v>
      </c>
      <c r="E181" s="56">
        <v>17</v>
      </c>
      <c r="F181" s="56" t="s">
        <v>5725</v>
      </c>
      <c r="G181" s="58" t="s">
        <v>742</v>
      </c>
      <c r="H181" s="59" t="s">
        <v>735</v>
      </c>
      <c r="I181" s="60" t="s">
        <v>738</v>
      </c>
      <c r="J181" s="61" t="s">
        <v>743</v>
      </c>
      <c r="K181" s="61" t="s">
        <v>219</v>
      </c>
      <c r="L181" s="62">
        <v>34100</v>
      </c>
      <c r="M181" s="57" t="s">
        <v>44</v>
      </c>
      <c r="N181" s="57" t="s">
        <v>5719</v>
      </c>
      <c r="O181" s="56" t="s">
        <v>50</v>
      </c>
      <c r="P181" s="62">
        <v>44739</v>
      </c>
      <c r="Q181" s="56">
        <v>20</v>
      </c>
      <c r="R181" s="56">
        <v>30</v>
      </c>
      <c r="S181" s="62">
        <v>45653</v>
      </c>
      <c r="T181" s="56">
        <v>0</v>
      </c>
      <c r="U181" s="63" t="s">
        <v>5718</v>
      </c>
      <c r="V181" s="57" t="s">
        <v>5720</v>
      </c>
      <c r="W181" s="64"/>
      <c r="X181" s="71" t="s">
        <v>5766</v>
      </c>
      <c r="Y181" s="64"/>
      <c r="Z181" s="64"/>
      <c r="AA181" s="64"/>
      <c r="AB181" s="64"/>
      <c r="AC181" s="64"/>
      <c r="AD181" s="66"/>
      <c r="AE181" s="66"/>
      <c r="AF181" s="60" t="s">
        <v>5731</v>
      </c>
      <c r="AG181" s="64"/>
      <c r="AH181" s="61" t="s">
        <v>5724</v>
      </c>
      <c r="AI181" s="64"/>
    </row>
    <row r="182" spans="1:35" ht="14.5" x14ac:dyDescent="0.35">
      <c r="A182" s="56">
        <f t="shared" si="0"/>
        <v>178</v>
      </c>
      <c r="B182" s="56" t="s">
        <v>402</v>
      </c>
      <c r="C182" s="56" t="s">
        <v>34</v>
      </c>
      <c r="D182" s="57" t="s">
        <v>736</v>
      </c>
      <c r="E182" s="56">
        <v>17</v>
      </c>
      <c r="F182" s="56" t="s">
        <v>5725</v>
      </c>
      <c r="G182" s="58" t="s">
        <v>733</v>
      </c>
      <c r="H182" s="59" t="s">
        <v>735</v>
      </c>
      <c r="I182" s="60" t="s">
        <v>732</v>
      </c>
      <c r="J182" s="61" t="s">
        <v>734</v>
      </c>
      <c r="K182" s="61" t="s">
        <v>204</v>
      </c>
      <c r="L182" s="62">
        <v>35055</v>
      </c>
      <c r="M182" s="57" t="s">
        <v>75</v>
      </c>
      <c r="N182" s="57" t="s">
        <v>5719</v>
      </c>
      <c r="O182" s="56" t="s">
        <v>50</v>
      </c>
      <c r="P182" s="62">
        <v>44753</v>
      </c>
      <c r="Q182" s="64"/>
      <c r="R182" s="56">
        <v>36</v>
      </c>
      <c r="S182" s="62">
        <v>45849</v>
      </c>
      <c r="T182" s="56">
        <v>0</v>
      </c>
      <c r="U182" s="63" t="s">
        <v>5718</v>
      </c>
      <c r="V182" s="57" t="s">
        <v>5720</v>
      </c>
      <c r="W182" s="64"/>
      <c r="X182" s="71" t="s">
        <v>5766</v>
      </c>
      <c r="Y182" s="64"/>
      <c r="Z182" s="64"/>
      <c r="AA182" s="64"/>
      <c r="AB182" s="64"/>
      <c r="AC182" s="64"/>
      <c r="AD182" s="66"/>
      <c r="AE182" s="66"/>
      <c r="AF182" s="60" t="s">
        <v>5731</v>
      </c>
      <c r="AG182" s="64"/>
      <c r="AH182" s="61" t="s">
        <v>5724</v>
      </c>
      <c r="AI182" s="64"/>
    </row>
    <row r="183" spans="1:35" ht="14.5" x14ac:dyDescent="0.35">
      <c r="A183" s="56">
        <f t="shared" si="0"/>
        <v>179</v>
      </c>
      <c r="B183" s="56" t="s">
        <v>402</v>
      </c>
      <c r="C183" s="56" t="s">
        <v>34</v>
      </c>
      <c r="D183" s="57" t="s">
        <v>736</v>
      </c>
      <c r="E183" s="56">
        <v>17</v>
      </c>
      <c r="F183" s="56" t="s">
        <v>5744</v>
      </c>
      <c r="G183" s="58" t="s">
        <v>745</v>
      </c>
      <c r="H183" s="59" t="s">
        <v>747</v>
      </c>
      <c r="I183" s="60" t="s">
        <v>744</v>
      </c>
      <c r="J183" s="61" t="s">
        <v>445</v>
      </c>
      <c r="K183" s="61" t="s">
        <v>292</v>
      </c>
      <c r="L183" s="62">
        <v>35401</v>
      </c>
      <c r="M183" s="57" t="s">
        <v>75</v>
      </c>
      <c r="N183" s="57" t="s">
        <v>5719</v>
      </c>
      <c r="O183" s="56" t="s">
        <v>50</v>
      </c>
      <c r="P183" s="62">
        <v>44624</v>
      </c>
      <c r="Q183" s="64"/>
      <c r="R183" s="56">
        <v>36</v>
      </c>
      <c r="S183" s="62">
        <v>45720</v>
      </c>
      <c r="T183" s="56">
        <v>0</v>
      </c>
      <c r="U183" s="63" t="s">
        <v>5718</v>
      </c>
      <c r="V183" s="57" t="s">
        <v>5720</v>
      </c>
      <c r="W183" s="64"/>
      <c r="X183" s="71" t="s">
        <v>5766</v>
      </c>
      <c r="Y183" s="64"/>
      <c r="Z183" s="64"/>
      <c r="AA183" s="64"/>
      <c r="AB183" s="64"/>
      <c r="AC183" s="64"/>
      <c r="AD183" s="66"/>
      <c r="AE183" s="66"/>
      <c r="AF183" s="60" t="s">
        <v>5731</v>
      </c>
      <c r="AG183" s="64"/>
      <c r="AH183" s="61" t="s">
        <v>5724</v>
      </c>
      <c r="AI183" s="64"/>
    </row>
    <row r="184" spans="1:35" ht="14.5" x14ac:dyDescent="0.35">
      <c r="A184" s="56">
        <f t="shared" si="0"/>
        <v>180</v>
      </c>
      <c r="B184" s="56" t="s">
        <v>402</v>
      </c>
      <c r="C184" s="56" t="s">
        <v>34</v>
      </c>
      <c r="D184" s="57" t="s">
        <v>919</v>
      </c>
      <c r="E184" s="72">
        <v>9</v>
      </c>
      <c r="F184" s="72" t="s">
        <v>5725</v>
      </c>
      <c r="G184" s="73" t="s">
        <v>929</v>
      </c>
      <c r="H184" s="74" t="s">
        <v>925</v>
      </c>
      <c r="I184" s="75" t="s">
        <v>926</v>
      </c>
      <c r="J184" s="76" t="s">
        <v>931</v>
      </c>
      <c r="K184" s="76" t="s">
        <v>664</v>
      </c>
      <c r="L184" s="77">
        <v>32511</v>
      </c>
      <c r="M184" s="78" t="s">
        <v>75</v>
      </c>
      <c r="N184" s="78" t="s">
        <v>5719</v>
      </c>
      <c r="O184" s="72" t="s">
        <v>793</v>
      </c>
      <c r="P184" s="77">
        <v>43251</v>
      </c>
      <c r="Q184" s="79"/>
      <c r="R184" s="72">
        <v>42</v>
      </c>
      <c r="S184" s="77">
        <v>44531</v>
      </c>
      <c r="T184" s="72">
        <v>0</v>
      </c>
      <c r="U184" s="80" t="s">
        <v>5718</v>
      </c>
      <c r="V184" s="78" t="s">
        <v>5732</v>
      </c>
      <c r="W184" s="64"/>
      <c r="X184" s="70" t="s">
        <v>5766</v>
      </c>
      <c r="Y184" s="64"/>
      <c r="Z184" s="64"/>
      <c r="AA184" s="64"/>
      <c r="AB184" s="64"/>
      <c r="AC184" s="64"/>
      <c r="AD184" s="66"/>
      <c r="AE184" s="66"/>
      <c r="AF184" s="60" t="s">
        <v>5731</v>
      </c>
      <c r="AG184" s="64"/>
      <c r="AH184" s="61" t="s">
        <v>5735</v>
      </c>
      <c r="AI184" s="79"/>
    </row>
    <row r="185" spans="1:35" ht="14.5" x14ac:dyDescent="0.35">
      <c r="A185" s="56">
        <f t="shared" si="0"/>
        <v>181</v>
      </c>
      <c r="B185" s="56" t="s">
        <v>402</v>
      </c>
      <c r="C185" s="56" t="s">
        <v>34</v>
      </c>
      <c r="D185" s="57" t="s">
        <v>919</v>
      </c>
      <c r="E185" s="56">
        <v>9</v>
      </c>
      <c r="F185" s="56" t="s">
        <v>5725</v>
      </c>
      <c r="G185" s="58" t="s">
        <v>922</v>
      </c>
      <c r="H185" s="59" t="s">
        <v>925</v>
      </c>
      <c r="I185" s="60" t="s">
        <v>921</v>
      </c>
      <c r="J185" s="61" t="s">
        <v>924</v>
      </c>
      <c r="K185" s="61" t="s">
        <v>594</v>
      </c>
      <c r="L185" s="62">
        <v>35845</v>
      </c>
      <c r="M185" s="57" t="s">
        <v>44</v>
      </c>
      <c r="N185" s="57" t="s">
        <v>5719</v>
      </c>
      <c r="O185" s="56" t="s">
        <v>50</v>
      </c>
      <c r="P185" s="62">
        <v>43242</v>
      </c>
      <c r="Q185" s="64"/>
      <c r="R185" s="56">
        <v>42</v>
      </c>
      <c r="S185" s="62">
        <v>44522</v>
      </c>
      <c r="T185" s="56">
        <v>0</v>
      </c>
      <c r="U185" s="63" t="s">
        <v>5718</v>
      </c>
      <c r="V185" s="57" t="s">
        <v>5732</v>
      </c>
      <c r="W185" s="64"/>
      <c r="X185" s="70" t="s">
        <v>5766</v>
      </c>
      <c r="Y185" s="64"/>
      <c r="Z185" s="64"/>
      <c r="AA185" s="64"/>
      <c r="AB185" s="64"/>
      <c r="AC185" s="64"/>
      <c r="AD185" s="66"/>
      <c r="AE185" s="66"/>
      <c r="AF185" s="60" t="s">
        <v>5731</v>
      </c>
      <c r="AG185" s="64"/>
      <c r="AH185" s="61" t="s">
        <v>5735</v>
      </c>
      <c r="AI185" s="64"/>
    </row>
    <row r="186" spans="1:35" ht="14.5" x14ac:dyDescent="0.35">
      <c r="A186" s="56">
        <f t="shared" si="0"/>
        <v>182</v>
      </c>
      <c r="B186" s="56" t="s">
        <v>402</v>
      </c>
      <c r="C186" s="56" t="s">
        <v>34</v>
      </c>
      <c r="D186" s="57" t="s">
        <v>919</v>
      </c>
      <c r="E186" s="56">
        <v>9</v>
      </c>
      <c r="F186" s="56" t="s">
        <v>5744</v>
      </c>
      <c r="G186" s="58" t="s">
        <v>933</v>
      </c>
      <c r="H186" s="59" t="s">
        <v>936</v>
      </c>
      <c r="I186" s="60" t="s">
        <v>932</v>
      </c>
      <c r="J186" s="61" t="s">
        <v>935</v>
      </c>
      <c r="K186" s="61" t="s">
        <v>649</v>
      </c>
      <c r="L186" s="62">
        <v>35896</v>
      </c>
      <c r="M186" s="57" t="s">
        <v>75</v>
      </c>
      <c r="N186" s="64"/>
      <c r="O186" s="56" t="s">
        <v>50</v>
      </c>
      <c r="P186" s="62">
        <v>43357</v>
      </c>
      <c r="Q186" s="64"/>
      <c r="R186" s="56">
        <v>42</v>
      </c>
      <c r="S186" s="62">
        <v>44634</v>
      </c>
      <c r="T186" s="56">
        <v>0</v>
      </c>
      <c r="U186" s="63" t="s">
        <v>5718</v>
      </c>
      <c r="V186" s="57" t="s">
        <v>5732</v>
      </c>
      <c r="W186" s="64"/>
      <c r="X186" s="70" t="s">
        <v>5766</v>
      </c>
      <c r="Y186" s="64"/>
      <c r="Z186" s="64"/>
      <c r="AA186" s="64"/>
      <c r="AB186" s="64"/>
      <c r="AC186" s="64"/>
      <c r="AD186" s="66"/>
      <c r="AE186" s="66"/>
      <c r="AF186" s="60" t="s">
        <v>5731</v>
      </c>
      <c r="AG186" s="64"/>
      <c r="AH186" s="61" t="s">
        <v>5735</v>
      </c>
      <c r="AI186" s="64"/>
    </row>
    <row r="187" spans="1:35" ht="14.5" x14ac:dyDescent="0.35">
      <c r="A187" s="56">
        <f t="shared" si="0"/>
        <v>183</v>
      </c>
      <c r="B187" s="56" t="s">
        <v>402</v>
      </c>
      <c r="C187" s="56" t="s">
        <v>34</v>
      </c>
      <c r="D187" s="57" t="s">
        <v>919</v>
      </c>
      <c r="E187" s="56">
        <v>9</v>
      </c>
      <c r="F187" s="56" t="s">
        <v>5744</v>
      </c>
      <c r="G187" s="58" t="s">
        <v>1696</v>
      </c>
      <c r="H187" s="59" t="s">
        <v>1700</v>
      </c>
      <c r="I187" s="60" t="s">
        <v>1695</v>
      </c>
      <c r="J187" s="61" t="s">
        <v>1698</v>
      </c>
      <c r="K187" s="61" t="s">
        <v>1699</v>
      </c>
      <c r="L187" s="62">
        <v>32925</v>
      </c>
      <c r="M187" s="57" t="s">
        <v>75</v>
      </c>
      <c r="N187" s="57" t="s">
        <v>5719</v>
      </c>
      <c r="O187" s="56" t="s">
        <v>51</v>
      </c>
      <c r="P187" s="62">
        <v>43242</v>
      </c>
      <c r="Q187" s="64"/>
      <c r="R187" s="56">
        <v>18</v>
      </c>
      <c r="S187" s="62">
        <v>43791</v>
      </c>
      <c r="T187" s="56">
        <v>0</v>
      </c>
      <c r="U187" s="63" t="s">
        <v>5718</v>
      </c>
      <c r="V187" s="57" t="s">
        <v>5732</v>
      </c>
      <c r="W187" s="64"/>
      <c r="X187" s="70" t="s">
        <v>5766</v>
      </c>
      <c r="Y187" s="64"/>
      <c r="Z187" s="64"/>
      <c r="AA187" s="64"/>
      <c r="AB187" s="64"/>
      <c r="AC187" s="64"/>
      <c r="AD187" s="66"/>
      <c r="AE187" s="66"/>
      <c r="AF187" s="60" t="s">
        <v>5731</v>
      </c>
      <c r="AG187" s="64"/>
      <c r="AH187" s="61" t="s">
        <v>5735</v>
      </c>
      <c r="AI187" s="64"/>
    </row>
    <row r="188" spans="1:35" ht="14.5" x14ac:dyDescent="0.35">
      <c r="A188" s="56">
        <f t="shared" si="0"/>
        <v>184</v>
      </c>
      <c r="B188" s="56" t="s">
        <v>402</v>
      </c>
      <c r="C188" s="56" t="s">
        <v>34</v>
      </c>
      <c r="D188" s="57" t="s">
        <v>919</v>
      </c>
      <c r="E188" s="56">
        <v>9</v>
      </c>
      <c r="F188" s="56" t="s">
        <v>5727</v>
      </c>
      <c r="G188" s="58" t="s">
        <v>938</v>
      </c>
      <c r="H188" s="59" t="s">
        <v>941</v>
      </c>
      <c r="I188" s="60" t="s">
        <v>937</v>
      </c>
      <c r="J188" s="61" t="s">
        <v>502</v>
      </c>
      <c r="K188" s="61" t="s">
        <v>940</v>
      </c>
      <c r="L188" s="62">
        <v>33241</v>
      </c>
      <c r="M188" s="57" t="s">
        <v>75</v>
      </c>
      <c r="N188" s="57" t="s">
        <v>5719</v>
      </c>
      <c r="O188" s="56" t="s">
        <v>51</v>
      </c>
      <c r="P188" s="62">
        <v>43242</v>
      </c>
      <c r="Q188" s="64"/>
      <c r="R188" s="56">
        <v>42</v>
      </c>
      <c r="S188" s="62">
        <v>44522</v>
      </c>
      <c r="T188" s="56">
        <v>0</v>
      </c>
      <c r="U188" s="63" t="s">
        <v>5718</v>
      </c>
      <c r="V188" s="57" t="s">
        <v>5732</v>
      </c>
      <c r="W188" s="64"/>
      <c r="X188" s="70" t="s">
        <v>5766</v>
      </c>
      <c r="Y188" s="64"/>
      <c r="Z188" s="64"/>
      <c r="AA188" s="64"/>
      <c r="AB188" s="64"/>
      <c r="AC188" s="64"/>
      <c r="AD188" s="66"/>
      <c r="AE188" s="66"/>
      <c r="AF188" s="60" t="s">
        <v>5731</v>
      </c>
      <c r="AG188" s="64"/>
      <c r="AH188" s="61" t="s">
        <v>5735</v>
      </c>
      <c r="AI188" s="64"/>
    </row>
    <row r="189" spans="1:35" ht="14.5" x14ac:dyDescent="0.35">
      <c r="A189" s="56">
        <f t="shared" si="0"/>
        <v>185</v>
      </c>
      <c r="B189" s="56" t="s">
        <v>402</v>
      </c>
      <c r="C189" s="56" t="s">
        <v>34</v>
      </c>
      <c r="D189" s="57" t="s">
        <v>919</v>
      </c>
      <c r="E189" s="56">
        <v>10</v>
      </c>
      <c r="F189" s="56" t="s">
        <v>5725</v>
      </c>
      <c r="G189" s="58" t="s">
        <v>1072</v>
      </c>
      <c r="H189" s="59" t="s">
        <v>952</v>
      </c>
      <c r="I189" s="60" t="s">
        <v>1071</v>
      </c>
      <c r="J189" s="61" t="s">
        <v>1073</v>
      </c>
      <c r="K189" s="61" t="s">
        <v>498</v>
      </c>
      <c r="L189" s="62">
        <v>35677</v>
      </c>
      <c r="M189" s="57" t="s">
        <v>44</v>
      </c>
      <c r="N189" s="57" t="s">
        <v>5719</v>
      </c>
      <c r="O189" s="56" t="s">
        <v>50</v>
      </c>
      <c r="P189" s="62">
        <v>43535</v>
      </c>
      <c r="Q189" s="64"/>
      <c r="R189" s="56">
        <v>24</v>
      </c>
      <c r="S189" s="62">
        <v>44266</v>
      </c>
      <c r="T189" s="56">
        <v>0</v>
      </c>
      <c r="U189" s="63" t="s">
        <v>5718</v>
      </c>
      <c r="V189" s="57" t="s">
        <v>5732</v>
      </c>
      <c r="W189" s="64"/>
      <c r="X189" s="70" t="s">
        <v>5766</v>
      </c>
      <c r="Y189" s="64"/>
      <c r="Z189" s="64"/>
      <c r="AA189" s="64"/>
      <c r="AB189" s="64"/>
      <c r="AC189" s="64"/>
      <c r="AD189" s="66"/>
      <c r="AE189" s="66"/>
      <c r="AF189" s="60" t="s">
        <v>5731</v>
      </c>
      <c r="AG189" s="64"/>
      <c r="AH189" s="61" t="s">
        <v>5735</v>
      </c>
      <c r="AI189" s="64"/>
    </row>
    <row r="190" spans="1:35" ht="14.5" x14ac:dyDescent="0.35">
      <c r="A190" s="56">
        <f t="shared" si="0"/>
        <v>186</v>
      </c>
      <c r="B190" s="56" t="s">
        <v>402</v>
      </c>
      <c r="C190" s="56" t="s">
        <v>34</v>
      </c>
      <c r="D190" s="57" t="s">
        <v>919</v>
      </c>
      <c r="E190" s="56">
        <v>10</v>
      </c>
      <c r="F190" s="56" t="s">
        <v>5742</v>
      </c>
      <c r="G190" s="58" t="s">
        <v>1083</v>
      </c>
      <c r="H190" s="59" t="s">
        <v>976</v>
      </c>
      <c r="I190" s="60" t="s">
        <v>1080</v>
      </c>
      <c r="J190" s="61" t="s">
        <v>502</v>
      </c>
      <c r="K190" s="61" t="s">
        <v>241</v>
      </c>
      <c r="L190" s="62">
        <v>28301</v>
      </c>
      <c r="M190" s="57" t="s">
        <v>44</v>
      </c>
      <c r="N190" s="57" t="s">
        <v>5726</v>
      </c>
      <c r="O190" s="56" t="s">
        <v>51</v>
      </c>
      <c r="P190" s="62">
        <v>43164</v>
      </c>
      <c r="Q190" s="64"/>
      <c r="R190" s="56">
        <v>42</v>
      </c>
      <c r="S190" s="62">
        <v>44444</v>
      </c>
      <c r="T190" s="56">
        <v>0</v>
      </c>
      <c r="U190" s="63" t="s">
        <v>5718</v>
      </c>
      <c r="V190" s="57" t="s">
        <v>5732</v>
      </c>
      <c r="W190" s="64"/>
      <c r="X190" s="70" t="s">
        <v>5766</v>
      </c>
      <c r="Y190" s="64"/>
      <c r="Z190" s="64"/>
      <c r="AA190" s="64"/>
      <c r="AB190" s="64"/>
      <c r="AC190" s="64"/>
      <c r="AD190" s="66"/>
      <c r="AE190" s="66"/>
      <c r="AF190" s="60" t="s">
        <v>5731</v>
      </c>
      <c r="AG190" s="64"/>
      <c r="AH190" s="61" t="s">
        <v>5735</v>
      </c>
      <c r="AI190" s="64"/>
    </row>
    <row r="191" spans="1:35" ht="14.5" x14ac:dyDescent="0.35">
      <c r="A191" s="56">
        <f t="shared" si="0"/>
        <v>187</v>
      </c>
      <c r="B191" s="56" t="s">
        <v>402</v>
      </c>
      <c r="C191" s="56" t="s">
        <v>34</v>
      </c>
      <c r="D191" s="57" t="s">
        <v>919</v>
      </c>
      <c r="E191" s="56">
        <v>10</v>
      </c>
      <c r="F191" s="56" t="s">
        <v>5744</v>
      </c>
      <c r="G191" s="58" t="s">
        <v>1089</v>
      </c>
      <c r="H191" s="59" t="s">
        <v>979</v>
      </c>
      <c r="I191" s="60" t="s">
        <v>1086</v>
      </c>
      <c r="J191" s="61" t="s">
        <v>172</v>
      </c>
      <c r="K191" s="61" t="s">
        <v>700</v>
      </c>
      <c r="L191" s="62">
        <v>33633</v>
      </c>
      <c r="M191" s="57" t="s">
        <v>44</v>
      </c>
      <c r="N191" s="57" t="s">
        <v>5726</v>
      </c>
      <c r="O191" s="56" t="s">
        <v>50</v>
      </c>
      <c r="P191" s="62">
        <v>43342</v>
      </c>
      <c r="Q191" s="64"/>
      <c r="R191" s="56">
        <v>18</v>
      </c>
      <c r="S191" s="62">
        <v>43891</v>
      </c>
      <c r="T191" s="56">
        <v>0</v>
      </c>
      <c r="U191" s="63" t="s">
        <v>5718</v>
      </c>
      <c r="V191" s="57" t="s">
        <v>5732</v>
      </c>
      <c r="W191" s="64"/>
      <c r="X191" s="70" t="s">
        <v>5766</v>
      </c>
      <c r="Y191" s="64"/>
      <c r="Z191" s="64"/>
      <c r="AA191" s="64"/>
      <c r="AB191" s="64"/>
      <c r="AC191" s="64"/>
      <c r="AD191" s="66"/>
      <c r="AE191" s="66"/>
      <c r="AF191" s="60" t="s">
        <v>5731</v>
      </c>
      <c r="AG191" s="64"/>
      <c r="AH191" s="61" t="s">
        <v>5735</v>
      </c>
      <c r="AI191" s="64"/>
    </row>
    <row r="192" spans="1:35" ht="14.5" x14ac:dyDescent="0.35">
      <c r="A192" s="56">
        <f t="shared" si="0"/>
        <v>188</v>
      </c>
      <c r="B192" s="56" t="s">
        <v>402</v>
      </c>
      <c r="C192" s="56" t="s">
        <v>34</v>
      </c>
      <c r="D192" s="57" t="s">
        <v>919</v>
      </c>
      <c r="E192" s="56">
        <v>10</v>
      </c>
      <c r="F192" s="56" t="s">
        <v>5727</v>
      </c>
      <c r="G192" s="58" t="s">
        <v>1125</v>
      </c>
      <c r="H192" s="59" t="s">
        <v>1019</v>
      </c>
      <c r="I192" s="60" t="s">
        <v>1124</v>
      </c>
      <c r="J192" s="61" t="s">
        <v>493</v>
      </c>
      <c r="K192" s="61" t="s">
        <v>1127</v>
      </c>
      <c r="L192" s="62">
        <v>34191</v>
      </c>
      <c r="M192" s="57" t="s">
        <v>44</v>
      </c>
      <c r="N192" s="57" t="s">
        <v>5719</v>
      </c>
      <c r="O192" s="56" t="s">
        <v>50</v>
      </c>
      <c r="P192" s="62">
        <v>43382</v>
      </c>
      <c r="Q192" s="64"/>
      <c r="R192" s="56">
        <v>42</v>
      </c>
      <c r="S192" s="62">
        <v>44660</v>
      </c>
      <c r="T192" s="56">
        <v>0</v>
      </c>
      <c r="U192" s="63" t="s">
        <v>5718</v>
      </c>
      <c r="V192" s="57" t="s">
        <v>5732</v>
      </c>
      <c r="W192" s="64"/>
      <c r="X192" s="70" t="s">
        <v>5766</v>
      </c>
      <c r="Y192" s="64"/>
      <c r="Z192" s="64"/>
      <c r="AA192" s="64"/>
      <c r="AB192" s="64"/>
      <c r="AC192" s="64"/>
      <c r="AD192" s="66"/>
      <c r="AE192" s="66"/>
      <c r="AF192" s="60" t="s">
        <v>5731</v>
      </c>
      <c r="AG192" s="64"/>
      <c r="AH192" s="61" t="s">
        <v>5735</v>
      </c>
      <c r="AI192" s="64"/>
    </row>
    <row r="193" spans="1:35" ht="14.5" x14ac:dyDescent="0.35">
      <c r="A193" s="56">
        <f t="shared" si="0"/>
        <v>189</v>
      </c>
      <c r="B193" s="56" t="s">
        <v>402</v>
      </c>
      <c r="C193" s="56" t="s">
        <v>34</v>
      </c>
      <c r="D193" s="57" t="s">
        <v>919</v>
      </c>
      <c r="E193" s="56">
        <v>10</v>
      </c>
      <c r="F193" s="56" t="s">
        <v>5727</v>
      </c>
      <c r="G193" s="58" t="s">
        <v>1129</v>
      </c>
      <c r="H193" s="59" t="s">
        <v>1019</v>
      </c>
      <c r="I193" s="60" t="s">
        <v>1128</v>
      </c>
      <c r="J193" s="61" t="s">
        <v>1006</v>
      </c>
      <c r="K193" s="61" t="s">
        <v>1131</v>
      </c>
      <c r="L193" s="62">
        <v>30358</v>
      </c>
      <c r="M193" s="57" t="s">
        <v>75</v>
      </c>
      <c r="N193" s="57" t="s">
        <v>5719</v>
      </c>
      <c r="O193" s="56" t="s">
        <v>50</v>
      </c>
      <c r="P193" s="62">
        <v>43357</v>
      </c>
      <c r="Q193" s="64"/>
      <c r="R193" s="56">
        <v>42</v>
      </c>
      <c r="S193" s="62">
        <v>44634</v>
      </c>
      <c r="T193" s="56">
        <v>0</v>
      </c>
      <c r="U193" s="63" t="s">
        <v>5718</v>
      </c>
      <c r="V193" s="57" t="s">
        <v>5732</v>
      </c>
      <c r="W193" s="64"/>
      <c r="X193" s="70" t="s">
        <v>5766</v>
      </c>
      <c r="Y193" s="64"/>
      <c r="Z193" s="64"/>
      <c r="AA193" s="64"/>
      <c r="AB193" s="64"/>
      <c r="AC193" s="64"/>
      <c r="AD193" s="66"/>
      <c r="AE193" s="66"/>
      <c r="AF193" s="60" t="s">
        <v>5731</v>
      </c>
      <c r="AG193" s="64"/>
      <c r="AH193" s="61" t="s">
        <v>5735</v>
      </c>
      <c r="AI193" s="64"/>
    </row>
    <row r="194" spans="1:35" ht="14.5" x14ac:dyDescent="0.35">
      <c r="A194" s="56">
        <f t="shared" si="0"/>
        <v>190</v>
      </c>
      <c r="B194" s="56" t="s">
        <v>402</v>
      </c>
      <c r="C194" s="56" t="s">
        <v>34</v>
      </c>
      <c r="D194" s="57" t="s">
        <v>919</v>
      </c>
      <c r="E194" s="56">
        <v>11</v>
      </c>
      <c r="F194" s="56" t="s">
        <v>5742</v>
      </c>
      <c r="G194" s="58" t="s">
        <v>1157</v>
      </c>
      <c r="H194" s="59" t="s">
        <v>1159</v>
      </c>
      <c r="I194" s="60" t="s">
        <v>1156</v>
      </c>
      <c r="J194" s="61" t="s">
        <v>1158</v>
      </c>
      <c r="K194" s="61" t="s">
        <v>342</v>
      </c>
      <c r="L194" s="62">
        <v>30990</v>
      </c>
      <c r="M194" s="57" t="s">
        <v>75</v>
      </c>
      <c r="N194" s="57" t="s">
        <v>5719</v>
      </c>
      <c r="O194" s="56" t="s">
        <v>78</v>
      </c>
      <c r="P194" s="62">
        <v>43599</v>
      </c>
      <c r="Q194" s="64"/>
      <c r="R194" s="56">
        <v>18</v>
      </c>
      <c r="S194" s="62">
        <v>44149</v>
      </c>
      <c r="T194" s="56">
        <v>0</v>
      </c>
      <c r="U194" s="63" t="s">
        <v>5718</v>
      </c>
      <c r="V194" s="57" t="s">
        <v>5732</v>
      </c>
      <c r="W194" s="64"/>
      <c r="X194" s="70" t="s">
        <v>5766</v>
      </c>
      <c r="Y194" s="64"/>
      <c r="Z194" s="64"/>
      <c r="AA194" s="64"/>
      <c r="AB194" s="64"/>
      <c r="AC194" s="64"/>
      <c r="AD194" s="66"/>
      <c r="AE194" s="66"/>
      <c r="AF194" s="60" t="s">
        <v>5731</v>
      </c>
      <c r="AG194" s="64"/>
      <c r="AH194" s="61" t="s">
        <v>5735</v>
      </c>
      <c r="AI194" s="64"/>
    </row>
    <row r="195" spans="1:35" ht="14.5" x14ac:dyDescent="0.35">
      <c r="A195" s="56">
        <f t="shared" si="0"/>
        <v>191</v>
      </c>
      <c r="B195" s="56" t="s">
        <v>402</v>
      </c>
      <c r="C195" s="56" t="s">
        <v>34</v>
      </c>
      <c r="D195" s="57" t="s">
        <v>919</v>
      </c>
      <c r="E195" s="56">
        <v>11</v>
      </c>
      <c r="F195" s="56" t="s">
        <v>5727</v>
      </c>
      <c r="G195" s="58" t="s">
        <v>1167</v>
      </c>
      <c r="H195" s="59" t="s">
        <v>1169</v>
      </c>
      <c r="I195" s="60" t="s">
        <v>1163</v>
      </c>
      <c r="J195" s="61" t="s">
        <v>1168</v>
      </c>
      <c r="K195" s="61" t="s">
        <v>516</v>
      </c>
      <c r="L195" s="62">
        <v>28411</v>
      </c>
      <c r="M195" s="57" t="s">
        <v>44</v>
      </c>
      <c r="N195" s="64"/>
      <c r="O195" s="56" t="s">
        <v>51</v>
      </c>
      <c r="P195" s="62">
        <v>43650</v>
      </c>
      <c r="Q195" s="64"/>
      <c r="R195" s="56">
        <v>18</v>
      </c>
      <c r="S195" s="62">
        <v>44200</v>
      </c>
      <c r="T195" s="56">
        <v>0</v>
      </c>
      <c r="U195" s="63" t="s">
        <v>5718</v>
      </c>
      <c r="V195" s="57" t="s">
        <v>5732</v>
      </c>
      <c r="W195" s="64"/>
      <c r="X195" s="70" t="s">
        <v>5766</v>
      </c>
      <c r="Y195" s="64"/>
      <c r="Z195" s="64"/>
      <c r="AA195" s="64"/>
      <c r="AB195" s="64"/>
      <c r="AC195" s="64"/>
      <c r="AD195" s="66"/>
      <c r="AE195" s="66"/>
      <c r="AF195" s="60" t="s">
        <v>5731</v>
      </c>
      <c r="AG195" s="64"/>
      <c r="AH195" s="61" t="s">
        <v>5735</v>
      </c>
      <c r="AI195" s="64"/>
    </row>
    <row r="196" spans="1:35" ht="14.5" x14ac:dyDescent="0.35">
      <c r="A196" s="56">
        <f t="shared" si="0"/>
        <v>192</v>
      </c>
      <c r="B196" s="56" t="s">
        <v>402</v>
      </c>
      <c r="C196" s="56" t="s">
        <v>34</v>
      </c>
      <c r="D196" s="57" t="s">
        <v>919</v>
      </c>
      <c r="E196" s="56">
        <v>11</v>
      </c>
      <c r="F196" s="56" t="s">
        <v>5740</v>
      </c>
      <c r="G196" s="58" t="s">
        <v>1176</v>
      </c>
      <c r="H196" s="59" t="s">
        <v>1178</v>
      </c>
      <c r="I196" s="60" t="s">
        <v>1175</v>
      </c>
      <c r="J196" s="61" t="s">
        <v>1006</v>
      </c>
      <c r="K196" s="61" t="s">
        <v>85</v>
      </c>
      <c r="L196" s="62">
        <v>28914</v>
      </c>
      <c r="M196" s="57" t="s">
        <v>75</v>
      </c>
      <c r="N196" s="57" t="s">
        <v>5719</v>
      </c>
      <c r="O196" s="56" t="s">
        <v>50</v>
      </c>
      <c r="P196" s="62">
        <v>43511</v>
      </c>
      <c r="Q196" s="64"/>
      <c r="R196" s="56">
        <v>42</v>
      </c>
      <c r="S196" s="62">
        <v>44788</v>
      </c>
      <c r="T196" s="56">
        <v>0</v>
      </c>
      <c r="U196" s="63" t="s">
        <v>5718</v>
      </c>
      <c r="V196" s="57" t="s">
        <v>5732</v>
      </c>
      <c r="W196" s="64"/>
      <c r="X196" s="70" t="s">
        <v>5766</v>
      </c>
      <c r="Y196" s="64"/>
      <c r="Z196" s="64"/>
      <c r="AA196" s="64"/>
      <c r="AB196" s="64"/>
      <c r="AC196" s="64"/>
      <c r="AD196" s="66"/>
      <c r="AE196" s="66"/>
      <c r="AF196" s="60" t="s">
        <v>5731</v>
      </c>
      <c r="AG196" s="64"/>
      <c r="AH196" s="61" t="s">
        <v>5735</v>
      </c>
      <c r="AI196" s="64"/>
    </row>
    <row r="197" spans="1:35" ht="14.5" x14ac:dyDescent="0.35">
      <c r="A197" s="56">
        <f t="shared" si="0"/>
        <v>193</v>
      </c>
      <c r="B197" s="56" t="s">
        <v>402</v>
      </c>
      <c r="C197" s="56" t="s">
        <v>34</v>
      </c>
      <c r="D197" s="57" t="s">
        <v>919</v>
      </c>
      <c r="E197" s="56">
        <v>12</v>
      </c>
      <c r="F197" s="56" t="s">
        <v>5718</v>
      </c>
      <c r="G197" s="58" t="s">
        <v>1190</v>
      </c>
      <c r="H197" s="59" t="s">
        <v>1192</v>
      </c>
      <c r="I197" s="60" t="s">
        <v>1189</v>
      </c>
      <c r="J197" s="61" t="s">
        <v>849</v>
      </c>
      <c r="K197" s="61" t="s">
        <v>245</v>
      </c>
      <c r="L197" s="62">
        <v>29876</v>
      </c>
      <c r="M197" s="57" t="s">
        <v>44</v>
      </c>
      <c r="N197" s="57" t="s">
        <v>5736</v>
      </c>
      <c r="O197" s="56" t="s">
        <v>78</v>
      </c>
      <c r="P197" s="62">
        <v>43957</v>
      </c>
      <c r="Q197" s="64"/>
      <c r="R197" s="56">
        <v>42</v>
      </c>
      <c r="S197" s="62">
        <v>45236</v>
      </c>
      <c r="T197" s="56">
        <v>0</v>
      </c>
      <c r="U197" s="63" t="s">
        <v>5718</v>
      </c>
      <c r="V197" s="57" t="s">
        <v>5732</v>
      </c>
      <c r="W197" s="64"/>
      <c r="X197" s="70" t="s">
        <v>5766</v>
      </c>
      <c r="Y197" s="64"/>
      <c r="Z197" s="64"/>
      <c r="AA197" s="64"/>
      <c r="AB197" s="64"/>
      <c r="AC197" s="64"/>
      <c r="AD197" s="66"/>
      <c r="AE197" s="66"/>
      <c r="AF197" s="60" t="s">
        <v>5731</v>
      </c>
      <c r="AG197" s="64"/>
      <c r="AH197" s="61" t="s">
        <v>5735</v>
      </c>
      <c r="AI197" s="64"/>
    </row>
    <row r="198" spans="1:35" ht="14.5" x14ac:dyDescent="0.35">
      <c r="A198" s="56">
        <f t="shared" si="0"/>
        <v>194</v>
      </c>
      <c r="B198" s="56" t="s">
        <v>402</v>
      </c>
      <c r="C198" s="56" t="s">
        <v>34</v>
      </c>
      <c r="D198" s="57" t="s">
        <v>919</v>
      </c>
      <c r="E198" s="56">
        <v>12</v>
      </c>
      <c r="F198" s="56" t="s">
        <v>5718</v>
      </c>
      <c r="G198" s="58" t="s">
        <v>1183</v>
      </c>
      <c r="H198" s="59" t="s">
        <v>1186</v>
      </c>
      <c r="I198" s="60" t="s">
        <v>1179</v>
      </c>
      <c r="J198" s="61" t="s">
        <v>1184</v>
      </c>
      <c r="K198" s="61" t="s">
        <v>1185</v>
      </c>
      <c r="L198" s="62">
        <v>30958</v>
      </c>
      <c r="M198" s="57" t="s">
        <v>75</v>
      </c>
      <c r="N198" s="57" t="s">
        <v>5719</v>
      </c>
      <c r="O198" s="56" t="s">
        <v>51</v>
      </c>
      <c r="P198" s="62">
        <v>43957</v>
      </c>
      <c r="Q198" s="64"/>
      <c r="R198" s="56">
        <v>18</v>
      </c>
      <c r="S198" s="62">
        <v>44506</v>
      </c>
      <c r="T198" s="56">
        <v>0</v>
      </c>
      <c r="U198" s="63" t="s">
        <v>5718</v>
      </c>
      <c r="V198" s="57" t="s">
        <v>5732</v>
      </c>
      <c r="W198" s="64"/>
      <c r="X198" s="70" t="s">
        <v>5766</v>
      </c>
      <c r="Y198" s="64"/>
      <c r="Z198" s="64"/>
      <c r="AA198" s="64"/>
      <c r="AB198" s="64"/>
      <c r="AC198" s="64"/>
      <c r="AD198" s="66"/>
      <c r="AE198" s="66"/>
      <c r="AF198" s="60" t="s">
        <v>5731</v>
      </c>
      <c r="AG198" s="64"/>
      <c r="AH198" s="61" t="s">
        <v>5735</v>
      </c>
      <c r="AI198" s="64"/>
    </row>
    <row r="199" spans="1:35" ht="14.5" x14ac:dyDescent="0.35">
      <c r="A199" s="56">
        <f t="shared" si="0"/>
        <v>195</v>
      </c>
      <c r="B199" s="56" t="s">
        <v>402</v>
      </c>
      <c r="C199" s="56" t="s">
        <v>34</v>
      </c>
      <c r="D199" s="57" t="s">
        <v>919</v>
      </c>
      <c r="E199" s="56">
        <v>12</v>
      </c>
      <c r="F199" s="56" t="s">
        <v>5725</v>
      </c>
      <c r="G199" s="58" t="s">
        <v>1194</v>
      </c>
      <c r="H199" s="59" t="s">
        <v>1196</v>
      </c>
      <c r="I199" s="60" t="s">
        <v>1193</v>
      </c>
      <c r="J199" s="61" t="s">
        <v>1195</v>
      </c>
      <c r="K199" s="61" t="s">
        <v>425</v>
      </c>
      <c r="L199" s="62">
        <v>33012</v>
      </c>
      <c r="M199" s="57" t="s">
        <v>75</v>
      </c>
      <c r="N199" s="64"/>
      <c r="O199" s="56" t="s">
        <v>50</v>
      </c>
      <c r="P199" s="62">
        <v>43957</v>
      </c>
      <c r="Q199" s="64"/>
      <c r="R199" s="56">
        <v>42</v>
      </c>
      <c r="S199" s="62">
        <v>45236</v>
      </c>
      <c r="T199" s="56">
        <v>0</v>
      </c>
      <c r="U199" s="63" t="s">
        <v>5718</v>
      </c>
      <c r="V199" s="57" t="s">
        <v>5732</v>
      </c>
      <c r="W199" s="64"/>
      <c r="X199" s="70" t="s">
        <v>5766</v>
      </c>
      <c r="Y199" s="64"/>
      <c r="Z199" s="64"/>
      <c r="AA199" s="64"/>
      <c r="AB199" s="64"/>
      <c r="AC199" s="64"/>
      <c r="AD199" s="66"/>
      <c r="AE199" s="66"/>
      <c r="AF199" s="60" t="s">
        <v>5731</v>
      </c>
      <c r="AG199" s="64"/>
      <c r="AH199" s="61" t="s">
        <v>5735</v>
      </c>
      <c r="AI199" s="64"/>
    </row>
    <row r="200" spans="1:35" ht="14.5" x14ac:dyDescent="0.35">
      <c r="A200" s="56">
        <f t="shared" si="0"/>
        <v>196</v>
      </c>
      <c r="B200" s="56" t="s">
        <v>402</v>
      </c>
      <c r="C200" s="56" t="s">
        <v>34</v>
      </c>
      <c r="D200" s="57" t="s">
        <v>919</v>
      </c>
      <c r="E200" s="72">
        <v>12</v>
      </c>
      <c r="F200" s="72" t="s">
        <v>5725</v>
      </c>
      <c r="G200" s="73" t="s">
        <v>1198</v>
      </c>
      <c r="H200" s="74" t="s">
        <v>1196</v>
      </c>
      <c r="I200" s="75" t="s">
        <v>1197</v>
      </c>
      <c r="J200" s="76" t="s">
        <v>1199</v>
      </c>
      <c r="K200" s="76" t="s">
        <v>1200</v>
      </c>
      <c r="L200" s="77">
        <v>33319</v>
      </c>
      <c r="M200" s="78" t="s">
        <v>44</v>
      </c>
      <c r="N200" s="79"/>
      <c r="O200" s="72" t="s">
        <v>793</v>
      </c>
      <c r="P200" s="77">
        <v>43957</v>
      </c>
      <c r="Q200" s="79"/>
      <c r="R200" s="72">
        <v>42</v>
      </c>
      <c r="S200" s="77">
        <v>45236</v>
      </c>
      <c r="T200" s="72">
        <v>0</v>
      </c>
      <c r="U200" s="80" t="s">
        <v>5718</v>
      </c>
      <c r="V200" s="78" t="s">
        <v>5732</v>
      </c>
      <c r="W200" s="64"/>
      <c r="X200" s="70" t="s">
        <v>5766</v>
      </c>
      <c r="Y200" s="64"/>
      <c r="Z200" s="64"/>
      <c r="AA200" s="64"/>
      <c r="AB200" s="64"/>
      <c r="AC200" s="64"/>
      <c r="AD200" s="66"/>
      <c r="AE200" s="66"/>
      <c r="AF200" s="60" t="s">
        <v>5731</v>
      </c>
      <c r="AG200" s="64"/>
      <c r="AH200" s="61" t="s">
        <v>5735</v>
      </c>
      <c r="AI200" s="79"/>
    </row>
    <row r="201" spans="1:35" ht="14.5" x14ac:dyDescent="0.35">
      <c r="A201" s="56">
        <f t="shared" si="0"/>
        <v>197</v>
      </c>
      <c r="B201" s="56" t="s">
        <v>402</v>
      </c>
      <c r="C201" s="56" t="s">
        <v>34</v>
      </c>
      <c r="D201" s="57" t="s">
        <v>919</v>
      </c>
      <c r="E201" s="56">
        <v>12</v>
      </c>
      <c r="F201" s="56" t="s">
        <v>5737</v>
      </c>
      <c r="G201" s="58" t="s">
        <v>1207</v>
      </c>
      <c r="H201" s="59" t="s">
        <v>1208</v>
      </c>
      <c r="I201" s="60" t="s">
        <v>1206</v>
      </c>
      <c r="J201" s="61" t="s">
        <v>420</v>
      </c>
      <c r="K201" s="61" t="s">
        <v>503</v>
      </c>
      <c r="L201" s="62">
        <v>34735</v>
      </c>
      <c r="M201" s="57" t="s">
        <v>75</v>
      </c>
      <c r="N201" s="64"/>
      <c r="O201" s="56" t="s">
        <v>50</v>
      </c>
      <c r="P201" s="62">
        <v>43957</v>
      </c>
      <c r="Q201" s="64"/>
      <c r="R201" s="56">
        <v>42</v>
      </c>
      <c r="S201" s="62">
        <v>45236</v>
      </c>
      <c r="T201" s="56">
        <v>0</v>
      </c>
      <c r="U201" s="63" t="s">
        <v>5718</v>
      </c>
      <c r="V201" s="57" t="s">
        <v>5732</v>
      </c>
      <c r="W201" s="64"/>
      <c r="X201" s="70" t="s">
        <v>5766</v>
      </c>
      <c r="Y201" s="64"/>
      <c r="Z201" s="64"/>
      <c r="AA201" s="64"/>
      <c r="AB201" s="64"/>
      <c r="AC201" s="64"/>
      <c r="AD201" s="66"/>
      <c r="AE201" s="66"/>
      <c r="AF201" s="60" t="s">
        <v>5731</v>
      </c>
      <c r="AG201" s="64"/>
      <c r="AH201" s="61" t="s">
        <v>5735</v>
      </c>
      <c r="AI201" s="64"/>
    </row>
    <row r="202" spans="1:35" ht="14.5" x14ac:dyDescent="0.35">
      <c r="A202" s="56">
        <f t="shared" si="0"/>
        <v>198</v>
      </c>
      <c r="B202" s="56" t="s">
        <v>402</v>
      </c>
      <c r="C202" s="56" t="s">
        <v>34</v>
      </c>
      <c r="D202" s="57" t="s">
        <v>919</v>
      </c>
      <c r="E202" s="56">
        <v>12</v>
      </c>
      <c r="F202" s="56" t="s">
        <v>5737</v>
      </c>
      <c r="G202" s="58" t="s">
        <v>1202</v>
      </c>
      <c r="H202" s="59" t="s">
        <v>1205</v>
      </c>
      <c r="I202" s="60" t="s">
        <v>1201</v>
      </c>
      <c r="J202" s="61" t="s">
        <v>1203</v>
      </c>
      <c r="K202" s="61" t="s">
        <v>1204</v>
      </c>
      <c r="L202" s="62">
        <v>30249</v>
      </c>
      <c r="M202" s="57" t="s">
        <v>75</v>
      </c>
      <c r="N202" s="57" t="s">
        <v>5719</v>
      </c>
      <c r="O202" s="56" t="s">
        <v>50</v>
      </c>
      <c r="P202" s="62">
        <v>43957</v>
      </c>
      <c r="Q202" s="64"/>
      <c r="R202" s="56">
        <v>24</v>
      </c>
      <c r="S202" s="62">
        <v>44687</v>
      </c>
      <c r="T202" s="56">
        <v>0</v>
      </c>
      <c r="U202" s="63" t="s">
        <v>5718</v>
      </c>
      <c r="V202" s="57" t="s">
        <v>5732</v>
      </c>
      <c r="W202" s="64"/>
      <c r="X202" s="70" t="s">
        <v>5766</v>
      </c>
      <c r="Y202" s="64"/>
      <c r="Z202" s="64"/>
      <c r="AA202" s="64"/>
      <c r="AB202" s="64"/>
      <c r="AC202" s="64"/>
      <c r="AD202" s="66"/>
      <c r="AE202" s="66"/>
      <c r="AF202" s="60" t="s">
        <v>5731</v>
      </c>
      <c r="AG202" s="64"/>
      <c r="AH202" s="61" t="s">
        <v>5735</v>
      </c>
      <c r="AI202" s="64"/>
    </row>
    <row r="203" spans="1:35" ht="14.5" x14ac:dyDescent="0.35">
      <c r="A203" s="56">
        <f t="shared" si="0"/>
        <v>199</v>
      </c>
      <c r="B203" s="56" t="s">
        <v>402</v>
      </c>
      <c r="C203" s="56" t="s">
        <v>34</v>
      </c>
      <c r="D203" s="57" t="s">
        <v>919</v>
      </c>
      <c r="E203" s="56">
        <v>12</v>
      </c>
      <c r="F203" s="56" t="s">
        <v>5744</v>
      </c>
      <c r="G203" s="58" t="s">
        <v>1213</v>
      </c>
      <c r="H203" s="59" t="s">
        <v>1216</v>
      </c>
      <c r="I203" s="60" t="s">
        <v>1212</v>
      </c>
      <c r="J203" s="61" t="s">
        <v>1214</v>
      </c>
      <c r="K203" s="61" t="s">
        <v>1215</v>
      </c>
      <c r="L203" s="62">
        <v>28861</v>
      </c>
      <c r="M203" s="57" t="s">
        <v>75</v>
      </c>
      <c r="N203" s="64"/>
      <c r="O203" s="56" t="s">
        <v>50</v>
      </c>
      <c r="P203" s="62">
        <v>43957</v>
      </c>
      <c r="Q203" s="64"/>
      <c r="R203" s="56">
        <v>42</v>
      </c>
      <c r="S203" s="62">
        <v>45236</v>
      </c>
      <c r="T203" s="56">
        <v>0</v>
      </c>
      <c r="U203" s="63" t="s">
        <v>5718</v>
      </c>
      <c r="V203" s="57" t="s">
        <v>5732</v>
      </c>
      <c r="W203" s="64"/>
      <c r="X203" s="70" t="s">
        <v>5766</v>
      </c>
      <c r="Y203" s="64"/>
      <c r="Z203" s="64"/>
      <c r="AA203" s="64"/>
      <c r="AB203" s="64"/>
      <c r="AC203" s="64"/>
      <c r="AD203" s="66"/>
      <c r="AE203" s="66"/>
      <c r="AF203" s="60" t="s">
        <v>5731</v>
      </c>
      <c r="AG203" s="64"/>
      <c r="AH203" s="61" t="s">
        <v>5735</v>
      </c>
      <c r="AI203" s="64"/>
    </row>
    <row r="204" spans="1:35" ht="14.5" x14ac:dyDescent="0.35">
      <c r="A204" s="56">
        <f t="shared" si="0"/>
        <v>200</v>
      </c>
      <c r="B204" s="56" t="s">
        <v>402</v>
      </c>
      <c r="C204" s="56" t="s">
        <v>34</v>
      </c>
      <c r="D204" s="57" t="s">
        <v>919</v>
      </c>
      <c r="E204" s="56">
        <v>12</v>
      </c>
      <c r="F204" s="56" t="s">
        <v>5744</v>
      </c>
      <c r="G204" s="58" t="s">
        <v>1210</v>
      </c>
      <c r="H204" s="59" t="s">
        <v>1211</v>
      </c>
      <c r="I204" s="60" t="s">
        <v>1209</v>
      </c>
      <c r="J204" s="61" t="s">
        <v>315</v>
      </c>
      <c r="K204" s="61" t="s">
        <v>425</v>
      </c>
      <c r="L204" s="62">
        <v>29777</v>
      </c>
      <c r="M204" s="57" t="s">
        <v>75</v>
      </c>
      <c r="N204" s="57" t="s">
        <v>5726</v>
      </c>
      <c r="O204" s="56" t="s">
        <v>50</v>
      </c>
      <c r="P204" s="62">
        <v>43957</v>
      </c>
      <c r="Q204" s="56">
        <v>19</v>
      </c>
      <c r="R204" s="56">
        <v>30</v>
      </c>
      <c r="S204" s="62">
        <v>45052</v>
      </c>
      <c r="T204" s="56">
        <v>0</v>
      </c>
      <c r="U204" s="63" t="s">
        <v>5718</v>
      </c>
      <c r="V204" s="57" t="s">
        <v>5732</v>
      </c>
      <c r="W204" s="64"/>
      <c r="X204" s="70" t="s">
        <v>5766</v>
      </c>
      <c r="Y204" s="64"/>
      <c r="Z204" s="64"/>
      <c r="AA204" s="64"/>
      <c r="AB204" s="64"/>
      <c r="AC204" s="64"/>
      <c r="AD204" s="66"/>
      <c r="AE204" s="66"/>
      <c r="AF204" s="60" t="s">
        <v>5731</v>
      </c>
      <c r="AG204" s="64"/>
      <c r="AH204" s="61" t="s">
        <v>5735</v>
      </c>
      <c r="AI204" s="64"/>
    </row>
    <row r="205" spans="1:35" ht="14.5" x14ac:dyDescent="0.35">
      <c r="A205" s="56">
        <f t="shared" si="0"/>
        <v>201</v>
      </c>
      <c r="B205" s="56" t="s">
        <v>402</v>
      </c>
      <c r="C205" s="56" t="s">
        <v>34</v>
      </c>
      <c r="D205" s="57" t="s">
        <v>919</v>
      </c>
      <c r="E205" s="56">
        <v>12</v>
      </c>
      <c r="F205" s="56" t="s">
        <v>5727</v>
      </c>
      <c r="G205" s="58" t="s">
        <v>1218</v>
      </c>
      <c r="H205" s="59" t="s">
        <v>1221</v>
      </c>
      <c r="I205" s="60" t="s">
        <v>1217</v>
      </c>
      <c r="J205" s="61" t="s">
        <v>1219</v>
      </c>
      <c r="K205" s="61" t="s">
        <v>1220</v>
      </c>
      <c r="L205" s="62">
        <v>21013</v>
      </c>
      <c r="M205" s="57" t="s">
        <v>75</v>
      </c>
      <c r="N205" s="64"/>
      <c r="O205" s="56" t="s">
        <v>50</v>
      </c>
      <c r="P205" s="62">
        <v>43957</v>
      </c>
      <c r="Q205" s="64"/>
      <c r="R205" s="56">
        <v>18</v>
      </c>
      <c r="S205" s="62">
        <v>44506</v>
      </c>
      <c r="T205" s="56">
        <v>0</v>
      </c>
      <c r="U205" s="63" t="s">
        <v>5718</v>
      </c>
      <c r="V205" s="57" t="s">
        <v>5732</v>
      </c>
      <c r="W205" s="64"/>
      <c r="X205" s="71" t="s">
        <v>5766</v>
      </c>
      <c r="Y205" s="64"/>
      <c r="Z205" s="64"/>
      <c r="AA205" s="64"/>
      <c r="AB205" s="64"/>
      <c r="AC205" s="64"/>
      <c r="AD205" s="66"/>
      <c r="AE205" s="66"/>
      <c r="AF205" s="60" t="s">
        <v>5731</v>
      </c>
      <c r="AG205" s="64"/>
      <c r="AH205" s="61" t="s">
        <v>5735</v>
      </c>
      <c r="AI205" s="64"/>
    </row>
    <row r="206" spans="1:35" ht="14.5" x14ac:dyDescent="0.35">
      <c r="A206" s="56">
        <f t="shared" si="0"/>
        <v>202</v>
      </c>
      <c r="B206" s="56" t="s">
        <v>402</v>
      </c>
      <c r="C206" s="56" t="s">
        <v>34</v>
      </c>
      <c r="D206" s="57" t="s">
        <v>919</v>
      </c>
      <c r="E206" s="56">
        <v>12</v>
      </c>
      <c r="F206" s="56" t="s">
        <v>5727</v>
      </c>
      <c r="G206" s="58" t="s">
        <v>1228</v>
      </c>
      <c r="H206" s="59" t="s">
        <v>1229</v>
      </c>
      <c r="I206" s="60" t="s">
        <v>1227</v>
      </c>
      <c r="J206" s="61" t="s">
        <v>518</v>
      </c>
      <c r="K206" s="61" t="s">
        <v>1131</v>
      </c>
      <c r="L206" s="62">
        <v>30540</v>
      </c>
      <c r="M206" s="57" t="s">
        <v>75</v>
      </c>
      <c r="N206" s="64"/>
      <c r="O206" s="56" t="s">
        <v>50</v>
      </c>
      <c r="P206" s="62">
        <v>43957</v>
      </c>
      <c r="Q206" s="64"/>
      <c r="R206" s="56">
        <v>24</v>
      </c>
      <c r="S206" s="62">
        <v>44687</v>
      </c>
      <c r="T206" s="56">
        <v>0</v>
      </c>
      <c r="U206" s="63" t="s">
        <v>5718</v>
      </c>
      <c r="V206" s="57" t="s">
        <v>5732</v>
      </c>
      <c r="W206" s="64"/>
      <c r="X206" s="70" t="s">
        <v>5766</v>
      </c>
      <c r="Y206" s="64"/>
      <c r="Z206" s="64"/>
      <c r="AA206" s="64"/>
      <c r="AB206" s="64"/>
      <c r="AC206" s="64"/>
      <c r="AD206" s="66"/>
      <c r="AE206" s="66"/>
      <c r="AF206" s="60" t="s">
        <v>5731</v>
      </c>
      <c r="AG206" s="64"/>
      <c r="AH206" s="61" t="s">
        <v>5735</v>
      </c>
      <c r="AI206" s="64"/>
    </row>
    <row r="207" spans="1:35" ht="14.5" x14ac:dyDescent="0.35">
      <c r="A207" s="56">
        <f t="shared" si="0"/>
        <v>203</v>
      </c>
      <c r="B207" s="56" t="s">
        <v>402</v>
      </c>
      <c r="C207" s="56" t="s">
        <v>34</v>
      </c>
      <c r="D207" s="57" t="s">
        <v>919</v>
      </c>
      <c r="E207" s="56">
        <v>12</v>
      </c>
      <c r="F207" s="56" t="s">
        <v>5727</v>
      </c>
      <c r="G207" s="58" t="s">
        <v>1231</v>
      </c>
      <c r="H207" s="59" t="s">
        <v>1233</v>
      </c>
      <c r="I207" s="60" t="s">
        <v>1230</v>
      </c>
      <c r="J207" s="61" t="s">
        <v>1232</v>
      </c>
      <c r="K207" s="61" t="s">
        <v>649</v>
      </c>
      <c r="L207" s="62">
        <v>34828</v>
      </c>
      <c r="M207" s="57" t="s">
        <v>44</v>
      </c>
      <c r="N207" s="64"/>
      <c r="O207" s="56" t="s">
        <v>50</v>
      </c>
      <c r="P207" s="62">
        <v>43957</v>
      </c>
      <c r="Q207" s="64"/>
      <c r="R207" s="56">
        <v>42</v>
      </c>
      <c r="S207" s="62">
        <v>45236</v>
      </c>
      <c r="T207" s="56">
        <v>0</v>
      </c>
      <c r="U207" s="63" t="s">
        <v>5718</v>
      </c>
      <c r="V207" s="57" t="s">
        <v>5732</v>
      </c>
      <c r="W207" s="64"/>
      <c r="X207" s="71" t="s">
        <v>5766</v>
      </c>
      <c r="Y207" s="64"/>
      <c r="Z207" s="64"/>
      <c r="AA207" s="64"/>
      <c r="AB207" s="64"/>
      <c r="AC207" s="64"/>
      <c r="AD207" s="66"/>
      <c r="AE207" s="66"/>
      <c r="AF207" s="60" t="s">
        <v>5731</v>
      </c>
      <c r="AG207" s="64"/>
      <c r="AH207" s="61" t="s">
        <v>5735</v>
      </c>
      <c r="AI207" s="64"/>
    </row>
    <row r="208" spans="1:35" ht="14.5" x14ac:dyDescent="0.35">
      <c r="A208" s="56">
        <f t="shared" si="0"/>
        <v>204</v>
      </c>
      <c r="B208" s="56" t="s">
        <v>402</v>
      </c>
      <c r="C208" s="56" t="s">
        <v>34</v>
      </c>
      <c r="D208" s="57" t="s">
        <v>919</v>
      </c>
      <c r="E208" s="56">
        <v>12</v>
      </c>
      <c r="F208" s="56" t="s">
        <v>5727</v>
      </c>
      <c r="G208" s="58" t="s">
        <v>1223</v>
      </c>
      <c r="H208" s="59" t="s">
        <v>1221</v>
      </c>
      <c r="I208" s="60" t="s">
        <v>1222</v>
      </c>
      <c r="J208" s="61" t="s">
        <v>1224</v>
      </c>
      <c r="K208" s="61" t="s">
        <v>1225</v>
      </c>
      <c r="L208" s="62">
        <v>25968</v>
      </c>
      <c r="M208" s="57" t="s">
        <v>75</v>
      </c>
      <c r="N208" s="64"/>
      <c r="O208" s="56" t="s">
        <v>50</v>
      </c>
      <c r="P208" s="62">
        <v>43957</v>
      </c>
      <c r="Q208" s="64"/>
      <c r="R208" s="56">
        <v>18</v>
      </c>
      <c r="S208" s="62">
        <v>44506</v>
      </c>
      <c r="T208" s="56">
        <v>0</v>
      </c>
      <c r="U208" s="63" t="s">
        <v>5718</v>
      </c>
      <c r="V208" s="57" t="s">
        <v>5732</v>
      </c>
      <c r="W208" s="64"/>
      <c r="X208" s="70" t="s">
        <v>5766</v>
      </c>
      <c r="Y208" s="64"/>
      <c r="Z208" s="64"/>
      <c r="AA208" s="64"/>
      <c r="AB208" s="64"/>
      <c r="AC208" s="64"/>
      <c r="AD208" s="66"/>
      <c r="AE208" s="66"/>
      <c r="AF208" s="60" t="s">
        <v>5731</v>
      </c>
      <c r="AG208" s="64"/>
      <c r="AH208" s="61" t="s">
        <v>5735</v>
      </c>
      <c r="AI208" s="64"/>
    </row>
    <row r="209" spans="1:35" ht="14.5" x14ac:dyDescent="0.35">
      <c r="A209" s="56">
        <f t="shared" si="0"/>
        <v>205</v>
      </c>
      <c r="B209" s="56" t="s">
        <v>402</v>
      </c>
      <c r="C209" s="56" t="s">
        <v>34</v>
      </c>
      <c r="D209" s="57" t="s">
        <v>919</v>
      </c>
      <c r="E209" s="56">
        <v>12</v>
      </c>
      <c r="F209" s="56" t="s">
        <v>5727</v>
      </c>
      <c r="G209" s="58" t="s">
        <v>1235</v>
      </c>
      <c r="H209" s="59" t="s">
        <v>1233</v>
      </c>
      <c r="I209" s="60" t="s">
        <v>1234</v>
      </c>
      <c r="J209" s="61" t="s">
        <v>1236</v>
      </c>
      <c r="K209" s="61" t="s">
        <v>241</v>
      </c>
      <c r="L209" s="62">
        <v>33627</v>
      </c>
      <c r="M209" s="57" t="s">
        <v>44</v>
      </c>
      <c r="N209" s="64"/>
      <c r="O209" s="56" t="s">
        <v>50</v>
      </c>
      <c r="P209" s="62">
        <v>43957</v>
      </c>
      <c r="Q209" s="64"/>
      <c r="R209" s="56">
        <v>42</v>
      </c>
      <c r="S209" s="62">
        <v>45236</v>
      </c>
      <c r="T209" s="56">
        <v>0</v>
      </c>
      <c r="U209" s="63" t="s">
        <v>5718</v>
      </c>
      <c r="V209" s="57" t="s">
        <v>5732</v>
      </c>
      <c r="W209" s="64"/>
      <c r="X209" s="71" t="s">
        <v>5766</v>
      </c>
      <c r="Y209" s="64"/>
      <c r="Z209" s="64"/>
      <c r="AA209" s="64"/>
      <c r="AB209" s="64"/>
      <c r="AC209" s="64"/>
      <c r="AD209" s="66"/>
      <c r="AE209" s="66"/>
      <c r="AF209" s="60" t="s">
        <v>5731</v>
      </c>
      <c r="AG209" s="64"/>
      <c r="AH209" s="61" t="s">
        <v>5735</v>
      </c>
      <c r="AI209" s="64"/>
    </row>
    <row r="210" spans="1:35" ht="14.5" x14ac:dyDescent="0.35">
      <c r="A210" s="56">
        <f t="shared" si="0"/>
        <v>206</v>
      </c>
      <c r="B210" s="56" t="s">
        <v>402</v>
      </c>
      <c r="C210" s="56" t="s">
        <v>34</v>
      </c>
      <c r="D210" s="57" t="s">
        <v>919</v>
      </c>
      <c r="E210" s="56">
        <v>13</v>
      </c>
      <c r="F210" s="56" t="s">
        <v>5718</v>
      </c>
      <c r="G210" s="58" t="s">
        <v>1259</v>
      </c>
      <c r="H210" s="59" t="s">
        <v>1238</v>
      </c>
      <c r="I210" s="60" t="s">
        <v>1258</v>
      </c>
      <c r="J210" s="61" t="s">
        <v>1260</v>
      </c>
      <c r="K210" s="61" t="s">
        <v>486</v>
      </c>
      <c r="L210" s="62">
        <v>36380</v>
      </c>
      <c r="M210" s="57" t="s">
        <v>44</v>
      </c>
      <c r="N210" s="57" t="s">
        <v>5726</v>
      </c>
      <c r="O210" s="56" t="s">
        <v>50</v>
      </c>
      <c r="P210" s="62">
        <v>44054</v>
      </c>
      <c r="Q210" s="64"/>
      <c r="R210" s="56">
        <v>42</v>
      </c>
      <c r="S210" s="62">
        <v>45333</v>
      </c>
      <c r="T210" s="56">
        <v>0</v>
      </c>
      <c r="U210" s="63" t="s">
        <v>5718</v>
      </c>
      <c r="V210" s="57" t="s">
        <v>5732</v>
      </c>
      <c r="W210" s="64"/>
      <c r="X210" s="70" t="s">
        <v>5766</v>
      </c>
      <c r="Y210" s="64"/>
      <c r="Z210" s="64"/>
      <c r="AA210" s="64"/>
      <c r="AB210" s="64"/>
      <c r="AC210" s="64"/>
      <c r="AD210" s="66"/>
      <c r="AE210" s="66"/>
      <c r="AF210" s="60" t="s">
        <v>5731</v>
      </c>
      <c r="AG210" s="64"/>
      <c r="AH210" s="61" t="s">
        <v>5735</v>
      </c>
      <c r="AI210" s="64"/>
    </row>
    <row r="211" spans="1:35" ht="14.5" x14ac:dyDescent="0.35">
      <c r="A211" s="56">
        <f t="shared" si="0"/>
        <v>207</v>
      </c>
      <c r="B211" s="56" t="s">
        <v>402</v>
      </c>
      <c r="C211" s="56" t="s">
        <v>34</v>
      </c>
      <c r="D211" s="57" t="s">
        <v>919</v>
      </c>
      <c r="E211" s="72">
        <v>13</v>
      </c>
      <c r="F211" s="72" t="s">
        <v>5725</v>
      </c>
      <c r="G211" s="73" t="s">
        <v>1265</v>
      </c>
      <c r="H211" s="74" t="s">
        <v>1269</v>
      </c>
      <c r="I211" s="75" t="s">
        <v>1261</v>
      </c>
      <c r="J211" s="76" t="s">
        <v>1267</v>
      </c>
      <c r="K211" s="76" t="s">
        <v>305</v>
      </c>
      <c r="L211" s="77">
        <v>35356</v>
      </c>
      <c r="M211" s="78" t="s">
        <v>44</v>
      </c>
      <c r="N211" s="78" t="s">
        <v>5719</v>
      </c>
      <c r="O211" s="72" t="s">
        <v>793</v>
      </c>
      <c r="P211" s="77">
        <v>44081</v>
      </c>
      <c r="Q211" s="79"/>
      <c r="R211" s="72">
        <v>24</v>
      </c>
      <c r="S211" s="77">
        <v>44811</v>
      </c>
      <c r="T211" s="72">
        <v>0</v>
      </c>
      <c r="U211" s="80" t="s">
        <v>5718</v>
      </c>
      <c r="V211" s="78" t="s">
        <v>5732</v>
      </c>
      <c r="W211" s="64"/>
      <c r="X211" s="70" t="s">
        <v>5766</v>
      </c>
      <c r="Y211" s="64"/>
      <c r="Z211" s="64"/>
      <c r="AA211" s="64"/>
      <c r="AB211" s="64"/>
      <c r="AC211" s="64"/>
      <c r="AD211" s="66"/>
      <c r="AE211" s="66"/>
      <c r="AF211" s="60" t="s">
        <v>5731</v>
      </c>
      <c r="AG211" s="64"/>
      <c r="AH211" s="61" t="s">
        <v>5735</v>
      </c>
      <c r="AI211" s="79"/>
    </row>
    <row r="212" spans="1:35" ht="14.5" x14ac:dyDescent="0.35">
      <c r="A212" s="56">
        <f t="shared" si="0"/>
        <v>208</v>
      </c>
      <c r="B212" s="56" t="s">
        <v>402</v>
      </c>
      <c r="C212" s="56" t="s">
        <v>34</v>
      </c>
      <c r="D212" s="57" t="s">
        <v>919</v>
      </c>
      <c r="E212" s="56">
        <v>13</v>
      </c>
      <c r="F212" s="56" t="s">
        <v>5737</v>
      </c>
      <c r="G212" s="58" t="s">
        <v>1271</v>
      </c>
      <c r="H212" s="59" t="s">
        <v>1273</v>
      </c>
      <c r="I212" s="60" t="s">
        <v>1270</v>
      </c>
      <c r="J212" s="61" t="s">
        <v>984</v>
      </c>
      <c r="K212" s="61" t="s">
        <v>1272</v>
      </c>
      <c r="L212" s="62">
        <v>28826</v>
      </c>
      <c r="M212" s="57" t="s">
        <v>75</v>
      </c>
      <c r="N212" s="57" t="s">
        <v>5719</v>
      </c>
      <c r="O212" s="56" t="s">
        <v>50</v>
      </c>
      <c r="P212" s="62">
        <v>44064</v>
      </c>
      <c r="Q212" s="64"/>
      <c r="R212" s="56">
        <v>24</v>
      </c>
      <c r="S212" s="62">
        <v>44794</v>
      </c>
      <c r="T212" s="56">
        <v>0</v>
      </c>
      <c r="U212" s="63" t="s">
        <v>5718</v>
      </c>
      <c r="V212" s="57" t="s">
        <v>5732</v>
      </c>
      <c r="W212" s="64"/>
      <c r="X212" s="70" t="s">
        <v>5766</v>
      </c>
      <c r="Y212" s="64"/>
      <c r="Z212" s="64"/>
      <c r="AA212" s="64"/>
      <c r="AB212" s="64"/>
      <c r="AC212" s="64"/>
      <c r="AD212" s="66"/>
      <c r="AE212" s="66"/>
      <c r="AF212" s="60" t="s">
        <v>5731</v>
      </c>
      <c r="AG212" s="64"/>
      <c r="AH212" s="61" t="s">
        <v>5735</v>
      </c>
      <c r="AI212" s="64"/>
    </row>
    <row r="213" spans="1:35" ht="14.5" x14ac:dyDescent="0.35">
      <c r="A213" s="56">
        <f t="shared" si="0"/>
        <v>209</v>
      </c>
      <c r="B213" s="56" t="s">
        <v>402</v>
      </c>
      <c r="C213" s="56" t="s">
        <v>34</v>
      </c>
      <c r="D213" s="57" t="s">
        <v>919</v>
      </c>
      <c r="E213" s="56">
        <v>13</v>
      </c>
      <c r="F213" s="56" t="s">
        <v>5737</v>
      </c>
      <c r="G213" s="58" t="s">
        <v>1275</v>
      </c>
      <c r="H213" s="59" t="s">
        <v>1273</v>
      </c>
      <c r="I213" s="60" t="s">
        <v>1274</v>
      </c>
      <c r="J213" s="61" t="s">
        <v>1276</v>
      </c>
      <c r="K213" s="61" t="s">
        <v>1277</v>
      </c>
      <c r="L213" s="62">
        <v>31681</v>
      </c>
      <c r="M213" s="57" t="s">
        <v>75</v>
      </c>
      <c r="N213" s="57" t="s">
        <v>5719</v>
      </c>
      <c r="O213" s="56" t="s">
        <v>50</v>
      </c>
      <c r="P213" s="62">
        <v>44064</v>
      </c>
      <c r="Q213" s="64"/>
      <c r="R213" s="56">
        <v>24</v>
      </c>
      <c r="S213" s="62">
        <v>44794</v>
      </c>
      <c r="T213" s="56">
        <v>0</v>
      </c>
      <c r="U213" s="63" t="s">
        <v>5718</v>
      </c>
      <c r="V213" s="57" t="s">
        <v>5732</v>
      </c>
      <c r="W213" s="64"/>
      <c r="X213" s="70" t="s">
        <v>5766</v>
      </c>
      <c r="Y213" s="64"/>
      <c r="Z213" s="64"/>
      <c r="AA213" s="64"/>
      <c r="AB213" s="64"/>
      <c r="AC213" s="64"/>
      <c r="AD213" s="66"/>
      <c r="AE213" s="66"/>
      <c r="AF213" s="60" t="s">
        <v>5731</v>
      </c>
      <c r="AG213" s="64"/>
      <c r="AH213" s="61" t="s">
        <v>5735</v>
      </c>
      <c r="AI213" s="64"/>
    </row>
    <row r="214" spans="1:35" ht="14.5" x14ac:dyDescent="0.35">
      <c r="A214" s="56">
        <f t="shared" si="0"/>
        <v>210</v>
      </c>
      <c r="B214" s="56" t="s">
        <v>402</v>
      </c>
      <c r="C214" s="56" t="s">
        <v>34</v>
      </c>
      <c r="D214" s="57" t="s">
        <v>919</v>
      </c>
      <c r="E214" s="56">
        <v>13</v>
      </c>
      <c r="F214" s="56" t="s">
        <v>5737</v>
      </c>
      <c r="G214" s="58" t="s">
        <v>1284</v>
      </c>
      <c r="H214" s="59" t="s">
        <v>1068</v>
      </c>
      <c r="I214" s="60" t="s">
        <v>1283</v>
      </c>
      <c r="J214" s="61" t="s">
        <v>1285</v>
      </c>
      <c r="K214" s="61" t="s">
        <v>1286</v>
      </c>
      <c r="L214" s="62">
        <v>34150</v>
      </c>
      <c r="M214" s="57" t="s">
        <v>75</v>
      </c>
      <c r="N214" s="57" t="s">
        <v>5719</v>
      </c>
      <c r="O214" s="56" t="s">
        <v>51</v>
      </c>
      <c r="P214" s="62">
        <v>44064</v>
      </c>
      <c r="Q214" s="64"/>
      <c r="R214" s="56">
        <v>42</v>
      </c>
      <c r="S214" s="62">
        <v>45343</v>
      </c>
      <c r="T214" s="56">
        <v>0</v>
      </c>
      <c r="U214" s="63" t="s">
        <v>5718</v>
      </c>
      <c r="V214" s="57" t="s">
        <v>5732</v>
      </c>
      <c r="W214" s="64"/>
      <c r="X214" s="70" t="s">
        <v>5766</v>
      </c>
      <c r="Y214" s="64"/>
      <c r="Z214" s="64"/>
      <c r="AA214" s="64"/>
      <c r="AB214" s="64"/>
      <c r="AC214" s="64"/>
      <c r="AD214" s="66"/>
      <c r="AE214" s="66"/>
      <c r="AF214" s="60" t="s">
        <v>5731</v>
      </c>
      <c r="AG214" s="64"/>
      <c r="AH214" s="61" t="s">
        <v>5735</v>
      </c>
      <c r="AI214" s="64"/>
    </row>
    <row r="215" spans="1:35" ht="14.5" x14ac:dyDescent="0.35">
      <c r="A215" s="56">
        <f t="shared" si="0"/>
        <v>211</v>
      </c>
      <c r="B215" s="56" t="s">
        <v>402</v>
      </c>
      <c r="C215" s="56" t="s">
        <v>34</v>
      </c>
      <c r="D215" s="57" t="s">
        <v>919</v>
      </c>
      <c r="E215" s="56">
        <v>13</v>
      </c>
      <c r="F215" s="56" t="s">
        <v>5737</v>
      </c>
      <c r="G215" s="58" t="s">
        <v>1280</v>
      </c>
      <c r="H215" s="59" t="s">
        <v>1068</v>
      </c>
      <c r="I215" s="60" t="s">
        <v>1279</v>
      </c>
      <c r="J215" s="61" t="s">
        <v>618</v>
      </c>
      <c r="K215" s="61" t="s">
        <v>1282</v>
      </c>
      <c r="L215" s="62">
        <v>33197</v>
      </c>
      <c r="M215" s="57" t="s">
        <v>75</v>
      </c>
      <c r="N215" s="57" t="s">
        <v>5719</v>
      </c>
      <c r="O215" s="56" t="s">
        <v>50</v>
      </c>
      <c r="P215" s="62">
        <v>44054</v>
      </c>
      <c r="Q215" s="64"/>
      <c r="R215" s="56">
        <v>42</v>
      </c>
      <c r="S215" s="62">
        <v>45333</v>
      </c>
      <c r="T215" s="56">
        <v>0</v>
      </c>
      <c r="U215" s="63" t="s">
        <v>5718</v>
      </c>
      <c r="V215" s="57" t="s">
        <v>5732</v>
      </c>
      <c r="W215" s="64"/>
      <c r="X215" s="70" t="s">
        <v>5766</v>
      </c>
      <c r="Y215" s="64"/>
      <c r="Z215" s="64"/>
      <c r="AA215" s="64"/>
      <c r="AB215" s="64"/>
      <c r="AC215" s="64"/>
      <c r="AD215" s="66"/>
      <c r="AE215" s="66"/>
      <c r="AF215" s="60" t="s">
        <v>5731</v>
      </c>
      <c r="AG215" s="64"/>
      <c r="AH215" s="61" t="s">
        <v>5735</v>
      </c>
      <c r="AI215" s="64"/>
    </row>
    <row r="216" spans="1:35" ht="14.5" x14ac:dyDescent="0.35">
      <c r="A216" s="56">
        <f t="shared" si="0"/>
        <v>212</v>
      </c>
      <c r="B216" s="56" t="s">
        <v>402</v>
      </c>
      <c r="C216" s="56" t="s">
        <v>34</v>
      </c>
      <c r="D216" s="57" t="s">
        <v>919</v>
      </c>
      <c r="E216" s="56">
        <v>13</v>
      </c>
      <c r="F216" s="56" t="s">
        <v>5744</v>
      </c>
      <c r="G216" s="58" t="s">
        <v>1292</v>
      </c>
      <c r="H216" s="59" t="s">
        <v>1294</v>
      </c>
      <c r="I216" s="60" t="s">
        <v>1291</v>
      </c>
      <c r="J216" s="61" t="s">
        <v>1293</v>
      </c>
      <c r="K216" s="61" t="s">
        <v>516</v>
      </c>
      <c r="L216" s="62">
        <v>36219</v>
      </c>
      <c r="M216" s="57" t="s">
        <v>44</v>
      </c>
      <c r="N216" s="57" t="s">
        <v>5719</v>
      </c>
      <c r="O216" s="56" t="s">
        <v>50</v>
      </c>
      <c r="P216" s="62">
        <v>44064</v>
      </c>
      <c r="Q216" s="64"/>
      <c r="R216" s="56">
        <v>42</v>
      </c>
      <c r="S216" s="62">
        <v>45343</v>
      </c>
      <c r="T216" s="56">
        <v>0</v>
      </c>
      <c r="U216" s="63" t="s">
        <v>5718</v>
      </c>
      <c r="V216" s="57" t="s">
        <v>5732</v>
      </c>
      <c r="W216" s="64"/>
      <c r="X216" s="70" t="s">
        <v>5766</v>
      </c>
      <c r="Y216" s="64"/>
      <c r="Z216" s="64"/>
      <c r="AA216" s="64"/>
      <c r="AB216" s="64"/>
      <c r="AC216" s="64"/>
      <c r="AD216" s="66"/>
      <c r="AE216" s="66"/>
      <c r="AF216" s="60" t="s">
        <v>5731</v>
      </c>
      <c r="AG216" s="64"/>
      <c r="AH216" s="61" t="s">
        <v>5735</v>
      </c>
      <c r="AI216" s="64"/>
    </row>
    <row r="217" spans="1:35" ht="14.5" x14ac:dyDescent="0.35">
      <c r="A217" s="56">
        <f t="shared" si="0"/>
        <v>213</v>
      </c>
      <c r="B217" s="56" t="s">
        <v>402</v>
      </c>
      <c r="C217" s="56" t="s">
        <v>34</v>
      </c>
      <c r="D217" s="57" t="s">
        <v>919</v>
      </c>
      <c r="E217" s="56">
        <v>13</v>
      </c>
      <c r="F217" s="56" t="s">
        <v>5744</v>
      </c>
      <c r="G217" s="58" t="s">
        <v>1296</v>
      </c>
      <c r="H217" s="59" t="s">
        <v>1294</v>
      </c>
      <c r="I217" s="60" t="s">
        <v>1295</v>
      </c>
      <c r="J217" s="61" t="s">
        <v>1297</v>
      </c>
      <c r="K217" s="61" t="s">
        <v>763</v>
      </c>
      <c r="L217" s="62">
        <v>22720</v>
      </c>
      <c r="M217" s="57" t="s">
        <v>75</v>
      </c>
      <c r="N217" s="57" t="s">
        <v>5719</v>
      </c>
      <c r="O217" s="56" t="s">
        <v>50</v>
      </c>
      <c r="P217" s="62">
        <v>44064</v>
      </c>
      <c r="Q217" s="64"/>
      <c r="R217" s="56">
        <v>42</v>
      </c>
      <c r="S217" s="62">
        <v>45343</v>
      </c>
      <c r="T217" s="56">
        <v>0</v>
      </c>
      <c r="U217" s="63" t="s">
        <v>5718</v>
      </c>
      <c r="V217" s="57" t="s">
        <v>5732</v>
      </c>
      <c r="W217" s="64"/>
      <c r="X217" s="71" t="s">
        <v>5766</v>
      </c>
      <c r="Y217" s="64"/>
      <c r="Z217" s="64"/>
      <c r="AA217" s="64"/>
      <c r="AB217" s="64"/>
      <c r="AC217" s="64"/>
      <c r="AD217" s="66"/>
      <c r="AE217" s="66"/>
      <c r="AF217" s="60" t="s">
        <v>5731</v>
      </c>
      <c r="AG217" s="64"/>
      <c r="AH217" s="61" t="s">
        <v>5735</v>
      </c>
      <c r="AI217" s="64"/>
    </row>
    <row r="218" spans="1:35" ht="14.5" x14ac:dyDescent="0.35">
      <c r="A218" s="56">
        <f t="shared" si="0"/>
        <v>214</v>
      </c>
      <c r="B218" s="56" t="s">
        <v>402</v>
      </c>
      <c r="C218" s="56" t="s">
        <v>34</v>
      </c>
      <c r="D218" s="57" t="s">
        <v>919</v>
      </c>
      <c r="E218" s="56">
        <v>13</v>
      </c>
      <c r="F218" s="56" t="s">
        <v>5727</v>
      </c>
      <c r="G218" s="58" t="s">
        <v>1301</v>
      </c>
      <c r="H218" s="59" t="s">
        <v>1305</v>
      </c>
      <c r="I218" s="60" t="s">
        <v>1300</v>
      </c>
      <c r="J218" s="61" t="s">
        <v>1302</v>
      </c>
      <c r="K218" s="61" t="s">
        <v>1303</v>
      </c>
      <c r="L218" s="62">
        <v>35367</v>
      </c>
      <c r="M218" s="57" t="s">
        <v>44</v>
      </c>
      <c r="N218" s="57" t="s">
        <v>5719</v>
      </c>
      <c r="O218" s="56" t="s">
        <v>50</v>
      </c>
      <c r="P218" s="62">
        <v>43957</v>
      </c>
      <c r="Q218" s="64"/>
      <c r="R218" s="56">
        <v>24</v>
      </c>
      <c r="S218" s="62">
        <v>44687</v>
      </c>
      <c r="T218" s="56">
        <v>0</v>
      </c>
      <c r="U218" s="63" t="s">
        <v>5718</v>
      </c>
      <c r="V218" s="57" t="s">
        <v>5732</v>
      </c>
      <c r="W218" s="64"/>
      <c r="X218" s="70" t="s">
        <v>5766</v>
      </c>
      <c r="Y218" s="64"/>
      <c r="Z218" s="64"/>
      <c r="AA218" s="64"/>
      <c r="AB218" s="64"/>
      <c r="AC218" s="64"/>
      <c r="AD218" s="66"/>
      <c r="AE218" s="66"/>
      <c r="AF218" s="60" t="s">
        <v>5731</v>
      </c>
      <c r="AG218" s="64"/>
      <c r="AH218" s="61" t="s">
        <v>5735</v>
      </c>
      <c r="AI218" s="64"/>
    </row>
    <row r="219" spans="1:35" ht="14.5" x14ac:dyDescent="0.35">
      <c r="A219" s="56">
        <f t="shared" si="0"/>
        <v>215</v>
      </c>
      <c r="B219" s="56" t="s">
        <v>402</v>
      </c>
      <c r="C219" s="56" t="s">
        <v>34</v>
      </c>
      <c r="D219" s="57" t="s">
        <v>919</v>
      </c>
      <c r="E219" s="56">
        <v>13</v>
      </c>
      <c r="F219" s="56" t="s">
        <v>5728</v>
      </c>
      <c r="G219" s="58" t="s">
        <v>1311</v>
      </c>
      <c r="H219" s="59" t="s">
        <v>1309</v>
      </c>
      <c r="I219" s="60" t="s">
        <v>1310</v>
      </c>
      <c r="J219" s="61" t="s">
        <v>1312</v>
      </c>
      <c r="K219" s="61" t="s">
        <v>690</v>
      </c>
      <c r="L219" s="62">
        <v>31502</v>
      </c>
      <c r="M219" s="57" t="s">
        <v>75</v>
      </c>
      <c r="N219" s="57" t="s">
        <v>5719</v>
      </c>
      <c r="O219" s="56" t="s">
        <v>50</v>
      </c>
      <c r="P219" s="62">
        <v>44064</v>
      </c>
      <c r="Q219" s="64"/>
      <c r="R219" s="56">
        <v>18</v>
      </c>
      <c r="S219" s="62">
        <v>44613</v>
      </c>
      <c r="T219" s="56">
        <v>0</v>
      </c>
      <c r="U219" s="63" t="s">
        <v>5718</v>
      </c>
      <c r="V219" s="57" t="s">
        <v>5732</v>
      </c>
      <c r="W219" s="64"/>
      <c r="X219" s="70" t="s">
        <v>5766</v>
      </c>
      <c r="Y219" s="64"/>
      <c r="Z219" s="64"/>
      <c r="AA219" s="64"/>
      <c r="AB219" s="64"/>
      <c r="AC219" s="64"/>
      <c r="AD219" s="66"/>
      <c r="AE219" s="66"/>
      <c r="AF219" s="60" t="s">
        <v>5731</v>
      </c>
      <c r="AG219" s="64"/>
      <c r="AH219" s="61" t="s">
        <v>5735</v>
      </c>
      <c r="AI219" s="64"/>
    </row>
    <row r="220" spans="1:35" ht="14.5" x14ac:dyDescent="0.35">
      <c r="A220" s="56">
        <f t="shared" si="0"/>
        <v>216</v>
      </c>
      <c r="B220" s="56" t="s">
        <v>402</v>
      </c>
      <c r="C220" s="56" t="s">
        <v>34</v>
      </c>
      <c r="D220" s="57" t="s">
        <v>919</v>
      </c>
      <c r="E220" s="56">
        <v>13</v>
      </c>
      <c r="F220" s="56" t="s">
        <v>5728</v>
      </c>
      <c r="G220" s="58" t="s">
        <v>1307</v>
      </c>
      <c r="H220" s="59" t="s">
        <v>1309</v>
      </c>
      <c r="I220" s="60" t="s">
        <v>1306</v>
      </c>
      <c r="J220" s="61" t="s">
        <v>1308</v>
      </c>
      <c r="K220" s="61" t="s">
        <v>486</v>
      </c>
      <c r="L220" s="62">
        <v>31089</v>
      </c>
      <c r="M220" s="57" t="s">
        <v>44</v>
      </c>
      <c r="N220" s="57" t="s">
        <v>5719</v>
      </c>
      <c r="O220" s="56" t="s">
        <v>50</v>
      </c>
      <c r="P220" s="62">
        <v>44054</v>
      </c>
      <c r="Q220" s="64"/>
      <c r="R220" s="56">
        <v>18</v>
      </c>
      <c r="S220" s="62">
        <v>44603</v>
      </c>
      <c r="T220" s="56">
        <v>0</v>
      </c>
      <c r="U220" s="63" t="s">
        <v>5718</v>
      </c>
      <c r="V220" s="57" t="s">
        <v>5732</v>
      </c>
      <c r="W220" s="64"/>
      <c r="X220" s="70" t="s">
        <v>5766</v>
      </c>
      <c r="Y220" s="64"/>
      <c r="Z220" s="64"/>
      <c r="AA220" s="64"/>
      <c r="AB220" s="64"/>
      <c r="AC220" s="64"/>
      <c r="AD220" s="66"/>
      <c r="AE220" s="66"/>
      <c r="AF220" s="60" t="s">
        <v>5731</v>
      </c>
      <c r="AG220" s="64"/>
      <c r="AH220" s="61" t="s">
        <v>5735</v>
      </c>
      <c r="AI220" s="64"/>
    </row>
    <row r="221" spans="1:35" ht="14.5" x14ac:dyDescent="0.35">
      <c r="A221" s="56">
        <f t="shared" si="0"/>
        <v>217</v>
      </c>
      <c r="B221" s="56" t="s">
        <v>402</v>
      </c>
      <c r="C221" s="56" t="s">
        <v>34</v>
      </c>
      <c r="D221" s="57" t="s">
        <v>919</v>
      </c>
      <c r="E221" s="56">
        <v>14</v>
      </c>
      <c r="F221" s="56" t="s">
        <v>5725</v>
      </c>
      <c r="G221" s="58" t="s">
        <v>1318</v>
      </c>
      <c r="H221" s="59" t="s">
        <v>1321</v>
      </c>
      <c r="I221" s="60" t="s">
        <v>1314</v>
      </c>
      <c r="J221" s="61" t="s">
        <v>1319</v>
      </c>
      <c r="K221" s="61" t="s">
        <v>305</v>
      </c>
      <c r="L221" s="62">
        <v>31453</v>
      </c>
      <c r="M221" s="57" t="s">
        <v>44</v>
      </c>
      <c r="N221" s="57" t="s">
        <v>5726</v>
      </c>
      <c r="O221" s="56" t="s">
        <v>50</v>
      </c>
      <c r="P221" s="62">
        <v>44292</v>
      </c>
      <c r="Q221" s="64"/>
      <c r="R221" s="56">
        <v>18</v>
      </c>
      <c r="S221" s="62">
        <v>44840</v>
      </c>
      <c r="T221" s="56">
        <v>0</v>
      </c>
      <c r="U221" s="63" t="s">
        <v>5718</v>
      </c>
      <c r="V221" s="57" t="s">
        <v>5732</v>
      </c>
      <c r="W221" s="64"/>
      <c r="X221" s="70" t="s">
        <v>5766</v>
      </c>
      <c r="Y221" s="64"/>
      <c r="Z221" s="64"/>
      <c r="AA221" s="64"/>
      <c r="AB221" s="64"/>
      <c r="AC221" s="64"/>
      <c r="AD221" s="66"/>
      <c r="AE221" s="66"/>
      <c r="AF221" s="60" t="s">
        <v>5731</v>
      </c>
      <c r="AG221" s="64"/>
      <c r="AH221" s="61" t="s">
        <v>5735</v>
      </c>
      <c r="AI221" s="64"/>
    </row>
    <row r="222" spans="1:35" ht="14.5" x14ac:dyDescent="0.35">
      <c r="A222" s="56">
        <f t="shared" si="0"/>
        <v>218</v>
      </c>
      <c r="B222" s="56" t="s">
        <v>402</v>
      </c>
      <c r="C222" s="56" t="s">
        <v>34</v>
      </c>
      <c r="D222" s="57" t="s">
        <v>919</v>
      </c>
      <c r="E222" s="56">
        <v>14</v>
      </c>
      <c r="F222" s="56" t="s">
        <v>5737</v>
      </c>
      <c r="G222" s="58" t="s">
        <v>1325</v>
      </c>
      <c r="H222" s="59" t="s">
        <v>1328</v>
      </c>
      <c r="I222" s="60" t="s">
        <v>1324</v>
      </c>
      <c r="J222" s="61" t="s">
        <v>1326</v>
      </c>
      <c r="K222" s="61" t="s">
        <v>1327</v>
      </c>
      <c r="L222" s="62">
        <v>32813</v>
      </c>
      <c r="M222" s="57" t="s">
        <v>75</v>
      </c>
      <c r="N222" s="57" t="s">
        <v>5719</v>
      </c>
      <c r="O222" s="56" t="s">
        <v>50</v>
      </c>
      <c r="P222" s="62">
        <v>44292</v>
      </c>
      <c r="Q222" s="64"/>
      <c r="R222" s="56">
        <v>42</v>
      </c>
      <c r="S222" s="62">
        <v>45571</v>
      </c>
      <c r="T222" s="56">
        <v>0</v>
      </c>
      <c r="U222" s="63" t="s">
        <v>5718</v>
      </c>
      <c r="V222" s="57" t="s">
        <v>5732</v>
      </c>
      <c r="W222" s="64"/>
      <c r="X222" s="71" t="s">
        <v>5766</v>
      </c>
      <c r="Y222" s="64"/>
      <c r="Z222" s="64"/>
      <c r="AA222" s="64"/>
      <c r="AB222" s="64"/>
      <c r="AC222" s="64"/>
      <c r="AD222" s="66"/>
      <c r="AE222" s="66"/>
      <c r="AF222" s="60" t="s">
        <v>5731</v>
      </c>
      <c r="AG222" s="64"/>
      <c r="AH222" s="61" t="s">
        <v>5735</v>
      </c>
      <c r="AI222" s="64"/>
    </row>
    <row r="223" spans="1:35" ht="14.5" x14ac:dyDescent="0.35">
      <c r="A223" s="56">
        <f t="shared" si="0"/>
        <v>219</v>
      </c>
      <c r="B223" s="56" t="s">
        <v>402</v>
      </c>
      <c r="C223" s="56" t="s">
        <v>34</v>
      </c>
      <c r="D223" s="57" t="s">
        <v>919</v>
      </c>
      <c r="E223" s="56">
        <v>14</v>
      </c>
      <c r="F223" s="56" t="s">
        <v>5744</v>
      </c>
      <c r="G223" s="58" t="s">
        <v>1330</v>
      </c>
      <c r="H223" s="59" t="s">
        <v>1332</v>
      </c>
      <c r="I223" s="60" t="s">
        <v>1329</v>
      </c>
      <c r="J223" s="61" t="s">
        <v>1331</v>
      </c>
      <c r="K223" s="61" t="s">
        <v>459</v>
      </c>
      <c r="L223" s="62">
        <v>35221</v>
      </c>
      <c r="M223" s="57" t="s">
        <v>44</v>
      </c>
      <c r="N223" s="57" t="s">
        <v>5726</v>
      </c>
      <c r="O223" s="56" t="s">
        <v>50</v>
      </c>
      <c r="P223" s="62">
        <v>44292</v>
      </c>
      <c r="Q223" s="64"/>
      <c r="R223" s="56">
        <v>24</v>
      </c>
      <c r="S223" s="62">
        <v>45022</v>
      </c>
      <c r="T223" s="56">
        <v>0</v>
      </c>
      <c r="U223" s="63" t="s">
        <v>5718</v>
      </c>
      <c r="V223" s="57" t="s">
        <v>5732</v>
      </c>
      <c r="W223" s="64"/>
      <c r="X223" s="70" t="s">
        <v>5766</v>
      </c>
      <c r="Y223" s="64"/>
      <c r="Z223" s="64"/>
      <c r="AA223" s="64"/>
      <c r="AB223" s="64"/>
      <c r="AC223" s="64"/>
      <c r="AD223" s="66"/>
      <c r="AE223" s="66"/>
      <c r="AF223" s="60" t="s">
        <v>5731</v>
      </c>
      <c r="AG223" s="64"/>
      <c r="AH223" s="61" t="s">
        <v>5735</v>
      </c>
      <c r="AI223" s="64"/>
    </row>
    <row r="224" spans="1:35" ht="14.5" x14ac:dyDescent="0.35">
      <c r="A224" s="56">
        <f t="shared" si="0"/>
        <v>220</v>
      </c>
      <c r="B224" s="56" t="s">
        <v>402</v>
      </c>
      <c r="C224" s="56" t="s">
        <v>34</v>
      </c>
      <c r="D224" s="57" t="s">
        <v>919</v>
      </c>
      <c r="E224" s="56">
        <v>14</v>
      </c>
      <c r="F224" s="56" t="s">
        <v>5727</v>
      </c>
      <c r="G224" s="58" t="s">
        <v>1341</v>
      </c>
      <c r="H224" s="59" t="s">
        <v>1344</v>
      </c>
      <c r="I224" s="60" t="s">
        <v>1340</v>
      </c>
      <c r="J224" s="61" t="s">
        <v>1343</v>
      </c>
      <c r="K224" s="61" t="s">
        <v>219</v>
      </c>
      <c r="L224" s="62">
        <v>31914</v>
      </c>
      <c r="M224" s="57" t="s">
        <v>44</v>
      </c>
      <c r="N224" s="57" t="s">
        <v>5719</v>
      </c>
      <c r="O224" s="56" t="s">
        <v>50</v>
      </c>
      <c r="P224" s="62">
        <v>44292</v>
      </c>
      <c r="Q224" s="64"/>
      <c r="R224" s="56">
        <v>18</v>
      </c>
      <c r="S224" s="62">
        <v>44840</v>
      </c>
      <c r="T224" s="56">
        <v>0</v>
      </c>
      <c r="U224" s="63" t="s">
        <v>5718</v>
      </c>
      <c r="V224" s="57" t="s">
        <v>5732</v>
      </c>
      <c r="W224" s="64"/>
      <c r="X224" s="70" t="s">
        <v>5766</v>
      </c>
      <c r="Y224" s="64"/>
      <c r="Z224" s="64"/>
      <c r="AA224" s="64"/>
      <c r="AB224" s="64"/>
      <c r="AC224" s="64"/>
      <c r="AD224" s="66"/>
      <c r="AE224" s="66"/>
      <c r="AF224" s="60" t="s">
        <v>5731</v>
      </c>
      <c r="AG224" s="64"/>
      <c r="AH224" s="61" t="s">
        <v>5735</v>
      </c>
      <c r="AI224" s="64"/>
    </row>
    <row r="225" spans="1:35" ht="14.5" x14ac:dyDescent="0.35">
      <c r="A225" s="56">
        <f t="shared" si="0"/>
        <v>221</v>
      </c>
      <c r="B225" s="56" t="s">
        <v>402</v>
      </c>
      <c r="C225" s="56" t="s">
        <v>34</v>
      </c>
      <c r="D225" s="57" t="s">
        <v>919</v>
      </c>
      <c r="E225" s="56">
        <v>14</v>
      </c>
      <c r="F225" s="56" t="s">
        <v>5727</v>
      </c>
      <c r="G225" s="58" t="s">
        <v>1546</v>
      </c>
      <c r="H225" s="59" t="s">
        <v>5767</v>
      </c>
      <c r="I225" s="60" t="s">
        <v>1545</v>
      </c>
      <c r="J225" s="61" t="s">
        <v>658</v>
      </c>
      <c r="K225" s="61" t="s">
        <v>664</v>
      </c>
      <c r="L225" s="62">
        <v>31296</v>
      </c>
      <c r="M225" s="57" t="s">
        <v>75</v>
      </c>
      <c r="N225" s="57" t="s">
        <v>5719</v>
      </c>
      <c r="O225" s="56" t="s">
        <v>50</v>
      </c>
      <c r="P225" s="62">
        <v>44292</v>
      </c>
      <c r="Q225" s="64"/>
      <c r="R225" s="56">
        <v>42</v>
      </c>
      <c r="S225" s="62">
        <v>45571</v>
      </c>
      <c r="T225" s="56">
        <v>0</v>
      </c>
      <c r="U225" s="63" t="s">
        <v>5718</v>
      </c>
      <c r="V225" s="57" t="s">
        <v>5732</v>
      </c>
      <c r="W225" s="64"/>
      <c r="X225" s="70" t="s">
        <v>5766</v>
      </c>
      <c r="Y225" s="64"/>
      <c r="Z225" s="64"/>
      <c r="AA225" s="64"/>
      <c r="AB225" s="64"/>
      <c r="AC225" s="64"/>
      <c r="AD225" s="66"/>
      <c r="AE225" s="66"/>
      <c r="AF225" s="60" t="s">
        <v>5731</v>
      </c>
      <c r="AG225" s="64"/>
      <c r="AH225" s="61" t="s">
        <v>5735</v>
      </c>
      <c r="AI225" s="64"/>
    </row>
    <row r="226" spans="1:35" ht="14.5" x14ac:dyDescent="0.35">
      <c r="A226" s="56">
        <f t="shared" si="0"/>
        <v>222</v>
      </c>
      <c r="B226" s="56" t="s">
        <v>402</v>
      </c>
      <c r="C226" s="56" t="s">
        <v>34</v>
      </c>
      <c r="D226" s="57" t="s">
        <v>919</v>
      </c>
      <c r="E226" s="56">
        <v>15</v>
      </c>
      <c r="F226" s="56" t="s">
        <v>5718</v>
      </c>
      <c r="G226" s="58" t="s">
        <v>1349</v>
      </c>
      <c r="H226" s="59" t="s">
        <v>1352</v>
      </c>
      <c r="I226" s="60" t="s">
        <v>1345</v>
      </c>
      <c r="J226" s="61" t="s">
        <v>1350</v>
      </c>
      <c r="K226" s="61" t="s">
        <v>1033</v>
      </c>
      <c r="L226" s="62">
        <v>33561</v>
      </c>
      <c r="M226" s="57" t="s">
        <v>44</v>
      </c>
      <c r="N226" s="57" t="s">
        <v>5719</v>
      </c>
      <c r="O226" s="56" t="s">
        <v>50</v>
      </c>
      <c r="P226" s="62">
        <v>44320</v>
      </c>
      <c r="Q226" s="64"/>
      <c r="R226" s="56">
        <v>18</v>
      </c>
      <c r="S226" s="62">
        <v>44869</v>
      </c>
      <c r="T226" s="56">
        <v>0</v>
      </c>
      <c r="U226" s="63" t="s">
        <v>5718</v>
      </c>
      <c r="V226" s="57" t="s">
        <v>5732</v>
      </c>
      <c r="W226" s="64"/>
      <c r="X226" s="70" t="s">
        <v>5766</v>
      </c>
      <c r="Y226" s="64"/>
      <c r="Z226" s="64"/>
      <c r="AA226" s="64"/>
      <c r="AB226" s="64"/>
      <c r="AC226" s="64"/>
      <c r="AD226" s="66"/>
      <c r="AE226" s="66"/>
      <c r="AF226" s="60" t="s">
        <v>5731</v>
      </c>
      <c r="AG226" s="64"/>
      <c r="AH226" s="61" t="s">
        <v>5735</v>
      </c>
      <c r="AI226" s="64"/>
    </row>
    <row r="227" spans="1:35" ht="14.5" x14ac:dyDescent="0.35">
      <c r="A227" s="56">
        <f t="shared" si="0"/>
        <v>223</v>
      </c>
      <c r="B227" s="56" t="s">
        <v>402</v>
      </c>
      <c r="C227" s="56" t="s">
        <v>34</v>
      </c>
      <c r="D227" s="57" t="s">
        <v>919</v>
      </c>
      <c r="E227" s="56">
        <v>15</v>
      </c>
      <c r="F227" s="56" t="s">
        <v>5725</v>
      </c>
      <c r="G227" s="58" t="s">
        <v>1357</v>
      </c>
      <c r="H227" s="59" t="s">
        <v>1359</v>
      </c>
      <c r="I227" s="60" t="s">
        <v>1353</v>
      </c>
      <c r="J227" s="61" t="s">
        <v>1358</v>
      </c>
      <c r="K227" s="61" t="s">
        <v>421</v>
      </c>
      <c r="L227" s="62">
        <v>36172</v>
      </c>
      <c r="M227" s="57" t="s">
        <v>75</v>
      </c>
      <c r="N227" s="57" t="s">
        <v>5726</v>
      </c>
      <c r="O227" s="56" t="s">
        <v>50</v>
      </c>
      <c r="P227" s="62">
        <v>44355</v>
      </c>
      <c r="Q227" s="64"/>
      <c r="R227" s="56">
        <v>42</v>
      </c>
      <c r="S227" s="62">
        <v>45634</v>
      </c>
      <c r="T227" s="56">
        <v>0</v>
      </c>
      <c r="U227" s="63" t="s">
        <v>5718</v>
      </c>
      <c r="V227" s="57" t="s">
        <v>5732</v>
      </c>
      <c r="W227" s="64"/>
      <c r="X227" s="70" t="s">
        <v>5766</v>
      </c>
      <c r="Y227" s="64"/>
      <c r="Z227" s="64"/>
      <c r="AA227" s="64"/>
      <c r="AB227" s="64"/>
      <c r="AC227" s="64"/>
      <c r="AD227" s="66"/>
      <c r="AE227" s="66"/>
      <c r="AF227" s="60" t="s">
        <v>5731</v>
      </c>
      <c r="AG227" s="64"/>
      <c r="AH227" s="61" t="s">
        <v>5735</v>
      </c>
      <c r="AI227" s="64"/>
    </row>
    <row r="228" spans="1:35" ht="14.5" x14ac:dyDescent="0.35">
      <c r="A228" s="56">
        <f t="shared" si="0"/>
        <v>224</v>
      </c>
      <c r="B228" s="56" t="s">
        <v>402</v>
      </c>
      <c r="C228" s="56" t="s">
        <v>34</v>
      </c>
      <c r="D228" s="57" t="s">
        <v>919</v>
      </c>
      <c r="E228" s="56">
        <v>15</v>
      </c>
      <c r="F228" s="56" t="s">
        <v>5744</v>
      </c>
      <c r="G228" s="58" t="s">
        <v>1361</v>
      </c>
      <c r="H228" s="59" t="s">
        <v>1363</v>
      </c>
      <c r="I228" s="60" t="s">
        <v>1360</v>
      </c>
      <c r="J228" s="61" t="s">
        <v>298</v>
      </c>
      <c r="K228" s="61" t="s">
        <v>562</v>
      </c>
      <c r="L228" s="62">
        <v>36691</v>
      </c>
      <c r="M228" s="57" t="s">
        <v>44</v>
      </c>
      <c r="N228" s="57" t="s">
        <v>5719</v>
      </c>
      <c r="O228" s="56" t="s">
        <v>50</v>
      </c>
      <c r="P228" s="62">
        <v>44320</v>
      </c>
      <c r="Q228" s="64"/>
      <c r="R228" s="56">
        <v>42</v>
      </c>
      <c r="S228" s="62">
        <v>45600</v>
      </c>
      <c r="T228" s="56">
        <v>0</v>
      </c>
      <c r="U228" s="63" t="s">
        <v>5718</v>
      </c>
      <c r="V228" s="57" t="s">
        <v>5732</v>
      </c>
      <c r="W228" s="64"/>
      <c r="X228" s="70" t="s">
        <v>5766</v>
      </c>
      <c r="Y228" s="64"/>
      <c r="Z228" s="64"/>
      <c r="AA228" s="64"/>
      <c r="AB228" s="64"/>
      <c r="AC228" s="64"/>
      <c r="AD228" s="66"/>
      <c r="AE228" s="66"/>
      <c r="AF228" s="60" t="s">
        <v>5731</v>
      </c>
      <c r="AG228" s="64"/>
      <c r="AH228" s="61" t="s">
        <v>5735</v>
      </c>
      <c r="AI228" s="64"/>
    </row>
    <row r="229" spans="1:35" ht="14.5" x14ac:dyDescent="0.35">
      <c r="A229" s="56">
        <f t="shared" si="0"/>
        <v>225</v>
      </c>
      <c r="B229" s="56" t="s">
        <v>402</v>
      </c>
      <c r="C229" s="56" t="s">
        <v>34</v>
      </c>
      <c r="D229" s="57" t="s">
        <v>919</v>
      </c>
      <c r="E229" s="56">
        <v>15</v>
      </c>
      <c r="F229" s="56" t="s">
        <v>5728</v>
      </c>
      <c r="G229" s="58" t="s">
        <v>1365</v>
      </c>
      <c r="H229" s="59" t="s">
        <v>1368</v>
      </c>
      <c r="I229" s="60" t="s">
        <v>1364</v>
      </c>
      <c r="J229" s="61" t="s">
        <v>1367</v>
      </c>
      <c r="K229" s="61" t="s">
        <v>83</v>
      </c>
      <c r="L229" s="62">
        <v>33019</v>
      </c>
      <c r="M229" s="57" t="s">
        <v>44</v>
      </c>
      <c r="N229" s="57" t="s">
        <v>5719</v>
      </c>
      <c r="O229" s="56" t="s">
        <v>50</v>
      </c>
      <c r="P229" s="62">
        <v>44320</v>
      </c>
      <c r="Q229" s="64"/>
      <c r="R229" s="56">
        <v>18</v>
      </c>
      <c r="S229" s="62">
        <v>44869</v>
      </c>
      <c r="T229" s="56">
        <v>0</v>
      </c>
      <c r="U229" s="63" t="s">
        <v>5718</v>
      </c>
      <c r="V229" s="57" t="s">
        <v>5732</v>
      </c>
      <c r="W229" s="64"/>
      <c r="X229" s="70" t="s">
        <v>5766</v>
      </c>
      <c r="Y229" s="64"/>
      <c r="Z229" s="64"/>
      <c r="AA229" s="64"/>
      <c r="AB229" s="64"/>
      <c r="AC229" s="64"/>
      <c r="AD229" s="66"/>
      <c r="AE229" s="66"/>
      <c r="AF229" s="60" t="s">
        <v>5731</v>
      </c>
      <c r="AG229" s="64"/>
      <c r="AH229" s="61" t="s">
        <v>5735</v>
      </c>
      <c r="AI229" s="64"/>
    </row>
    <row r="230" spans="1:35" ht="14.5" x14ac:dyDescent="0.35">
      <c r="A230" s="56">
        <f t="shared" si="0"/>
        <v>226</v>
      </c>
      <c r="B230" s="56" t="s">
        <v>402</v>
      </c>
      <c r="C230" s="56" t="s">
        <v>34</v>
      </c>
      <c r="D230" s="57" t="s">
        <v>919</v>
      </c>
      <c r="E230" s="56">
        <v>15</v>
      </c>
      <c r="F230" s="56" t="s">
        <v>5728</v>
      </c>
      <c r="G230" s="58" t="s">
        <v>1370</v>
      </c>
      <c r="H230" s="59" t="s">
        <v>1372</v>
      </c>
      <c r="I230" s="60" t="s">
        <v>1369</v>
      </c>
      <c r="J230" s="61" t="s">
        <v>172</v>
      </c>
      <c r="K230" s="61" t="s">
        <v>1371</v>
      </c>
      <c r="L230" s="62">
        <v>33133</v>
      </c>
      <c r="M230" s="57" t="s">
        <v>44</v>
      </c>
      <c r="N230" s="57" t="s">
        <v>5719</v>
      </c>
      <c r="O230" s="56" t="s">
        <v>50</v>
      </c>
      <c r="P230" s="62">
        <v>44365</v>
      </c>
      <c r="Q230" s="64"/>
      <c r="R230" s="56">
        <v>36</v>
      </c>
      <c r="S230" s="62">
        <v>45461</v>
      </c>
      <c r="T230" s="56">
        <v>0</v>
      </c>
      <c r="U230" s="63" t="s">
        <v>5718</v>
      </c>
      <c r="V230" s="57" t="s">
        <v>5732</v>
      </c>
      <c r="W230" s="64"/>
      <c r="X230" s="70" t="s">
        <v>5766</v>
      </c>
      <c r="Y230" s="64"/>
      <c r="Z230" s="64"/>
      <c r="AA230" s="64"/>
      <c r="AB230" s="64"/>
      <c r="AC230" s="64"/>
      <c r="AD230" s="66"/>
      <c r="AE230" s="66"/>
      <c r="AF230" s="60" t="s">
        <v>5731</v>
      </c>
      <c r="AG230" s="64"/>
      <c r="AH230" s="61" t="s">
        <v>5735</v>
      </c>
      <c r="AI230" s="64"/>
    </row>
    <row r="231" spans="1:35" ht="14.5" x14ac:dyDescent="0.35">
      <c r="A231" s="56">
        <f t="shared" si="0"/>
        <v>227</v>
      </c>
      <c r="B231" s="56" t="s">
        <v>402</v>
      </c>
      <c r="C231" s="56" t="s">
        <v>34</v>
      </c>
      <c r="D231" s="57" t="s">
        <v>919</v>
      </c>
      <c r="E231" s="56">
        <v>16</v>
      </c>
      <c r="F231" s="56" t="s">
        <v>5742</v>
      </c>
      <c r="G231" s="58" t="s">
        <v>1378</v>
      </c>
      <c r="H231" s="59" t="s">
        <v>1376</v>
      </c>
      <c r="I231" s="60" t="s">
        <v>1377</v>
      </c>
      <c r="J231" s="61" t="s">
        <v>1380</v>
      </c>
      <c r="K231" s="61" t="s">
        <v>864</v>
      </c>
      <c r="L231" s="62">
        <v>34628</v>
      </c>
      <c r="M231" s="57" t="s">
        <v>44</v>
      </c>
      <c r="N231" s="57" t="s">
        <v>5719</v>
      </c>
      <c r="O231" s="56" t="s">
        <v>50</v>
      </c>
      <c r="P231" s="62">
        <v>44560</v>
      </c>
      <c r="Q231" s="56">
        <v>33</v>
      </c>
      <c r="R231" s="56">
        <v>26</v>
      </c>
      <c r="S231" s="62">
        <v>45351</v>
      </c>
      <c r="T231" s="56">
        <v>0</v>
      </c>
      <c r="U231" s="63" t="s">
        <v>5718</v>
      </c>
      <c r="V231" s="57" t="s">
        <v>5732</v>
      </c>
      <c r="W231" s="64"/>
      <c r="X231" s="70" t="s">
        <v>5766</v>
      </c>
      <c r="Y231" s="64"/>
      <c r="Z231" s="64"/>
      <c r="AA231" s="64"/>
      <c r="AB231" s="64"/>
      <c r="AC231" s="64"/>
      <c r="AD231" s="66"/>
      <c r="AE231" s="66"/>
      <c r="AF231" s="60" t="s">
        <v>5731</v>
      </c>
      <c r="AG231" s="64"/>
      <c r="AH231" s="61" t="s">
        <v>5735</v>
      </c>
      <c r="AI231" s="64"/>
    </row>
    <row r="232" spans="1:35" ht="14.5" x14ac:dyDescent="0.35">
      <c r="A232" s="56">
        <f t="shared" si="0"/>
        <v>228</v>
      </c>
      <c r="B232" s="56" t="s">
        <v>402</v>
      </c>
      <c r="C232" s="56" t="s">
        <v>34</v>
      </c>
      <c r="D232" s="57" t="s">
        <v>919</v>
      </c>
      <c r="E232" s="56">
        <v>16</v>
      </c>
      <c r="F232" s="56" t="s">
        <v>5742</v>
      </c>
      <c r="G232" s="58" t="s">
        <v>1385</v>
      </c>
      <c r="H232" s="59" t="s">
        <v>1388</v>
      </c>
      <c r="I232" s="60" t="s">
        <v>1384</v>
      </c>
      <c r="J232" s="61" t="s">
        <v>1386</v>
      </c>
      <c r="K232" s="61" t="s">
        <v>1387</v>
      </c>
      <c r="L232" s="62">
        <v>34855</v>
      </c>
      <c r="M232" s="57" t="s">
        <v>75</v>
      </c>
      <c r="N232" s="57" t="s">
        <v>5719</v>
      </c>
      <c r="O232" s="56" t="s">
        <v>50</v>
      </c>
      <c r="P232" s="62">
        <v>44560</v>
      </c>
      <c r="Q232" s="56">
        <v>0</v>
      </c>
      <c r="R232" s="56">
        <v>43</v>
      </c>
      <c r="S232" s="62">
        <v>45868</v>
      </c>
      <c r="T232" s="56">
        <v>0</v>
      </c>
      <c r="U232" s="63" t="s">
        <v>5718</v>
      </c>
      <c r="V232" s="57" t="s">
        <v>5732</v>
      </c>
      <c r="W232" s="64"/>
      <c r="X232" s="71" t="s">
        <v>5766</v>
      </c>
      <c r="Y232" s="64"/>
      <c r="Z232" s="64"/>
      <c r="AA232" s="64"/>
      <c r="AB232" s="64"/>
      <c r="AC232" s="64"/>
      <c r="AD232" s="66"/>
      <c r="AE232" s="66"/>
      <c r="AF232" s="60" t="s">
        <v>5731</v>
      </c>
      <c r="AG232" s="64"/>
      <c r="AH232" s="61" t="s">
        <v>5735</v>
      </c>
      <c r="AI232" s="64"/>
    </row>
    <row r="233" spans="1:35" ht="14.5" x14ac:dyDescent="0.35">
      <c r="A233" s="56">
        <f t="shared" si="0"/>
        <v>229</v>
      </c>
      <c r="B233" s="56" t="s">
        <v>402</v>
      </c>
      <c r="C233" s="56" t="s">
        <v>34</v>
      </c>
      <c r="D233" s="57" t="s">
        <v>919</v>
      </c>
      <c r="E233" s="56">
        <v>16</v>
      </c>
      <c r="F233" s="56" t="s">
        <v>5742</v>
      </c>
      <c r="G233" s="58" t="s">
        <v>1374</v>
      </c>
      <c r="H233" s="59" t="s">
        <v>1376</v>
      </c>
      <c r="I233" s="60" t="s">
        <v>1373</v>
      </c>
      <c r="J233" s="61" t="s">
        <v>1375</v>
      </c>
      <c r="K233" s="61" t="s">
        <v>67</v>
      </c>
      <c r="L233" s="62">
        <v>34608</v>
      </c>
      <c r="M233" s="57" t="s">
        <v>44</v>
      </c>
      <c r="N233" s="57" t="s">
        <v>5719</v>
      </c>
      <c r="O233" s="56" t="s">
        <v>50</v>
      </c>
      <c r="P233" s="62">
        <v>44560</v>
      </c>
      <c r="Q233" s="56">
        <v>40</v>
      </c>
      <c r="R233" s="56">
        <v>29</v>
      </c>
      <c r="S233" s="62">
        <v>45442</v>
      </c>
      <c r="T233" s="56">
        <v>0</v>
      </c>
      <c r="U233" s="63" t="s">
        <v>5718</v>
      </c>
      <c r="V233" s="57" t="s">
        <v>5732</v>
      </c>
      <c r="W233" s="64"/>
      <c r="X233" s="70" t="s">
        <v>5766</v>
      </c>
      <c r="Y233" s="64"/>
      <c r="Z233" s="64"/>
      <c r="AA233" s="64"/>
      <c r="AB233" s="64"/>
      <c r="AC233" s="64"/>
      <c r="AD233" s="66"/>
      <c r="AE233" s="66"/>
      <c r="AF233" s="60" t="s">
        <v>5731</v>
      </c>
      <c r="AG233" s="64"/>
      <c r="AH233" s="61" t="s">
        <v>5735</v>
      </c>
      <c r="AI233" s="64"/>
    </row>
    <row r="234" spans="1:35" ht="14.5" x14ac:dyDescent="0.35">
      <c r="A234" s="56">
        <f t="shared" si="0"/>
        <v>230</v>
      </c>
      <c r="B234" s="56" t="s">
        <v>402</v>
      </c>
      <c r="C234" s="56" t="s">
        <v>34</v>
      </c>
      <c r="D234" s="57" t="s">
        <v>919</v>
      </c>
      <c r="E234" s="56">
        <v>16</v>
      </c>
      <c r="F234" s="56" t="s">
        <v>5727</v>
      </c>
      <c r="G234" s="58" t="s">
        <v>1390</v>
      </c>
      <c r="H234" s="59" t="s">
        <v>1393</v>
      </c>
      <c r="I234" s="60" t="s">
        <v>1389</v>
      </c>
      <c r="J234" s="61" t="s">
        <v>686</v>
      </c>
      <c r="K234" s="61" t="s">
        <v>1391</v>
      </c>
      <c r="L234" s="62">
        <v>35059</v>
      </c>
      <c r="M234" s="57" t="s">
        <v>75</v>
      </c>
      <c r="N234" s="57" t="s">
        <v>5719</v>
      </c>
      <c r="O234" s="56" t="s">
        <v>50</v>
      </c>
      <c r="P234" s="62">
        <v>44560</v>
      </c>
      <c r="Q234" s="56">
        <v>0</v>
      </c>
      <c r="R234" s="56">
        <v>43</v>
      </c>
      <c r="S234" s="62">
        <v>45868</v>
      </c>
      <c r="T234" s="56">
        <v>0</v>
      </c>
      <c r="U234" s="63" t="s">
        <v>5718</v>
      </c>
      <c r="V234" s="57" t="s">
        <v>5732</v>
      </c>
      <c r="W234" s="64"/>
      <c r="X234" s="70" t="s">
        <v>5766</v>
      </c>
      <c r="Y234" s="64"/>
      <c r="Z234" s="64"/>
      <c r="AA234" s="64"/>
      <c r="AB234" s="64"/>
      <c r="AC234" s="64"/>
      <c r="AD234" s="66"/>
      <c r="AE234" s="66"/>
      <c r="AF234" s="60" t="s">
        <v>5731</v>
      </c>
      <c r="AG234" s="64"/>
      <c r="AH234" s="61" t="s">
        <v>5735</v>
      </c>
      <c r="AI234" s="64"/>
    </row>
    <row r="235" spans="1:35" ht="14.5" x14ac:dyDescent="0.35">
      <c r="A235" s="56">
        <f t="shared" si="0"/>
        <v>231</v>
      </c>
      <c r="B235" s="56" t="s">
        <v>402</v>
      </c>
      <c r="C235" s="56" t="s">
        <v>34</v>
      </c>
      <c r="D235" s="57" t="s">
        <v>919</v>
      </c>
      <c r="E235" s="56">
        <v>16</v>
      </c>
      <c r="F235" s="56" t="s">
        <v>5727</v>
      </c>
      <c r="G235" s="58" t="s">
        <v>1398</v>
      </c>
      <c r="H235" s="59" t="s">
        <v>1393</v>
      </c>
      <c r="I235" s="60" t="s">
        <v>1394</v>
      </c>
      <c r="J235" s="61" t="s">
        <v>1399</v>
      </c>
      <c r="K235" s="61" t="s">
        <v>857</v>
      </c>
      <c r="L235" s="62">
        <v>32425</v>
      </c>
      <c r="M235" s="57" t="s">
        <v>44</v>
      </c>
      <c r="N235" s="57" t="s">
        <v>5719</v>
      </c>
      <c r="O235" s="56" t="s">
        <v>50</v>
      </c>
      <c r="P235" s="62">
        <v>44582</v>
      </c>
      <c r="Q235" s="56">
        <v>14</v>
      </c>
      <c r="R235" s="56">
        <v>38</v>
      </c>
      <c r="S235" s="62">
        <v>45737</v>
      </c>
      <c r="T235" s="56">
        <v>0</v>
      </c>
      <c r="U235" s="63" t="s">
        <v>5718</v>
      </c>
      <c r="V235" s="57" t="s">
        <v>5732</v>
      </c>
      <c r="W235" s="64"/>
      <c r="X235" s="70" t="s">
        <v>5766</v>
      </c>
      <c r="Y235" s="64"/>
      <c r="Z235" s="64"/>
      <c r="AA235" s="64"/>
      <c r="AB235" s="64"/>
      <c r="AC235" s="64"/>
      <c r="AD235" s="66"/>
      <c r="AE235" s="66"/>
      <c r="AF235" s="60" t="s">
        <v>5731</v>
      </c>
      <c r="AG235" s="64"/>
      <c r="AH235" s="61" t="s">
        <v>5735</v>
      </c>
      <c r="AI235" s="64"/>
    </row>
    <row r="236" spans="1:35" ht="14.5" x14ac:dyDescent="0.35">
      <c r="A236" s="56">
        <f t="shared" si="0"/>
        <v>232</v>
      </c>
      <c r="B236" s="56" t="s">
        <v>402</v>
      </c>
      <c r="C236" s="56" t="s">
        <v>34</v>
      </c>
      <c r="D236" s="57" t="s">
        <v>919</v>
      </c>
      <c r="E236" s="56">
        <v>16</v>
      </c>
      <c r="F236" s="56" t="s">
        <v>5740</v>
      </c>
      <c r="G236" s="58" t="s">
        <v>1407</v>
      </c>
      <c r="H236" s="59" t="s">
        <v>1409</v>
      </c>
      <c r="I236" s="60" t="s">
        <v>1406</v>
      </c>
      <c r="J236" s="61" t="s">
        <v>1408</v>
      </c>
      <c r="K236" s="61" t="s">
        <v>688</v>
      </c>
      <c r="L236" s="62">
        <v>27514</v>
      </c>
      <c r="M236" s="57" t="s">
        <v>75</v>
      </c>
      <c r="N236" s="57" t="s">
        <v>5719</v>
      </c>
      <c r="O236" s="56" t="s">
        <v>50</v>
      </c>
      <c r="P236" s="62">
        <v>44505</v>
      </c>
      <c r="Q236" s="56">
        <v>23</v>
      </c>
      <c r="R236" s="56">
        <v>35</v>
      </c>
      <c r="S236" s="62">
        <v>45570</v>
      </c>
      <c r="T236" s="56">
        <v>0</v>
      </c>
      <c r="U236" s="63" t="s">
        <v>5718</v>
      </c>
      <c r="V236" s="57" t="s">
        <v>5732</v>
      </c>
      <c r="W236" s="64"/>
      <c r="X236" s="70" t="s">
        <v>5766</v>
      </c>
      <c r="Y236" s="64"/>
      <c r="Z236" s="64"/>
      <c r="AA236" s="64"/>
      <c r="AB236" s="64"/>
      <c r="AC236" s="64"/>
      <c r="AD236" s="66"/>
      <c r="AE236" s="66"/>
      <c r="AF236" s="60" t="s">
        <v>5731</v>
      </c>
      <c r="AG236" s="64"/>
      <c r="AH236" s="61" t="s">
        <v>5735</v>
      </c>
      <c r="AI236" s="64"/>
    </row>
    <row r="237" spans="1:35" ht="14.5" x14ac:dyDescent="0.35">
      <c r="A237" s="56">
        <f t="shared" si="0"/>
        <v>233</v>
      </c>
      <c r="B237" s="56" t="s">
        <v>402</v>
      </c>
      <c r="C237" s="56" t="s">
        <v>34</v>
      </c>
      <c r="D237" s="57" t="s">
        <v>919</v>
      </c>
      <c r="E237" s="56">
        <v>17</v>
      </c>
      <c r="F237" s="56" t="s">
        <v>5742</v>
      </c>
      <c r="G237" s="58" t="s">
        <v>1438</v>
      </c>
      <c r="H237" s="59" t="s">
        <v>1440</v>
      </c>
      <c r="I237" s="60" t="s">
        <v>1437</v>
      </c>
      <c r="J237" s="61" t="s">
        <v>1439</v>
      </c>
      <c r="K237" s="61" t="s">
        <v>255</v>
      </c>
      <c r="L237" s="62">
        <v>35261</v>
      </c>
      <c r="M237" s="57" t="s">
        <v>44</v>
      </c>
      <c r="N237" s="57" t="s">
        <v>5719</v>
      </c>
      <c r="O237" s="56" t="s">
        <v>50</v>
      </c>
      <c r="P237" s="62">
        <v>44707</v>
      </c>
      <c r="Q237" s="56">
        <v>3</v>
      </c>
      <c r="R237" s="56">
        <v>35</v>
      </c>
      <c r="S237" s="62">
        <v>45773</v>
      </c>
      <c r="T237" s="56">
        <v>0</v>
      </c>
      <c r="U237" s="63" t="s">
        <v>5718</v>
      </c>
      <c r="V237" s="57" t="s">
        <v>5732</v>
      </c>
      <c r="W237" s="64"/>
      <c r="X237" s="70" t="s">
        <v>5766</v>
      </c>
      <c r="Y237" s="64"/>
      <c r="Z237" s="64"/>
      <c r="AA237" s="64"/>
      <c r="AB237" s="64"/>
      <c r="AC237" s="64"/>
      <c r="AD237" s="66"/>
      <c r="AE237" s="66"/>
      <c r="AF237" s="60" t="s">
        <v>5731</v>
      </c>
      <c r="AG237" s="64"/>
      <c r="AH237" s="61" t="s">
        <v>5735</v>
      </c>
      <c r="AI237" s="64"/>
    </row>
    <row r="238" spans="1:35" ht="14.5" x14ac:dyDescent="0.35">
      <c r="A238" s="56">
        <f t="shared" si="0"/>
        <v>234</v>
      </c>
      <c r="B238" s="56" t="s">
        <v>402</v>
      </c>
      <c r="C238" s="56" t="s">
        <v>34</v>
      </c>
      <c r="D238" s="57" t="s">
        <v>919</v>
      </c>
      <c r="E238" s="56">
        <v>17</v>
      </c>
      <c r="F238" s="56" t="s">
        <v>5744</v>
      </c>
      <c r="G238" s="58" t="s">
        <v>1444</v>
      </c>
      <c r="H238" s="59" t="s">
        <v>1446</v>
      </c>
      <c r="I238" s="60" t="s">
        <v>1441</v>
      </c>
      <c r="J238" s="61" t="s">
        <v>1445</v>
      </c>
      <c r="K238" s="61" t="s">
        <v>144</v>
      </c>
      <c r="L238" s="62">
        <v>31871</v>
      </c>
      <c r="M238" s="57" t="s">
        <v>44</v>
      </c>
      <c r="N238" s="57" t="s">
        <v>5719</v>
      </c>
      <c r="O238" s="56" t="s">
        <v>50</v>
      </c>
      <c r="P238" s="62">
        <v>44721</v>
      </c>
      <c r="Q238" s="56">
        <v>11</v>
      </c>
      <c r="R238" s="56">
        <v>32</v>
      </c>
      <c r="S238" s="62">
        <v>45697</v>
      </c>
      <c r="T238" s="56">
        <v>0</v>
      </c>
      <c r="U238" s="63" t="s">
        <v>5718</v>
      </c>
      <c r="V238" s="57" t="s">
        <v>5732</v>
      </c>
      <c r="W238" s="64"/>
      <c r="X238" s="70" t="s">
        <v>5766</v>
      </c>
      <c r="Y238" s="64"/>
      <c r="Z238" s="64"/>
      <c r="AA238" s="64"/>
      <c r="AB238" s="64"/>
      <c r="AC238" s="64"/>
      <c r="AD238" s="66"/>
      <c r="AE238" s="66"/>
      <c r="AF238" s="60" t="s">
        <v>5731</v>
      </c>
      <c r="AG238" s="64"/>
      <c r="AH238" s="61" t="s">
        <v>5735</v>
      </c>
      <c r="AI238" s="64"/>
    </row>
    <row r="239" spans="1:35" ht="14.5" x14ac:dyDescent="0.35">
      <c r="A239" s="56">
        <f t="shared" si="0"/>
        <v>235</v>
      </c>
      <c r="B239" s="56" t="s">
        <v>402</v>
      </c>
      <c r="C239" s="56" t="s">
        <v>34</v>
      </c>
      <c r="D239" s="57" t="s">
        <v>919</v>
      </c>
      <c r="E239" s="56">
        <v>18</v>
      </c>
      <c r="F239" s="56" t="s">
        <v>5744</v>
      </c>
      <c r="G239" s="58" t="s">
        <v>1523</v>
      </c>
      <c r="H239" s="59" t="s">
        <v>1521</v>
      </c>
      <c r="I239" s="60" t="s">
        <v>1522</v>
      </c>
      <c r="J239" s="61" t="s">
        <v>1524</v>
      </c>
      <c r="K239" s="61" t="s">
        <v>365</v>
      </c>
      <c r="L239" s="62">
        <v>33496</v>
      </c>
      <c r="M239" s="57" t="s">
        <v>44</v>
      </c>
      <c r="N239" s="57" t="s">
        <v>5719</v>
      </c>
      <c r="O239" s="56" t="s">
        <v>50</v>
      </c>
      <c r="P239" s="62">
        <v>44908</v>
      </c>
      <c r="Q239" s="56">
        <v>20</v>
      </c>
      <c r="R239" s="56">
        <v>30</v>
      </c>
      <c r="S239" s="62">
        <v>45821</v>
      </c>
      <c r="T239" s="56">
        <v>0</v>
      </c>
      <c r="U239" s="63" t="s">
        <v>5718</v>
      </c>
      <c r="V239" s="57" t="s">
        <v>5732</v>
      </c>
      <c r="W239" s="64"/>
      <c r="X239" s="70" t="s">
        <v>5766</v>
      </c>
      <c r="Y239" s="64"/>
      <c r="Z239" s="64"/>
      <c r="AA239" s="64"/>
      <c r="AB239" s="64"/>
      <c r="AC239" s="64"/>
      <c r="AD239" s="66"/>
      <c r="AE239" s="66"/>
      <c r="AF239" s="60" t="s">
        <v>5731</v>
      </c>
      <c r="AG239" s="64"/>
      <c r="AH239" s="61" t="s">
        <v>5735</v>
      </c>
      <c r="AI239" s="64"/>
    </row>
    <row r="240" spans="1:35" ht="14.5" x14ac:dyDescent="0.35">
      <c r="A240" s="56">
        <f t="shared" si="0"/>
        <v>236</v>
      </c>
      <c r="B240" s="56" t="s">
        <v>402</v>
      </c>
      <c r="C240" s="56" t="s">
        <v>34</v>
      </c>
      <c r="D240" s="57" t="s">
        <v>919</v>
      </c>
      <c r="E240" s="56">
        <v>18</v>
      </c>
      <c r="F240" s="56" t="s">
        <v>5727</v>
      </c>
      <c r="G240" s="58" t="s">
        <v>1533</v>
      </c>
      <c r="H240" s="59" t="s">
        <v>1531</v>
      </c>
      <c r="I240" s="60" t="s">
        <v>1532</v>
      </c>
      <c r="J240" s="61" t="s">
        <v>1534</v>
      </c>
      <c r="K240" s="61" t="s">
        <v>1127</v>
      </c>
      <c r="L240" s="62">
        <v>35714</v>
      </c>
      <c r="M240" s="57" t="s">
        <v>44</v>
      </c>
      <c r="N240" s="57" t="s">
        <v>5719</v>
      </c>
      <c r="O240" s="56" t="s">
        <v>50</v>
      </c>
      <c r="P240" s="62">
        <v>44811</v>
      </c>
      <c r="Q240" s="56">
        <v>17</v>
      </c>
      <c r="R240" s="56">
        <v>31</v>
      </c>
      <c r="S240" s="62">
        <v>45754</v>
      </c>
      <c r="T240" s="56">
        <v>0</v>
      </c>
      <c r="U240" s="63" t="s">
        <v>5718</v>
      </c>
      <c r="V240" s="57" t="s">
        <v>5732</v>
      </c>
      <c r="W240" s="64"/>
      <c r="X240" s="70" t="s">
        <v>5766</v>
      </c>
      <c r="Y240" s="64"/>
      <c r="Z240" s="64"/>
      <c r="AA240" s="64"/>
      <c r="AB240" s="64"/>
      <c r="AC240" s="64"/>
      <c r="AD240" s="66"/>
      <c r="AE240" s="66"/>
      <c r="AF240" s="60" t="s">
        <v>5731</v>
      </c>
      <c r="AG240" s="64"/>
      <c r="AH240" s="61" t="s">
        <v>5735</v>
      </c>
      <c r="AI240" s="64"/>
    </row>
    <row r="241" spans="1:35" ht="14.5" x14ac:dyDescent="0.35">
      <c r="A241" s="56">
        <f t="shared" si="0"/>
        <v>237</v>
      </c>
      <c r="B241" s="56" t="s">
        <v>402</v>
      </c>
      <c r="C241" s="56" t="s">
        <v>34</v>
      </c>
      <c r="D241" s="57" t="s">
        <v>919</v>
      </c>
      <c r="E241" s="72">
        <v>18</v>
      </c>
      <c r="F241" s="72" t="s">
        <v>5727</v>
      </c>
      <c r="G241" s="73" t="s">
        <v>1529</v>
      </c>
      <c r="H241" s="74" t="s">
        <v>1531</v>
      </c>
      <c r="I241" s="75" t="s">
        <v>1528</v>
      </c>
      <c r="J241" s="76" t="s">
        <v>633</v>
      </c>
      <c r="K241" s="76" t="s">
        <v>67</v>
      </c>
      <c r="L241" s="77">
        <v>32030</v>
      </c>
      <c r="M241" s="78" t="s">
        <v>44</v>
      </c>
      <c r="N241" s="81" t="s">
        <v>5719</v>
      </c>
      <c r="O241" s="72" t="s">
        <v>793</v>
      </c>
      <c r="P241" s="82"/>
      <c r="Q241" s="79"/>
      <c r="R241" s="79"/>
      <c r="S241" s="82"/>
      <c r="T241" s="79"/>
      <c r="U241" s="80" t="s">
        <v>5718</v>
      </c>
      <c r="V241" s="78" t="s">
        <v>5732</v>
      </c>
      <c r="W241" s="64"/>
      <c r="X241" s="70" t="s">
        <v>5766</v>
      </c>
      <c r="Y241" s="64"/>
      <c r="Z241" s="64"/>
      <c r="AA241" s="64"/>
      <c r="AB241" s="64"/>
      <c r="AC241" s="64"/>
      <c r="AD241" s="66"/>
      <c r="AE241" s="66"/>
      <c r="AF241" s="60" t="s">
        <v>5731</v>
      </c>
      <c r="AG241" s="64"/>
      <c r="AH241" s="61" t="s">
        <v>5735</v>
      </c>
      <c r="AI241" s="79"/>
    </row>
    <row r="242" spans="1:35" ht="14.5" x14ac:dyDescent="0.35">
      <c r="A242" s="56">
        <f t="shared" si="0"/>
        <v>238</v>
      </c>
      <c r="B242" s="56" t="s">
        <v>402</v>
      </c>
      <c r="C242" s="56" t="s">
        <v>34</v>
      </c>
      <c r="D242" s="57" t="s">
        <v>919</v>
      </c>
      <c r="E242" s="56">
        <v>18</v>
      </c>
      <c r="F242" s="56" t="s">
        <v>5727</v>
      </c>
      <c r="G242" s="58" t="s">
        <v>1539</v>
      </c>
      <c r="H242" s="59" t="s">
        <v>1537</v>
      </c>
      <c r="I242" s="60" t="s">
        <v>1538</v>
      </c>
      <c r="J242" s="61" t="s">
        <v>298</v>
      </c>
      <c r="K242" s="61" t="s">
        <v>1540</v>
      </c>
      <c r="L242" s="62">
        <v>32873</v>
      </c>
      <c r="M242" s="57" t="s">
        <v>44</v>
      </c>
      <c r="N242" s="57" t="s">
        <v>5719</v>
      </c>
      <c r="O242" s="56" t="s">
        <v>50</v>
      </c>
      <c r="P242" s="62">
        <v>44918</v>
      </c>
      <c r="Q242" s="56">
        <v>16</v>
      </c>
      <c r="R242" s="56">
        <v>31</v>
      </c>
      <c r="S242" s="62">
        <v>45861</v>
      </c>
      <c r="T242" s="56">
        <v>0</v>
      </c>
      <c r="U242" s="63" t="s">
        <v>5718</v>
      </c>
      <c r="V242" s="57" t="s">
        <v>5720</v>
      </c>
      <c r="W242" s="64"/>
      <c r="X242" s="70" t="s">
        <v>5766</v>
      </c>
      <c r="Y242" s="64"/>
      <c r="Z242" s="64"/>
      <c r="AA242" s="64"/>
      <c r="AB242" s="64"/>
      <c r="AC242" s="64"/>
      <c r="AD242" s="66"/>
      <c r="AE242" s="66"/>
      <c r="AF242" s="60" t="s">
        <v>5731</v>
      </c>
      <c r="AG242" s="64"/>
      <c r="AH242" s="61" t="s">
        <v>5735</v>
      </c>
      <c r="AI242" s="64"/>
    </row>
    <row r="243" spans="1:35" ht="14.5" x14ac:dyDescent="0.35">
      <c r="A243" s="56">
        <f t="shared" si="0"/>
        <v>239</v>
      </c>
      <c r="B243" s="56" t="s">
        <v>402</v>
      </c>
      <c r="C243" s="56" t="s">
        <v>34</v>
      </c>
      <c r="D243" s="57" t="s">
        <v>919</v>
      </c>
      <c r="E243" s="56">
        <v>19</v>
      </c>
      <c r="F243" s="56" t="s">
        <v>5718</v>
      </c>
      <c r="G243" s="58" t="s">
        <v>1600</v>
      </c>
      <c r="H243" s="59" t="s">
        <v>1601</v>
      </c>
      <c r="I243" s="60" t="s">
        <v>1597</v>
      </c>
      <c r="J243" s="61" t="s">
        <v>702</v>
      </c>
      <c r="K243" s="61" t="s">
        <v>1108</v>
      </c>
      <c r="L243" s="62">
        <v>32340</v>
      </c>
      <c r="M243" s="57" t="s">
        <v>44</v>
      </c>
      <c r="N243" s="57" t="s">
        <v>5719</v>
      </c>
      <c r="O243" s="56" t="s">
        <v>50</v>
      </c>
      <c r="P243" s="62">
        <v>45114</v>
      </c>
      <c r="Q243" s="56">
        <v>31</v>
      </c>
      <c r="R243" s="56">
        <v>27</v>
      </c>
      <c r="S243" s="62">
        <v>45934</v>
      </c>
      <c r="T243" s="68">
        <v>0</v>
      </c>
      <c r="U243" s="63" t="s">
        <v>5718</v>
      </c>
      <c r="V243" s="57" t="s">
        <v>5720</v>
      </c>
      <c r="W243" s="64"/>
      <c r="X243" s="70" t="s">
        <v>5766</v>
      </c>
      <c r="Y243" s="64"/>
      <c r="Z243" s="64"/>
      <c r="AA243" s="64"/>
      <c r="AB243" s="64"/>
      <c r="AC243" s="64"/>
      <c r="AD243" s="66"/>
      <c r="AE243" s="66"/>
      <c r="AF243" s="60" t="s">
        <v>5731</v>
      </c>
      <c r="AG243" s="64"/>
      <c r="AH243" s="61" t="s">
        <v>5735</v>
      </c>
      <c r="AI243" s="64"/>
    </row>
    <row r="244" spans="1:35" ht="14.5" x14ac:dyDescent="0.35">
      <c r="A244" s="56">
        <f t="shared" si="0"/>
        <v>240</v>
      </c>
      <c r="B244" s="56" t="s">
        <v>402</v>
      </c>
      <c r="C244" s="56" t="s">
        <v>34</v>
      </c>
      <c r="D244" s="57" t="s">
        <v>919</v>
      </c>
      <c r="E244" s="56">
        <v>19</v>
      </c>
      <c r="F244" s="56" t="s">
        <v>5737</v>
      </c>
      <c r="G244" s="58" t="s">
        <v>1661</v>
      </c>
      <c r="H244" s="59" t="s">
        <v>1664</v>
      </c>
      <c r="I244" s="60" t="s">
        <v>1660</v>
      </c>
      <c r="J244" s="61" t="s">
        <v>1662</v>
      </c>
      <c r="K244" s="61" t="s">
        <v>1663</v>
      </c>
      <c r="L244" s="62">
        <v>33378</v>
      </c>
      <c r="M244" s="57" t="s">
        <v>75</v>
      </c>
      <c r="N244" s="57" t="s">
        <v>5719</v>
      </c>
      <c r="O244" s="56" t="s">
        <v>51</v>
      </c>
      <c r="P244" s="62">
        <v>44999</v>
      </c>
      <c r="Q244" s="56">
        <v>27</v>
      </c>
      <c r="R244" s="56">
        <v>28</v>
      </c>
      <c r="S244" s="62">
        <v>45842</v>
      </c>
      <c r="T244" s="68">
        <v>0</v>
      </c>
      <c r="U244" s="63" t="s">
        <v>5718</v>
      </c>
      <c r="V244" s="57" t="s">
        <v>5732</v>
      </c>
      <c r="W244" s="64"/>
      <c r="X244" s="70" t="s">
        <v>5766</v>
      </c>
      <c r="Y244" s="64"/>
      <c r="Z244" s="64"/>
      <c r="AA244" s="64"/>
      <c r="AB244" s="64"/>
      <c r="AC244" s="64"/>
      <c r="AD244" s="66"/>
      <c r="AE244" s="66"/>
      <c r="AF244" s="60" t="s">
        <v>5731</v>
      </c>
      <c r="AG244" s="64"/>
      <c r="AH244" s="61" t="s">
        <v>5735</v>
      </c>
      <c r="AI244" s="64"/>
    </row>
    <row r="245" spans="1:35" ht="14.5" x14ac:dyDescent="0.35">
      <c r="A245" s="56">
        <f t="shared" si="0"/>
        <v>241</v>
      </c>
      <c r="B245" s="56" t="s">
        <v>402</v>
      </c>
      <c r="C245" s="56" t="s">
        <v>34</v>
      </c>
      <c r="D245" s="57" t="s">
        <v>919</v>
      </c>
      <c r="E245" s="56">
        <v>19</v>
      </c>
      <c r="F245" s="56" t="s">
        <v>5742</v>
      </c>
      <c r="G245" s="58" t="s">
        <v>1688</v>
      </c>
      <c r="H245" s="59" t="s">
        <v>1690</v>
      </c>
      <c r="I245" s="60" t="s">
        <v>1687</v>
      </c>
      <c r="J245" s="61" t="s">
        <v>1495</v>
      </c>
      <c r="K245" s="61" t="s">
        <v>85</v>
      </c>
      <c r="L245" s="62">
        <v>37136</v>
      </c>
      <c r="M245" s="57" t="s">
        <v>75</v>
      </c>
      <c r="N245" s="57" t="s">
        <v>5726</v>
      </c>
      <c r="O245" s="56" t="s">
        <v>51</v>
      </c>
      <c r="P245" s="62">
        <v>44680</v>
      </c>
      <c r="Q245" s="64"/>
      <c r="R245" s="56">
        <v>36</v>
      </c>
      <c r="S245" s="62">
        <v>45776</v>
      </c>
      <c r="T245" s="56">
        <v>0</v>
      </c>
      <c r="U245" s="63" t="s">
        <v>5718</v>
      </c>
      <c r="V245" s="57" t="s">
        <v>5732</v>
      </c>
      <c r="W245" s="64"/>
      <c r="X245" s="70" t="s">
        <v>5766</v>
      </c>
      <c r="Y245" s="64"/>
      <c r="Z245" s="64"/>
      <c r="AA245" s="64"/>
      <c r="AB245" s="64"/>
      <c r="AC245" s="64"/>
      <c r="AD245" s="66"/>
      <c r="AE245" s="66"/>
      <c r="AF245" s="60" t="s">
        <v>5731</v>
      </c>
      <c r="AG245" s="64"/>
      <c r="AH245" s="61" t="s">
        <v>5735</v>
      </c>
      <c r="AI245" s="64"/>
    </row>
    <row r="246" spans="1:35" ht="14.5" x14ac:dyDescent="0.35">
      <c r="A246" s="56">
        <f t="shared" si="0"/>
        <v>242</v>
      </c>
      <c r="B246" s="56" t="s">
        <v>402</v>
      </c>
      <c r="C246" s="56" t="s">
        <v>34</v>
      </c>
      <c r="D246" s="57" t="s">
        <v>919</v>
      </c>
      <c r="E246" s="56">
        <v>19</v>
      </c>
      <c r="F246" s="56" t="s">
        <v>5727</v>
      </c>
      <c r="G246" s="58" t="s">
        <v>1739</v>
      </c>
      <c r="H246" s="59" t="s">
        <v>1730</v>
      </c>
      <c r="I246" s="60" t="s">
        <v>1738</v>
      </c>
      <c r="J246" s="61" t="s">
        <v>1603</v>
      </c>
      <c r="K246" s="61" t="s">
        <v>136</v>
      </c>
      <c r="L246" s="62">
        <v>34093</v>
      </c>
      <c r="M246" s="57" t="s">
        <v>44</v>
      </c>
      <c r="N246" s="57" t="s">
        <v>5726</v>
      </c>
      <c r="O246" s="56" t="s">
        <v>50</v>
      </c>
      <c r="P246" s="62">
        <v>45016</v>
      </c>
      <c r="Q246" s="56">
        <v>20</v>
      </c>
      <c r="R246" s="56">
        <v>30</v>
      </c>
      <c r="S246" s="62">
        <v>45904</v>
      </c>
      <c r="T246" s="68">
        <v>0</v>
      </c>
      <c r="U246" s="63" t="s">
        <v>5718</v>
      </c>
      <c r="V246" s="57" t="s">
        <v>5720</v>
      </c>
      <c r="W246" s="64"/>
      <c r="X246" s="70" t="s">
        <v>5766</v>
      </c>
      <c r="Y246" s="64"/>
      <c r="Z246" s="64"/>
      <c r="AA246" s="64"/>
      <c r="AB246" s="64"/>
      <c r="AC246" s="64"/>
      <c r="AD246" s="66"/>
      <c r="AE246" s="66"/>
      <c r="AF246" s="60" t="s">
        <v>5731</v>
      </c>
      <c r="AG246" s="64"/>
      <c r="AH246" s="61" t="s">
        <v>5735</v>
      </c>
      <c r="AI246" s="64"/>
    </row>
    <row r="247" spans="1:35" ht="14.5" x14ac:dyDescent="0.35">
      <c r="A247" s="56">
        <f t="shared" si="0"/>
        <v>243</v>
      </c>
      <c r="B247" s="56" t="s">
        <v>402</v>
      </c>
      <c r="C247" s="56" t="s">
        <v>34</v>
      </c>
      <c r="D247" s="57" t="s">
        <v>919</v>
      </c>
      <c r="E247" s="56">
        <v>20</v>
      </c>
      <c r="F247" s="56" t="s">
        <v>5725</v>
      </c>
      <c r="G247" s="58" t="s">
        <v>1824</v>
      </c>
      <c r="H247" s="59" t="s">
        <v>1826</v>
      </c>
      <c r="I247" s="60" t="s">
        <v>1823</v>
      </c>
      <c r="J247" s="61" t="s">
        <v>1825</v>
      </c>
      <c r="K247" s="61" t="s">
        <v>462</v>
      </c>
      <c r="L247" s="62">
        <v>28786</v>
      </c>
      <c r="M247" s="57" t="s">
        <v>75</v>
      </c>
      <c r="N247" s="57" t="s">
        <v>5719</v>
      </c>
      <c r="O247" s="56" t="s">
        <v>50</v>
      </c>
      <c r="P247" s="62">
        <v>45163</v>
      </c>
      <c r="Q247" s="56">
        <v>26</v>
      </c>
      <c r="R247" s="56">
        <v>28</v>
      </c>
      <c r="S247" s="62">
        <v>45995</v>
      </c>
      <c r="T247" s="68">
        <v>0</v>
      </c>
      <c r="U247" s="63" t="s">
        <v>5718</v>
      </c>
      <c r="V247" s="57" t="s">
        <v>5720</v>
      </c>
      <c r="W247" s="64"/>
      <c r="X247" s="71" t="s">
        <v>5766</v>
      </c>
      <c r="Y247" s="64"/>
      <c r="Z247" s="64"/>
      <c r="AA247" s="64"/>
      <c r="AB247" s="64"/>
      <c r="AC247" s="64"/>
      <c r="AD247" s="66"/>
      <c r="AE247" s="66"/>
      <c r="AF247" s="60" t="s">
        <v>5731</v>
      </c>
      <c r="AG247" s="64"/>
      <c r="AH247" s="61" t="s">
        <v>5735</v>
      </c>
      <c r="AI247" s="64"/>
    </row>
    <row r="248" spans="1:35" ht="14.5" x14ac:dyDescent="0.35">
      <c r="A248" s="56">
        <f t="shared" si="0"/>
        <v>244</v>
      </c>
      <c r="B248" s="56" t="s">
        <v>402</v>
      </c>
      <c r="C248" s="56" t="s">
        <v>34</v>
      </c>
      <c r="D248" s="57" t="s">
        <v>919</v>
      </c>
      <c r="E248" s="56">
        <v>20</v>
      </c>
      <c r="F248" s="56" t="s">
        <v>5742</v>
      </c>
      <c r="G248" s="58" t="s">
        <v>1857</v>
      </c>
      <c r="H248" s="59" t="s">
        <v>1860</v>
      </c>
      <c r="I248" s="60" t="s">
        <v>1856</v>
      </c>
      <c r="J248" s="61" t="s">
        <v>1858</v>
      </c>
      <c r="K248" s="61" t="s">
        <v>649</v>
      </c>
      <c r="L248" s="62">
        <v>34055</v>
      </c>
      <c r="M248" s="57" t="s">
        <v>44</v>
      </c>
      <c r="N248" s="57" t="s">
        <v>5719</v>
      </c>
      <c r="O248" s="56" t="s">
        <v>50</v>
      </c>
      <c r="P248" s="62">
        <v>45169</v>
      </c>
      <c r="Q248" s="56">
        <v>31</v>
      </c>
      <c r="R248" s="56">
        <v>27</v>
      </c>
      <c r="S248" s="62">
        <v>45965</v>
      </c>
      <c r="T248" s="68">
        <v>0</v>
      </c>
      <c r="U248" s="63" t="s">
        <v>5718</v>
      </c>
      <c r="V248" s="57" t="s">
        <v>5720</v>
      </c>
      <c r="W248" s="64"/>
      <c r="X248" s="71" t="s">
        <v>5766</v>
      </c>
      <c r="Y248" s="64"/>
      <c r="Z248" s="64"/>
      <c r="AA248" s="64"/>
      <c r="AB248" s="64"/>
      <c r="AC248" s="64"/>
      <c r="AD248" s="66"/>
      <c r="AE248" s="66"/>
      <c r="AF248" s="60" t="s">
        <v>5731</v>
      </c>
      <c r="AG248" s="64"/>
      <c r="AH248" s="61" t="s">
        <v>5735</v>
      </c>
      <c r="AI248" s="64"/>
    </row>
    <row r="249" spans="1:35" ht="14.5" x14ac:dyDescent="0.35">
      <c r="A249" s="56">
        <f t="shared" si="0"/>
        <v>245</v>
      </c>
      <c r="B249" s="56" t="s">
        <v>402</v>
      </c>
      <c r="C249" s="56" t="s">
        <v>34</v>
      </c>
      <c r="D249" s="57" t="s">
        <v>919</v>
      </c>
      <c r="E249" s="56">
        <v>20</v>
      </c>
      <c r="F249" s="56" t="s">
        <v>5744</v>
      </c>
      <c r="G249" s="58" t="s">
        <v>1866</v>
      </c>
      <c r="H249" s="59" t="s">
        <v>1869</v>
      </c>
      <c r="I249" s="60" t="s">
        <v>1865</v>
      </c>
      <c r="J249" s="61" t="s">
        <v>1868</v>
      </c>
      <c r="K249" s="61" t="s">
        <v>591</v>
      </c>
      <c r="L249" s="62">
        <v>30368</v>
      </c>
      <c r="M249" s="57" t="s">
        <v>44</v>
      </c>
      <c r="N249" s="57" t="s">
        <v>5726</v>
      </c>
      <c r="O249" s="56" t="s">
        <v>51</v>
      </c>
      <c r="P249" s="62">
        <v>45132</v>
      </c>
      <c r="Q249" s="56">
        <v>23</v>
      </c>
      <c r="R249" s="56">
        <v>29</v>
      </c>
      <c r="S249" s="62">
        <v>45995</v>
      </c>
      <c r="T249" s="68">
        <v>0</v>
      </c>
      <c r="U249" s="63" t="s">
        <v>5718</v>
      </c>
      <c r="V249" s="57" t="s">
        <v>5720</v>
      </c>
      <c r="W249" s="64"/>
      <c r="X249" s="70" t="s">
        <v>5766</v>
      </c>
      <c r="Y249" s="64"/>
      <c r="Z249" s="64"/>
      <c r="AA249" s="64"/>
      <c r="AB249" s="64"/>
      <c r="AC249" s="64"/>
      <c r="AD249" s="66"/>
      <c r="AE249" s="66"/>
      <c r="AF249" s="60" t="s">
        <v>5731</v>
      </c>
      <c r="AG249" s="64"/>
      <c r="AH249" s="61" t="s">
        <v>5735</v>
      </c>
      <c r="AI249" s="64"/>
    </row>
    <row r="250" spans="1:35" ht="14.5" x14ac:dyDescent="0.35">
      <c r="A250" s="56">
        <f t="shared" si="0"/>
        <v>246</v>
      </c>
      <c r="B250" s="56" t="s">
        <v>402</v>
      </c>
      <c r="C250" s="56" t="s">
        <v>34</v>
      </c>
      <c r="D250" s="57" t="s">
        <v>919</v>
      </c>
      <c r="E250" s="56">
        <v>20</v>
      </c>
      <c r="F250" s="56" t="s">
        <v>5727</v>
      </c>
      <c r="G250" s="58" t="s">
        <v>1871</v>
      </c>
      <c r="H250" s="59" t="s">
        <v>1873</v>
      </c>
      <c r="I250" s="60" t="s">
        <v>1870</v>
      </c>
      <c r="J250" s="61" t="s">
        <v>1872</v>
      </c>
      <c r="K250" s="61" t="s">
        <v>384</v>
      </c>
      <c r="L250" s="62">
        <v>34675</v>
      </c>
      <c r="M250" s="57" t="s">
        <v>75</v>
      </c>
      <c r="N250" s="57" t="s">
        <v>5726</v>
      </c>
      <c r="O250" s="56" t="s">
        <v>51</v>
      </c>
      <c r="P250" s="62">
        <v>44292</v>
      </c>
      <c r="Q250" s="56">
        <v>0</v>
      </c>
      <c r="R250" s="56">
        <v>36</v>
      </c>
      <c r="S250" s="62">
        <v>45388</v>
      </c>
      <c r="T250" s="56">
        <v>0</v>
      </c>
      <c r="U250" s="63" t="s">
        <v>5718</v>
      </c>
      <c r="V250" s="57" t="s">
        <v>5732</v>
      </c>
      <c r="W250" s="64"/>
      <c r="X250" s="70" t="s">
        <v>5766</v>
      </c>
      <c r="Y250" s="64"/>
      <c r="Z250" s="64"/>
      <c r="AA250" s="64"/>
      <c r="AB250" s="64"/>
      <c r="AC250" s="64"/>
      <c r="AD250" s="66"/>
      <c r="AE250" s="66"/>
      <c r="AF250" s="60" t="s">
        <v>5731</v>
      </c>
      <c r="AG250" s="64"/>
      <c r="AH250" s="61" t="s">
        <v>5735</v>
      </c>
      <c r="AI250" s="64"/>
    </row>
    <row r="251" spans="1:35" ht="14.5" x14ac:dyDescent="0.35">
      <c r="A251" s="56">
        <f t="shared" si="0"/>
        <v>247</v>
      </c>
      <c r="B251" s="56" t="s">
        <v>524</v>
      </c>
      <c r="C251" s="56" t="s">
        <v>34</v>
      </c>
      <c r="D251" s="57" t="s">
        <v>531</v>
      </c>
      <c r="E251" s="56">
        <v>13</v>
      </c>
      <c r="F251" s="56" t="s">
        <v>5737</v>
      </c>
      <c r="G251" s="58" t="s">
        <v>527</v>
      </c>
      <c r="H251" s="59" t="s">
        <v>530</v>
      </c>
      <c r="I251" s="60" t="s">
        <v>525</v>
      </c>
      <c r="J251" s="61" t="s">
        <v>528</v>
      </c>
      <c r="K251" s="61" t="s">
        <v>529</v>
      </c>
      <c r="L251" s="62">
        <v>30166</v>
      </c>
      <c r="M251" s="57" t="s">
        <v>75</v>
      </c>
      <c r="N251" s="57" t="s">
        <v>5726</v>
      </c>
      <c r="O251" s="56" t="s">
        <v>51</v>
      </c>
      <c r="P251" s="62">
        <v>43948</v>
      </c>
      <c r="Q251" s="56">
        <v>30</v>
      </c>
      <c r="R251" s="56">
        <v>27</v>
      </c>
      <c r="S251" s="62">
        <v>44769</v>
      </c>
      <c r="T251" s="56">
        <v>0</v>
      </c>
      <c r="U251" s="63" t="s">
        <v>5718</v>
      </c>
      <c r="V251" s="57" t="s">
        <v>5732</v>
      </c>
      <c r="W251" s="64"/>
      <c r="X251" s="70" t="s">
        <v>5766</v>
      </c>
      <c r="Y251" s="64"/>
      <c r="Z251" s="64"/>
      <c r="AA251" s="64"/>
      <c r="AB251" s="64"/>
      <c r="AC251" s="64"/>
      <c r="AD251" s="66"/>
      <c r="AE251" s="66"/>
      <c r="AF251" s="60" t="s">
        <v>5731</v>
      </c>
      <c r="AG251" s="64"/>
      <c r="AH251" s="61" t="s">
        <v>5724</v>
      </c>
      <c r="AI251" s="64"/>
    </row>
    <row r="252" spans="1:35" ht="14.5" x14ac:dyDescent="0.35">
      <c r="A252" s="56">
        <f t="shared" si="0"/>
        <v>248</v>
      </c>
      <c r="B252" s="56" t="s">
        <v>524</v>
      </c>
      <c r="C252" s="56" t="s">
        <v>34</v>
      </c>
      <c r="D252" s="57" t="s">
        <v>531</v>
      </c>
      <c r="E252" s="56">
        <v>17</v>
      </c>
      <c r="F252" s="56" t="s">
        <v>5740</v>
      </c>
      <c r="G252" s="58" t="s">
        <v>546</v>
      </c>
      <c r="H252" s="59" t="s">
        <v>550</v>
      </c>
      <c r="I252" s="60" t="s">
        <v>545</v>
      </c>
      <c r="J252" s="61" t="s">
        <v>548</v>
      </c>
      <c r="K252" s="61" t="s">
        <v>549</v>
      </c>
      <c r="L252" s="62">
        <v>31758</v>
      </c>
      <c r="M252" s="57" t="s">
        <v>44</v>
      </c>
      <c r="N252" s="57" t="s">
        <v>5719</v>
      </c>
      <c r="O252" s="56" t="s">
        <v>50</v>
      </c>
      <c r="P252" s="62">
        <v>44742</v>
      </c>
      <c r="Q252" s="56">
        <v>0</v>
      </c>
      <c r="R252" s="56">
        <v>36</v>
      </c>
      <c r="S252" s="62">
        <v>45838</v>
      </c>
      <c r="T252" s="56">
        <v>0</v>
      </c>
      <c r="U252" s="63" t="s">
        <v>5718</v>
      </c>
      <c r="V252" s="57" t="s">
        <v>5720</v>
      </c>
      <c r="W252" s="64"/>
      <c r="X252" s="71" t="s">
        <v>5766</v>
      </c>
      <c r="Y252" s="64"/>
      <c r="Z252" s="64"/>
      <c r="AA252" s="64"/>
      <c r="AB252" s="64"/>
      <c r="AC252" s="64"/>
      <c r="AD252" s="66"/>
      <c r="AE252" s="66"/>
      <c r="AF252" s="60" t="s">
        <v>5731</v>
      </c>
      <c r="AG252" s="64"/>
      <c r="AH252" s="61" t="s">
        <v>5724</v>
      </c>
      <c r="AI252" s="64"/>
    </row>
    <row r="253" spans="1:35" ht="14.5" x14ac:dyDescent="0.35">
      <c r="A253" s="56">
        <f t="shared" si="0"/>
        <v>249</v>
      </c>
      <c r="B253" s="56" t="s">
        <v>524</v>
      </c>
      <c r="C253" s="56" t="s">
        <v>34</v>
      </c>
      <c r="D253" s="57" t="s">
        <v>2305</v>
      </c>
      <c r="E253" s="56">
        <v>13</v>
      </c>
      <c r="F253" s="56" t="s">
        <v>5718</v>
      </c>
      <c r="G253" s="58" t="s">
        <v>2300</v>
      </c>
      <c r="H253" s="59" t="s">
        <v>2304</v>
      </c>
      <c r="I253" s="60" t="s">
        <v>2299</v>
      </c>
      <c r="J253" s="61" t="s">
        <v>2302</v>
      </c>
      <c r="K253" s="61" t="s">
        <v>763</v>
      </c>
      <c r="L253" s="62">
        <v>33410</v>
      </c>
      <c r="M253" s="57" t="s">
        <v>75</v>
      </c>
      <c r="N253" s="57" t="s">
        <v>5719</v>
      </c>
      <c r="O253" s="56" t="s">
        <v>50</v>
      </c>
      <c r="P253" s="62">
        <v>44018</v>
      </c>
      <c r="Q253" s="56">
        <v>19</v>
      </c>
      <c r="R253" s="56">
        <v>30</v>
      </c>
      <c r="S253" s="62">
        <v>44932</v>
      </c>
      <c r="T253" s="56">
        <v>0</v>
      </c>
      <c r="U253" s="63" t="s">
        <v>5718</v>
      </c>
      <c r="V253" s="57" t="s">
        <v>5732</v>
      </c>
      <c r="W253" s="64"/>
      <c r="X253" s="70" t="s">
        <v>5766</v>
      </c>
      <c r="Y253" s="64"/>
      <c r="Z253" s="64"/>
      <c r="AA253" s="64"/>
      <c r="AB253" s="64"/>
      <c r="AC253" s="64"/>
      <c r="AD253" s="66"/>
      <c r="AE253" s="66"/>
      <c r="AF253" s="60" t="s">
        <v>5731</v>
      </c>
      <c r="AG253" s="64"/>
      <c r="AH253" s="61" t="s">
        <v>5724</v>
      </c>
      <c r="AI253" s="64"/>
    </row>
    <row r="254" spans="1:35" ht="14.5" x14ac:dyDescent="0.35">
      <c r="A254" s="56">
        <f t="shared" si="0"/>
        <v>250</v>
      </c>
      <c r="B254" s="56" t="s">
        <v>524</v>
      </c>
      <c r="C254" s="56" t="s">
        <v>34</v>
      </c>
      <c r="D254" s="57" t="s">
        <v>2305</v>
      </c>
      <c r="E254" s="56">
        <v>13</v>
      </c>
      <c r="F254" s="56" t="s">
        <v>5737</v>
      </c>
      <c r="G254" s="58" t="s">
        <v>2360</v>
      </c>
      <c r="H254" s="59" t="s">
        <v>2364</v>
      </c>
      <c r="I254" s="60" t="s">
        <v>2359</v>
      </c>
      <c r="J254" s="61" t="s">
        <v>2362</v>
      </c>
      <c r="K254" s="61" t="s">
        <v>1371</v>
      </c>
      <c r="L254" s="62">
        <v>31431</v>
      </c>
      <c r="M254" s="57" t="s">
        <v>75</v>
      </c>
      <c r="N254" s="57" t="s">
        <v>5719</v>
      </c>
      <c r="O254" s="56" t="s">
        <v>51</v>
      </c>
      <c r="P254" s="62">
        <v>43983</v>
      </c>
      <c r="Q254" s="56">
        <v>0</v>
      </c>
      <c r="R254" s="56">
        <v>36</v>
      </c>
      <c r="S254" s="62">
        <v>44896</v>
      </c>
      <c r="T254" s="56">
        <v>0</v>
      </c>
      <c r="U254" s="63" t="s">
        <v>5718</v>
      </c>
      <c r="V254" s="57" t="s">
        <v>5732</v>
      </c>
      <c r="W254" s="64"/>
      <c r="X254" s="70" t="s">
        <v>5766</v>
      </c>
      <c r="Y254" s="64"/>
      <c r="Z254" s="64"/>
      <c r="AA254" s="64"/>
      <c r="AB254" s="64"/>
      <c r="AC254" s="64"/>
      <c r="AD254" s="66"/>
      <c r="AE254" s="66"/>
      <c r="AF254" s="60" t="s">
        <v>5731</v>
      </c>
      <c r="AG254" s="64"/>
      <c r="AH254" s="61" t="s">
        <v>5724</v>
      </c>
      <c r="AI254" s="64"/>
    </row>
    <row r="255" spans="1:35" ht="14.5" x14ac:dyDescent="0.35">
      <c r="A255" s="56">
        <f t="shared" si="0"/>
        <v>251</v>
      </c>
      <c r="B255" s="56" t="s">
        <v>524</v>
      </c>
      <c r="C255" s="56" t="s">
        <v>34</v>
      </c>
      <c r="D255" s="57" t="s">
        <v>2305</v>
      </c>
      <c r="E255" s="56">
        <v>13</v>
      </c>
      <c r="F255" s="56" t="s">
        <v>5737</v>
      </c>
      <c r="G255" s="58" t="s">
        <v>2377</v>
      </c>
      <c r="H255" s="59" t="s">
        <v>2370</v>
      </c>
      <c r="I255" s="60" t="s">
        <v>2376</v>
      </c>
      <c r="J255" s="61" t="s">
        <v>449</v>
      </c>
      <c r="K255" s="61" t="s">
        <v>947</v>
      </c>
      <c r="L255" s="62">
        <v>34304</v>
      </c>
      <c r="M255" s="57" t="s">
        <v>75</v>
      </c>
      <c r="N255" s="57" t="s">
        <v>5719</v>
      </c>
      <c r="O255" s="56" t="s">
        <v>50</v>
      </c>
      <c r="P255" s="62">
        <v>44046</v>
      </c>
      <c r="Q255" s="56">
        <v>0</v>
      </c>
      <c r="R255" s="56">
        <v>36</v>
      </c>
      <c r="S255" s="62">
        <v>45325</v>
      </c>
      <c r="T255" s="56">
        <v>0</v>
      </c>
      <c r="U255" s="63" t="s">
        <v>5718</v>
      </c>
      <c r="V255" s="57" t="s">
        <v>5732</v>
      </c>
      <c r="W255" s="64"/>
      <c r="X255" s="70" t="s">
        <v>5766</v>
      </c>
      <c r="Y255" s="64"/>
      <c r="Z255" s="64"/>
      <c r="AA255" s="64"/>
      <c r="AB255" s="64"/>
      <c r="AC255" s="64"/>
      <c r="AD255" s="66"/>
      <c r="AE255" s="66"/>
      <c r="AF255" s="60" t="s">
        <v>5731</v>
      </c>
      <c r="AG255" s="64"/>
      <c r="AH255" s="61" t="s">
        <v>5724</v>
      </c>
      <c r="AI255" s="64"/>
    </row>
    <row r="256" spans="1:35" ht="14.5" x14ac:dyDescent="0.35">
      <c r="A256" s="56">
        <f t="shared" si="0"/>
        <v>252</v>
      </c>
      <c r="B256" s="56" t="s">
        <v>524</v>
      </c>
      <c r="C256" s="56" t="s">
        <v>34</v>
      </c>
      <c r="D256" s="57" t="s">
        <v>2305</v>
      </c>
      <c r="E256" s="56">
        <v>13</v>
      </c>
      <c r="F256" s="56" t="s">
        <v>5744</v>
      </c>
      <c r="G256" s="58" t="s">
        <v>2395</v>
      </c>
      <c r="H256" s="59" t="s">
        <v>2393</v>
      </c>
      <c r="I256" s="60" t="s">
        <v>2394</v>
      </c>
      <c r="J256" s="61" t="s">
        <v>1778</v>
      </c>
      <c r="K256" s="61" t="s">
        <v>716</v>
      </c>
      <c r="L256" s="62">
        <v>35294</v>
      </c>
      <c r="M256" s="57" t="s">
        <v>75</v>
      </c>
      <c r="N256" s="57" t="s">
        <v>5719</v>
      </c>
      <c r="O256" s="56" t="s">
        <v>50</v>
      </c>
      <c r="P256" s="62">
        <v>43900</v>
      </c>
      <c r="Q256" s="56">
        <v>0</v>
      </c>
      <c r="R256" s="56">
        <v>36</v>
      </c>
      <c r="S256" s="62">
        <v>45179</v>
      </c>
      <c r="T256" s="56">
        <v>0</v>
      </c>
      <c r="U256" s="63" t="s">
        <v>5718</v>
      </c>
      <c r="V256" s="57" t="s">
        <v>5732</v>
      </c>
      <c r="W256" s="64"/>
      <c r="X256" s="70" t="s">
        <v>5766</v>
      </c>
      <c r="Y256" s="64"/>
      <c r="Z256" s="64"/>
      <c r="AA256" s="64"/>
      <c r="AB256" s="64"/>
      <c r="AC256" s="64"/>
      <c r="AD256" s="66"/>
      <c r="AE256" s="66"/>
      <c r="AF256" s="60" t="s">
        <v>5731</v>
      </c>
      <c r="AG256" s="64"/>
      <c r="AH256" s="61" t="s">
        <v>5724</v>
      </c>
      <c r="AI256" s="64"/>
    </row>
    <row r="257" spans="1:35" ht="14.5" x14ac:dyDescent="0.35">
      <c r="A257" s="56">
        <f t="shared" si="0"/>
        <v>253</v>
      </c>
      <c r="B257" s="56" t="s">
        <v>524</v>
      </c>
      <c r="C257" s="56" t="s">
        <v>34</v>
      </c>
      <c r="D257" s="57" t="s">
        <v>2305</v>
      </c>
      <c r="E257" s="56">
        <v>13</v>
      </c>
      <c r="F257" s="56" t="s">
        <v>5744</v>
      </c>
      <c r="G257" s="58" t="s">
        <v>2390</v>
      </c>
      <c r="H257" s="59" t="s">
        <v>2393</v>
      </c>
      <c r="I257" s="60" t="s">
        <v>2386</v>
      </c>
      <c r="J257" s="61" t="s">
        <v>2392</v>
      </c>
      <c r="K257" s="61" t="s">
        <v>1452</v>
      </c>
      <c r="L257" s="62">
        <v>33970</v>
      </c>
      <c r="M257" s="57" t="s">
        <v>75</v>
      </c>
      <c r="N257" s="57" t="s">
        <v>5726</v>
      </c>
      <c r="O257" s="56" t="s">
        <v>51</v>
      </c>
      <c r="P257" s="62">
        <v>43732</v>
      </c>
      <c r="Q257" s="56">
        <v>0</v>
      </c>
      <c r="R257" s="56">
        <v>36</v>
      </c>
      <c r="S257" s="62">
        <v>44828</v>
      </c>
      <c r="T257" s="56">
        <v>0</v>
      </c>
      <c r="U257" s="63" t="s">
        <v>5718</v>
      </c>
      <c r="V257" s="57" t="s">
        <v>5732</v>
      </c>
      <c r="W257" s="64"/>
      <c r="X257" s="70" t="s">
        <v>5766</v>
      </c>
      <c r="Y257" s="64"/>
      <c r="Z257" s="64"/>
      <c r="AA257" s="64"/>
      <c r="AB257" s="64"/>
      <c r="AC257" s="64"/>
      <c r="AD257" s="66"/>
      <c r="AE257" s="66"/>
      <c r="AF257" s="60" t="s">
        <v>5731</v>
      </c>
      <c r="AG257" s="64"/>
      <c r="AH257" s="61" t="s">
        <v>5724</v>
      </c>
      <c r="AI257" s="64"/>
    </row>
    <row r="258" spans="1:35" ht="14.5" x14ac:dyDescent="0.35">
      <c r="A258" s="56">
        <f t="shared" si="0"/>
        <v>254</v>
      </c>
      <c r="B258" s="56" t="s">
        <v>524</v>
      </c>
      <c r="C258" s="56" t="s">
        <v>34</v>
      </c>
      <c r="D258" s="57" t="s">
        <v>2305</v>
      </c>
      <c r="E258" s="56">
        <v>17</v>
      </c>
      <c r="F258" s="56" t="s">
        <v>5718</v>
      </c>
      <c r="G258" s="58" t="s">
        <v>2422</v>
      </c>
      <c r="H258" s="59" t="s">
        <v>2426</v>
      </c>
      <c r="I258" s="60" t="s">
        <v>2421</v>
      </c>
      <c r="J258" s="61" t="s">
        <v>2424</v>
      </c>
      <c r="K258" s="61" t="s">
        <v>136</v>
      </c>
      <c r="L258" s="62">
        <v>35052</v>
      </c>
      <c r="M258" s="57" t="s">
        <v>44</v>
      </c>
      <c r="N258" s="57" t="s">
        <v>5719</v>
      </c>
      <c r="O258" s="56" t="s">
        <v>50</v>
      </c>
      <c r="P258" s="62">
        <v>44624</v>
      </c>
      <c r="Q258" s="56">
        <v>14</v>
      </c>
      <c r="R258" s="56">
        <v>32</v>
      </c>
      <c r="S258" s="62">
        <v>45600</v>
      </c>
      <c r="T258" s="56">
        <v>0</v>
      </c>
      <c r="U258" s="63" t="s">
        <v>5718</v>
      </c>
      <c r="V258" s="57" t="s">
        <v>5732</v>
      </c>
      <c r="W258" s="64"/>
      <c r="X258" s="70" t="s">
        <v>5766</v>
      </c>
      <c r="Y258" s="64"/>
      <c r="Z258" s="64"/>
      <c r="AA258" s="64"/>
      <c r="AB258" s="64"/>
      <c r="AC258" s="64"/>
      <c r="AD258" s="66"/>
      <c r="AE258" s="66"/>
      <c r="AF258" s="60" t="s">
        <v>5731</v>
      </c>
      <c r="AG258" s="64"/>
      <c r="AH258" s="61" t="s">
        <v>5724</v>
      </c>
      <c r="AI258" s="64"/>
    </row>
    <row r="259" spans="1:35" ht="14.5" x14ac:dyDescent="0.35">
      <c r="A259" s="56">
        <f t="shared" ref="A259:A297" si="1">IF(L259="","",COUNTA($L$5:L259))</f>
        <v>255</v>
      </c>
      <c r="B259" s="56" t="s">
        <v>524</v>
      </c>
      <c r="C259" s="56" t="s">
        <v>34</v>
      </c>
      <c r="D259" s="57" t="s">
        <v>2305</v>
      </c>
      <c r="E259" s="56">
        <v>17</v>
      </c>
      <c r="F259" s="56" t="s">
        <v>5718</v>
      </c>
      <c r="G259" s="58" t="s">
        <v>2432</v>
      </c>
      <c r="H259" s="59" t="s">
        <v>2408</v>
      </c>
      <c r="I259" s="60" t="s">
        <v>2431</v>
      </c>
      <c r="J259" s="61" t="s">
        <v>1556</v>
      </c>
      <c r="K259" s="61" t="s">
        <v>1457</v>
      </c>
      <c r="L259" s="62">
        <v>36500</v>
      </c>
      <c r="M259" s="57" t="s">
        <v>44</v>
      </c>
      <c r="N259" s="57" t="s">
        <v>5719</v>
      </c>
      <c r="O259" s="56" t="s">
        <v>50</v>
      </c>
      <c r="P259" s="62">
        <v>44680</v>
      </c>
      <c r="Q259" s="56">
        <v>11</v>
      </c>
      <c r="R259" s="56">
        <v>33</v>
      </c>
      <c r="S259" s="62">
        <v>45686</v>
      </c>
      <c r="T259" s="56">
        <v>0</v>
      </c>
      <c r="U259" s="63" t="s">
        <v>5718</v>
      </c>
      <c r="V259" s="57" t="s">
        <v>5732</v>
      </c>
      <c r="W259" s="64"/>
      <c r="X259" s="71" t="s">
        <v>5766</v>
      </c>
      <c r="Y259" s="64"/>
      <c r="Z259" s="64"/>
      <c r="AA259" s="64"/>
      <c r="AB259" s="64"/>
      <c r="AC259" s="64"/>
      <c r="AD259" s="66"/>
      <c r="AE259" s="66"/>
      <c r="AF259" s="60" t="s">
        <v>5731</v>
      </c>
      <c r="AG259" s="64"/>
      <c r="AH259" s="61" t="s">
        <v>5724</v>
      </c>
      <c r="AI259" s="64"/>
    </row>
    <row r="260" spans="1:35" ht="14.5" x14ac:dyDescent="0.35">
      <c r="A260" s="56">
        <f t="shared" si="1"/>
        <v>256</v>
      </c>
      <c r="B260" s="56" t="s">
        <v>524</v>
      </c>
      <c r="C260" s="56" t="s">
        <v>34</v>
      </c>
      <c r="D260" s="57" t="s">
        <v>2305</v>
      </c>
      <c r="E260" s="56">
        <v>17</v>
      </c>
      <c r="F260" s="56" t="s">
        <v>5718</v>
      </c>
      <c r="G260" s="58" t="s">
        <v>2416</v>
      </c>
      <c r="H260" s="59" t="s">
        <v>2420</v>
      </c>
      <c r="I260" s="60" t="s">
        <v>2415</v>
      </c>
      <c r="J260" s="61" t="s">
        <v>2418</v>
      </c>
      <c r="K260" s="61" t="s">
        <v>144</v>
      </c>
      <c r="L260" s="62">
        <v>29055</v>
      </c>
      <c r="M260" s="57" t="s">
        <v>44</v>
      </c>
      <c r="N260" s="57" t="s">
        <v>5719</v>
      </c>
      <c r="O260" s="56" t="s">
        <v>50</v>
      </c>
      <c r="P260" s="62">
        <v>44693</v>
      </c>
      <c r="Q260" s="56">
        <v>22</v>
      </c>
      <c r="R260" s="56">
        <v>29</v>
      </c>
      <c r="S260" s="62">
        <v>45608</v>
      </c>
      <c r="T260" s="56">
        <v>0</v>
      </c>
      <c r="U260" s="63" t="s">
        <v>5718</v>
      </c>
      <c r="V260" s="57" t="s">
        <v>5732</v>
      </c>
      <c r="W260" s="64"/>
      <c r="X260" s="71" t="s">
        <v>5766</v>
      </c>
      <c r="Y260" s="64"/>
      <c r="Z260" s="64"/>
      <c r="AA260" s="64"/>
      <c r="AB260" s="64"/>
      <c r="AC260" s="64"/>
      <c r="AD260" s="66"/>
      <c r="AE260" s="66"/>
      <c r="AF260" s="60" t="s">
        <v>5731</v>
      </c>
      <c r="AG260" s="64"/>
      <c r="AH260" s="61" t="s">
        <v>5724</v>
      </c>
      <c r="AI260" s="64"/>
    </row>
    <row r="261" spans="1:35" ht="14.5" x14ac:dyDescent="0.35">
      <c r="A261" s="56">
        <f t="shared" si="1"/>
        <v>257</v>
      </c>
      <c r="B261" s="56" t="s">
        <v>524</v>
      </c>
      <c r="C261" s="56" t="s">
        <v>34</v>
      </c>
      <c r="D261" s="57" t="s">
        <v>2305</v>
      </c>
      <c r="E261" s="56">
        <v>17</v>
      </c>
      <c r="F261" s="56" t="s">
        <v>5718</v>
      </c>
      <c r="G261" s="58" t="s">
        <v>2470</v>
      </c>
      <c r="H261" s="59" t="s">
        <v>2450</v>
      </c>
      <c r="I261" s="60" t="s">
        <v>2466</v>
      </c>
      <c r="J261" s="61" t="s">
        <v>2472</v>
      </c>
      <c r="K261" s="61" t="s">
        <v>455</v>
      </c>
      <c r="L261" s="62">
        <v>34943</v>
      </c>
      <c r="M261" s="57" t="s">
        <v>75</v>
      </c>
      <c r="N261" s="57" t="s">
        <v>5726</v>
      </c>
      <c r="O261" s="56" t="s">
        <v>50</v>
      </c>
      <c r="P261" s="62">
        <v>44733</v>
      </c>
      <c r="Q261" s="56">
        <v>0</v>
      </c>
      <c r="R261" s="56">
        <v>36</v>
      </c>
      <c r="S261" s="62">
        <v>45829</v>
      </c>
      <c r="T261" s="56">
        <v>0</v>
      </c>
      <c r="U261" s="63" t="s">
        <v>5718</v>
      </c>
      <c r="V261" s="57" t="s">
        <v>5720</v>
      </c>
      <c r="W261" s="64"/>
      <c r="X261" s="71" t="s">
        <v>5766</v>
      </c>
      <c r="Y261" s="64"/>
      <c r="Z261" s="64"/>
      <c r="AA261" s="64"/>
      <c r="AB261" s="64"/>
      <c r="AC261" s="64"/>
      <c r="AD261" s="66"/>
      <c r="AE261" s="66"/>
      <c r="AF261" s="60" t="s">
        <v>5731</v>
      </c>
      <c r="AG261" s="64"/>
      <c r="AH261" s="61" t="s">
        <v>5724</v>
      </c>
      <c r="AI261" s="64"/>
    </row>
    <row r="262" spans="1:35" ht="14.5" x14ac:dyDescent="0.35">
      <c r="A262" s="56">
        <f t="shared" si="1"/>
        <v>258</v>
      </c>
      <c r="B262" s="56" t="s">
        <v>524</v>
      </c>
      <c r="C262" s="56" t="s">
        <v>34</v>
      </c>
      <c r="D262" s="57" t="s">
        <v>2305</v>
      </c>
      <c r="E262" s="56">
        <v>17</v>
      </c>
      <c r="F262" s="56" t="s">
        <v>5718</v>
      </c>
      <c r="G262" s="58" t="s">
        <v>2452</v>
      </c>
      <c r="H262" s="59" t="s">
        <v>2450</v>
      </c>
      <c r="I262" s="60" t="s">
        <v>2451</v>
      </c>
      <c r="J262" s="61" t="s">
        <v>2454</v>
      </c>
      <c r="K262" s="61" t="s">
        <v>60</v>
      </c>
      <c r="L262" s="62">
        <v>36331</v>
      </c>
      <c r="M262" s="57" t="s">
        <v>44</v>
      </c>
      <c r="N262" s="57" t="s">
        <v>5719</v>
      </c>
      <c r="O262" s="56" t="s">
        <v>50</v>
      </c>
      <c r="P262" s="62">
        <v>44693</v>
      </c>
      <c r="Q262" s="56">
        <v>0</v>
      </c>
      <c r="R262" s="56">
        <v>36</v>
      </c>
      <c r="S262" s="62">
        <v>45789</v>
      </c>
      <c r="T262" s="56">
        <v>0</v>
      </c>
      <c r="U262" s="63" t="s">
        <v>5718</v>
      </c>
      <c r="V262" s="57" t="s">
        <v>5720</v>
      </c>
      <c r="W262" s="64"/>
      <c r="X262" s="71" t="s">
        <v>5766</v>
      </c>
      <c r="Y262" s="64"/>
      <c r="Z262" s="64"/>
      <c r="AA262" s="64"/>
      <c r="AB262" s="64"/>
      <c r="AC262" s="64"/>
      <c r="AD262" s="66"/>
      <c r="AE262" s="66"/>
      <c r="AF262" s="60" t="s">
        <v>5731</v>
      </c>
      <c r="AG262" s="64"/>
      <c r="AH262" s="61" t="s">
        <v>5724</v>
      </c>
      <c r="AI262" s="64"/>
    </row>
    <row r="263" spans="1:35" ht="14.5" x14ac:dyDescent="0.35">
      <c r="A263" s="56">
        <f t="shared" si="1"/>
        <v>259</v>
      </c>
      <c r="B263" s="56" t="s">
        <v>524</v>
      </c>
      <c r="C263" s="56" t="s">
        <v>34</v>
      </c>
      <c r="D263" s="57" t="s">
        <v>2305</v>
      </c>
      <c r="E263" s="56">
        <v>17</v>
      </c>
      <c r="F263" s="56" t="s">
        <v>5718</v>
      </c>
      <c r="G263" s="58" t="s">
        <v>2475</v>
      </c>
      <c r="H263" s="59" t="s">
        <v>2450</v>
      </c>
      <c r="I263" s="60" t="s">
        <v>2474</v>
      </c>
      <c r="J263" s="61" t="s">
        <v>2477</v>
      </c>
      <c r="K263" s="61" t="s">
        <v>60</v>
      </c>
      <c r="L263" s="62">
        <v>37654</v>
      </c>
      <c r="M263" s="57" t="s">
        <v>44</v>
      </c>
      <c r="N263" s="57" t="s">
        <v>5719</v>
      </c>
      <c r="O263" s="56" t="s">
        <v>50</v>
      </c>
      <c r="P263" s="62">
        <v>44739</v>
      </c>
      <c r="Q263" s="56">
        <v>0</v>
      </c>
      <c r="R263" s="56">
        <v>36</v>
      </c>
      <c r="S263" s="62">
        <v>45835</v>
      </c>
      <c r="T263" s="56">
        <v>0</v>
      </c>
      <c r="U263" s="63" t="s">
        <v>5718</v>
      </c>
      <c r="V263" s="57" t="s">
        <v>5720</v>
      </c>
      <c r="W263" s="64"/>
      <c r="X263" s="71" t="s">
        <v>5766</v>
      </c>
      <c r="Y263" s="64"/>
      <c r="Z263" s="64"/>
      <c r="AA263" s="64"/>
      <c r="AB263" s="64"/>
      <c r="AC263" s="64"/>
      <c r="AD263" s="66"/>
      <c r="AE263" s="66"/>
      <c r="AF263" s="60" t="s">
        <v>5731</v>
      </c>
      <c r="AG263" s="64"/>
      <c r="AH263" s="61" t="s">
        <v>5724</v>
      </c>
      <c r="AI263" s="64"/>
    </row>
    <row r="264" spans="1:35" ht="14.5" x14ac:dyDescent="0.35">
      <c r="A264" s="56">
        <f t="shared" si="1"/>
        <v>260</v>
      </c>
      <c r="B264" s="56" t="s">
        <v>524</v>
      </c>
      <c r="C264" s="56" t="s">
        <v>34</v>
      </c>
      <c r="D264" s="57" t="s">
        <v>2305</v>
      </c>
      <c r="E264" s="56">
        <v>17</v>
      </c>
      <c r="F264" s="56" t="s">
        <v>5718</v>
      </c>
      <c r="G264" s="58" t="s">
        <v>2461</v>
      </c>
      <c r="H264" s="59" t="s">
        <v>2450</v>
      </c>
      <c r="I264" s="60" t="s">
        <v>2460</v>
      </c>
      <c r="J264" s="61" t="s">
        <v>2463</v>
      </c>
      <c r="K264" s="61" t="s">
        <v>2464</v>
      </c>
      <c r="L264" s="62">
        <v>35744</v>
      </c>
      <c r="M264" s="57" t="s">
        <v>44</v>
      </c>
      <c r="N264" s="57" t="s">
        <v>5719</v>
      </c>
      <c r="O264" s="56" t="s">
        <v>50</v>
      </c>
      <c r="P264" s="62">
        <v>44715</v>
      </c>
      <c r="Q264" s="56">
        <v>0</v>
      </c>
      <c r="R264" s="56">
        <v>36</v>
      </c>
      <c r="S264" s="62">
        <v>45811</v>
      </c>
      <c r="T264" s="56">
        <v>0</v>
      </c>
      <c r="U264" s="63" t="s">
        <v>5718</v>
      </c>
      <c r="V264" s="57" t="s">
        <v>5720</v>
      </c>
      <c r="W264" s="64"/>
      <c r="X264" s="71" t="s">
        <v>5766</v>
      </c>
      <c r="Y264" s="64"/>
      <c r="Z264" s="64"/>
      <c r="AA264" s="64"/>
      <c r="AB264" s="64"/>
      <c r="AC264" s="64"/>
      <c r="AD264" s="66"/>
      <c r="AE264" s="66"/>
      <c r="AF264" s="60" t="s">
        <v>5731</v>
      </c>
      <c r="AG264" s="64"/>
      <c r="AH264" s="61" t="s">
        <v>5724</v>
      </c>
      <c r="AI264" s="64"/>
    </row>
    <row r="265" spans="1:35" ht="14.5" x14ac:dyDescent="0.35">
      <c r="A265" s="56">
        <f t="shared" si="1"/>
        <v>261</v>
      </c>
      <c r="B265" s="56" t="s">
        <v>524</v>
      </c>
      <c r="C265" s="56" t="s">
        <v>34</v>
      </c>
      <c r="D265" s="57" t="s">
        <v>2305</v>
      </c>
      <c r="E265" s="56">
        <v>17</v>
      </c>
      <c r="F265" s="56" t="s">
        <v>5718</v>
      </c>
      <c r="G265" s="58" t="s">
        <v>2447</v>
      </c>
      <c r="H265" s="59" t="s">
        <v>2450</v>
      </c>
      <c r="I265" s="60" t="s">
        <v>2446</v>
      </c>
      <c r="J265" s="61" t="s">
        <v>2265</v>
      </c>
      <c r="K265" s="61" t="s">
        <v>869</v>
      </c>
      <c r="L265" s="62">
        <v>36931</v>
      </c>
      <c r="M265" s="57" t="s">
        <v>44</v>
      </c>
      <c r="N265" s="57" t="s">
        <v>5719</v>
      </c>
      <c r="O265" s="56" t="s">
        <v>50</v>
      </c>
      <c r="P265" s="62">
        <v>44650</v>
      </c>
      <c r="Q265" s="56">
        <v>0</v>
      </c>
      <c r="R265" s="56">
        <v>36</v>
      </c>
      <c r="S265" s="62">
        <v>45746</v>
      </c>
      <c r="T265" s="56">
        <v>0</v>
      </c>
      <c r="U265" s="63" t="s">
        <v>5718</v>
      </c>
      <c r="V265" s="57" t="s">
        <v>5720</v>
      </c>
      <c r="W265" s="64"/>
      <c r="X265" s="70" t="s">
        <v>5766</v>
      </c>
      <c r="Y265" s="64"/>
      <c r="Z265" s="64"/>
      <c r="AA265" s="64"/>
      <c r="AB265" s="64"/>
      <c r="AC265" s="64"/>
      <c r="AD265" s="66"/>
      <c r="AE265" s="66"/>
      <c r="AF265" s="60" t="s">
        <v>5731</v>
      </c>
      <c r="AG265" s="64"/>
      <c r="AH265" s="61" t="s">
        <v>5724</v>
      </c>
      <c r="AI265" s="64"/>
    </row>
    <row r="266" spans="1:35" ht="14.5" x14ac:dyDescent="0.35">
      <c r="A266" s="56">
        <f t="shared" si="1"/>
        <v>262</v>
      </c>
      <c r="B266" s="56" t="s">
        <v>524</v>
      </c>
      <c r="C266" s="56" t="s">
        <v>34</v>
      </c>
      <c r="D266" s="57" t="s">
        <v>2305</v>
      </c>
      <c r="E266" s="56">
        <v>17</v>
      </c>
      <c r="F266" s="56" t="s">
        <v>5737</v>
      </c>
      <c r="G266" s="58" t="s">
        <v>2542</v>
      </c>
      <c r="H266" s="59" t="s">
        <v>2546</v>
      </c>
      <c r="I266" s="60" t="s">
        <v>2541</v>
      </c>
      <c r="J266" s="61" t="s">
        <v>2544</v>
      </c>
      <c r="K266" s="61" t="s">
        <v>100</v>
      </c>
      <c r="L266" s="62">
        <v>34669</v>
      </c>
      <c r="M266" s="57" t="s">
        <v>44</v>
      </c>
      <c r="N266" s="57" t="s">
        <v>5719</v>
      </c>
      <c r="O266" s="56" t="s">
        <v>50</v>
      </c>
      <c r="P266" s="62">
        <v>44712</v>
      </c>
      <c r="Q266" s="56">
        <v>25</v>
      </c>
      <c r="R266" s="56">
        <v>29</v>
      </c>
      <c r="S266" s="62">
        <v>45596</v>
      </c>
      <c r="T266" s="56">
        <v>0</v>
      </c>
      <c r="U266" s="63" t="s">
        <v>5718</v>
      </c>
      <c r="V266" s="57" t="s">
        <v>5732</v>
      </c>
      <c r="W266" s="64"/>
      <c r="X266" s="70" t="s">
        <v>5766</v>
      </c>
      <c r="Y266" s="64"/>
      <c r="Z266" s="64"/>
      <c r="AA266" s="64"/>
      <c r="AB266" s="64"/>
      <c r="AC266" s="64"/>
      <c r="AD266" s="66"/>
      <c r="AE266" s="66"/>
      <c r="AF266" s="60" t="s">
        <v>5731</v>
      </c>
      <c r="AG266" s="64"/>
      <c r="AH266" s="61" t="s">
        <v>5724</v>
      </c>
      <c r="AI266" s="64"/>
    </row>
    <row r="267" spans="1:35" ht="14.5" x14ac:dyDescent="0.35">
      <c r="A267" s="56">
        <f t="shared" si="1"/>
        <v>263</v>
      </c>
      <c r="B267" s="56" t="s">
        <v>524</v>
      </c>
      <c r="C267" s="56" t="s">
        <v>34</v>
      </c>
      <c r="D267" s="57" t="s">
        <v>2305</v>
      </c>
      <c r="E267" s="56">
        <v>17</v>
      </c>
      <c r="F267" s="56" t="s">
        <v>5737</v>
      </c>
      <c r="G267" s="58" t="s">
        <v>2560</v>
      </c>
      <c r="H267" s="59" t="s">
        <v>2558</v>
      </c>
      <c r="I267" s="60" t="s">
        <v>2559</v>
      </c>
      <c r="J267" s="61" t="s">
        <v>493</v>
      </c>
      <c r="K267" s="61" t="s">
        <v>728</v>
      </c>
      <c r="L267" s="62">
        <v>30945</v>
      </c>
      <c r="M267" s="57" t="s">
        <v>44</v>
      </c>
      <c r="N267" s="57" t="s">
        <v>5719</v>
      </c>
      <c r="O267" s="56" t="s">
        <v>50</v>
      </c>
      <c r="P267" s="62">
        <v>44624</v>
      </c>
      <c r="Q267" s="56">
        <v>0</v>
      </c>
      <c r="R267" s="56">
        <v>36</v>
      </c>
      <c r="S267" s="62">
        <v>45720</v>
      </c>
      <c r="T267" s="56">
        <v>0</v>
      </c>
      <c r="U267" s="63" t="s">
        <v>5718</v>
      </c>
      <c r="V267" s="57" t="s">
        <v>5720</v>
      </c>
      <c r="W267" s="64"/>
      <c r="X267" s="70" t="s">
        <v>5766</v>
      </c>
      <c r="Y267" s="61" t="s">
        <v>5729</v>
      </c>
      <c r="Z267" s="64"/>
      <c r="AA267" s="64"/>
      <c r="AB267" s="64"/>
      <c r="AC267" s="64"/>
      <c r="AD267" s="66"/>
      <c r="AE267" s="66"/>
      <c r="AF267" s="60" t="s">
        <v>5731</v>
      </c>
      <c r="AG267" s="64"/>
      <c r="AH267" s="61" t="s">
        <v>5724</v>
      </c>
      <c r="AI267" s="64"/>
    </row>
    <row r="268" spans="1:35" ht="14.5" x14ac:dyDescent="0.35">
      <c r="A268" s="56">
        <f t="shared" si="1"/>
        <v>264</v>
      </c>
      <c r="B268" s="56" t="s">
        <v>524</v>
      </c>
      <c r="C268" s="56" t="s">
        <v>34</v>
      </c>
      <c r="D268" s="57" t="s">
        <v>2305</v>
      </c>
      <c r="E268" s="56">
        <v>17</v>
      </c>
      <c r="F268" s="56" t="s">
        <v>5737</v>
      </c>
      <c r="G268" s="58" t="s">
        <v>2574</v>
      </c>
      <c r="H268" s="59" t="s">
        <v>2558</v>
      </c>
      <c r="I268" s="60" t="s">
        <v>2573</v>
      </c>
      <c r="J268" s="61" t="s">
        <v>2576</v>
      </c>
      <c r="K268" s="61" t="s">
        <v>2577</v>
      </c>
      <c r="L268" s="62">
        <v>36064</v>
      </c>
      <c r="M268" s="57" t="s">
        <v>75</v>
      </c>
      <c r="N268" s="57" t="s">
        <v>5719</v>
      </c>
      <c r="O268" s="56" t="s">
        <v>50</v>
      </c>
      <c r="P268" s="62">
        <v>44715</v>
      </c>
      <c r="Q268" s="56">
        <v>0</v>
      </c>
      <c r="R268" s="56">
        <v>36</v>
      </c>
      <c r="S268" s="62">
        <v>45811</v>
      </c>
      <c r="T268" s="56">
        <v>0</v>
      </c>
      <c r="U268" s="63" t="s">
        <v>5718</v>
      </c>
      <c r="V268" s="57" t="s">
        <v>5720</v>
      </c>
      <c r="W268" s="64"/>
      <c r="X268" s="70" t="s">
        <v>5766</v>
      </c>
      <c r="Y268" s="64"/>
      <c r="Z268" s="64"/>
      <c r="AA268" s="64"/>
      <c r="AB268" s="64"/>
      <c r="AC268" s="64"/>
      <c r="AD268" s="66"/>
      <c r="AE268" s="66"/>
      <c r="AF268" s="60" t="s">
        <v>5731</v>
      </c>
      <c r="AG268" s="64"/>
      <c r="AH268" s="61" t="s">
        <v>5724</v>
      </c>
      <c r="AI268" s="64"/>
    </row>
    <row r="269" spans="1:35" ht="14.5" x14ac:dyDescent="0.35">
      <c r="A269" s="56">
        <f t="shared" si="1"/>
        <v>265</v>
      </c>
      <c r="B269" s="56" t="s">
        <v>524</v>
      </c>
      <c r="C269" s="56" t="s">
        <v>34</v>
      </c>
      <c r="D269" s="57" t="s">
        <v>2305</v>
      </c>
      <c r="E269" s="56">
        <v>17</v>
      </c>
      <c r="F269" s="56" t="s">
        <v>5737</v>
      </c>
      <c r="G269" s="58" t="s">
        <v>2548</v>
      </c>
      <c r="H269" s="59" t="s">
        <v>2546</v>
      </c>
      <c r="I269" s="60" t="s">
        <v>2547</v>
      </c>
      <c r="J269" s="61" t="s">
        <v>112</v>
      </c>
      <c r="K269" s="61" t="s">
        <v>498</v>
      </c>
      <c r="L269" s="62">
        <v>28674</v>
      </c>
      <c r="M269" s="57" t="s">
        <v>75</v>
      </c>
      <c r="N269" s="57" t="s">
        <v>5719</v>
      </c>
      <c r="O269" s="56" t="s">
        <v>50</v>
      </c>
      <c r="P269" s="62">
        <v>44742</v>
      </c>
      <c r="Q269" s="56">
        <v>28</v>
      </c>
      <c r="R269" s="56">
        <v>28</v>
      </c>
      <c r="S269" s="62">
        <v>45626</v>
      </c>
      <c r="T269" s="56">
        <v>0</v>
      </c>
      <c r="U269" s="63" t="s">
        <v>5718</v>
      </c>
      <c r="V269" s="57" t="s">
        <v>5732</v>
      </c>
      <c r="W269" s="64"/>
      <c r="X269" s="70" t="s">
        <v>5766</v>
      </c>
      <c r="Y269" s="64"/>
      <c r="Z269" s="64"/>
      <c r="AA269" s="64"/>
      <c r="AB269" s="64"/>
      <c r="AC269" s="64"/>
      <c r="AD269" s="66"/>
      <c r="AE269" s="66"/>
      <c r="AF269" s="60" t="s">
        <v>5731</v>
      </c>
      <c r="AG269" s="64"/>
      <c r="AH269" s="61" t="s">
        <v>5724</v>
      </c>
      <c r="AI269" s="64"/>
    </row>
    <row r="270" spans="1:35" ht="14.5" x14ac:dyDescent="0.35">
      <c r="A270" s="56">
        <f t="shared" si="1"/>
        <v>266</v>
      </c>
      <c r="B270" s="56" t="s">
        <v>524</v>
      </c>
      <c r="C270" s="56" t="s">
        <v>34</v>
      </c>
      <c r="D270" s="57" t="s">
        <v>2305</v>
      </c>
      <c r="E270" s="56">
        <v>17</v>
      </c>
      <c r="F270" s="56" t="s">
        <v>5737</v>
      </c>
      <c r="G270" s="58" t="s">
        <v>2532</v>
      </c>
      <c r="H270" s="59" t="s">
        <v>2537</v>
      </c>
      <c r="I270" s="60" t="s">
        <v>2531</v>
      </c>
      <c r="J270" s="61" t="s">
        <v>2534</v>
      </c>
      <c r="K270" s="61" t="s">
        <v>2535</v>
      </c>
      <c r="L270" s="62">
        <v>32583</v>
      </c>
      <c r="M270" s="57" t="s">
        <v>75</v>
      </c>
      <c r="N270" s="57" t="s">
        <v>5719</v>
      </c>
      <c r="O270" s="56" t="s">
        <v>785</v>
      </c>
      <c r="P270" s="62">
        <v>44054</v>
      </c>
      <c r="Q270" s="56">
        <v>12</v>
      </c>
      <c r="R270" s="56">
        <v>32</v>
      </c>
      <c r="S270" s="62">
        <v>44603</v>
      </c>
      <c r="T270" s="56">
        <v>0</v>
      </c>
      <c r="U270" s="63" t="s">
        <v>5718</v>
      </c>
      <c r="V270" s="57" t="s">
        <v>5732</v>
      </c>
      <c r="W270" s="64"/>
      <c r="X270" s="70" t="s">
        <v>5766</v>
      </c>
      <c r="Y270" s="64"/>
      <c r="Z270" s="64"/>
      <c r="AA270" s="64"/>
      <c r="AB270" s="64"/>
      <c r="AC270" s="64"/>
      <c r="AD270" s="66"/>
      <c r="AE270" s="66"/>
      <c r="AF270" s="60" t="s">
        <v>5731</v>
      </c>
      <c r="AG270" s="64"/>
      <c r="AH270" s="61" t="s">
        <v>5724</v>
      </c>
      <c r="AI270" s="64"/>
    </row>
    <row r="271" spans="1:35" ht="14.5" x14ac:dyDescent="0.35">
      <c r="A271" s="56">
        <f t="shared" si="1"/>
        <v>267</v>
      </c>
      <c r="B271" s="56" t="s">
        <v>524</v>
      </c>
      <c r="C271" s="56" t="s">
        <v>34</v>
      </c>
      <c r="D271" s="57" t="s">
        <v>2305</v>
      </c>
      <c r="E271" s="56">
        <v>17</v>
      </c>
      <c r="F271" s="56" t="s">
        <v>5744</v>
      </c>
      <c r="G271" s="58" t="s">
        <v>2613</v>
      </c>
      <c r="H271" s="59" t="s">
        <v>2617</v>
      </c>
      <c r="I271" s="60" t="s">
        <v>2612</v>
      </c>
      <c r="J271" s="61" t="s">
        <v>2615</v>
      </c>
      <c r="K271" s="61" t="s">
        <v>60</v>
      </c>
      <c r="L271" s="62">
        <v>32552</v>
      </c>
      <c r="M271" s="57" t="s">
        <v>75</v>
      </c>
      <c r="N271" s="57" t="s">
        <v>5726</v>
      </c>
      <c r="O271" s="56" t="s">
        <v>50</v>
      </c>
      <c r="P271" s="62">
        <v>44742</v>
      </c>
      <c r="Q271" s="56">
        <v>0</v>
      </c>
      <c r="R271" s="56">
        <v>36</v>
      </c>
      <c r="S271" s="62">
        <v>45838</v>
      </c>
      <c r="T271" s="56">
        <v>0</v>
      </c>
      <c r="U271" s="63" t="s">
        <v>5718</v>
      </c>
      <c r="V271" s="57" t="s">
        <v>5720</v>
      </c>
      <c r="W271" s="64"/>
      <c r="X271" s="70" t="s">
        <v>5766</v>
      </c>
      <c r="Y271" s="64"/>
      <c r="Z271" s="64"/>
      <c r="AA271" s="64"/>
      <c r="AB271" s="64"/>
      <c r="AC271" s="64"/>
      <c r="AD271" s="66"/>
      <c r="AE271" s="66"/>
      <c r="AF271" s="60" t="s">
        <v>5731</v>
      </c>
      <c r="AG271" s="64"/>
      <c r="AH271" s="61" t="s">
        <v>5724</v>
      </c>
      <c r="AI271" s="64"/>
    </row>
    <row r="272" spans="1:35" ht="14.5" x14ac:dyDescent="0.35">
      <c r="A272" s="56">
        <f t="shared" si="1"/>
        <v>268</v>
      </c>
      <c r="B272" s="56" t="s">
        <v>524</v>
      </c>
      <c r="C272" s="56" t="s">
        <v>34</v>
      </c>
      <c r="D272" s="57" t="s">
        <v>2305</v>
      </c>
      <c r="E272" s="56">
        <v>17</v>
      </c>
      <c r="F272" s="56" t="s">
        <v>5744</v>
      </c>
      <c r="G272" s="58" t="s">
        <v>2619</v>
      </c>
      <c r="H272" s="59" t="s">
        <v>2617</v>
      </c>
      <c r="I272" s="60" t="s">
        <v>2618</v>
      </c>
      <c r="J272" s="61" t="s">
        <v>618</v>
      </c>
      <c r="K272" s="61" t="s">
        <v>1452</v>
      </c>
      <c r="L272" s="62">
        <v>35132</v>
      </c>
      <c r="M272" s="57" t="s">
        <v>75</v>
      </c>
      <c r="N272" s="57" t="s">
        <v>5719</v>
      </c>
      <c r="O272" s="56" t="s">
        <v>50</v>
      </c>
      <c r="P272" s="62">
        <v>44624</v>
      </c>
      <c r="Q272" s="56">
        <v>0</v>
      </c>
      <c r="R272" s="56">
        <v>36</v>
      </c>
      <c r="S272" s="62">
        <v>45720</v>
      </c>
      <c r="T272" s="56">
        <v>0</v>
      </c>
      <c r="U272" s="63" t="s">
        <v>5718</v>
      </c>
      <c r="V272" s="57" t="s">
        <v>5720</v>
      </c>
      <c r="W272" s="64"/>
      <c r="X272" s="70" t="s">
        <v>5766</v>
      </c>
      <c r="Y272" s="64"/>
      <c r="Z272" s="64"/>
      <c r="AA272" s="64"/>
      <c r="AB272" s="64"/>
      <c r="AC272" s="64"/>
      <c r="AD272" s="66"/>
      <c r="AE272" s="66"/>
      <c r="AF272" s="60" t="s">
        <v>5731</v>
      </c>
      <c r="AG272" s="64"/>
      <c r="AH272" s="61" t="s">
        <v>5724</v>
      </c>
      <c r="AI272" s="64"/>
    </row>
    <row r="273" spans="1:35" ht="14.5" x14ac:dyDescent="0.35">
      <c r="A273" s="56">
        <f t="shared" si="1"/>
        <v>269</v>
      </c>
      <c r="B273" s="56" t="s">
        <v>524</v>
      </c>
      <c r="C273" s="56" t="s">
        <v>34</v>
      </c>
      <c r="D273" s="57" t="s">
        <v>2305</v>
      </c>
      <c r="E273" s="56">
        <v>17</v>
      </c>
      <c r="F273" s="56" t="s">
        <v>5727</v>
      </c>
      <c r="G273" s="58" t="s">
        <v>2665</v>
      </c>
      <c r="H273" s="59" t="s">
        <v>2653</v>
      </c>
      <c r="I273" s="60" t="s">
        <v>2664</v>
      </c>
      <c r="J273" s="61" t="s">
        <v>2667</v>
      </c>
      <c r="K273" s="61" t="s">
        <v>2668</v>
      </c>
      <c r="L273" s="62">
        <v>35739</v>
      </c>
      <c r="M273" s="57" t="s">
        <v>75</v>
      </c>
      <c r="N273" s="57" t="s">
        <v>5719</v>
      </c>
      <c r="O273" s="56" t="s">
        <v>50</v>
      </c>
      <c r="P273" s="62">
        <v>44658</v>
      </c>
      <c r="Q273" s="56">
        <v>0</v>
      </c>
      <c r="R273" s="56">
        <v>36</v>
      </c>
      <c r="S273" s="62">
        <v>45754</v>
      </c>
      <c r="T273" s="56">
        <v>0</v>
      </c>
      <c r="U273" s="63" t="s">
        <v>5718</v>
      </c>
      <c r="V273" s="57" t="s">
        <v>5720</v>
      </c>
      <c r="W273" s="64"/>
      <c r="X273" s="70" t="s">
        <v>5766</v>
      </c>
      <c r="Y273" s="64"/>
      <c r="Z273" s="64"/>
      <c r="AA273" s="64"/>
      <c r="AB273" s="64"/>
      <c r="AC273" s="64"/>
      <c r="AD273" s="66"/>
      <c r="AE273" s="66"/>
      <c r="AF273" s="60" t="s">
        <v>5731</v>
      </c>
      <c r="AG273" s="64"/>
      <c r="AH273" s="61" t="s">
        <v>5724</v>
      </c>
      <c r="AI273" s="64"/>
    </row>
    <row r="274" spans="1:35" ht="14.5" x14ac:dyDescent="0.35">
      <c r="A274" s="56">
        <f t="shared" si="1"/>
        <v>270</v>
      </c>
      <c r="B274" s="56" t="s">
        <v>524</v>
      </c>
      <c r="C274" s="56" t="s">
        <v>34</v>
      </c>
      <c r="D274" s="57" t="s">
        <v>2305</v>
      </c>
      <c r="E274" s="56">
        <v>17</v>
      </c>
      <c r="F274" s="56" t="s">
        <v>5727</v>
      </c>
      <c r="G274" s="58" t="s">
        <v>2670</v>
      </c>
      <c r="H274" s="59" t="s">
        <v>2653</v>
      </c>
      <c r="I274" s="60" t="s">
        <v>2669</v>
      </c>
      <c r="J274" s="61" t="s">
        <v>2672</v>
      </c>
      <c r="K274" s="61" t="s">
        <v>1750</v>
      </c>
      <c r="L274" s="62">
        <v>32501</v>
      </c>
      <c r="M274" s="57" t="s">
        <v>44</v>
      </c>
      <c r="N274" s="57" t="s">
        <v>5719</v>
      </c>
      <c r="O274" s="56" t="s">
        <v>50</v>
      </c>
      <c r="P274" s="62">
        <v>44712</v>
      </c>
      <c r="Q274" s="56">
        <v>0</v>
      </c>
      <c r="R274" s="56">
        <v>36</v>
      </c>
      <c r="S274" s="62">
        <v>45808</v>
      </c>
      <c r="T274" s="56">
        <v>0</v>
      </c>
      <c r="U274" s="63" t="s">
        <v>5718</v>
      </c>
      <c r="V274" s="57" t="s">
        <v>5720</v>
      </c>
      <c r="W274" s="64"/>
      <c r="X274" s="71" t="s">
        <v>5766</v>
      </c>
      <c r="Y274" s="64"/>
      <c r="Z274" s="64"/>
      <c r="AA274" s="64"/>
      <c r="AB274" s="64"/>
      <c r="AC274" s="64"/>
      <c r="AD274" s="66"/>
      <c r="AE274" s="66"/>
      <c r="AF274" s="60" t="s">
        <v>5731</v>
      </c>
      <c r="AG274" s="64"/>
      <c r="AH274" s="61" t="s">
        <v>5724</v>
      </c>
      <c r="AI274" s="64"/>
    </row>
    <row r="275" spans="1:35" ht="14.5" x14ac:dyDescent="0.35">
      <c r="A275" s="56">
        <f t="shared" si="1"/>
        <v>271</v>
      </c>
      <c r="B275" s="56" t="s">
        <v>3311</v>
      </c>
      <c r="C275" s="56" t="s">
        <v>34</v>
      </c>
      <c r="D275" s="57" t="s">
        <v>3318</v>
      </c>
      <c r="E275" s="56">
        <v>13</v>
      </c>
      <c r="F275" s="56" t="s">
        <v>5725</v>
      </c>
      <c r="G275" s="58" t="s">
        <v>3313</v>
      </c>
      <c r="H275" s="59" t="s">
        <v>3317</v>
      </c>
      <c r="I275" s="60" t="s">
        <v>3312</v>
      </c>
      <c r="J275" s="61" t="s">
        <v>3315</v>
      </c>
      <c r="K275" s="61" t="s">
        <v>486</v>
      </c>
      <c r="L275" s="62">
        <v>34638</v>
      </c>
      <c r="M275" s="57" t="s">
        <v>44</v>
      </c>
      <c r="N275" s="57" t="s">
        <v>5719</v>
      </c>
      <c r="O275" s="56" t="s">
        <v>50</v>
      </c>
      <c r="P275" s="62">
        <v>44046</v>
      </c>
      <c r="Q275" s="56">
        <v>0</v>
      </c>
      <c r="R275" s="56">
        <v>36</v>
      </c>
      <c r="S275" s="62">
        <v>45325</v>
      </c>
      <c r="T275" s="56">
        <v>0</v>
      </c>
      <c r="U275" s="63" t="s">
        <v>5718</v>
      </c>
      <c r="V275" s="57" t="s">
        <v>5732</v>
      </c>
      <c r="W275" s="64"/>
      <c r="X275" s="70" t="s">
        <v>5766</v>
      </c>
      <c r="Y275" s="64"/>
      <c r="Z275" s="64"/>
      <c r="AA275" s="64"/>
      <c r="AB275" s="64"/>
      <c r="AC275" s="64"/>
      <c r="AD275" s="66"/>
      <c r="AE275" s="66"/>
      <c r="AF275" s="60" t="s">
        <v>5731</v>
      </c>
      <c r="AG275" s="64"/>
      <c r="AH275" s="61" t="s">
        <v>5724</v>
      </c>
      <c r="AI275" s="64"/>
    </row>
    <row r="276" spans="1:35" ht="14.5" x14ac:dyDescent="0.35">
      <c r="A276" s="56">
        <f t="shared" si="1"/>
        <v>272</v>
      </c>
      <c r="B276" s="56" t="s">
        <v>3311</v>
      </c>
      <c r="C276" s="56" t="s">
        <v>34</v>
      </c>
      <c r="D276" s="57" t="s">
        <v>3318</v>
      </c>
      <c r="E276" s="56">
        <v>17</v>
      </c>
      <c r="F276" s="56" t="s">
        <v>5718</v>
      </c>
      <c r="G276" s="58" t="s">
        <v>3322</v>
      </c>
      <c r="H276" s="59" t="s">
        <v>3325</v>
      </c>
      <c r="I276" s="60" t="s">
        <v>3321</v>
      </c>
      <c r="J276" s="61" t="s">
        <v>2625</v>
      </c>
      <c r="K276" s="61" t="s">
        <v>489</v>
      </c>
      <c r="L276" s="62">
        <v>36578</v>
      </c>
      <c r="M276" s="57" t="s">
        <v>44</v>
      </c>
      <c r="N276" s="57" t="s">
        <v>5726</v>
      </c>
      <c r="O276" s="56" t="s">
        <v>50</v>
      </c>
      <c r="P276" s="62">
        <v>44712</v>
      </c>
      <c r="Q276" s="64"/>
      <c r="R276" s="56">
        <v>36</v>
      </c>
      <c r="S276" s="62">
        <v>45808</v>
      </c>
      <c r="T276" s="69">
        <v>46082</v>
      </c>
      <c r="U276" s="63" t="s">
        <v>5718</v>
      </c>
      <c r="V276" s="57" t="s">
        <v>5720</v>
      </c>
      <c r="W276" s="64"/>
      <c r="X276" s="71" t="s">
        <v>5766</v>
      </c>
      <c r="Y276" s="64"/>
      <c r="Z276" s="64"/>
      <c r="AA276" s="64"/>
      <c r="AB276" s="64"/>
      <c r="AC276" s="64"/>
      <c r="AD276" s="66"/>
      <c r="AE276" s="66"/>
      <c r="AF276" s="60" t="s">
        <v>5731</v>
      </c>
      <c r="AG276" s="64"/>
      <c r="AH276" s="61" t="s">
        <v>5724</v>
      </c>
      <c r="AI276" s="64"/>
    </row>
    <row r="277" spans="1:35" ht="14.5" x14ac:dyDescent="0.35">
      <c r="A277" s="56">
        <f t="shared" si="1"/>
        <v>273</v>
      </c>
      <c r="B277" s="56" t="s">
        <v>3311</v>
      </c>
      <c r="C277" s="56" t="s">
        <v>34</v>
      </c>
      <c r="D277" s="57" t="s">
        <v>3318</v>
      </c>
      <c r="E277" s="56">
        <v>17</v>
      </c>
      <c r="F277" s="56" t="s">
        <v>5718</v>
      </c>
      <c r="G277" s="58" t="s">
        <v>3338</v>
      </c>
      <c r="H277" s="59" t="s">
        <v>3330</v>
      </c>
      <c r="I277" s="60" t="s">
        <v>3337</v>
      </c>
      <c r="J277" s="61" t="s">
        <v>3340</v>
      </c>
      <c r="K277" s="61" t="s">
        <v>255</v>
      </c>
      <c r="L277" s="62">
        <v>34253</v>
      </c>
      <c r="M277" s="57" t="s">
        <v>44</v>
      </c>
      <c r="N277" s="57" t="s">
        <v>5719</v>
      </c>
      <c r="O277" s="56" t="s">
        <v>50</v>
      </c>
      <c r="P277" s="62">
        <v>44742</v>
      </c>
      <c r="Q277" s="56">
        <v>12</v>
      </c>
      <c r="R277" s="56">
        <v>32</v>
      </c>
      <c r="S277" s="62">
        <v>45746</v>
      </c>
      <c r="T277" s="56">
        <v>0</v>
      </c>
      <c r="U277" s="63" t="s">
        <v>5718</v>
      </c>
      <c r="V277" s="57" t="s">
        <v>5732</v>
      </c>
      <c r="W277" s="64"/>
      <c r="X277" s="71" t="s">
        <v>5766</v>
      </c>
      <c r="Y277" s="64"/>
      <c r="Z277" s="64"/>
      <c r="AA277" s="64"/>
      <c r="AB277" s="64"/>
      <c r="AC277" s="64"/>
      <c r="AD277" s="66"/>
      <c r="AE277" s="66"/>
      <c r="AF277" s="60" t="s">
        <v>5731</v>
      </c>
      <c r="AG277" s="64"/>
      <c r="AH277" s="61" t="s">
        <v>5724</v>
      </c>
      <c r="AI277" s="64"/>
    </row>
    <row r="278" spans="1:35" ht="14.5" x14ac:dyDescent="0.35">
      <c r="A278" s="56">
        <f t="shared" si="1"/>
        <v>274</v>
      </c>
      <c r="B278" s="56" t="s">
        <v>3311</v>
      </c>
      <c r="C278" s="56" t="s">
        <v>34</v>
      </c>
      <c r="D278" s="57" t="s">
        <v>3318</v>
      </c>
      <c r="E278" s="56">
        <v>17</v>
      </c>
      <c r="F278" s="56" t="s">
        <v>5725</v>
      </c>
      <c r="G278" s="58" t="s">
        <v>3446</v>
      </c>
      <c r="H278" s="59" t="s">
        <v>3405</v>
      </c>
      <c r="I278" s="60" t="s">
        <v>3445</v>
      </c>
      <c r="J278" s="61" t="s">
        <v>3448</v>
      </c>
      <c r="K278" s="61" t="s">
        <v>707</v>
      </c>
      <c r="L278" s="62">
        <v>35115</v>
      </c>
      <c r="M278" s="57" t="s">
        <v>75</v>
      </c>
      <c r="N278" s="57" t="s">
        <v>5719</v>
      </c>
      <c r="O278" s="56" t="s">
        <v>50</v>
      </c>
      <c r="P278" s="62">
        <v>44742</v>
      </c>
      <c r="Q278" s="64"/>
      <c r="R278" s="56">
        <v>36</v>
      </c>
      <c r="S278" s="62">
        <v>45838</v>
      </c>
      <c r="T278" s="69">
        <v>46082</v>
      </c>
      <c r="U278" s="63" t="s">
        <v>5718</v>
      </c>
      <c r="V278" s="57" t="s">
        <v>5720</v>
      </c>
      <c r="W278" s="64"/>
      <c r="X278" s="71" t="s">
        <v>5766</v>
      </c>
      <c r="Y278" s="64"/>
      <c r="Z278" s="64"/>
      <c r="AA278" s="64"/>
      <c r="AB278" s="64"/>
      <c r="AC278" s="64"/>
      <c r="AD278" s="66"/>
      <c r="AE278" s="66"/>
      <c r="AF278" s="60" t="s">
        <v>5731</v>
      </c>
      <c r="AG278" s="64"/>
      <c r="AH278" s="61" t="s">
        <v>5724</v>
      </c>
      <c r="AI278" s="64"/>
    </row>
    <row r="279" spans="1:35" ht="14.5" x14ac:dyDescent="0.35">
      <c r="A279" s="56">
        <f t="shared" si="1"/>
        <v>275</v>
      </c>
      <c r="B279" s="56" t="s">
        <v>3311</v>
      </c>
      <c r="C279" s="56" t="s">
        <v>34</v>
      </c>
      <c r="D279" s="57" t="s">
        <v>3318</v>
      </c>
      <c r="E279" s="56">
        <v>17</v>
      </c>
      <c r="F279" s="56" t="s">
        <v>5725</v>
      </c>
      <c r="G279" s="58" t="s">
        <v>3431</v>
      </c>
      <c r="H279" s="59" t="s">
        <v>3405</v>
      </c>
      <c r="I279" s="60" t="s">
        <v>3430</v>
      </c>
      <c r="J279" s="61" t="s">
        <v>3433</v>
      </c>
      <c r="K279" s="61" t="s">
        <v>219</v>
      </c>
      <c r="L279" s="62">
        <v>33101</v>
      </c>
      <c r="M279" s="57" t="s">
        <v>44</v>
      </c>
      <c r="N279" s="57" t="s">
        <v>5726</v>
      </c>
      <c r="O279" s="56" t="s">
        <v>50</v>
      </c>
      <c r="P279" s="62">
        <v>44742</v>
      </c>
      <c r="Q279" s="64"/>
      <c r="R279" s="56">
        <v>36</v>
      </c>
      <c r="S279" s="62">
        <v>45838</v>
      </c>
      <c r="T279" s="69">
        <v>46082</v>
      </c>
      <c r="U279" s="63" t="s">
        <v>5718</v>
      </c>
      <c r="V279" s="57" t="s">
        <v>5720</v>
      </c>
      <c r="W279" s="64"/>
      <c r="X279" s="70" t="s">
        <v>5766</v>
      </c>
      <c r="Y279" s="64"/>
      <c r="Z279" s="64"/>
      <c r="AA279" s="64"/>
      <c r="AB279" s="64"/>
      <c r="AC279" s="64"/>
      <c r="AD279" s="66"/>
      <c r="AE279" s="66"/>
      <c r="AF279" s="60" t="s">
        <v>5731</v>
      </c>
      <c r="AG279" s="64"/>
      <c r="AH279" s="61" t="s">
        <v>5724</v>
      </c>
      <c r="AI279" s="64"/>
    </row>
    <row r="280" spans="1:35" ht="14.5" x14ac:dyDescent="0.35">
      <c r="A280" s="56">
        <f t="shared" si="1"/>
        <v>276</v>
      </c>
      <c r="B280" s="56" t="s">
        <v>3311</v>
      </c>
      <c r="C280" s="56" t="s">
        <v>34</v>
      </c>
      <c r="D280" s="57" t="s">
        <v>3318</v>
      </c>
      <c r="E280" s="56">
        <v>17</v>
      </c>
      <c r="F280" s="56" t="s">
        <v>5725</v>
      </c>
      <c r="G280" s="58" t="s">
        <v>3389</v>
      </c>
      <c r="H280" s="59" t="s">
        <v>3383</v>
      </c>
      <c r="I280" s="60" t="s">
        <v>3388</v>
      </c>
      <c r="J280" s="61" t="s">
        <v>3391</v>
      </c>
      <c r="K280" s="61" t="s">
        <v>664</v>
      </c>
      <c r="L280" s="62">
        <v>34174</v>
      </c>
      <c r="M280" s="57" t="s">
        <v>75</v>
      </c>
      <c r="N280" s="57" t="s">
        <v>5719</v>
      </c>
      <c r="O280" s="56" t="s">
        <v>50</v>
      </c>
      <c r="P280" s="62">
        <v>44698</v>
      </c>
      <c r="Q280" s="56">
        <v>20</v>
      </c>
      <c r="R280" s="56">
        <v>30</v>
      </c>
      <c r="S280" s="62">
        <v>45643</v>
      </c>
      <c r="T280" s="56">
        <v>0</v>
      </c>
      <c r="U280" s="63" t="s">
        <v>5718</v>
      </c>
      <c r="V280" s="57" t="s">
        <v>5732</v>
      </c>
      <c r="W280" s="64"/>
      <c r="X280" s="70" t="s">
        <v>5766</v>
      </c>
      <c r="Y280" s="64"/>
      <c r="Z280" s="64"/>
      <c r="AA280" s="64"/>
      <c r="AB280" s="64"/>
      <c r="AC280" s="64"/>
      <c r="AD280" s="66"/>
      <c r="AE280" s="66"/>
      <c r="AF280" s="60" t="s">
        <v>5731</v>
      </c>
      <c r="AG280" s="64"/>
      <c r="AH280" s="61" t="s">
        <v>5724</v>
      </c>
      <c r="AI280" s="64"/>
    </row>
    <row r="281" spans="1:35" ht="14.5" x14ac:dyDescent="0.35">
      <c r="A281" s="56">
        <f t="shared" si="1"/>
        <v>277</v>
      </c>
      <c r="B281" s="56" t="s">
        <v>3311</v>
      </c>
      <c r="C281" s="56" t="s">
        <v>34</v>
      </c>
      <c r="D281" s="57" t="s">
        <v>3318</v>
      </c>
      <c r="E281" s="56">
        <v>17</v>
      </c>
      <c r="F281" s="56" t="s">
        <v>5737</v>
      </c>
      <c r="G281" s="58" t="s">
        <v>3544</v>
      </c>
      <c r="H281" s="59" t="s">
        <v>3545</v>
      </c>
      <c r="I281" s="60" t="s">
        <v>3543</v>
      </c>
      <c r="J281" s="61" t="s">
        <v>1367</v>
      </c>
      <c r="K281" s="61" t="s">
        <v>83</v>
      </c>
      <c r="L281" s="62">
        <v>35540</v>
      </c>
      <c r="M281" s="57" t="s">
        <v>44</v>
      </c>
      <c r="N281" s="57" t="s">
        <v>5719</v>
      </c>
      <c r="O281" s="56" t="s">
        <v>51</v>
      </c>
      <c r="P281" s="62">
        <v>44742</v>
      </c>
      <c r="Q281" s="56">
        <v>17</v>
      </c>
      <c r="R281" s="56">
        <v>31</v>
      </c>
      <c r="S281" s="62">
        <v>45716</v>
      </c>
      <c r="T281" s="56">
        <v>0</v>
      </c>
      <c r="U281" s="63" t="s">
        <v>5718</v>
      </c>
      <c r="V281" s="57" t="s">
        <v>5732</v>
      </c>
      <c r="W281" s="64"/>
      <c r="X281" s="70" t="s">
        <v>5766</v>
      </c>
      <c r="Y281" s="64"/>
      <c r="Z281" s="64"/>
      <c r="AA281" s="64"/>
      <c r="AB281" s="64"/>
      <c r="AC281" s="64"/>
      <c r="AD281" s="66"/>
      <c r="AE281" s="66"/>
      <c r="AF281" s="60" t="s">
        <v>5731</v>
      </c>
      <c r="AG281" s="64"/>
      <c r="AH281" s="61" t="s">
        <v>5724</v>
      </c>
      <c r="AI281" s="64"/>
    </row>
    <row r="282" spans="1:35" ht="14.5" x14ac:dyDescent="0.35">
      <c r="A282" s="56">
        <f t="shared" si="1"/>
        <v>278</v>
      </c>
      <c r="B282" s="56" t="s">
        <v>3311</v>
      </c>
      <c r="C282" s="56" t="s">
        <v>34</v>
      </c>
      <c r="D282" s="57" t="s">
        <v>3318</v>
      </c>
      <c r="E282" s="56">
        <v>17</v>
      </c>
      <c r="F282" s="56" t="s">
        <v>5737</v>
      </c>
      <c r="G282" s="58" t="s">
        <v>3571</v>
      </c>
      <c r="H282" s="59" t="s">
        <v>3560</v>
      </c>
      <c r="I282" s="60" t="s">
        <v>3570</v>
      </c>
      <c r="J282" s="61" t="s">
        <v>3573</v>
      </c>
      <c r="K282" s="61" t="s">
        <v>1557</v>
      </c>
      <c r="L282" s="62">
        <v>37136</v>
      </c>
      <c r="M282" s="57" t="s">
        <v>75</v>
      </c>
      <c r="N282" s="57" t="s">
        <v>5719</v>
      </c>
      <c r="O282" s="56" t="s">
        <v>50</v>
      </c>
      <c r="P282" s="62">
        <v>44698</v>
      </c>
      <c r="Q282" s="64"/>
      <c r="R282" s="56">
        <v>36</v>
      </c>
      <c r="S282" s="62">
        <v>45794</v>
      </c>
      <c r="T282" s="69">
        <v>46082</v>
      </c>
      <c r="U282" s="63" t="s">
        <v>5718</v>
      </c>
      <c r="V282" s="57" t="s">
        <v>5720</v>
      </c>
      <c r="W282" s="64"/>
      <c r="X282" s="70" t="s">
        <v>5766</v>
      </c>
      <c r="Y282" s="64"/>
      <c r="Z282" s="64"/>
      <c r="AA282" s="64"/>
      <c r="AB282" s="64"/>
      <c r="AC282" s="64"/>
      <c r="AD282" s="66"/>
      <c r="AE282" s="66"/>
      <c r="AF282" s="60" t="s">
        <v>5731</v>
      </c>
      <c r="AG282" s="64"/>
      <c r="AH282" s="61" t="s">
        <v>5724</v>
      </c>
      <c r="AI282" s="64"/>
    </row>
    <row r="283" spans="1:35" ht="14.5" x14ac:dyDescent="0.35">
      <c r="A283" s="56">
        <f t="shared" si="1"/>
        <v>279</v>
      </c>
      <c r="B283" s="56" t="s">
        <v>3311</v>
      </c>
      <c r="C283" s="56" t="s">
        <v>34</v>
      </c>
      <c r="D283" s="57" t="s">
        <v>3318</v>
      </c>
      <c r="E283" s="56">
        <v>17</v>
      </c>
      <c r="F283" s="56" t="s">
        <v>5737</v>
      </c>
      <c r="G283" s="58" t="s">
        <v>3586</v>
      </c>
      <c r="H283" s="59" t="s">
        <v>3560</v>
      </c>
      <c r="I283" s="60" t="s">
        <v>3585</v>
      </c>
      <c r="J283" s="61" t="s">
        <v>3588</v>
      </c>
      <c r="K283" s="61" t="s">
        <v>707</v>
      </c>
      <c r="L283" s="62">
        <v>35681</v>
      </c>
      <c r="M283" s="57" t="s">
        <v>75</v>
      </c>
      <c r="N283" s="57" t="s">
        <v>5726</v>
      </c>
      <c r="O283" s="56" t="s">
        <v>50</v>
      </c>
      <c r="P283" s="62">
        <v>44742</v>
      </c>
      <c r="Q283" s="64"/>
      <c r="R283" s="56">
        <v>36</v>
      </c>
      <c r="S283" s="62">
        <v>45838</v>
      </c>
      <c r="T283" s="69">
        <v>46082</v>
      </c>
      <c r="U283" s="63" t="s">
        <v>5718</v>
      </c>
      <c r="V283" s="57" t="s">
        <v>5720</v>
      </c>
      <c r="W283" s="64"/>
      <c r="X283" s="70" t="s">
        <v>5766</v>
      </c>
      <c r="Y283" s="64"/>
      <c r="Z283" s="64"/>
      <c r="AA283" s="64"/>
      <c r="AB283" s="64"/>
      <c r="AC283" s="64"/>
      <c r="AD283" s="66"/>
      <c r="AE283" s="66"/>
      <c r="AF283" s="60" t="s">
        <v>5731</v>
      </c>
      <c r="AG283" s="64"/>
      <c r="AH283" s="61" t="s">
        <v>5724</v>
      </c>
      <c r="AI283" s="64"/>
    </row>
    <row r="284" spans="1:35" ht="14.5" x14ac:dyDescent="0.35">
      <c r="A284" s="56">
        <f t="shared" si="1"/>
        <v>280</v>
      </c>
      <c r="B284" s="56" t="s">
        <v>3311</v>
      </c>
      <c r="C284" s="56" t="s">
        <v>34</v>
      </c>
      <c r="D284" s="57" t="s">
        <v>3318</v>
      </c>
      <c r="E284" s="56">
        <v>17</v>
      </c>
      <c r="F284" s="56" t="s">
        <v>5737</v>
      </c>
      <c r="G284" s="58" t="s">
        <v>3539</v>
      </c>
      <c r="H284" s="59" t="s">
        <v>5768</v>
      </c>
      <c r="I284" s="60" t="s">
        <v>3538</v>
      </c>
      <c r="J284" s="61" t="s">
        <v>3541</v>
      </c>
      <c r="K284" s="61" t="s">
        <v>587</v>
      </c>
      <c r="L284" s="62">
        <v>35358</v>
      </c>
      <c r="M284" s="57" t="s">
        <v>75</v>
      </c>
      <c r="N284" s="57" t="s">
        <v>5719</v>
      </c>
      <c r="O284" s="56" t="s">
        <v>50</v>
      </c>
      <c r="P284" s="62">
        <v>44658</v>
      </c>
      <c r="Q284" s="56">
        <v>30</v>
      </c>
      <c r="R284" s="56">
        <v>27</v>
      </c>
      <c r="S284" s="62">
        <v>45511</v>
      </c>
      <c r="T284" s="56">
        <v>0</v>
      </c>
      <c r="U284" s="63" t="s">
        <v>5718</v>
      </c>
      <c r="V284" s="57" t="s">
        <v>5732</v>
      </c>
      <c r="W284" s="64"/>
      <c r="X284" s="70" t="s">
        <v>5766</v>
      </c>
      <c r="Y284" s="64"/>
      <c r="Z284" s="64"/>
      <c r="AA284" s="64"/>
      <c r="AB284" s="64"/>
      <c r="AC284" s="64"/>
      <c r="AD284" s="66"/>
      <c r="AE284" s="66"/>
      <c r="AF284" s="60" t="s">
        <v>5731</v>
      </c>
      <c r="AG284" s="64"/>
      <c r="AH284" s="61" t="s">
        <v>5724</v>
      </c>
      <c r="AI284" s="64"/>
    </row>
    <row r="285" spans="1:35" ht="14.5" x14ac:dyDescent="0.35">
      <c r="A285" s="56">
        <f t="shared" si="1"/>
        <v>281</v>
      </c>
      <c r="B285" s="56" t="s">
        <v>3311</v>
      </c>
      <c r="C285" s="56" t="s">
        <v>34</v>
      </c>
      <c r="D285" s="57" t="s">
        <v>3318</v>
      </c>
      <c r="E285" s="56">
        <v>17</v>
      </c>
      <c r="F285" s="56" t="s">
        <v>5737</v>
      </c>
      <c r="G285" s="58" t="s">
        <v>3575</v>
      </c>
      <c r="H285" s="59" t="s">
        <v>3560</v>
      </c>
      <c r="I285" s="60" t="s">
        <v>3574</v>
      </c>
      <c r="J285" s="61" t="s">
        <v>3577</v>
      </c>
      <c r="K285" s="61" t="s">
        <v>3578</v>
      </c>
      <c r="L285" s="62">
        <v>35925</v>
      </c>
      <c r="M285" s="57" t="s">
        <v>75</v>
      </c>
      <c r="N285" s="57" t="s">
        <v>5719</v>
      </c>
      <c r="O285" s="56" t="s">
        <v>50</v>
      </c>
      <c r="P285" s="62">
        <v>44742</v>
      </c>
      <c r="Q285" s="64"/>
      <c r="R285" s="56">
        <v>36</v>
      </c>
      <c r="S285" s="62">
        <v>45838</v>
      </c>
      <c r="T285" s="69">
        <v>46082</v>
      </c>
      <c r="U285" s="63" t="s">
        <v>5718</v>
      </c>
      <c r="V285" s="57" t="s">
        <v>5720</v>
      </c>
      <c r="W285" s="64"/>
      <c r="X285" s="70" t="s">
        <v>5766</v>
      </c>
      <c r="Y285" s="64"/>
      <c r="Z285" s="64"/>
      <c r="AA285" s="64"/>
      <c r="AB285" s="64"/>
      <c r="AC285" s="64"/>
      <c r="AD285" s="66"/>
      <c r="AE285" s="66"/>
      <c r="AF285" s="60" t="s">
        <v>5731</v>
      </c>
      <c r="AG285" s="64"/>
      <c r="AH285" s="61" t="s">
        <v>5724</v>
      </c>
      <c r="AI285" s="64"/>
    </row>
    <row r="286" spans="1:35" ht="14.5" x14ac:dyDescent="0.35">
      <c r="A286" s="56">
        <f t="shared" si="1"/>
        <v>282</v>
      </c>
      <c r="B286" s="56" t="s">
        <v>3311</v>
      </c>
      <c r="C286" s="56" t="s">
        <v>34</v>
      </c>
      <c r="D286" s="57" t="s">
        <v>3318</v>
      </c>
      <c r="E286" s="56">
        <v>17</v>
      </c>
      <c r="F286" s="56" t="s">
        <v>5737</v>
      </c>
      <c r="G286" s="58" t="s">
        <v>3534</v>
      </c>
      <c r="H286" s="59" t="s">
        <v>3537</v>
      </c>
      <c r="I286" s="60" t="s">
        <v>3533</v>
      </c>
      <c r="J286" s="61" t="s">
        <v>618</v>
      </c>
      <c r="K286" s="61" t="s">
        <v>664</v>
      </c>
      <c r="L286" s="62">
        <v>32558</v>
      </c>
      <c r="M286" s="57" t="s">
        <v>75</v>
      </c>
      <c r="N286" s="57" t="s">
        <v>5719</v>
      </c>
      <c r="O286" s="56" t="s">
        <v>50</v>
      </c>
      <c r="P286" s="62">
        <v>44698</v>
      </c>
      <c r="Q286" s="56">
        <v>23</v>
      </c>
      <c r="R286" s="56">
        <v>29</v>
      </c>
      <c r="S286" s="62">
        <v>45582</v>
      </c>
      <c r="T286" s="69">
        <v>46082</v>
      </c>
      <c r="U286" s="63" t="s">
        <v>5718</v>
      </c>
      <c r="V286" s="57" t="s">
        <v>5732</v>
      </c>
      <c r="W286" s="64"/>
      <c r="X286" s="71" t="s">
        <v>5766</v>
      </c>
      <c r="Y286" s="64"/>
      <c r="Z286" s="64"/>
      <c r="AA286" s="64"/>
      <c r="AB286" s="64"/>
      <c r="AC286" s="64"/>
      <c r="AD286" s="66"/>
      <c r="AE286" s="66"/>
      <c r="AF286" s="60" t="s">
        <v>5731</v>
      </c>
      <c r="AG286" s="64"/>
      <c r="AH286" s="61" t="s">
        <v>5724</v>
      </c>
      <c r="AI286" s="64"/>
    </row>
    <row r="287" spans="1:35" ht="14.5" x14ac:dyDescent="0.35">
      <c r="A287" s="56">
        <f t="shared" si="1"/>
        <v>283</v>
      </c>
      <c r="B287" s="56" t="s">
        <v>3311</v>
      </c>
      <c r="C287" s="56" t="s">
        <v>34</v>
      </c>
      <c r="D287" s="57" t="s">
        <v>3318</v>
      </c>
      <c r="E287" s="56">
        <v>17</v>
      </c>
      <c r="F287" s="56" t="s">
        <v>5744</v>
      </c>
      <c r="G287" s="58" t="s">
        <v>3394</v>
      </c>
      <c r="H287" s="59" t="s">
        <v>3399</v>
      </c>
      <c r="I287" s="60" t="s">
        <v>3393</v>
      </c>
      <c r="J287" s="61" t="s">
        <v>3396</v>
      </c>
      <c r="K287" s="61" t="s">
        <v>3397</v>
      </c>
      <c r="L287" s="62">
        <v>34889</v>
      </c>
      <c r="M287" s="57" t="s">
        <v>75</v>
      </c>
      <c r="N287" s="57" t="s">
        <v>5726</v>
      </c>
      <c r="O287" s="56" t="s">
        <v>50</v>
      </c>
      <c r="P287" s="62">
        <v>44742</v>
      </c>
      <c r="Q287" s="64"/>
      <c r="R287" s="56">
        <v>36</v>
      </c>
      <c r="S287" s="62">
        <v>45838</v>
      </c>
      <c r="T287" s="69">
        <v>46082</v>
      </c>
      <c r="U287" s="63" t="s">
        <v>5718</v>
      </c>
      <c r="V287" s="57" t="s">
        <v>5720</v>
      </c>
      <c r="W287" s="64"/>
      <c r="X287" s="71" t="s">
        <v>5766</v>
      </c>
      <c r="Y287" s="64"/>
      <c r="Z287" s="64"/>
      <c r="AA287" s="64"/>
      <c r="AB287" s="64"/>
      <c r="AC287" s="64"/>
      <c r="AD287" s="66"/>
      <c r="AE287" s="66"/>
      <c r="AF287" s="60" t="s">
        <v>5731</v>
      </c>
      <c r="AG287" s="64"/>
      <c r="AH287" s="61" t="s">
        <v>5724</v>
      </c>
      <c r="AI287" s="64"/>
    </row>
    <row r="288" spans="1:35" ht="14.5" x14ac:dyDescent="0.35">
      <c r="A288" s="56">
        <f t="shared" si="1"/>
        <v>284</v>
      </c>
      <c r="B288" s="56" t="s">
        <v>3311</v>
      </c>
      <c r="C288" s="56" t="s">
        <v>34</v>
      </c>
      <c r="D288" s="57" t="s">
        <v>3318</v>
      </c>
      <c r="E288" s="56">
        <v>17</v>
      </c>
      <c r="F288" s="56" t="s">
        <v>5744</v>
      </c>
      <c r="G288" s="58" t="s">
        <v>3612</v>
      </c>
      <c r="H288" s="59" t="s">
        <v>5769</v>
      </c>
      <c r="I288" s="60" t="s">
        <v>3611</v>
      </c>
      <c r="J288" s="61" t="s">
        <v>2906</v>
      </c>
      <c r="K288" s="61" t="s">
        <v>649</v>
      </c>
      <c r="L288" s="62">
        <v>36217</v>
      </c>
      <c r="M288" s="57" t="s">
        <v>44</v>
      </c>
      <c r="N288" s="57" t="s">
        <v>5719</v>
      </c>
      <c r="O288" s="56" t="s">
        <v>50</v>
      </c>
      <c r="P288" s="62">
        <v>44658</v>
      </c>
      <c r="Q288" s="56">
        <v>29</v>
      </c>
      <c r="R288" s="56">
        <v>27</v>
      </c>
      <c r="S288" s="62">
        <v>45511</v>
      </c>
      <c r="T288" s="56">
        <v>0</v>
      </c>
      <c r="U288" s="63" t="s">
        <v>5718</v>
      </c>
      <c r="V288" s="57" t="s">
        <v>5732</v>
      </c>
      <c r="W288" s="64"/>
      <c r="X288" s="71" t="s">
        <v>5766</v>
      </c>
      <c r="Y288" s="64"/>
      <c r="Z288" s="64"/>
      <c r="AA288" s="64"/>
      <c r="AB288" s="64"/>
      <c r="AC288" s="64"/>
      <c r="AD288" s="66"/>
      <c r="AE288" s="66"/>
      <c r="AF288" s="60" t="s">
        <v>5731</v>
      </c>
      <c r="AG288" s="64"/>
      <c r="AH288" s="61" t="s">
        <v>5724</v>
      </c>
      <c r="AI288" s="64"/>
    </row>
    <row r="289" spans="1:35" ht="14.5" x14ac:dyDescent="0.35">
      <c r="A289" s="56">
        <f t="shared" si="1"/>
        <v>285</v>
      </c>
      <c r="B289" s="56" t="s">
        <v>3311</v>
      </c>
      <c r="C289" s="56" t="s">
        <v>34</v>
      </c>
      <c r="D289" s="57" t="s">
        <v>3318</v>
      </c>
      <c r="E289" s="56">
        <v>17</v>
      </c>
      <c r="F289" s="56" t="s">
        <v>5727</v>
      </c>
      <c r="G289" s="58" t="s">
        <v>3801</v>
      </c>
      <c r="H289" s="59" t="s">
        <v>3752</v>
      </c>
      <c r="I289" s="60" t="s">
        <v>3800</v>
      </c>
      <c r="J289" s="61" t="s">
        <v>3803</v>
      </c>
      <c r="K289" s="61" t="s">
        <v>425</v>
      </c>
      <c r="L289" s="62">
        <v>30055</v>
      </c>
      <c r="M289" s="57" t="s">
        <v>75</v>
      </c>
      <c r="N289" s="57" t="s">
        <v>5719</v>
      </c>
      <c r="O289" s="56" t="s">
        <v>50</v>
      </c>
      <c r="P289" s="62">
        <v>44658</v>
      </c>
      <c r="Q289" s="64"/>
      <c r="R289" s="56">
        <v>36</v>
      </c>
      <c r="S289" s="62">
        <v>45754</v>
      </c>
      <c r="T289" s="69">
        <v>46082</v>
      </c>
      <c r="U289" s="63" t="s">
        <v>5718</v>
      </c>
      <c r="V289" s="57" t="s">
        <v>5720</v>
      </c>
      <c r="W289" s="64"/>
      <c r="X289" s="71" t="s">
        <v>5766</v>
      </c>
      <c r="Y289" s="64"/>
      <c r="Z289" s="64"/>
      <c r="AA289" s="64"/>
      <c r="AB289" s="64"/>
      <c r="AC289" s="64"/>
      <c r="AD289" s="66"/>
      <c r="AE289" s="66"/>
      <c r="AF289" s="60" t="s">
        <v>5731</v>
      </c>
      <c r="AG289" s="64"/>
      <c r="AH289" s="61" t="s">
        <v>5724</v>
      </c>
      <c r="AI289" s="64"/>
    </row>
    <row r="290" spans="1:35" ht="14.5" x14ac:dyDescent="0.35">
      <c r="A290" s="56">
        <f t="shared" si="1"/>
        <v>286</v>
      </c>
      <c r="B290" s="56" t="s">
        <v>3311</v>
      </c>
      <c r="C290" s="56" t="s">
        <v>34</v>
      </c>
      <c r="D290" s="57" t="s">
        <v>3318</v>
      </c>
      <c r="E290" s="56">
        <v>17</v>
      </c>
      <c r="F290" s="56" t="s">
        <v>5727</v>
      </c>
      <c r="G290" s="58" t="s">
        <v>3754</v>
      </c>
      <c r="H290" s="59" t="s">
        <v>3752</v>
      </c>
      <c r="I290" s="60" t="s">
        <v>3753</v>
      </c>
      <c r="J290" s="61" t="s">
        <v>264</v>
      </c>
      <c r="K290" s="61" t="s">
        <v>60</v>
      </c>
      <c r="L290" s="62">
        <v>34992</v>
      </c>
      <c r="M290" s="57" t="s">
        <v>44</v>
      </c>
      <c r="N290" s="57" t="s">
        <v>5736</v>
      </c>
      <c r="O290" s="56" t="s">
        <v>50</v>
      </c>
      <c r="P290" s="62">
        <v>44658</v>
      </c>
      <c r="Q290" s="64"/>
      <c r="R290" s="56">
        <v>36</v>
      </c>
      <c r="S290" s="62">
        <v>45754</v>
      </c>
      <c r="T290" s="69">
        <v>46082</v>
      </c>
      <c r="U290" s="63" t="s">
        <v>5718</v>
      </c>
      <c r="V290" s="57" t="s">
        <v>5720</v>
      </c>
      <c r="W290" s="64"/>
      <c r="X290" s="71" t="s">
        <v>5766</v>
      </c>
      <c r="Y290" s="64"/>
      <c r="Z290" s="64"/>
      <c r="AA290" s="64"/>
      <c r="AB290" s="64"/>
      <c r="AC290" s="64"/>
      <c r="AD290" s="66"/>
      <c r="AE290" s="66"/>
      <c r="AF290" s="60" t="s">
        <v>5731</v>
      </c>
      <c r="AG290" s="64"/>
      <c r="AH290" s="61" t="s">
        <v>5724</v>
      </c>
      <c r="AI290" s="64"/>
    </row>
    <row r="291" spans="1:35" ht="14.5" x14ac:dyDescent="0.35">
      <c r="A291" s="56">
        <f t="shared" si="1"/>
        <v>287</v>
      </c>
      <c r="B291" s="56" t="s">
        <v>3311</v>
      </c>
      <c r="C291" s="56" t="s">
        <v>34</v>
      </c>
      <c r="D291" s="57" t="s">
        <v>3318</v>
      </c>
      <c r="E291" s="56">
        <v>17</v>
      </c>
      <c r="F291" s="56" t="s">
        <v>5727</v>
      </c>
      <c r="G291" s="58" t="s">
        <v>3740</v>
      </c>
      <c r="H291" s="59" t="s">
        <v>3738</v>
      </c>
      <c r="I291" s="60" t="s">
        <v>3739</v>
      </c>
      <c r="J291" s="61" t="s">
        <v>1479</v>
      </c>
      <c r="K291" s="61" t="s">
        <v>1057</v>
      </c>
      <c r="L291" s="62">
        <v>34634</v>
      </c>
      <c r="M291" s="57" t="s">
        <v>44</v>
      </c>
      <c r="N291" s="57" t="s">
        <v>5719</v>
      </c>
      <c r="O291" s="56" t="s">
        <v>50</v>
      </c>
      <c r="P291" s="62">
        <v>44658</v>
      </c>
      <c r="Q291" s="56">
        <v>3</v>
      </c>
      <c r="R291" s="56">
        <v>35</v>
      </c>
      <c r="S291" s="62">
        <v>45723</v>
      </c>
      <c r="T291" s="69">
        <v>46082</v>
      </c>
      <c r="U291" s="63" t="s">
        <v>5718</v>
      </c>
      <c r="V291" s="57" t="s">
        <v>5732</v>
      </c>
      <c r="W291" s="64"/>
      <c r="X291" s="70" t="s">
        <v>5766</v>
      </c>
      <c r="Y291" s="64"/>
      <c r="Z291" s="64"/>
      <c r="AA291" s="64"/>
      <c r="AB291" s="64"/>
      <c r="AC291" s="64"/>
      <c r="AD291" s="66"/>
      <c r="AE291" s="66"/>
      <c r="AF291" s="60" t="s">
        <v>5731</v>
      </c>
      <c r="AG291" s="64"/>
      <c r="AH291" s="61" t="s">
        <v>5724</v>
      </c>
      <c r="AI291" s="64"/>
    </row>
    <row r="292" spans="1:35" ht="14.5" x14ac:dyDescent="0.35">
      <c r="A292" s="56">
        <f t="shared" si="1"/>
        <v>288</v>
      </c>
      <c r="B292" s="56" t="s">
        <v>3311</v>
      </c>
      <c r="C292" s="56" t="s">
        <v>34</v>
      </c>
      <c r="D292" s="57" t="s">
        <v>3318</v>
      </c>
      <c r="E292" s="56">
        <v>17</v>
      </c>
      <c r="F292" s="56" t="s">
        <v>5727</v>
      </c>
      <c r="G292" s="58" t="s">
        <v>3774</v>
      </c>
      <c r="H292" s="59" t="s">
        <v>3752</v>
      </c>
      <c r="I292" s="60" t="s">
        <v>3773</v>
      </c>
      <c r="J292" s="61" t="s">
        <v>493</v>
      </c>
      <c r="K292" s="61" t="s">
        <v>700</v>
      </c>
      <c r="L292" s="62">
        <v>33004</v>
      </c>
      <c r="M292" s="57" t="s">
        <v>44</v>
      </c>
      <c r="N292" s="57" t="s">
        <v>5719</v>
      </c>
      <c r="O292" s="56" t="s">
        <v>50</v>
      </c>
      <c r="P292" s="62">
        <v>44742</v>
      </c>
      <c r="Q292" s="64"/>
      <c r="R292" s="56">
        <v>36</v>
      </c>
      <c r="S292" s="62">
        <v>45838</v>
      </c>
      <c r="T292" s="69">
        <v>46082</v>
      </c>
      <c r="U292" s="63" t="s">
        <v>5718</v>
      </c>
      <c r="V292" s="57" t="s">
        <v>5720</v>
      </c>
      <c r="W292" s="64"/>
      <c r="X292" s="71" t="s">
        <v>5766</v>
      </c>
      <c r="Y292" s="64"/>
      <c r="Z292" s="64"/>
      <c r="AA292" s="64"/>
      <c r="AB292" s="64"/>
      <c r="AC292" s="64"/>
      <c r="AD292" s="66"/>
      <c r="AE292" s="66"/>
      <c r="AF292" s="60" t="s">
        <v>5731</v>
      </c>
      <c r="AG292" s="64"/>
      <c r="AH292" s="61" t="s">
        <v>5724</v>
      </c>
      <c r="AI292" s="64"/>
    </row>
    <row r="293" spans="1:35" ht="14.5" x14ac:dyDescent="0.35">
      <c r="A293" s="56">
        <f t="shared" si="1"/>
        <v>289</v>
      </c>
      <c r="B293" s="56" t="s">
        <v>3311</v>
      </c>
      <c r="C293" s="56" t="s">
        <v>34</v>
      </c>
      <c r="D293" s="57" t="s">
        <v>3318</v>
      </c>
      <c r="E293" s="56">
        <v>17</v>
      </c>
      <c r="F293" s="56" t="s">
        <v>5727</v>
      </c>
      <c r="G293" s="58" t="s">
        <v>3735</v>
      </c>
      <c r="H293" s="59" t="s">
        <v>3738</v>
      </c>
      <c r="I293" s="60" t="s">
        <v>3734</v>
      </c>
      <c r="J293" s="61" t="s">
        <v>1966</v>
      </c>
      <c r="K293" s="61" t="s">
        <v>587</v>
      </c>
      <c r="L293" s="62">
        <v>37534</v>
      </c>
      <c r="M293" s="57" t="s">
        <v>75</v>
      </c>
      <c r="N293" s="57" t="s">
        <v>5719</v>
      </c>
      <c r="O293" s="56" t="s">
        <v>50</v>
      </c>
      <c r="P293" s="62">
        <v>44742</v>
      </c>
      <c r="Q293" s="56">
        <v>9</v>
      </c>
      <c r="R293" s="56">
        <v>33</v>
      </c>
      <c r="S293" s="62">
        <v>45746</v>
      </c>
      <c r="T293" s="69">
        <v>46082</v>
      </c>
      <c r="U293" s="63" t="s">
        <v>5718</v>
      </c>
      <c r="V293" s="57" t="s">
        <v>5732</v>
      </c>
      <c r="W293" s="64"/>
      <c r="X293" s="71" t="s">
        <v>5766</v>
      </c>
      <c r="Y293" s="64"/>
      <c r="Z293" s="64"/>
      <c r="AA293" s="64"/>
      <c r="AB293" s="64"/>
      <c r="AC293" s="64"/>
      <c r="AD293" s="66"/>
      <c r="AE293" s="66"/>
      <c r="AF293" s="60" t="s">
        <v>5731</v>
      </c>
      <c r="AG293" s="64"/>
      <c r="AH293" s="61" t="s">
        <v>5724</v>
      </c>
      <c r="AI293" s="64"/>
    </row>
    <row r="294" spans="1:35" ht="14.5" x14ac:dyDescent="0.35">
      <c r="A294" s="56">
        <f t="shared" si="1"/>
        <v>290</v>
      </c>
      <c r="B294" s="56" t="s">
        <v>3311</v>
      </c>
      <c r="C294" s="56" t="s">
        <v>34</v>
      </c>
      <c r="D294" s="57" t="s">
        <v>3318</v>
      </c>
      <c r="E294" s="56">
        <v>17</v>
      </c>
      <c r="F294" s="56" t="s">
        <v>5727</v>
      </c>
      <c r="G294" s="58" t="s">
        <v>3668</v>
      </c>
      <c r="H294" s="59" t="s">
        <v>3672</v>
      </c>
      <c r="I294" s="60" t="s">
        <v>3667</v>
      </c>
      <c r="J294" s="61" t="s">
        <v>3670</v>
      </c>
      <c r="K294" s="61" t="s">
        <v>1663</v>
      </c>
      <c r="L294" s="62">
        <v>32542</v>
      </c>
      <c r="M294" s="57" t="s">
        <v>44</v>
      </c>
      <c r="N294" s="57" t="s">
        <v>5719</v>
      </c>
      <c r="O294" s="56" t="s">
        <v>50</v>
      </c>
      <c r="P294" s="62">
        <v>44658</v>
      </c>
      <c r="Q294" s="56">
        <v>50</v>
      </c>
      <c r="R294" s="56">
        <v>21</v>
      </c>
      <c r="S294" s="62">
        <v>45358</v>
      </c>
      <c r="T294" s="56">
        <v>0</v>
      </c>
      <c r="U294" s="63" t="s">
        <v>5718</v>
      </c>
      <c r="V294" s="57" t="s">
        <v>5732</v>
      </c>
      <c r="W294" s="64"/>
      <c r="X294" s="71" t="s">
        <v>5766</v>
      </c>
      <c r="Y294" s="64"/>
      <c r="Z294" s="64"/>
      <c r="AA294" s="64"/>
      <c r="AB294" s="64"/>
      <c r="AC294" s="64"/>
      <c r="AD294" s="66"/>
      <c r="AE294" s="66"/>
      <c r="AF294" s="60" t="s">
        <v>5731</v>
      </c>
      <c r="AG294" s="64"/>
      <c r="AH294" s="61" t="s">
        <v>5724</v>
      </c>
      <c r="AI294" s="64"/>
    </row>
    <row r="295" spans="1:35" ht="14.5" x14ac:dyDescent="0.35">
      <c r="A295" s="56">
        <f t="shared" si="1"/>
        <v>291</v>
      </c>
      <c r="B295" s="56" t="s">
        <v>3311</v>
      </c>
      <c r="C295" s="56" t="s">
        <v>34</v>
      </c>
      <c r="D295" s="57" t="s">
        <v>3318</v>
      </c>
      <c r="E295" s="56">
        <v>17</v>
      </c>
      <c r="F295" s="56" t="s">
        <v>5727</v>
      </c>
      <c r="G295" s="58" t="s">
        <v>3841</v>
      </c>
      <c r="H295" s="59" t="s">
        <v>3752</v>
      </c>
      <c r="I295" s="60" t="s">
        <v>3840</v>
      </c>
      <c r="J295" s="61" t="s">
        <v>3843</v>
      </c>
      <c r="K295" s="61" t="s">
        <v>204</v>
      </c>
      <c r="L295" s="62">
        <v>33743</v>
      </c>
      <c r="M295" s="57" t="s">
        <v>75</v>
      </c>
      <c r="N295" s="57" t="s">
        <v>5726</v>
      </c>
      <c r="O295" s="56" t="s">
        <v>50</v>
      </c>
      <c r="P295" s="62">
        <v>44742</v>
      </c>
      <c r="Q295" s="64"/>
      <c r="R295" s="56">
        <v>36</v>
      </c>
      <c r="S295" s="62">
        <v>45838</v>
      </c>
      <c r="T295" s="69">
        <v>46082</v>
      </c>
      <c r="U295" s="63" t="s">
        <v>5718</v>
      </c>
      <c r="V295" s="57" t="s">
        <v>5720</v>
      </c>
      <c r="W295" s="64"/>
      <c r="X295" s="70" t="s">
        <v>5766</v>
      </c>
      <c r="Y295" s="64"/>
      <c r="Z295" s="64"/>
      <c r="AA295" s="64"/>
      <c r="AB295" s="64"/>
      <c r="AC295" s="64"/>
      <c r="AD295" s="66"/>
      <c r="AE295" s="66"/>
      <c r="AF295" s="60" t="s">
        <v>5731</v>
      </c>
      <c r="AG295" s="64"/>
      <c r="AH295" s="61" t="s">
        <v>5724</v>
      </c>
      <c r="AI295" s="64"/>
    </row>
    <row r="296" spans="1:35" ht="14.5" x14ac:dyDescent="0.35">
      <c r="A296" s="56">
        <f t="shared" si="1"/>
        <v>292</v>
      </c>
      <c r="B296" s="56" t="s">
        <v>3311</v>
      </c>
      <c r="C296" s="56" t="s">
        <v>34</v>
      </c>
      <c r="D296" s="57" t="s">
        <v>3318</v>
      </c>
      <c r="E296" s="56">
        <v>17</v>
      </c>
      <c r="F296" s="56" t="s">
        <v>5727</v>
      </c>
      <c r="G296" s="58" t="s">
        <v>3806</v>
      </c>
      <c r="H296" s="59" t="s">
        <v>3752</v>
      </c>
      <c r="I296" s="60" t="s">
        <v>3805</v>
      </c>
      <c r="J296" s="61" t="s">
        <v>3808</v>
      </c>
      <c r="K296" s="61" t="s">
        <v>241</v>
      </c>
      <c r="L296" s="62">
        <v>36094</v>
      </c>
      <c r="M296" s="57" t="s">
        <v>44</v>
      </c>
      <c r="N296" s="57" t="s">
        <v>5719</v>
      </c>
      <c r="O296" s="56" t="s">
        <v>50</v>
      </c>
      <c r="P296" s="62">
        <v>44698</v>
      </c>
      <c r="Q296" s="64"/>
      <c r="R296" s="56">
        <v>36</v>
      </c>
      <c r="S296" s="62">
        <v>45794</v>
      </c>
      <c r="T296" s="69">
        <v>46082</v>
      </c>
      <c r="U296" s="63" t="s">
        <v>5718</v>
      </c>
      <c r="V296" s="57" t="s">
        <v>5720</v>
      </c>
      <c r="W296" s="64"/>
      <c r="X296" s="71" t="s">
        <v>5766</v>
      </c>
      <c r="Y296" s="64"/>
      <c r="Z296" s="64"/>
      <c r="AA296" s="64"/>
      <c r="AB296" s="64"/>
      <c r="AC296" s="64"/>
      <c r="AD296" s="66"/>
      <c r="AE296" s="66"/>
      <c r="AF296" s="60" t="s">
        <v>5731</v>
      </c>
      <c r="AG296" s="64"/>
      <c r="AH296" s="61" t="s">
        <v>5724</v>
      </c>
      <c r="AI296" s="64"/>
    </row>
    <row r="297" spans="1:35" ht="14.5" x14ac:dyDescent="0.35">
      <c r="A297" s="56">
        <f t="shared" si="1"/>
        <v>293</v>
      </c>
      <c r="B297" s="56" t="s">
        <v>3311</v>
      </c>
      <c r="C297" s="56" t="s">
        <v>34</v>
      </c>
      <c r="D297" s="57" t="s">
        <v>3318</v>
      </c>
      <c r="E297" s="56">
        <v>17</v>
      </c>
      <c r="F297" s="56" t="s">
        <v>5728</v>
      </c>
      <c r="G297" s="58" t="s">
        <v>3872</v>
      </c>
      <c r="H297" s="59" t="s">
        <v>5770</v>
      </c>
      <c r="I297" s="60" t="s">
        <v>3871</v>
      </c>
      <c r="J297" s="61" t="s">
        <v>1835</v>
      </c>
      <c r="K297" s="61" t="s">
        <v>200</v>
      </c>
      <c r="L297" s="62">
        <v>27823</v>
      </c>
      <c r="M297" s="57" t="s">
        <v>75</v>
      </c>
      <c r="N297" s="57" t="s">
        <v>5719</v>
      </c>
      <c r="O297" s="56" t="s">
        <v>50</v>
      </c>
      <c r="P297" s="62">
        <v>44742</v>
      </c>
      <c r="Q297" s="56">
        <v>20</v>
      </c>
      <c r="R297" s="56">
        <v>35</v>
      </c>
      <c r="S297" s="62">
        <v>45687</v>
      </c>
      <c r="T297" s="56">
        <v>0</v>
      </c>
      <c r="U297" s="63" t="s">
        <v>5718</v>
      </c>
      <c r="V297" s="57" t="s">
        <v>5732</v>
      </c>
      <c r="W297" s="64"/>
      <c r="X297" s="70" t="s">
        <v>5766</v>
      </c>
      <c r="Y297" s="64"/>
      <c r="Z297" s="64"/>
      <c r="AA297" s="64"/>
      <c r="AB297" s="64"/>
      <c r="AC297" s="64"/>
      <c r="AD297" s="66"/>
      <c r="AE297" s="66"/>
      <c r="AF297" s="60" t="s">
        <v>5731</v>
      </c>
      <c r="AG297" s="64"/>
      <c r="AH297" s="61" t="s">
        <v>5724</v>
      </c>
      <c r="AI297" s="64"/>
    </row>
  </sheetData>
  <mergeCells count="2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Z1:Z2"/>
    <mergeCell ref="AH1:AH2"/>
    <mergeCell ref="AI1:AI2"/>
    <mergeCell ref="O1:O2"/>
    <mergeCell ref="Q1:T1"/>
    <mergeCell ref="U1:U2"/>
    <mergeCell ref="V1:V2"/>
    <mergeCell ref="W1:W2"/>
    <mergeCell ref="X1:X2"/>
    <mergeCell ref="Y1:Y2"/>
    <mergeCell ref="AA1:AA2"/>
    <mergeCell ref="AB1:AB2"/>
    <mergeCell ref="AC1:AE1"/>
    <mergeCell ref="AF1:AF2"/>
    <mergeCell ref="AG1:AG2"/>
  </mergeCells>
  <dataValidations count="4">
    <dataValidation type="list" allowBlank="1" showErrorMessage="1" sqref="AF4:AF297" xr:uid="{00000000-0002-0000-0100-000000000000}">
      <formula1>"Dự kiến đủ điều kiện,Không đủ điều kiện"</formula1>
    </dataValidation>
    <dataValidation type="list" allowBlank="1" showErrorMessage="1" sqref="X4:X297" xr:uid="{00000000-0002-0000-0100-000001000000}">
      <formula1>"Có nguyện vọng,Không nguyện vọng"</formula1>
    </dataValidation>
    <dataValidation type="list" allowBlank="1" showErrorMessage="1" sqref="N4:N297" xr:uid="{00000000-0002-0000-0100-000002000000}">
      <formula1>"Hợp lệ,Chưa TĐB,Chờ hoàn thiện"</formula1>
    </dataValidation>
    <dataValidation type="list" allowBlank="1" showErrorMessage="1" sqref="Y4:Y297" xr:uid="{00000000-0002-0000-0100-000003000000}">
      <formula1>"Đã HTCT,Chờ điểm,Nợ môn_Không TN"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Z1000"/>
  <sheetViews>
    <sheetView workbookViewId="0"/>
  </sheetViews>
  <sheetFormatPr defaultColWidth="14.453125" defaultRowHeight="15" customHeight="1" x14ac:dyDescent="0.35"/>
  <cols>
    <col min="1" max="1" width="6.54296875" customWidth="1"/>
    <col min="2" max="3" width="14.453125" customWidth="1"/>
    <col min="4" max="4" width="16.7265625" customWidth="1"/>
    <col min="5" max="5" width="21.81640625" customWidth="1"/>
    <col min="6" max="6" width="22.54296875" customWidth="1"/>
    <col min="7" max="7" width="9.7265625" customWidth="1"/>
    <col min="12" max="12" width="25.26953125" customWidth="1"/>
    <col min="13" max="13" width="14.453125" hidden="1" customWidth="1"/>
    <col min="14" max="14" width="44.1796875" hidden="1" customWidth="1"/>
    <col min="15" max="15" width="21.453125" customWidth="1"/>
    <col min="18" max="18" width="79.54296875" customWidth="1"/>
  </cols>
  <sheetData>
    <row r="1" spans="1:26" ht="52.5" customHeight="1" x14ac:dyDescent="0.35">
      <c r="A1" s="83" t="s">
        <v>0</v>
      </c>
      <c r="B1" s="84" t="s">
        <v>1</v>
      </c>
      <c r="C1" s="84" t="s">
        <v>2</v>
      </c>
      <c r="D1" s="84" t="s">
        <v>3</v>
      </c>
      <c r="E1" s="85" t="s">
        <v>12</v>
      </c>
      <c r="F1" s="85" t="s">
        <v>14</v>
      </c>
      <c r="G1" s="85" t="s">
        <v>15</v>
      </c>
      <c r="H1" s="85" t="s">
        <v>16</v>
      </c>
      <c r="I1" s="85" t="s">
        <v>17</v>
      </c>
      <c r="J1" s="85" t="s">
        <v>18</v>
      </c>
      <c r="K1" s="83" t="s">
        <v>19</v>
      </c>
      <c r="L1" s="85" t="s">
        <v>20</v>
      </c>
      <c r="M1" s="85" t="s">
        <v>21</v>
      </c>
      <c r="N1" s="86" t="s">
        <v>22</v>
      </c>
      <c r="O1" s="10" t="s">
        <v>5771</v>
      </c>
      <c r="P1" s="87" t="s">
        <v>5772</v>
      </c>
      <c r="Q1" s="88" t="s">
        <v>5773</v>
      </c>
      <c r="R1" s="89" t="s">
        <v>5774</v>
      </c>
      <c r="S1" s="90"/>
      <c r="T1" s="90"/>
      <c r="U1" s="90"/>
      <c r="V1" s="90"/>
      <c r="W1" s="90"/>
      <c r="X1" s="90"/>
      <c r="Y1" s="90"/>
      <c r="Z1" s="90"/>
    </row>
    <row r="2" spans="1:26" ht="21.75" customHeight="1" x14ac:dyDescent="0.35">
      <c r="A2" s="33">
        <v>1</v>
      </c>
      <c r="B2" s="91" t="s">
        <v>5775</v>
      </c>
      <c r="C2" s="91" t="s">
        <v>524</v>
      </c>
      <c r="D2" s="91" t="s">
        <v>5776</v>
      </c>
      <c r="E2" s="91" t="s">
        <v>5777</v>
      </c>
      <c r="F2" s="92" t="s">
        <v>5778</v>
      </c>
      <c r="G2" s="92" t="s">
        <v>181</v>
      </c>
      <c r="H2" s="93">
        <v>31924</v>
      </c>
      <c r="I2" s="91" t="s">
        <v>75</v>
      </c>
      <c r="J2" s="91">
        <v>13</v>
      </c>
      <c r="K2" s="91" t="s">
        <v>5779</v>
      </c>
      <c r="L2" s="92" t="s">
        <v>279</v>
      </c>
      <c r="M2" s="91" t="s">
        <v>2305</v>
      </c>
      <c r="N2" s="92" t="s">
        <v>2306</v>
      </c>
      <c r="O2" s="94" t="s">
        <v>5780</v>
      </c>
      <c r="P2" s="95" t="s">
        <v>778</v>
      </c>
      <c r="Q2" s="96"/>
    </row>
    <row r="3" spans="1:26" ht="21.75" customHeight="1" x14ac:dyDescent="0.35">
      <c r="A3" s="33">
        <v>2</v>
      </c>
      <c r="B3" s="91" t="s">
        <v>5775</v>
      </c>
      <c r="C3" s="91" t="s">
        <v>3311</v>
      </c>
      <c r="D3" s="91" t="s">
        <v>5781</v>
      </c>
      <c r="E3" s="91" t="s">
        <v>5782</v>
      </c>
      <c r="F3" s="92" t="s">
        <v>528</v>
      </c>
      <c r="G3" s="92" t="s">
        <v>144</v>
      </c>
      <c r="H3" s="93">
        <v>33867</v>
      </c>
      <c r="I3" s="91" t="s">
        <v>75</v>
      </c>
      <c r="J3" s="91">
        <v>16</v>
      </c>
      <c r="K3" s="91" t="s">
        <v>5783</v>
      </c>
      <c r="L3" s="92" t="s">
        <v>234</v>
      </c>
      <c r="M3" s="91" t="s">
        <v>3318</v>
      </c>
      <c r="N3" s="92" t="s">
        <v>3319</v>
      </c>
      <c r="O3" s="94" t="s">
        <v>5780</v>
      </c>
      <c r="P3" s="95" t="s">
        <v>778</v>
      </c>
      <c r="Q3" s="96"/>
    </row>
    <row r="4" spans="1:26" ht="21.75" customHeight="1" x14ac:dyDescent="0.35">
      <c r="A4" s="33">
        <v>3</v>
      </c>
      <c r="B4" s="91" t="s">
        <v>5775</v>
      </c>
      <c r="C4" s="91" t="s">
        <v>3311</v>
      </c>
      <c r="D4" s="91" t="s">
        <v>5784</v>
      </c>
      <c r="E4" s="91" t="s">
        <v>5785</v>
      </c>
      <c r="F4" s="92" t="s">
        <v>5786</v>
      </c>
      <c r="G4" s="92" t="s">
        <v>827</v>
      </c>
      <c r="H4" s="93">
        <v>29855</v>
      </c>
      <c r="I4" s="91" t="s">
        <v>44</v>
      </c>
      <c r="J4" s="91">
        <v>16</v>
      </c>
      <c r="K4" s="91" t="s">
        <v>5787</v>
      </c>
      <c r="L4" s="92" t="s">
        <v>279</v>
      </c>
      <c r="M4" s="91" t="s">
        <v>3318</v>
      </c>
      <c r="N4" s="92" t="s">
        <v>3319</v>
      </c>
      <c r="O4" s="94" t="s">
        <v>5780</v>
      </c>
      <c r="P4" s="95" t="s">
        <v>778</v>
      </c>
      <c r="Q4" s="96"/>
    </row>
    <row r="5" spans="1:26" ht="21.75" hidden="1" customHeight="1" x14ac:dyDescent="0.35">
      <c r="A5" s="33">
        <v>4</v>
      </c>
      <c r="B5" s="97" t="s">
        <v>5788</v>
      </c>
      <c r="C5" s="97" t="s">
        <v>5789</v>
      </c>
      <c r="D5" s="97" t="s">
        <v>5790</v>
      </c>
      <c r="E5" s="97" t="s">
        <v>5790</v>
      </c>
      <c r="F5" s="98" t="s">
        <v>5260</v>
      </c>
      <c r="G5" s="98" t="s">
        <v>850</v>
      </c>
      <c r="H5" s="99">
        <v>36979</v>
      </c>
      <c r="I5" s="97" t="s">
        <v>44</v>
      </c>
      <c r="J5" s="97"/>
      <c r="K5" s="97" t="s">
        <v>5791</v>
      </c>
      <c r="L5" s="98" t="s">
        <v>2054</v>
      </c>
      <c r="M5" s="97" t="s">
        <v>5792</v>
      </c>
      <c r="N5" s="98" t="s">
        <v>5268</v>
      </c>
      <c r="O5" s="100" t="s">
        <v>5780</v>
      </c>
      <c r="P5" s="34" t="s">
        <v>778</v>
      </c>
      <c r="Q5" s="101" t="s">
        <v>778</v>
      </c>
      <c r="R5" s="102"/>
      <c r="S5" s="102"/>
      <c r="T5" s="102"/>
      <c r="U5" s="102"/>
      <c r="V5" s="102"/>
      <c r="W5" s="102"/>
      <c r="X5" s="102"/>
      <c r="Y5" s="102"/>
      <c r="Z5" s="102"/>
    </row>
    <row r="6" spans="1:26" ht="21.75" hidden="1" customHeight="1" x14ac:dyDescent="0.35">
      <c r="A6" s="33">
        <v>5</v>
      </c>
      <c r="B6" s="97" t="s">
        <v>5793</v>
      </c>
      <c r="C6" s="97" t="s">
        <v>5794</v>
      </c>
      <c r="D6" s="97" t="s">
        <v>5795</v>
      </c>
      <c r="E6" s="97" t="s">
        <v>5796</v>
      </c>
      <c r="F6" s="98" t="s">
        <v>373</v>
      </c>
      <c r="G6" s="98" t="s">
        <v>1040</v>
      </c>
      <c r="H6" s="103">
        <v>34294</v>
      </c>
      <c r="I6" s="97" t="s">
        <v>44</v>
      </c>
      <c r="J6" s="97">
        <v>20</v>
      </c>
      <c r="K6" s="97" t="s">
        <v>5797</v>
      </c>
      <c r="L6" s="98" t="s">
        <v>46</v>
      </c>
      <c r="M6" s="97" t="s">
        <v>5798</v>
      </c>
      <c r="N6" s="98" t="s">
        <v>5799</v>
      </c>
      <c r="O6" s="100" t="s">
        <v>5780</v>
      </c>
      <c r="P6" s="34" t="s">
        <v>778</v>
      </c>
      <c r="Q6" s="101" t="s">
        <v>778</v>
      </c>
      <c r="R6" s="102"/>
      <c r="S6" s="102"/>
      <c r="T6" s="102"/>
      <c r="U6" s="102"/>
      <c r="V6" s="102"/>
      <c r="W6" s="102"/>
      <c r="X6" s="102"/>
      <c r="Y6" s="102"/>
      <c r="Z6" s="102"/>
    </row>
    <row r="7" spans="1:26" ht="21.75" customHeight="1" x14ac:dyDescent="0.35">
      <c r="A7" s="33">
        <v>6</v>
      </c>
      <c r="B7" s="97" t="s">
        <v>5793</v>
      </c>
      <c r="C7" s="97" t="s">
        <v>5800</v>
      </c>
      <c r="D7" s="97" t="s">
        <v>5801</v>
      </c>
      <c r="E7" s="97" t="s">
        <v>5802</v>
      </c>
      <c r="F7" s="98" t="s">
        <v>476</v>
      </c>
      <c r="G7" s="98" t="s">
        <v>67</v>
      </c>
      <c r="H7" s="99">
        <v>36433</v>
      </c>
      <c r="I7" s="97" t="s">
        <v>44</v>
      </c>
      <c r="J7" s="97">
        <v>22</v>
      </c>
      <c r="K7" s="97" t="s">
        <v>5803</v>
      </c>
      <c r="L7" s="98" t="s">
        <v>46</v>
      </c>
      <c r="M7" s="97" t="s">
        <v>5267</v>
      </c>
      <c r="N7" s="98" t="s">
        <v>5268</v>
      </c>
      <c r="O7" s="100" t="s">
        <v>5780</v>
      </c>
      <c r="P7" s="34" t="s">
        <v>778</v>
      </c>
      <c r="Q7" s="101"/>
      <c r="R7" s="102"/>
      <c r="S7" s="102"/>
      <c r="T7" s="102"/>
      <c r="U7" s="102"/>
      <c r="V7" s="102"/>
      <c r="W7" s="102"/>
      <c r="X7" s="102"/>
      <c r="Y7" s="102"/>
      <c r="Z7" s="102"/>
    </row>
    <row r="8" spans="1:26" ht="21.75" hidden="1" customHeight="1" x14ac:dyDescent="0.35">
      <c r="A8" s="33">
        <v>7</v>
      </c>
      <c r="B8" s="97" t="s">
        <v>5793</v>
      </c>
      <c r="C8" s="97" t="s">
        <v>5800</v>
      </c>
      <c r="D8" s="97" t="s">
        <v>5804</v>
      </c>
      <c r="E8" s="97" t="s">
        <v>5805</v>
      </c>
      <c r="F8" s="98" t="s">
        <v>5806</v>
      </c>
      <c r="G8" s="98" t="s">
        <v>707</v>
      </c>
      <c r="H8" s="99">
        <v>34717</v>
      </c>
      <c r="I8" s="97" t="s">
        <v>75</v>
      </c>
      <c r="J8" s="97">
        <v>22</v>
      </c>
      <c r="K8" s="97" t="s">
        <v>5807</v>
      </c>
      <c r="L8" s="98" t="s">
        <v>93</v>
      </c>
      <c r="M8" s="97" t="s">
        <v>5267</v>
      </c>
      <c r="N8" s="98" t="s">
        <v>5268</v>
      </c>
      <c r="O8" s="100" t="s">
        <v>5780</v>
      </c>
      <c r="P8" s="34" t="s">
        <v>778</v>
      </c>
      <c r="Q8" s="101" t="s">
        <v>778</v>
      </c>
      <c r="R8" s="102"/>
      <c r="S8" s="102"/>
      <c r="T8" s="102"/>
      <c r="U8" s="102"/>
      <c r="V8" s="102"/>
      <c r="W8" s="102"/>
      <c r="X8" s="102"/>
      <c r="Y8" s="102"/>
      <c r="Z8" s="102"/>
    </row>
    <row r="9" spans="1:26" ht="21.75" hidden="1" customHeight="1" x14ac:dyDescent="0.35">
      <c r="A9" s="33">
        <v>8</v>
      </c>
      <c r="B9" s="97" t="s">
        <v>5793</v>
      </c>
      <c r="C9" s="97" t="s">
        <v>5800</v>
      </c>
      <c r="D9" s="97" t="s">
        <v>5808</v>
      </c>
      <c r="E9" s="97" t="s">
        <v>5809</v>
      </c>
      <c r="F9" s="98" t="s">
        <v>5810</v>
      </c>
      <c r="G9" s="98" t="s">
        <v>359</v>
      </c>
      <c r="H9" s="99">
        <v>33317</v>
      </c>
      <c r="I9" s="97" t="s">
        <v>75</v>
      </c>
      <c r="J9" s="97">
        <v>22</v>
      </c>
      <c r="K9" s="97" t="s">
        <v>5811</v>
      </c>
      <c r="L9" s="98" t="s">
        <v>93</v>
      </c>
      <c r="M9" s="97" t="s">
        <v>5267</v>
      </c>
      <c r="N9" s="98" t="s">
        <v>5268</v>
      </c>
      <c r="O9" s="100" t="s">
        <v>5780</v>
      </c>
      <c r="P9" s="34" t="s">
        <v>778</v>
      </c>
      <c r="Q9" s="101" t="s">
        <v>778</v>
      </c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21.75" customHeight="1" x14ac:dyDescent="0.35">
      <c r="A10" s="33">
        <v>9</v>
      </c>
      <c r="B10" s="97" t="s">
        <v>5793</v>
      </c>
      <c r="C10" s="97" t="s">
        <v>5800</v>
      </c>
      <c r="D10" s="97" t="s">
        <v>5812</v>
      </c>
      <c r="E10" s="97" t="s">
        <v>5813</v>
      </c>
      <c r="F10" s="98" t="s">
        <v>702</v>
      </c>
      <c r="G10" s="98" t="s">
        <v>457</v>
      </c>
      <c r="H10" s="99">
        <v>38076</v>
      </c>
      <c r="I10" s="97" t="s">
        <v>44</v>
      </c>
      <c r="J10" s="97">
        <v>22</v>
      </c>
      <c r="K10" s="97" t="s">
        <v>5814</v>
      </c>
      <c r="L10" s="98" t="s">
        <v>2054</v>
      </c>
      <c r="M10" s="97" t="s">
        <v>5267</v>
      </c>
      <c r="N10" s="98" t="s">
        <v>5268</v>
      </c>
      <c r="O10" s="100" t="s">
        <v>5780</v>
      </c>
      <c r="P10" s="34" t="s">
        <v>778</v>
      </c>
      <c r="Q10" s="101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21.75" customHeight="1" x14ac:dyDescent="0.35">
      <c r="A11" s="33">
        <v>10</v>
      </c>
      <c r="B11" s="97" t="s">
        <v>5793</v>
      </c>
      <c r="C11" s="97" t="s">
        <v>5800</v>
      </c>
      <c r="D11" s="97" t="s">
        <v>5815</v>
      </c>
      <c r="E11" s="97" t="s">
        <v>5816</v>
      </c>
      <c r="F11" s="98" t="s">
        <v>493</v>
      </c>
      <c r="G11" s="98" t="s">
        <v>457</v>
      </c>
      <c r="H11" s="99">
        <v>38001</v>
      </c>
      <c r="I11" s="97" t="s">
        <v>44</v>
      </c>
      <c r="J11" s="97">
        <v>22</v>
      </c>
      <c r="K11" s="97" t="s">
        <v>5814</v>
      </c>
      <c r="L11" s="98" t="s">
        <v>2054</v>
      </c>
      <c r="M11" s="97" t="s">
        <v>5267</v>
      </c>
      <c r="N11" s="98" t="s">
        <v>5268</v>
      </c>
      <c r="O11" s="100" t="s">
        <v>5780</v>
      </c>
      <c r="P11" s="34" t="s">
        <v>778</v>
      </c>
      <c r="Q11" s="101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21.75" hidden="1" customHeight="1" x14ac:dyDescent="0.35">
      <c r="A12" s="33">
        <v>11</v>
      </c>
      <c r="B12" s="97" t="s">
        <v>5793</v>
      </c>
      <c r="C12" s="97" t="s">
        <v>5800</v>
      </c>
      <c r="D12" s="97" t="s">
        <v>5817</v>
      </c>
      <c r="E12" s="97" t="s">
        <v>5818</v>
      </c>
      <c r="F12" s="98" t="s">
        <v>5819</v>
      </c>
      <c r="G12" s="98" t="s">
        <v>1750</v>
      </c>
      <c r="H12" s="99">
        <v>38960</v>
      </c>
      <c r="I12" s="97" t="s">
        <v>44</v>
      </c>
      <c r="J12" s="97">
        <v>22</v>
      </c>
      <c r="K12" s="97" t="s">
        <v>5820</v>
      </c>
      <c r="L12" s="98" t="s">
        <v>2054</v>
      </c>
      <c r="M12" s="97" t="s">
        <v>5267</v>
      </c>
      <c r="N12" s="98" t="s">
        <v>5268</v>
      </c>
      <c r="O12" s="100" t="s">
        <v>5780</v>
      </c>
      <c r="P12" s="34" t="s">
        <v>778</v>
      </c>
      <c r="Q12" s="101" t="s">
        <v>778</v>
      </c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21.75" hidden="1" customHeight="1" x14ac:dyDescent="0.35">
      <c r="A13" s="33">
        <v>12</v>
      </c>
      <c r="B13" s="97" t="s">
        <v>5793</v>
      </c>
      <c r="C13" s="97" t="s">
        <v>5264</v>
      </c>
      <c r="D13" s="97" t="s">
        <v>5821</v>
      </c>
      <c r="E13" s="97" t="s">
        <v>5822</v>
      </c>
      <c r="F13" s="98" t="s">
        <v>3686</v>
      </c>
      <c r="G13" s="98" t="s">
        <v>662</v>
      </c>
      <c r="H13" s="99">
        <v>26758</v>
      </c>
      <c r="I13" s="97" t="s">
        <v>44</v>
      </c>
      <c r="J13" s="97">
        <v>16</v>
      </c>
      <c r="K13" s="97" t="s">
        <v>5823</v>
      </c>
      <c r="L13" s="98" t="s">
        <v>279</v>
      </c>
      <c r="M13" s="97" t="s">
        <v>5824</v>
      </c>
      <c r="N13" s="98" t="s">
        <v>5825</v>
      </c>
      <c r="O13" s="100" t="s">
        <v>5780</v>
      </c>
      <c r="P13" s="34" t="s">
        <v>778</v>
      </c>
      <c r="Q13" s="101" t="s">
        <v>778</v>
      </c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21.75" hidden="1" customHeight="1" x14ac:dyDescent="0.35">
      <c r="A14" s="33">
        <v>13</v>
      </c>
      <c r="B14" s="97" t="s">
        <v>5793</v>
      </c>
      <c r="C14" s="97" t="s">
        <v>5264</v>
      </c>
      <c r="D14" s="97" t="s">
        <v>5826</v>
      </c>
      <c r="E14" s="97" t="s">
        <v>5827</v>
      </c>
      <c r="F14" s="98" t="s">
        <v>1808</v>
      </c>
      <c r="G14" s="98" t="s">
        <v>5049</v>
      </c>
      <c r="H14" s="99">
        <v>29230</v>
      </c>
      <c r="I14" s="97" t="s">
        <v>44</v>
      </c>
      <c r="J14" s="97">
        <v>22</v>
      </c>
      <c r="K14" s="97" t="s">
        <v>5828</v>
      </c>
      <c r="L14" s="98" t="s">
        <v>46</v>
      </c>
      <c r="M14" s="97" t="s">
        <v>5824</v>
      </c>
      <c r="N14" s="98" t="s">
        <v>5825</v>
      </c>
      <c r="O14" s="100" t="s">
        <v>5780</v>
      </c>
      <c r="P14" s="34" t="s">
        <v>778</v>
      </c>
      <c r="Q14" s="101" t="s">
        <v>778</v>
      </c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21.75" hidden="1" customHeight="1" x14ac:dyDescent="0.35">
      <c r="A15" s="33">
        <v>14</v>
      </c>
      <c r="B15" s="97" t="s">
        <v>5793</v>
      </c>
      <c r="C15" s="97" t="s">
        <v>5264</v>
      </c>
      <c r="D15" s="97" t="s">
        <v>5829</v>
      </c>
      <c r="E15" s="97" t="s">
        <v>5830</v>
      </c>
      <c r="F15" s="98" t="s">
        <v>431</v>
      </c>
      <c r="G15" s="98" t="s">
        <v>4863</v>
      </c>
      <c r="H15" s="99">
        <v>37146</v>
      </c>
      <c r="I15" s="97" t="s">
        <v>75</v>
      </c>
      <c r="J15" s="97">
        <v>22</v>
      </c>
      <c r="K15" s="97" t="s">
        <v>5831</v>
      </c>
      <c r="L15" s="98" t="s">
        <v>93</v>
      </c>
      <c r="M15" s="97" t="s">
        <v>5824</v>
      </c>
      <c r="N15" s="98" t="s">
        <v>5825</v>
      </c>
      <c r="O15" s="100" t="s">
        <v>5780</v>
      </c>
      <c r="P15" s="34" t="s">
        <v>778</v>
      </c>
      <c r="Q15" s="101" t="s">
        <v>778</v>
      </c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21.75" customHeight="1" x14ac:dyDescent="0.35">
      <c r="A16" s="33">
        <v>15</v>
      </c>
      <c r="B16" s="97" t="s">
        <v>5793</v>
      </c>
      <c r="C16" s="97" t="s">
        <v>5264</v>
      </c>
      <c r="D16" s="97" t="s">
        <v>5832</v>
      </c>
      <c r="E16" s="97" t="s">
        <v>5833</v>
      </c>
      <c r="F16" s="98" t="s">
        <v>818</v>
      </c>
      <c r="G16" s="98" t="s">
        <v>119</v>
      </c>
      <c r="H16" s="99">
        <v>29953</v>
      </c>
      <c r="I16" s="97" t="s">
        <v>44</v>
      </c>
      <c r="J16" s="97">
        <v>22</v>
      </c>
      <c r="K16" s="97" t="s">
        <v>5834</v>
      </c>
      <c r="L16" s="98" t="s">
        <v>234</v>
      </c>
      <c r="M16" s="97" t="s">
        <v>5824</v>
      </c>
      <c r="N16" s="98" t="s">
        <v>5825</v>
      </c>
      <c r="O16" s="100" t="s">
        <v>5780</v>
      </c>
      <c r="P16" s="34" t="s">
        <v>778</v>
      </c>
      <c r="Q16" s="101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21.75" hidden="1" customHeight="1" x14ac:dyDescent="0.35">
      <c r="A17" s="33">
        <v>16</v>
      </c>
      <c r="B17" s="97" t="s">
        <v>5793</v>
      </c>
      <c r="C17" s="97" t="s">
        <v>5264</v>
      </c>
      <c r="D17" s="97" t="s">
        <v>5835</v>
      </c>
      <c r="E17" s="97" t="s">
        <v>5836</v>
      </c>
      <c r="F17" s="98" t="s">
        <v>5837</v>
      </c>
      <c r="G17" s="98" t="s">
        <v>1040</v>
      </c>
      <c r="H17" s="99">
        <v>37762</v>
      </c>
      <c r="I17" s="97" t="s">
        <v>44</v>
      </c>
      <c r="J17" s="97">
        <v>22</v>
      </c>
      <c r="K17" s="97" t="s">
        <v>5834</v>
      </c>
      <c r="L17" s="98" t="s">
        <v>234</v>
      </c>
      <c r="M17" s="97" t="s">
        <v>5824</v>
      </c>
      <c r="N17" s="98" t="s">
        <v>5825</v>
      </c>
      <c r="O17" s="100" t="s">
        <v>5780</v>
      </c>
      <c r="P17" s="34" t="s">
        <v>778</v>
      </c>
      <c r="Q17" s="101" t="s">
        <v>778</v>
      </c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1.75" hidden="1" customHeight="1" x14ac:dyDescent="0.35">
      <c r="A18" s="33">
        <v>17</v>
      </c>
      <c r="B18" s="97" t="s">
        <v>5793</v>
      </c>
      <c r="C18" s="97" t="s">
        <v>5264</v>
      </c>
      <c r="D18" s="97" t="s">
        <v>5838</v>
      </c>
      <c r="E18" s="97" t="s">
        <v>5839</v>
      </c>
      <c r="F18" s="98" t="s">
        <v>398</v>
      </c>
      <c r="G18" s="98" t="s">
        <v>649</v>
      </c>
      <c r="H18" s="103">
        <v>37558</v>
      </c>
      <c r="I18" s="97" t="s">
        <v>44</v>
      </c>
      <c r="J18" s="97">
        <v>22</v>
      </c>
      <c r="K18" s="97" t="s">
        <v>5840</v>
      </c>
      <c r="L18" s="98" t="s">
        <v>234</v>
      </c>
      <c r="M18" s="97" t="s">
        <v>5824</v>
      </c>
      <c r="N18" s="98" t="s">
        <v>5825</v>
      </c>
      <c r="O18" s="100" t="s">
        <v>5780</v>
      </c>
      <c r="P18" s="34" t="s">
        <v>778</v>
      </c>
      <c r="Q18" s="101" t="s">
        <v>778</v>
      </c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1.75" hidden="1" customHeight="1" x14ac:dyDescent="0.35">
      <c r="A19" s="33">
        <v>18</v>
      </c>
      <c r="B19" s="97" t="s">
        <v>5793</v>
      </c>
      <c r="C19" s="97" t="s">
        <v>5264</v>
      </c>
      <c r="D19" s="97" t="s">
        <v>5841</v>
      </c>
      <c r="E19" s="97" t="s">
        <v>5842</v>
      </c>
      <c r="F19" s="98" t="s">
        <v>5843</v>
      </c>
      <c r="G19" s="98" t="s">
        <v>136</v>
      </c>
      <c r="H19" s="99">
        <v>36591</v>
      </c>
      <c r="I19" s="97" t="s">
        <v>44</v>
      </c>
      <c r="J19" s="97">
        <v>22</v>
      </c>
      <c r="K19" s="97" t="s">
        <v>5844</v>
      </c>
      <c r="L19" s="98" t="s">
        <v>234</v>
      </c>
      <c r="M19" s="97" t="s">
        <v>5824</v>
      </c>
      <c r="N19" s="98" t="s">
        <v>5825</v>
      </c>
      <c r="O19" s="100" t="s">
        <v>5780</v>
      </c>
      <c r="P19" s="34" t="s">
        <v>778</v>
      </c>
      <c r="Q19" s="101" t="s">
        <v>778</v>
      </c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ht="21.75" hidden="1" customHeight="1" x14ac:dyDescent="0.35">
      <c r="A20" s="33">
        <v>19</v>
      </c>
      <c r="B20" s="97" t="s">
        <v>5793</v>
      </c>
      <c r="C20" s="97" t="s">
        <v>5264</v>
      </c>
      <c r="D20" s="97" t="s">
        <v>5845</v>
      </c>
      <c r="E20" s="97" t="s">
        <v>5846</v>
      </c>
      <c r="F20" s="98" t="s">
        <v>5847</v>
      </c>
      <c r="G20" s="98" t="s">
        <v>457</v>
      </c>
      <c r="H20" s="99">
        <v>37319</v>
      </c>
      <c r="I20" s="97" t="s">
        <v>44</v>
      </c>
      <c r="J20" s="97">
        <v>22</v>
      </c>
      <c r="K20" s="97" t="s">
        <v>5848</v>
      </c>
      <c r="L20" s="98" t="s">
        <v>234</v>
      </c>
      <c r="M20" s="97" t="s">
        <v>5824</v>
      </c>
      <c r="N20" s="98" t="s">
        <v>5825</v>
      </c>
      <c r="O20" s="100" t="s">
        <v>5780</v>
      </c>
      <c r="P20" s="34" t="s">
        <v>778</v>
      </c>
      <c r="Q20" s="101" t="s">
        <v>778</v>
      </c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ht="21.75" hidden="1" customHeight="1" x14ac:dyDescent="0.35">
      <c r="A21" s="33">
        <v>20</v>
      </c>
      <c r="B21" s="97" t="s">
        <v>5793</v>
      </c>
      <c r="C21" s="97" t="s">
        <v>5264</v>
      </c>
      <c r="D21" s="97" t="s">
        <v>5849</v>
      </c>
      <c r="E21" s="97" t="s">
        <v>5850</v>
      </c>
      <c r="F21" s="98" t="s">
        <v>5851</v>
      </c>
      <c r="G21" s="98" t="s">
        <v>107</v>
      </c>
      <c r="H21" s="103">
        <v>36158</v>
      </c>
      <c r="I21" s="97" t="s">
        <v>75</v>
      </c>
      <c r="J21" s="97">
        <v>22</v>
      </c>
      <c r="K21" s="97" t="s">
        <v>5852</v>
      </c>
      <c r="L21" s="98" t="s">
        <v>279</v>
      </c>
      <c r="M21" s="97" t="s">
        <v>5824</v>
      </c>
      <c r="N21" s="98" t="s">
        <v>5825</v>
      </c>
      <c r="O21" s="100" t="s">
        <v>5780</v>
      </c>
      <c r="P21" s="34" t="s">
        <v>778</v>
      </c>
      <c r="Q21" s="101" t="s">
        <v>778</v>
      </c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1.75" customHeight="1" x14ac:dyDescent="0.35">
      <c r="A22" s="33">
        <v>21</v>
      </c>
      <c r="B22" s="97" t="s">
        <v>5793</v>
      </c>
      <c r="C22" s="97" t="s">
        <v>5264</v>
      </c>
      <c r="D22" s="97" t="s">
        <v>5853</v>
      </c>
      <c r="E22" s="97" t="s">
        <v>5854</v>
      </c>
      <c r="F22" s="98" t="s">
        <v>5855</v>
      </c>
      <c r="G22" s="98" t="s">
        <v>707</v>
      </c>
      <c r="H22" s="99">
        <v>28508</v>
      </c>
      <c r="I22" s="97" t="s">
        <v>44</v>
      </c>
      <c r="J22" s="97">
        <v>22</v>
      </c>
      <c r="K22" s="97" t="s">
        <v>5856</v>
      </c>
      <c r="L22" s="98" t="s">
        <v>279</v>
      </c>
      <c r="M22" s="97" t="s">
        <v>5824</v>
      </c>
      <c r="N22" s="98" t="s">
        <v>5825</v>
      </c>
      <c r="O22" s="100" t="s">
        <v>5780</v>
      </c>
      <c r="P22" s="34" t="s">
        <v>778</v>
      </c>
      <c r="Q22" s="101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1.75" hidden="1" customHeight="1" x14ac:dyDescent="0.35">
      <c r="A23" s="33">
        <v>22</v>
      </c>
      <c r="B23" s="97" t="s">
        <v>5793</v>
      </c>
      <c r="C23" s="97" t="s">
        <v>5264</v>
      </c>
      <c r="D23" s="97" t="s">
        <v>5857</v>
      </c>
      <c r="E23" s="97" t="s">
        <v>5858</v>
      </c>
      <c r="F23" s="98" t="s">
        <v>491</v>
      </c>
      <c r="G23" s="98" t="s">
        <v>100</v>
      </c>
      <c r="H23" s="103">
        <v>33564</v>
      </c>
      <c r="I23" s="97" t="s">
        <v>75</v>
      </c>
      <c r="J23" s="97">
        <v>22</v>
      </c>
      <c r="K23" s="97" t="s">
        <v>5856</v>
      </c>
      <c r="L23" s="98" t="s">
        <v>279</v>
      </c>
      <c r="M23" s="97" t="s">
        <v>5824</v>
      </c>
      <c r="N23" s="98" t="s">
        <v>5825</v>
      </c>
      <c r="O23" s="100" t="s">
        <v>5780</v>
      </c>
      <c r="P23" s="34" t="s">
        <v>778</v>
      </c>
      <c r="Q23" s="101" t="s">
        <v>778</v>
      </c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ht="21.75" hidden="1" customHeight="1" x14ac:dyDescent="0.35">
      <c r="A24" s="33">
        <v>23</v>
      </c>
      <c r="B24" s="97" t="s">
        <v>5793</v>
      </c>
      <c r="C24" s="97" t="s">
        <v>5264</v>
      </c>
      <c r="D24" s="97" t="s">
        <v>5859</v>
      </c>
      <c r="E24" s="97" t="s">
        <v>5860</v>
      </c>
      <c r="F24" s="98" t="s">
        <v>2733</v>
      </c>
      <c r="G24" s="98" t="s">
        <v>5861</v>
      </c>
      <c r="H24" s="99">
        <v>26581</v>
      </c>
      <c r="I24" s="97" t="s">
        <v>75</v>
      </c>
      <c r="J24" s="97">
        <v>22</v>
      </c>
      <c r="K24" s="97" t="s">
        <v>5862</v>
      </c>
      <c r="L24" s="98" t="s">
        <v>279</v>
      </c>
      <c r="M24" s="97" t="s">
        <v>5824</v>
      </c>
      <c r="N24" s="98" t="s">
        <v>5825</v>
      </c>
      <c r="O24" s="100" t="s">
        <v>5780</v>
      </c>
      <c r="P24" s="34" t="s">
        <v>778</v>
      </c>
      <c r="Q24" s="101" t="s">
        <v>778</v>
      </c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ht="21.75" hidden="1" customHeight="1" x14ac:dyDescent="0.35">
      <c r="A25" s="33">
        <v>24</v>
      </c>
      <c r="B25" s="97" t="s">
        <v>5793</v>
      </c>
      <c r="C25" s="97" t="s">
        <v>5264</v>
      </c>
      <c r="D25" s="97" t="s">
        <v>5863</v>
      </c>
      <c r="E25" s="97" t="s">
        <v>5864</v>
      </c>
      <c r="F25" s="98" t="s">
        <v>1783</v>
      </c>
      <c r="G25" s="98" t="s">
        <v>1882</v>
      </c>
      <c r="H25" s="99">
        <v>29328</v>
      </c>
      <c r="I25" s="97" t="s">
        <v>75</v>
      </c>
      <c r="J25" s="97">
        <v>22</v>
      </c>
      <c r="K25" s="97" t="s">
        <v>5862</v>
      </c>
      <c r="L25" s="98" t="s">
        <v>279</v>
      </c>
      <c r="M25" s="97" t="s">
        <v>5824</v>
      </c>
      <c r="N25" s="98" t="s">
        <v>5825</v>
      </c>
      <c r="O25" s="100" t="s">
        <v>5780</v>
      </c>
      <c r="P25" s="34" t="s">
        <v>778</v>
      </c>
      <c r="Q25" s="101" t="s">
        <v>778</v>
      </c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21.75" hidden="1" customHeight="1" x14ac:dyDescent="0.35">
      <c r="A26" s="33">
        <v>25</v>
      </c>
      <c r="B26" s="97" t="s">
        <v>5793</v>
      </c>
      <c r="C26" s="97" t="s">
        <v>5264</v>
      </c>
      <c r="D26" s="97" t="s">
        <v>5865</v>
      </c>
      <c r="E26" s="97" t="s">
        <v>5866</v>
      </c>
      <c r="F26" s="98" t="s">
        <v>734</v>
      </c>
      <c r="G26" s="98" t="s">
        <v>1452</v>
      </c>
      <c r="H26" s="99">
        <v>32932</v>
      </c>
      <c r="I26" s="97" t="s">
        <v>75</v>
      </c>
      <c r="J26" s="97">
        <v>22</v>
      </c>
      <c r="K26" s="97" t="s">
        <v>5862</v>
      </c>
      <c r="L26" s="98" t="s">
        <v>279</v>
      </c>
      <c r="M26" s="97" t="s">
        <v>5824</v>
      </c>
      <c r="N26" s="98" t="s">
        <v>5825</v>
      </c>
      <c r="O26" s="100" t="s">
        <v>5780</v>
      </c>
      <c r="P26" s="34" t="s">
        <v>778</v>
      </c>
      <c r="Q26" s="101" t="s">
        <v>778</v>
      </c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ht="21.75" hidden="1" customHeight="1" x14ac:dyDescent="0.35">
      <c r="A27" s="33">
        <v>26</v>
      </c>
      <c r="B27" s="97" t="s">
        <v>5793</v>
      </c>
      <c r="C27" s="97" t="s">
        <v>5264</v>
      </c>
      <c r="D27" s="97" t="s">
        <v>5867</v>
      </c>
      <c r="E27" s="97" t="s">
        <v>5868</v>
      </c>
      <c r="F27" s="98" t="s">
        <v>5869</v>
      </c>
      <c r="G27" s="98" t="s">
        <v>5870</v>
      </c>
      <c r="H27" s="99">
        <v>32596</v>
      </c>
      <c r="I27" s="97" t="s">
        <v>44</v>
      </c>
      <c r="J27" s="97">
        <v>22</v>
      </c>
      <c r="K27" s="97" t="s">
        <v>5862</v>
      </c>
      <c r="L27" s="98" t="s">
        <v>279</v>
      </c>
      <c r="M27" s="97" t="s">
        <v>5824</v>
      </c>
      <c r="N27" s="98" t="s">
        <v>5825</v>
      </c>
      <c r="O27" s="100" t="s">
        <v>5780</v>
      </c>
      <c r="P27" s="34" t="s">
        <v>778</v>
      </c>
      <c r="Q27" s="101" t="s">
        <v>778</v>
      </c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ht="21.75" hidden="1" customHeight="1" x14ac:dyDescent="0.35">
      <c r="A28" s="33">
        <v>27</v>
      </c>
      <c r="B28" s="97" t="s">
        <v>5793</v>
      </c>
      <c r="C28" s="97" t="s">
        <v>5264</v>
      </c>
      <c r="D28" s="97" t="s">
        <v>5871</v>
      </c>
      <c r="E28" s="97" t="s">
        <v>5872</v>
      </c>
      <c r="F28" s="98" t="s">
        <v>5873</v>
      </c>
      <c r="G28" s="98" t="s">
        <v>649</v>
      </c>
      <c r="H28" s="99">
        <v>36355</v>
      </c>
      <c r="I28" s="97" t="s">
        <v>75</v>
      </c>
      <c r="J28" s="97">
        <v>22</v>
      </c>
      <c r="K28" s="97" t="s">
        <v>5874</v>
      </c>
      <c r="L28" s="98" t="s">
        <v>893</v>
      </c>
      <c r="M28" s="97" t="s">
        <v>5824</v>
      </c>
      <c r="N28" s="98" t="s">
        <v>5825</v>
      </c>
      <c r="O28" s="100" t="s">
        <v>5780</v>
      </c>
      <c r="P28" s="34" t="s">
        <v>778</v>
      </c>
      <c r="Q28" s="101" t="s">
        <v>778</v>
      </c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ht="21.75" hidden="1" customHeight="1" x14ac:dyDescent="0.35">
      <c r="A29" s="33">
        <v>28</v>
      </c>
      <c r="B29" s="97" t="s">
        <v>5793</v>
      </c>
      <c r="C29" s="97" t="s">
        <v>5264</v>
      </c>
      <c r="D29" s="97" t="s">
        <v>5875</v>
      </c>
      <c r="E29" s="97" t="s">
        <v>5876</v>
      </c>
      <c r="F29" s="98" t="s">
        <v>618</v>
      </c>
      <c r="G29" s="98" t="s">
        <v>455</v>
      </c>
      <c r="H29" s="99">
        <v>38057</v>
      </c>
      <c r="I29" s="97" t="s">
        <v>75</v>
      </c>
      <c r="J29" s="97">
        <v>22</v>
      </c>
      <c r="K29" s="97" t="s">
        <v>5874</v>
      </c>
      <c r="L29" s="98" t="s">
        <v>893</v>
      </c>
      <c r="M29" s="97" t="s">
        <v>5824</v>
      </c>
      <c r="N29" s="98" t="s">
        <v>5825</v>
      </c>
      <c r="O29" s="100" t="s">
        <v>5780</v>
      </c>
      <c r="P29" s="34" t="s">
        <v>778</v>
      </c>
      <c r="Q29" s="101" t="s">
        <v>778</v>
      </c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ht="21.75" hidden="1" customHeight="1" x14ac:dyDescent="0.35">
      <c r="A30" s="33">
        <v>29</v>
      </c>
      <c r="B30" s="97" t="s">
        <v>5793</v>
      </c>
      <c r="C30" s="97" t="s">
        <v>5264</v>
      </c>
      <c r="D30" s="97" t="s">
        <v>5877</v>
      </c>
      <c r="E30" s="97" t="s">
        <v>5878</v>
      </c>
      <c r="F30" s="98" t="s">
        <v>59</v>
      </c>
      <c r="G30" s="98" t="s">
        <v>60</v>
      </c>
      <c r="H30" s="99">
        <v>38815</v>
      </c>
      <c r="I30" s="97" t="s">
        <v>44</v>
      </c>
      <c r="J30" s="97">
        <v>22</v>
      </c>
      <c r="K30" s="97" t="s">
        <v>5874</v>
      </c>
      <c r="L30" s="98" t="s">
        <v>893</v>
      </c>
      <c r="M30" s="97" t="s">
        <v>5824</v>
      </c>
      <c r="N30" s="98" t="s">
        <v>5825</v>
      </c>
      <c r="O30" s="100" t="s">
        <v>5780</v>
      </c>
      <c r="P30" s="34" t="s">
        <v>778</v>
      </c>
      <c r="Q30" s="101" t="s">
        <v>778</v>
      </c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ht="21.75" hidden="1" customHeight="1" x14ac:dyDescent="0.35">
      <c r="A31" s="33">
        <v>30</v>
      </c>
      <c r="B31" s="97" t="s">
        <v>5793</v>
      </c>
      <c r="C31" s="97" t="s">
        <v>5264</v>
      </c>
      <c r="D31" s="97" t="s">
        <v>5879</v>
      </c>
      <c r="E31" s="97" t="s">
        <v>5880</v>
      </c>
      <c r="F31" s="98" t="s">
        <v>5881</v>
      </c>
      <c r="G31" s="98" t="s">
        <v>436</v>
      </c>
      <c r="H31" s="99">
        <v>27901</v>
      </c>
      <c r="I31" s="97" t="s">
        <v>44</v>
      </c>
      <c r="J31" s="97">
        <v>22</v>
      </c>
      <c r="K31" s="97" t="s">
        <v>5882</v>
      </c>
      <c r="L31" s="98" t="s">
        <v>2054</v>
      </c>
      <c r="M31" s="97" t="s">
        <v>5824</v>
      </c>
      <c r="N31" s="98" t="s">
        <v>5825</v>
      </c>
      <c r="O31" s="100" t="s">
        <v>5780</v>
      </c>
      <c r="P31" s="34" t="s">
        <v>778</v>
      </c>
      <c r="Q31" s="101" t="s">
        <v>778</v>
      </c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ht="21.75" hidden="1" customHeight="1" x14ac:dyDescent="0.35">
      <c r="A32" s="33">
        <v>31</v>
      </c>
      <c r="B32" s="97" t="s">
        <v>5793</v>
      </c>
      <c r="C32" s="97" t="s">
        <v>5264</v>
      </c>
      <c r="D32" s="97" t="s">
        <v>5883</v>
      </c>
      <c r="E32" s="97" t="s">
        <v>5884</v>
      </c>
      <c r="F32" s="98" t="s">
        <v>702</v>
      </c>
      <c r="G32" s="98" t="s">
        <v>83</v>
      </c>
      <c r="H32" s="99">
        <v>32208</v>
      </c>
      <c r="I32" s="97" t="s">
        <v>44</v>
      </c>
      <c r="J32" s="97">
        <v>22</v>
      </c>
      <c r="K32" s="97" t="s">
        <v>5885</v>
      </c>
      <c r="L32" s="98" t="s">
        <v>2054</v>
      </c>
      <c r="M32" s="97" t="s">
        <v>5824</v>
      </c>
      <c r="N32" s="98" t="s">
        <v>5825</v>
      </c>
      <c r="O32" s="100" t="s">
        <v>5780</v>
      </c>
      <c r="P32" s="34" t="s">
        <v>778</v>
      </c>
      <c r="Q32" s="101" t="s">
        <v>778</v>
      </c>
      <c r="R32" s="102" t="s">
        <v>5886</v>
      </c>
      <c r="S32" s="102"/>
      <c r="T32" s="102"/>
      <c r="U32" s="102"/>
      <c r="V32" s="102"/>
      <c r="W32" s="102"/>
      <c r="X32" s="102"/>
      <c r="Y32" s="102"/>
      <c r="Z32" s="102"/>
    </row>
    <row r="33" spans="1:26" ht="21.75" customHeight="1" x14ac:dyDescent="0.35">
      <c r="A33" s="33">
        <v>32</v>
      </c>
      <c r="B33" s="97" t="s">
        <v>5793</v>
      </c>
      <c r="C33" s="97" t="s">
        <v>5264</v>
      </c>
      <c r="D33" s="97" t="s">
        <v>5887</v>
      </c>
      <c r="E33" s="97" t="s">
        <v>5888</v>
      </c>
      <c r="F33" s="98" t="s">
        <v>5889</v>
      </c>
      <c r="G33" s="98" t="s">
        <v>67</v>
      </c>
      <c r="H33" s="99">
        <v>38982</v>
      </c>
      <c r="I33" s="97" t="s">
        <v>44</v>
      </c>
      <c r="J33" s="97">
        <v>22</v>
      </c>
      <c r="K33" s="97" t="s">
        <v>5890</v>
      </c>
      <c r="L33" s="98" t="s">
        <v>2054</v>
      </c>
      <c r="M33" s="97" t="s">
        <v>5824</v>
      </c>
      <c r="N33" s="98" t="s">
        <v>5825</v>
      </c>
      <c r="O33" s="100" t="s">
        <v>5780</v>
      </c>
      <c r="P33" s="34" t="s">
        <v>778</v>
      </c>
      <c r="Q33" s="101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ht="21.75" customHeight="1" x14ac:dyDescent="0.35">
      <c r="A34" s="33">
        <v>33</v>
      </c>
      <c r="B34" s="97" t="s">
        <v>5793</v>
      </c>
      <c r="C34" s="97" t="s">
        <v>5264</v>
      </c>
      <c r="D34" s="97" t="s">
        <v>5891</v>
      </c>
      <c r="E34" s="97" t="s">
        <v>5892</v>
      </c>
      <c r="F34" s="98" t="s">
        <v>5893</v>
      </c>
      <c r="G34" s="98" t="s">
        <v>173</v>
      </c>
      <c r="H34" s="99">
        <v>37859</v>
      </c>
      <c r="I34" s="97" t="s">
        <v>44</v>
      </c>
      <c r="J34" s="97">
        <v>22</v>
      </c>
      <c r="K34" s="97" t="s">
        <v>5890</v>
      </c>
      <c r="L34" s="98" t="s">
        <v>2054</v>
      </c>
      <c r="M34" s="97" t="s">
        <v>5824</v>
      </c>
      <c r="N34" s="98" t="s">
        <v>5825</v>
      </c>
      <c r="O34" s="100" t="s">
        <v>5780</v>
      </c>
      <c r="P34" s="34" t="s">
        <v>778</v>
      </c>
      <c r="Q34" s="101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ht="21.75" hidden="1" customHeight="1" x14ac:dyDescent="0.35">
      <c r="A35" s="33">
        <v>34</v>
      </c>
      <c r="B35" s="97" t="s">
        <v>5793</v>
      </c>
      <c r="C35" s="97" t="s">
        <v>5264</v>
      </c>
      <c r="D35" s="97" t="s">
        <v>5894</v>
      </c>
      <c r="E35" s="97" t="s">
        <v>5895</v>
      </c>
      <c r="F35" s="98" t="s">
        <v>727</v>
      </c>
      <c r="G35" s="98" t="s">
        <v>1108</v>
      </c>
      <c r="H35" s="103">
        <v>35015</v>
      </c>
      <c r="I35" s="97" t="s">
        <v>44</v>
      </c>
      <c r="J35" s="97">
        <v>22</v>
      </c>
      <c r="K35" s="97" t="s">
        <v>5890</v>
      </c>
      <c r="L35" s="98" t="s">
        <v>2054</v>
      </c>
      <c r="M35" s="97" t="s">
        <v>5824</v>
      </c>
      <c r="N35" s="98" t="s">
        <v>5825</v>
      </c>
      <c r="O35" s="100" t="s">
        <v>5780</v>
      </c>
      <c r="P35" s="34" t="s">
        <v>778</v>
      </c>
      <c r="Q35" s="101" t="s">
        <v>778</v>
      </c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ht="21.75" hidden="1" customHeight="1" x14ac:dyDescent="0.35">
      <c r="A36" s="33">
        <v>35</v>
      </c>
      <c r="B36" s="97" t="s">
        <v>5793</v>
      </c>
      <c r="C36" s="97" t="s">
        <v>5264</v>
      </c>
      <c r="D36" s="97" t="s">
        <v>5896</v>
      </c>
      <c r="E36" s="97" t="s">
        <v>5897</v>
      </c>
      <c r="F36" s="98" t="s">
        <v>2765</v>
      </c>
      <c r="G36" s="98" t="s">
        <v>60</v>
      </c>
      <c r="H36" s="103">
        <v>32436</v>
      </c>
      <c r="I36" s="97" t="s">
        <v>44</v>
      </c>
      <c r="J36" s="97">
        <v>22</v>
      </c>
      <c r="K36" s="97" t="s">
        <v>5890</v>
      </c>
      <c r="L36" s="98" t="s">
        <v>2054</v>
      </c>
      <c r="M36" s="97" t="s">
        <v>5824</v>
      </c>
      <c r="N36" s="98" t="s">
        <v>5825</v>
      </c>
      <c r="O36" s="100" t="s">
        <v>5780</v>
      </c>
      <c r="P36" s="34" t="s">
        <v>778</v>
      </c>
      <c r="Q36" s="101" t="s">
        <v>778</v>
      </c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ht="21.75" hidden="1" customHeight="1" x14ac:dyDescent="0.35">
      <c r="A37" s="33">
        <v>36</v>
      </c>
      <c r="B37" s="97" t="s">
        <v>5793</v>
      </c>
      <c r="C37" s="97" t="s">
        <v>5264</v>
      </c>
      <c r="D37" s="97" t="s">
        <v>5898</v>
      </c>
      <c r="E37" s="97" t="s">
        <v>5899</v>
      </c>
      <c r="F37" s="98" t="s">
        <v>5900</v>
      </c>
      <c r="G37" s="98" t="s">
        <v>631</v>
      </c>
      <c r="H37" s="99">
        <v>36807</v>
      </c>
      <c r="I37" s="97" t="s">
        <v>44</v>
      </c>
      <c r="J37" s="97">
        <v>22</v>
      </c>
      <c r="K37" s="97" t="s">
        <v>5890</v>
      </c>
      <c r="L37" s="98" t="s">
        <v>2054</v>
      </c>
      <c r="M37" s="97" t="s">
        <v>5824</v>
      </c>
      <c r="N37" s="98" t="s">
        <v>5825</v>
      </c>
      <c r="O37" s="100" t="s">
        <v>5780</v>
      </c>
      <c r="P37" s="34" t="s">
        <v>778</v>
      </c>
      <c r="Q37" s="101" t="s">
        <v>778</v>
      </c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ht="21.75" hidden="1" customHeight="1" x14ac:dyDescent="0.35">
      <c r="A38" s="33">
        <v>37</v>
      </c>
      <c r="B38" s="97" t="s">
        <v>5793</v>
      </c>
      <c r="C38" s="97" t="s">
        <v>5264</v>
      </c>
      <c r="D38" s="97" t="s">
        <v>5901</v>
      </c>
      <c r="E38" s="97" t="s">
        <v>5902</v>
      </c>
      <c r="F38" s="98" t="s">
        <v>5903</v>
      </c>
      <c r="G38" s="98" t="s">
        <v>5904</v>
      </c>
      <c r="H38" s="99">
        <v>36754</v>
      </c>
      <c r="I38" s="97" t="s">
        <v>44</v>
      </c>
      <c r="J38" s="97">
        <v>22</v>
      </c>
      <c r="K38" s="97" t="s">
        <v>5890</v>
      </c>
      <c r="L38" s="98" t="s">
        <v>2054</v>
      </c>
      <c r="M38" s="97" t="s">
        <v>5824</v>
      </c>
      <c r="N38" s="98" t="s">
        <v>5825</v>
      </c>
      <c r="O38" s="100" t="s">
        <v>5780</v>
      </c>
      <c r="P38" s="34" t="s">
        <v>778</v>
      </c>
      <c r="Q38" s="101" t="s">
        <v>778</v>
      </c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ht="21.75" hidden="1" customHeight="1" x14ac:dyDescent="0.35">
      <c r="A39" s="33">
        <v>38</v>
      </c>
      <c r="B39" s="97" t="s">
        <v>5793</v>
      </c>
      <c r="C39" s="97" t="s">
        <v>5264</v>
      </c>
      <c r="D39" s="97" t="s">
        <v>5905</v>
      </c>
      <c r="E39" s="97" t="s">
        <v>5906</v>
      </c>
      <c r="F39" s="98" t="s">
        <v>373</v>
      </c>
      <c r="G39" s="98" t="s">
        <v>5907</v>
      </c>
      <c r="H39" s="99">
        <v>32015</v>
      </c>
      <c r="I39" s="97" t="s">
        <v>44</v>
      </c>
      <c r="J39" s="97">
        <v>22</v>
      </c>
      <c r="K39" s="97" t="s">
        <v>5890</v>
      </c>
      <c r="L39" s="98" t="s">
        <v>2054</v>
      </c>
      <c r="M39" s="97" t="s">
        <v>5824</v>
      </c>
      <c r="N39" s="98" t="s">
        <v>5825</v>
      </c>
      <c r="O39" s="100" t="s">
        <v>5780</v>
      </c>
      <c r="P39" s="34" t="s">
        <v>778</v>
      </c>
      <c r="Q39" s="101" t="s">
        <v>778</v>
      </c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ht="21.75" customHeight="1" x14ac:dyDescent="0.35">
      <c r="A40" s="33">
        <v>39</v>
      </c>
      <c r="B40" s="97" t="s">
        <v>5793</v>
      </c>
      <c r="C40" s="97" t="s">
        <v>5264</v>
      </c>
      <c r="D40" s="97" t="s">
        <v>5908</v>
      </c>
      <c r="E40" s="97" t="s">
        <v>5909</v>
      </c>
      <c r="F40" s="98" t="s">
        <v>5910</v>
      </c>
      <c r="G40" s="98" t="s">
        <v>649</v>
      </c>
      <c r="H40" s="103">
        <v>38683</v>
      </c>
      <c r="I40" s="97" t="s">
        <v>44</v>
      </c>
      <c r="J40" s="97">
        <v>22</v>
      </c>
      <c r="K40" s="97" t="s">
        <v>5890</v>
      </c>
      <c r="L40" s="98" t="s">
        <v>2054</v>
      </c>
      <c r="M40" s="97" t="s">
        <v>5824</v>
      </c>
      <c r="N40" s="98" t="s">
        <v>5825</v>
      </c>
      <c r="O40" s="100" t="s">
        <v>5780</v>
      </c>
      <c r="P40" s="34" t="s">
        <v>778</v>
      </c>
      <c r="Q40" s="101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ht="21.75" customHeight="1" x14ac:dyDescent="0.35">
      <c r="A41" s="33">
        <v>40</v>
      </c>
      <c r="B41" s="97" t="s">
        <v>5793</v>
      </c>
      <c r="C41" s="97" t="s">
        <v>5264</v>
      </c>
      <c r="D41" s="97" t="s">
        <v>5911</v>
      </c>
      <c r="E41" s="97" t="s">
        <v>5912</v>
      </c>
      <c r="F41" s="98" t="s">
        <v>3428</v>
      </c>
      <c r="G41" s="98" t="s">
        <v>1557</v>
      </c>
      <c r="H41" s="103">
        <v>28408</v>
      </c>
      <c r="I41" s="97" t="s">
        <v>75</v>
      </c>
      <c r="J41" s="97">
        <v>22</v>
      </c>
      <c r="K41" s="97" t="s">
        <v>5890</v>
      </c>
      <c r="L41" s="98" t="s">
        <v>2054</v>
      </c>
      <c r="M41" s="97" t="s">
        <v>5824</v>
      </c>
      <c r="N41" s="98" t="s">
        <v>5825</v>
      </c>
      <c r="O41" s="100" t="s">
        <v>5780</v>
      </c>
      <c r="P41" s="34" t="s">
        <v>778</v>
      </c>
      <c r="Q41" s="104"/>
    </row>
    <row r="42" spans="1:26" ht="21.75" hidden="1" customHeight="1" x14ac:dyDescent="0.35">
      <c r="A42" s="33">
        <v>41</v>
      </c>
      <c r="B42" s="97" t="s">
        <v>5793</v>
      </c>
      <c r="C42" s="97" t="s">
        <v>5264</v>
      </c>
      <c r="D42" s="97" t="s">
        <v>5913</v>
      </c>
      <c r="E42" s="97" t="s">
        <v>5914</v>
      </c>
      <c r="F42" s="98" t="s">
        <v>5915</v>
      </c>
      <c r="G42" s="98" t="s">
        <v>649</v>
      </c>
      <c r="H42" s="99">
        <v>32145</v>
      </c>
      <c r="I42" s="97" t="s">
        <v>44</v>
      </c>
      <c r="J42" s="97">
        <v>22</v>
      </c>
      <c r="K42" s="97" t="s">
        <v>5890</v>
      </c>
      <c r="L42" s="98" t="s">
        <v>2054</v>
      </c>
      <c r="M42" s="97" t="s">
        <v>5824</v>
      </c>
      <c r="N42" s="98" t="s">
        <v>5825</v>
      </c>
      <c r="O42" s="100" t="s">
        <v>5780</v>
      </c>
      <c r="P42" s="34" t="s">
        <v>778</v>
      </c>
      <c r="Q42" s="101" t="s">
        <v>778</v>
      </c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ht="21.75" hidden="1" customHeight="1" x14ac:dyDescent="0.35">
      <c r="A43" s="33">
        <v>42</v>
      </c>
      <c r="B43" s="97" t="s">
        <v>5793</v>
      </c>
      <c r="C43" s="97" t="s">
        <v>5916</v>
      </c>
      <c r="D43" s="97" t="s">
        <v>5917</v>
      </c>
      <c r="E43" s="97" t="s">
        <v>5918</v>
      </c>
      <c r="F43" s="98" t="s">
        <v>5919</v>
      </c>
      <c r="G43" s="98" t="s">
        <v>67</v>
      </c>
      <c r="H43" s="103">
        <v>36455</v>
      </c>
      <c r="I43" s="97" t="s">
        <v>44</v>
      </c>
      <c r="J43" s="97">
        <v>23</v>
      </c>
      <c r="K43" s="97" t="s">
        <v>5920</v>
      </c>
      <c r="L43" s="98" t="s">
        <v>234</v>
      </c>
      <c r="M43" s="97" t="s">
        <v>5921</v>
      </c>
      <c r="N43" s="98" t="s">
        <v>5922</v>
      </c>
      <c r="O43" s="100" t="s">
        <v>5780</v>
      </c>
      <c r="P43" s="34" t="s">
        <v>778</v>
      </c>
      <c r="Q43" s="101" t="s">
        <v>778</v>
      </c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ht="21.75" hidden="1" customHeight="1" x14ac:dyDescent="0.35">
      <c r="A44" s="33">
        <v>43</v>
      </c>
      <c r="B44" s="97" t="s">
        <v>5793</v>
      </c>
      <c r="C44" s="97" t="s">
        <v>5264</v>
      </c>
      <c r="D44" s="97" t="s">
        <v>5923</v>
      </c>
      <c r="E44" s="97" t="s">
        <v>5924</v>
      </c>
      <c r="F44" s="98" t="s">
        <v>3295</v>
      </c>
      <c r="G44" s="98" t="s">
        <v>196</v>
      </c>
      <c r="H44" s="99">
        <v>31225</v>
      </c>
      <c r="I44" s="97" t="s">
        <v>44</v>
      </c>
      <c r="J44" s="97">
        <v>22</v>
      </c>
      <c r="K44" s="97" t="s">
        <v>5840</v>
      </c>
      <c r="L44" s="98" t="s">
        <v>93</v>
      </c>
      <c r="M44" s="97" t="s">
        <v>3318</v>
      </c>
      <c r="N44" s="98" t="s">
        <v>3319</v>
      </c>
      <c r="O44" s="100" t="s">
        <v>5780</v>
      </c>
      <c r="P44" s="34" t="s">
        <v>778</v>
      </c>
      <c r="Q44" s="101" t="s">
        <v>778</v>
      </c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ht="21.75" hidden="1" customHeight="1" x14ac:dyDescent="0.35">
      <c r="A45" s="33">
        <v>44</v>
      </c>
      <c r="B45" s="97" t="s">
        <v>5925</v>
      </c>
      <c r="C45" s="97" t="s">
        <v>5789</v>
      </c>
      <c r="D45" s="97" t="s">
        <v>5926</v>
      </c>
      <c r="E45" s="97" t="s">
        <v>5927</v>
      </c>
      <c r="F45" s="98" t="s">
        <v>5928</v>
      </c>
      <c r="G45" s="98" t="s">
        <v>165</v>
      </c>
      <c r="H45" s="99">
        <v>36252</v>
      </c>
      <c r="I45" s="97" t="s">
        <v>44</v>
      </c>
      <c r="J45" s="97">
        <v>18</v>
      </c>
      <c r="K45" s="97" t="s">
        <v>5929</v>
      </c>
      <c r="L45" s="98" t="s">
        <v>93</v>
      </c>
      <c r="M45" s="97" t="s">
        <v>5267</v>
      </c>
      <c r="N45" s="98" t="s">
        <v>5268</v>
      </c>
      <c r="O45" s="100" t="s">
        <v>5780</v>
      </c>
      <c r="P45" s="34" t="s">
        <v>778</v>
      </c>
      <c r="Q45" s="101" t="s">
        <v>778</v>
      </c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ht="21.75" hidden="1" customHeight="1" x14ac:dyDescent="0.35">
      <c r="A46" s="33">
        <v>45</v>
      </c>
      <c r="B46" s="97" t="s">
        <v>5925</v>
      </c>
      <c r="C46" s="97" t="s">
        <v>5794</v>
      </c>
      <c r="D46" s="97" t="s">
        <v>5930</v>
      </c>
      <c r="E46" s="97" t="s">
        <v>5931</v>
      </c>
      <c r="F46" s="98" t="s">
        <v>5932</v>
      </c>
      <c r="G46" s="98" t="s">
        <v>1282</v>
      </c>
      <c r="H46" s="99">
        <v>34813</v>
      </c>
      <c r="I46" s="97" t="s">
        <v>75</v>
      </c>
      <c r="J46" s="97">
        <v>21</v>
      </c>
      <c r="K46" s="97" t="s">
        <v>5933</v>
      </c>
      <c r="L46" s="98" t="s">
        <v>121</v>
      </c>
      <c r="M46" s="97" t="s">
        <v>5934</v>
      </c>
      <c r="N46" s="98" t="s">
        <v>5935</v>
      </c>
      <c r="O46" s="100" t="s">
        <v>5780</v>
      </c>
      <c r="P46" s="34" t="s">
        <v>778</v>
      </c>
      <c r="Q46" s="101" t="s">
        <v>778</v>
      </c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ht="21.75" hidden="1" customHeight="1" x14ac:dyDescent="0.35">
      <c r="A47" s="33">
        <v>46</v>
      </c>
      <c r="B47" s="97" t="s">
        <v>5925</v>
      </c>
      <c r="C47" s="97" t="s">
        <v>5936</v>
      </c>
      <c r="D47" s="97" t="s">
        <v>5937</v>
      </c>
      <c r="E47" s="97" t="s">
        <v>5938</v>
      </c>
      <c r="F47" s="98" t="s">
        <v>5939</v>
      </c>
      <c r="G47" s="98" t="s">
        <v>181</v>
      </c>
      <c r="H47" s="99">
        <v>37867</v>
      </c>
      <c r="I47" s="97" t="s">
        <v>75</v>
      </c>
      <c r="J47" s="97">
        <v>21</v>
      </c>
      <c r="K47" s="97" t="s">
        <v>5940</v>
      </c>
      <c r="L47" s="98" t="s">
        <v>279</v>
      </c>
      <c r="M47" s="97" t="s">
        <v>5824</v>
      </c>
      <c r="N47" s="98" t="s">
        <v>5825</v>
      </c>
      <c r="O47" s="100" t="s">
        <v>5780</v>
      </c>
      <c r="P47" s="34" t="s">
        <v>778</v>
      </c>
      <c r="Q47" s="101" t="s">
        <v>778</v>
      </c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ht="21.75" hidden="1" customHeight="1" x14ac:dyDescent="0.35">
      <c r="A48" s="33">
        <v>47</v>
      </c>
      <c r="B48" s="97" t="s">
        <v>5941</v>
      </c>
      <c r="C48" s="97" t="s">
        <v>5264</v>
      </c>
      <c r="D48" s="97" t="s">
        <v>5942</v>
      </c>
      <c r="E48" s="97" t="s">
        <v>5943</v>
      </c>
      <c r="F48" s="98" t="s">
        <v>1783</v>
      </c>
      <c r="G48" s="98" t="s">
        <v>359</v>
      </c>
      <c r="H48" s="99">
        <v>30513</v>
      </c>
      <c r="I48" s="97" t="s">
        <v>75</v>
      </c>
      <c r="J48" s="97">
        <v>20</v>
      </c>
      <c r="K48" s="97" t="s">
        <v>5944</v>
      </c>
      <c r="L48" s="98" t="s">
        <v>46</v>
      </c>
      <c r="M48" s="97" t="s">
        <v>5945</v>
      </c>
      <c r="N48" s="98" t="s">
        <v>5946</v>
      </c>
      <c r="O48" s="100" t="s">
        <v>5780</v>
      </c>
      <c r="P48" s="34" t="s">
        <v>778</v>
      </c>
      <c r="Q48" s="101" t="s">
        <v>778</v>
      </c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ht="21.75" hidden="1" customHeight="1" x14ac:dyDescent="0.35">
      <c r="A49" s="33">
        <v>48</v>
      </c>
      <c r="B49" s="97" t="s">
        <v>5941</v>
      </c>
      <c r="C49" s="97" t="s">
        <v>5264</v>
      </c>
      <c r="D49" s="97" t="s">
        <v>5947</v>
      </c>
      <c r="E49" s="97" t="s">
        <v>5948</v>
      </c>
      <c r="F49" s="98" t="s">
        <v>5949</v>
      </c>
      <c r="G49" s="98" t="s">
        <v>100</v>
      </c>
      <c r="H49" s="99">
        <v>30058</v>
      </c>
      <c r="I49" s="97" t="s">
        <v>44</v>
      </c>
      <c r="J49" s="97">
        <v>22</v>
      </c>
      <c r="K49" s="97" t="s">
        <v>5950</v>
      </c>
      <c r="L49" s="98" t="s">
        <v>234</v>
      </c>
      <c r="M49" s="97" t="s">
        <v>5945</v>
      </c>
      <c r="N49" s="98" t="s">
        <v>5946</v>
      </c>
      <c r="O49" s="100" t="s">
        <v>5780</v>
      </c>
      <c r="P49" s="34" t="s">
        <v>778</v>
      </c>
      <c r="Q49" s="101" t="s">
        <v>778</v>
      </c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ht="21.75" hidden="1" customHeight="1" x14ac:dyDescent="0.35">
      <c r="A50" s="33">
        <v>49</v>
      </c>
      <c r="B50" s="91" t="s">
        <v>5941</v>
      </c>
      <c r="C50" s="91" t="s">
        <v>5264</v>
      </c>
      <c r="D50" s="91" t="s">
        <v>5951</v>
      </c>
      <c r="E50" s="91" t="s">
        <v>5952</v>
      </c>
      <c r="F50" s="92" t="s">
        <v>5953</v>
      </c>
      <c r="G50" s="92" t="s">
        <v>5954</v>
      </c>
      <c r="H50" s="93">
        <v>36019</v>
      </c>
      <c r="I50" s="91" t="s">
        <v>44</v>
      </c>
      <c r="J50" s="91">
        <v>24</v>
      </c>
      <c r="K50" s="91" t="s">
        <v>5955</v>
      </c>
      <c r="L50" s="92" t="s">
        <v>234</v>
      </c>
      <c r="M50" s="91" t="s">
        <v>5945</v>
      </c>
      <c r="N50" s="92" t="s">
        <v>5946</v>
      </c>
      <c r="O50" s="94" t="s">
        <v>5780</v>
      </c>
      <c r="P50" s="95" t="s">
        <v>778</v>
      </c>
      <c r="Q50" s="105">
        <v>0</v>
      </c>
      <c r="R50" s="106" t="s">
        <v>5956</v>
      </c>
      <c r="S50" s="102"/>
      <c r="T50" s="102"/>
      <c r="U50" s="102"/>
      <c r="V50" s="102"/>
      <c r="W50" s="102"/>
      <c r="X50" s="102"/>
      <c r="Y50" s="102"/>
      <c r="Z50" s="102"/>
    </row>
    <row r="51" spans="1:26" ht="21.75" hidden="1" customHeight="1" x14ac:dyDescent="0.35">
      <c r="A51" s="33">
        <v>50</v>
      </c>
      <c r="B51" s="91" t="s">
        <v>5941</v>
      </c>
      <c r="C51" s="91" t="s">
        <v>5264</v>
      </c>
      <c r="D51" s="91" t="s">
        <v>5957</v>
      </c>
      <c r="E51" s="91" t="s">
        <v>5958</v>
      </c>
      <c r="F51" s="92" t="s">
        <v>5959</v>
      </c>
      <c r="G51" s="92" t="s">
        <v>245</v>
      </c>
      <c r="H51" s="93">
        <v>36569</v>
      </c>
      <c r="I51" s="91" t="s">
        <v>44</v>
      </c>
      <c r="J51" s="91">
        <v>24</v>
      </c>
      <c r="K51" s="91" t="s">
        <v>5960</v>
      </c>
      <c r="L51" s="92" t="s">
        <v>2054</v>
      </c>
      <c r="M51" s="91" t="s">
        <v>5945</v>
      </c>
      <c r="N51" s="92" t="s">
        <v>5946</v>
      </c>
      <c r="O51" s="94" t="s">
        <v>5780</v>
      </c>
      <c r="P51" s="95" t="s">
        <v>778</v>
      </c>
      <c r="Q51" s="105">
        <v>0</v>
      </c>
      <c r="R51" s="106" t="s">
        <v>5956</v>
      </c>
      <c r="S51" s="102"/>
      <c r="T51" s="102"/>
      <c r="U51" s="102"/>
      <c r="V51" s="102"/>
      <c r="W51" s="102"/>
      <c r="X51" s="102"/>
      <c r="Y51" s="102"/>
      <c r="Z51" s="102"/>
    </row>
    <row r="52" spans="1:26" ht="21.75" hidden="1" customHeight="1" x14ac:dyDescent="0.35">
      <c r="A52" s="33">
        <v>51</v>
      </c>
      <c r="B52" s="97" t="s">
        <v>5941</v>
      </c>
      <c r="C52" s="97" t="s">
        <v>5961</v>
      </c>
      <c r="D52" s="97" t="s">
        <v>5962</v>
      </c>
      <c r="E52" s="97" t="s">
        <v>5963</v>
      </c>
      <c r="F52" s="98" t="s">
        <v>5964</v>
      </c>
      <c r="G52" s="98" t="s">
        <v>90</v>
      </c>
      <c r="H52" s="99">
        <v>31753</v>
      </c>
      <c r="I52" s="97" t="s">
        <v>75</v>
      </c>
      <c r="J52" s="97">
        <v>23</v>
      </c>
      <c r="K52" s="97" t="s">
        <v>5965</v>
      </c>
      <c r="L52" s="98" t="s">
        <v>279</v>
      </c>
      <c r="M52" s="97" t="s">
        <v>5824</v>
      </c>
      <c r="N52" s="98" t="s">
        <v>5825</v>
      </c>
      <c r="O52" s="100" t="s">
        <v>5780</v>
      </c>
      <c r="P52" s="34" t="s">
        <v>778</v>
      </c>
      <c r="Q52" s="101" t="s">
        <v>778</v>
      </c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ht="21.75" hidden="1" customHeight="1" x14ac:dyDescent="0.35">
      <c r="A53" s="33">
        <v>52</v>
      </c>
      <c r="B53" s="97" t="s">
        <v>5941</v>
      </c>
      <c r="C53" s="97" t="s">
        <v>5961</v>
      </c>
      <c r="D53" s="97" t="s">
        <v>5966</v>
      </c>
      <c r="E53" s="97" t="s">
        <v>5967</v>
      </c>
      <c r="F53" s="98" t="s">
        <v>493</v>
      </c>
      <c r="G53" s="98" t="s">
        <v>5560</v>
      </c>
      <c r="H53" s="99">
        <v>34038</v>
      </c>
      <c r="I53" s="97" t="s">
        <v>44</v>
      </c>
      <c r="J53" s="97">
        <v>23</v>
      </c>
      <c r="K53" s="97" t="s">
        <v>5968</v>
      </c>
      <c r="L53" s="98" t="s">
        <v>46</v>
      </c>
      <c r="M53" s="97" t="s">
        <v>5824</v>
      </c>
      <c r="N53" s="98" t="s">
        <v>5825</v>
      </c>
      <c r="O53" s="100" t="s">
        <v>5780</v>
      </c>
      <c r="P53" s="34" t="s">
        <v>778</v>
      </c>
      <c r="Q53" s="101" t="s">
        <v>778</v>
      </c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ht="21.75" hidden="1" customHeight="1" x14ac:dyDescent="0.35">
      <c r="A54" s="33">
        <v>53</v>
      </c>
      <c r="B54" s="97" t="s">
        <v>5941</v>
      </c>
      <c r="C54" s="97" t="s">
        <v>5961</v>
      </c>
      <c r="D54" s="97" t="s">
        <v>5969</v>
      </c>
      <c r="E54" s="97" t="s">
        <v>5970</v>
      </c>
      <c r="F54" s="98" t="s">
        <v>5971</v>
      </c>
      <c r="G54" s="98" t="s">
        <v>498</v>
      </c>
      <c r="H54" s="99">
        <v>33988</v>
      </c>
      <c r="I54" s="97" t="s">
        <v>44</v>
      </c>
      <c r="J54" s="97">
        <v>23</v>
      </c>
      <c r="K54" s="97" t="s">
        <v>5972</v>
      </c>
      <c r="L54" s="98" t="s">
        <v>46</v>
      </c>
      <c r="M54" s="97" t="s">
        <v>5824</v>
      </c>
      <c r="N54" s="98" t="s">
        <v>5825</v>
      </c>
      <c r="O54" s="100" t="s">
        <v>5780</v>
      </c>
      <c r="P54" s="34" t="s">
        <v>778</v>
      </c>
      <c r="Q54" s="101" t="s">
        <v>778</v>
      </c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ht="21.75" hidden="1" customHeight="1" x14ac:dyDescent="0.35">
      <c r="A55" s="33">
        <v>54</v>
      </c>
      <c r="B55" s="97" t="s">
        <v>5941</v>
      </c>
      <c r="C55" s="97" t="s">
        <v>5961</v>
      </c>
      <c r="D55" s="97" t="s">
        <v>5973</v>
      </c>
      <c r="E55" s="97" t="s">
        <v>5974</v>
      </c>
      <c r="F55" s="98" t="s">
        <v>5637</v>
      </c>
      <c r="G55" s="98" t="s">
        <v>1779</v>
      </c>
      <c r="H55" s="103">
        <v>34261</v>
      </c>
      <c r="I55" s="97" t="s">
        <v>75</v>
      </c>
      <c r="J55" s="97">
        <v>23</v>
      </c>
      <c r="K55" s="97" t="s">
        <v>5975</v>
      </c>
      <c r="L55" s="98" t="s">
        <v>62</v>
      </c>
      <c r="M55" s="97" t="s">
        <v>5824</v>
      </c>
      <c r="N55" s="98" t="s">
        <v>5825</v>
      </c>
      <c r="O55" s="100" t="s">
        <v>5780</v>
      </c>
      <c r="P55" s="34" t="s">
        <v>778</v>
      </c>
      <c r="Q55" s="101" t="s">
        <v>778</v>
      </c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ht="21.75" hidden="1" customHeight="1" x14ac:dyDescent="0.35">
      <c r="A56" s="33">
        <v>55</v>
      </c>
      <c r="B56" s="97" t="s">
        <v>5941</v>
      </c>
      <c r="C56" s="97" t="s">
        <v>5961</v>
      </c>
      <c r="D56" s="97" t="s">
        <v>5976</v>
      </c>
      <c r="E56" s="97" t="s">
        <v>5977</v>
      </c>
      <c r="F56" s="98" t="s">
        <v>373</v>
      </c>
      <c r="G56" s="98" t="s">
        <v>804</v>
      </c>
      <c r="H56" s="99">
        <v>35961</v>
      </c>
      <c r="I56" s="97" t="s">
        <v>44</v>
      </c>
      <c r="J56" s="97">
        <v>23</v>
      </c>
      <c r="K56" s="97" t="s">
        <v>5975</v>
      </c>
      <c r="L56" s="98" t="s">
        <v>62</v>
      </c>
      <c r="M56" s="97" t="s">
        <v>5824</v>
      </c>
      <c r="N56" s="98" t="s">
        <v>5825</v>
      </c>
      <c r="O56" s="100" t="s">
        <v>5780</v>
      </c>
      <c r="P56" s="34" t="s">
        <v>778</v>
      </c>
      <c r="Q56" s="101" t="s">
        <v>778</v>
      </c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ht="21.75" hidden="1" customHeight="1" x14ac:dyDescent="0.35">
      <c r="A57" s="33">
        <v>56</v>
      </c>
      <c r="B57" s="97" t="s">
        <v>5941</v>
      </c>
      <c r="C57" s="97" t="s">
        <v>5961</v>
      </c>
      <c r="D57" s="97" t="s">
        <v>5978</v>
      </c>
      <c r="E57" s="97" t="s">
        <v>5979</v>
      </c>
      <c r="F57" s="98" t="s">
        <v>5260</v>
      </c>
      <c r="G57" s="98" t="s">
        <v>457</v>
      </c>
      <c r="H57" s="103">
        <v>32121</v>
      </c>
      <c r="I57" s="97" t="s">
        <v>44</v>
      </c>
      <c r="J57" s="97">
        <v>23</v>
      </c>
      <c r="K57" s="97" t="s">
        <v>5980</v>
      </c>
      <c r="L57" s="98" t="s">
        <v>93</v>
      </c>
      <c r="M57" s="97" t="s">
        <v>5824</v>
      </c>
      <c r="N57" s="98" t="s">
        <v>5825</v>
      </c>
      <c r="O57" s="100" t="s">
        <v>5780</v>
      </c>
      <c r="P57" s="34" t="s">
        <v>778</v>
      </c>
      <c r="Q57" s="101" t="s">
        <v>778</v>
      </c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ht="21.75" hidden="1" customHeight="1" x14ac:dyDescent="0.35">
      <c r="A58" s="33">
        <v>57</v>
      </c>
      <c r="B58" s="97" t="s">
        <v>5941</v>
      </c>
      <c r="C58" s="97" t="s">
        <v>5961</v>
      </c>
      <c r="D58" s="97" t="s">
        <v>5981</v>
      </c>
      <c r="E58" s="97" t="s">
        <v>5982</v>
      </c>
      <c r="F58" s="98" t="s">
        <v>1513</v>
      </c>
      <c r="G58" s="98" t="s">
        <v>136</v>
      </c>
      <c r="H58" s="99">
        <v>35956</v>
      </c>
      <c r="I58" s="97" t="s">
        <v>75</v>
      </c>
      <c r="J58" s="97">
        <v>23</v>
      </c>
      <c r="K58" s="97" t="s">
        <v>5983</v>
      </c>
      <c r="L58" s="98" t="s">
        <v>93</v>
      </c>
      <c r="M58" s="97" t="s">
        <v>5824</v>
      </c>
      <c r="N58" s="98" t="s">
        <v>5825</v>
      </c>
      <c r="O58" s="100" t="s">
        <v>5780</v>
      </c>
      <c r="P58" s="34" t="s">
        <v>778</v>
      </c>
      <c r="Q58" s="101" t="s">
        <v>778</v>
      </c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ht="21.75" hidden="1" customHeight="1" x14ac:dyDescent="0.35">
      <c r="A59" s="33">
        <v>58</v>
      </c>
      <c r="B59" s="97" t="s">
        <v>5941</v>
      </c>
      <c r="C59" s="97" t="s">
        <v>5961</v>
      </c>
      <c r="D59" s="97" t="s">
        <v>5984</v>
      </c>
      <c r="E59" s="97" t="s">
        <v>5985</v>
      </c>
      <c r="F59" s="98" t="s">
        <v>1747</v>
      </c>
      <c r="G59" s="98" t="s">
        <v>5986</v>
      </c>
      <c r="H59" s="99">
        <v>38082</v>
      </c>
      <c r="I59" s="97" t="s">
        <v>44</v>
      </c>
      <c r="J59" s="97">
        <v>23</v>
      </c>
      <c r="K59" s="97" t="s">
        <v>5983</v>
      </c>
      <c r="L59" s="98" t="s">
        <v>93</v>
      </c>
      <c r="M59" s="97" t="s">
        <v>5824</v>
      </c>
      <c r="N59" s="98" t="s">
        <v>5825</v>
      </c>
      <c r="O59" s="100" t="s">
        <v>5780</v>
      </c>
      <c r="P59" s="34" t="s">
        <v>778</v>
      </c>
      <c r="Q59" s="101" t="s">
        <v>778</v>
      </c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ht="21.75" hidden="1" customHeight="1" x14ac:dyDescent="0.35">
      <c r="A60" s="33">
        <v>59</v>
      </c>
      <c r="B60" s="97" t="s">
        <v>5941</v>
      </c>
      <c r="C60" s="97" t="s">
        <v>5961</v>
      </c>
      <c r="D60" s="97" t="s">
        <v>5987</v>
      </c>
      <c r="E60" s="97" t="s">
        <v>5988</v>
      </c>
      <c r="F60" s="98" t="s">
        <v>2357</v>
      </c>
      <c r="G60" s="98" t="s">
        <v>73</v>
      </c>
      <c r="H60" s="103">
        <v>30679</v>
      </c>
      <c r="I60" s="97" t="s">
        <v>75</v>
      </c>
      <c r="J60" s="97">
        <v>23</v>
      </c>
      <c r="K60" s="97" t="s">
        <v>5983</v>
      </c>
      <c r="L60" s="98" t="s">
        <v>93</v>
      </c>
      <c r="M60" s="97" t="s">
        <v>5824</v>
      </c>
      <c r="N60" s="98" t="s">
        <v>5825</v>
      </c>
      <c r="O60" s="100" t="s">
        <v>5780</v>
      </c>
      <c r="P60" s="34" t="s">
        <v>778</v>
      </c>
      <c r="Q60" s="101" t="s">
        <v>778</v>
      </c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ht="21.75" hidden="1" customHeight="1" x14ac:dyDescent="0.35">
      <c r="A61" s="33">
        <v>60</v>
      </c>
      <c r="B61" s="97" t="s">
        <v>5941</v>
      </c>
      <c r="C61" s="97" t="s">
        <v>5961</v>
      </c>
      <c r="D61" s="97" t="s">
        <v>5989</v>
      </c>
      <c r="E61" s="97" t="s">
        <v>5990</v>
      </c>
      <c r="F61" s="98" t="s">
        <v>428</v>
      </c>
      <c r="G61" s="98" t="s">
        <v>2202</v>
      </c>
      <c r="H61" s="99">
        <v>36069</v>
      </c>
      <c r="I61" s="97" t="s">
        <v>75</v>
      </c>
      <c r="J61" s="97">
        <v>23</v>
      </c>
      <c r="K61" s="97" t="s">
        <v>5983</v>
      </c>
      <c r="L61" s="98" t="s">
        <v>93</v>
      </c>
      <c r="M61" s="97" t="s">
        <v>5824</v>
      </c>
      <c r="N61" s="98" t="s">
        <v>5825</v>
      </c>
      <c r="O61" s="100" t="s">
        <v>5780</v>
      </c>
      <c r="P61" s="34" t="s">
        <v>778</v>
      </c>
      <c r="Q61" s="101" t="s">
        <v>778</v>
      </c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21.75" hidden="1" customHeight="1" x14ac:dyDescent="0.35">
      <c r="A62" s="33">
        <v>61</v>
      </c>
      <c r="B62" s="97" t="s">
        <v>5941</v>
      </c>
      <c r="C62" s="97" t="s">
        <v>5961</v>
      </c>
      <c r="D62" s="97" t="s">
        <v>5991</v>
      </c>
      <c r="E62" s="97" t="s">
        <v>5992</v>
      </c>
      <c r="F62" s="98" t="s">
        <v>5993</v>
      </c>
      <c r="G62" s="98" t="s">
        <v>827</v>
      </c>
      <c r="H62" s="103">
        <v>37940</v>
      </c>
      <c r="I62" s="97" t="s">
        <v>75</v>
      </c>
      <c r="J62" s="97">
        <v>23</v>
      </c>
      <c r="K62" s="97" t="s">
        <v>5983</v>
      </c>
      <c r="L62" s="98" t="s">
        <v>93</v>
      </c>
      <c r="M62" s="97" t="s">
        <v>5824</v>
      </c>
      <c r="N62" s="98" t="s">
        <v>5825</v>
      </c>
      <c r="O62" s="100" t="s">
        <v>5780</v>
      </c>
      <c r="P62" s="34" t="s">
        <v>778</v>
      </c>
      <c r="Q62" s="101" t="s">
        <v>778</v>
      </c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ht="21.75" hidden="1" customHeight="1" x14ac:dyDescent="0.35">
      <c r="A63" s="33">
        <v>62</v>
      </c>
      <c r="B63" s="97" t="s">
        <v>5941</v>
      </c>
      <c r="C63" s="97" t="s">
        <v>5961</v>
      </c>
      <c r="D63" s="97" t="s">
        <v>5994</v>
      </c>
      <c r="E63" s="97" t="s">
        <v>5995</v>
      </c>
      <c r="F63" s="98" t="s">
        <v>618</v>
      </c>
      <c r="G63" s="98" t="s">
        <v>1204</v>
      </c>
      <c r="H63" s="99">
        <v>30474</v>
      </c>
      <c r="I63" s="97" t="s">
        <v>75</v>
      </c>
      <c r="J63" s="97">
        <v>23</v>
      </c>
      <c r="K63" s="97" t="s">
        <v>5996</v>
      </c>
      <c r="L63" s="98" t="s">
        <v>121</v>
      </c>
      <c r="M63" s="97" t="s">
        <v>5824</v>
      </c>
      <c r="N63" s="98" t="s">
        <v>5825</v>
      </c>
      <c r="O63" s="100" t="s">
        <v>5780</v>
      </c>
      <c r="P63" s="34" t="s">
        <v>778</v>
      </c>
      <c r="Q63" s="101" t="s">
        <v>778</v>
      </c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ht="21.75" hidden="1" customHeight="1" x14ac:dyDescent="0.35">
      <c r="A64" s="33">
        <v>63</v>
      </c>
      <c r="B64" s="97" t="s">
        <v>5941</v>
      </c>
      <c r="C64" s="97" t="s">
        <v>5961</v>
      </c>
      <c r="D64" s="97" t="s">
        <v>5997</v>
      </c>
      <c r="E64" s="97" t="s">
        <v>5998</v>
      </c>
      <c r="F64" s="98" t="s">
        <v>5999</v>
      </c>
      <c r="G64" s="98" t="s">
        <v>6000</v>
      </c>
      <c r="H64" s="99">
        <v>36322</v>
      </c>
      <c r="I64" s="97" t="s">
        <v>75</v>
      </c>
      <c r="J64" s="97">
        <v>23</v>
      </c>
      <c r="K64" s="97" t="s">
        <v>6001</v>
      </c>
      <c r="L64" s="98" t="s">
        <v>121</v>
      </c>
      <c r="M64" s="97" t="s">
        <v>5824</v>
      </c>
      <c r="N64" s="98" t="s">
        <v>5825</v>
      </c>
      <c r="O64" s="100" t="s">
        <v>5780</v>
      </c>
      <c r="P64" s="34" t="s">
        <v>778</v>
      </c>
      <c r="Q64" s="101" t="s">
        <v>778</v>
      </c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ht="21.75" hidden="1" customHeight="1" x14ac:dyDescent="0.35">
      <c r="A65" s="33">
        <v>64</v>
      </c>
      <c r="B65" s="97" t="s">
        <v>5941</v>
      </c>
      <c r="C65" s="97" t="s">
        <v>5961</v>
      </c>
      <c r="D65" s="97" t="s">
        <v>6002</v>
      </c>
      <c r="E65" s="97" t="s">
        <v>6003</v>
      </c>
      <c r="F65" s="98" t="s">
        <v>1898</v>
      </c>
      <c r="G65" s="98" t="s">
        <v>200</v>
      </c>
      <c r="H65" s="99">
        <v>32767</v>
      </c>
      <c r="I65" s="97" t="s">
        <v>75</v>
      </c>
      <c r="J65" s="97">
        <v>23</v>
      </c>
      <c r="K65" s="97" t="s">
        <v>6004</v>
      </c>
      <c r="L65" s="98" t="s">
        <v>274</v>
      </c>
      <c r="M65" s="97" t="s">
        <v>5824</v>
      </c>
      <c r="N65" s="98" t="s">
        <v>5825</v>
      </c>
      <c r="O65" s="100" t="s">
        <v>5780</v>
      </c>
      <c r="P65" s="34" t="s">
        <v>778</v>
      </c>
      <c r="Q65" s="101" t="s">
        <v>778</v>
      </c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ht="21.75" hidden="1" customHeight="1" x14ac:dyDescent="0.35">
      <c r="A66" s="33">
        <v>65</v>
      </c>
      <c r="B66" s="97" t="s">
        <v>5941</v>
      </c>
      <c r="C66" s="97" t="s">
        <v>5961</v>
      </c>
      <c r="D66" s="97" t="s">
        <v>6005</v>
      </c>
      <c r="E66" s="97" t="s">
        <v>6006</v>
      </c>
      <c r="F66" s="98" t="s">
        <v>6007</v>
      </c>
      <c r="G66" s="98" t="s">
        <v>83</v>
      </c>
      <c r="H66" s="99">
        <v>36715</v>
      </c>
      <c r="I66" s="97" t="s">
        <v>44</v>
      </c>
      <c r="J66" s="97">
        <v>23</v>
      </c>
      <c r="K66" s="97" t="s">
        <v>6004</v>
      </c>
      <c r="L66" s="98" t="s">
        <v>274</v>
      </c>
      <c r="M66" s="97" t="s">
        <v>5824</v>
      </c>
      <c r="N66" s="98" t="s">
        <v>5825</v>
      </c>
      <c r="O66" s="100" t="s">
        <v>5780</v>
      </c>
      <c r="P66" s="34" t="s">
        <v>778</v>
      </c>
      <c r="Q66" s="101" t="s">
        <v>778</v>
      </c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ht="21.75" hidden="1" customHeight="1" x14ac:dyDescent="0.35">
      <c r="A67" s="33">
        <v>66</v>
      </c>
      <c r="B67" s="97" t="s">
        <v>5941</v>
      </c>
      <c r="C67" s="97" t="s">
        <v>5961</v>
      </c>
      <c r="D67" s="97" t="s">
        <v>6008</v>
      </c>
      <c r="E67" s="97" t="s">
        <v>6009</v>
      </c>
      <c r="F67" s="98" t="s">
        <v>6010</v>
      </c>
      <c r="G67" s="98" t="s">
        <v>503</v>
      </c>
      <c r="H67" s="99">
        <v>28725</v>
      </c>
      <c r="I67" s="97" t="s">
        <v>75</v>
      </c>
      <c r="J67" s="97">
        <v>23</v>
      </c>
      <c r="K67" s="97" t="s">
        <v>5965</v>
      </c>
      <c r="L67" s="98" t="s">
        <v>279</v>
      </c>
      <c r="M67" s="97" t="s">
        <v>5824</v>
      </c>
      <c r="N67" s="98" t="s">
        <v>5825</v>
      </c>
      <c r="O67" s="100" t="s">
        <v>5780</v>
      </c>
      <c r="P67" s="34" t="s">
        <v>778</v>
      </c>
      <c r="Q67" s="101" t="s">
        <v>778</v>
      </c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ht="21.75" hidden="1" customHeight="1" x14ac:dyDescent="0.35">
      <c r="A68" s="33">
        <v>67</v>
      </c>
      <c r="B68" s="97" t="s">
        <v>5941</v>
      </c>
      <c r="C68" s="97" t="s">
        <v>5961</v>
      </c>
      <c r="D68" s="97" t="s">
        <v>6011</v>
      </c>
      <c r="E68" s="97" t="s">
        <v>6012</v>
      </c>
      <c r="F68" s="98" t="s">
        <v>2592</v>
      </c>
      <c r="G68" s="98" t="s">
        <v>688</v>
      </c>
      <c r="H68" s="99">
        <v>28892</v>
      </c>
      <c r="I68" s="97" t="s">
        <v>75</v>
      </c>
      <c r="J68" s="97">
        <v>23</v>
      </c>
      <c r="K68" s="97" t="s">
        <v>5965</v>
      </c>
      <c r="L68" s="98" t="s">
        <v>279</v>
      </c>
      <c r="M68" s="97" t="s">
        <v>5824</v>
      </c>
      <c r="N68" s="98" t="s">
        <v>5825</v>
      </c>
      <c r="O68" s="100" t="s">
        <v>5780</v>
      </c>
      <c r="P68" s="34" t="s">
        <v>778</v>
      </c>
      <c r="Q68" s="101" t="s">
        <v>778</v>
      </c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ht="21.75" hidden="1" customHeight="1" x14ac:dyDescent="0.35">
      <c r="A69" s="33">
        <v>68</v>
      </c>
      <c r="B69" s="97" t="s">
        <v>5941</v>
      </c>
      <c r="C69" s="97" t="s">
        <v>5961</v>
      </c>
      <c r="D69" s="97" t="s">
        <v>6013</v>
      </c>
      <c r="E69" s="97" t="s">
        <v>6014</v>
      </c>
      <c r="F69" s="98" t="s">
        <v>618</v>
      </c>
      <c r="G69" s="98" t="s">
        <v>60</v>
      </c>
      <c r="H69" s="103">
        <v>31036</v>
      </c>
      <c r="I69" s="97" t="s">
        <v>75</v>
      </c>
      <c r="J69" s="97">
        <v>23</v>
      </c>
      <c r="K69" s="97" t="s">
        <v>5965</v>
      </c>
      <c r="L69" s="98" t="s">
        <v>279</v>
      </c>
      <c r="M69" s="97" t="s">
        <v>5824</v>
      </c>
      <c r="N69" s="98" t="s">
        <v>5825</v>
      </c>
      <c r="O69" s="100" t="s">
        <v>5780</v>
      </c>
      <c r="P69" s="34" t="s">
        <v>778</v>
      </c>
      <c r="Q69" s="101" t="s">
        <v>778</v>
      </c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ht="21.75" hidden="1" customHeight="1" x14ac:dyDescent="0.35">
      <c r="A70" s="33">
        <v>69</v>
      </c>
      <c r="B70" s="97" t="s">
        <v>5941</v>
      </c>
      <c r="C70" s="97" t="s">
        <v>5961</v>
      </c>
      <c r="D70" s="97" t="s">
        <v>6015</v>
      </c>
      <c r="E70" s="97" t="s">
        <v>6016</v>
      </c>
      <c r="F70" s="98" t="s">
        <v>4629</v>
      </c>
      <c r="G70" s="98" t="s">
        <v>557</v>
      </c>
      <c r="H70" s="99">
        <v>29002</v>
      </c>
      <c r="I70" s="97" t="s">
        <v>44</v>
      </c>
      <c r="J70" s="97">
        <v>23</v>
      </c>
      <c r="K70" s="97" t="s">
        <v>5965</v>
      </c>
      <c r="L70" s="98" t="s">
        <v>279</v>
      </c>
      <c r="M70" s="97" t="s">
        <v>5824</v>
      </c>
      <c r="N70" s="98" t="s">
        <v>5825</v>
      </c>
      <c r="O70" s="100" t="s">
        <v>5780</v>
      </c>
      <c r="P70" s="34" t="s">
        <v>778</v>
      </c>
      <c r="Q70" s="101" t="s">
        <v>778</v>
      </c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ht="21.75" hidden="1" customHeight="1" x14ac:dyDescent="0.35">
      <c r="A71" s="33">
        <v>70</v>
      </c>
      <c r="B71" s="97" t="s">
        <v>5941</v>
      </c>
      <c r="C71" s="97" t="s">
        <v>5961</v>
      </c>
      <c r="D71" s="97" t="s">
        <v>6017</v>
      </c>
      <c r="E71" s="97" t="s">
        <v>6018</v>
      </c>
      <c r="F71" s="98" t="s">
        <v>5903</v>
      </c>
      <c r="G71" s="98" t="s">
        <v>489</v>
      </c>
      <c r="H71" s="99">
        <v>33401</v>
      </c>
      <c r="I71" s="97" t="s">
        <v>44</v>
      </c>
      <c r="J71" s="97">
        <v>23</v>
      </c>
      <c r="K71" s="97" t="s">
        <v>5965</v>
      </c>
      <c r="L71" s="98" t="s">
        <v>279</v>
      </c>
      <c r="M71" s="97" t="s">
        <v>5824</v>
      </c>
      <c r="N71" s="98" t="s">
        <v>5825</v>
      </c>
      <c r="O71" s="100" t="s">
        <v>5780</v>
      </c>
      <c r="P71" s="34" t="s">
        <v>778</v>
      </c>
      <c r="Q71" s="101" t="s">
        <v>778</v>
      </c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ht="21.75" hidden="1" customHeight="1" x14ac:dyDescent="0.35">
      <c r="A72" s="33">
        <v>71</v>
      </c>
      <c r="B72" s="97" t="s">
        <v>5941</v>
      </c>
      <c r="C72" s="97" t="s">
        <v>5961</v>
      </c>
      <c r="D72" s="97" t="s">
        <v>6019</v>
      </c>
      <c r="E72" s="97" t="s">
        <v>6020</v>
      </c>
      <c r="F72" s="98" t="s">
        <v>6021</v>
      </c>
      <c r="G72" s="98" t="s">
        <v>6022</v>
      </c>
      <c r="H72" s="99">
        <v>30542</v>
      </c>
      <c r="I72" s="97" t="s">
        <v>75</v>
      </c>
      <c r="J72" s="97">
        <v>23</v>
      </c>
      <c r="K72" s="97" t="s">
        <v>5965</v>
      </c>
      <c r="L72" s="98" t="s">
        <v>279</v>
      </c>
      <c r="M72" s="97" t="s">
        <v>5824</v>
      </c>
      <c r="N72" s="98" t="s">
        <v>5825</v>
      </c>
      <c r="O72" s="100" t="s">
        <v>5780</v>
      </c>
      <c r="P72" s="34" t="s">
        <v>778</v>
      </c>
      <c r="Q72" s="101" t="s">
        <v>778</v>
      </c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ht="21.75" hidden="1" customHeight="1" x14ac:dyDescent="0.35">
      <c r="A73" s="33">
        <v>72</v>
      </c>
      <c r="B73" s="97" t="s">
        <v>5941</v>
      </c>
      <c r="C73" s="97" t="s">
        <v>5961</v>
      </c>
      <c r="D73" s="97" t="s">
        <v>6023</v>
      </c>
      <c r="E73" s="97" t="s">
        <v>6024</v>
      </c>
      <c r="F73" s="98" t="s">
        <v>6025</v>
      </c>
      <c r="G73" s="98" t="s">
        <v>85</v>
      </c>
      <c r="H73" s="99">
        <v>36365</v>
      </c>
      <c r="I73" s="97" t="s">
        <v>75</v>
      </c>
      <c r="J73" s="97">
        <v>23</v>
      </c>
      <c r="K73" s="97" t="s">
        <v>6026</v>
      </c>
      <c r="L73" s="98" t="s">
        <v>279</v>
      </c>
      <c r="M73" s="97" t="s">
        <v>5824</v>
      </c>
      <c r="N73" s="98" t="s">
        <v>5825</v>
      </c>
      <c r="O73" s="100" t="s">
        <v>5780</v>
      </c>
      <c r="P73" s="34" t="s">
        <v>778</v>
      </c>
      <c r="Q73" s="101" t="s">
        <v>778</v>
      </c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ht="21.75" hidden="1" customHeight="1" x14ac:dyDescent="0.35">
      <c r="A74" s="33">
        <v>73</v>
      </c>
      <c r="B74" s="97" t="s">
        <v>5941</v>
      </c>
      <c r="C74" s="97" t="s">
        <v>5961</v>
      </c>
      <c r="D74" s="97" t="s">
        <v>6027</v>
      </c>
      <c r="E74" s="97" t="s">
        <v>6028</v>
      </c>
      <c r="F74" s="98" t="s">
        <v>4658</v>
      </c>
      <c r="G74" s="98" t="s">
        <v>835</v>
      </c>
      <c r="H74" s="99">
        <v>29029</v>
      </c>
      <c r="I74" s="97" t="s">
        <v>44</v>
      </c>
      <c r="J74" s="97">
        <v>23</v>
      </c>
      <c r="K74" s="97" t="s">
        <v>6026</v>
      </c>
      <c r="L74" s="98" t="s">
        <v>279</v>
      </c>
      <c r="M74" s="97" t="s">
        <v>5824</v>
      </c>
      <c r="N74" s="98" t="s">
        <v>5825</v>
      </c>
      <c r="O74" s="100" t="s">
        <v>5780</v>
      </c>
      <c r="P74" s="34" t="s">
        <v>778</v>
      </c>
      <c r="Q74" s="101" t="s">
        <v>778</v>
      </c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ht="21.75" hidden="1" customHeight="1" x14ac:dyDescent="0.35">
      <c r="A75" s="33">
        <v>74</v>
      </c>
      <c r="B75" s="97" t="s">
        <v>5941</v>
      </c>
      <c r="C75" s="97" t="s">
        <v>5961</v>
      </c>
      <c r="D75" s="97" t="s">
        <v>6029</v>
      </c>
      <c r="E75" s="97" t="s">
        <v>6030</v>
      </c>
      <c r="F75" s="98" t="s">
        <v>6031</v>
      </c>
      <c r="G75" s="98" t="s">
        <v>359</v>
      </c>
      <c r="H75" s="99">
        <v>36178</v>
      </c>
      <c r="I75" s="97" t="s">
        <v>75</v>
      </c>
      <c r="J75" s="97">
        <v>23</v>
      </c>
      <c r="K75" s="97" t="s">
        <v>6026</v>
      </c>
      <c r="L75" s="98" t="s">
        <v>279</v>
      </c>
      <c r="M75" s="97" t="s">
        <v>5824</v>
      </c>
      <c r="N75" s="98" t="s">
        <v>5825</v>
      </c>
      <c r="O75" s="100" t="s">
        <v>5780</v>
      </c>
      <c r="P75" s="34" t="s">
        <v>778</v>
      </c>
      <c r="Q75" s="101" t="s">
        <v>778</v>
      </c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ht="21.75" hidden="1" customHeight="1" x14ac:dyDescent="0.35">
      <c r="A76" s="33">
        <v>75</v>
      </c>
      <c r="B76" s="97" t="s">
        <v>5941</v>
      </c>
      <c r="C76" s="97" t="s">
        <v>5961</v>
      </c>
      <c r="D76" s="97" t="s">
        <v>6032</v>
      </c>
      <c r="E76" s="97" t="s">
        <v>6033</v>
      </c>
      <c r="F76" s="98" t="s">
        <v>6034</v>
      </c>
      <c r="G76" s="98" t="s">
        <v>173</v>
      </c>
      <c r="H76" s="99">
        <v>26545</v>
      </c>
      <c r="I76" s="97" t="s">
        <v>44</v>
      </c>
      <c r="J76" s="97">
        <v>23</v>
      </c>
      <c r="K76" s="97" t="s">
        <v>6035</v>
      </c>
      <c r="L76" s="98" t="s">
        <v>893</v>
      </c>
      <c r="M76" s="97" t="s">
        <v>5824</v>
      </c>
      <c r="N76" s="98" t="s">
        <v>5825</v>
      </c>
      <c r="O76" s="100" t="s">
        <v>5780</v>
      </c>
      <c r="P76" s="34" t="s">
        <v>778</v>
      </c>
      <c r="Q76" s="101" t="s">
        <v>778</v>
      </c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ht="21.75" hidden="1" customHeight="1" x14ac:dyDescent="0.35">
      <c r="A77" s="33">
        <v>76</v>
      </c>
      <c r="B77" s="97" t="s">
        <v>5941</v>
      </c>
      <c r="C77" s="97" t="s">
        <v>5961</v>
      </c>
      <c r="D77" s="97" t="s">
        <v>6036</v>
      </c>
      <c r="E77" s="97" t="s">
        <v>6037</v>
      </c>
      <c r="F77" s="98" t="s">
        <v>6038</v>
      </c>
      <c r="G77" s="98" t="s">
        <v>119</v>
      </c>
      <c r="H77" s="99">
        <v>33429</v>
      </c>
      <c r="I77" s="97" t="s">
        <v>44</v>
      </c>
      <c r="J77" s="97">
        <v>23</v>
      </c>
      <c r="K77" s="97" t="s">
        <v>6039</v>
      </c>
      <c r="L77" s="98" t="s">
        <v>279</v>
      </c>
      <c r="M77" s="97" t="s">
        <v>5824</v>
      </c>
      <c r="N77" s="98" t="s">
        <v>5825</v>
      </c>
      <c r="O77" s="100" t="s">
        <v>5780</v>
      </c>
      <c r="P77" s="34" t="s">
        <v>778</v>
      </c>
      <c r="Q77" s="101" t="s">
        <v>778</v>
      </c>
      <c r="R77" s="102"/>
    </row>
    <row r="78" spans="1:26" ht="21.75" hidden="1" customHeight="1" x14ac:dyDescent="0.35">
      <c r="A78" s="33">
        <v>77</v>
      </c>
      <c r="B78" s="97" t="s">
        <v>5941</v>
      </c>
      <c r="C78" s="97" t="s">
        <v>5961</v>
      </c>
      <c r="D78" s="97" t="s">
        <v>6040</v>
      </c>
      <c r="E78" s="97" t="s">
        <v>6041</v>
      </c>
      <c r="F78" s="98" t="s">
        <v>6042</v>
      </c>
      <c r="G78" s="98" t="s">
        <v>2202</v>
      </c>
      <c r="H78" s="99">
        <v>37689</v>
      </c>
      <c r="I78" s="97" t="s">
        <v>75</v>
      </c>
      <c r="J78" s="97">
        <v>23</v>
      </c>
      <c r="K78" s="97" t="s">
        <v>5975</v>
      </c>
      <c r="L78" s="98" t="s">
        <v>62</v>
      </c>
      <c r="M78" s="97" t="s">
        <v>5824</v>
      </c>
      <c r="N78" s="98" t="s">
        <v>5825</v>
      </c>
      <c r="O78" s="100" t="s">
        <v>5780</v>
      </c>
      <c r="P78" s="34" t="s">
        <v>778</v>
      </c>
      <c r="Q78" s="101" t="s">
        <v>778</v>
      </c>
      <c r="R78" s="102"/>
    </row>
    <row r="79" spans="1:26" ht="21.75" hidden="1" customHeight="1" x14ac:dyDescent="0.35">
      <c r="A79" s="33">
        <v>78</v>
      </c>
      <c r="B79" s="97" t="s">
        <v>5941</v>
      </c>
      <c r="C79" s="97" t="s">
        <v>5961</v>
      </c>
      <c r="D79" s="97" t="s">
        <v>6043</v>
      </c>
      <c r="E79" s="97" t="s">
        <v>6044</v>
      </c>
      <c r="F79" s="98" t="s">
        <v>476</v>
      </c>
      <c r="G79" s="98" t="s">
        <v>67</v>
      </c>
      <c r="H79" s="99">
        <v>35371</v>
      </c>
      <c r="I79" s="97" t="s">
        <v>44</v>
      </c>
      <c r="J79" s="97">
        <v>23</v>
      </c>
      <c r="K79" s="97" t="s">
        <v>6045</v>
      </c>
      <c r="L79" s="98" t="s">
        <v>211</v>
      </c>
      <c r="M79" s="97" t="s">
        <v>5824</v>
      </c>
      <c r="N79" s="98" t="s">
        <v>5825</v>
      </c>
      <c r="O79" s="100" t="s">
        <v>5780</v>
      </c>
      <c r="P79" s="34" t="s">
        <v>778</v>
      </c>
      <c r="Q79" s="101" t="s">
        <v>778</v>
      </c>
      <c r="R79" s="102"/>
    </row>
    <row r="80" spans="1:26" ht="21.75" hidden="1" customHeight="1" x14ac:dyDescent="0.35">
      <c r="A80" s="33">
        <v>79</v>
      </c>
      <c r="B80" s="97" t="s">
        <v>5941</v>
      </c>
      <c r="C80" s="97" t="s">
        <v>5961</v>
      </c>
      <c r="D80" s="97" t="s">
        <v>6046</v>
      </c>
      <c r="E80" s="97" t="s">
        <v>6047</v>
      </c>
      <c r="F80" s="98" t="s">
        <v>565</v>
      </c>
      <c r="G80" s="98" t="s">
        <v>498</v>
      </c>
      <c r="H80" s="103">
        <v>32062</v>
      </c>
      <c r="I80" s="97" t="s">
        <v>44</v>
      </c>
      <c r="J80" s="97">
        <v>23</v>
      </c>
      <c r="K80" s="97" t="s">
        <v>5965</v>
      </c>
      <c r="L80" s="98" t="s">
        <v>279</v>
      </c>
      <c r="M80" s="97" t="s">
        <v>5824</v>
      </c>
      <c r="N80" s="98" t="s">
        <v>5825</v>
      </c>
      <c r="O80" s="100" t="s">
        <v>5780</v>
      </c>
      <c r="P80" s="34" t="s">
        <v>778</v>
      </c>
      <c r="Q80" s="101" t="s">
        <v>778</v>
      </c>
      <c r="R80" s="102"/>
    </row>
    <row r="81" spans="1:26" ht="21.75" hidden="1" customHeight="1" x14ac:dyDescent="0.35">
      <c r="A81" s="33">
        <v>80</v>
      </c>
      <c r="B81" s="97" t="s">
        <v>5941</v>
      </c>
      <c r="C81" s="97" t="s">
        <v>5961</v>
      </c>
      <c r="D81" s="97" t="s">
        <v>6048</v>
      </c>
      <c r="E81" s="97" t="s">
        <v>6049</v>
      </c>
      <c r="F81" s="98" t="s">
        <v>1147</v>
      </c>
      <c r="G81" s="98" t="s">
        <v>4870</v>
      </c>
      <c r="H81" s="99">
        <v>27486</v>
      </c>
      <c r="I81" s="97" t="s">
        <v>75</v>
      </c>
      <c r="J81" s="97">
        <v>23</v>
      </c>
      <c r="K81" s="97" t="s">
        <v>5965</v>
      </c>
      <c r="L81" s="98" t="s">
        <v>279</v>
      </c>
      <c r="M81" s="97" t="s">
        <v>5824</v>
      </c>
      <c r="N81" s="98" t="s">
        <v>5825</v>
      </c>
      <c r="O81" s="100" t="s">
        <v>5780</v>
      </c>
      <c r="P81" s="34" t="s">
        <v>778</v>
      </c>
      <c r="Q81" s="101" t="s">
        <v>778</v>
      </c>
      <c r="R81" s="102"/>
    </row>
    <row r="82" spans="1:26" ht="21.75" hidden="1" customHeight="1" x14ac:dyDescent="0.35">
      <c r="A82" s="33">
        <v>81</v>
      </c>
      <c r="B82" s="97" t="s">
        <v>5941</v>
      </c>
      <c r="C82" s="97" t="s">
        <v>5961</v>
      </c>
      <c r="D82" s="97" t="s">
        <v>6050</v>
      </c>
      <c r="E82" s="97" t="s">
        <v>6051</v>
      </c>
      <c r="F82" s="98" t="s">
        <v>661</v>
      </c>
      <c r="G82" s="98" t="s">
        <v>43</v>
      </c>
      <c r="H82" s="99">
        <v>35511</v>
      </c>
      <c r="I82" s="97" t="s">
        <v>44</v>
      </c>
      <c r="J82" s="97">
        <v>23</v>
      </c>
      <c r="K82" s="97" t="s">
        <v>5983</v>
      </c>
      <c r="L82" s="98" t="s">
        <v>93</v>
      </c>
      <c r="M82" s="97" t="s">
        <v>5824</v>
      </c>
      <c r="N82" s="98" t="s">
        <v>5825</v>
      </c>
      <c r="O82" s="100" t="s">
        <v>5780</v>
      </c>
      <c r="P82" s="34" t="s">
        <v>778</v>
      </c>
      <c r="Q82" s="101" t="s">
        <v>778</v>
      </c>
      <c r="R82" s="102"/>
    </row>
    <row r="83" spans="1:26" ht="21.75" hidden="1" customHeight="1" x14ac:dyDescent="0.35">
      <c r="A83" s="33">
        <v>82</v>
      </c>
      <c r="B83" s="97" t="s">
        <v>5941</v>
      </c>
      <c r="C83" s="97" t="s">
        <v>5961</v>
      </c>
      <c r="D83" s="97" t="s">
        <v>6052</v>
      </c>
      <c r="E83" s="97" t="s">
        <v>6053</v>
      </c>
      <c r="F83" s="98" t="s">
        <v>6054</v>
      </c>
      <c r="G83" s="98" t="s">
        <v>489</v>
      </c>
      <c r="H83" s="99">
        <v>37842</v>
      </c>
      <c r="I83" s="97" t="s">
        <v>44</v>
      </c>
      <c r="J83" s="97">
        <v>23</v>
      </c>
      <c r="K83" s="97" t="s">
        <v>6055</v>
      </c>
      <c r="L83" s="98" t="s">
        <v>5565</v>
      </c>
      <c r="M83" s="97" t="s">
        <v>5824</v>
      </c>
      <c r="N83" s="98" t="s">
        <v>5825</v>
      </c>
      <c r="O83" s="100" t="s">
        <v>5780</v>
      </c>
      <c r="P83" s="34" t="s">
        <v>778</v>
      </c>
      <c r="Q83" s="101" t="s">
        <v>778</v>
      </c>
      <c r="R83" s="102"/>
    </row>
    <row r="84" spans="1:26" ht="21.75" hidden="1" customHeight="1" x14ac:dyDescent="0.35">
      <c r="A84" s="33">
        <v>83</v>
      </c>
      <c r="B84" s="97" t="s">
        <v>5941</v>
      </c>
      <c r="C84" s="97" t="s">
        <v>5961</v>
      </c>
      <c r="D84" s="97" t="s">
        <v>6056</v>
      </c>
      <c r="E84" s="97" t="s">
        <v>6057</v>
      </c>
      <c r="F84" s="98" t="s">
        <v>548</v>
      </c>
      <c r="G84" s="98" t="s">
        <v>1813</v>
      </c>
      <c r="H84" s="103">
        <v>36484</v>
      </c>
      <c r="I84" s="97" t="s">
        <v>44</v>
      </c>
      <c r="J84" s="97">
        <v>23</v>
      </c>
      <c r="K84" s="97" t="s">
        <v>5972</v>
      </c>
      <c r="L84" s="98" t="s">
        <v>46</v>
      </c>
      <c r="M84" s="97" t="s">
        <v>5824</v>
      </c>
      <c r="N84" s="98" t="s">
        <v>5825</v>
      </c>
      <c r="O84" s="100" t="s">
        <v>5780</v>
      </c>
      <c r="P84" s="34" t="s">
        <v>778</v>
      </c>
      <c r="Q84" s="101" t="s">
        <v>778</v>
      </c>
      <c r="R84" s="102"/>
    </row>
    <row r="85" spans="1:26" ht="21.75" hidden="1" customHeight="1" x14ac:dyDescent="0.35">
      <c r="A85" s="33">
        <v>84</v>
      </c>
      <c r="B85" s="97" t="s">
        <v>5941</v>
      </c>
      <c r="C85" s="97" t="s">
        <v>5961</v>
      </c>
      <c r="D85" s="97" t="s">
        <v>6058</v>
      </c>
      <c r="E85" s="97" t="s">
        <v>6059</v>
      </c>
      <c r="F85" s="98" t="s">
        <v>6060</v>
      </c>
      <c r="G85" s="98" t="s">
        <v>316</v>
      </c>
      <c r="H85" s="99">
        <v>36945</v>
      </c>
      <c r="I85" s="97" t="s">
        <v>75</v>
      </c>
      <c r="J85" s="97">
        <v>23</v>
      </c>
      <c r="K85" s="97" t="s">
        <v>6061</v>
      </c>
      <c r="L85" s="98" t="s">
        <v>93</v>
      </c>
      <c r="M85" s="97" t="s">
        <v>5824</v>
      </c>
      <c r="N85" s="98" t="s">
        <v>5825</v>
      </c>
      <c r="O85" s="100" t="s">
        <v>5780</v>
      </c>
      <c r="P85" s="34" t="s">
        <v>778</v>
      </c>
      <c r="Q85" s="101" t="s">
        <v>778</v>
      </c>
      <c r="R85" s="102"/>
    </row>
    <row r="86" spans="1:26" ht="21.75" hidden="1" customHeight="1" x14ac:dyDescent="0.35">
      <c r="A86" s="33">
        <v>85</v>
      </c>
      <c r="B86" s="91" t="s">
        <v>5941</v>
      </c>
      <c r="C86" s="91" t="s">
        <v>5961</v>
      </c>
      <c r="D86" s="91" t="s">
        <v>6062</v>
      </c>
      <c r="E86" s="91" t="s">
        <v>6063</v>
      </c>
      <c r="F86" s="92" t="s">
        <v>6064</v>
      </c>
      <c r="G86" s="92" t="s">
        <v>557</v>
      </c>
      <c r="H86" s="93">
        <v>30351</v>
      </c>
      <c r="I86" s="91" t="s">
        <v>44</v>
      </c>
      <c r="J86" s="91">
        <v>23</v>
      </c>
      <c r="K86" s="91" t="s">
        <v>6026</v>
      </c>
      <c r="L86" s="92" t="s">
        <v>279</v>
      </c>
      <c r="M86" s="91" t="s">
        <v>5824</v>
      </c>
      <c r="N86" s="92" t="s">
        <v>5825</v>
      </c>
      <c r="O86" s="94" t="s">
        <v>5780</v>
      </c>
      <c r="P86" s="95">
        <v>0</v>
      </c>
      <c r="Q86" s="105">
        <v>0</v>
      </c>
      <c r="R86" s="106" t="s">
        <v>5956</v>
      </c>
    </row>
    <row r="87" spans="1:26" ht="21.75" hidden="1" customHeight="1" x14ac:dyDescent="0.35">
      <c r="A87" s="33">
        <v>86</v>
      </c>
      <c r="B87" s="97" t="s">
        <v>5941</v>
      </c>
      <c r="C87" s="97" t="s">
        <v>5961</v>
      </c>
      <c r="D87" s="97" t="s">
        <v>6065</v>
      </c>
      <c r="E87" s="97" t="s">
        <v>6066</v>
      </c>
      <c r="F87" s="98" t="s">
        <v>2700</v>
      </c>
      <c r="G87" s="98" t="s">
        <v>73</v>
      </c>
      <c r="H87" s="99">
        <v>37833</v>
      </c>
      <c r="I87" s="97" t="s">
        <v>75</v>
      </c>
      <c r="J87" s="97">
        <v>23</v>
      </c>
      <c r="K87" s="97" t="s">
        <v>6067</v>
      </c>
      <c r="L87" s="98" t="s">
        <v>211</v>
      </c>
      <c r="M87" s="97" t="s">
        <v>5824</v>
      </c>
      <c r="N87" s="98" t="s">
        <v>5825</v>
      </c>
      <c r="O87" s="100" t="s">
        <v>5780</v>
      </c>
      <c r="P87" s="34" t="s">
        <v>778</v>
      </c>
      <c r="Q87" s="101" t="s">
        <v>778</v>
      </c>
      <c r="R87" s="102"/>
    </row>
    <row r="88" spans="1:26" ht="21.75" hidden="1" customHeight="1" x14ac:dyDescent="0.35">
      <c r="A88" s="33">
        <v>87</v>
      </c>
      <c r="B88" s="97" t="s">
        <v>5941</v>
      </c>
      <c r="C88" s="97" t="s">
        <v>5961</v>
      </c>
      <c r="D88" s="97" t="s">
        <v>6068</v>
      </c>
      <c r="E88" s="97" t="s">
        <v>6069</v>
      </c>
      <c r="F88" s="98" t="s">
        <v>702</v>
      </c>
      <c r="G88" s="98" t="s">
        <v>850</v>
      </c>
      <c r="H88" s="99">
        <v>35492</v>
      </c>
      <c r="I88" s="97" t="s">
        <v>44</v>
      </c>
      <c r="J88" s="97">
        <v>23</v>
      </c>
      <c r="K88" s="97" t="s">
        <v>5980</v>
      </c>
      <c r="L88" s="98" t="s">
        <v>93</v>
      </c>
      <c r="M88" s="97" t="s">
        <v>5824</v>
      </c>
      <c r="N88" s="98" t="s">
        <v>5825</v>
      </c>
      <c r="O88" s="100" t="s">
        <v>5780</v>
      </c>
      <c r="P88" s="34" t="s">
        <v>778</v>
      </c>
      <c r="Q88" s="101" t="s">
        <v>778</v>
      </c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ht="21.75" hidden="1" customHeight="1" x14ac:dyDescent="0.35">
      <c r="A89" s="33">
        <v>88</v>
      </c>
      <c r="B89" s="97" t="s">
        <v>5941</v>
      </c>
      <c r="C89" s="97" t="s">
        <v>5961</v>
      </c>
      <c r="D89" s="97" t="s">
        <v>6070</v>
      </c>
      <c r="E89" s="97" t="s">
        <v>6071</v>
      </c>
      <c r="F89" s="98" t="s">
        <v>6072</v>
      </c>
      <c r="G89" s="98" t="s">
        <v>1882</v>
      </c>
      <c r="H89" s="99">
        <v>37785</v>
      </c>
      <c r="I89" s="97" t="s">
        <v>75</v>
      </c>
      <c r="J89" s="97">
        <v>23</v>
      </c>
      <c r="K89" s="97" t="s">
        <v>6073</v>
      </c>
      <c r="L89" s="98" t="s">
        <v>62</v>
      </c>
      <c r="M89" s="97" t="s">
        <v>5824</v>
      </c>
      <c r="N89" s="98" t="s">
        <v>5825</v>
      </c>
      <c r="O89" s="100" t="s">
        <v>5780</v>
      </c>
      <c r="P89" s="34" t="s">
        <v>778</v>
      </c>
      <c r="Q89" s="101" t="s">
        <v>778</v>
      </c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ht="21.75" hidden="1" customHeight="1" x14ac:dyDescent="0.35">
      <c r="A90" s="33">
        <v>89</v>
      </c>
      <c r="B90" s="97" t="s">
        <v>5941</v>
      </c>
      <c r="C90" s="97" t="s">
        <v>5961</v>
      </c>
      <c r="D90" s="97" t="s">
        <v>6074</v>
      </c>
      <c r="E90" s="97" t="s">
        <v>6075</v>
      </c>
      <c r="F90" s="98" t="s">
        <v>493</v>
      </c>
      <c r="G90" s="98" t="s">
        <v>6076</v>
      </c>
      <c r="H90" s="99">
        <v>35854</v>
      </c>
      <c r="I90" s="97" t="s">
        <v>44</v>
      </c>
      <c r="J90" s="97">
        <v>23</v>
      </c>
      <c r="K90" s="97" t="s">
        <v>6077</v>
      </c>
      <c r="L90" s="98" t="s">
        <v>2147</v>
      </c>
      <c r="M90" s="97" t="s">
        <v>5824</v>
      </c>
      <c r="N90" s="98" t="s">
        <v>5825</v>
      </c>
      <c r="O90" s="100" t="s">
        <v>5780</v>
      </c>
      <c r="P90" s="34" t="s">
        <v>778</v>
      </c>
      <c r="Q90" s="101" t="s">
        <v>778</v>
      </c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ht="21.75" hidden="1" customHeight="1" x14ac:dyDescent="0.35">
      <c r="A91" s="33">
        <v>90</v>
      </c>
      <c r="B91" s="97" t="s">
        <v>5941</v>
      </c>
      <c r="C91" s="97" t="s">
        <v>5961</v>
      </c>
      <c r="D91" s="97" t="s">
        <v>6078</v>
      </c>
      <c r="E91" s="97" t="s">
        <v>6079</v>
      </c>
      <c r="F91" s="98" t="s">
        <v>1553</v>
      </c>
      <c r="G91" s="98" t="s">
        <v>173</v>
      </c>
      <c r="H91" s="99">
        <v>34305</v>
      </c>
      <c r="I91" s="97" t="s">
        <v>44</v>
      </c>
      <c r="J91" s="97">
        <v>23</v>
      </c>
      <c r="K91" s="97" t="s">
        <v>5996</v>
      </c>
      <c r="L91" s="98" t="s">
        <v>2132</v>
      </c>
      <c r="M91" s="97" t="s">
        <v>5824</v>
      </c>
      <c r="N91" s="98" t="s">
        <v>5825</v>
      </c>
      <c r="O91" s="100" t="s">
        <v>5780</v>
      </c>
      <c r="P91" s="34" t="s">
        <v>778</v>
      </c>
      <c r="Q91" s="101" t="s">
        <v>778</v>
      </c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ht="21.75" hidden="1" customHeight="1" x14ac:dyDescent="0.35">
      <c r="A92" s="33">
        <v>91</v>
      </c>
      <c r="B92" s="97" t="s">
        <v>5941</v>
      </c>
      <c r="C92" s="97" t="s">
        <v>5961</v>
      </c>
      <c r="D92" s="97" t="s">
        <v>6080</v>
      </c>
      <c r="E92" s="97" t="s">
        <v>6081</v>
      </c>
      <c r="F92" s="98" t="s">
        <v>6082</v>
      </c>
      <c r="G92" s="98" t="s">
        <v>529</v>
      </c>
      <c r="H92" s="99">
        <v>33212</v>
      </c>
      <c r="I92" s="97" t="s">
        <v>75</v>
      </c>
      <c r="J92" s="97">
        <v>23</v>
      </c>
      <c r="K92" s="97" t="s">
        <v>6061</v>
      </c>
      <c r="L92" s="98" t="s">
        <v>93</v>
      </c>
      <c r="M92" s="97" t="s">
        <v>5824</v>
      </c>
      <c r="N92" s="98" t="s">
        <v>5825</v>
      </c>
      <c r="O92" s="100" t="s">
        <v>5780</v>
      </c>
      <c r="P92" s="34" t="s">
        <v>778</v>
      </c>
      <c r="Q92" s="101" t="s">
        <v>778</v>
      </c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ht="21.75" hidden="1" customHeight="1" x14ac:dyDescent="0.35">
      <c r="A93" s="33">
        <v>92</v>
      </c>
      <c r="B93" s="97" t="s">
        <v>5941</v>
      </c>
      <c r="C93" s="97" t="s">
        <v>5961</v>
      </c>
      <c r="D93" s="97" t="s">
        <v>6083</v>
      </c>
      <c r="E93" s="97" t="s">
        <v>6084</v>
      </c>
      <c r="F93" s="98" t="s">
        <v>1783</v>
      </c>
      <c r="G93" s="98" t="s">
        <v>763</v>
      </c>
      <c r="H93" s="99">
        <v>37796</v>
      </c>
      <c r="I93" s="97" t="s">
        <v>75</v>
      </c>
      <c r="J93" s="97">
        <v>23</v>
      </c>
      <c r="K93" s="97" t="s">
        <v>6061</v>
      </c>
      <c r="L93" s="98" t="s">
        <v>93</v>
      </c>
      <c r="M93" s="97" t="s">
        <v>5824</v>
      </c>
      <c r="N93" s="98" t="s">
        <v>5825</v>
      </c>
      <c r="O93" s="100" t="s">
        <v>5780</v>
      </c>
      <c r="P93" s="34" t="s">
        <v>778</v>
      </c>
      <c r="Q93" s="101" t="s">
        <v>778</v>
      </c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ht="21.75" hidden="1" customHeight="1" x14ac:dyDescent="0.35">
      <c r="A94" s="33">
        <v>93</v>
      </c>
      <c r="B94" s="97" t="s">
        <v>5941</v>
      </c>
      <c r="C94" s="97" t="s">
        <v>5961</v>
      </c>
      <c r="D94" s="97" t="s">
        <v>6085</v>
      </c>
      <c r="E94" s="97" t="s">
        <v>6086</v>
      </c>
      <c r="F94" s="98" t="s">
        <v>2783</v>
      </c>
      <c r="G94" s="98" t="s">
        <v>4653</v>
      </c>
      <c r="H94" s="103">
        <v>32826</v>
      </c>
      <c r="I94" s="97" t="s">
        <v>44</v>
      </c>
      <c r="J94" s="97">
        <v>23</v>
      </c>
      <c r="K94" s="97" t="s">
        <v>6087</v>
      </c>
      <c r="L94" s="98" t="s">
        <v>62</v>
      </c>
      <c r="M94" s="97" t="s">
        <v>5824</v>
      </c>
      <c r="N94" s="98" t="s">
        <v>5825</v>
      </c>
      <c r="O94" s="100" t="s">
        <v>5780</v>
      </c>
      <c r="P94" s="34" t="s">
        <v>778</v>
      </c>
      <c r="Q94" s="101" t="s">
        <v>778</v>
      </c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ht="21.75" hidden="1" customHeight="1" x14ac:dyDescent="0.35">
      <c r="A95" s="33">
        <v>94</v>
      </c>
      <c r="B95" s="97" t="s">
        <v>5941</v>
      </c>
      <c r="C95" s="97" t="s">
        <v>5961</v>
      </c>
      <c r="D95" s="97" t="s">
        <v>6088</v>
      </c>
      <c r="E95" s="97" t="s">
        <v>6089</v>
      </c>
      <c r="F95" s="98" t="s">
        <v>4703</v>
      </c>
      <c r="G95" s="98" t="s">
        <v>136</v>
      </c>
      <c r="H95" s="103">
        <v>35754</v>
      </c>
      <c r="I95" s="97" t="s">
        <v>75</v>
      </c>
      <c r="J95" s="97">
        <v>23</v>
      </c>
      <c r="K95" s="97" t="s">
        <v>6090</v>
      </c>
      <c r="L95" s="98" t="s">
        <v>279</v>
      </c>
      <c r="M95" s="97" t="s">
        <v>5824</v>
      </c>
      <c r="N95" s="98" t="s">
        <v>5825</v>
      </c>
      <c r="O95" s="100" t="s">
        <v>5780</v>
      </c>
      <c r="P95" s="34" t="s">
        <v>778</v>
      </c>
      <c r="Q95" s="101" t="s">
        <v>778</v>
      </c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ht="21.75" hidden="1" customHeight="1" x14ac:dyDescent="0.35">
      <c r="A96" s="33">
        <v>95</v>
      </c>
      <c r="B96" s="97" t="s">
        <v>5941</v>
      </c>
      <c r="C96" s="97" t="s">
        <v>5961</v>
      </c>
      <c r="D96" s="97" t="s">
        <v>6091</v>
      </c>
      <c r="E96" s="97" t="s">
        <v>6092</v>
      </c>
      <c r="F96" s="98" t="s">
        <v>1553</v>
      </c>
      <c r="G96" s="98" t="s">
        <v>6093</v>
      </c>
      <c r="H96" s="99">
        <v>29282</v>
      </c>
      <c r="I96" s="97" t="s">
        <v>44</v>
      </c>
      <c r="J96" s="97">
        <v>23</v>
      </c>
      <c r="K96" s="97" t="s">
        <v>5965</v>
      </c>
      <c r="L96" s="98" t="s">
        <v>279</v>
      </c>
      <c r="M96" s="97" t="s">
        <v>5824</v>
      </c>
      <c r="N96" s="98" t="s">
        <v>5825</v>
      </c>
      <c r="O96" s="100" t="s">
        <v>5780</v>
      </c>
      <c r="P96" s="34" t="s">
        <v>778</v>
      </c>
      <c r="Q96" s="101" t="s">
        <v>778</v>
      </c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ht="21.75" hidden="1" customHeight="1" x14ac:dyDescent="0.35">
      <c r="A97" s="33">
        <v>96</v>
      </c>
      <c r="B97" s="97" t="s">
        <v>5941</v>
      </c>
      <c r="C97" s="97" t="s">
        <v>5961</v>
      </c>
      <c r="D97" s="97" t="s">
        <v>6094</v>
      </c>
      <c r="E97" s="97" t="s">
        <v>6095</v>
      </c>
      <c r="F97" s="98" t="s">
        <v>6096</v>
      </c>
      <c r="G97" s="98" t="s">
        <v>857</v>
      </c>
      <c r="H97" s="103">
        <v>32432</v>
      </c>
      <c r="I97" s="97" t="s">
        <v>44</v>
      </c>
      <c r="J97" s="97">
        <v>23</v>
      </c>
      <c r="K97" s="97" t="s">
        <v>6097</v>
      </c>
      <c r="L97" s="98" t="s">
        <v>279</v>
      </c>
      <c r="M97" s="97" t="s">
        <v>5824</v>
      </c>
      <c r="N97" s="98" t="s">
        <v>5825</v>
      </c>
      <c r="O97" s="100" t="s">
        <v>5780</v>
      </c>
      <c r="P97" s="34" t="s">
        <v>778</v>
      </c>
      <c r="Q97" s="101" t="s">
        <v>778</v>
      </c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ht="21.75" hidden="1" customHeight="1" x14ac:dyDescent="0.35">
      <c r="A98" s="33">
        <v>97</v>
      </c>
      <c r="B98" s="97" t="s">
        <v>5941</v>
      </c>
      <c r="C98" s="97" t="s">
        <v>5961</v>
      </c>
      <c r="D98" s="97" t="s">
        <v>6098</v>
      </c>
      <c r="E98" s="97" t="s">
        <v>6099</v>
      </c>
      <c r="F98" s="98" t="s">
        <v>118</v>
      </c>
      <c r="G98" s="98" t="s">
        <v>136</v>
      </c>
      <c r="H98" s="99">
        <v>29847</v>
      </c>
      <c r="I98" s="97" t="s">
        <v>75</v>
      </c>
      <c r="J98" s="97">
        <v>23</v>
      </c>
      <c r="K98" s="97" t="s">
        <v>6061</v>
      </c>
      <c r="L98" s="98" t="s">
        <v>93</v>
      </c>
      <c r="M98" s="97" t="s">
        <v>5824</v>
      </c>
      <c r="N98" s="98" t="s">
        <v>5825</v>
      </c>
      <c r="O98" s="100" t="s">
        <v>5780</v>
      </c>
      <c r="P98" s="34" t="s">
        <v>778</v>
      </c>
      <c r="Q98" s="101" t="s">
        <v>778</v>
      </c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ht="21.75" hidden="1" customHeight="1" x14ac:dyDescent="0.35">
      <c r="A99" s="33">
        <v>98</v>
      </c>
      <c r="B99" s="97" t="s">
        <v>5941</v>
      </c>
      <c r="C99" s="97" t="s">
        <v>5961</v>
      </c>
      <c r="D99" s="97" t="s">
        <v>6100</v>
      </c>
      <c r="E99" s="97" t="s">
        <v>6101</v>
      </c>
      <c r="F99" s="98" t="s">
        <v>2958</v>
      </c>
      <c r="G99" s="98" t="s">
        <v>804</v>
      </c>
      <c r="H99" s="99">
        <v>35695</v>
      </c>
      <c r="I99" s="97" t="s">
        <v>75</v>
      </c>
      <c r="J99" s="97">
        <v>23</v>
      </c>
      <c r="K99" s="97" t="s">
        <v>6061</v>
      </c>
      <c r="L99" s="98" t="s">
        <v>93</v>
      </c>
      <c r="M99" s="97" t="s">
        <v>5824</v>
      </c>
      <c r="N99" s="98" t="s">
        <v>5825</v>
      </c>
      <c r="O99" s="100" t="s">
        <v>5780</v>
      </c>
      <c r="P99" s="34" t="s">
        <v>778</v>
      </c>
      <c r="Q99" s="101" t="s">
        <v>778</v>
      </c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ht="21.75" hidden="1" customHeight="1" x14ac:dyDescent="0.35">
      <c r="A100" s="33">
        <v>99</v>
      </c>
      <c r="B100" s="97" t="s">
        <v>5941</v>
      </c>
      <c r="C100" s="97" t="s">
        <v>5961</v>
      </c>
      <c r="D100" s="97" t="s">
        <v>6102</v>
      </c>
      <c r="E100" s="97" t="s">
        <v>6103</v>
      </c>
      <c r="F100" s="98" t="s">
        <v>6104</v>
      </c>
      <c r="G100" s="98" t="s">
        <v>1882</v>
      </c>
      <c r="H100" s="99">
        <v>37000</v>
      </c>
      <c r="I100" s="97" t="s">
        <v>75</v>
      </c>
      <c r="J100" s="97">
        <v>23</v>
      </c>
      <c r="K100" s="97" t="s">
        <v>6087</v>
      </c>
      <c r="L100" s="98" t="s">
        <v>62</v>
      </c>
      <c r="M100" s="97" t="s">
        <v>5824</v>
      </c>
      <c r="N100" s="98" t="s">
        <v>5825</v>
      </c>
      <c r="O100" s="100" t="s">
        <v>5780</v>
      </c>
      <c r="P100" s="34" t="s">
        <v>778</v>
      </c>
      <c r="Q100" s="101" t="s">
        <v>778</v>
      </c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ht="21.75" hidden="1" customHeight="1" x14ac:dyDescent="0.35">
      <c r="A101" s="33">
        <v>100</v>
      </c>
      <c r="B101" s="91" t="s">
        <v>5941</v>
      </c>
      <c r="C101" s="91" t="s">
        <v>5961</v>
      </c>
      <c r="D101" s="91" t="s">
        <v>6105</v>
      </c>
      <c r="E101" s="91" t="s">
        <v>6106</v>
      </c>
      <c r="F101" s="92" t="s">
        <v>5559</v>
      </c>
      <c r="G101" s="92" t="s">
        <v>457</v>
      </c>
      <c r="H101" s="93">
        <v>32179</v>
      </c>
      <c r="I101" s="91" t="s">
        <v>44</v>
      </c>
      <c r="J101" s="91">
        <v>23</v>
      </c>
      <c r="K101" s="91" t="s">
        <v>6097</v>
      </c>
      <c r="L101" s="92" t="s">
        <v>279</v>
      </c>
      <c r="M101" s="91" t="s">
        <v>5824</v>
      </c>
      <c r="N101" s="92" t="s">
        <v>5825</v>
      </c>
      <c r="O101" s="94" t="s">
        <v>5780</v>
      </c>
      <c r="P101" s="95">
        <v>0</v>
      </c>
      <c r="Q101" s="105">
        <v>0</v>
      </c>
      <c r="R101" s="106" t="s">
        <v>5956</v>
      </c>
    </row>
    <row r="102" spans="1:26" ht="21.75" hidden="1" customHeight="1" x14ac:dyDescent="0.35">
      <c r="A102" s="33">
        <v>101</v>
      </c>
      <c r="B102" s="97" t="s">
        <v>5916</v>
      </c>
      <c r="C102" s="97" t="s">
        <v>5794</v>
      </c>
      <c r="D102" s="97" t="s">
        <v>6107</v>
      </c>
      <c r="E102" s="97" t="s">
        <v>6108</v>
      </c>
      <c r="F102" s="98" t="s">
        <v>6109</v>
      </c>
      <c r="G102" s="98" t="s">
        <v>2205</v>
      </c>
      <c r="H102" s="103">
        <v>31001</v>
      </c>
      <c r="I102" s="97" t="s">
        <v>44</v>
      </c>
      <c r="J102" s="97">
        <v>22</v>
      </c>
      <c r="K102" s="97" t="s">
        <v>6110</v>
      </c>
      <c r="L102" s="98" t="s">
        <v>93</v>
      </c>
      <c r="M102" s="97" t="s">
        <v>6111</v>
      </c>
      <c r="N102" s="98" t="s">
        <v>6112</v>
      </c>
      <c r="O102" s="100" t="s">
        <v>5780</v>
      </c>
      <c r="P102" s="34" t="s">
        <v>778</v>
      </c>
      <c r="Q102" s="101" t="s">
        <v>778</v>
      </c>
      <c r="R102" s="102" t="s">
        <v>5886</v>
      </c>
      <c r="S102" s="102"/>
      <c r="T102" s="102"/>
      <c r="U102" s="102"/>
      <c r="V102" s="102"/>
      <c r="W102" s="102"/>
      <c r="X102" s="102"/>
      <c r="Y102" s="102"/>
      <c r="Z102" s="102"/>
    </row>
    <row r="103" spans="1:26" ht="21.75" hidden="1" customHeight="1" x14ac:dyDescent="0.35">
      <c r="A103" s="33">
        <v>102</v>
      </c>
      <c r="B103" s="97" t="s">
        <v>5916</v>
      </c>
      <c r="C103" s="97" t="s">
        <v>6113</v>
      </c>
      <c r="D103" s="97" t="s">
        <v>6114</v>
      </c>
      <c r="E103" s="97" t="s">
        <v>6114</v>
      </c>
      <c r="F103" s="98" t="s">
        <v>1770</v>
      </c>
      <c r="G103" s="98" t="s">
        <v>6115</v>
      </c>
      <c r="H103" s="99">
        <v>33886</v>
      </c>
      <c r="I103" s="97" t="s">
        <v>44</v>
      </c>
      <c r="J103" s="97"/>
      <c r="K103" s="97" t="s">
        <v>6116</v>
      </c>
      <c r="L103" s="98" t="s">
        <v>46</v>
      </c>
      <c r="M103" s="97" t="s">
        <v>6117</v>
      </c>
      <c r="N103" s="98" t="s">
        <v>6118</v>
      </c>
      <c r="O103" s="100" t="s">
        <v>5780</v>
      </c>
      <c r="P103" s="34" t="s">
        <v>778</v>
      </c>
      <c r="Q103" s="101" t="s">
        <v>778</v>
      </c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ht="21.75" hidden="1" customHeight="1" x14ac:dyDescent="0.35">
      <c r="A104" s="33">
        <v>103</v>
      </c>
      <c r="B104" s="97" t="s">
        <v>6119</v>
      </c>
      <c r="C104" s="97" t="s">
        <v>5794</v>
      </c>
      <c r="D104" s="97" t="s">
        <v>6120</v>
      </c>
      <c r="E104" s="97" t="s">
        <v>6121</v>
      </c>
      <c r="F104" s="98" t="s">
        <v>6122</v>
      </c>
      <c r="G104" s="98" t="s">
        <v>6123</v>
      </c>
      <c r="H104" s="99">
        <v>28734</v>
      </c>
      <c r="I104" s="97" t="s">
        <v>75</v>
      </c>
      <c r="J104" s="97">
        <v>20</v>
      </c>
      <c r="K104" s="97" t="s">
        <v>6124</v>
      </c>
      <c r="L104" s="98" t="s">
        <v>279</v>
      </c>
      <c r="M104" s="97" t="s">
        <v>6125</v>
      </c>
      <c r="N104" s="98" t="s">
        <v>6126</v>
      </c>
      <c r="O104" s="100" t="s">
        <v>5780</v>
      </c>
      <c r="P104" s="34" t="s">
        <v>778</v>
      </c>
      <c r="Q104" s="101" t="s">
        <v>778</v>
      </c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ht="21.75" customHeight="1" x14ac:dyDescent="0.35">
      <c r="A105" s="33">
        <v>104</v>
      </c>
      <c r="B105" s="97" t="s">
        <v>6127</v>
      </c>
      <c r="C105" s="97" t="s">
        <v>5794</v>
      </c>
      <c r="D105" s="97" t="s">
        <v>6128</v>
      </c>
      <c r="E105" s="97" t="s">
        <v>6129</v>
      </c>
      <c r="F105" s="98" t="s">
        <v>1191</v>
      </c>
      <c r="G105" s="98" t="s">
        <v>5904</v>
      </c>
      <c r="H105" s="99">
        <v>33876</v>
      </c>
      <c r="I105" s="97" t="s">
        <v>44</v>
      </c>
      <c r="J105" s="97">
        <v>23</v>
      </c>
      <c r="K105" s="97" t="s">
        <v>6130</v>
      </c>
      <c r="L105" s="98" t="s">
        <v>211</v>
      </c>
      <c r="M105" s="97" t="s">
        <v>6131</v>
      </c>
      <c r="N105" s="98" t="s">
        <v>6132</v>
      </c>
      <c r="O105" s="100" t="s">
        <v>5780</v>
      </c>
      <c r="P105" s="34" t="s">
        <v>778</v>
      </c>
      <c r="Q105" s="101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ht="21.75" customHeight="1" x14ac:dyDescent="0.35">
      <c r="A106" s="33">
        <v>105</v>
      </c>
      <c r="B106" s="97" t="s">
        <v>6127</v>
      </c>
      <c r="C106" s="97" t="s">
        <v>5936</v>
      </c>
      <c r="D106" s="97" t="s">
        <v>6133</v>
      </c>
      <c r="E106" s="97" t="s">
        <v>6134</v>
      </c>
      <c r="F106" s="107" t="s">
        <v>6135</v>
      </c>
      <c r="G106" s="98" t="s">
        <v>196</v>
      </c>
      <c r="H106" s="99">
        <v>37890</v>
      </c>
      <c r="I106" s="97" t="s">
        <v>44</v>
      </c>
      <c r="J106" s="97">
        <v>23</v>
      </c>
      <c r="K106" s="97" t="s">
        <v>6136</v>
      </c>
      <c r="L106" s="98" t="s">
        <v>234</v>
      </c>
      <c r="M106" s="97" t="s">
        <v>6137</v>
      </c>
      <c r="N106" s="98" t="s">
        <v>6138</v>
      </c>
      <c r="O106" s="100" t="s">
        <v>5780</v>
      </c>
      <c r="P106" s="34" t="s">
        <v>778</v>
      </c>
      <c r="Q106" s="101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ht="21.75" customHeight="1" x14ac:dyDescent="0.35">
      <c r="A107" s="33">
        <v>106</v>
      </c>
      <c r="B107" s="97" t="s">
        <v>6127</v>
      </c>
      <c r="C107" s="97" t="s">
        <v>6139</v>
      </c>
      <c r="D107" s="97" t="s">
        <v>6140</v>
      </c>
      <c r="E107" s="97" t="s">
        <v>6141</v>
      </c>
      <c r="F107" s="98" t="s">
        <v>618</v>
      </c>
      <c r="G107" s="98" t="s">
        <v>75</v>
      </c>
      <c r="H107" s="99">
        <v>35934</v>
      </c>
      <c r="I107" s="97" t="s">
        <v>75</v>
      </c>
      <c r="J107" s="97">
        <v>23</v>
      </c>
      <c r="K107" s="97" t="s">
        <v>6142</v>
      </c>
      <c r="L107" s="98" t="s">
        <v>234</v>
      </c>
      <c r="M107" s="97" t="s">
        <v>6143</v>
      </c>
      <c r="N107" s="98" t="s">
        <v>6144</v>
      </c>
      <c r="O107" s="100" t="s">
        <v>5780</v>
      </c>
      <c r="P107" s="34" t="s">
        <v>778</v>
      </c>
      <c r="Q107" s="101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ht="21.75" customHeight="1" x14ac:dyDescent="0.35">
      <c r="A108" s="33">
        <v>107</v>
      </c>
      <c r="B108" s="97" t="s">
        <v>6127</v>
      </c>
      <c r="C108" s="97" t="s">
        <v>5916</v>
      </c>
      <c r="D108" s="97" t="s">
        <v>6145</v>
      </c>
      <c r="E108" s="97" t="s">
        <v>6146</v>
      </c>
      <c r="F108" s="98" t="s">
        <v>3295</v>
      </c>
      <c r="G108" s="98" t="s">
        <v>549</v>
      </c>
      <c r="H108" s="103">
        <v>32806</v>
      </c>
      <c r="I108" s="97" t="s">
        <v>44</v>
      </c>
      <c r="J108" s="97">
        <v>22</v>
      </c>
      <c r="K108" s="97" t="s">
        <v>6147</v>
      </c>
      <c r="L108" s="98" t="s">
        <v>46</v>
      </c>
      <c r="M108" s="97" t="s">
        <v>6148</v>
      </c>
      <c r="N108" s="98" t="s">
        <v>6149</v>
      </c>
      <c r="O108" s="100" t="s">
        <v>5780</v>
      </c>
      <c r="P108" s="34" t="s">
        <v>778</v>
      </c>
      <c r="Q108" s="101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ht="21.75" customHeight="1" x14ac:dyDescent="0.35">
      <c r="A109" s="33">
        <v>108</v>
      </c>
      <c r="B109" s="97" t="s">
        <v>6150</v>
      </c>
      <c r="C109" s="97" t="s">
        <v>402</v>
      </c>
      <c r="D109" s="97" t="s">
        <v>6151</v>
      </c>
      <c r="E109" s="97" t="s">
        <v>6152</v>
      </c>
      <c r="F109" s="98" t="s">
        <v>6153</v>
      </c>
      <c r="G109" s="98" t="s">
        <v>1699</v>
      </c>
      <c r="H109" s="103">
        <v>33903</v>
      </c>
      <c r="I109" s="97" t="s">
        <v>75</v>
      </c>
      <c r="J109" s="97">
        <v>20</v>
      </c>
      <c r="K109" s="97" t="s">
        <v>6154</v>
      </c>
      <c r="L109" s="98" t="s">
        <v>279</v>
      </c>
      <c r="M109" s="97" t="s">
        <v>736</v>
      </c>
      <c r="N109" s="98" t="s">
        <v>737</v>
      </c>
      <c r="O109" s="100" t="s">
        <v>5780</v>
      </c>
      <c r="P109" s="34" t="s">
        <v>778</v>
      </c>
      <c r="Q109" s="101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ht="21.75" hidden="1" customHeight="1" x14ac:dyDescent="0.35">
      <c r="A110" s="33">
        <v>109</v>
      </c>
      <c r="B110" s="97" t="s">
        <v>6155</v>
      </c>
      <c r="C110" s="97" t="s">
        <v>5936</v>
      </c>
      <c r="D110" s="97" t="s">
        <v>6156</v>
      </c>
      <c r="E110" s="97" t="s">
        <v>6157</v>
      </c>
      <c r="F110" s="98" t="s">
        <v>6158</v>
      </c>
      <c r="G110" s="98" t="s">
        <v>455</v>
      </c>
      <c r="H110" s="103">
        <v>35392</v>
      </c>
      <c r="I110" s="97" t="s">
        <v>75</v>
      </c>
      <c r="J110" s="97">
        <v>21</v>
      </c>
      <c r="K110" s="97" t="s">
        <v>6159</v>
      </c>
      <c r="L110" s="98" t="s">
        <v>234</v>
      </c>
      <c r="M110" s="97" t="s">
        <v>5824</v>
      </c>
      <c r="N110" s="98" t="s">
        <v>5825</v>
      </c>
      <c r="O110" s="100" t="s">
        <v>5780</v>
      </c>
      <c r="P110" s="34" t="s">
        <v>778</v>
      </c>
      <c r="Q110" s="101" t="s">
        <v>778</v>
      </c>
      <c r="R110" s="102" t="s">
        <v>5886</v>
      </c>
      <c r="S110" s="102"/>
      <c r="T110" s="102"/>
      <c r="U110" s="102"/>
      <c r="V110" s="102"/>
      <c r="W110" s="102"/>
      <c r="X110" s="102"/>
      <c r="Y110" s="102"/>
      <c r="Z110" s="102"/>
    </row>
    <row r="111" spans="1:26" ht="21.75" hidden="1" customHeight="1" x14ac:dyDescent="0.35">
      <c r="A111" s="33">
        <v>110</v>
      </c>
      <c r="B111" s="97" t="s">
        <v>6155</v>
      </c>
      <c r="C111" s="97" t="s">
        <v>5936</v>
      </c>
      <c r="D111" s="97" t="s">
        <v>6160</v>
      </c>
      <c r="E111" s="97" t="s">
        <v>6161</v>
      </c>
      <c r="F111" s="98" t="s">
        <v>6162</v>
      </c>
      <c r="G111" s="98" t="s">
        <v>562</v>
      </c>
      <c r="H111" s="99">
        <v>36579</v>
      </c>
      <c r="I111" s="97" t="s">
        <v>44</v>
      </c>
      <c r="J111" s="97">
        <v>21</v>
      </c>
      <c r="K111" s="97" t="s">
        <v>6163</v>
      </c>
      <c r="L111" s="98" t="s">
        <v>234</v>
      </c>
      <c r="M111" s="97" t="s">
        <v>5824</v>
      </c>
      <c r="N111" s="98" t="s">
        <v>5825</v>
      </c>
      <c r="O111" s="100" t="s">
        <v>5780</v>
      </c>
      <c r="P111" s="34" t="s">
        <v>778</v>
      </c>
      <c r="Q111" s="101" t="s">
        <v>778</v>
      </c>
      <c r="R111" s="102" t="s">
        <v>5886</v>
      </c>
      <c r="S111" s="102"/>
      <c r="T111" s="102"/>
      <c r="U111" s="102"/>
      <c r="V111" s="102"/>
      <c r="W111" s="102"/>
      <c r="X111" s="102"/>
      <c r="Y111" s="102"/>
      <c r="Z111" s="102"/>
    </row>
    <row r="112" spans="1:26" ht="21.75" hidden="1" customHeight="1" x14ac:dyDescent="0.35">
      <c r="A112" s="33">
        <v>111</v>
      </c>
      <c r="B112" s="97" t="s">
        <v>6155</v>
      </c>
      <c r="C112" s="97" t="s">
        <v>5916</v>
      </c>
      <c r="D112" s="97" t="s">
        <v>6164</v>
      </c>
      <c r="E112" s="97" t="s">
        <v>6165</v>
      </c>
      <c r="F112" s="98" t="s">
        <v>195</v>
      </c>
      <c r="G112" s="98" t="s">
        <v>864</v>
      </c>
      <c r="H112" s="99">
        <v>36571</v>
      </c>
      <c r="I112" s="97" t="s">
        <v>44</v>
      </c>
      <c r="J112" s="97">
        <v>18</v>
      </c>
      <c r="K112" s="97" t="s">
        <v>6166</v>
      </c>
      <c r="L112" s="98" t="s">
        <v>234</v>
      </c>
      <c r="M112" s="97" t="s">
        <v>6167</v>
      </c>
      <c r="N112" s="98" t="s">
        <v>6168</v>
      </c>
      <c r="O112" s="100" t="s">
        <v>5780</v>
      </c>
      <c r="P112" s="34" t="s">
        <v>778</v>
      </c>
      <c r="Q112" s="101" t="s">
        <v>778</v>
      </c>
    </row>
    <row r="113" spans="1:26" ht="21.75" hidden="1" customHeight="1" x14ac:dyDescent="0.35">
      <c r="A113" s="33">
        <v>112</v>
      </c>
      <c r="B113" s="97" t="s">
        <v>6155</v>
      </c>
      <c r="C113" s="97" t="s">
        <v>5916</v>
      </c>
      <c r="D113" s="97" t="s">
        <v>6169</v>
      </c>
      <c r="E113" s="97" t="s">
        <v>6170</v>
      </c>
      <c r="F113" s="98" t="s">
        <v>493</v>
      </c>
      <c r="G113" s="98" t="s">
        <v>6171</v>
      </c>
      <c r="H113" s="99">
        <v>35899</v>
      </c>
      <c r="I113" s="97" t="s">
        <v>44</v>
      </c>
      <c r="J113" s="97">
        <v>23</v>
      </c>
      <c r="K113" s="97" t="s">
        <v>6172</v>
      </c>
      <c r="L113" s="98" t="s">
        <v>2054</v>
      </c>
      <c r="M113" s="97" t="s">
        <v>6167</v>
      </c>
      <c r="N113" s="98" t="s">
        <v>6168</v>
      </c>
      <c r="O113" s="100" t="s">
        <v>5780</v>
      </c>
      <c r="P113" s="34" t="s">
        <v>778</v>
      </c>
      <c r="Q113" s="101" t="s">
        <v>778</v>
      </c>
      <c r="R113" s="102" t="s">
        <v>5886</v>
      </c>
      <c r="S113" s="102"/>
      <c r="T113" s="102"/>
      <c r="U113" s="102"/>
      <c r="V113" s="102"/>
      <c r="W113" s="102"/>
      <c r="X113" s="102"/>
      <c r="Y113" s="102"/>
      <c r="Z113" s="102"/>
    </row>
    <row r="114" spans="1:26" ht="21.75" hidden="1" customHeight="1" x14ac:dyDescent="0.35">
      <c r="A114" s="33">
        <v>113</v>
      </c>
      <c r="B114" s="97" t="s">
        <v>5263</v>
      </c>
      <c r="C114" s="97" t="s">
        <v>6173</v>
      </c>
      <c r="D114" s="97" t="s">
        <v>6174</v>
      </c>
      <c r="E114" s="97" t="s">
        <v>6175</v>
      </c>
      <c r="F114" s="98" t="s">
        <v>6176</v>
      </c>
      <c r="G114" s="98" t="s">
        <v>85</v>
      </c>
      <c r="H114" s="99">
        <v>37375</v>
      </c>
      <c r="I114" s="97" t="s">
        <v>75</v>
      </c>
      <c r="J114" s="97">
        <v>17</v>
      </c>
      <c r="K114" s="97" t="s">
        <v>6177</v>
      </c>
      <c r="L114" s="98" t="s">
        <v>93</v>
      </c>
      <c r="M114" s="97" t="s">
        <v>6178</v>
      </c>
      <c r="N114" s="98" t="s">
        <v>6179</v>
      </c>
      <c r="O114" s="100" t="s">
        <v>5780</v>
      </c>
      <c r="P114" s="34" t="s">
        <v>778</v>
      </c>
      <c r="Q114" s="101" t="s">
        <v>778</v>
      </c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ht="21.75" hidden="1" customHeight="1" x14ac:dyDescent="0.35">
      <c r="A115" s="33">
        <v>114</v>
      </c>
      <c r="B115" s="97" t="s">
        <v>5263</v>
      </c>
      <c r="C115" s="97" t="s">
        <v>6173</v>
      </c>
      <c r="D115" s="97" t="s">
        <v>6180</v>
      </c>
      <c r="E115" s="97" t="s">
        <v>6181</v>
      </c>
      <c r="F115" s="98" t="s">
        <v>502</v>
      </c>
      <c r="G115" s="98" t="s">
        <v>1371</v>
      </c>
      <c r="H115" s="99">
        <v>35407</v>
      </c>
      <c r="I115" s="97" t="s">
        <v>75</v>
      </c>
      <c r="J115" s="97">
        <v>17</v>
      </c>
      <c r="K115" s="97" t="s">
        <v>6182</v>
      </c>
      <c r="L115" s="98" t="s">
        <v>279</v>
      </c>
      <c r="M115" s="97" t="s">
        <v>6178</v>
      </c>
      <c r="N115" s="98" t="s">
        <v>6179</v>
      </c>
      <c r="O115" s="100" t="s">
        <v>5780</v>
      </c>
      <c r="P115" s="34" t="s">
        <v>778</v>
      </c>
      <c r="Q115" s="101" t="s">
        <v>778</v>
      </c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ht="21.75" hidden="1" customHeight="1" x14ac:dyDescent="0.35">
      <c r="A116" s="33">
        <v>115</v>
      </c>
      <c r="B116" s="97" t="s">
        <v>5263</v>
      </c>
      <c r="C116" s="97" t="s">
        <v>6139</v>
      </c>
      <c r="D116" s="97" t="s">
        <v>6183</v>
      </c>
      <c r="E116" s="97" t="s">
        <v>6184</v>
      </c>
      <c r="F116" s="98" t="s">
        <v>6185</v>
      </c>
      <c r="G116" s="98" t="s">
        <v>6186</v>
      </c>
      <c r="H116" s="99">
        <v>27897</v>
      </c>
      <c r="I116" s="97" t="s">
        <v>75</v>
      </c>
      <c r="J116" s="97">
        <v>12</v>
      </c>
      <c r="K116" s="97" t="s">
        <v>6187</v>
      </c>
      <c r="L116" s="98" t="s">
        <v>121</v>
      </c>
      <c r="M116" s="97" t="s">
        <v>6188</v>
      </c>
      <c r="N116" s="98" t="s">
        <v>6189</v>
      </c>
      <c r="O116" s="100" t="s">
        <v>5780</v>
      </c>
      <c r="P116" s="34" t="s">
        <v>778</v>
      </c>
      <c r="Q116" s="101" t="s">
        <v>778</v>
      </c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ht="21.75" hidden="1" customHeight="1" x14ac:dyDescent="0.35">
      <c r="A117" s="33">
        <v>116</v>
      </c>
      <c r="B117" s="97" t="s">
        <v>5793</v>
      </c>
      <c r="C117" s="97" t="s">
        <v>5794</v>
      </c>
      <c r="D117" s="97" t="s">
        <v>6190</v>
      </c>
      <c r="E117" s="97" t="s">
        <v>6191</v>
      </c>
      <c r="F117" s="98" t="s">
        <v>840</v>
      </c>
      <c r="G117" s="98" t="s">
        <v>731</v>
      </c>
      <c r="H117" s="99">
        <v>32001</v>
      </c>
      <c r="I117" s="97" t="s">
        <v>75</v>
      </c>
      <c r="J117" s="97">
        <v>7</v>
      </c>
      <c r="K117" s="97" t="s">
        <v>6192</v>
      </c>
      <c r="L117" s="98" t="s">
        <v>93</v>
      </c>
      <c r="M117" s="97" t="s">
        <v>6193</v>
      </c>
      <c r="N117" s="98" t="s">
        <v>6194</v>
      </c>
      <c r="O117" s="100" t="s">
        <v>785</v>
      </c>
      <c r="P117" s="34" t="s">
        <v>778</v>
      </c>
      <c r="Q117" s="101" t="s">
        <v>778</v>
      </c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ht="21.75" hidden="1" customHeight="1" x14ac:dyDescent="0.35">
      <c r="A118" s="33">
        <v>117</v>
      </c>
      <c r="B118" s="97" t="s">
        <v>5793</v>
      </c>
      <c r="C118" s="97" t="s">
        <v>5794</v>
      </c>
      <c r="D118" s="97" t="s">
        <v>6195</v>
      </c>
      <c r="E118" s="97" t="s">
        <v>6196</v>
      </c>
      <c r="F118" s="98" t="s">
        <v>6197</v>
      </c>
      <c r="G118" s="98" t="s">
        <v>337</v>
      </c>
      <c r="H118" s="99">
        <v>35402</v>
      </c>
      <c r="I118" s="97" t="s">
        <v>75</v>
      </c>
      <c r="J118" s="97">
        <v>8</v>
      </c>
      <c r="K118" s="97" t="s">
        <v>6198</v>
      </c>
      <c r="L118" s="98" t="s">
        <v>211</v>
      </c>
      <c r="M118" s="97" t="s">
        <v>6193</v>
      </c>
      <c r="N118" s="98" t="s">
        <v>6194</v>
      </c>
      <c r="O118" s="100" t="s">
        <v>785</v>
      </c>
      <c r="P118" s="34" t="s">
        <v>778</v>
      </c>
      <c r="Q118" s="101" t="s">
        <v>778</v>
      </c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ht="21.75" hidden="1" customHeight="1" x14ac:dyDescent="0.35">
      <c r="A119" s="33">
        <v>118</v>
      </c>
      <c r="B119" s="97" t="s">
        <v>5793</v>
      </c>
      <c r="C119" s="97" t="s">
        <v>5264</v>
      </c>
      <c r="D119" s="97" t="s">
        <v>6199</v>
      </c>
      <c r="E119" s="97" t="s">
        <v>6200</v>
      </c>
      <c r="F119" s="98" t="s">
        <v>493</v>
      </c>
      <c r="G119" s="98" t="s">
        <v>6201</v>
      </c>
      <c r="H119" s="103">
        <v>33236</v>
      </c>
      <c r="I119" s="97" t="s">
        <v>44</v>
      </c>
      <c r="J119" s="97">
        <v>21</v>
      </c>
      <c r="K119" s="97" t="s">
        <v>6202</v>
      </c>
      <c r="L119" s="98" t="s">
        <v>234</v>
      </c>
      <c r="M119" s="97" t="s">
        <v>6203</v>
      </c>
      <c r="N119" s="98" t="s">
        <v>6204</v>
      </c>
      <c r="O119" s="100" t="s">
        <v>785</v>
      </c>
      <c r="P119" s="34" t="s">
        <v>778</v>
      </c>
      <c r="Q119" s="101" t="s">
        <v>778</v>
      </c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ht="21.75" hidden="1" customHeight="1" x14ac:dyDescent="0.35">
      <c r="A120" s="33">
        <v>119</v>
      </c>
      <c r="B120" s="97" t="s">
        <v>34</v>
      </c>
      <c r="C120" s="97" t="s">
        <v>524</v>
      </c>
      <c r="D120" s="97" t="s">
        <v>2531</v>
      </c>
      <c r="E120" s="97" t="s">
        <v>2532</v>
      </c>
      <c r="F120" s="98" t="s">
        <v>2534</v>
      </c>
      <c r="G120" s="98" t="s">
        <v>2535</v>
      </c>
      <c r="H120" s="99">
        <v>32583</v>
      </c>
      <c r="I120" s="97" t="s">
        <v>75</v>
      </c>
      <c r="J120" s="97">
        <v>17</v>
      </c>
      <c r="K120" s="97" t="s">
        <v>2537</v>
      </c>
      <c r="L120" s="98" t="s">
        <v>93</v>
      </c>
      <c r="M120" s="97" t="s">
        <v>2305</v>
      </c>
      <c r="N120" s="98" t="s">
        <v>2306</v>
      </c>
      <c r="O120" s="100" t="s">
        <v>785</v>
      </c>
      <c r="P120" s="34" t="s">
        <v>778</v>
      </c>
      <c r="Q120" s="101" t="s">
        <v>778</v>
      </c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ht="21.75" hidden="1" customHeight="1" x14ac:dyDescent="0.35">
      <c r="A121" s="33">
        <v>120</v>
      </c>
      <c r="B121" s="97" t="s">
        <v>34</v>
      </c>
      <c r="C121" s="97" t="s">
        <v>35</v>
      </c>
      <c r="D121" s="97" t="s">
        <v>775</v>
      </c>
      <c r="E121" s="97" t="s">
        <v>779</v>
      </c>
      <c r="F121" s="98" t="s">
        <v>781</v>
      </c>
      <c r="G121" s="98" t="s">
        <v>83</v>
      </c>
      <c r="H121" s="99">
        <v>32410</v>
      </c>
      <c r="I121" s="97" t="s">
        <v>44</v>
      </c>
      <c r="J121" s="97">
        <v>7</v>
      </c>
      <c r="K121" s="97" t="s">
        <v>782</v>
      </c>
      <c r="L121" s="98" t="s">
        <v>234</v>
      </c>
      <c r="M121" s="97" t="s">
        <v>783</v>
      </c>
      <c r="N121" s="98" t="s">
        <v>784</v>
      </c>
      <c r="O121" s="100" t="s">
        <v>785</v>
      </c>
      <c r="P121" s="34" t="s">
        <v>778</v>
      </c>
      <c r="Q121" s="101" t="s">
        <v>778</v>
      </c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ht="21.75" hidden="1" customHeight="1" x14ac:dyDescent="0.35">
      <c r="A122" s="33">
        <v>121</v>
      </c>
      <c r="B122" s="97" t="s">
        <v>5925</v>
      </c>
      <c r="C122" s="97" t="s">
        <v>5936</v>
      </c>
      <c r="D122" s="97" t="s">
        <v>6205</v>
      </c>
      <c r="E122" s="97" t="s">
        <v>6206</v>
      </c>
      <c r="F122" s="98" t="s">
        <v>618</v>
      </c>
      <c r="G122" s="98" t="s">
        <v>1557</v>
      </c>
      <c r="H122" s="103">
        <v>35781</v>
      </c>
      <c r="I122" s="97" t="s">
        <v>75</v>
      </c>
      <c r="J122" s="97">
        <v>21</v>
      </c>
      <c r="K122" s="97" t="s">
        <v>6207</v>
      </c>
      <c r="L122" s="98" t="s">
        <v>93</v>
      </c>
      <c r="M122" s="97" t="s">
        <v>5824</v>
      </c>
      <c r="N122" s="98" t="s">
        <v>5825</v>
      </c>
      <c r="O122" s="100" t="s">
        <v>785</v>
      </c>
      <c r="P122" s="34" t="s">
        <v>778</v>
      </c>
      <c r="Q122" s="101" t="s">
        <v>778</v>
      </c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ht="21.75" hidden="1" customHeight="1" x14ac:dyDescent="0.35">
      <c r="A123" s="33">
        <v>122</v>
      </c>
      <c r="B123" s="97" t="s">
        <v>5925</v>
      </c>
      <c r="C123" s="97" t="s">
        <v>5936</v>
      </c>
      <c r="D123" s="97" t="s">
        <v>6208</v>
      </c>
      <c r="E123" s="97" t="s">
        <v>6209</v>
      </c>
      <c r="F123" s="98" t="s">
        <v>6210</v>
      </c>
      <c r="G123" s="98" t="s">
        <v>144</v>
      </c>
      <c r="H123" s="99">
        <v>28003</v>
      </c>
      <c r="I123" s="97" t="s">
        <v>44</v>
      </c>
      <c r="J123" s="97">
        <v>21</v>
      </c>
      <c r="K123" s="97" t="s">
        <v>6211</v>
      </c>
      <c r="L123" s="98" t="s">
        <v>279</v>
      </c>
      <c r="M123" s="97" t="s">
        <v>5824</v>
      </c>
      <c r="N123" s="98" t="s">
        <v>5825</v>
      </c>
      <c r="O123" s="100" t="s">
        <v>785</v>
      </c>
      <c r="P123" s="34" t="s">
        <v>778</v>
      </c>
      <c r="Q123" s="101" t="s">
        <v>778</v>
      </c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ht="21.75" hidden="1" customHeight="1" x14ac:dyDescent="0.35">
      <c r="A124" s="33">
        <v>123</v>
      </c>
      <c r="B124" s="97" t="s">
        <v>6127</v>
      </c>
      <c r="C124" s="97" t="s">
        <v>5916</v>
      </c>
      <c r="D124" s="97" t="s">
        <v>6212</v>
      </c>
      <c r="E124" s="97" t="s">
        <v>6213</v>
      </c>
      <c r="F124" s="98" t="s">
        <v>6214</v>
      </c>
      <c r="G124" s="98" t="s">
        <v>664</v>
      </c>
      <c r="H124" s="99">
        <v>35868</v>
      </c>
      <c r="I124" s="97" t="s">
        <v>75</v>
      </c>
      <c r="J124" s="97">
        <v>19</v>
      </c>
      <c r="K124" s="97" t="s">
        <v>6215</v>
      </c>
      <c r="L124" s="98" t="s">
        <v>46</v>
      </c>
      <c r="M124" s="97" t="s">
        <v>6148</v>
      </c>
      <c r="N124" s="98" t="s">
        <v>6149</v>
      </c>
      <c r="O124" s="100" t="s">
        <v>785</v>
      </c>
      <c r="P124" s="34" t="s">
        <v>778</v>
      </c>
      <c r="Q124" s="101" t="s">
        <v>778</v>
      </c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ht="21.75" hidden="1" customHeight="1" x14ac:dyDescent="0.35">
      <c r="A125" s="33">
        <v>124</v>
      </c>
      <c r="B125" s="91" t="s">
        <v>6150</v>
      </c>
      <c r="C125" s="91" t="s">
        <v>35</v>
      </c>
      <c r="D125" s="91" t="s">
        <v>6216</v>
      </c>
      <c r="E125" s="91" t="s">
        <v>6217</v>
      </c>
      <c r="F125" s="92" t="s">
        <v>6218</v>
      </c>
      <c r="G125" s="92" t="s">
        <v>200</v>
      </c>
      <c r="H125" s="93">
        <v>32151</v>
      </c>
      <c r="I125" s="91" t="s">
        <v>75</v>
      </c>
      <c r="J125" s="91">
        <v>12</v>
      </c>
      <c r="K125" s="91" t="s">
        <v>6219</v>
      </c>
      <c r="L125" s="92" t="s">
        <v>234</v>
      </c>
      <c r="M125" s="91" t="s">
        <v>47</v>
      </c>
      <c r="N125" s="92" t="s">
        <v>48</v>
      </c>
      <c r="O125" s="94" t="s">
        <v>785</v>
      </c>
      <c r="P125" s="95" t="s">
        <v>778</v>
      </c>
      <c r="Q125" s="105" t="s">
        <v>778</v>
      </c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ht="21.75" hidden="1" customHeight="1" x14ac:dyDescent="0.35">
      <c r="A126" s="33">
        <v>125</v>
      </c>
      <c r="B126" s="97" t="s">
        <v>6150</v>
      </c>
      <c r="C126" s="97" t="s">
        <v>35</v>
      </c>
      <c r="D126" s="97" t="s">
        <v>6220</v>
      </c>
      <c r="E126" s="97" t="s">
        <v>6221</v>
      </c>
      <c r="F126" s="98" t="s">
        <v>6222</v>
      </c>
      <c r="G126" s="98" t="s">
        <v>975</v>
      </c>
      <c r="H126" s="99">
        <v>35228</v>
      </c>
      <c r="I126" s="97" t="s">
        <v>44</v>
      </c>
      <c r="J126" s="97">
        <v>15</v>
      </c>
      <c r="K126" s="97" t="s">
        <v>6223</v>
      </c>
      <c r="L126" s="98" t="s">
        <v>211</v>
      </c>
      <c r="M126" s="97" t="s">
        <v>47</v>
      </c>
      <c r="N126" s="98" t="s">
        <v>48</v>
      </c>
      <c r="O126" s="100" t="s">
        <v>785</v>
      </c>
      <c r="P126" s="34" t="s">
        <v>778</v>
      </c>
      <c r="Q126" s="101" t="s">
        <v>778</v>
      </c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ht="21.75" hidden="1" customHeight="1" x14ac:dyDescent="0.35">
      <c r="A127" s="33">
        <v>126</v>
      </c>
      <c r="B127" s="91" t="s">
        <v>6150</v>
      </c>
      <c r="C127" s="91" t="s">
        <v>35</v>
      </c>
      <c r="D127" s="91" t="s">
        <v>6224</v>
      </c>
      <c r="E127" s="91" t="s">
        <v>6225</v>
      </c>
      <c r="F127" s="92" t="s">
        <v>6226</v>
      </c>
      <c r="G127" s="92" t="s">
        <v>292</v>
      </c>
      <c r="H127" s="93">
        <v>35491</v>
      </c>
      <c r="I127" s="91" t="s">
        <v>75</v>
      </c>
      <c r="J127" s="91">
        <v>20</v>
      </c>
      <c r="K127" s="91" t="s">
        <v>6227</v>
      </c>
      <c r="L127" s="92" t="s">
        <v>93</v>
      </c>
      <c r="M127" s="91" t="s">
        <v>353</v>
      </c>
      <c r="N127" s="92" t="s">
        <v>354</v>
      </c>
      <c r="O127" s="94" t="s">
        <v>785</v>
      </c>
      <c r="P127" s="95" t="s">
        <v>778</v>
      </c>
      <c r="Q127" s="105" t="s">
        <v>778</v>
      </c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ht="21.75" customHeight="1" x14ac:dyDescent="0.35">
      <c r="A128" s="33">
        <v>127</v>
      </c>
      <c r="B128" s="91" t="s">
        <v>6150</v>
      </c>
      <c r="C128" s="91" t="s">
        <v>3311</v>
      </c>
      <c r="D128" s="91" t="s">
        <v>6228</v>
      </c>
      <c r="E128" s="91" t="s">
        <v>6229</v>
      </c>
      <c r="F128" s="92" t="s">
        <v>3105</v>
      </c>
      <c r="G128" s="92" t="s">
        <v>1127</v>
      </c>
      <c r="H128" s="93">
        <v>29448</v>
      </c>
      <c r="I128" s="91" t="s">
        <v>44</v>
      </c>
      <c r="J128" s="91">
        <v>15</v>
      </c>
      <c r="K128" s="91" t="s">
        <v>6230</v>
      </c>
      <c r="L128" s="92" t="s">
        <v>46</v>
      </c>
      <c r="M128" s="91" t="s">
        <v>3318</v>
      </c>
      <c r="N128" s="92" t="s">
        <v>3319</v>
      </c>
      <c r="O128" s="94" t="s">
        <v>785</v>
      </c>
      <c r="P128" s="95" t="s">
        <v>778</v>
      </c>
      <c r="Q128" s="105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ht="21.75" hidden="1" customHeight="1" x14ac:dyDescent="0.35">
      <c r="A129" s="33">
        <v>128</v>
      </c>
      <c r="B129" s="91" t="s">
        <v>6150</v>
      </c>
      <c r="C129" s="91" t="s">
        <v>3311</v>
      </c>
      <c r="D129" s="91" t="s">
        <v>6231</v>
      </c>
      <c r="E129" s="91" t="s">
        <v>6232</v>
      </c>
      <c r="F129" s="92" t="s">
        <v>59</v>
      </c>
      <c r="G129" s="92" t="s">
        <v>67</v>
      </c>
      <c r="H129" s="108">
        <v>28452</v>
      </c>
      <c r="I129" s="91" t="s">
        <v>44</v>
      </c>
      <c r="J129" s="91">
        <v>15</v>
      </c>
      <c r="K129" s="91" t="s">
        <v>6230</v>
      </c>
      <c r="L129" s="92" t="s">
        <v>46</v>
      </c>
      <c r="M129" s="91" t="s">
        <v>3318</v>
      </c>
      <c r="N129" s="92" t="s">
        <v>3319</v>
      </c>
      <c r="O129" s="94" t="s">
        <v>785</v>
      </c>
      <c r="P129" s="95" t="s">
        <v>778</v>
      </c>
      <c r="Q129" s="105" t="s">
        <v>778</v>
      </c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ht="21.75" hidden="1" customHeight="1" x14ac:dyDescent="0.35">
      <c r="A130" s="33">
        <v>129</v>
      </c>
      <c r="B130" s="97" t="s">
        <v>6150</v>
      </c>
      <c r="C130" s="97" t="s">
        <v>3311</v>
      </c>
      <c r="D130" s="97" t="s">
        <v>6233</v>
      </c>
      <c r="E130" s="97" t="s">
        <v>6234</v>
      </c>
      <c r="F130" s="98" t="s">
        <v>431</v>
      </c>
      <c r="G130" s="98" t="s">
        <v>1699</v>
      </c>
      <c r="H130" s="99">
        <v>32718</v>
      </c>
      <c r="I130" s="97" t="s">
        <v>75</v>
      </c>
      <c r="J130" s="97">
        <v>20</v>
      </c>
      <c r="K130" s="97" t="s">
        <v>6235</v>
      </c>
      <c r="L130" s="98" t="s">
        <v>234</v>
      </c>
      <c r="M130" s="97" t="s">
        <v>3318</v>
      </c>
      <c r="N130" s="98" t="s">
        <v>3319</v>
      </c>
      <c r="O130" s="100" t="s">
        <v>785</v>
      </c>
      <c r="P130" s="34" t="s">
        <v>778</v>
      </c>
      <c r="Q130" s="101" t="s">
        <v>778</v>
      </c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ht="21.75" hidden="1" customHeight="1" x14ac:dyDescent="0.35">
      <c r="A131" s="33">
        <v>130</v>
      </c>
      <c r="B131" s="97" t="s">
        <v>6150</v>
      </c>
      <c r="C131" s="97" t="s">
        <v>3311</v>
      </c>
      <c r="D131" s="97" t="s">
        <v>6236</v>
      </c>
      <c r="E131" s="97" t="s">
        <v>6237</v>
      </c>
      <c r="F131" s="98" t="s">
        <v>6238</v>
      </c>
      <c r="G131" s="98" t="s">
        <v>6239</v>
      </c>
      <c r="H131" s="99">
        <v>35071</v>
      </c>
      <c r="I131" s="97" t="s">
        <v>75</v>
      </c>
      <c r="J131" s="97">
        <v>20</v>
      </c>
      <c r="K131" s="97" t="s">
        <v>6240</v>
      </c>
      <c r="L131" s="98" t="s">
        <v>279</v>
      </c>
      <c r="M131" s="97" t="s">
        <v>3318</v>
      </c>
      <c r="N131" s="98" t="s">
        <v>3319</v>
      </c>
      <c r="O131" s="100" t="s">
        <v>785</v>
      </c>
      <c r="P131" s="34" t="s">
        <v>778</v>
      </c>
      <c r="Q131" s="101" t="s">
        <v>778</v>
      </c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ht="21.75" hidden="1" customHeight="1" x14ac:dyDescent="0.35">
      <c r="A132" s="33">
        <v>131</v>
      </c>
      <c r="B132" s="97" t="s">
        <v>6155</v>
      </c>
      <c r="C132" s="97" t="s">
        <v>5936</v>
      </c>
      <c r="D132" s="97" t="s">
        <v>6241</v>
      </c>
      <c r="E132" s="97" t="s">
        <v>6242</v>
      </c>
      <c r="F132" s="98" t="s">
        <v>6243</v>
      </c>
      <c r="G132" s="98" t="s">
        <v>455</v>
      </c>
      <c r="H132" s="99">
        <v>38398</v>
      </c>
      <c r="I132" s="97" t="s">
        <v>75</v>
      </c>
      <c r="J132" s="97">
        <v>21</v>
      </c>
      <c r="K132" s="97" t="s">
        <v>6244</v>
      </c>
      <c r="L132" s="98" t="s">
        <v>234</v>
      </c>
      <c r="M132" s="97" t="s">
        <v>5824</v>
      </c>
      <c r="N132" s="98" t="s">
        <v>5825</v>
      </c>
      <c r="O132" s="100" t="s">
        <v>785</v>
      </c>
      <c r="P132" s="34" t="s">
        <v>778</v>
      </c>
      <c r="Q132" s="101" t="s">
        <v>778</v>
      </c>
      <c r="R132" s="102" t="s">
        <v>6245</v>
      </c>
      <c r="S132" s="102"/>
      <c r="T132" s="102"/>
      <c r="U132" s="102"/>
      <c r="V132" s="102"/>
      <c r="W132" s="102"/>
      <c r="X132" s="102"/>
      <c r="Y132" s="102"/>
      <c r="Z132" s="102"/>
    </row>
    <row r="133" spans="1:26" ht="21.75" hidden="1" customHeight="1" x14ac:dyDescent="0.35">
      <c r="A133" s="33">
        <v>132</v>
      </c>
      <c r="B133" s="97" t="s">
        <v>5263</v>
      </c>
      <c r="C133" s="97" t="s">
        <v>6173</v>
      </c>
      <c r="D133" s="97" t="s">
        <v>6246</v>
      </c>
      <c r="E133" s="97" t="s">
        <v>6247</v>
      </c>
      <c r="F133" s="98" t="s">
        <v>3634</v>
      </c>
      <c r="G133" s="98" t="s">
        <v>731</v>
      </c>
      <c r="H133" s="103">
        <v>35729</v>
      </c>
      <c r="I133" s="97" t="s">
        <v>75</v>
      </c>
      <c r="J133" s="97">
        <v>19</v>
      </c>
      <c r="K133" s="97" t="s">
        <v>6248</v>
      </c>
      <c r="L133" s="98" t="s">
        <v>93</v>
      </c>
      <c r="M133" s="97" t="s">
        <v>6178</v>
      </c>
      <c r="N133" s="98" t="s">
        <v>6179</v>
      </c>
      <c r="O133" s="100" t="s">
        <v>785</v>
      </c>
      <c r="P133" s="34" t="s">
        <v>778</v>
      </c>
      <c r="Q133" s="101" t="s">
        <v>778</v>
      </c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ht="21.75" hidden="1" customHeight="1" x14ac:dyDescent="0.35">
      <c r="A134" s="33">
        <v>133</v>
      </c>
      <c r="B134" s="97" t="s">
        <v>5263</v>
      </c>
      <c r="C134" s="97" t="s">
        <v>6139</v>
      </c>
      <c r="D134" s="97" t="s">
        <v>6249</v>
      </c>
      <c r="E134" s="97" t="s">
        <v>6250</v>
      </c>
      <c r="F134" s="98" t="s">
        <v>6251</v>
      </c>
      <c r="G134" s="98" t="s">
        <v>503</v>
      </c>
      <c r="H134" s="99">
        <v>33392</v>
      </c>
      <c r="I134" s="97" t="s">
        <v>75</v>
      </c>
      <c r="J134" s="97">
        <v>7</v>
      </c>
      <c r="K134" s="97" t="s">
        <v>6252</v>
      </c>
      <c r="L134" s="98" t="s">
        <v>234</v>
      </c>
      <c r="M134" s="97" t="s">
        <v>6193</v>
      </c>
      <c r="N134" s="98" t="s">
        <v>6194</v>
      </c>
      <c r="O134" s="100" t="s">
        <v>785</v>
      </c>
      <c r="P134" s="34" t="s">
        <v>778</v>
      </c>
      <c r="Q134" s="101" t="s">
        <v>778</v>
      </c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ht="21.75" hidden="1" customHeight="1" x14ac:dyDescent="0.35">
      <c r="A135" s="33">
        <v>134</v>
      </c>
      <c r="B135" s="97" t="s">
        <v>5263</v>
      </c>
      <c r="C135" s="97" t="s">
        <v>6139</v>
      </c>
      <c r="D135" s="97" t="s">
        <v>6253</v>
      </c>
      <c r="E135" s="97" t="s">
        <v>6254</v>
      </c>
      <c r="F135" s="98" t="s">
        <v>244</v>
      </c>
      <c r="G135" s="98" t="s">
        <v>557</v>
      </c>
      <c r="H135" s="99">
        <v>29834</v>
      </c>
      <c r="I135" s="97" t="s">
        <v>44</v>
      </c>
      <c r="J135" s="97">
        <v>15</v>
      </c>
      <c r="K135" s="97" t="s">
        <v>6255</v>
      </c>
      <c r="L135" s="98" t="s">
        <v>46</v>
      </c>
      <c r="M135" s="97" t="s">
        <v>6188</v>
      </c>
      <c r="N135" s="98" t="s">
        <v>6189</v>
      </c>
      <c r="O135" s="100" t="s">
        <v>785</v>
      </c>
      <c r="P135" s="34" t="s">
        <v>778</v>
      </c>
      <c r="Q135" s="101" t="s">
        <v>778</v>
      </c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ht="21.75" customHeight="1" x14ac:dyDescent="0.35">
      <c r="A136" s="33">
        <v>135</v>
      </c>
      <c r="B136" s="109" t="s">
        <v>6150</v>
      </c>
      <c r="C136" s="109" t="s">
        <v>524</v>
      </c>
      <c r="D136" s="109" t="s">
        <v>6256</v>
      </c>
      <c r="E136" s="39" t="s">
        <v>6257</v>
      </c>
      <c r="F136" s="110" t="s">
        <v>666</v>
      </c>
      <c r="G136" s="110" t="s">
        <v>529</v>
      </c>
      <c r="H136" s="40" t="s">
        <v>6258</v>
      </c>
      <c r="I136" s="39" t="s">
        <v>75</v>
      </c>
      <c r="J136" s="39">
        <v>12</v>
      </c>
      <c r="K136" s="39" t="s">
        <v>6259</v>
      </c>
      <c r="L136" s="110" t="s">
        <v>62</v>
      </c>
      <c r="M136" s="111" t="s">
        <v>62</v>
      </c>
      <c r="N136" s="112"/>
      <c r="O136" s="113" t="s">
        <v>5780</v>
      </c>
      <c r="P136" s="39" t="s">
        <v>778</v>
      </c>
      <c r="Q136" s="39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spans="1:26" ht="21.75" hidden="1" customHeight="1" x14ac:dyDescent="0.35">
      <c r="A137" s="33">
        <v>136</v>
      </c>
      <c r="B137" s="95" t="s">
        <v>5925</v>
      </c>
      <c r="C137" s="95" t="s">
        <v>5961</v>
      </c>
      <c r="D137" s="91" t="s">
        <v>6260</v>
      </c>
      <c r="E137" s="95" t="s">
        <v>6261</v>
      </c>
      <c r="F137" s="115" t="s">
        <v>6262</v>
      </c>
      <c r="G137" s="115" t="s">
        <v>4986</v>
      </c>
      <c r="H137" s="116" t="s">
        <v>6263</v>
      </c>
      <c r="I137" s="95" t="s">
        <v>75</v>
      </c>
      <c r="J137" s="95">
        <v>20</v>
      </c>
      <c r="K137" s="95" t="s">
        <v>6264</v>
      </c>
      <c r="L137" s="115" t="s">
        <v>234</v>
      </c>
      <c r="M137" s="115" t="s">
        <v>234</v>
      </c>
      <c r="N137" s="117"/>
      <c r="O137" s="118" t="s">
        <v>785</v>
      </c>
      <c r="P137" s="95" t="s">
        <v>778</v>
      </c>
      <c r="Q137" s="119" t="s">
        <v>778</v>
      </c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spans="1:26" ht="15.75" customHeight="1" x14ac:dyDescent="0.35"/>
    <row r="139" spans="1:26" ht="15.75" customHeight="1" x14ac:dyDescent="0.35"/>
    <row r="140" spans="1:26" ht="15.75" customHeight="1" x14ac:dyDescent="0.35"/>
    <row r="141" spans="1:26" ht="15.75" customHeight="1" x14ac:dyDescent="0.35"/>
    <row r="142" spans="1:26" ht="15.75" customHeight="1" x14ac:dyDescent="0.35"/>
    <row r="143" spans="1:26" ht="15.75" customHeight="1" x14ac:dyDescent="0.35"/>
    <row r="144" spans="1:26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Z137" xr:uid="{00000000-0009-0000-0000-000002000000}">
    <filterColumn colId="16">
      <filters blank="1"/>
    </filterColumn>
  </autoFilter>
  <dataValidations count="2">
    <dataValidation type="list" allowBlank="1" showErrorMessage="1" sqref="C44 C136" xr:uid="{00000000-0002-0000-0200-000000000000}">
      <formula1>"Dungbn,Dungnt,Nhungnt,Travtl,Ngocnt,Lyntn,Hanhttm,Namnh,Quynhtnn,Sangpn,Hoangnm,Hungnc,Anhnt,Anhpt,Toanhv,Binhnv,Myntd,Trinhptt,Thaimtk,Thuyhd,Nhungntt"</formula1>
    </dataValidation>
    <dataValidation type="list" allowBlank="1" showErrorMessage="1" sqref="B136" xr:uid="{00000000-0002-0000-0200-000001000000}">
      <formula1>"Yenth,Huongdt,Trangttq,Thanhdt,Phuongbm,Ngabt,Haudth,Hungdv,Nhungnt,Lytth,Thuongptm,Oanhhtl,Phuonght,Khanhntk,Tamvtt,Anhlt"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14.453125" defaultRowHeight="15" customHeight="1" x14ac:dyDescent="0.35"/>
  <cols>
    <col min="1" max="1" width="6.7265625" customWidth="1"/>
    <col min="2" max="2" width="23.81640625" customWidth="1"/>
    <col min="3" max="3" width="14.453125" customWidth="1"/>
    <col min="4" max="4" width="23.54296875" customWidth="1"/>
    <col min="5" max="5" width="21.26953125" customWidth="1"/>
    <col min="6" max="6" width="8.81640625" customWidth="1"/>
    <col min="8" max="8" width="8.453125" customWidth="1"/>
    <col min="18" max="18" width="20.81640625" customWidth="1"/>
    <col min="19" max="19" width="50.453125" customWidth="1"/>
    <col min="20" max="20" width="42.1796875" customWidth="1"/>
    <col min="21" max="21" width="118.7265625" customWidth="1"/>
    <col min="22" max="22" width="27.7265625" customWidth="1"/>
  </cols>
  <sheetData>
    <row r="1" spans="1:27" ht="31" x14ac:dyDescent="0.35">
      <c r="A1" s="1" t="s">
        <v>0</v>
      </c>
      <c r="B1" s="1" t="s">
        <v>6265</v>
      </c>
      <c r="C1" s="1" t="s">
        <v>5692</v>
      </c>
      <c r="D1" s="1" t="s">
        <v>6266</v>
      </c>
      <c r="E1" s="1" t="s">
        <v>6267</v>
      </c>
      <c r="F1" s="1" t="s">
        <v>15</v>
      </c>
      <c r="G1" s="1" t="s">
        <v>16</v>
      </c>
      <c r="H1" s="1" t="s">
        <v>6268</v>
      </c>
      <c r="I1" s="1" t="s">
        <v>6269</v>
      </c>
      <c r="J1" s="1" t="s">
        <v>6270</v>
      </c>
      <c r="K1" s="1" t="s">
        <v>6271</v>
      </c>
      <c r="L1" s="1" t="s">
        <v>6272</v>
      </c>
      <c r="M1" s="1" t="s">
        <v>6273</v>
      </c>
      <c r="N1" s="1" t="s">
        <v>6274</v>
      </c>
      <c r="O1" s="1" t="s">
        <v>5688</v>
      </c>
      <c r="P1" s="1" t="s">
        <v>6275</v>
      </c>
      <c r="Q1" s="120" t="s">
        <v>6276</v>
      </c>
      <c r="R1" s="121" t="s">
        <v>6277</v>
      </c>
      <c r="S1" s="121"/>
      <c r="T1" s="121"/>
      <c r="U1" s="122" t="s">
        <v>6278</v>
      </c>
      <c r="V1" s="121"/>
      <c r="W1" s="121"/>
      <c r="X1" s="121"/>
      <c r="Y1" s="121"/>
      <c r="Z1" s="121"/>
      <c r="AA1" s="121"/>
    </row>
    <row r="2" spans="1:27" ht="24" customHeight="1" x14ac:dyDescent="0.35">
      <c r="A2" s="123">
        <v>1</v>
      </c>
      <c r="B2" s="124" t="s">
        <v>93</v>
      </c>
      <c r="C2" s="125" t="s">
        <v>6192</v>
      </c>
      <c r="D2" s="125" t="s">
        <v>6191</v>
      </c>
      <c r="E2" s="124" t="s">
        <v>840</v>
      </c>
      <c r="F2" s="124" t="s">
        <v>731</v>
      </c>
      <c r="G2" s="126">
        <v>32001</v>
      </c>
      <c r="H2" s="125" t="s">
        <v>75</v>
      </c>
      <c r="I2" s="123" t="s">
        <v>6279</v>
      </c>
      <c r="J2" s="123">
        <v>133</v>
      </c>
      <c r="K2" s="123">
        <v>2</v>
      </c>
      <c r="L2" s="123">
        <v>7</v>
      </c>
      <c r="M2" s="127">
        <v>42884</v>
      </c>
      <c r="N2" s="123" t="s">
        <v>6280</v>
      </c>
      <c r="O2" s="16" t="s">
        <v>5793</v>
      </c>
      <c r="P2" s="16" t="s">
        <v>5794</v>
      </c>
      <c r="Q2" s="127">
        <v>45806</v>
      </c>
      <c r="R2" s="128">
        <v>46174</v>
      </c>
      <c r="S2" s="121" t="s">
        <v>6281</v>
      </c>
      <c r="T2" s="121" t="s">
        <v>6282</v>
      </c>
      <c r="U2" s="122" t="s">
        <v>6283</v>
      </c>
      <c r="V2" s="121"/>
      <c r="W2" s="121"/>
      <c r="X2" s="121"/>
      <c r="Y2" s="121"/>
      <c r="Z2" s="129"/>
      <c r="AA2" s="129"/>
    </row>
    <row r="3" spans="1:27" ht="24" customHeight="1" x14ac:dyDescent="0.35">
      <c r="A3" s="123">
        <v>2</v>
      </c>
      <c r="B3" s="124" t="s">
        <v>211</v>
      </c>
      <c r="C3" s="125" t="s">
        <v>6198</v>
      </c>
      <c r="D3" s="125" t="s">
        <v>6196</v>
      </c>
      <c r="E3" s="124" t="s">
        <v>6197</v>
      </c>
      <c r="F3" s="124" t="s">
        <v>337</v>
      </c>
      <c r="G3" s="126">
        <v>35402</v>
      </c>
      <c r="H3" s="125" t="s">
        <v>75</v>
      </c>
      <c r="I3" s="123" t="s">
        <v>6284</v>
      </c>
      <c r="J3" s="123">
        <v>130</v>
      </c>
      <c r="K3" s="123">
        <v>0</v>
      </c>
      <c r="L3" s="123">
        <v>0</v>
      </c>
      <c r="M3" s="127">
        <v>43035</v>
      </c>
      <c r="N3" s="123" t="s">
        <v>6280</v>
      </c>
      <c r="O3" s="16" t="s">
        <v>5793</v>
      </c>
      <c r="P3" s="16" t="s">
        <v>5794</v>
      </c>
      <c r="Q3" s="130">
        <v>45957</v>
      </c>
      <c r="R3" s="128">
        <v>46023</v>
      </c>
      <c r="S3" s="121" t="s">
        <v>78</v>
      </c>
      <c r="T3" s="121"/>
      <c r="U3" s="122" t="s">
        <v>6285</v>
      </c>
      <c r="V3" s="121"/>
      <c r="W3" s="121"/>
      <c r="X3" s="121"/>
      <c r="Y3" s="121"/>
      <c r="Z3" s="129"/>
      <c r="AA3" s="129"/>
    </row>
    <row r="4" spans="1:27" ht="24" customHeight="1" x14ac:dyDescent="0.35">
      <c r="A4" s="123">
        <v>3</v>
      </c>
      <c r="B4" s="124" t="s">
        <v>234</v>
      </c>
      <c r="C4" s="125" t="s">
        <v>6202</v>
      </c>
      <c r="D4" s="125" t="s">
        <v>6200</v>
      </c>
      <c r="E4" s="124" t="s">
        <v>493</v>
      </c>
      <c r="F4" s="124" t="s">
        <v>6201</v>
      </c>
      <c r="G4" s="131">
        <v>33236</v>
      </c>
      <c r="H4" s="125" t="s">
        <v>44</v>
      </c>
      <c r="I4" s="123" t="s">
        <v>6286</v>
      </c>
      <c r="J4" s="123">
        <v>30</v>
      </c>
      <c r="K4" s="123">
        <v>44</v>
      </c>
      <c r="L4" s="123">
        <v>111</v>
      </c>
      <c r="M4" s="127">
        <v>45366</v>
      </c>
      <c r="N4" s="123" t="s">
        <v>6287</v>
      </c>
      <c r="O4" s="16" t="s">
        <v>5793</v>
      </c>
      <c r="P4" s="16" t="s">
        <v>5264</v>
      </c>
      <c r="Q4" s="127">
        <v>47557</v>
      </c>
      <c r="R4" s="132">
        <v>46388</v>
      </c>
      <c r="S4" s="133" t="s">
        <v>6288</v>
      </c>
      <c r="T4" s="121"/>
      <c r="U4" s="122" t="s">
        <v>6289</v>
      </c>
      <c r="V4" s="121" t="s">
        <v>6290</v>
      </c>
      <c r="W4" s="121"/>
      <c r="X4" s="121"/>
      <c r="Y4" s="121"/>
      <c r="Z4" s="129"/>
      <c r="AA4" s="129"/>
    </row>
    <row r="5" spans="1:27" ht="24" customHeight="1" x14ac:dyDescent="0.35">
      <c r="A5" s="123">
        <v>4</v>
      </c>
      <c r="B5" s="124" t="s">
        <v>93</v>
      </c>
      <c r="C5" s="125" t="s">
        <v>2537</v>
      </c>
      <c r="D5" s="125" t="s">
        <v>2532</v>
      </c>
      <c r="E5" s="124" t="s">
        <v>2534</v>
      </c>
      <c r="F5" s="124" t="s">
        <v>2535</v>
      </c>
      <c r="G5" s="126">
        <v>32583</v>
      </c>
      <c r="H5" s="125" t="s">
        <v>75</v>
      </c>
      <c r="I5" s="123" t="s">
        <v>6286</v>
      </c>
      <c r="J5" s="123">
        <v>109</v>
      </c>
      <c r="K5" s="123">
        <v>13</v>
      </c>
      <c r="L5" s="123">
        <v>43</v>
      </c>
      <c r="M5" s="127">
        <v>44054</v>
      </c>
      <c r="N5" s="123" t="s">
        <v>6287</v>
      </c>
      <c r="O5" s="16" t="s">
        <v>34</v>
      </c>
      <c r="P5" s="16" t="s">
        <v>524</v>
      </c>
      <c r="Q5" s="127">
        <v>46976</v>
      </c>
      <c r="R5" s="133"/>
      <c r="S5" s="133" t="s">
        <v>6288</v>
      </c>
      <c r="T5" s="121" t="s">
        <v>6291</v>
      </c>
      <c r="U5" s="122" t="s">
        <v>6292</v>
      </c>
      <c r="V5" s="121"/>
      <c r="W5" s="121"/>
      <c r="X5" s="121"/>
      <c r="Y5" s="121"/>
      <c r="Z5" s="129"/>
      <c r="AA5" s="129"/>
    </row>
    <row r="6" spans="1:27" ht="24" customHeight="1" x14ac:dyDescent="0.35">
      <c r="A6" s="123">
        <v>5</v>
      </c>
      <c r="B6" s="124" t="s">
        <v>234</v>
      </c>
      <c r="C6" s="125" t="s">
        <v>782</v>
      </c>
      <c r="D6" s="125" t="s">
        <v>779</v>
      </c>
      <c r="E6" s="124" t="s">
        <v>781</v>
      </c>
      <c r="F6" s="124" t="s">
        <v>83</v>
      </c>
      <c r="G6" s="126">
        <v>32410</v>
      </c>
      <c r="H6" s="125" t="s">
        <v>44</v>
      </c>
      <c r="I6" s="123" t="s">
        <v>6284</v>
      </c>
      <c r="J6" s="123">
        <v>135</v>
      </c>
      <c r="K6" s="123">
        <v>0</v>
      </c>
      <c r="L6" s="123">
        <v>0</v>
      </c>
      <c r="M6" s="127">
        <v>42955</v>
      </c>
      <c r="N6" s="123" t="s">
        <v>6280</v>
      </c>
      <c r="O6" s="16" t="s">
        <v>34</v>
      </c>
      <c r="P6" s="16" t="s">
        <v>35</v>
      </c>
      <c r="Q6" s="127">
        <v>45877</v>
      </c>
      <c r="R6" s="121"/>
      <c r="S6" s="121" t="s">
        <v>78</v>
      </c>
      <c r="T6" s="121"/>
      <c r="U6" s="122" t="s">
        <v>6285</v>
      </c>
      <c r="V6" s="121"/>
      <c r="W6" s="121"/>
      <c r="X6" s="121"/>
      <c r="Y6" s="121"/>
      <c r="Z6" s="129"/>
      <c r="AA6" s="129"/>
    </row>
    <row r="7" spans="1:27" ht="24" customHeight="1" x14ac:dyDescent="0.35">
      <c r="A7" s="123">
        <v>6</v>
      </c>
      <c r="B7" s="124" t="s">
        <v>93</v>
      </c>
      <c r="C7" s="125" t="s">
        <v>6207</v>
      </c>
      <c r="D7" s="125" t="s">
        <v>6206</v>
      </c>
      <c r="E7" s="124" t="s">
        <v>618</v>
      </c>
      <c r="F7" s="124" t="s">
        <v>1557</v>
      </c>
      <c r="G7" s="131">
        <v>35781</v>
      </c>
      <c r="H7" s="125" t="s">
        <v>75</v>
      </c>
      <c r="I7" s="123" t="s">
        <v>6284</v>
      </c>
      <c r="J7" s="123">
        <v>20</v>
      </c>
      <c r="K7" s="123">
        <v>33</v>
      </c>
      <c r="L7" s="123">
        <v>106</v>
      </c>
      <c r="M7" s="127">
        <v>45380</v>
      </c>
      <c r="N7" s="123" t="s">
        <v>6287</v>
      </c>
      <c r="O7" s="16" t="s">
        <v>5925</v>
      </c>
      <c r="P7" s="16" t="s">
        <v>5936</v>
      </c>
      <c r="Q7" s="127">
        <v>47571</v>
      </c>
      <c r="R7" s="134">
        <v>46447</v>
      </c>
      <c r="S7" s="133" t="s">
        <v>6288</v>
      </c>
      <c r="T7" s="121"/>
      <c r="U7" s="122" t="s">
        <v>6293</v>
      </c>
      <c r="V7" s="121" t="s">
        <v>6290</v>
      </c>
      <c r="W7" s="121"/>
      <c r="X7" s="121"/>
      <c r="Y7" s="121"/>
      <c r="Z7" s="129"/>
      <c r="AA7" s="129"/>
    </row>
    <row r="8" spans="1:27" ht="24" customHeight="1" x14ac:dyDescent="0.35">
      <c r="A8" s="123">
        <v>7</v>
      </c>
      <c r="B8" s="124" t="s">
        <v>279</v>
      </c>
      <c r="C8" s="125" t="s">
        <v>6211</v>
      </c>
      <c r="D8" s="125" t="s">
        <v>6209</v>
      </c>
      <c r="E8" s="124" t="s">
        <v>6210</v>
      </c>
      <c r="F8" s="124" t="s">
        <v>144</v>
      </c>
      <c r="G8" s="126">
        <v>28003</v>
      </c>
      <c r="H8" s="125" t="s">
        <v>44</v>
      </c>
      <c r="I8" s="123" t="s">
        <v>6279</v>
      </c>
      <c r="J8" s="123">
        <v>35</v>
      </c>
      <c r="K8" s="123">
        <v>29</v>
      </c>
      <c r="L8" s="123">
        <v>85</v>
      </c>
      <c r="M8" s="127">
        <v>45471</v>
      </c>
      <c r="N8" s="123" t="s">
        <v>6287</v>
      </c>
      <c r="O8" s="16" t="s">
        <v>5925</v>
      </c>
      <c r="P8" s="16" t="s">
        <v>5936</v>
      </c>
      <c r="Q8" s="127">
        <v>47662</v>
      </c>
      <c r="R8" s="135">
        <v>46357</v>
      </c>
      <c r="S8" s="133" t="s">
        <v>6288</v>
      </c>
      <c r="T8" s="136" t="s">
        <v>6282</v>
      </c>
      <c r="U8" s="122" t="s">
        <v>6293</v>
      </c>
      <c r="V8" s="121" t="s">
        <v>6290</v>
      </c>
      <c r="W8" s="121"/>
      <c r="X8" s="121"/>
      <c r="Y8" s="121"/>
      <c r="Z8" s="129"/>
      <c r="AA8" s="129"/>
    </row>
    <row r="9" spans="1:27" ht="24" customHeight="1" x14ac:dyDescent="0.35">
      <c r="A9" s="123">
        <v>8</v>
      </c>
      <c r="B9" s="124" t="s">
        <v>46</v>
      </c>
      <c r="C9" s="125" t="s">
        <v>6215</v>
      </c>
      <c r="D9" s="125" t="s">
        <v>6213</v>
      </c>
      <c r="E9" s="124" t="s">
        <v>6214</v>
      </c>
      <c r="F9" s="124" t="s">
        <v>664</v>
      </c>
      <c r="G9" s="126">
        <v>35868</v>
      </c>
      <c r="H9" s="125" t="s">
        <v>75</v>
      </c>
      <c r="I9" s="123" t="s">
        <v>6294</v>
      </c>
      <c r="J9" s="123">
        <v>12</v>
      </c>
      <c r="K9" s="123">
        <v>40</v>
      </c>
      <c r="L9" s="123">
        <v>119</v>
      </c>
      <c r="M9" s="127">
        <v>44967</v>
      </c>
      <c r="N9" s="123" t="s">
        <v>6287</v>
      </c>
      <c r="O9" s="16" t="s">
        <v>6127</v>
      </c>
      <c r="P9" s="16" t="s">
        <v>5916</v>
      </c>
      <c r="Q9" s="127">
        <v>47159</v>
      </c>
      <c r="R9" s="121"/>
      <c r="S9" s="121" t="s">
        <v>6295</v>
      </c>
      <c r="T9" s="121"/>
      <c r="U9" s="122"/>
      <c r="V9" s="121"/>
      <c r="W9" s="121"/>
      <c r="X9" s="121"/>
      <c r="Y9" s="121"/>
      <c r="Z9" s="129"/>
      <c r="AA9" s="129"/>
    </row>
    <row r="10" spans="1:27" ht="24" customHeight="1" x14ac:dyDescent="0.35">
      <c r="A10" s="137">
        <v>9</v>
      </c>
      <c r="B10" s="138" t="s">
        <v>234</v>
      </c>
      <c r="C10" s="139" t="s">
        <v>6219</v>
      </c>
      <c r="D10" s="139" t="s">
        <v>6217</v>
      </c>
      <c r="E10" s="138" t="s">
        <v>6218</v>
      </c>
      <c r="F10" s="138" t="s">
        <v>200</v>
      </c>
      <c r="G10" s="140">
        <v>32151</v>
      </c>
      <c r="H10" s="139" t="s">
        <v>75</v>
      </c>
      <c r="I10" s="137" t="s">
        <v>6296</v>
      </c>
      <c r="J10" s="137">
        <v>88</v>
      </c>
      <c r="K10" s="137">
        <v>21</v>
      </c>
      <c r="L10" s="137">
        <v>47</v>
      </c>
      <c r="M10" s="141">
        <v>43712</v>
      </c>
      <c r="N10" s="137" t="s">
        <v>6287</v>
      </c>
      <c r="O10" s="142" t="s">
        <v>6150</v>
      </c>
      <c r="P10" s="142" t="s">
        <v>35</v>
      </c>
      <c r="Q10" s="141">
        <v>46634</v>
      </c>
      <c r="R10" s="143">
        <v>44443</v>
      </c>
      <c r="S10" s="144" t="s">
        <v>6288</v>
      </c>
      <c r="T10" s="144"/>
      <c r="U10" s="145" t="s">
        <v>6297</v>
      </c>
      <c r="V10" s="144"/>
      <c r="W10" s="144"/>
      <c r="X10" s="144"/>
      <c r="Y10" s="144"/>
      <c r="Z10" s="146"/>
      <c r="AA10" s="146"/>
    </row>
    <row r="11" spans="1:27" ht="24" customHeight="1" x14ac:dyDescent="0.35">
      <c r="A11" s="123">
        <v>10</v>
      </c>
      <c r="B11" s="124" t="s">
        <v>211</v>
      </c>
      <c r="C11" s="125" t="s">
        <v>6223</v>
      </c>
      <c r="D11" s="125" t="s">
        <v>6221</v>
      </c>
      <c r="E11" s="124" t="s">
        <v>6222</v>
      </c>
      <c r="F11" s="124" t="s">
        <v>975</v>
      </c>
      <c r="G11" s="126">
        <v>35228</v>
      </c>
      <c r="H11" s="125" t="s">
        <v>44</v>
      </c>
      <c r="I11" s="147" t="s">
        <v>6284</v>
      </c>
      <c r="J11" s="123">
        <v>23</v>
      </c>
      <c r="K11" s="123">
        <v>42</v>
      </c>
      <c r="L11" s="123">
        <v>107</v>
      </c>
      <c r="M11" s="127">
        <v>44342</v>
      </c>
      <c r="N11" s="123" t="s">
        <v>6287</v>
      </c>
      <c r="O11" s="16" t="s">
        <v>6150</v>
      </c>
      <c r="P11" s="16" t="s">
        <v>35</v>
      </c>
      <c r="Q11" s="127">
        <v>47264</v>
      </c>
      <c r="R11" s="148">
        <v>45622</v>
      </c>
      <c r="S11" s="133" t="s">
        <v>6288</v>
      </c>
      <c r="T11" s="121" t="s">
        <v>6291</v>
      </c>
      <c r="U11" s="122" t="s">
        <v>6292</v>
      </c>
      <c r="V11" s="121"/>
      <c r="W11" s="121"/>
      <c r="X11" s="121"/>
      <c r="Y11" s="121"/>
      <c r="Z11" s="129"/>
      <c r="AA11" s="129"/>
    </row>
    <row r="12" spans="1:27" ht="24" customHeight="1" x14ac:dyDescent="0.35">
      <c r="A12" s="137">
        <v>11</v>
      </c>
      <c r="B12" s="138" t="s">
        <v>93</v>
      </c>
      <c r="C12" s="139" t="s">
        <v>6227</v>
      </c>
      <c r="D12" s="139" t="s">
        <v>6225</v>
      </c>
      <c r="E12" s="138" t="s">
        <v>6226</v>
      </c>
      <c r="F12" s="138" t="s">
        <v>292</v>
      </c>
      <c r="G12" s="140">
        <v>35491</v>
      </c>
      <c r="H12" s="139" t="s">
        <v>75</v>
      </c>
      <c r="I12" s="149" t="s">
        <v>6298</v>
      </c>
      <c r="J12" s="137">
        <v>7</v>
      </c>
      <c r="K12" s="137">
        <v>40</v>
      </c>
      <c r="L12" s="137">
        <v>144</v>
      </c>
      <c r="M12" s="141">
        <v>45163</v>
      </c>
      <c r="N12" s="137" t="s">
        <v>6287</v>
      </c>
      <c r="O12" s="142" t="s">
        <v>6150</v>
      </c>
      <c r="P12" s="142" t="s">
        <v>35</v>
      </c>
      <c r="Q12" s="141">
        <v>47355</v>
      </c>
      <c r="R12" s="150">
        <v>46259</v>
      </c>
      <c r="S12" s="144" t="s">
        <v>6295</v>
      </c>
      <c r="T12" s="144"/>
      <c r="U12" s="145"/>
      <c r="V12" s="144"/>
      <c r="W12" s="144"/>
      <c r="X12" s="144"/>
      <c r="Y12" s="144"/>
      <c r="Z12" s="146"/>
      <c r="AA12" s="146"/>
    </row>
    <row r="13" spans="1:27" ht="24" customHeight="1" x14ac:dyDescent="0.35">
      <c r="A13" s="137">
        <v>12</v>
      </c>
      <c r="B13" s="138" t="s">
        <v>46</v>
      </c>
      <c r="C13" s="139" t="s">
        <v>6230</v>
      </c>
      <c r="D13" s="139" t="s">
        <v>6229</v>
      </c>
      <c r="E13" s="138" t="s">
        <v>3105</v>
      </c>
      <c r="F13" s="138" t="s">
        <v>1127</v>
      </c>
      <c r="G13" s="140">
        <v>29448</v>
      </c>
      <c r="H13" s="139" t="s">
        <v>44</v>
      </c>
      <c r="I13" s="149" t="s">
        <v>6298</v>
      </c>
      <c r="J13" s="137">
        <v>68</v>
      </c>
      <c r="K13" s="137">
        <v>26</v>
      </c>
      <c r="L13" s="137">
        <v>63</v>
      </c>
      <c r="M13" s="141">
        <v>44320</v>
      </c>
      <c r="N13" s="137" t="s">
        <v>6287</v>
      </c>
      <c r="O13" s="142" t="s">
        <v>6150</v>
      </c>
      <c r="P13" s="142" t="s">
        <v>3311</v>
      </c>
      <c r="Q13" s="141">
        <v>47242</v>
      </c>
      <c r="R13" s="143">
        <v>45234</v>
      </c>
      <c r="S13" s="144" t="s">
        <v>6288</v>
      </c>
      <c r="T13" s="121" t="s">
        <v>6291</v>
      </c>
      <c r="U13" s="145" t="s">
        <v>6292</v>
      </c>
      <c r="V13" s="144"/>
      <c r="W13" s="144"/>
      <c r="X13" s="144"/>
      <c r="Y13" s="144"/>
      <c r="Z13" s="146"/>
      <c r="AA13" s="146"/>
    </row>
    <row r="14" spans="1:27" ht="24" customHeight="1" x14ac:dyDescent="0.35">
      <c r="A14" s="123">
        <v>13</v>
      </c>
      <c r="B14" s="124" t="s">
        <v>46</v>
      </c>
      <c r="C14" s="125" t="s">
        <v>6230</v>
      </c>
      <c r="D14" s="125" t="s">
        <v>6232</v>
      </c>
      <c r="E14" s="124" t="s">
        <v>59</v>
      </c>
      <c r="F14" s="124" t="s">
        <v>67</v>
      </c>
      <c r="G14" s="131">
        <v>28452</v>
      </c>
      <c r="H14" s="125" t="s">
        <v>44</v>
      </c>
      <c r="I14" s="147" t="s">
        <v>6298</v>
      </c>
      <c r="J14" s="123">
        <v>72</v>
      </c>
      <c r="K14" s="123">
        <v>23</v>
      </c>
      <c r="L14" s="123">
        <v>59</v>
      </c>
      <c r="M14" s="127">
        <v>44396</v>
      </c>
      <c r="N14" s="123" t="s">
        <v>6287</v>
      </c>
      <c r="O14" s="16" t="s">
        <v>6150</v>
      </c>
      <c r="P14" s="16" t="s">
        <v>3311</v>
      </c>
      <c r="Q14" s="127">
        <v>47318</v>
      </c>
      <c r="R14" s="151">
        <v>45310</v>
      </c>
      <c r="S14" s="121" t="s">
        <v>6288</v>
      </c>
      <c r="T14" s="121" t="s">
        <v>6291</v>
      </c>
      <c r="U14" s="122" t="s">
        <v>6292</v>
      </c>
      <c r="V14" s="121"/>
      <c r="W14" s="121"/>
      <c r="X14" s="121"/>
      <c r="Y14" s="121"/>
      <c r="Z14" s="129"/>
      <c r="AA14" s="129"/>
    </row>
    <row r="15" spans="1:27" ht="24" customHeight="1" x14ac:dyDescent="0.35">
      <c r="A15" s="123">
        <v>15</v>
      </c>
      <c r="B15" s="124" t="s">
        <v>234</v>
      </c>
      <c r="C15" s="125" t="s">
        <v>6235</v>
      </c>
      <c r="D15" s="125" t="s">
        <v>6234</v>
      </c>
      <c r="E15" s="124" t="s">
        <v>431</v>
      </c>
      <c r="F15" s="124" t="s">
        <v>1699</v>
      </c>
      <c r="G15" s="126">
        <v>32718</v>
      </c>
      <c r="H15" s="125" t="s">
        <v>75</v>
      </c>
      <c r="I15" s="152" t="s">
        <v>6296</v>
      </c>
      <c r="J15" s="123">
        <v>40</v>
      </c>
      <c r="K15" s="123">
        <v>41</v>
      </c>
      <c r="L15" s="123">
        <v>96</v>
      </c>
      <c r="M15" s="127">
        <v>45266</v>
      </c>
      <c r="N15" s="123" t="s">
        <v>6287</v>
      </c>
      <c r="O15" s="16" t="s">
        <v>6150</v>
      </c>
      <c r="P15" s="16" t="s">
        <v>3311</v>
      </c>
      <c r="Q15" s="127">
        <v>47458</v>
      </c>
      <c r="R15" s="150">
        <v>46209</v>
      </c>
      <c r="S15" s="121" t="s">
        <v>6295</v>
      </c>
      <c r="T15" s="121"/>
      <c r="U15" s="122"/>
      <c r="V15" s="121"/>
      <c r="W15" s="121"/>
      <c r="X15" s="121"/>
      <c r="Y15" s="121"/>
      <c r="Z15" s="129"/>
      <c r="AA15" s="129"/>
    </row>
    <row r="16" spans="1:27" ht="24" customHeight="1" x14ac:dyDescent="0.35">
      <c r="A16" s="123">
        <v>16</v>
      </c>
      <c r="B16" s="124" t="s">
        <v>279</v>
      </c>
      <c r="C16" s="125" t="s">
        <v>6240</v>
      </c>
      <c r="D16" s="125" t="s">
        <v>6237</v>
      </c>
      <c r="E16" s="124" t="s">
        <v>6238</v>
      </c>
      <c r="F16" s="124" t="s">
        <v>6239</v>
      </c>
      <c r="G16" s="126">
        <v>35071</v>
      </c>
      <c r="H16" s="125" t="s">
        <v>75</v>
      </c>
      <c r="I16" s="147" t="s">
        <v>6284</v>
      </c>
      <c r="J16" s="123">
        <v>55</v>
      </c>
      <c r="K16" s="123">
        <v>26</v>
      </c>
      <c r="L16" s="123">
        <v>76</v>
      </c>
      <c r="M16" s="127">
        <v>45230</v>
      </c>
      <c r="N16" s="123" t="s">
        <v>6287</v>
      </c>
      <c r="O16" s="16" t="s">
        <v>6150</v>
      </c>
      <c r="P16" s="16" t="s">
        <v>3311</v>
      </c>
      <c r="Q16" s="130">
        <v>47422</v>
      </c>
      <c r="R16" s="127">
        <v>46326</v>
      </c>
      <c r="S16" s="121" t="s">
        <v>6295</v>
      </c>
      <c r="T16" s="121"/>
      <c r="U16" s="122"/>
      <c r="V16" s="121"/>
      <c r="W16" s="121"/>
      <c r="X16" s="121"/>
      <c r="Y16" s="121"/>
      <c r="Z16" s="129"/>
      <c r="AA16" s="129"/>
    </row>
    <row r="17" spans="1:27" ht="24" customHeight="1" x14ac:dyDescent="0.35">
      <c r="A17" s="123">
        <v>17</v>
      </c>
      <c r="B17" s="124" t="s">
        <v>234</v>
      </c>
      <c r="C17" s="125" t="s">
        <v>6244</v>
      </c>
      <c r="D17" s="125" t="s">
        <v>6242</v>
      </c>
      <c r="E17" s="124" t="s">
        <v>6243</v>
      </c>
      <c r="F17" s="124" t="s">
        <v>455</v>
      </c>
      <c r="G17" s="126">
        <v>38398</v>
      </c>
      <c r="H17" s="125" t="s">
        <v>75</v>
      </c>
      <c r="I17" s="123" t="s">
        <v>6284</v>
      </c>
      <c r="J17" s="123">
        <v>12</v>
      </c>
      <c r="K17" s="123">
        <v>52</v>
      </c>
      <c r="L17" s="123">
        <v>114</v>
      </c>
      <c r="M17" s="127">
        <v>45443</v>
      </c>
      <c r="N17" s="123" t="s">
        <v>6287</v>
      </c>
      <c r="O17" s="16" t="s">
        <v>6155</v>
      </c>
      <c r="P17" s="16" t="s">
        <v>5936</v>
      </c>
      <c r="Q17" s="127">
        <v>47634</v>
      </c>
      <c r="R17" s="121"/>
      <c r="S17" s="121" t="s">
        <v>6295</v>
      </c>
      <c r="T17" s="121" t="s">
        <v>6299</v>
      </c>
      <c r="U17" s="122"/>
      <c r="V17" s="121"/>
      <c r="W17" s="121"/>
      <c r="X17" s="121"/>
      <c r="Y17" s="121"/>
      <c r="Z17" s="129"/>
      <c r="AA17" s="129"/>
    </row>
    <row r="18" spans="1:27" ht="24" customHeight="1" x14ac:dyDescent="0.35">
      <c r="A18" s="123">
        <v>18</v>
      </c>
      <c r="B18" s="124" t="s">
        <v>93</v>
      </c>
      <c r="C18" s="125" t="s">
        <v>6248</v>
      </c>
      <c r="D18" s="125" t="s">
        <v>6247</v>
      </c>
      <c r="E18" s="124" t="s">
        <v>3634</v>
      </c>
      <c r="F18" s="124" t="s">
        <v>731</v>
      </c>
      <c r="G18" s="131">
        <v>35729</v>
      </c>
      <c r="H18" s="125" t="s">
        <v>75</v>
      </c>
      <c r="I18" s="123" t="s">
        <v>6284</v>
      </c>
      <c r="J18" s="123">
        <v>123</v>
      </c>
      <c r="K18" s="123">
        <v>5</v>
      </c>
      <c r="L18" s="123">
        <v>18</v>
      </c>
      <c r="M18" s="127">
        <v>42603</v>
      </c>
      <c r="N18" s="123" t="s">
        <v>6280</v>
      </c>
      <c r="O18" s="16" t="s">
        <v>5263</v>
      </c>
      <c r="P18" s="16" t="s">
        <v>6173</v>
      </c>
      <c r="Q18" s="127">
        <v>45525</v>
      </c>
      <c r="R18" s="133"/>
      <c r="S18" s="133" t="s">
        <v>6288</v>
      </c>
      <c r="T18" s="121"/>
      <c r="U18" s="122" t="s">
        <v>6300</v>
      </c>
      <c r="V18" s="121"/>
      <c r="W18" s="121"/>
      <c r="X18" s="121"/>
      <c r="Y18" s="121"/>
      <c r="Z18" s="129"/>
      <c r="AA18" s="129"/>
    </row>
    <row r="19" spans="1:27" ht="24" customHeight="1" x14ac:dyDescent="0.35">
      <c r="A19" s="123">
        <v>19</v>
      </c>
      <c r="B19" s="124" t="s">
        <v>234</v>
      </c>
      <c r="C19" s="125" t="s">
        <v>6252</v>
      </c>
      <c r="D19" s="125" t="s">
        <v>6250</v>
      </c>
      <c r="E19" s="124" t="s">
        <v>6251</v>
      </c>
      <c r="F19" s="124" t="s">
        <v>503</v>
      </c>
      <c r="G19" s="126">
        <v>33392</v>
      </c>
      <c r="H19" s="125" t="s">
        <v>75</v>
      </c>
      <c r="I19" s="123" t="s">
        <v>6284</v>
      </c>
      <c r="J19" s="123">
        <v>95</v>
      </c>
      <c r="K19" s="123">
        <v>21</v>
      </c>
      <c r="L19" s="123">
        <v>48</v>
      </c>
      <c r="M19" s="127">
        <v>43046</v>
      </c>
      <c r="N19" s="123" t="s">
        <v>6280</v>
      </c>
      <c r="O19" s="16" t="s">
        <v>5263</v>
      </c>
      <c r="P19" s="16" t="s">
        <v>6139</v>
      </c>
      <c r="Q19" s="127">
        <v>45968</v>
      </c>
      <c r="R19" s="133"/>
      <c r="S19" s="133" t="s">
        <v>6288</v>
      </c>
      <c r="T19" s="121" t="s">
        <v>6291</v>
      </c>
      <c r="U19" s="122" t="s">
        <v>6301</v>
      </c>
      <c r="V19" s="121"/>
      <c r="W19" s="121"/>
      <c r="X19" s="121"/>
      <c r="Y19" s="121"/>
      <c r="Z19" s="129"/>
      <c r="AA19" s="129"/>
    </row>
    <row r="20" spans="1:27" ht="24" customHeight="1" x14ac:dyDescent="0.35">
      <c r="A20" s="123">
        <v>20</v>
      </c>
      <c r="B20" s="124" t="s">
        <v>46</v>
      </c>
      <c r="C20" s="125" t="s">
        <v>6255</v>
      </c>
      <c r="D20" s="125" t="s">
        <v>6254</v>
      </c>
      <c r="E20" s="124" t="s">
        <v>244</v>
      </c>
      <c r="F20" s="124" t="s">
        <v>557</v>
      </c>
      <c r="G20" s="126">
        <v>29834</v>
      </c>
      <c r="H20" s="125" t="s">
        <v>44</v>
      </c>
      <c r="I20" s="123" t="s">
        <v>6284</v>
      </c>
      <c r="J20" s="123">
        <v>17</v>
      </c>
      <c r="K20" s="123">
        <v>41</v>
      </c>
      <c r="L20" s="123">
        <v>125</v>
      </c>
      <c r="M20" s="127">
        <v>44355</v>
      </c>
      <c r="N20" s="123" t="s">
        <v>6287</v>
      </c>
      <c r="O20" s="16" t="s">
        <v>5263</v>
      </c>
      <c r="P20" s="16" t="s">
        <v>6139</v>
      </c>
      <c r="Q20" s="127">
        <v>47277</v>
      </c>
      <c r="R20" s="133"/>
      <c r="S20" s="133" t="s">
        <v>6288</v>
      </c>
      <c r="T20" s="121" t="s">
        <v>6302</v>
      </c>
      <c r="U20" s="122" t="s">
        <v>6303</v>
      </c>
      <c r="V20" s="121"/>
      <c r="W20" s="121"/>
      <c r="X20" s="121"/>
      <c r="Y20" s="121"/>
      <c r="Z20" s="129"/>
      <c r="AA20" s="129"/>
    </row>
    <row r="21" spans="1:27" ht="24" customHeight="1" x14ac:dyDescent="0.35">
      <c r="A21" s="123">
        <v>21</v>
      </c>
      <c r="B21" s="124" t="s">
        <v>234</v>
      </c>
      <c r="C21" s="125" t="s">
        <v>6264</v>
      </c>
      <c r="D21" s="125" t="s">
        <v>6261</v>
      </c>
      <c r="E21" s="124" t="s">
        <v>6262</v>
      </c>
      <c r="F21" s="124" t="s">
        <v>4986</v>
      </c>
      <c r="G21" s="126" t="s">
        <v>6263</v>
      </c>
      <c r="H21" s="125" t="s">
        <v>75</v>
      </c>
      <c r="I21" s="153" t="s">
        <v>6304</v>
      </c>
      <c r="J21" s="123">
        <v>67</v>
      </c>
      <c r="K21" s="123">
        <v>33</v>
      </c>
      <c r="L21" s="123">
        <f>135-J21</f>
        <v>68</v>
      </c>
      <c r="M21" s="127">
        <v>45293</v>
      </c>
      <c r="N21" s="123" t="s">
        <v>6287</v>
      </c>
      <c r="O21" s="16" t="s">
        <v>5925</v>
      </c>
      <c r="P21" s="16" t="s">
        <v>5961</v>
      </c>
      <c r="Q21" s="17" t="s">
        <v>1852</v>
      </c>
      <c r="R21" s="154">
        <v>46082</v>
      </c>
      <c r="S21" s="121" t="s">
        <v>6295</v>
      </c>
      <c r="T21" s="121"/>
      <c r="U21" s="122"/>
      <c r="V21" s="121"/>
      <c r="W21" s="121"/>
      <c r="X21" s="121"/>
      <c r="Y21" s="121"/>
      <c r="Z21" s="129"/>
      <c r="AA21" s="129"/>
    </row>
    <row r="22" spans="1:27" ht="15.75" customHeight="1" x14ac:dyDescent="0.35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55"/>
      <c r="S22" s="155"/>
      <c r="T22" s="155"/>
      <c r="U22" s="155"/>
      <c r="V22" s="155"/>
      <c r="W22" s="155"/>
      <c r="X22" s="155"/>
      <c r="Y22" s="155"/>
      <c r="Z22" s="114"/>
      <c r="AA22" s="114"/>
    </row>
    <row r="23" spans="1:27" ht="15.75" customHeight="1" x14ac:dyDescent="0.35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55"/>
      <c r="S23" s="155"/>
      <c r="T23" s="155"/>
      <c r="U23" s="155"/>
      <c r="V23" s="155"/>
      <c r="W23" s="155"/>
      <c r="X23" s="155"/>
      <c r="Y23" s="155"/>
      <c r="Z23" s="114"/>
      <c r="AA23" s="114"/>
    </row>
    <row r="24" spans="1:27" ht="15.75" customHeight="1" x14ac:dyDescent="0.3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55"/>
      <c r="S24" s="155"/>
      <c r="T24" s="155"/>
      <c r="U24" s="155"/>
      <c r="V24" s="155"/>
      <c r="W24" s="155"/>
      <c r="X24" s="155"/>
      <c r="Y24" s="155"/>
      <c r="Z24" s="114"/>
      <c r="AA24" s="114"/>
    </row>
    <row r="25" spans="1:27" ht="24" customHeight="1" x14ac:dyDescent="0.35">
      <c r="A25" s="113">
        <v>14</v>
      </c>
      <c r="B25" s="156" t="s">
        <v>121</v>
      </c>
      <c r="C25" s="157" t="s">
        <v>6305</v>
      </c>
      <c r="D25" s="157" t="s">
        <v>6306</v>
      </c>
      <c r="E25" s="156" t="s">
        <v>6307</v>
      </c>
      <c r="F25" s="156" t="s">
        <v>73</v>
      </c>
      <c r="G25" s="158">
        <v>30102</v>
      </c>
      <c r="H25" s="157" t="s">
        <v>75</v>
      </c>
      <c r="I25" s="159" t="s">
        <v>6296</v>
      </c>
      <c r="J25" s="113">
        <v>87</v>
      </c>
      <c r="K25" s="113">
        <v>16</v>
      </c>
      <c r="L25" s="113">
        <v>44</v>
      </c>
      <c r="M25" s="160">
        <v>44396</v>
      </c>
      <c r="N25" s="113" t="s">
        <v>6287</v>
      </c>
      <c r="O25" s="109" t="s">
        <v>6150</v>
      </c>
      <c r="P25" s="109" t="s">
        <v>3311</v>
      </c>
      <c r="Q25" s="160">
        <v>47318</v>
      </c>
      <c r="R25" s="161"/>
      <c r="S25" s="161" t="s">
        <v>6295</v>
      </c>
      <c r="T25" s="161" t="s">
        <v>6308</v>
      </c>
      <c r="U25" s="162"/>
      <c r="V25" s="161"/>
      <c r="W25" s="161"/>
      <c r="X25" s="161"/>
      <c r="Y25" s="161"/>
      <c r="Z25" s="163"/>
      <c r="AA25" s="163"/>
    </row>
    <row r="26" spans="1:27" ht="15.75" customHeight="1" x14ac:dyDescent="0.3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55"/>
      <c r="S26" s="155"/>
      <c r="T26" s="155"/>
      <c r="U26" s="155"/>
      <c r="V26" s="155"/>
      <c r="W26" s="155"/>
      <c r="X26" s="155"/>
      <c r="Y26" s="155"/>
      <c r="Z26" s="114"/>
      <c r="AA26" s="114"/>
    </row>
    <row r="27" spans="1:27" ht="15.75" customHeight="1" x14ac:dyDescent="0.3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55"/>
      <c r="S27" s="155"/>
      <c r="T27" s="155"/>
      <c r="U27" s="155"/>
      <c r="V27" s="155"/>
      <c r="W27" s="155"/>
      <c r="X27" s="155"/>
      <c r="Y27" s="155"/>
      <c r="Z27" s="114"/>
      <c r="AA27" s="114"/>
    </row>
    <row r="28" spans="1:27" ht="15.75" customHeight="1" x14ac:dyDescent="0.3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55"/>
      <c r="S28" s="155"/>
      <c r="T28" s="155"/>
      <c r="U28" s="155"/>
      <c r="V28" s="155"/>
      <c r="W28" s="155"/>
      <c r="X28" s="155"/>
      <c r="Y28" s="155"/>
      <c r="Z28" s="114"/>
      <c r="AA28" s="114"/>
    </row>
    <row r="29" spans="1:27" ht="15.75" customHeight="1" x14ac:dyDescent="0.3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55"/>
      <c r="S29" s="155"/>
      <c r="T29" s="155"/>
      <c r="U29" s="155"/>
      <c r="V29" s="155"/>
      <c r="W29" s="155"/>
      <c r="X29" s="155"/>
      <c r="Y29" s="155"/>
      <c r="Z29" s="114"/>
      <c r="AA29" s="114"/>
    </row>
    <row r="30" spans="1:27" ht="15.75" customHeight="1" x14ac:dyDescent="0.35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55"/>
      <c r="S30" s="155"/>
      <c r="T30" s="155"/>
      <c r="U30" s="155"/>
      <c r="V30" s="155"/>
      <c r="W30" s="155"/>
      <c r="X30" s="155"/>
      <c r="Y30" s="155"/>
      <c r="Z30" s="114"/>
      <c r="AA30" s="114"/>
    </row>
    <row r="31" spans="1:27" ht="15.75" customHeight="1" x14ac:dyDescent="0.35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55"/>
      <c r="S31" s="155"/>
      <c r="T31" s="155"/>
      <c r="U31" s="155"/>
      <c r="V31" s="155"/>
      <c r="W31" s="155"/>
      <c r="X31" s="155"/>
      <c r="Y31" s="155"/>
      <c r="Z31" s="114"/>
      <c r="AA31" s="114"/>
    </row>
    <row r="32" spans="1:27" ht="15.75" customHeight="1" x14ac:dyDescent="0.35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55"/>
      <c r="S32" s="155"/>
      <c r="T32" s="155"/>
      <c r="U32" s="155"/>
      <c r="V32" s="155"/>
      <c r="W32" s="155"/>
      <c r="X32" s="155"/>
      <c r="Y32" s="155"/>
      <c r="Z32" s="114"/>
      <c r="AA32" s="114"/>
    </row>
    <row r="33" spans="1:27" ht="15.75" customHeight="1" x14ac:dyDescent="0.35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55"/>
      <c r="S33" s="155"/>
      <c r="T33" s="155"/>
      <c r="U33" s="155"/>
      <c r="V33" s="155"/>
      <c r="W33" s="155"/>
      <c r="X33" s="155"/>
      <c r="Y33" s="155"/>
      <c r="Z33" s="114"/>
      <c r="AA33" s="114"/>
    </row>
    <row r="34" spans="1:27" ht="9.75" customHeight="1" x14ac:dyDescent="0.35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55"/>
      <c r="S34" s="155"/>
      <c r="T34" s="155"/>
      <c r="U34" s="155"/>
      <c r="V34" s="155"/>
      <c r="W34" s="155"/>
      <c r="X34" s="155"/>
      <c r="Y34" s="155"/>
      <c r="Z34" s="114"/>
      <c r="AA34" s="114"/>
    </row>
    <row r="35" spans="1:27" ht="15.75" customHeight="1" x14ac:dyDescent="0.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55"/>
      <c r="S35" s="155"/>
      <c r="T35" s="155"/>
      <c r="U35" s="155"/>
      <c r="V35" s="155"/>
      <c r="W35" s="155"/>
      <c r="X35" s="155"/>
      <c r="Y35" s="155"/>
      <c r="Z35" s="114"/>
      <c r="AA35" s="114"/>
    </row>
    <row r="36" spans="1:27" ht="15.75" customHeight="1" x14ac:dyDescent="0.35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55"/>
      <c r="S36" s="155"/>
      <c r="T36" s="155"/>
      <c r="U36" s="155"/>
      <c r="V36" s="155"/>
      <c r="W36" s="155"/>
      <c r="X36" s="155"/>
      <c r="Y36" s="155"/>
      <c r="Z36" s="114"/>
      <c r="AA36" s="114"/>
    </row>
    <row r="37" spans="1:27" ht="15.75" customHeight="1" x14ac:dyDescent="0.35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55"/>
      <c r="S37" s="155"/>
      <c r="T37" s="155"/>
      <c r="U37" s="155"/>
      <c r="V37" s="155"/>
      <c r="W37" s="155"/>
      <c r="X37" s="155"/>
      <c r="Y37" s="155"/>
      <c r="Z37" s="114"/>
      <c r="AA37" s="114"/>
    </row>
    <row r="38" spans="1:27" ht="15.75" customHeight="1" x14ac:dyDescent="0.3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55"/>
      <c r="S38" s="155"/>
      <c r="T38" s="155"/>
      <c r="U38" s="155"/>
      <c r="V38" s="155"/>
      <c r="W38" s="155"/>
      <c r="X38" s="155"/>
      <c r="Y38" s="155"/>
      <c r="Z38" s="114"/>
      <c r="AA38" s="114"/>
    </row>
    <row r="39" spans="1:27" ht="15.75" customHeight="1" x14ac:dyDescent="0.3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55"/>
      <c r="S39" s="155"/>
      <c r="T39" s="155"/>
      <c r="U39" s="155"/>
      <c r="V39" s="155"/>
      <c r="W39" s="155"/>
      <c r="X39" s="155"/>
      <c r="Y39" s="155"/>
      <c r="Z39" s="114"/>
      <c r="AA39" s="114"/>
    </row>
    <row r="40" spans="1:27" ht="15.75" customHeight="1" x14ac:dyDescent="0.3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55"/>
      <c r="S40" s="155"/>
      <c r="T40" s="155"/>
      <c r="U40" s="155"/>
      <c r="V40" s="155"/>
      <c r="W40" s="155"/>
      <c r="X40" s="155"/>
      <c r="Y40" s="155"/>
      <c r="Z40" s="114"/>
      <c r="AA40" s="114"/>
    </row>
    <row r="41" spans="1:27" ht="15.75" customHeight="1" x14ac:dyDescent="0.3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55"/>
      <c r="S41" s="155"/>
      <c r="T41" s="155"/>
      <c r="U41" s="155"/>
      <c r="V41" s="155"/>
      <c r="W41" s="155"/>
      <c r="X41" s="155"/>
      <c r="Y41" s="155"/>
      <c r="Z41" s="114"/>
      <c r="AA41" s="114"/>
    </row>
    <row r="42" spans="1:27" ht="15.75" customHeight="1" x14ac:dyDescent="0.3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55"/>
      <c r="S42" s="155"/>
      <c r="T42" s="155"/>
      <c r="U42" s="155"/>
      <c r="V42" s="155"/>
      <c r="W42" s="155"/>
      <c r="X42" s="155"/>
      <c r="Y42" s="155"/>
      <c r="Z42" s="114"/>
      <c r="AA42" s="114"/>
    </row>
    <row r="43" spans="1:27" ht="15.75" customHeight="1" x14ac:dyDescent="0.3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55"/>
      <c r="S43" s="155"/>
      <c r="T43" s="155"/>
      <c r="U43" s="155"/>
      <c r="V43" s="155"/>
      <c r="W43" s="155"/>
      <c r="X43" s="155"/>
      <c r="Y43" s="155"/>
      <c r="Z43" s="114"/>
      <c r="AA43" s="114"/>
    </row>
    <row r="44" spans="1:27" ht="15.75" customHeight="1" x14ac:dyDescent="0.3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55"/>
      <c r="S44" s="155"/>
      <c r="T44" s="155"/>
      <c r="U44" s="155"/>
      <c r="V44" s="155"/>
      <c r="W44" s="155"/>
      <c r="X44" s="155"/>
      <c r="Y44" s="155"/>
      <c r="Z44" s="114"/>
      <c r="AA44" s="114"/>
    </row>
    <row r="45" spans="1:27" ht="15.75" customHeight="1" x14ac:dyDescent="0.3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55"/>
      <c r="S45" s="155"/>
      <c r="T45" s="155"/>
      <c r="U45" s="155"/>
      <c r="V45" s="155"/>
      <c r="W45" s="155"/>
      <c r="X45" s="155"/>
      <c r="Y45" s="155"/>
      <c r="Z45" s="114"/>
      <c r="AA45" s="114"/>
    </row>
    <row r="46" spans="1:27" ht="15.75" customHeight="1" x14ac:dyDescent="0.3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55"/>
      <c r="S46" s="155"/>
      <c r="T46" s="155"/>
      <c r="U46" s="155"/>
      <c r="V46" s="155"/>
      <c r="W46" s="155"/>
      <c r="X46" s="155"/>
      <c r="Y46" s="155"/>
      <c r="Z46" s="114"/>
      <c r="AA46" s="114"/>
    </row>
    <row r="47" spans="1:27" ht="15.75" customHeight="1" x14ac:dyDescent="0.3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55"/>
      <c r="S47" s="155"/>
      <c r="T47" s="155"/>
      <c r="U47" s="155"/>
      <c r="V47" s="155"/>
      <c r="W47" s="155"/>
      <c r="X47" s="155"/>
      <c r="Y47" s="155"/>
      <c r="Z47" s="114"/>
      <c r="AA47" s="114"/>
    </row>
    <row r="48" spans="1:27" ht="15.75" customHeight="1" x14ac:dyDescent="0.3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55"/>
      <c r="S48" s="155"/>
      <c r="T48" s="155"/>
      <c r="U48" s="155"/>
      <c r="V48" s="155"/>
      <c r="W48" s="155"/>
      <c r="X48" s="155"/>
      <c r="Y48" s="155"/>
      <c r="Z48" s="114"/>
      <c r="AA48" s="114"/>
    </row>
    <row r="49" spans="1:27" ht="15.75" customHeight="1" x14ac:dyDescent="0.3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55"/>
      <c r="S49" s="155"/>
      <c r="T49" s="155"/>
      <c r="U49" s="155"/>
      <c r="V49" s="155"/>
      <c r="W49" s="155"/>
      <c r="X49" s="155"/>
      <c r="Y49" s="155"/>
      <c r="Z49" s="114"/>
      <c r="AA49" s="114"/>
    </row>
    <row r="50" spans="1:27" ht="15.75" customHeight="1" x14ac:dyDescent="0.3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55"/>
      <c r="S50" s="155"/>
      <c r="T50" s="155"/>
      <c r="U50" s="155"/>
      <c r="V50" s="155"/>
      <c r="W50" s="155"/>
      <c r="X50" s="155"/>
      <c r="Y50" s="155"/>
      <c r="Z50" s="114"/>
      <c r="AA50" s="114"/>
    </row>
    <row r="51" spans="1:27" ht="15.75" customHeight="1" x14ac:dyDescent="0.3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55"/>
      <c r="S51" s="155"/>
      <c r="T51" s="155"/>
      <c r="U51" s="155"/>
      <c r="V51" s="155"/>
      <c r="W51" s="155"/>
      <c r="X51" s="155"/>
      <c r="Y51" s="155"/>
      <c r="Z51" s="114"/>
      <c r="AA51" s="114"/>
    </row>
    <row r="52" spans="1:27" ht="15.75" customHeight="1" x14ac:dyDescent="0.35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55"/>
      <c r="S52" s="155"/>
      <c r="T52" s="155"/>
      <c r="U52" s="155"/>
      <c r="V52" s="155"/>
      <c r="W52" s="155"/>
      <c r="X52" s="155"/>
      <c r="Y52" s="155"/>
      <c r="Z52" s="114"/>
      <c r="AA52" s="114"/>
    </row>
    <row r="53" spans="1:27" ht="15.75" customHeight="1" x14ac:dyDescent="0.35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55"/>
      <c r="S53" s="155"/>
      <c r="T53" s="155"/>
      <c r="U53" s="155"/>
      <c r="V53" s="155"/>
      <c r="W53" s="155"/>
      <c r="X53" s="155"/>
      <c r="Y53" s="155"/>
      <c r="Z53" s="114"/>
      <c r="AA53" s="114"/>
    </row>
    <row r="54" spans="1:27" ht="15.75" customHeight="1" x14ac:dyDescent="0.35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55"/>
      <c r="S54" s="155"/>
      <c r="T54" s="155"/>
      <c r="U54" s="155"/>
      <c r="V54" s="155"/>
      <c r="W54" s="155"/>
      <c r="X54" s="155"/>
      <c r="Y54" s="155"/>
      <c r="Z54" s="114"/>
      <c r="AA54" s="114"/>
    </row>
    <row r="55" spans="1:27" ht="15.75" customHeight="1" x14ac:dyDescent="0.3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55"/>
      <c r="S55" s="155"/>
      <c r="T55" s="155"/>
      <c r="U55" s="155"/>
      <c r="V55" s="155"/>
      <c r="W55" s="155"/>
      <c r="X55" s="155"/>
      <c r="Y55" s="155"/>
      <c r="Z55" s="114"/>
      <c r="AA55" s="114"/>
    </row>
    <row r="56" spans="1:27" ht="15.75" customHeight="1" x14ac:dyDescent="0.35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55"/>
      <c r="S56" s="155"/>
      <c r="T56" s="155"/>
      <c r="U56" s="155"/>
      <c r="V56" s="155"/>
      <c r="W56" s="155"/>
      <c r="X56" s="155"/>
      <c r="Y56" s="155"/>
      <c r="Z56" s="114"/>
      <c r="AA56" s="114"/>
    </row>
    <row r="57" spans="1:27" ht="15.75" customHeight="1" x14ac:dyDescent="0.35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55"/>
      <c r="S57" s="155"/>
      <c r="T57" s="155"/>
      <c r="U57" s="155"/>
      <c r="V57" s="155"/>
      <c r="W57" s="155"/>
      <c r="X57" s="155"/>
      <c r="Y57" s="155"/>
      <c r="Z57" s="114"/>
      <c r="AA57" s="114"/>
    </row>
    <row r="58" spans="1:27" ht="15.75" customHeight="1" x14ac:dyDescent="0.35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55"/>
      <c r="S58" s="155"/>
      <c r="T58" s="155"/>
      <c r="U58" s="155"/>
      <c r="V58" s="155"/>
      <c r="W58" s="155"/>
      <c r="X58" s="155"/>
      <c r="Y58" s="155"/>
      <c r="Z58" s="114"/>
      <c r="AA58" s="114"/>
    </row>
    <row r="59" spans="1:27" ht="15.75" customHeight="1" x14ac:dyDescent="0.35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55"/>
      <c r="S59" s="155"/>
      <c r="T59" s="155"/>
      <c r="U59" s="155"/>
      <c r="V59" s="155"/>
      <c r="W59" s="155"/>
      <c r="X59" s="155"/>
      <c r="Y59" s="155"/>
      <c r="Z59" s="114"/>
      <c r="AA59" s="114"/>
    </row>
    <row r="60" spans="1:27" ht="15.75" customHeight="1" x14ac:dyDescent="0.35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55"/>
      <c r="S60" s="155"/>
      <c r="T60" s="155"/>
      <c r="U60" s="155"/>
      <c r="V60" s="155"/>
      <c r="W60" s="155"/>
      <c r="X60" s="155"/>
      <c r="Y60" s="155"/>
      <c r="Z60" s="114"/>
      <c r="AA60" s="114"/>
    </row>
    <row r="61" spans="1:27" ht="15.75" customHeight="1" x14ac:dyDescent="0.35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55"/>
      <c r="S61" s="155"/>
      <c r="T61" s="155"/>
      <c r="U61" s="155"/>
      <c r="V61" s="155"/>
      <c r="W61" s="155"/>
      <c r="X61" s="155"/>
      <c r="Y61" s="155"/>
      <c r="Z61" s="114"/>
      <c r="AA61" s="114"/>
    </row>
    <row r="62" spans="1:27" ht="15.75" customHeight="1" x14ac:dyDescent="0.3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55"/>
      <c r="S62" s="155"/>
      <c r="T62" s="155"/>
      <c r="U62" s="155"/>
      <c r="V62" s="155"/>
      <c r="W62" s="155"/>
      <c r="X62" s="155"/>
      <c r="Y62" s="155"/>
      <c r="Z62" s="114"/>
      <c r="AA62" s="114"/>
    </row>
    <row r="63" spans="1:27" ht="15.75" customHeight="1" x14ac:dyDescent="0.3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55"/>
      <c r="S63" s="155"/>
      <c r="T63" s="155"/>
      <c r="U63" s="155"/>
      <c r="V63" s="155"/>
      <c r="W63" s="155"/>
      <c r="X63" s="155"/>
      <c r="Y63" s="155"/>
      <c r="Z63" s="114"/>
      <c r="AA63" s="114"/>
    </row>
    <row r="64" spans="1:27" ht="15.7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55"/>
      <c r="S64" s="155"/>
      <c r="T64" s="155"/>
      <c r="U64" s="155"/>
      <c r="V64" s="155"/>
      <c r="W64" s="155"/>
      <c r="X64" s="155"/>
      <c r="Y64" s="155"/>
      <c r="Z64" s="114"/>
      <c r="AA64" s="114"/>
    </row>
    <row r="65" spans="1:27" ht="15.75" customHeight="1" x14ac:dyDescent="0.3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55"/>
      <c r="S65" s="155"/>
      <c r="T65" s="155"/>
      <c r="U65" s="155"/>
      <c r="V65" s="155"/>
      <c r="W65" s="155"/>
      <c r="X65" s="155"/>
      <c r="Y65" s="155"/>
      <c r="Z65" s="114"/>
      <c r="AA65" s="114"/>
    </row>
    <row r="66" spans="1:27" ht="15.75" customHeight="1" x14ac:dyDescent="0.3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55"/>
      <c r="S66" s="155"/>
      <c r="T66" s="155"/>
      <c r="U66" s="155"/>
      <c r="V66" s="155"/>
      <c r="W66" s="155"/>
      <c r="X66" s="155"/>
      <c r="Y66" s="155"/>
      <c r="Z66" s="114"/>
      <c r="AA66" s="114"/>
    </row>
    <row r="67" spans="1:27" ht="15.75" customHeight="1" x14ac:dyDescent="0.3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55"/>
      <c r="S67" s="155"/>
      <c r="T67" s="155"/>
      <c r="U67" s="155"/>
      <c r="V67" s="155"/>
      <c r="W67" s="155"/>
      <c r="X67" s="155"/>
      <c r="Y67" s="155"/>
      <c r="Z67" s="114"/>
      <c r="AA67" s="114"/>
    </row>
    <row r="68" spans="1:27" ht="15.75" customHeight="1" x14ac:dyDescent="0.3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55"/>
      <c r="S68" s="155"/>
      <c r="T68" s="155"/>
      <c r="U68" s="155"/>
      <c r="V68" s="155"/>
      <c r="W68" s="155"/>
      <c r="X68" s="155"/>
      <c r="Y68" s="155"/>
      <c r="Z68" s="114"/>
      <c r="AA68" s="114"/>
    </row>
    <row r="69" spans="1:27" ht="15.75" customHeight="1" x14ac:dyDescent="0.3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55"/>
      <c r="S69" s="155"/>
      <c r="T69" s="155"/>
      <c r="U69" s="155"/>
      <c r="V69" s="155"/>
      <c r="W69" s="155"/>
      <c r="X69" s="155"/>
      <c r="Y69" s="155"/>
      <c r="Z69" s="114"/>
      <c r="AA69" s="114"/>
    </row>
    <row r="70" spans="1:27" ht="15.75" customHeight="1" x14ac:dyDescent="0.3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55"/>
      <c r="S70" s="155"/>
      <c r="T70" s="155"/>
      <c r="U70" s="155"/>
      <c r="V70" s="155"/>
      <c r="W70" s="155"/>
      <c r="X70" s="155"/>
      <c r="Y70" s="155"/>
      <c r="Z70" s="114"/>
      <c r="AA70" s="114"/>
    </row>
    <row r="71" spans="1:27" ht="15.75" customHeight="1" x14ac:dyDescent="0.3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55"/>
      <c r="S71" s="155"/>
      <c r="T71" s="155"/>
      <c r="U71" s="155"/>
      <c r="V71" s="155"/>
      <c r="W71" s="155"/>
      <c r="X71" s="155"/>
      <c r="Y71" s="155"/>
      <c r="Z71" s="114"/>
      <c r="AA71" s="114"/>
    </row>
    <row r="72" spans="1:27" ht="15.75" customHeight="1" x14ac:dyDescent="0.3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55"/>
      <c r="S72" s="155"/>
      <c r="T72" s="155"/>
      <c r="U72" s="155"/>
      <c r="V72" s="155"/>
      <c r="W72" s="155"/>
      <c r="X72" s="155"/>
      <c r="Y72" s="155"/>
      <c r="Z72" s="114"/>
      <c r="AA72" s="114"/>
    </row>
    <row r="73" spans="1:27" ht="15.75" customHeight="1" x14ac:dyDescent="0.3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55"/>
      <c r="S73" s="155"/>
      <c r="T73" s="155"/>
      <c r="U73" s="155"/>
      <c r="V73" s="155"/>
      <c r="W73" s="155"/>
      <c r="X73" s="155"/>
      <c r="Y73" s="155"/>
      <c r="Z73" s="114"/>
      <c r="AA73" s="114"/>
    </row>
    <row r="74" spans="1:27" ht="15.75" customHeight="1" x14ac:dyDescent="0.3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55"/>
      <c r="S74" s="155"/>
      <c r="T74" s="155"/>
      <c r="U74" s="155"/>
      <c r="V74" s="155"/>
      <c r="W74" s="155"/>
      <c r="X74" s="155"/>
      <c r="Y74" s="155"/>
      <c r="Z74" s="114"/>
      <c r="AA74" s="114"/>
    </row>
    <row r="75" spans="1:27" ht="15.75" customHeight="1" x14ac:dyDescent="0.3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55"/>
      <c r="S75" s="155"/>
      <c r="T75" s="155"/>
      <c r="U75" s="155"/>
      <c r="V75" s="155"/>
      <c r="W75" s="155"/>
      <c r="X75" s="155"/>
      <c r="Y75" s="155"/>
      <c r="Z75" s="114"/>
      <c r="AA75" s="114"/>
    </row>
    <row r="76" spans="1:27" ht="15.75" customHeight="1" x14ac:dyDescent="0.3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55"/>
      <c r="S76" s="155"/>
      <c r="T76" s="155"/>
      <c r="U76" s="155"/>
      <c r="V76" s="155"/>
      <c r="W76" s="155"/>
      <c r="X76" s="155"/>
      <c r="Y76" s="155"/>
      <c r="Z76" s="114"/>
      <c r="AA76" s="114"/>
    </row>
    <row r="77" spans="1:27" ht="15.75" customHeight="1" x14ac:dyDescent="0.35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55"/>
      <c r="S77" s="155"/>
      <c r="T77" s="155"/>
      <c r="U77" s="155"/>
      <c r="V77" s="155"/>
      <c r="W77" s="155"/>
      <c r="X77" s="155"/>
      <c r="Y77" s="155"/>
      <c r="Z77" s="114"/>
      <c r="AA77" s="114"/>
    </row>
    <row r="78" spans="1:27" ht="15.75" customHeight="1" x14ac:dyDescent="0.3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55"/>
      <c r="S78" s="155"/>
      <c r="T78" s="155"/>
      <c r="U78" s="155"/>
      <c r="V78" s="155"/>
      <c r="W78" s="155"/>
      <c r="X78" s="155"/>
      <c r="Y78" s="155"/>
      <c r="Z78" s="114"/>
      <c r="AA78" s="114"/>
    </row>
    <row r="79" spans="1:27" ht="15.75" customHeight="1" x14ac:dyDescent="0.3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55"/>
      <c r="S79" s="155"/>
      <c r="T79" s="155"/>
      <c r="U79" s="155"/>
      <c r="V79" s="155"/>
      <c r="W79" s="155"/>
      <c r="X79" s="155"/>
      <c r="Y79" s="155"/>
      <c r="Z79" s="114"/>
      <c r="AA79" s="114"/>
    </row>
    <row r="80" spans="1:27" ht="15.75" customHeight="1" x14ac:dyDescent="0.35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55"/>
      <c r="S80" s="155"/>
      <c r="T80" s="155"/>
      <c r="U80" s="155"/>
      <c r="V80" s="155"/>
      <c r="W80" s="155"/>
      <c r="X80" s="155"/>
      <c r="Y80" s="155"/>
      <c r="Z80" s="114"/>
      <c r="AA80" s="114"/>
    </row>
    <row r="81" spans="1:27" ht="15.75" customHeight="1" x14ac:dyDescent="0.35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55"/>
      <c r="S81" s="155"/>
      <c r="T81" s="155"/>
      <c r="U81" s="155"/>
      <c r="V81" s="155"/>
      <c r="W81" s="155"/>
      <c r="X81" s="155"/>
      <c r="Y81" s="155"/>
      <c r="Z81" s="114"/>
      <c r="AA81" s="114"/>
    </row>
    <row r="82" spans="1:27" ht="15.75" customHeight="1" x14ac:dyDescent="0.35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55"/>
      <c r="S82" s="155"/>
      <c r="T82" s="155"/>
      <c r="U82" s="155"/>
      <c r="V82" s="155"/>
      <c r="W82" s="155"/>
      <c r="X82" s="155"/>
      <c r="Y82" s="155"/>
      <c r="Z82" s="114"/>
      <c r="AA82" s="114"/>
    </row>
    <row r="83" spans="1:27" ht="15.75" customHeight="1" x14ac:dyDescent="0.35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55"/>
      <c r="S83" s="155"/>
      <c r="T83" s="155"/>
      <c r="U83" s="155"/>
      <c r="V83" s="155"/>
      <c r="W83" s="155"/>
      <c r="X83" s="155"/>
      <c r="Y83" s="155"/>
      <c r="Z83" s="114"/>
      <c r="AA83" s="114"/>
    </row>
    <row r="84" spans="1:27" ht="15.75" customHeight="1" x14ac:dyDescent="0.35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55"/>
      <c r="S84" s="155"/>
      <c r="T84" s="155"/>
      <c r="U84" s="155"/>
      <c r="V84" s="155"/>
      <c r="W84" s="155"/>
      <c r="X84" s="155"/>
      <c r="Y84" s="155"/>
      <c r="Z84" s="114"/>
      <c r="AA84" s="114"/>
    </row>
    <row r="85" spans="1:27" ht="15.75" customHeight="1" x14ac:dyDescent="0.3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55"/>
      <c r="S85" s="155"/>
      <c r="T85" s="155"/>
      <c r="U85" s="155"/>
      <c r="V85" s="155"/>
      <c r="W85" s="155"/>
      <c r="X85" s="155"/>
      <c r="Y85" s="155"/>
      <c r="Z85" s="114"/>
      <c r="AA85" s="114"/>
    </row>
    <row r="86" spans="1:27" ht="15.75" customHeight="1" x14ac:dyDescent="0.35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55"/>
      <c r="S86" s="155"/>
      <c r="T86" s="155"/>
      <c r="U86" s="155"/>
      <c r="V86" s="155"/>
      <c r="W86" s="155"/>
      <c r="X86" s="155"/>
      <c r="Y86" s="155"/>
      <c r="Z86" s="114"/>
      <c r="AA86" s="114"/>
    </row>
    <row r="87" spans="1:27" ht="15.75" customHeight="1" x14ac:dyDescent="0.35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55"/>
      <c r="S87" s="155"/>
      <c r="T87" s="155"/>
      <c r="U87" s="155"/>
      <c r="V87" s="155"/>
      <c r="W87" s="155"/>
      <c r="X87" s="155"/>
      <c r="Y87" s="155"/>
      <c r="Z87" s="114"/>
      <c r="AA87" s="114"/>
    </row>
    <row r="88" spans="1:27" ht="15.75" customHeight="1" x14ac:dyDescent="0.35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55"/>
      <c r="S88" s="155"/>
      <c r="T88" s="155"/>
      <c r="U88" s="155"/>
      <c r="V88" s="155"/>
      <c r="W88" s="155"/>
      <c r="X88" s="155"/>
      <c r="Y88" s="155"/>
      <c r="Z88" s="114"/>
      <c r="AA88" s="114"/>
    </row>
    <row r="89" spans="1:27" ht="15.75" customHeight="1" x14ac:dyDescent="0.35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55"/>
      <c r="S89" s="155"/>
      <c r="T89" s="155"/>
      <c r="U89" s="155"/>
      <c r="V89" s="155"/>
      <c r="W89" s="155"/>
      <c r="X89" s="155"/>
      <c r="Y89" s="155"/>
      <c r="Z89" s="114"/>
      <c r="AA89" s="114"/>
    </row>
    <row r="90" spans="1:27" ht="15.75" customHeight="1" x14ac:dyDescent="0.35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55"/>
      <c r="S90" s="155"/>
      <c r="T90" s="155"/>
      <c r="U90" s="155"/>
      <c r="V90" s="155"/>
      <c r="W90" s="155"/>
      <c r="X90" s="155"/>
      <c r="Y90" s="155"/>
      <c r="Z90" s="114"/>
      <c r="AA90" s="114"/>
    </row>
    <row r="91" spans="1:27" ht="15.75" customHeight="1" x14ac:dyDescent="0.35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55"/>
      <c r="S91" s="155"/>
      <c r="T91" s="155"/>
      <c r="U91" s="155"/>
      <c r="V91" s="155"/>
      <c r="W91" s="155"/>
      <c r="X91" s="155"/>
      <c r="Y91" s="155"/>
      <c r="Z91" s="114"/>
      <c r="AA91" s="114"/>
    </row>
    <row r="92" spans="1:27" ht="15.75" customHeight="1" x14ac:dyDescent="0.35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55"/>
      <c r="S92" s="155"/>
      <c r="T92" s="155"/>
      <c r="U92" s="155"/>
      <c r="V92" s="155"/>
      <c r="W92" s="155"/>
      <c r="X92" s="155"/>
      <c r="Y92" s="155"/>
      <c r="Z92" s="114"/>
      <c r="AA92" s="114"/>
    </row>
    <row r="93" spans="1:27" ht="15.75" customHeight="1" x14ac:dyDescent="0.35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55"/>
      <c r="S93" s="155"/>
      <c r="T93" s="155"/>
      <c r="U93" s="155"/>
      <c r="V93" s="155"/>
      <c r="W93" s="155"/>
      <c r="X93" s="155"/>
      <c r="Y93" s="155"/>
      <c r="Z93" s="114"/>
      <c r="AA93" s="114"/>
    </row>
    <row r="94" spans="1:27" ht="15.75" customHeight="1" x14ac:dyDescent="0.35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55"/>
      <c r="S94" s="155"/>
      <c r="T94" s="155"/>
      <c r="U94" s="155"/>
      <c r="V94" s="155"/>
      <c r="W94" s="155"/>
      <c r="X94" s="155"/>
      <c r="Y94" s="155"/>
      <c r="Z94" s="114"/>
      <c r="AA94" s="114"/>
    </row>
    <row r="95" spans="1:27" ht="15.75" customHeight="1" x14ac:dyDescent="0.3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55"/>
      <c r="S95" s="155"/>
      <c r="T95" s="155"/>
      <c r="U95" s="155"/>
      <c r="V95" s="155"/>
      <c r="W95" s="155"/>
      <c r="X95" s="155"/>
      <c r="Y95" s="155"/>
      <c r="Z95" s="114"/>
      <c r="AA95" s="114"/>
    </row>
    <row r="96" spans="1:27" ht="15.75" customHeight="1" x14ac:dyDescent="0.35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55"/>
      <c r="S96" s="155"/>
      <c r="T96" s="155"/>
      <c r="U96" s="155"/>
      <c r="V96" s="155"/>
      <c r="W96" s="155"/>
      <c r="X96" s="155"/>
      <c r="Y96" s="155"/>
      <c r="Z96" s="114"/>
      <c r="AA96" s="114"/>
    </row>
    <row r="97" spans="1:27" ht="15.75" customHeight="1" x14ac:dyDescent="0.35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55"/>
      <c r="S97" s="155"/>
      <c r="T97" s="155"/>
      <c r="U97" s="155"/>
      <c r="V97" s="155"/>
      <c r="W97" s="155"/>
      <c r="X97" s="155"/>
      <c r="Y97" s="155"/>
      <c r="Z97" s="114"/>
      <c r="AA97" s="114"/>
    </row>
    <row r="98" spans="1:27" ht="15.75" customHeight="1" x14ac:dyDescent="0.35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55"/>
      <c r="S98" s="155"/>
      <c r="T98" s="155"/>
      <c r="U98" s="155"/>
      <c r="V98" s="155"/>
      <c r="W98" s="155"/>
      <c r="X98" s="155"/>
      <c r="Y98" s="155"/>
      <c r="Z98" s="114"/>
      <c r="AA98" s="114"/>
    </row>
    <row r="99" spans="1:27" ht="15.75" customHeight="1" x14ac:dyDescent="0.35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55"/>
      <c r="S99" s="155"/>
      <c r="T99" s="155"/>
      <c r="U99" s="155"/>
      <c r="V99" s="155"/>
      <c r="W99" s="155"/>
      <c r="X99" s="155"/>
      <c r="Y99" s="155"/>
      <c r="Z99" s="114"/>
      <c r="AA99" s="114"/>
    </row>
    <row r="100" spans="1:27" ht="15.75" customHeight="1" x14ac:dyDescent="0.35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55"/>
      <c r="S100" s="155"/>
      <c r="T100" s="155"/>
      <c r="U100" s="155"/>
      <c r="V100" s="155"/>
      <c r="W100" s="155"/>
      <c r="X100" s="155"/>
      <c r="Y100" s="155"/>
      <c r="Z100" s="114"/>
      <c r="AA100" s="114"/>
    </row>
    <row r="101" spans="1:27" ht="15.75" customHeight="1" x14ac:dyDescent="0.35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55"/>
      <c r="S101" s="155"/>
      <c r="T101" s="155"/>
      <c r="U101" s="155"/>
      <c r="V101" s="155"/>
      <c r="W101" s="155"/>
      <c r="X101" s="155"/>
      <c r="Y101" s="155"/>
      <c r="Z101" s="114"/>
      <c r="AA101" s="114"/>
    </row>
    <row r="102" spans="1:27" ht="15.75" customHeight="1" x14ac:dyDescent="0.35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55"/>
      <c r="S102" s="155"/>
      <c r="T102" s="155"/>
      <c r="U102" s="155"/>
      <c r="V102" s="155"/>
      <c r="W102" s="155"/>
      <c r="X102" s="155"/>
      <c r="Y102" s="155"/>
      <c r="Z102" s="114"/>
      <c r="AA102" s="114"/>
    </row>
    <row r="103" spans="1:27" ht="15.75" customHeight="1" x14ac:dyDescent="0.35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55"/>
      <c r="S103" s="155"/>
      <c r="T103" s="155"/>
      <c r="U103" s="155"/>
      <c r="V103" s="155"/>
      <c r="W103" s="155"/>
      <c r="X103" s="155"/>
      <c r="Y103" s="155"/>
      <c r="Z103" s="114"/>
      <c r="AA103" s="114"/>
    </row>
    <row r="104" spans="1:27" ht="15.75" customHeight="1" x14ac:dyDescent="0.35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55"/>
      <c r="S104" s="155"/>
      <c r="T104" s="155"/>
      <c r="U104" s="155"/>
      <c r="V104" s="155"/>
      <c r="W104" s="155"/>
      <c r="X104" s="155"/>
      <c r="Y104" s="155"/>
      <c r="Z104" s="114"/>
      <c r="AA104" s="114"/>
    </row>
    <row r="105" spans="1:27" ht="15.75" customHeight="1" x14ac:dyDescent="0.3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55"/>
      <c r="S105" s="155"/>
      <c r="T105" s="155"/>
      <c r="U105" s="155"/>
      <c r="V105" s="155"/>
      <c r="W105" s="155"/>
      <c r="X105" s="155"/>
      <c r="Y105" s="155"/>
      <c r="Z105" s="114"/>
      <c r="AA105" s="114"/>
    </row>
    <row r="106" spans="1:27" ht="15.75" customHeight="1" x14ac:dyDescent="0.35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55"/>
      <c r="S106" s="155"/>
      <c r="T106" s="155"/>
      <c r="U106" s="155"/>
      <c r="V106" s="155"/>
      <c r="W106" s="155"/>
      <c r="X106" s="155"/>
      <c r="Y106" s="155"/>
      <c r="Z106" s="114"/>
      <c r="AA106" s="114"/>
    </row>
    <row r="107" spans="1:27" ht="15.75" customHeight="1" x14ac:dyDescent="0.35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55"/>
      <c r="S107" s="155"/>
      <c r="T107" s="155"/>
      <c r="U107" s="155"/>
      <c r="V107" s="155"/>
      <c r="W107" s="155"/>
      <c r="X107" s="155"/>
      <c r="Y107" s="155"/>
      <c r="Z107" s="114"/>
      <c r="AA107" s="114"/>
    </row>
    <row r="108" spans="1:27" ht="15.75" customHeight="1" x14ac:dyDescent="0.35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55"/>
      <c r="S108" s="155"/>
      <c r="T108" s="155"/>
      <c r="U108" s="155"/>
      <c r="V108" s="155"/>
      <c r="W108" s="155"/>
      <c r="X108" s="155"/>
      <c r="Y108" s="155"/>
      <c r="Z108" s="114"/>
      <c r="AA108" s="114"/>
    </row>
    <row r="109" spans="1:27" ht="15.75" customHeight="1" x14ac:dyDescent="0.35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55"/>
      <c r="S109" s="155"/>
      <c r="T109" s="155"/>
      <c r="U109" s="155"/>
      <c r="V109" s="155"/>
      <c r="W109" s="155"/>
      <c r="X109" s="155"/>
      <c r="Y109" s="155"/>
      <c r="Z109" s="114"/>
      <c r="AA109" s="114"/>
    </row>
    <row r="110" spans="1:27" ht="15.75" customHeight="1" x14ac:dyDescent="0.35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55"/>
      <c r="S110" s="155"/>
      <c r="T110" s="155"/>
      <c r="U110" s="155"/>
      <c r="V110" s="155"/>
      <c r="W110" s="155"/>
      <c r="X110" s="155"/>
      <c r="Y110" s="155"/>
      <c r="Z110" s="114"/>
      <c r="AA110" s="114"/>
    </row>
    <row r="111" spans="1:27" ht="15.75" customHeight="1" x14ac:dyDescent="0.35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55"/>
      <c r="S111" s="155"/>
      <c r="T111" s="155"/>
      <c r="U111" s="155"/>
      <c r="V111" s="155"/>
      <c r="W111" s="155"/>
      <c r="X111" s="155"/>
      <c r="Y111" s="155"/>
      <c r="Z111" s="114"/>
      <c r="AA111" s="114"/>
    </row>
    <row r="112" spans="1:27" ht="15.75" customHeight="1" x14ac:dyDescent="0.35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55"/>
      <c r="S112" s="155"/>
      <c r="T112" s="155"/>
      <c r="U112" s="155"/>
      <c r="V112" s="155"/>
      <c r="W112" s="155"/>
      <c r="X112" s="155"/>
      <c r="Y112" s="155"/>
      <c r="Z112" s="114"/>
      <c r="AA112" s="114"/>
    </row>
    <row r="113" spans="1:27" ht="15.75" customHeight="1" x14ac:dyDescent="0.35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55"/>
      <c r="S113" s="155"/>
      <c r="T113" s="155"/>
      <c r="U113" s="155"/>
      <c r="V113" s="155"/>
      <c r="W113" s="155"/>
      <c r="X113" s="155"/>
      <c r="Y113" s="155"/>
      <c r="Z113" s="114"/>
      <c r="AA113" s="114"/>
    </row>
    <row r="114" spans="1:27" ht="15.75" customHeight="1" x14ac:dyDescent="0.35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55"/>
      <c r="S114" s="155"/>
      <c r="T114" s="155"/>
      <c r="U114" s="155"/>
      <c r="V114" s="155"/>
      <c r="W114" s="155"/>
      <c r="X114" s="155"/>
      <c r="Y114" s="155"/>
      <c r="Z114" s="114"/>
      <c r="AA114" s="114"/>
    </row>
    <row r="115" spans="1:27" ht="15.75" customHeight="1" x14ac:dyDescent="0.3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55"/>
      <c r="S115" s="155"/>
      <c r="T115" s="155"/>
      <c r="U115" s="155"/>
      <c r="V115" s="155"/>
      <c r="W115" s="155"/>
      <c r="X115" s="155"/>
      <c r="Y115" s="155"/>
      <c r="Z115" s="114"/>
      <c r="AA115" s="114"/>
    </row>
    <row r="116" spans="1:27" ht="15.75" customHeight="1" x14ac:dyDescent="0.35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55"/>
      <c r="S116" s="155"/>
      <c r="T116" s="155"/>
      <c r="U116" s="155"/>
      <c r="V116" s="155"/>
      <c r="W116" s="155"/>
      <c r="X116" s="155"/>
      <c r="Y116" s="155"/>
      <c r="Z116" s="114"/>
      <c r="AA116" s="114"/>
    </row>
    <row r="117" spans="1:27" ht="15.75" customHeight="1" x14ac:dyDescent="0.35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55"/>
      <c r="S117" s="155"/>
      <c r="T117" s="155"/>
      <c r="U117" s="155"/>
      <c r="V117" s="155"/>
      <c r="W117" s="155"/>
      <c r="X117" s="155"/>
      <c r="Y117" s="155"/>
      <c r="Z117" s="114"/>
      <c r="AA117" s="114"/>
    </row>
    <row r="118" spans="1:27" ht="15.75" customHeight="1" x14ac:dyDescent="0.35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55"/>
      <c r="S118" s="155"/>
      <c r="T118" s="155"/>
      <c r="U118" s="155"/>
      <c r="V118" s="155"/>
      <c r="W118" s="155"/>
      <c r="X118" s="155"/>
      <c r="Y118" s="155"/>
      <c r="Z118" s="114"/>
      <c r="AA118" s="114"/>
    </row>
    <row r="119" spans="1:27" ht="15.75" customHeight="1" x14ac:dyDescent="0.35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55"/>
      <c r="S119" s="155"/>
      <c r="T119" s="155"/>
      <c r="U119" s="155"/>
      <c r="V119" s="155"/>
      <c r="W119" s="155"/>
      <c r="X119" s="155"/>
      <c r="Y119" s="155"/>
      <c r="Z119" s="114"/>
      <c r="AA119" s="114"/>
    </row>
    <row r="120" spans="1:27" ht="15.75" customHeight="1" x14ac:dyDescent="0.35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55"/>
      <c r="S120" s="155"/>
      <c r="T120" s="155"/>
      <c r="U120" s="155"/>
      <c r="V120" s="155"/>
      <c r="W120" s="155"/>
      <c r="X120" s="155"/>
      <c r="Y120" s="155"/>
      <c r="Z120" s="114"/>
      <c r="AA120" s="114"/>
    </row>
    <row r="121" spans="1:27" ht="15.75" customHeight="1" x14ac:dyDescent="0.35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55"/>
      <c r="S121" s="155"/>
      <c r="T121" s="155"/>
      <c r="U121" s="155"/>
      <c r="V121" s="155"/>
      <c r="W121" s="155"/>
      <c r="X121" s="155"/>
      <c r="Y121" s="155"/>
      <c r="Z121" s="114"/>
      <c r="AA121" s="114"/>
    </row>
    <row r="122" spans="1:27" ht="15.75" customHeight="1" x14ac:dyDescent="0.35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55"/>
      <c r="S122" s="155"/>
      <c r="T122" s="155"/>
      <c r="U122" s="155"/>
      <c r="V122" s="155"/>
      <c r="W122" s="155"/>
      <c r="X122" s="155"/>
      <c r="Y122" s="155"/>
      <c r="Z122" s="114"/>
      <c r="AA122" s="114"/>
    </row>
    <row r="123" spans="1:27" ht="15.75" customHeight="1" x14ac:dyDescent="0.35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55"/>
      <c r="S123" s="155"/>
      <c r="T123" s="155"/>
      <c r="U123" s="155"/>
      <c r="V123" s="155"/>
      <c r="W123" s="155"/>
      <c r="X123" s="155"/>
      <c r="Y123" s="155"/>
      <c r="Z123" s="114"/>
      <c r="AA123" s="114"/>
    </row>
    <row r="124" spans="1:27" ht="15.75" customHeight="1" x14ac:dyDescent="0.35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55"/>
      <c r="S124" s="155"/>
      <c r="T124" s="155"/>
      <c r="U124" s="155"/>
      <c r="V124" s="155"/>
      <c r="W124" s="155"/>
      <c r="X124" s="155"/>
      <c r="Y124" s="155"/>
      <c r="Z124" s="114"/>
      <c r="AA124" s="114"/>
    </row>
    <row r="125" spans="1:27" ht="15.75" customHeight="1" x14ac:dyDescent="0.3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55"/>
      <c r="S125" s="155"/>
      <c r="T125" s="155"/>
      <c r="U125" s="155"/>
      <c r="V125" s="155"/>
      <c r="W125" s="155"/>
      <c r="X125" s="155"/>
      <c r="Y125" s="155"/>
      <c r="Z125" s="114"/>
      <c r="AA125" s="114"/>
    </row>
    <row r="126" spans="1:27" ht="15.75" customHeight="1" x14ac:dyDescent="0.35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55"/>
      <c r="S126" s="155"/>
      <c r="T126" s="155"/>
      <c r="U126" s="155"/>
      <c r="V126" s="155"/>
      <c r="W126" s="155"/>
      <c r="X126" s="155"/>
      <c r="Y126" s="155"/>
      <c r="Z126" s="114"/>
      <c r="AA126" s="114"/>
    </row>
    <row r="127" spans="1:27" ht="15.75" customHeight="1" x14ac:dyDescent="0.35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55"/>
      <c r="S127" s="155"/>
      <c r="T127" s="155"/>
      <c r="U127" s="155"/>
      <c r="V127" s="155"/>
      <c r="W127" s="155"/>
      <c r="X127" s="155"/>
      <c r="Y127" s="155"/>
      <c r="Z127" s="114"/>
      <c r="AA127" s="114"/>
    </row>
    <row r="128" spans="1:27" ht="15.75" customHeight="1" x14ac:dyDescent="0.35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55"/>
      <c r="S128" s="155"/>
      <c r="T128" s="155"/>
      <c r="U128" s="155"/>
      <c r="V128" s="155"/>
      <c r="W128" s="155"/>
      <c r="X128" s="155"/>
      <c r="Y128" s="155"/>
      <c r="Z128" s="114"/>
      <c r="AA128" s="114"/>
    </row>
    <row r="129" spans="1:27" ht="15.75" customHeight="1" x14ac:dyDescent="0.35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55"/>
      <c r="S129" s="155"/>
      <c r="T129" s="155"/>
      <c r="U129" s="155"/>
      <c r="V129" s="155"/>
      <c r="W129" s="155"/>
      <c r="X129" s="155"/>
      <c r="Y129" s="155"/>
      <c r="Z129" s="114"/>
      <c r="AA129" s="114"/>
    </row>
    <row r="130" spans="1:27" ht="15.75" customHeight="1" x14ac:dyDescent="0.35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55"/>
      <c r="S130" s="155"/>
      <c r="T130" s="155"/>
      <c r="U130" s="155"/>
      <c r="V130" s="155"/>
      <c r="W130" s="155"/>
      <c r="X130" s="155"/>
      <c r="Y130" s="155"/>
      <c r="Z130" s="114"/>
      <c r="AA130" s="114"/>
    </row>
    <row r="131" spans="1:27" ht="15.75" customHeight="1" x14ac:dyDescent="0.35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55"/>
      <c r="S131" s="155"/>
      <c r="T131" s="155"/>
      <c r="U131" s="155"/>
      <c r="V131" s="155"/>
      <c r="W131" s="155"/>
      <c r="X131" s="155"/>
      <c r="Y131" s="155"/>
      <c r="Z131" s="114"/>
      <c r="AA131" s="114"/>
    </row>
    <row r="132" spans="1:27" ht="15.75" customHeight="1" x14ac:dyDescent="0.35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55"/>
      <c r="S132" s="155"/>
      <c r="T132" s="155"/>
      <c r="U132" s="155"/>
      <c r="V132" s="155"/>
      <c r="W132" s="155"/>
      <c r="X132" s="155"/>
      <c r="Y132" s="155"/>
      <c r="Z132" s="114"/>
      <c r="AA132" s="114"/>
    </row>
    <row r="133" spans="1:27" ht="15.75" customHeight="1" x14ac:dyDescent="0.35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55"/>
      <c r="S133" s="155"/>
      <c r="T133" s="155"/>
      <c r="U133" s="155"/>
      <c r="V133" s="155"/>
      <c r="W133" s="155"/>
      <c r="X133" s="155"/>
      <c r="Y133" s="155"/>
      <c r="Z133" s="114"/>
      <c r="AA133" s="114"/>
    </row>
    <row r="134" spans="1:27" ht="15.75" customHeight="1" x14ac:dyDescent="0.35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55"/>
      <c r="S134" s="155"/>
      <c r="T134" s="155"/>
      <c r="U134" s="155"/>
      <c r="V134" s="155"/>
      <c r="W134" s="155"/>
      <c r="X134" s="155"/>
      <c r="Y134" s="155"/>
      <c r="Z134" s="114"/>
      <c r="AA134" s="114"/>
    </row>
    <row r="135" spans="1:27" ht="15.75" customHeight="1" x14ac:dyDescent="0.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55"/>
      <c r="S135" s="155"/>
      <c r="T135" s="155"/>
      <c r="U135" s="155"/>
      <c r="V135" s="155"/>
      <c r="W135" s="155"/>
      <c r="X135" s="155"/>
      <c r="Y135" s="155"/>
      <c r="Z135" s="114"/>
      <c r="AA135" s="114"/>
    </row>
    <row r="136" spans="1:27" ht="15.75" customHeight="1" x14ac:dyDescent="0.35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55"/>
      <c r="S136" s="155"/>
      <c r="T136" s="155"/>
      <c r="U136" s="155"/>
      <c r="V136" s="155"/>
      <c r="W136" s="155"/>
      <c r="X136" s="155"/>
      <c r="Y136" s="155"/>
      <c r="Z136" s="114"/>
      <c r="AA136" s="114"/>
    </row>
    <row r="137" spans="1:27" ht="15.75" customHeight="1" x14ac:dyDescent="0.35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55"/>
      <c r="S137" s="155"/>
      <c r="T137" s="155"/>
      <c r="U137" s="155"/>
      <c r="V137" s="155"/>
      <c r="W137" s="155"/>
      <c r="X137" s="155"/>
      <c r="Y137" s="155"/>
      <c r="Z137" s="114"/>
      <c r="AA137" s="114"/>
    </row>
    <row r="138" spans="1:27" ht="15.75" customHeight="1" x14ac:dyDescent="0.35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55"/>
      <c r="S138" s="155"/>
      <c r="T138" s="155"/>
      <c r="U138" s="155"/>
      <c r="V138" s="155"/>
      <c r="W138" s="155"/>
      <c r="X138" s="155"/>
      <c r="Y138" s="155"/>
      <c r="Z138" s="114"/>
      <c r="AA138" s="114"/>
    </row>
    <row r="139" spans="1:27" ht="15.75" customHeight="1" x14ac:dyDescent="0.35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55"/>
      <c r="S139" s="155"/>
      <c r="T139" s="155"/>
      <c r="U139" s="155"/>
      <c r="V139" s="155"/>
      <c r="W139" s="155"/>
      <c r="X139" s="155"/>
      <c r="Y139" s="155"/>
      <c r="Z139" s="114"/>
      <c r="AA139" s="114"/>
    </row>
    <row r="140" spans="1:27" ht="15.75" customHeight="1" x14ac:dyDescent="0.35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55"/>
      <c r="S140" s="155"/>
      <c r="T140" s="155"/>
      <c r="U140" s="155"/>
      <c r="V140" s="155"/>
      <c r="W140" s="155"/>
      <c r="X140" s="155"/>
      <c r="Y140" s="155"/>
      <c r="Z140" s="114"/>
      <c r="AA140" s="114"/>
    </row>
    <row r="141" spans="1:27" ht="15.75" customHeight="1" x14ac:dyDescent="0.35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55"/>
      <c r="S141" s="155"/>
      <c r="T141" s="155"/>
      <c r="U141" s="155"/>
      <c r="V141" s="155"/>
      <c r="W141" s="155"/>
      <c r="X141" s="155"/>
      <c r="Y141" s="155"/>
      <c r="Z141" s="114"/>
      <c r="AA141" s="114"/>
    </row>
    <row r="142" spans="1:27" ht="15.75" customHeight="1" x14ac:dyDescent="0.35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55"/>
      <c r="S142" s="155"/>
      <c r="T142" s="155"/>
      <c r="U142" s="155"/>
      <c r="V142" s="155"/>
      <c r="W142" s="155"/>
      <c r="X142" s="155"/>
      <c r="Y142" s="155"/>
      <c r="Z142" s="114"/>
      <c r="AA142" s="114"/>
    </row>
    <row r="143" spans="1:27" ht="15.75" customHeight="1" x14ac:dyDescent="0.35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55"/>
      <c r="S143" s="155"/>
      <c r="T143" s="155"/>
      <c r="U143" s="155"/>
      <c r="V143" s="155"/>
      <c r="W143" s="155"/>
      <c r="X143" s="155"/>
      <c r="Y143" s="155"/>
      <c r="Z143" s="114"/>
      <c r="AA143" s="114"/>
    </row>
    <row r="144" spans="1:27" ht="15.75" customHeight="1" x14ac:dyDescent="0.35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55"/>
      <c r="S144" s="155"/>
      <c r="T144" s="155"/>
      <c r="U144" s="155"/>
      <c r="V144" s="155"/>
      <c r="W144" s="155"/>
      <c r="X144" s="155"/>
      <c r="Y144" s="155"/>
      <c r="Z144" s="114"/>
      <c r="AA144" s="114"/>
    </row>
    <row r="145" spans="1:27" ht="15.75" customHeight="1" x14ac:dyDescent="0.3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55"/>
      <c r="S145" s="155"/>
      <c r="T145" s="155"/>
      <c r="U145" s="155"/>
      <c r="V145" s="155"/>
      <c r="W145" s="155"/>
      <c r="X145" s="155"/>
      <c r="Y145" s="155"/>
      <c r="Z145" s="114"/>
      <c r="AA145" s="114"/>
    </row>
    <row r="146" spans="1:27" ht="15.75" customHeight="1" x14ac:dyDescent="0.35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55"/>
      <c r="S146" s="155"/>
      <c r="T146" s="155"/>
      <c r="U146" s="155"/>
      <c r="V146" s="155"/>
      <c r="W146" s="155"/>
      <c r="X146" s="155"/>
      <c r="Y146" s="155"/>
      <c r="Z146" s="114"/>
      <c r="AA146" s="114"/>
    </row>
    <row r="147" spans="1:27" ht="15.75" customHeight="1" x14ac:dyDescent="0.35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55"/>
      <c r="S147" s="155"/>
      <c r="T147" s="155"/>
      <c r="U147" s="155"/>
      <c r="V147" s="155"/>
      <c r="W147" s="155"/>
      <c r="X147" s="155"/>
      <c r="Y147" s="155"/>
      <c r="Z147" s="114"/>
      <c r="AA147" s="114"/>
    </row>
    <row r="148" spans="1:27" ht="15.75" customHeight="1" x14ac:dyDescent="0.35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55"/>
      <c r="S148" s="155"/>
      <c r="T148" s="155"/>
      <c r="U148" s="155"/>
      <c r="V148" s="155"/>
      <c r="W148" s="155"/>
      <c r="X148" s="155"/>
      <c r="Y148" s="155"/>
      <c r="Z148" s="114"/>
      <c r="AA148" s="114"/>
    </row>
    <row r="149" spans="1:27" ht="15.75" customHeight="1" x14ac:dyDescent="0.35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55"/>
      <c r="S149" s="155"/>
      <c r="T149" s="155"/>
      <c r="U149" s="155"/>
      <c r="V149" s="155"/>
      <c r="W149" s="155"/>
      <c r="X149" s="155"/>
      <c r="Y149" s="155"/>
      <c r="Z149" s="114"/>
      <c r="AA149" s="114"/>
    </row>
    <row r="150" spans="1:27" ht="15.75" customHeight="1" x14ac:dyDescent="0.35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55"/>
      <c r="S150" s="155"/>
      <c r="T150" s="155"/>
      <c r="U150" s="155"/>
      <c r="V150" s="155"/>
      <c r="W150" s="155"/>
      <c r="X150" s="155"/>
      <c r="Y150" s="155"/>
      <c r="Z150" s="114"/>
      <c r="AA150" s="114"/>
    </row>
    <row r="151" spans="1:27" ht="15.75" customHeight="1" x14ac:dyDescent="0.35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55"/>
      <c r="S151" s="155"/>
      <c r="T151" s="155"/>
      <c r="U151" s="155"/>
      <c r="V151" s="155"/>
      <c r="W151" s="155"/>
      <c r="X151" s="155"/>
      <c r="Y151" s="155"/>
      <c r="Z151" s="114"/>
      <c r="AA151" s="114"/>
    </row>
    <row r="152" spans="1:27" ht="15.75" customHeight="1" x14ac:dyDescent="0.35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55"/>
      <c r="S152" s="155"/>
      <c r="T152" s="155"/>
      <c r="U152" s="155"/>
      <c r="V152" s="155"/>
      <c r="W152" s="155"/>
      <c r="X152" s="155"/>
      <c r="Y152" s="155"/>
      <c r="Z152" s="114"/>
      <c r="AA152" s="114"/>
    </row>
    <row r="153" spans="1:27" ht="15.75" customHeight="1" x14ac:dyDescent="0.35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55"/>
      <c r="S153" s="155"/>
      <c r="T153" s="155"/>
      <c r="U153" s="155"/>
      <c r="V153" s="155"/>
      <c r="W153" s="155"/>
      <c r="X153" s="155"/>
      <c r="Y153" s="155"/>
      <c r="Z153" s="114"/>
      <c r="AA153" s="114"/>
    </row>
    <row r="154" spans="1:27" ht="15.75" customHeight="1" x14ac:dyDescent="0.35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55"/>
      <c r="S154" s="155"/>
      <c r="T154" s="155"/>
      <c r="U154" s="155"/>
      <c r="V154" s="155"/>
      <c r="W154" s="155"/>
      <c r="X154" s="155"/>
      <c r="Y154" s="155"/>
      <c r="Z154" s="114"/>
      <c r="AA154" s="114"/>
    </row>
    <row r="155" spans="1:27" ht="15.75" customHeight="1" x14ac:dyDescent="0.3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55"/>
      <c r="S155" s="155"/>
      <c r="T155" s="155"/>
      <c r="U155" s="155"/>
      <c r="V155" s="155"/>
      <c r="W155" s="155"/>
      <c r="X155" s="155"/>
      <c r="Y155" s="155"/>
      <c r="Z155" s="114"/>
      <c r="AA155" s="114"/>
    </row>
    <row r="156" spans="1:27" ht="15.75" customHeight="1" x14ac:dyDescent="0.35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55"/>
      <c r="S156" s="155"/>
      <c r="T156" s="155"/>
      <c r="U156" s="155"/>
      <c r="V156" s="155"/>
      <c r="W156" s="155"/>
      <c r="X156" s="155"/>
      <c r="Y156" s="155"/>
      <c r="Z156" s="114"/>
      <c r="AA156" s="114"/>
    </row>
    <row r="157" spans="1:27" ht="15.75" customHeight="1" x14ac:dyDescent="0.35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55"/>
      <c r="S157" s="155"/>
      <c r="T157" s="155"/>
      <c r="U157" s="155"/>
      <c r="V157" s="155"/>
      <c r="W157" s="155"/>
      <c r="X157" s="155"/>
      <c r="Y157" s="155"/>
      <c r="Z157" s="114"/>
      <c r="AA157" s="114"/>
    </row>
    <row r="158" spans="1:27" ht="15.75" customHeight="1" x14ac:dyDescent="0.35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55"/>
      <c r="S158" s="155"/>
      <c r="T158" s="155"/>
      <c r="U158" s="155"/>
      <c r="V158" s="155"/>
      <c r="W158" s="155"/>
      <c r="X158" s="155"/>
      <c r="Y158" s="155"/>
      <c r="Z158" s="114"/>
      <c r="AA158" s="114"/>
    </row>
    <row r="159" spans="1:27" ht="15.75" customHeight="1" x14ac:dyDescent="0.35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55"/>
      <c r="S159" s="155"/>
      <c r="T159" s="155"/>
      <c r="U159" s="155"/>
      <c r="V159" s="155"/>
      <c r="W159" s="155"/>
      <c r="X159" s="155"/>
      <c r="Y159" s="155"/>
      <c r="Z159" s="114"/>
      <c r="AA159" s="114"/>
    </row>
    <row r="160" spans="1:27" ht="15.75" customHeight="1" x14ac:dyDescent="0.35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55"/>
      <c r="S160" s="155"/>
      <c r="T160" s="155"/>
      <c r="U160" s="155"/>
      <c r="V160" s="155"/>
      <c r="W160" s="155"/>
      <c r="X160" s="155"/>
      <c r="Y160" s="155"/>
      <c r="Z160" s="114"/>
      <c r="AA160" s="114"/>
    </row>
    <row r="161" spans="1:27" ht="15.75" customHeight="1" x14ac:dyDescent="0.35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55"/>
      <c r="S161" s="155"/>
      <c r="T161" s="155"/>
      <c r="U161" s="155"/>
      <c r="V161" s="155"/>
      <c r="W161" s="155"/>
      <c r="X161" s="155"/>
      <c r="Y161" s="155"/>
      <c r="Z161" s="114"/>
      <c r="AA161" s="114"/>
    </row>
    <row r="162" spans="1:27" ht="15.75" customHeight="1" x14ac:dyDescent="0.35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55"/>
      <c r="S162" s="155"/>
      <c r="T162" s="155"/>
      <c r="U162" s="155"/>
      <c r="V162" s="155"/>
      <c r="W162" s="155"/>
      <c r="X162" s="155"/>
      <c r="Y162" s="155"/>
      <c r="Z162" s="114"/>
      <c r="AA162" s="114"/>
    </row>
    <row r="163" spans="1:27" ht="15.75" customHeight="1" x14ac:dyDescent="0.35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55"/>
      <c r="S163" s="155"/>
      <c r="T163" s="155"/>
      <c r="U163" s="155"/>
      <c r="V163" s="155"/>
      <c r="W163" s="155"/>
      <c r="X163" s="155"/>
      <c r="Y163" s="155"/>
      <c r="Z163" s="114"/>
      <c r="AA163" s="114"/>
    </row>
    <row r="164" spans="1:27" ht="15.75" customHeight="1" x14ac:dyDescent="0.35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55"/>
      <c r="S164" s="155"/>
      <c r="T164" s="155"/>
      <c r="U164" s="155"/>
      <c r="V164" s="155"/>
      <c r="W164" s="155"/>
      <c r="X164" s="155"/>
      <c r="Y164" s="155"/>
      <c r="Z164" s="114"/>
      <c r="AA164" s="114"/>
    </row>
    <row r="165" spans="1:27" ht="15.75" customHeight="1" x14ac:dyDescent="0.3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55"/>
      <c r="S165" s="155"/>
      <c r="T165" s="155"/>
      <c r="U165" s="155"/>
      <c r="V165" s="155"/>
      <c r="W165" s="155"/>
      <c r="X165" s="155"/>
      <c r="Y165" s="155"/>
      <c r="Z165" s="114"/>
      <c r="AA165" s="114"/>
    </row>
    <row r="166" spans="1:27" ht="15.75" customHeight="1" x14ac:dyDescent="0.35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55"/>
      <c r="S166" s="155"/>
      <c r="T166" s="155"/>
      <c r="U166" s="155"/>
      <c r="V166" s="155"/>
      <c r="W166" s="155"/>
      <c r="X166" s="155"/>
      <c r="Y166" s="155"/>
      <c r="Z166" s="114"/>
      <c r="AA166" s="114"/>
    </row>
    <row r="167" spans="1:27" ht="15.75" customHeight="1" x14ac:dyDescent="0.35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55"/>
      <c r="S167" s="155"/>
      <c r="T167" s="155"/>
      <c r="U167" s="155"/>
      <c r="V167" s="155"/>
      <c r="W167" s="155"/>
      <c r="X167" s="155"/>
      <c r="Y167" s="155"/>
      <c r="Z167" s="114"/>
      <c r="AA167" s="114"/>
    </row>
    <row r="168" spans="1:27" ht="15.75" customHeight="1" x14ac:dyDescent="0.35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55"/>
      <c r="S168" s="155"/>
      <c r="T168" s="155"/>
      <c r="U168" s="155"/>
      <c r="V168" s="155"/>
      <c r="W168" s="155"/>
      <c r="X168" s="155"/>
      <c r="Y168" s="155"/>
      <c r="Z168" s="114"/>
      <c r="AA168" s="114"/>
    </row>
    <row r="169" spans="1:27" ht="15.75" customHeight="1" x14ac:dyDescent="0.35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55"/>
      <c r="S169" s="155"/>
      <c r="T169" s="155"/>
      <c r="U169" s="155"/>
      <c r="V169" s="155"/>
      <c r="W169" s="155"/>
      <c r="X169" s="155"/>
      <c r="Y169" s="155"/>
      <c r="Z169" s="114"/>
      <c r="AA169" s="114"/>
    </row>
    <row r="170" spans="1:27" ht="15.75" customHeight="1" x14ac:dyDescent="0.35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55"/>
      <c r="S170" s="155"/>
      <c r="T170" s="155"/>
      <c r="U170" s="155"/>
      <c r="V170" s="155"/>
      <c r="W170" s="155"/>
      <c r="X170" s="155"/>
      <c r="Y170" s="155"/>
      <c r="Z170" s="114"/>
      <c r="AA170" s="114"/>
    </row>
    <row r="171" spans="1:27" ht="15.75" customHeight="1" x14ac:dyDescent="0.35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55"/>
      <c r="S171" s="155"/>
      <c r="T171" s="155"/>
      <c r="U171" s="155"/>
      <c r="V171" s="155"/>
      <c r="W171" s="155"/>
      <c r="X171" s="155"/>
      <c r="Y171" s="155"/>
      <c r="Z171" s="114"/>
      <c r="AA171" s="114"/>
    </row>
    <row r="172" spans="1:27" ht="15.75" customHeight="1" x14ac:dyDescent="0.35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55"/>
      <c r="S172" s="155"/>
      <c r="T172" s="155"/>
      <c r="U172" s="155"/>
      <c r="V172" s="155"/>
      <c r="W172" s="155"/>
      <c r="X172" s="155"/>
      <c r="Y172" s="155"/>
      <c r="Z172" s="114"/>
      <c r="AA172" s="114"/>
    </row>
    <row r="173" spans="1:27" ht="15.75" customHeight="1" x14ac:dyDescent="0.35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55"/>
      <c r="S173" s="155"/>
      <c r="T173" s="155"/>
      <c r="U173" s="155"/>
      <c r="V173" s="155"/>
      <c r="W173" s="155"/>
      <c r="X173" s="155"/>
      <c r="Y173" s="155"/>
      <c r="Z173" s="114"/>
      <c r="AA173" s="114"/>
    </row>
    <row r="174" spans="1:27" ht="15.75" customHeight="1" x14ac:dyDescent="0.35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55"/>
      <c r="S174" s="155"/>
      <c r="T174" s="155"/>
      <c r="U174" s="155"/>
      <c r="V174" s="155"/>
      <c r="W174" s="155"/>
      <c r="X174" s="155"/>
      <c r="Y174" s="155"/>
      <c r="Z174" s="114"/>
      <c r="AA174" s="114"/>
    </row>
    <row r="175" spans="1:27" ht="15.75" customHeight="1" x14ac:dyDescent="0.3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55"/>
      <c r="S175" s="155"/>
      <c r="T175" s="155"/>
      <c r="U175" s="155"/>
      <c r="V175" s="155"/>
      <c r="W175" s="155"/>
      <c r="X175" s="155"/>
      <c r="Y175" s="155"/>
      <c r="Z175" s="114"/>
      <c r="AA175" s="114"/>
    </row>
    <row r="176" spans="1:27" ht="15.75" customHeight="1" x14ac:dyDescent="0.35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55"/>
      <c r="S176" s="155"/>
      <c r="T176" s="155"/>
      <c r="U176" s="155"/>
      <c r="V176" s="155"/>
      <c r="W176" s="155"/>
      <c r="X176" s="155"/>
      <c r="Y176" s="155"/>
      <c r="Z176" s="114"/>
      <c r="AA176" s="114"/>
    </row>
    <row r="177" spans="1:27" ht="15.75" customHeight="1" x14ac:dyDescent="0.35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55"/>
      <c r="S177" s="155"/>
      <c r="T177" s="155"/>
      <c r="U177" s="155"/>
      <c r="V177" s="155"/>
      <c r="W177" s="155"/>
      <c r="X177" s="155"/>
      <c r="Y177" s="155"/>
      <c r="Z177" s="114"/>
      <c r="AA177" s="114"/>
    </row>
    <row r="178" spans="1:27" ht="15.75" customHeight="1" x14ac:dyDescent="0.35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55"/>
      <c r="S178" s="155"/>
      <c r="T178" s="155"/>
      <c r="U178" s="155"/>
      <c r="V178" s="155"/>
      <c r="W178" s="155"/>
      <c r="X178" s="155"/>
      <c r="Y178" s="155"/>
      <c r="Z178" s="114"/>
      <c r="AA178" s="114"/>
    </row>
    <row r="179" spans="1:27" ht="15.75" customHeight="1" x14ac:dyDescent="0.35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55"/>
      <c r="S179" s="155"/>
      <c r="T179" s="155"/>
      <c r="U179" s="155"/>
      <c r="V179" s="155"/>
      <c r="W179" s="155"/>
      <c r="X179" s="155"/>
      <c r="Y179" s="155"/>
      <c r="Z179" s="114"/>
      <c r="AA179" s="114"/>
    </row>
    <row r="180" spans="1:27" ht="15.75" customHeight="1" x14ac:dyDescent="0.35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55"/>
      <c r="S180" s="155"/>
      <c r="T180" s="155"/>
      <c r="U180" s="155"/>
      <c r="V180" s="155"/>
      <c r="W180" s="155"/>
      <c r="X180" s="155"/>
      <c r="Y180" s="155"/>
      <c r="Z180" s="114"/>
      <c r="AA180" s="114"/>
    </row>
    <row r="181" spans="1:27" ht="15.75" customHeight="1" x14ac:dyDescent="0.35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55"/>
      <c r="S181" s="155"/>
      <c r="T181" s="155"/>
      <c r="U181" s="155"/>
      <c r="V181" s="155"/>
      <c r="W181" s="155"/>
      <c r="X181" s="155"/>
      <c r="Y181" s="155"/>
      <c r="Z181" s="114"/>
      <c r="AA181" s="114"/>
    </row>
    <row r="182" spans="1:27" ht="15.75" customHeight="1" x14ac:dyDescent="0.35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55"/>
      <c r="S182" s="155"/>
      <c r="T182" s="155"/>
      <c r="U182" s="155"/>
      <c r="V182" s="155"/>
      <c r="W182" s="155"/>
      <c r="X182" s="155"/>
      <c r="Y182" s="155"/>
      <c r="Z182" s="114"/>
      <c r="AA182" s="114"/>
    </row>
    <row r="183" spans="1:27" ht="15.75" customHeight="1" x14ac:dyDescent="0.35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55"/>
      <c r="S183" s="155"/>
      <c r="T183" s="155"/>
      <c r="U183" s="155"/>
      <c r="V183" s="155"/>
      <c r="W183" s="155"/>
      <c r="X183" s="155"/>
      <c r="Y183" s="155"/>
      <c r="Z183" s="114"/>
      <c r="AA183" s="114"/>
    </row>
    <row r="184" spans="1:27" ht="15.75" customHeight="1" x14ac:dyDescent="0.35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55"/>
      <c r="S184" s="155"/>
      <c r="T184" s="155"/>
      <c r="U184" s="155"/>
      <c r="V184" s="155"/>
      <c r="W184" s="155"/>
      <c r="X184" s="155"/>
      <c r="Y184" s="155"/>
      <c r="Z184" s="114"/>
      <c r="AA184" s="114"/>
    </row>
    <row r="185" spans="1:27" ht="15.75" customHeight="1" x14ac:dyDescent="0.3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55"/>
      <c r="S185" s="155"/>
      <c r="T185" s="155"/>
      <c r="U185" s="155"/>
      <c r="V185" s="155"/>
      <c r="W185" s="155"/>
      <c r="X185" s="155"/>
      <c r="Y185" s="155"/>
      <c r="Z185" s="114"/>
      <c r="AA185" s="114"/>
    </row>
    <row r="186" spans="1:27" ht="15.75" customHeight="1" x14ac:dyDescent="0.35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55"/>
      <c r="S186" s="155"/>
      <c r="T186" s="155"/>
      <c r="U186" s="155"/>
      <c r="V186" s="155"/>
      <c r="W186" s="155"/>
      <c r="X186" s="155"/>
      <c r="Y186" s="155"/>
      <c r="Z186" s="114"/>
      <c r="AA186" s="114"/>
    </row>
    <row r="187" spans="1:27" ht="15.75" customHeight="1" x14ac:dyDescent="0.35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55"/>
      <c r="S187" s="155"/>
      <c r="T187" s="155"/>
      <c r="U187" s="155"/>
      <c r="V187" s="155"/>
      <c r="W187" s="155"/>
      <c r="X187" s="155"/>
      <c r="Y187" s="155"/>
      <c r="Z187" s="114"/>
      <c r="AA187" s="114"/>
    </row>
    <row r="188" spans="1:27" ht="15.75" customHeight="1" x14ac:dyDescent="0.35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55"/>
      <c r="S188" s="155"/>
      <c r="T188" s="155"/>
      <c r="U188" s="155"/>
      <c r="V188" s="155"/>
      <c r="W188" s="155"/>
      <c r="X188" s="155"/>
      <c r="Y188" s="155"/>
      <c r="Z188" s="114"/>
      <c r="AA188" s="114"/>
    </row>
    <row r="189" spans="1:27" ht="15.75" customHeight="1" x14ac:dyDescent="0.35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55"/>
      <c r="S189" s="155"/>
      <c r="T189" s="155"/>
      <c r="U189" s="155"/>
      <c r="V189" s="155"/>
      <c r="W189" s="155"/>
      <c r="X189" s="155"/>
      <c r="Y189" s="155"/>
      <c r="Z189" s="114"/>
      <c r="AA189" s="114"/>
    </row>
    <row r="190" spans="1:27" ht="15.75" customHeight="1" x14ac:dyDescent="0.35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55"/>
      <c r="S190" s="155"/>
      <c r="T190" s="155"/>
      <c r="U190" s="155"/>
      <c r="V190" s="155"/>
      <c r="W190" s="155"/>
      <c r="X190" s="155"/>
      <c r="Y190" s="155"/>
      <c r="Z190" s="114"/>
      <c r="AA190" s="114"/>
    </row>
    <row r="191" spans="1:27" ht="15.75" customHeight="1" x14ac:dyDescent="0.35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55"/>
      <c r="S191" s="155"/>
      <c r="T191" s="155"/>
      <c r="U191" s="155"/>
      <c r="V191" s="155"/>
      <c r="W191" s="155"/>
      <c r="X191" s="155"/>
      <c r="Y191" s="155"/>
      <c r="Z191" s="114"/>
      <c r="AA191" s="114"/>
    </row>
    <row r="192" spans="1:27" ht="15.75" customHeight="1" x14ac:dyDescent="0.35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55"/>
      <c r="S192" s="155"/>
      <c r="T192" s="155"/>
      <c r="U192" s="155"/>
      <c r="V192" s="155"/>
      <c r="W192" s="155"/>
      <c r="X192" s="155"/>
      <c r="Y192" s="155"/>
      <c r="Z192" s="114"/>
      <c r="AA192" s="114"/>
    </row>
    <row r="193" spans="1:27" ht="15.75" customHeight="1" x14ac:dyDescent="0.35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55"/>
      <c r="S193" s="155"/>
      <c r="T193" s="155"/>
      <c r="U193" s="155"/>
      <c r="V193" s="155"/>
      <c r="W193" s="155"/>
      <c r="X193" s="155"/>
      <c r="Y193" s="155"/>
      <c r="Z193" s="114"/>
      <c r="AA193" s="114"/>
    </row>
    <row r="194" spans="1:27" ht="15.75" customHeight="1" x14ac:dyDescent="0.35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55"/>
      <c r="S194" s="155"/>
      <c r="T194" s="155"/>
      <c r="U194" s="155"/>
      <c r="V194" s="155"/>
      <c r="W194" s="155"/>
      <c r="X194" s="155"/>
      <c r="Y194" s="155"/>
      <c r="Z194" s="114"/>
      <c r="AA194" s="114"/>
    </row>
    <row r="195" spans="1:27" ht="15.75" customHeight="1" x14ac:dyDescent="0.3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55"/>
      <c r="S195" s="155"/>
      <c r="T195" s="155"/>
      <c r="U195" s="155"/>
      <c r="V195" s="155"/>
      <c r="W195" s="155"/>
      <c r="X195" s="155"/>
      <c r="Y195" s="155"/>
      <c r="Z195" s="114"/>
      <c r="AA195" s="114"/>
    </row>
    <row r="196" spans="1:27" ht="15.75" customHeight="1" x14ac:dyDescent="0.35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55"/>
      <c r="S196" s="155"/>
      <c r="T196" s="155"/>
      <c r="U196" s="155"/>
      <c r="V196" s="155"/>
      <c r="W196" s="155"/>
      <c r="X196" s="155"/>
      <c r="Y196" s="155"/>
      <c r="Z196" s="114"/>
      <c r="AA196" s="114"/>
    </row>
    <row r="197" spans="1:27" ht="15.75" customHeight="1" x14ac:dyDescent="0.35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55"/>
      <c r="S197" s="155"/>
      <c r="T197" s="155"/>
      <c r="U197" s="155"/>
      <c r="V197" s="155"/>
      <c r="W197" s="155"/>
      <c r="X197" s="155"/>
      <c r="Y197" s="155"/>
      <c r="Z197" s="114"/>
      <c r="AA197" s="114"/>
    </row>
    <row r="198" spans="1:27" ht="15.75" customHeight="1" x14ac:dyDescent="0.35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55"/>
      <c r="S198" s="155"/>
      <c r="T198" s="155"/>
      <c r="U198" s="155"/>
      <c r="V198" s="155"/>
      <c r="W198" s="155"/>
      <c r="X198" s="155"/>
      <c r="Y198" s="155"/>
      <c r="Z198" s="114"/>
      <c r="AA198" s="114"/>
    </row>
    <row r="199" spans="1:27" ht="15.75" customHeight="1" x14ac:dyDescent="0.35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55"/>
      <c r="S199" s="155"/>
      <c r="T199" s="155"/>
      <c r="U199" s="155"/>
      <c r="V199" s="155"/>
      <c r="W199" s="155"/>
      <c r="X199" s="155"/>
      <c r="Y199" s="155"/>
      <c r="Z199" s="114"/>
      <c r="AA199" s="114"/>
    </row>
    <row r="200" spans="1:27" ht="15.75" customHeight="1" x14ac:dyDescent="0.35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55"/>
      <c r="S200" s="155"/>
      <c r="T200" s="155"/>
      <c r="U200" s="155"/>
      <c r="V200" s="155"/>
      <c r="W200" s="155"/>
      <c r="X200" s="155"/>
      <c r="Y200" s="155"/>
      <c r="Z200" s="114"/>
      <c r="AA200" s="114"/>
    </row>
    <row r="201" spans="1:27" ht="15.75" customHeight="1" x14ac:dyDescent="0.35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55"/>
      <c r="S201" s="155"/>
      <c r="T201" s="155"/>
      <c r="U201" s="155"/>
      <c r="V201" s="155"/>
      <c r="W201" s="155"/>
      <c r="X201" s="155"/>
      <c r="Y201" s="155"/>
      <c r="Z201" s="114"/>
      <c r="AA201" s="114"/>
    </row>
    <row r="202" spans="1:27" ht="15.75" customHeight="1" x14ac:dyDescent="0.35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55"/>
      <c r="S202" s="155"/>
      <c r="T202" s="155"/>
      <c r="U202" s="155"/>
      <c r="V202" s="155"/>
      <c r="W202" s="155"/>
      <c r="X202" s="155"/>
      <c r="Y202" s="155"/>
      <c r="Z202" s="114"/>
      <c r="AA202" s="114"/>
    </row>
    <row r="203" spans="1:27" ht="15.75" customHeight="1" x14ac:dyDescent="0.35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55"/>
      <c r="S203" s="155"/>
      <c r="T203" s="155"/>
      <c r="U203" s="155"/>
      <c r="V203" s="155"/>
      <c r="W203" s="155"/>
      <c r="X203" s="155"/>
      <c r="Y203" s="155"/>
      <c r="Z203" s="114"/>
      <c r="AA203" s="114"/>
    </row>
    <row r="204" spans="1:27" ht="15.75" customHeight="1" x14ac:dyDescent="0.35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55"/>
      <c r="S204" s="155"/>
      <c r="T204" s="155"/>
      <c r="U204" s="155"/>
      <c r="V204" s="155"/>
      <c r="W204" s="155"/>
      <c r="X204" s="155"/>
      <c r="Y204" s="155"/>
      <c r="Z204" s="114"/>
      <c r="AA204" s="114"/>
    </row>
    <row r="205" spans="1:27" ht="15.75" customHeight="1" x14ac:dyDescent="0.3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55"/>
      <c r="S205" s="155"/>
      <c r="T205" s="155"/>
      <c r="U205" s="155"/>
      <c r="V205" s="155"/>
      <c r="W205" s="155"/>
      <c r="X205" s="155"/>
      <c r="Y205" s="155"/>
      <c r="Z205" s="114"/>
      <c r="AA205" s="114"/>
    </row>
    <row r="206" spans="1:27" ht="15.75" customHeight="1" x14ac:dyDescent="0.35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55"/>
      <c r="S206" s="155"/>
      <c r="T206" s="155"/>
      <c r="U206" s="155"/>
      <c r="V206" s="155"/>
      <c r="W206" s="155"/>
      <c r="X206" s="155"/>
      <c r="Y206" s="155"/>
      <c r="Z206" s="114"/>
      <c r="AA206" s="114"/>
    </row>
    <row r="207" spans="1:27" ht="15.75" customHeight="1" x14ac:dyDescent="0.35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55"/>
      <c r="S207" s="155"/>
      <c r="T207" s="155"/>
      <c r="U207" s="155"/>
      <c r="V207" s="155"/>
      <c r="W207" s="155"/>
      <c r="X207" s="155"/>
      <c r="Y207" s="155"/>
      <c r="Z207" s="114"/>
      <c r="AA207" s="114"/>
    </row>
    <row r="208" spans="1:27" ht="15.75" customHeight="1" x14ac:dyDescent="0.35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55"/>
      <c r="S208" s="155"/>
      <c r="T208" s="155"/>
      <c r="U208" s="155"/>
      <c r="V208" s="155"/>
      <c r="W208" s="155"/>
      <c r="X208" s="155"/>
      <c r="Y208" s="155"/>
      <c r="Z208" s="114"/>
      <c r="AA208" s="114"/>
    </row>
    <row r="209" spans="1:27" ht="15.75" customHeight="1" x14ac:dyDescent="0.35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55"/>
      <c r="S209" s="155"/>
      <c r="T209" s="155"/>
      <c r="U209" s="155"/>
      <c r="V209" s="155"/>
      <c r="W209" s="155"/>
      <c r="X209" s="155"/>
      <c r="Y209" s="155"/>
      <c r="Z209" s="114"/>
      <c r="AA209" s="114"/>
    </row>
    <row r="210" spans="1:27" ht="15.75" customHeight="1" x14ac:dyDescent="0.35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55"/>
      <c r="S210" s="155"/>
      <c r="T210" s="155"/>
      <c r="U210" s="155"/>
      <c r="V210" s="155"/>
      <c r="W210" s="155"/>
      <c r="X210" s="155"/>
      <c r="Y210" s="155"/>
      <c r="Z210" s="114"/>
      <c r="AA210" s="114"/>
    </row>
    <row r="211" spans="1:27" ht="15.75" customHeight="1" x14ac:dyDescent="0.35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55"/>
      <c r="S211" s="155"/>
      <c r="T211" s="155"/>
      <c r="U211" s="155"/>
      <c r="V211" s="155"/>
      <c r="W211" s="155"/>
      <c r="X211" s="155"/>
      <c r="Y211" s="155"/>
      <c r="Z211" s="114"/>
      <c r="AA211" s="114"/>
    </row>
    <row r="212" spans="1:27" ht="15.75" customHeight="1" x14ac:dyDescent="0.35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55"/>
      <c r="S212" s="155"/>
      <c r="T212" s="155"/>
      <c r="U212" s="155"/>
      <c r="V212" s="155"/>
      <c r="W212" s="155"/>
      <c r="X212" s="155"/>
      <c r="Y212" s="155"/>
      <c r="Z212" s="114"/>
      <c r="AA212" s="114"/>
    </row>
    <row r="213" spans="1:27" ht="15.75" customHeight="1" x14ac:dyDescent="0.35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55"/>
      <c r="S213" s="155"/>
      <c r="T213" s="155"/>
      <c r="U213" s="155"/>
      <c r="V213" s="155"/>
      <c r="W213" s="155"/>
      <c r="X213" s="155"/>
      <c r="Y213" s="155"/>
      <c r="Z213" s="114"/>
      <c r="AA213" s="114"/>
    </row>
    <row r="214" spans="1:27" ht="15.75" customHeight="1" x14ac:dyDescent="0.35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55"/>
      <c r="S214" s="155"/>
      <c r="T214" s="155"/>
      <c r="U214" s="155"/>
      <c r="V214" s="155"/>
      <c r="W214" s="155"/>
      <c r="X214" s="155"/>
      <c r="Y214" s="155"/>
      <c r="Z214" s="114"/>
      <c r="AA214" s="114"/>
    </row>
    <row r="215" spans="1:27" ht="15.75" customHeight="1" x14ac:dyDescent="0.3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55"/>
      <c r="S215" s="155"/>
      <c r="T215" s="155"/>
      <c r="U215" s="155"/>
      <c r="V215" s="155"/>
      <c r="W215" s="155"/>
      <c r="X215" s="155"/>
      <c r="Y215" s="155"/>
      <c r="Z215" s="114"/>
      <c r="AA215" s="114"/>
    </row>
    <row r="216" spans="1:27" ht="15.75" customHeight="1" x14ac:dyDescent="0.35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55"/>
      <c r="S216" s="155"/>
      <c r="T216" s="155"/>
      <c r="U216" s="155"/>
      <c r="V216" s="155"/>
      <c r="W216" s="155"/>
      <c r="X216" s="155"/>
      <c r="Y216" s="155"/>
      <c r="Z216" s="114"/>
      <c r="AA216" s="114"/>
    </row>
    <row r="217" spans="1:27" ht="15.75" customHeight="1" x14ac:dyDescent="0.35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55"/>
      <c r="S217" s="155"/>
      <c r="T217" s="155"/>
      <c r="U217" s="155"/>
      <c r="V217" s="155"/>
      <c r="W217" s="155"/>
      <c r="X217" s="155"/>
      <c r="Y217" s="155"/>
      <c r="Z217" s="114"/>
      <c r="AA217" s="114"/>
    </row>
    <row r="218" spans="1:27" ht="15.75" customHeight="1" x14ac:dyDescent="0.35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55"/>
      <c r="S218" s="155"/>
      <c r="T218" s="155"/>
      <c r="U218" s="155"/>
      <c r="V218" s="155"/>
      <c r="W218" s="155"/>
      <c r="X218" s="155"/>
      <c r="Y218" s="155"/>
      <c r="Z218" s="114"/>
      <c r="AA218" s="114"/>
    </row>
    <row r="219" spans="1:27" ht="15.75" customHeight="1" x14ac:dyDescent="0.35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55"/>
      <c r="S219" s="155"/>
      <c r="T219" s="155"/>
      <c r="U219" s="155"/>
      <c r="V219" s="155"/>
      <c r="W219" s="155"/>
      <c r="X219" s="155"/>
      <c r="Y219" s="155"/>
      <c r="Z219" s="114"/>
      <c r="AA219" s="114"/>
    </row>
    <row r="220" spans="1:27" ht="15.75" customHeight="1" x14ac:dyDescent="0.35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55"/>
      <c r="S220" s="155"/>
      <c r="T220" s="155"/>
      <c r="U220" s="155"/>
      <c r="V220" s="155"/>
      <c r="W220" s="155"/>
      <c r="X220" s="155"/>
      <c r="Y220" s="155"/>
      <c r="Z220" s="114"/>
      <c r="AA220" s="114"/>
    </row>
    <row r="221" spans="1:27" ht="15.75" customHeight="1" x14ac:dyDescent="0.35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55"/>
      <c r="S221" s="155"/>
      <c r="T221" s="155"/>
      <c r="U221" s="155"/>
      <c r="V221" s="155"/>
      <c r="W221" s="155"/>
      <c r="X221" s="155"/>
      <c r="Y221" s="155"/>
      <c r="Z221" s="114"/>
      <c r="AA221" s="114"/>
    </row>
    <row r="222" spans="1:27" ht="15.75" customHeight="1" x14ac:dyDescent="0.35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55"/>
      <c r="S222" s="155"/>
      <c r="T222" s="155"/>
      <c r="U222" s="155"/>
      <c r="V222" s="155"/>
      <c r="W222" s="155"/>
      <c r="X222" s="155"/>
      <c r="Y222" s="155"/>
      <c r="Z222" s="114"/>
      <c r="AA222" s="114"/>
    </row>
    <row r="223" spans="1:27" ht="15.75" customHeight="1" x14ac:dyDescent="0.35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55"/>
      <c r="S223" s="155"/>
      <c r="T223" s="155"/>
      <c r="U223" s="155"/>
      <c r="V223" s="155"/>
      <c r="W223" s="155"/>
      <c r="X223" s="155"/>
      <c r="Y223" s="155"/>
      <c r="Z223" s="114"/>
      <c r="AA223" s="114"/>
    </row>
    <row r="224" spans="1:27" ht="15.75" customHeight="1" x14ac:dyDescent="0.35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55"/>
      <c r="S224" s="155"/>
      <c r="T224" s="155"/>
      <c r="U224" s="155"/>
      <c r="V224" s="155"/>
      <c r="W224" s="155"/>
      <c r="X224" s="155"/>
      <c r="Y224" s="155"/>
      <c r="Z224" s="114"/>
      <c r="AA224" s="114"/>
    </row>
    <row r="225" spans="1:27" ht="15.75" customHeight="1" x14ac:dyDescent="0.3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55"/>
      <c r="S225" s="155"/>
      <c r="T225" s="155"/>
      <c r="U225" s="155"/>
      <c r="V225" s="155"/>
      <c r="W225" s="155"/>
      <c r="X225" s="155"/>
      <c r="Y225" s="155"/>
      <c r="Z225" s="114"/>
      <c r="AA225" s="114"/>
    </row>
    <row r="226" spans="1:27" ht="15.75" customHeight="1" x14ac:dyDescent="0.35"/>
    <row r="227" spans="1:27" ht="15.75" customHeight="1" x14ac:dyDescent="0.35"/>
    <row r="228" spans="1:27" ht="15.75" customHeight="1" x14ac:dyDescent="0.35"/>
    <row r="229" spans="1:27" ht="15.75" customHeight="1" x14ac:dyDescent="0.35"/>
    <row r="230" spans="1:27" ht="15.75" customHeight="1" x14ac:dyDescent="0.35"/>
    <row r="231" spans="1:27" ht="15.75" customHeight="1" x14ac:dyDescent="0.35"/>
    <row r="232" spans="1:27" ht="15.75" customHeight="1" x14ac:dyDescent="0.35"/>
    <row r="233" spans="1:27" ht="15.75" customHeight="1" x14ac:dyDescent="0.35"/>
    <row r="234" spans="1:27" ht="15.75" customHeight="1" x14ac:dyDescent="0.35"/>
    <row r="235" spans="1:27" ht="15.75" customHeight="1" x14ac:dyDescent="0.35"/>
    <row r="236" spans="1:27" ht="15.75" customHeight="1" x14ac:dyDescent="0.35"/>
    <row r="237" spans="1:27" ht="15.75" customHeight="1" x14ac:dyDescent="0.35"/>
    <row r="238" spans="1:27" ht="15.75" customHeight="1" x14ac:dyDescent="0.35"/>
    <row r="239" spans="1:27" ht="15.75" customHeight="1" x14ac:dyDescent="0.35"/>
    <row r="240" spans="1:27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AA2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000"/>
  <sheetViews>
    <sheetView workbookViewId="0">
      <selection sqref="A1:A3"/>
    </sheetView>
  </sheetViews>
  <sheetFormatPr defaultColWidth="14.453125" defaultRowHeight="15" customHeight="1" x14ac:dyDescent="0.35"/>
  <cols>
    <col min="1" max="1" width="6.54296875" customWidth="1"/>
    <col min="2" max="2" width="14.453125" customWidth="1"/>
    <col min="3" max="3" width="16.7265625" customWidth="1"/>
    <col min="4" max="4" width="20.7265625" customWidth="1"/>
    <col min="5" max="5" width="60.1796875" customWidth="1"/>
    <col min="6" max="6" width="14.453125" customWidth="1"/>
  </cols>
  <sheetData>
    <row r="1" spans="1:31" ht="21" customHeight="1" x14ac:dyDescent="0.35">
      <c r="A1" s="288" t="s">
        <v>0</v>
      </c>
      <c r="B1" s="288" t="s">
        <v>6309</v>
      </c>
      <c r="C1" s="288" t="s">
        <v>5689</v>
      </c>
      <c r="D1" s="292" t="s">
        <v>6310</v>
      </c>
      <c r="E1" s="288" t="s">
        <v>6311</v>
      </c>
      <c r="F1" s="288" t="s">
        <v>6312</v>
      </c>
      <c r="G1" s="288" t="s">
        <v>6313</v>
      </c>
      <c r="H1" s="288" t="s">
        <v>6314</v>
      </c>
      <c r="I1" s="288" t="s">
        <v>6315</v>
      </c>
      <c r="J1" s="288" t="s">
        <v>6316</v>
      </c>
      <c r="K1" s="288" t="s">
        <v>6317</v>
      </c>
      <c r="L1" s="288" t="s">
        <v>6318</v>
      </c>
      <c r="M1" s="288" t="s">
        <v>6319</v>
      </c>
      <c r="N1" s="288" t="s">
        <v>6320</v>
      </c>
      <c r="O1" s="288" t="s">
        <v>6321</v>
      </c>
      <c r="P1" s="288" t="s">
        <v>6322</v>
      </c>
      <c r="Q1" s="288" t="s">
        <v>6323</v>
      </c>
      <c r="R1" s="290" t="s">
        <v>6324</v>
      </c>
      <c r="S1" s="282"/>
      <c r="T1" s="288" t="s">
        <v>6325</v>
      </c>
      <c r="U1" s="288" t="s">
        <v>6326</v>
      </c>
      <c r="V1" s="288" t="s">
        <v>6327</v>
      </c>
      <c r="W1" s="288" t="s">
        <v>6328</v>
      </c>
      <c r="X1" s="288" t="s">
        <v>6329</v>
      </c>
      <c r="Y1" s="288" t="s">
        <v>5709</v>
      </c>
      <c r="Z1" s="164"/>
      <c r="AA1" s="164"/>
      <c r="AB1" s="164"/>
      <c r="AC1" s="164"/>
      <c r="AD1" s="164"/>
      <c r="AE1" s="164"/>
    </row>
    <row r="2" spans="1:31" ht="24.75" customHeight="1" x14ac:dyDescent="0.35">
      <c r="A2" s="289"/>
      <c r="B2" s="289"/>
      <c r="C2" s="289"/>
      <c r="D2" s="289"/>
      <c r="E2" s="289"/>
      <c r="F2" s="289"/>
      <c r="G2" s="289"/>
      <c r="H2" s="289"/>
      <c r="I2" s="278"/>
      <c r="J2" s="289"/>
      <c r="K2" s="278"/>
      <c r="L2" s="289"/>
      <c r="M2" s="278"/>
      <c r="N2" s="289"/>
      <c r="O2" s="278"/>
      <c r="P2" s="289"/>
      <c r="Q2" s="278"/>
      <c r="R2" s="165" t="s">
        <v>6330</v>
      </c>
      <c r="S2" s="165" t="s">
        <v>6331</v>
      </c>
      <c r="T2" s="278"/>
      <c r="U2" s="278"/>
      <c r="V2" s="278"/>
      <c r="W2" s="278"/>
      <c r="X2" s="278"/>
      <c r="Y2" s="278"/>
      <c r="Z2" s="164"/>
      <c r="AA2" s="164"/>
      <c r="AB2" s="164"/>
      <c r="AC2" s="164"/>
      <c r="AD2" s="164"/>
      <c r="AE2" s="164"/>
    </row>
    <row r="3" spans="1:31" ht="21.75" customHeight="1" x14ac:dyDescent="0.35">
      <c r="A3" s="278"/>
      <c r="B3" s="278"/>
      <c r="C3" s="278"/>
      <c r="D3" s="278"/>
      <c r="E3" s="278"/>
      <c r="F3" s="278"/>
      <c r="G3" s="278"/>
      <c r="H3" s="278"/>
      <c r="I3" s="165" t="s">
        <v>6332</v>
      </c>
      <c r="J3" s="278"/>
      <c r="K3" s="165" t="s">
        <v>793</v>
      </c>
      <c r="L3" s="278"/>
      <c r="M3" s="165" t="s">
        <v>6333</v>
      </c>
      <c r="N3" s="278"/>
      <c r="O3" s="165" t="s">
        <v>6334</v>
      </c>
      <c r="P3" s="278"/>
      <c r="Q3" s="165" t="s">
        <v>785</v>
      </c>
      <c r="R3" s="165" t="s">
        <v>6335</v>
      </c>
      <c r="S3" s="165" t="s">
        <v>6336</v>
      </c>
      <c r="T3" s="165" t="s">
        <v>6337</v>
      </c>
      <c r="U3" s="165" t="s">
        <v>6338</v>
      </c>
      <c r="V3" s="165" t="s">
        <v>6339</v>
      </c>
      <c r="W3" s="165" t="s">
        <v>78</v>
      </c>
      <c r="X3" s="165" t="s">
        <v>765</v>
      </c>
      <c r="Y3" s="165"/>
      <c r="Z3" s="164"/>
      <c r="AA3" s="164"/>
      <c r="AB3" s="164"/>
      <c r="AC3" s="164"/>
      <c r="AD3" s="164"/>
      <c r="AE3" s="164"/>
    </row>
    <row r="4" spans="1:31" ht="21.75" customHeight="1" x14ac:dyDescent="0.35">
      <c r="A4" s="166">
        <v>1</v>
      </c>
      <c r="B4" s="167" t="s">
        <v>6340</v>
      </c>
      <c r="C4" s="167" t="s">
        <v>6340</v>
      </c>
      <c r="D4" s="167" t="s">
        <v>6341</v>
      </c>
      <c r="E4" s="168" t="s">
        <v>6342</v>
      </c>
      <c r="F4" s="167">
        <v>0</v>
      </c>
      <c r="G4" s="167">
        <v>4</v>
      </c>
      <c r="H4" s="167">
        <v>0</v>
      </c>
      <c r="I4" s="167">
        <v>3</v>
      </c>
      <c r="J4" s="167">
        <v>0</v>
      </c>
      <c r="K4" s="167">
        <v>0</v>
      </c>
      <c r="L4" s="167">
        <v>0</v>
      </c>
      <c r="M4" s="167">
        <v>0</v>
      </c>
      <c r="N4" s="167">
        <v>0</v>
      </c>
      <c r="O4" s="167">
        <v>0</v>
      </c>
      <c r="P4" s="167">
        <v>0</v>
      </c>
      <c r="Q4" s="167">
        <v>0</v>
      </c>
      <c r="R4" s="167">
        <v>0</v>
      </c>
      <c r="S4" s="167">
        <v>0</v>
      </c>
      <c r="T4" s="167">
        <v>0</v>
      </c>
      <c r="U4" s="167">
        <v>0</v>
      </c>
      <c r="V4" s="167">
        <v>4</v>
      </c>
      <c r="W4" s="167">
        <v>1</v>
      </c>
      <c r="X4" s="167">
        <v>0</v>
      </c>
      <c r="Y4" s="167"/>
      <c r="Z4" s="169"/>
      <c r="AA4" s="169"/>
      <c r="AB4" s="169"/>
      <c r="AC4" s="169"/>
      <c r="AD4" s="169"/>
      <c r="AE4" s="169"/>
    </row>
    <row r="5" spans="1:31" ht="21.75" customHeight="1" x14ac:dyDescent="0.35">
      <c r="A5" s="166">
        <v>2</v>
      </c>
      <c r="B5" s="167" t="s">
        <v>6125</v>
      </c>
      <c r="C5" s="167" t="s">
        <v>6125</v>
      </c>
      <c r="D5" s="170" t="s">
        <v>6343</v>
      </c>
      <c r="E5" s="168" t="s">
        <v>6126</v>
      </c>
      <c r="F5" s="167">
        <v>8</v>
      </c>
      <c r="G5" s="167">
        <v>255</v>
      </c>
      <c r="H5" s="167">
        <v>6</v>
      </c>
      <c r="I5" s="167">
        <v>227</v>
      </c>
      <c r="J5" s="167">
        <v>1</v>
      </c>
      <c r="K5" s="167">
        <v>2</v>
      </c>
      <c r="L5" s="167">
        <v>1</v>
      </c>
      <c r="M5" s="167">
        <v>12</v>
      </c>
      <c r="N5" s="167">
        <v>0</v>
      </c>
      <c r="O5" s="167">
        <v>0</v>
      </c>
      <c r="P5" s="167">
        <v>0</v>
      </c>
      <c r="Q5" s="167">
        <v>0</v>
      </c>
      <c r="R5" s="167">
        <v>1</v>
      </c>
      <c r="S5" s="167">
        <v>0</v>
      </c>
      <c r="T5" s="167">
        <v>0</v>
      </c>
      <c r="U5" s="167">
        <v>1</v>
      </c>
      <c r="V5" s="167">
        <v>253</v>
      </c>
      <c r="W5" s="167">
        <v>12</v>
      </c>
      <c r="X5" s="167">
        <v>37</v>
      </c>
      <c r="Y5" s="167"/>
      <c r="Z5" s="169"/>
      <c r="AA5" s="169"/>
      <c r="AB5" s="169"/>
      <c r="AC5" s="169"/>
      <c r="AD5" s="169"/>
      <c r="AE5" s="169"/>
    </row>
    <row r="6" spans="1:31" ht="21.75" customHeight="1" x14ac:dyDescent="0.35">
      <c r="A6" s="166">
        <v>3</v>
      </c>
      <c r="B6" s="167" t="s">
        <v>6344</v>
      </c>
      <c r="C6" s="167" t="s">
        <v>6344</v>
      </c>
      <c r="D6" s="167" t="s">
        <v>6345</v>
      </c>
      <c r="E6" s="168" t="s">
        <v>6346</v>
      </c>
      <c r="F6" s="167">
        <v>0</v>
      </c>
      <c r="G6" s="167">
        <v>12</v>
      </c>
      <c r="H6" s="167">
        <v>0</v>
      </c>
      <c r="I6" s="167">
        <v>12</v>
      </c>
      <c r="J6" s="167">
        <v>0</v>
      </c>
      <c r="K6" s="167">
        <v>0</v>
      </c>
      <c r="L6" s="167">
        <v>0</v>
      </c>
      <c r="M6" s="167">
        <v>0</v>
      </c>
      <c r="N6" s="167">
        <v>0</v>
      </c>
      <c r="O6" s="167">
        <v>0</v>
      </c>
      <c r="P6" s="167">
        <v>0</v>
      </c>
      <c r="Q6" s="167">
        <v>0</v>
      </c>
      <c r="R6" s="167">
        <v>0</v>
      </c>
      <c r="S6" s="167">
        <v>0</v>
      </c>
      <c r="T6" s="167">
        <v>0</v>
      </c>
      <c r="U6" s="167">
        <v>0</v>
      </c>
      <c r="V6" s="167">
        <v>12</v>
      </c>
      <c r="W6" s="167">
        <v>0</v>
      </c>
      <c r="X6" s="167">
        <v>0</v>
      </c>
      <c r="Y6" s="167"/>
      <c r="Z6" s="169"/>
      <c r="AA6" s="169"/>
      <c r="AB6" s="169"/>
      <c r="AC6" s="169"/>
      <c r="AD6" s="169"/>
      <c r="AE6" s="169"/>
    </row>
    <row r="7" spans="1:31" ht="21.75" customHeight="1" x14ac:dyDescent="0.35">
      <c r="A7" s="166">
        <v>3</v>
      </c>
      <c r="B7" s="167" t="s">
        <v>6347</v>
      </c>
      <c r="C7" s="167" t="s">
        <v>6344</v>
      </c>
      <c r="D7" s="167" t="s">
        <v>6345</v>
      </c>
      <c r="E7" s="168" t="s">
        <v>6346</v>
      </c>
      <c r="F7" s="167">
        <v>6</v>
      </c>
      <c r="G7" s="167">
        <v>73</v>
      </c>
      <c r="H7" s="167">
        <v>6</v>
      </c>
      <c r="I7" s="167">
        <v>20</v>
      </c>
      <c r="J7" s="167">
        <v>0</v>
      </c>
      <c r="K7" s="167">
        <v>11</v>
      </c>
      <c r="L7" s="167">
        <v>0</v>
      </c>
      <c r="M7" s="167">
        <v>39</v>
      </c>
      <c r="N7" s="167">
        <v>0</v>
      </c>
      <c r="O7" s="167">
        <v>0</v>
      </c>
      <c r="P7" s="167">
        <v>0</v>
      </c>
      <c r="Q7" s="167">
        <v>0</v>
      </c>
      <c r="R7" s="167">
        <v>1</v>
      </c>
      <c r="S7" s="167">
        <v>0</v>
      </c>
      <c r="T7" s="167">
        <v>0</v>
      </c>
      <c r="U7" s="167">
        <v>0</v>
      </c>
      <c r="V7" s="167">
        <v>72</v>
      </c>
      <c r="W7" s="167">
        <v>2</v>
      </c>
      <c r="X7" s="167">
        <v>0</v>
      </c>
      <c r="Y7" s="167"/>
      <c r="Z7" s="169"/>
      <c r="AA7" s="169"/>
      <c r="AB7" s="169"/>
      <c r="AC7" s="169"/>
      <c r="AD7" s="169"/>
      <c r="AE7" s="169"/>
    </row>
    <row r="8" spans="1:31" ht="21.75" customHeight="1" x14ac:dyDescent="0.35">
      <c r="A8" s="166">
        <v>4</v>
      </c>
      <c r="B8" s="167" t="s">
        <v>5798</v>
      </c>
      <c r="C8" s="167" t="s">
        <v>5798</v>
      </c>
      <c r="D8" s="170" t="s">
        <v>6348</v>
      </c>
      <c r="E8" s="168" t="s">
        <v>5799</v>
      </c>
      <c r="F8" s="167">
        <v>4</v>
      </c>
      <c r="G8" s="167">
        <v>167</v>
      </c>
      <c r="H8" s="167">
        <v>1</v>
      </c>
      <c r="I8" s="167">
        <v>138</v>
      </c>
      <c r="J8" s="167">
        <v>0</v>
      </c>
      <c r="K8" s="167">
        <v>0</v>
      </c>
      <c r="L8" s="167">
        <v>3</v>
      </c>
      <c r="M8" s="167">
        <v>16</v>
      </c>
      <c r="N8" s="167">
        <v>0</v>
      </c>
      <c r="O8" s="167">
        <v>0</v>
      </c>
      <c r="P8" s="167">
        <v>0</v>
      </c>
      <c r="Q8" s="167">
        <v>0</v>
      </c>
      <c r="R8" s="167">
        <v>2</v>
      </c>
      <c r="S8" s="167">
        <v>0</v>
      </c>
      <c r="T8" s="167">
        <v>3</v>
      </c>
      <c r="U8" s="167">
        <v>1</v>
      </c>
      <c r="V8" s="167">
        <v>161</v>
      </c>
      <c r="W8" s="167">
        <v>7</v>
      </c>
      <c r="X8" s="167">
        <v>37</v>
      </c>
      <c r="Y8" s="167"/>
      <c r="Z8" s="169"/>
      <c r="AA8" s="169"/>
      <c r="AB8" s="169"/>
      <c r="AC8" s="169"/>
      <c r="AD8" s="169"/>
      <c r="AE8" s="169"/>
    </row>
    <row r="9" spans="1:31" ht="21.75" customHeight="1" x14ac:dyDescent="0.35">
      <c r="A9" s="166">
        <v>4</v>
      </c>
      <c r="B9" s="167" t="s">
        <v>6349</v>
      </c>
      <c r="C9" s="167" t="s">
        <v>5798</v>
      </c>
      <c r="D9" s="170" t="s">
        <v>6348</v>
      </c>
      <c r="E9" s="168" t="s">
        <v>5799</v>
      </c>
      <c r="F9" s="167">
        <v>0</v>
      </c>
      <c r="G9" s="167">
        <v>68</v>
      </c>
      <c r="H9" s="167">
        <v>0</v>
      </c>
      <c r="I9" s="167">
        <v>59</v>
      </c>
      <c r="J9" s="167">
        <v>0</v>
      </c>
      <c r="K9" s="167">
        <v>0</v>
      </c>
      <c r="L9" s="167">
        <v>0</v>
      </c>
      <c r="M9" s="167">
        <v>0</v>
      </c>
      <c r="N9" s="167">
        <v>0</v>
      </c>
      <c r="O9" s="167">
        <v>0</v>
      </c>
      <c r="P9" s="167">
        <v>0</v>
      </c>
      <c r="Q9" s="167">
        <v>0</v>
      </c>
      <c r="R9" s="167">
        <v>0</v>
      </c>
      <c r="S9" s="167">
        <v>0</v>
      </c>
      <c r="T9" s="167">
        <v>0</v>
      </c>
      <c r="U9" s="167">
        <v>0</v>
      </c>
      <c r="V9" s="167">
        <v>68</v>
      </c>
      <c r="W9" s="167">
        <v>9</v>
      </c>
      <c r="X9" s="167">
        <v>2</v>
      </c>
      <c r="Y9" s="167"/>
      <c r="Z9" s="169"/>
      <c r="AA9" s="169"/>
      <c r="AB9" s="169"/>
      <c r="AC9" s="169"/>
      <c r="AD9" s="169"/>
      <c r="AE9" s="169"/>
    </row>
    <row r="10" spans="1:31" ht="21.75" customHeight="1" x14ac:dyDescent="0.35">
      <c r="A10" s="166">
        <v>5</v>
      </c>
      <c r="B10" s="167" t="s">
        <v>6350</v>
      </c>
      <c r="C10" s="167" t="s">
        <v>6350</v>
      </c>
      <c r="D10" s="167" t="s">
        <v>6351</v>
      </c>
      <c r="E10" s="168" t="s">
        <v>6352</v>
      </c>
      <c r="F10" s="167">
        <v>1</v>
      </c>
      <c r="G10" s="167">
        <v>130</v>
      </c>
      <c r="H10" s="167">
        <v>1</v>
      </c>
      <c r="I10" s="167">
        <v>118</v>
      </c>
      <c r="J10" s="167">
        <v>0</v>
      </c>
      <c r="K10" s="167">
        <v>7</v>
      </c>
      <c r="L10" s="167">
        <v>0</v>
      </c>
      <c r="M10" s="167">
        <v>0</v>
      </c>
      <c r="N10" s="167">
        <v>0</v>
      </c>
      <c r="O10" s="167">
        <v>0</v>
      </c>
      <c r="P10" s="167">
        <v>0</v>
      </c>
      <c r="Q10" s="167">
        <v>0</v>
      </c>
      <c r="R10" s="167">
        <v>4</v>
      </c>
      <c r="S10" s="167">
        <v>0</v>
      </c>
      <c r="T10" s="167">
        <v>0</v>
      </c>
      <c r="U10" s="167">
        <v>0</v>
      </c>
      <c r="V10" s="167">
        <v>126</v>
      </c>
      <c r="W10" s="167">
        <v>1</v>
      </c>
      <c r="X10" s="167">
        <v>9</v>
      </c>
      <c r="Y10" s="167"/>
      <c r="Z10" s="169"/>
      <c r="AA10" s="169"/>
      <c r="AB10" s="169"/>
      <c r="AC10" s="169"/>
      <c r="AD10" s="169"/>
      <c r="AE10" s="169"/>
    </row>
    <row r="11" spans="1:31" ht="21.75" customHeight="1" x14ac:dyDescent="0.35">
      <c r="A11" s="166">
        <v>6</v>
      </c>
      <c r="B11" s="167" t="s">
        <v>683</v>
      </c>
      <c r="C11" s="167" t="s">
        <v>683</v>
      </c>
      <c r="D11" s="167" t="s">
        <v>6353</v>
      </c>
      <c r="E11" s="168" t="s">
        <v>684</v>
      </c>
      <c r="F11" s="167">
        <v>0</v>
      </c>
      <c r="G11" s="167">
        <v>35</v>
      </c>
      <c r="H11" s="167">
        <v>0</v>
      </c>
      <c r="I11" s="167">
        <v>17</v>
      </c>
      <c r="J11" s="167">
        <v>0</v>
      </c>
      <c r="K11" s="167">
        <v>2</v>
      </c>
      <c r="L11" s="167">
        <v>0</v>
      </c>
      <c r="M11" s="167">
        <v>7</v>
      </c>
      <c r="N11" s="167">
        <v>0</v>
      </c>
      <c r="O11" s="167">
        <v>0</v>
      </c>
      <c r="P11" s="167">
        <v>0</v>
      </c>
      <c r="Q11" s="167">
        <v>0</v>
      </c>
      <c r="R11" s="167">
        <v>7</v>
      </c>
      <c r="S11" s="167">
        <v>1</v>
      </c>
      <c r="T11" s="167">
        <v>0</v>
      </c>
      <c r="U11" s="167">
        <v>0</v>
      </c>
      <c r="V11" s="167">
        <v>27</v>
      </c>
      <c r="W11" s="167">
        <v>1</v>
      </c>
      <c r="X11" s="167">
        <v>0</v>
      </c>
      <c r="Y11" s="167"/>
      <c r="Z11" s="169"/>
      <c r="AA11" s="169"/>
      <c r="AB11" s="169"/>
      <c r="AC11" s="169"/>
      <c r="AD11" s="169"/>
      <c r="AE11" s="169"/>
    </row>
    <row r="12" spans="1:31" ht="21.75" customHeight="1" x14ac:dyDescent="0.35">
      <c r="A12" s="166">
        <v>7</v>
      </c>
      <c r="B12" s="167" t="s">
        <v>6354</v>
      </c>
      <c r="C12" s="167" t="s">
        <v>6354</v>
      </c>
      <c r="D12" s="167" t="s">
        <v>6355</v>
      </c>
      <c r="E12" s="168" t="s">
        <v>6356</v>
      </c>
      <c r="F12" s="167">
        <v>0</v>
      </c>
      <c r="G12" s="167">
        <v>11</v>
      </c>
      <c r="H12" s="167">
        <v>0</v>
      </c>
      <c r="I12" s="167">
        <v>2</v>
      </c>
      <c r="J12" s="167">
        <v>0</v>
      </c>
      <c r="K12" s="167">
        <v>0</v>
      </c>
      <c r="L12" s="167">
        <v>0</v>
      </c>
      <c r="M12" s="167">
        <v>1</v>
      </c>
      <c r="N12" s="167">
        <v>0</v>
      </c>
      <c r="O12" s="167">
        <v>0</v>
      </c>
      <c r="P12" s="167">
        <v>0</v>
      </c>
      <c r="Q12" s="167">
        <v>0</v>
      </c>
      <c r="R12" s="167">
        <v>0</v>
      </c>
      <c r="S12" s="167">
        <v>0</v>
      </c>
      <c r="T12" s="167">
        <v>0</v>
      </c>
      <c r="U12" s="167">
        <v>0</v>
      </c>
      <c r="V12" s="167">
        <v>11</v>
      </c>
      <c r="W12" s="167">
        <v>8</v>
      </c>
      <c r="X12" s="167">
        <v>0</v>
      </c>
      <c r="Y12" s="167"/>
      <c r="Z12" s="169"/>
      <c r="AA12" s="169"/>
      <c r="AB12" s="169"/>
      <c r="AC12" s="169"/>
      <c r="AD12" s="169"/>
      <c r="AE12" s="169"/>
    </row>
    <row r="13" spans="1:31" ht="21.75" customHeight="1" x14ac:dyDescent="0.35">
      <c r="A13" s="166">
        <v>8</v>
      </c>
      <c r="B13" s="167" t="s">
        <v>6357</v>
      </c>
      <c r="C13" s="167" t="s">
        <v>6357</v>
      </c>
      <c r="D13" s="167" t="s">
        <v>6358</v>
      </c>
      <c r="E13" s="168" t="s">
        <v>6359</v>
      </c>
      <c r="F13" s="167">
        <v>1</v>
      </c>
      <c r="G13" s="167">
        <v>75</v>
      </c>
      <c r="H13" s="167">
        <v>1</v>
      </c>
      <c r="I13" s="167">
        <v>56</v>
      </c>
      <c r="J13" s="167">
        <v>0</v>
      </c>
      <c r="K13" s="167">
        <v>2</v>
      </c>
      <c r="L13" s="167">
        <v>0</v>
      </c>
      <c r="M13" s="167">
        <v>6</v>
      </c>
      <c r="N13" s="167">
        <v>0</v>
      </c>
      <c r="O13" s="167">
        <v>0</v>
      </c>
      <c r="P13" s="167">
        <v>0</v>
      </c>
      <c r="Q13" s="167">
        <v>0</v>
      </c>
      <c r="R13" s="167">
        <v>1</v>
      </c>
      <c r="S13" s="167">
        <v>1</v>
      </c>
      <c r="T13" s="167">
        <v>8</v>
      </c>
      <c r="U13" s="167">
        <v>0</v>
      </c>
      <c r="V13" s="167">
        <v>65</v>
      </c>
      <c r="W13" s="167">
        <v>1</v>
      </c>
      <c r="X13" s="167">
        <v>17</v>
      </c>
      <c r="Y13" s="167"/>
      <c r="Z13" s="169"/>
      <c r="AA13" s="169"/>
      <c r="AB13" s="169"/>
      <c r="AC13" s="169"/>
      <c r="AD13" s="169"/>
      <c r="AE13" s="169"/>
    </row>
    <row r="14" spans="1:31" ht="21.75" customHeight="1" x14ac:dyDescent="0.35">
      <c r="A14" s="166">
        <v>9</v>
      </c>
      <c r="B14" s="167" t="s">
        <v>505</v>
      </c>
      <c r="C14" s="167" t="s">
        <v>505</v>
      </c>
      <c r="D14" s="167" t="s">
        <v>6360</v>
      </c>
      <c r="E14" s="168" t="s">
        <v>506</v>
      </c>
      <c r="F14" s="167">
        <v>0</v>
      </c>
      <c r="G14" s="167">
        <v>95</v>
      </c>
      <c r="H14" s="167">
        <v>0</v>
      </c>
      <c r="I14" s="167">
        <v>81</v>
      </c>
      <c r="J14" s="167">
        <v>0</v>
      </c>
      <c r="K14" s="167">
        <v>1</v>
      </c>
      <c r="L14" s="167">
        <v>0</v>
      </c>
      <c r="M14" s="167">
        <v>3</v>
      </c>
      <c r="N14" s="167">
        <v>0</v>
      </c>
      <c r="O14" s="167">
        <v>0</v>
      </c>
      <c r="P14" s="167">
        <v>0</v>
      </c>
      <c r="Q14" s="167">
        <v>0</v>
      </c>
      <c r="R14" s="167">
        <v>5</v>
      </c>
      <c r="S14" s="167">
        <v>0</v>
      </c>
      <c r="T14" s="167">
        <v>1</v>
      </c>
      <c r="U14" s="167">
        <v>0</v>
      </c>
      <c r="V14" s="167">
        <v>89</v>
      </c>
      <c r="W14" s="167">
        <v>4</v>
      </c>
      <c r="X14" s="167">
        <v>9</v>
      </c>
      <c r="Y14" s="167"/>
      <c r="Z14" s="169"/>
      <c r="AA14" s="169"/>
      <c r="AB14" s="169"/>
      <c r="AC14" s="169"/>
      <c r="AD14" s="169"/>
      <c r="AE14" s="169"/>
    </row>
    <row r="15" spans="1:31" ht="21.75" customHeight="1" x14ac:dyDescent="0.35">
      <c r="A15" s="166">
        <v>10</v>
      </c>
      <c r="B15" s="167" t="s">
        <v>47</v>
      </c>
      <c r="C15" s="167" t="s">
        <v>47</v>
      </c>
      <c r="D15" s="167" t="s">
        <v>6361</v>
      </c>
      <c r="E15" s="168" t="s">
        <v>48</v>
      </c>
      <c r="F15" s="167">
        <v>14</v>
      </c>
      <c r="G15" s="167">
        <v>376</v>
      </c>
      <c r="H15" s="167">
        <v>11</v>
      </c>
      <c r="I15" s="167">
        <v>258</v>
      </c>
      <c r="J15" s="167">
        <v>1</v>
      </c>
      <c r="K15" s="167">
        <v>6</v>
      </c>
      <c r="L15" s="167">
        <v>1</v>
      </c>
      <c r="M15" s="167">
        <v>21</v>
      </c>
      <c r="N15" s="167">
        <v>0</v>
      </c>
      <c r="O15" s="167">
        <v>0</v>
      </c>
      <c r="P15" s="167">
        <v>1</v>
      </c>
      <c r="Q15" s="167">
        <v>0</v>
      </c>
      <c r="R15" s="167">
        <v>58</v>
      </c>
      <c r="S15" s="167">
        <v>3</v>
      </c>
      <c r="T15" s="167">
        <v>2</v>
      </c>
      <c r="U15" s="167">
        <v>0</v>
      </c>
      <c r="V15" s="167">
        <v>313</v>
      </c>
      <c r="W15" s="167">
        <v>26</v>
      </c>
      <c r="X15" s="167">
        <v>7</v>
      </c>
      <c r="Y15" s="167"/>
      <c r="Z15" s="169"/>
      <c r="AA15" s="169"/>
      <c r="AB15" s="169"/>
      <c r="AC15" s="169"/>
      <c r="AD15" s="169"/>
      <c r="AE15" s="169"/>
    </row>
    <row r="16" spans="1:31" ht="21.75" customHeight="1" x14ac:dyDescent="0.35">
      <c r="A16" s="166">
        <v>11</v>
      </c>
      <c r="B16" s="167" t="s">
        <v>531</v>
      </c>
      <c r="C16" s="167" t="s">
        <v>531</v>
      </c>
      <c r="D16" s="167" t="s">
        <v>6362</v>
      </c>
      <c r="E16" s="168" t="s">
        <v>532</v>
      </c>
      <c r="F16" s="167">
        <v>3</v>
      </c>
      <c r="G16" s="167">
        <v>192</v>
      </c>
      <c r="H16" s="167">
        <v>3</v>
      </c>
      <c r="I16" s="167">
        <v>159</v>
      </c>
      <c r="J16" s="167">
        <v>0</v>
      </c>
      <c r="K16" s="167">
        <v>3</v>
      </c>
      <c r="L16" s="167">
        <v>0</v>
      </c>
      <c r="M16" s="167">
        <v>9</v>
      </c>
      <c r="N16" s="167">
        <v>0</v>
      </c>
      <c r="O16" s="167">
        <v>0</v>
      </c>
      <c r="P16" s="167">
        <v>0</v>
      </c>
      <c r="Q16" s="167">
        <v>0</v>
      </c>
      <c r="R16" s="167">
        <v>9</v>
      </c>
      <c r="S16" s="167">
        <v>0</v>
      </c>
      <c r="T16" s="167">
        <v>0</v>
      </c>
      <c r="U16" s="167">
        <v>0</v>
      </c>
      <c r="V16" s="167">
        <v>183</v>
      </c>
      <c r="W16" s="167">
        <v>12</v>
      </c>
      <c r="X16" s="167">
        <v>21</v>
      </c>
      <c r="Y16" s="167"/>
      <c r="Z16" s="169"/>
      <c r="AA16" s="169"/>
      <c r="AB16" s="169"/>
      <c r="AC16" s="169"/>
      <c r="AD16" s="169"/>
      <c r="AE16" s="169"/>
    </row>
    <row r="17" spans="1:31" ht="21.75" customHeight="1" x14ac:dyDescent="0.35">
      <c r="A17" s="166">
        <v>12</v>
      </c>
      <c r="B17" s="167" t="s">
        <v>353</v>
      </c>
      <c r="C17" s="167" t="s">
        <v>353</v>
      </c>
      <c r="D17" s="167" t="s">
        <v>6363</v>
      </c>
      <c r="E17" s="168" t="s">
        <v>354</v>
      </c>
      <c r="F17" s="167">
        <v>4</v>
      </c>
      <c r="G17" s="167">
        <v>67</v>
      </c>
      <c r="H17" s="167">
        <v>4</v>
      </c>
      <c r="I17" s="167">
        <v>43</v>
      </c>
      <c r="J17" s="167">
        <v>0</v>
      </c>
      <c r="K17" s="167">
        <v>0</v>
      </c>
      <c r="L17" s="167">
        <v>0</v>
      </c>
      <c r="M17" s="167">
        <v>5</v>
      </c>
      <c r="N17" s="167">
        <v>0</v>
      </c>
      <c r="O17" s="167">
        <v>0</v>
      </c>
      <c r="P17" s="167">
        <v>0</v>
      </c>
      <c r="Q17" s="167">
        <v>0</v>
      </c>
      <c r="R17" s="167">
        <v>16</v>
      </c>
      <c r="S17" s="167">
        <v>0</v>
      </c>
      <c r="T17" s="167">
        <v>0</v>
      </c>
      <c r="U17" s="167">
        <v>0</v>
      </c>
      <c r="V17" s="167">
        <v>51</v>
      </c>
      <c r="W17" s="167">
        <v>2</v>
      </c>
      <c r="X17" s="167">
        <v>2</v>
      </c>
      <c r="Y17" s="167"/>
      <c r="Z17" s="169"/>
      <c r="AA17" s="169"/>
      <c r="AB17" s="169"/>
      <c r="AC17" s="169"/>
      <c r="AD17" s="169"/>
      <c r="AE17" s="169"/>
    </row>
    <row r="18" spans="1:31" ht="21.75" customHeight="1" x14ac:dyDescent="0.35">
      <c r="A18" s="166">
        <v>13</v>
      </c>
      <c r="B18" s="167" t="s">
        <v>412</v>
      </c>
      <c r="C18" s="167" t="s">
        <v>412</v>
      </c>
      <c r="D18" s="167" t="s">
        <v>6364</v>
      </c>
      <c r="E18" s="168" t="s">
        <v>413</v>
      </c>
      <c r="F18" s="167">
        <v>17</v>
      </c>
      <c r="G18" s="167">
        <v>149</v>
      </c>
      <c r="H18" s="167">
        <v>17</v>
      </c>
      <c r="I18" s="167">
        <v>113</v>
      </c>
      <c r="J18" s="167">
        <v>0</v>
      </c>
      <c r="K18" s="167">
        <v>6</v>
      </c>
      <c r="L18" s="167">
        <v>0</v>
      </c>
      <c r="M18" s="167">
        <v>13</v>
      </c>
      <c r="N18" s="167">
        <v>0</v>
      </c>
      <c r="O18" s="167">
        <v>0</v>
      </c>
      <c r="P18" s="167">
        <v>0</v>
      </c>
      <c r="Q18" s="167">
        <v>0</v>
      </c>
      <c r="R18" s="167">
        <v>10</v>
      </c>
      <c r="S18" s="167">
        <v>0</v>
      </c>
      <c r="T18" s="167">
        <v>0</v>
      </c>
      <c r="U18" s="167">
        <v>0</v>
      </c>
      <c r="V18" s="167">
        <v>139</v>
      </c>
      <c r="W18" s="167">
        <v>7</v>
      </c>
      <c r="X18" s="167">
        <v>4</v>
      </c>
      <c r="Y18" s="167"/>
      <c r="Z18" s="169"/>
      <c r="AA18" s="169"/>
      <c r="AB18" s="169"/>
      <c r="AC18" s="169"/>
      <c r="AD18" s="169"/>
      <c r="AE18" s="169"/>
    </row>
    <row r="19" spans="1:31" ht="21.75" customHeight="1" x14ac:dyDescent="0.35">
      <c r="A19" s="166">
        <v>14</v>
      </c>
      <c r="B19" s="167" t="s">
        <v>696</v>
      </c>
      <c r="C19" s="167" t="s">
        <v>696</v>
      </c>
      <c r="D19" s="167" t="s">
        <v>6365</v>
      </c>
      <c r="E19" s="168" t="s">
        <v>697</v>
      </c>
      <c r="F19" s="167">
        <v>0</v>
      </c>
      <c r="G19" s="167">
        <v>139</v>
      </c>
      <c r="H19" s="167">
        <v>0</v>
      </c>
      <c r="I19" s="167">
        <v>123</v>
      </c>
      <c r="J19" s="167">
        <v>0</v>
      </c>
      <c r="K19" s="167">
        <v>1</v>
      </c>
      <c r="L19" s="167">
        <v>0</v>
      </c>
      <c r="M19" s="167">
        <v>4</v>
      </c>
      <c r="N19" s="167">
        <v>0</v>
      </c>
      <c r="O19" s="167">
        <v>0</v>
      </c>
      <c r="P19" s="167">
        <v>0</v>
      </c>
      <c r="Q19" s="167">
        <v>0</v>
      </c>
      <c r="R19" s="167">
        <v>11</v>
      </c>
      <c r="S19" s="167">
        <v>0</v>
      </c>
      <c r="T19" s="167">
        <v>0</v>
      </c>
      <c r="U19" s="167">
        <v>0</v>
      </c>
      <c r="V19" s="167">
        <v>128</v>
      </c>
      <c r="W19" s="167">
        <v>0</v>
      </c>
      <c r="X19" s="167">
        <v>26</v>
      </c>
      <c r="Y19" s="167"/>
      <c r="Z19" s="169"/>
      <c r="AA19" s="169"/>
      <c r="AB19" s="169"/>
      <c r="AC19" s="169"/>
      <c r="AD19" s="169"/>
      <c r="AE19" s="169"/>
    </row>
    <row r="20" spans="1:31" ht="21.75" customHeight="1" x14ac:dyDescent="0.35">
      <c r="A20" s="166">
        <v>15</v>
      </c>
      <c r="B20" s="167" t="s">
        <v>598</v>
      </c>
      <c r="C20" s="167" t="s">
        <v>598</v>
      </c>
      <c r="D20" s="167" t="s">
        <v>6366</v>
      </c>
      <c r="E20" s="168" t="s">
        <v>599</v>
      </c>
      <c r="F20" s="167">
        <v>2</v>
      </c>
      <c r="G20" s="167">
        <v>182</v>
      </c>
      <c r="H20" s="167">
        <v>2</v>
      </c>
      <c r="I20" s="167">
        <v>147</v>
      </c>
      <c r="J20" s="167">
        <v>0</v>
      </c>
      <c r="K20" s="167">
        <v>3</v>
      </c>
      <c r="L20" s="167">
        <v>0</v>
      </c>
      <c r="M20" s="167">
        <v>16</v>
      </c>
      <c r="N20" s="167">
        <v>0</v>
      </c>
      <c r="O20" s="167">
        <v>0</v>
      </c>
      <c r="P20" s="167">
        <v>0</v>
      </c>
      <c r="Q20" s="167">
        <v>0</v>
      </c>
      <c r="R20" s="167">
        <v>12</v>
      </c>
      <c r="S20" s="167">
        <v>0</v>
      </c>
      <c r="T20" s="167">
        <v>0</v>
      </c>
      <c r="U20" s="167">
        <v>0</v>
      </c>
      <c r="V20" s="167">
        <v>170</v>
      </c>
      <c r="W20" s="167">
        <v>4</v>
      </c>
      <c r="X20" s="167">
        <v>36</v>
      </c>
      <c r="Y20" s="167"/>
      <c r="Z20" s="169"/>
      <c r="AA20" s="169"/>
      <c r="AB20" s="169"/>
      <c r="AC20" s="169"/>
      <c r="AD20" s="169"/>
      <c r="AE20" s="169"/>
    </row>
    <row r="21" spans="1:31" ht="21.75" customHeight="1" x14ac:dyDescent="0.35">
      <c r="A21" s="166">
        <v>16</v>
      </c>
      <c r="B21" s="167" t="s">
        <v>676</v>
      </c>
      <c r="C21" s="167" t="s">
        <v>676</v>
      </c>
      <c r="D21" s="167" t="s">
        <v>6367</v>
      </c>
      <c r="E21" s="168" t="s">
        <v>677</v>
      </c>
      <c r="F21" s="167">
        <v>0</v>
      </c>
      <c r="G21" s="167">
        <v>38</v>
      </c>
      <c r="H21" s="167">
        <v>0</v>
      </c>
      <c r="I21" s="167">
        <v>32</v>
      </c>
      <c r="J21" s="167">
        <v>0</v>
      </c>
      <c r="K21" s="167">
        <v>0</v>
      </c>
      <c r="L21" s="167">
        <v>0</v>
      </c>
      <c r="M21" s="167">
        <v>1</v>
      </c>
      <c r="N21" s="167">
        <v>0</v>
      </c>
      <c r="O21" s="167">
        <v>0</v>
      </c>
      <c r="P21" s="167">
        <v>0</v>
      </c>
      <c r="Q21" s="167">
        <v>0</v>
      </c>
      <c r="R21" s="167">
        <v>2</v>
      </c>
      <c r="S21" s="167">
        <v>0</v>
      </c>
      <c r="T21" s="167">
        <v>1</v>
      </c>
      <c r="U21" s="167">
        <v>0</v>
      </c>
      <c r="V21" s="167">
        <v>35</v>
      </c>
      <c r="W21" s="167">
        <v>2</v>
      </c>
      <c r="X21" s="167">
        <v>2</v>
      </c>
      <c r="Y21" s="167"/>
      <c r="Z21" s="169"/>
      <c r="AA21" s="169"/>
      <c r="AB21" s="169"/>
      <c r="AC21" s="169"/>
      <c r="AD21" s="169"/>
      <c r="AE21" s="169"/>
    </row>
    <row r="22" spans="1:31" ht="21.75" customHeight="1" x14ac:dyDescent="0.35">
      <c r="A22" s="166">
        <v>17</v>
      </c>
      <c r="B22" s="167" t="s">
        <v>736</v>
      </c>
      <c r="C22" s="167" t="s">
        <v>736</v>
      </c>
      <c r="D22" s="167" t="s">
        <v>6368</v>
      </c>
      <c r="E22" s="168" t="s">
        <v>737</v>
      </c>
      <c r="F22" s="167">
        <v>0</v>
      </c>
      <c r="G22" s="167">
        <v>125</v>
      </c>
      <c r="H22" s="167">
        <v>0</v>
      </c>
      <c r="I22" s="167">
        <v>91</v>
      </c>
      <c r="J22" s="167">
        <v>0</v>
      </c>
      <c r="K22" s="167">
        <v>6</v>
      </c>
      <c r="L22" s="167">
        <v>0</v>
      </c>
      <c r="M22" s="167">
        <v>5</v>
      </c>
      <c r="N22" s="167">
        <v>0</v>
      </c>
      <c r="O22" s="167">
        <v>0</v>
      </c>
      <c r="P22" s="167">
        <v>0</v>
      </c>
      <c r="Q22" s="167">
        <v>0</v>
      </c>
      <c r="R22" s="167">
        <v>9</v>
      </c>
      <c r="S22" s="167">
        <v>0</v>
      </c>
      <c r="T22" s="167">
        <v>1</v>
      </c>
      <c r="U22" s="167">
        <v>1</v>
      </c>
      <c r="V22" s="167">
        <v>114</v>
      </c>
      <c r="W22" s="167">
        <v>12</v>
      </c>
      <c r="X22" s="167">
        <v>10</v>
      </c>
      <c r="Y22" s="167"/>
      <c r="Z22" s="169"/>
      <c r="AA22" s="169"/>
      <c r="AB22" s="169"/>
      <c r="AC22" s="169"/>
      <c r="AD22" s="169"/>
      <c r="AE22" s="169"/>
    </row>
    <row r="23" spans="1:31" ht="21.75" customHeight="1" x14ac:dyDescent="0.35">
      <c r="A23" s="166">
        <v>18</v>
      </c>
      <c r="B23" s="167" t="s">
        <v>469</v>
      </c>
      <c r="C23" s="167" t="s">
        <v>469</v>
      </c>
      <c r="D23" s="167" t="s">
        <v>6369</v>
      </c>
      <c r="E23" s="168" t="s">
        <v>470</v>
      </c>
      <c r="F23" s="167">
        <v>0</v>
      </c>
      <c r="G23" s="167">
        <v>86</v>
      </c>
      <c r="H23" s="167">
        <v>0</v>
      </c>
      <c r="I23" s="167">
        <v>65</v>
      </c>
      <c r="J23" s="167">
        <v>0</v>
      </c>
      <c r="K23" s="167">
        <v>2</v>
      </c>
      <c r="L23" s="167">
        <v>0</v>
      </c>
      <c r="M23" s="167">
        <v>6</v>
      </c>
      <c r="N23" s="167">
        <v>0</v>
      </c>
      <c r="O23" s="167">
        <v>0</v>
      </c>
      <c r="P23" s="167">
        <v>0</v>
      </c>
      <c r="Q23" s="167">
        <v>0</v>
      </c>
      <c r="R23" s="167">
        <v>6</v>
      </c>
      <c r="S23" s="167">
        <v>0</v>
      </c>
      <c r="T23" s="167">
        <v>1</v>
      </c>
      <c r="U23" s="167">
        <v>0</v>
      </c>
      <c r="V23" s="167">
        <v>79</v>
      </c>
      <c r="W23" s="167">
        <v>6</v>
      </c>
      <c r="X23" s="167">
        <v>5</v>
      </c>
      <c r="Y23" s="167"/>
      <c r="Z23" s="169"/>
      <c r="AA23" s="169"/>
      <c r="AB23" s="169"/>
      <c r="AC23" s="169"/>
      <c r="AD23" s="169"/>
      <c r="AE23" s="169"/>
    </row>
    <row r="24" spans="1:31" ht="21.75" customHeight="1" x14ac:dyDescent="0.35">
      <c r="A24" s="166">
        <v>19</v>
      </c>
      <c r="B24" s="167" t="s">
        <v>3318</v>
      </c>
      <c r="C24" s="167" t="s">
        <v>3318</v>
      </c>
      <c r="D24" s="167" t="s">
        <v>6370</v>
      </c>
      <c r="E24" s="168" t="s">
        <v>3319</v>
      </c>
      <c r="F24" s="167">
        <v>30</v>
      </c>
      <c r="G24" s="167">
        <v>3368</v>
      </c>
      <c r="H24" s="167">
        <v>27</v>
      </c>
      <c r="I24" s="167">
        <v>2852</v>
      </c>
      <c r="J24" s="167">
        <v>0</v>
      </c>
      <c r="K24" s="167">
        <v>41</v>
      </c>
      <c r="L24" s="167">
        <v>3</v>
      </c>
      <c r="M24" s="167">
        <v>260</v>
      </c>
      <c r="N24" s="167">
        <v>0</v>
      </c>
      <c r="O24" s="167">
        <v>0</v>
      </c>
      <c r="P24" s="167">
        <v>0</v>
      </c>
      <c r="Q24" s="167">
        <v>0</v>
      </c>
      <c r="R24" s="167">
        <v>121</v>
      </c>
      <c r="S24" s="167">
        <v>0</v>
      </c>
      <c r="T24" s="167">
        <v>11</v>
      </c>
      <c r="U24" s="167">
        <v>2</v>
      </c>
      <c r="V24" s="167">
        <v>3234</v>
      </c>
      <c r="W24" s="167">
        <v>77</v>
      </c>
      <c r="X24" s="167">
        <v>367</v>
      </c>
      <c r="Y24" s="167"/>
      <c r="Z24" s="169"/>
      <c r="AA24" s="169"/>
      <c r="AB24" s="169"/>
      <c r="AC24" s="169"/>
      <c r="AD24" s="169"/>
      <c r="AE24" s="169"/>
    </row>
    <row r="25" spans="1:31" ht="21.75" customHeight="1" x14ac:dyDescent="0.35">
      <c r="A25" s="166">
        <v>20</v>
      </c>
      <c r="B25" s="167" t="s">
        <v>6178</v>
      </c>
      <c r="C25" s="167" t="s">
        <v>6178</v>
      </c>
      <c r="D25" s="167" t="s">
        <v>6371</v>
      </c>
      <c r="E25" s="168" t="s">
        <v>6179</v>
      </c>
      <c r="F25" s="167">
        <v>49</v>
      </c>
      <c r="G25" s="167">
        <v>676</v>
      </c>
      <c r="H25" s="167">
        <v>39</v>
      </c>
      <c r="I25" s="167">
        <v>469</v>
      </c>
      <c r="J25" s="167">
        <v>1</v>
      </c>
      <c r="K25" s="167">
        <v>19</v>
      </c>
      <c r="L25" s="167">
        <v>4</v>
      </c>
      <c r="M25" s="167">
        <v>15</v>
      </c>
      <c r="N25" s="167">
        <v>4</v>
      </c>
      <c r="O25" s="167">
        <v>49</v>
      </c>
      <c r="P25" s="167">
        <v>1</v>
      </c>
      <c r="Q25" s="167">
        <v>0</v>
      </c>
      <c r="R25" s="167">
        <v>30</v>
      </c>
      <c r="S25" s="167">
        <v>1</v>
      </c>
      <c r="T25" s="167">
        <v>17</v>
      </c>
      <c r="U25" s="167">
        <v>2</v>
      </c>
      <c r="V25" s="167">
        <v>626</v>
      </c>
      <c r="W25" s="167">
        <v>73</v>
      </c>
      <c r="X25" s="167">
        <v>40</v>
      </c>
      <c r="Y25" s="167"/>
      <c r="Z25" s="169"/>
      <c r="AA25" s="169"/>
      <c r="AB25" s="169"/>
      <c r="AC25" s="169"/>
      <c r="AD25" s="169"/>
      <c r="AE25" s="169"/>
    </row>
    <row r="26" spans="1:31" ht="21.75" customHeight="1" x14ac:dyDescent="0.35">
      <c r="A26" s="166">
        <v>21</v>
      </c>
      <c r="B26" s="167" t="s">
        <v>5945</v>
      </c>
      <c r="C26" s="167" t="s">
        <v>5945</v>
      </c>
      <c r="D26" s="170" t="s">
        <v>6372</v>
      </c>
      <c r="E26" s="168" t="s">
        <v>5946</v>
      </c>
      <c r="F26" s="167">
        <v>2</v>
      </c>
      <c r="G26" s="167">
        <v>262</v>
      </c>
      <c r="H26" s="167">
        <v>2</v>
      </c>
      <c r="I26" s="167">
        <v>192</v>
      </c>
      <c r="J26" s="167">
        <v>0</v>
      </c>
      <c r="K26" s="167">
        <v>5</v>
      </c>
      <c r="L26" s="167">
        <v>0</v>
      </c>
      <c r="M26" s="167">
        <v>27</v>
      </c>
      <c r="N26" s="167">
        <v>0</v>
      </c>
      <c r="O26" s="167">
        <v>0</v>
      </c>
      <c r="P26" s="167">
        <v>0</v>
      </c>
      <c r="Q26" s="167">
        <v>0</v>
      </c>
      <c r="R26" s="167">
        <v>11</v>
      </c>
      <c r="S26" s="167">
        <v>0</v>
      </c>
      <c r="T26" s="167">
        <v>3</v>
      </c>
      <c r="U26" s="167">
        <v>4</v>
      </c>
      <c r="V26" s="167">
        <v>244</v>
      </c>
      <c r="W26" s="167">
        <v>20</v>
      </c>
      <c r="X26" s="167">
        <v>23</v>
      </c>
      <c r="Y26" s="167"/>
      <c r="Z26" s="169"/>
      <c r="AA26" s="169"/>
      <c r="AB26" s="169"/>
      <c r="AC26" s="169"/>
      <c r="AD26" s="169"/>
      <c r="AE26" s="169"/>
    </row>
    <row r="27" spans="1:31" ht="21.75" customHeight="1" x14ac:dyDescent="0.35">
      <c r="A27" s="166">
        <v>22</v>
      </c>
      <c r="B27" s="167" t="s">
        <v>6373</v>
      </c>
      <c r="C27" s="167" t="s">
        <v>6373</v>
      </c>
      <c r="D27" s="167" t="s">
        <v>6374</v>
      </c>
      <c r="E27" s="168" t="s">
        <v>6375</v>
      </c>
      <c r="F27" s="167">
        <v>0</v>
      </c>
      <c r="G27" s="167">
        <v>8</v>
      </c>
      <c r="H27" s="167">
        <v>0</v>
      </c>
      <c r="I27" s="167">
        <v>8</v>
      </c>
      <c r="J27" s="167">
        <v>0</v>
      </c>
      <c r="K27" s="167">
        <v>0</v>
      </c>
      <c r="L27" s="167">
        <v>0</v>
      </c>
      <c r="M27" s="167">
        <v>0</v>
      </c>
      <c r="N27" s="167">
        <v>0</v>
      </c>
      <c r="O27" s="167">
        <v>0</v>
      </c>
      <c r="P27" s="167">
        <v>0</v>
      </c>
      <c r="Q27" s="167">
        <v>0</v>
      </c>
      <c r="R27" s="167">
        <v>0</v>
      </c>
      <c r="S27" s="167">
        <v>0</v>
      </c>
      <c r="T27" s="167">
        <v>0</v>
      </c>
      <c r="U27" s="167">
        <v>0</v>
      </c>
      <c r="V27" s="167">
        <v>8</v>
      </c>
      <c r="W27" s="167">
        <v>0</v>
      </c>
      <c r="X27" s="167">
        <v>8</v>
      </c>
      <c r="Y27" s="167"/>
      <c r="Z27" s="169"/>
      <c r="AA27" s="169"/>
      <c r="AB27" s="169"/>
      <c r="AC27" s="169"/>
      <c r="AD27" s="169"/>
      <c r="AE27" s="169"/>
    </row>
    <row r="28" spans="1:31" ht="21.75" customHeight="1" x14ac:dyDescent="0.35">
      <c r="A28" s="166">
        <v>23</v>
      </c>
      <c r="B28" s="167" t="s">
        <v>6376</v>
      </c>
      <c r="C28" s="167" t="s">
        <v>6376</v>
      </c>
      <c r="D28" s="167" t="s">
        <v>6377</v>
      </c>
      <c r="E28" s="168" t="s">
        <v>6378</v>
      </c>
      <c r="F28" s="167">
        <v>10</v>
      </c>
      <c r="G28" s="167">
        <v>220</v>
      </c>
      <c r="H28" s="167">
        <v>9</v>
      </c>
      <c r="I28" s="167">
        <v>191</v>
      </c>
      <c r="J28" s="167">
        <v>0</v>
      </c>
      <c r="K28" s="167">
        <v>5</v>
      </c>
      <c r="L28" s="167">
        <v>1</v>
      </c>
      <c r="M28" s="167">
        <v>8</v>
      </c>
      <c r="N28" s="167">
        <v>0</v>
      </c>
      <c r="O28" s="167">
        <v>0</v>
      </c>
      <c r="P28" s="167">
        <v>0</v>
      </c>
      <c r="Q28" s="167">
        <v>0</v>
      </c>
      <c r="R28" s="167">
        <v>0</v>
      </c>
      <c r="S28" s="167">
        <v>0</v>
      </c>
      <c r="T28" s="167">
        <v>9</v>
      </c>
      <c r="U28" s="167">
        <v>0</v>
      </c>
      <c r="V28" s="167">
        <v>211</v>
      </c>
      <c r="W28" s="167">
        <v>7</v>
      </c>
      <c r="X28" s="167">
        <v>17</v>
      </c>
      <c r="Y28" s="167"/>
      <c r="Z28" s="169"/>
      <c r="AA28" s="169"/>
      <c r="AB28" s="169"/>
      <c r="AC28" s="169"/>
      <c r="AD28" s="169"/>
      <c r="AE28" s="169"/>
    </row>
    <row r="29" spans="1:31" ht="21.75" customHeight="1" x14ac:dyDescent="0.35">
      <c r="A29" s="166">
        <v>23</v>
      </c>
      <c r="B29" s="167" t="s">
        <v>6379</v>
      </c>
      <c r="C29" s="167" t="s">
        <v>6376</v>
      </c>
      <c r="D29" s="167" t="s">
        <v>6377</v>
      </c>
      <c r="E29" s="168" t="s">
        <v>6378</v>
      </c>
      <c r="F29" s="167">
        <v>0</v>
      </c>
      <c r="G29" s="167">
        <v>27</v>
      </c>
      <c r="H29" s="167">
        <v>0</v>
      </c>
      <c r="I29" s="167">
        <v>22</v>
      </c>
      <c r="J29" s="167">
        <v>0</v>
      </c>
      <c r="K29" s="167">
        <v>4</v>
      </c>
      <c r="L29" s="167">
        <v>0</v>
      </c>
      <c r="M29" s="167">
        <v>1</v>
      </c>
      <c r="N29" s="167">
        <v>0</v>
      </c>
      <c r="O29" s="167">
        <v>0</v>
      </c>
      <c r="P29" s="167">
        <v>0</v>
      </c>
      <c r="Q29" s="167">
        <v>0</v>
      </c>
      <c r="R29" s="167">
        <v>0</v>
      </c>
      <c r="S29" s="167">
        <v>0</v>
      </c>
      <c r="T29" s="167">
        <v>0</v>
      </c>
      <c r="U29" s="167">
        <v>0</v>
      </c>
      <c r="V29" s="167">
        <v>27</v>
      </c>
      <c r="W29" s="167">
        <v>0</v>
      </c>
      <c r="X29" s="167">
        <v>0</v>
      </c>
      <c r="Y29" s="167"/>
      <c r="Z29" s="169"/>
      <c r="AA29" s="169"/>
      <c r="AB29" s="169"/>
      <c r="AC29" s="169"/>
      <c r="AD29" s="169"/>
      <c r="AE29" s="169"/>
    </row>
    <row r="30" spans="1:31" ht="21.75" customHeight="1" x14ac:dyDescent="0.35">
      <c r="A30" s="166">
        <v>24</v>
      </c>
      <c r="B30" s="167" t="s">
        <v>6131</v>
      </c>
      <c r="C30" s="167" t="s">
        <v>6131</v>
      </c>
      <c r="D30" s="167" t="s">
        <v>6380</v>
      </c>
      <c r="E30" s="168" t="s">
        <v>6132</v>
      </c>
      <c r="F30" s="167">
        <v>26</v>
      </c>
      <c r="G30" s="167">
        <v>465</v>
      </c>
      <c r="H30" s="167">
        <v>13</v>
      </c>
      <c r="I30" s="167">
        <v>335</v>
      </c>
      <c r="J30" s="167">
        <v>6</v>
      </c>
      <c r="K30" s="167">
        <v>9</v>
      </c>
      <c r="L30" s="167">
        <v>6</v>
      </c>
      <c r="M30" s="167">
        <v>23</v>
      </c>
      <c r="N30" s="167">
        <v>1</v>
      </c>
      <c r="O30" s="167">
        <v>11</v>
      </c>
      <c r="P30" s="167">
        <v>0</v>
      </c>
      <c r="Q30" s="167">
        <v>0</v>
      </c>
      <c r="R30" s="167">
        <v>12</v>
      </c>
      <c r="S30" s="167">
        <v>9</v>
      </c>
      <c r="T30" s="167">
        <v>41</v>
      </c>
      <c r="U30" s="167">
        <v>1</v>
      </c>
      <c r="V30" s="167">
        <v>402</v>
      </c>
      <c r="W30" s="167">
        <v>24</v>
      </c>
      <c r="X30" s="167">
        <v>93</v>
      </c>
      <c r="Y30" s="167"/>
      <c r="Z30" s="169"/>
      <c r="AA30" s="169"/>
      <c r="AB30" s="169"/>
      <c r="AC30" s="169"/>
      <c r="AD30" s="169"/>
      <c r="AE30" s="169"/>
    </row>
    <row r="31" spans="1:31" ht="21.75" customHeight="1" x14ac:dyDescent="0.35">
      <c r="A31" s="166">
        <v>25</v>
      </c>
      <c r="B31" s="167" t="s">
        <v>6381</v>
      </c>
      <c r="C31" s="167" t="s">
        <v>6381</v>
      </c>
      <c r="D31" s="167" t="s">
        <v>6382</v>
      </c>
      <c r="E31" s="168" t="s">
        <v>6383</v>
      </c>
      <c r="F31" s="167">
        <v>3</v>
      </c>
      <c r="G31" s="167">
        <v>117</v>
      </c>
      <c r="H31" s="167">
        <v>3</v>
      </c>
      <c r="I31" s="167">
        <v>99</v>
      </c>
      <c r="J31" s="167">
        <v>0</v>
      </c>
      <c r="K31" s="167">
        <v>0</v>
      </c>
      <c r="L31" s="167">
        <v>0</v>
      </c>
      <c r="M31" s="167">
        <v>7</v>
      </c>
      <c r="N31" s="167">
        <v>0</v>
      </c>
      <c r="O31" s="167">
        <v>0</v>
      </c>
      <c r="P31" s="167">
        <v>0</v>
      </c>
      <c r="Q31" s="167">
        <v>0</v>
      </c>
      <c r="R31" s="167">
        <v>1</v>
      </c>
      <c r="S31" s="167">
        <v>0</v>
      </c>
      <c r="T31" s="167">
        <v>0</v>
      </c>
      <c r="U31" s="167">
        <v>0</v>
      </c>
      <c r="V31" s="167">
        <v>116</v>
      </c>
      <c r="W31" s="167">
        <v>10</v>
      </c>
      <c r="X31" s="167">
        <v>9</v>
      </c>
      <c r="Y31" s="167"/>
      <c r="Z31" s="169"/>
      <c r="AA31" s="169"/>
      <c r="AB31" s="169"/>
      <c r="AC31" s="169"/>
      <c r="AD31" s="169"/>
      <c r="AE31" s="169"/>
    </row>
    <row r="32" spans="1:31" ht="21.75" customHeight="1" x14ac:dyDescent="0.35">
      <c r="A32" s="166">
        <v>26</v>
      </c>
      <c r="B32" s="167" t="s">
        <v>6384</v>
      </c>
      <c r="C32" s="167" t="s">
        <v>6384</v>
      </c>
      <c r="D32" s="167" t="s">
        <v>6385</v>
      </c>
      <c r="E32" s="168" t="s">
        <v>6386</v>
      </c>
      <c r="F32" s="167">
        <v>1</v>
      </c>
      <c r="G32" s="167">
        <v>43</v>
      </c>
      <c r="H32" s="167">
        <v>1</v>
      </c>
      <c r="I32" s="167">
        <v>37</v>
      </c>
      <c r="J32" s="167">
        <v>0</v>
      </c>
      <c r="K32" s="167">
        <v>0</v>
      </c>
      <c r="L32" s="167">
        <v>0</v>
      </c>
      <c r="M32" s="167">
        <v>2</v>
      </c>
      <c r="N32" s="167">
        <v>0</v>
      </c>
      <c r="O32" s="167">
        <v>0</v>
      </c>
      <c r="P32" s="167">
        <v>0</v>
      </c>
      <c r="Q32" s="167">
        <v>0</v>
      </c>
      <c r="R32" s="167">
        <v>1</v>
      </c>
      <c r="S32" s="167">
        <v>0</v>
      </c>
      <c r="T32" s="167">
        <v>2</v>
      </c>
      <c r="U32" s="167">
        <v>0</v>
      </c>
      <c r="V32" s="167">
        <v>40</v>
      </c>
      <c r="W32" s="167">
        <v>1</v>
      </c>
      <c r="X32" s="167">
        <v>7</v>
      </c>
      <c r="Y32" s="167"/>
      <c r="Z32" s="169"/>
      <c r="AA32" s="169"/>
      <c r="AB32" s="169"/>
      <c r="AC32" s="169"/>
      <c r="AD32" s="169"/>
      <c r="AE32" s="169"/>
    </row>
    <row r="33" spans="1:31" ht="21.75" customHeight="1" x14ac:dyDescent="0.35">
      <c r="A33" s="166">
        <v>27</v>
      </c>
      <c r="B33" s="167" t="s">
        <v>6387</v>
      </c>
      <c r="C33" s="167" t="s">
        <v>6387</v>
      </c>
      <c r="D33" s="167" t="s">
        <v>6388</v>
      </c>
      <c r="E33" s="168" t="s">
        <v>6389</v>
      </c>
      <c r="F33" s="167">
        <v>0</v>
      </c>
      <c r="G33" s="167">
        <v>41</v>
      </c>
      <c r="H33" s="167">
        <v>0</v>
      </c>
      <c r="I33" s="167">
        <v>41</v>
      </c>
      <c r="J33" s="167">
        <v>0</v>
      </c>
      <c r="K33" s="167">
        <v>0</v>
      </c>
      <c r="L33" s="167">
        <v>0</v>
      </c>
      <c r="M33" s="167">
        <v>0</v>
      </c>
      <c r="N33" s="167">
        <v>0</v>
      </c>
      <c r="O33" s="167">
        <v>0</v>
      </c>
      <c r="P33" s="167">
        <v>0</v>
      </c>
      <c r="Q33" s="167">
        <v>0</v>
      </c>
      <c r="R33" s="167">
        <v>0</v>
      </c>
      <c r="S33" s="167">
        <v>0</v>
      </c>
      <c r="T33" s="167">
        <v>0</v>
      </c>
      <c r="U33" s="167">
        <v>0</v>
      </c>
      <c r="V33" s="167">
        <v>41</v>
      </c>
      <c r="W33" s="167">
        <v>0</v>
      </c>
      <c r="X33" s="167">
        <v>14</v>
      </c>
      <c r="Y33" s="167"/>
      <c r="Z33" s="169"/>
      <c r="AA33" s="169"/>
      <c r="AB33" s="169"/>
      <c r="AC33" s="169"/>
      <c r="AD33" s="169"/>
      <c r="AE33" s="169"/>
    </row>
    <row r="34" spans="1:31" ht="21.75" customHeight="1" x14ac:dyDescent="0.35">
      <c r="A34" s="166">
        <v>28</v>
      </c>
      <c r="B34" s="167" t="s">
        <v>6390</v>
      </c>
      <c r="C34" s="167" t="s">
        <v>6390</v>
      </c>
      <c r="D34" s="167" t="s">
        <v>6391</v>
      </c>
      <c r="E34" s="168" t="s">
        <v>6392</v>
      </c>
      <c r="F34" s="167">
        <v>0</v>
      </c>
      <c r="G34" s="167">
        <v>86</v>
      </c>
      <c r="H34" s="167">
        <v>0</v>
      </c>
      <c r="I34" s="167">
        <v>69</v>
      </c>
      <c r="J34" s="167">
        <v>0</v>
      </c>
      <c r="K34" s="167">
        <v>0</v>
      </c>
      <c r="L34" s="167">
        <v>0</v>
      </c>
      <c r="M34" s="167">
        <v>0</v>
      </c>
      <c r="N34" s="167">
        <v>0</v>
      </c>
      <c r="O34" s="167">
        <v>2</v>
      </c>
      <c r="P34" s="167">
        <v>0</v>
      </c>
      <c r="Q34" s="167">
        <v>0</v>
      </c>
      <c r="R34" s="167">
        <v>6</v>
      </c>
      <c r="S34" s="167">
        <v>0</v>
      </c>
      <c r="T34" s="167">
        <v>5</v>
      </c>
      <c r="U34" s="167">
        <v>0</v>
      </c>
      <c r="V34" s="167">
        <v>75</v>
      </c>
      <c r="W34" s="167">
        <v>4</v>
      </c>
      <c r="X34" s="167">
        <v>11</v>
      </c>
      <c r="Y34" s="167"/>
      <c r="Z34" s="169"/>
      <c r="AA34" s="169"/>
      <c r="AB34" s="169"/>
      <c r="AC34" s="169"/>
      <c r="AD34" s="169"/>
      <c r="AE34" s="169"/>
    </row>
    <row r="35" spans="1:31" ht="21.75" customHeight="1" x14ac:dyDescent="0.35">
      <c r="A35" s="166">
        <v>29</v>
      </c>
      <c r="B35" s="167" t="s">
        <v>6137</v>
      </c>
      <c r="C35" s="167" t="s">
        <v>6137</v>
      </c>
      <c r="D35" s="167" t="s">
        <v>6393</v>
      </c>
      <c r="E35" s="168" t="s">
        <v>6138</v>
      </c>
      <c r="F35" s="167">
        <v>1</v>
      </c>
      <c r="G35" s="167">
        <v>245</v>
      </c>
      <c r="H35" s="167">
        <v>1</v>
      </c>
      <c r="I35" s="167">
        <v>196</v>
      </c>
      <c r="J35" s="167">
        <v>0</v>
      </c>
      <c r="K35" s="167">
        <v>6</v>
      </c>
      <c r="L35" s="167">
        <v>0</v>
      </c>
      <c r="M35" s="167">
        <v>0</v>
      </c>
      <c r="N35" s="167">
        <v>0</v>
      </c>
      <c r="O35" s="167">
        <v>15</v>
      </c>
      <c r="P35" s="167">
        <v>0</v>
      </c>
      <c r="Q35" s="167">
        <v>0</v>
      </c>
      <c r="R35" s="167">
        <v>17</v>
      </c>
      <c r="S35" s="167">
        <v>0</v>
      </c>
      <c r="T35" s="167">
        <v>4</v>
      </c>
      <c r="U35" s="167">
        <v>1</v>
      </c>
      <c r="V35" s="167">
        <v>223</v>
      </c>
      <c r="W35" s="167">
        <v>6</v>
      </c>
      <c r="X35" s="167">
        <v>44</v>
      </c>
      <c r="Y35" s="167"/>
      <c r="Z35" s="169"/>
      <c r="AA35" s="169"/>
      <c r="AB35" s="169"/>
      <c r="AC35" s="169"/>
      <c r="AD35" s="169"/>
      <c r="AE35" s="169"/>
    </row>
    <row r="36" spans="1:31" ht="21.75" customHeight="1" x14ac:dyDescent="0.35">
      <c r="A36" s="166">
        <v>29</v>
      </c>
      <c r="B36" s="167" t="s">
        <v>6394</v>
      </c>
      <c r="C36" s="167" t="s">
        <v>6137</v>
      </c>
      <c r="D36" s="167" t="s">
        <v>6393</v>
      </c>
      <c r="E36" s="168" t="s">
        <v>6138</v>
      </c>
      <c r="F36" s="167">
        <v>13</v>
      </c>
      <c r="G36" s="167">
        <v>307</v>
      </c>
      <c r="H36" s="167">
        <v>13</v>
      </c>
      <c r="I36" s="167">
        <v>250</v>
      </c>
      <c r="J36" s="167">
        <v>0</v>
      </c>
      <c r="K36" s="167">
        <v>0</v>
      </c>
      <c r="L36" s="167">
        <v>0</v>
      </c>
      <c r="M36" s="167">
        <v>0</v>
      </c>
      <c r="N36" s="167">
        <v>0</v>
      </c>
      <c r="O36" s="167">
        <v>0</v>
      </c>
      <c r="P36" s="167">
        <v>0</v>
      </c>
      <c r="Q36" s="167">
        <v>0</v>
      </c>
      <c r="R36" s="167">
        <v>0</v>
      </c>
      <c r="S36" s="167">
        <v>1</v>
      </c>
      <c r="T36" s="167">
        <v>4</v>
      </c>
      <c r="U36" s="167">
        <v>0</v>
      </c>
      <c r="V36" s="167">
        <v>302</v>
      </c>
      <c r="W36" s="167">
        <v>52</v>
      </c>
      <c r="X36" s="167">
        <v>15</v>
      </c>
      <c r="Y36" s="167"/>
      <c r="Z36" s="169"/>
      <c r="AA36" s="169"/>
      <c r="AB36" s="169"/>
      <c r="AC36" s="169"/>
      <c r="AD36" s="169"/>
      <c r="AE36" s="169"/>
    </row>
    <row r="37" spans="1:31" ht="21.75" customHeight="1" x14ac:dyDescent="0.35">
      <c r="A37" s="166">
        <v>30</v>
      </c>
      <c r="B37" s="167" t="s">
        <v>6395</v>
      </c>
      <c r="C37" s="167" t="s">
        <v>6395</v>
      </c>
      <c r="D37" s="167" t="s">
        <v>6396</v>
      </c>
      <c r="E37" s="168" t="s">
        <v>6397</v>
      </c>
      <c r="F37" s="167">
        <v>0</v>
      </c>
      <c r="G37" s="167">
        <v>66</v>
      </c>
      <c r="H37" s="167">
        <v>0</v>
      </c>
      <c r="I37" s="167">
        <v>66</v>
      </c>
      <c r="J37" s="167">
        <v>0</v>
      </c>
      <c r="K37" s="167">
        <v>0</v>
      </c>
      <c r="L37" s="167">
        <v>0</v>
      </c>
      <c r="M37" s="167">
        <v>0</v>
      </c>
      <c r="N37" s="167">
        <v>0</v>
      </c>
      <c r="O37" s="167">
        <v>0</v>
      </c>
      <c r="P37" s="167">
        <v>0</v>
      </c>
      <c r="Q37" s="167">
        <v>0</v>
      </c>
      <c r="R37" s="167">
        <v>0</v>
      </c>
      <c r="S37" s="167">
        <v>0</v>
      </c>
      <c r="T37" s="167">
        <v>0</v>
      </c>
      <c r="U37" s="167">
        <v>0</v>
      </c>
      <c r="V37" s="167">
        <v>66</v>
      </c>
      <c r="W37" s="167">
        <v>0</v>
      </c>
      <c r="X37" s="167">
        <v>32</v>
      </c>
      <c r="Y37" s="167"/>
      <c r="Z37" s="169"/>
      <c r="AA37" s="169"/>
      <c r="AB37" s="169"/>
      <c r="AC37" s="169"/>
      <c r="AD37" s="169"/>
      <c r="AE37" s="169"/>
    </row>
    <row r="38" spans="1:31" ht="21.75" customHeight="1" x14ac:dyDescent="0.35">
      <c r="A38" s="166">
        <v>31</v>
      </c>
      <c r="B38" s="167" t="s">
        <v>6398</v>
      </c>
      <c r="C38" s="167" t="s">
        <v>6398</v>
      </c>
      <c r="D38" s="167" t="s">
        <v>6399</v>
      </c>
      <c r="E38" s="168" t="s">
        <v>6400</v>
      </c>
      <c r="F38" s="167">
        <v>0</v>
      </c>
      <c r="G38" s="167">
        <v>43</v>
      </c>
      <c r="H38" s="167">
        <v>0</v>
      </c>
      <c r="I38" s="167">
        <v>14</v>
      </c>
      <c r="J38" s="167">
        <v>0</v>
      </c>
      <c r="K38" s="167">
        <v>0</v>
      </c>
      <c r="L38" s="167">
        <v>0</v>
      </c>
      <c r="M38" s="167">
        <v>29</v>
      </c>
      <c r="N38" s="167">
        <v>0</v>
      </c>
      <c r="O38" s="167">
        <v>0</v>
      </c>
      <c r="P38" s="167">
        <v>0</v>
      </c>
      <c r="Q38" s="167">
        <v>0</v>
      </c>
      <c r="R38" s="167">
        <v>0</v>
      </c>
      <c r="S38" s="167">
        <v>0</v>
      </c>
      <c r="T38" s="167">
        <v>0</v>
      </c>
      <c r="U38" s="167">
        <v>0</v>
      </c>
      <c r="V38" s="167">
        <v>43</v>
      </c>
      <c r="W38" s="167">
        <v>0</v>
      </c>
      <c r="X38" s="167">
        <v>0</v>
      </c>
      <c r="Y38" s="167"/>
      <c r="Z38" s="169"/>
      <c r="AA38" s="169"/>
      <c r="AB38" s="169"/>
      <c r="AC38" s="169"/>
      <c r="AD38" s="169"/>
      <c r="AE38" s="169"/>
    </row>
    <row r="39" spans="1:31" ht="21.75" customHeight="1" x14ac:dyDescent="0.35">
      <c r="A39" s="166">
        <v>32</v>
      </c>
      <c r="B39" s="167" t="s">
        <v>6401</v>
      </c>
      <c r="C39" s="167" t="s">
        <v>6401</v>
      </c>
      <c r="D39" s="167" t="s">
        <v>6402</v>
      </c>
      <c r="E39" s="168" t="s">
        <v>6403</v>
      </c>
      <c r="F39" s="167">
        <v>0</v>
      </c>
      <c r="G39" s="167">
        <v>76</v>
      </c>
      <c r="H39" s="167">
        <v>0</v>
      </c>
      <c r="I39" s="167">
        <v>70</v>
      </c>
      <c r="J39" s="167">
        <v>0</v>
      </c>
      <c r="K39" s="167">
        <v>0</v>
      </c>
      <c r="L39" s="167">
        <v>0</v>
      </c>
      <c r="M39" s="167">
        <v>5</v>
      </c>
      <c r="N39" s="167">
        <v>0</v>
      </c>
      <c r="O39" s="167">
        <v>0</v>
      </c>
      <c r="P39" s="167">
        <v>0</v>
      </c>
      <c r="Q39" s="167">
        <v>0</v>
      </c>
      <c r="R39" s="167">
        <v>1</v>
      </c>
      <c r="S39" s="167">
        <v>0</v>
      </c>
      <c r="T39" s="167">
        <v>0</v>
      </c>
      <c r="U39" s="167">
        <v>0</v>
      </c>
      <c r="V39" s="167">
        <v>75</v>
      </c>
      <c r="W39" s="167">
        <v>0</v>
      </c>
      <c r="X39" s="167">
        <v>27</v>
      </c>
      <c r="Y39" s="167"/>
      <c r="Z39" s="169"/>
      <c r="AA39" s="169"/>
      <c r="AB39" s="169"/>
      <c r="AC39" s="169"/>
      <c r="AD39" s="169"/>
      <c r="AE39" s="169"/>
    </row>
    <row r="40" spans="1:31" ht="21.75" customHeight="1" x14ac:dyDescent="0.35">
      <c r="A40" s="166">
        <v>33</v>
      </c>
      <c r="B40" s="167" t="s">
        <v>5267</v>
      </c>
      <c r="C40" s="167" t="s">
        <v>5267</v>
      </c>
      <c r="D40" s="167" t="s">
        <v>6404</v>
      </c>
      <c r="E40" s="168" t="s">
        <v>5268</v>
      </c>
      <c r="F40" s="167">
        <v>0</v>
      </c>
      <c r="G40" s="167">
        <v>1561</v>
      </c>
      <c r="H40" s="167">
        <v>0</v>
      </c>
      <c r="I40" s="167">
        <v>1450</v>
      </c>
      <c r="J40" s="167">
        <v>0</v>
      </c>
      <c r="K40" s="167">
        <v>4</v>
      </c>
      <c r="L40" s="167">
        <v>0</v>
      </c>
      <c r="M40" s="167">
        <v>58</v>
      </c>
      <c r="N40" s="167">
        <v>0</v>
      </c>
      <c r="O40" s="167">
        <v>0</v>
      </c>
      <c r="P40" s="167">
        <v>0</v>
      </c>
      <c r="Q40" s="167">
        <v>0</v>
      </c>
      <c r="R40" s="167">
        <v>5</v>
      </c>
      <c r="S40" s="167">
        <v>0</v>
      </c>
      <c r="T40" s="167">
        <v>8</v>
      </c>
      <c r="U40" s="167">
        <v>7</v>
      </c>
      <c r="V40" s="167">
        <v>1541</v>
      </c>
      <c r="W40" s="167">
        <v>29</v>
      </c>
      <c r="X40" s="167">
        <v>294</v>
      </c>
      <c r="Y40" s="167"/>
      <c r="Z40" s="169"/>
      <c r="AA40" s="169"/>
      <c r="AB40" s="169"/>
      <c r="AC40" s="169"/>
      <c r="AD40" s="169"/>
      <c r="AE40" s="169"/>
    </row>
    <row r="41" spans="1:31" ht="21.75" customHeight="1" x14ac:dyDescent="0.35">
      <c r="A41" s="166">
        <v>33</v>
      </c>
      <c r="B41" s="167" t="s">
        <v>5792</v>
      </c>
      <c r="C41" s="167" t="s">
        <v>5267</v>
      </c>
      <c r="D41" s="167" t="s">
        <v>6404</v>
      </c>
      <c r="E41" s="168" t="s">
        <v>5268</v>
      </c>
      <c r="F41" s="167">
        <v>0</v>
      </c>
      <c r="G41" s="167">
        <v>84</v>
      </c>
      <c r="H41" s="167">
        <v>0</v>
      </c>
      <c r="I41" s="167">
        <v>65</v>
      </c>
      <c r="J41" s="167">
        <v>0</v>
      </c>
      <c r="K41" s="167">
        <v>1</v>
      </c>
      <c r="L41" s="167">
        <v>0</v>
      </c>
      <c r="M41" s="167">
        <v>6</v>
      </c>
      <c r="N41" s="167">
        <v>0</v>
      </c>
      <c r="O41" s="167">
        <v>0</v>
      </c>
      <c r="P41" s="167">
        <v>0</v>
      </c>
      <c r="Q41" s="167">
        <v>0</v>
      </c>
      <c r="R41" s="167">
        <v>11</v>
      </c>
      <c r="S41" s="167">
        <v>0</v>
      </c>
      <c r="T41" s="167">
        <v>0</v>
      </c>
      <c r="U41" s="167">
        <v>1</v>
      </c>
      <c r="V41" s="167">
        <v>72</v>
      </c>
      <c r="W41" s="167">
        <v>0</v>
      </c>
      <c r="X41" s="167">
        <v>0</v>
      </c>
      <c r="Y41" s="167"/>
      <c r="Z41" s="169"/>
      <c r="AA41" s="169"/>
      <c r="AB41" s="169"/>
      <c r="AC41" s="169"/>
      <c r="AD41" s="169"/>
      <c r="AE41" s="169"/>
    </row>
    <row r="42" spans="1:31" ht="21.75" customHeight="1" x14ac:dyDescent="0.35">
      <c r="A42" s="166">
        <v>34</v>
      </c>
      <c r="B42" s="167" t="s">
        <v>6188</v>
      </c>
      <c r="C42" s="167" t="s">
        <v>6188</v>
      </c>
      <c r="D42" s="170" t="s">
        <v>6405</v>
      </c>
      <c r="E42" s="168" t="s">
        <v>6189</v>
      </c>
      <c r="F42" s="167">
        <v>6</v>
      </c>
      <c r="G42" s="167">
        <v>111</v>
      </c>
      <c r="H42" s="167">
        <v>5</v>
      </c>
      <c r="I42" s="167">
        <v>86</v>
      </c>
      <c r="J42" s="167">
        <v>1</v>
      </c>
      <c r="K42" s="167">
        <v>2</v>
      </c>
      <c r="L42" s="167">
        <v>0</v>
      </c>
      <c r="M42" s="167">
        <v>2</v>
      </c>
      <c r="N42" s="167">
        <v>0</v>
      </c>
      <c r="O42" s="167">
        <v>11</v>
      </c>
      <c r="P42" s="167">
        <v>0</v>
      </c>
      <c r="Q42" s="167">
        <v>0</v>
      </c>
      <c r="R42" s="167">
        <v>1</v>
      </c>
      <c r="S42" s="167">
        <v>0</v>
      </c>
      <c r="T42" s="167">
        <v>0</v>
      </c>
      <c r="U42" s="167">
        <v>1</v>
      </c>
      <c r="V42" s="167">
        <v>109</v>
      </c>
      <c r="W42" s="167">
        <v>7</v>
      </c>
      <c r="X42" s="167">
        <v>9</v>
      </c>
      <c r="Y42" s="167"/>
      <c r="Z42" s="169"/>
      <c r="AA42" s="169"/>
      <c r="AB42" s="169"/>
      <c r="AC42" s="169"/>
      <c r="AD42" s="169"/>
      <c r="AE42" s="169"/>
    </row>
    <row r="43" spans="1:31" ht="21.75" customHeight="1" x14ac:dyDescent="0.35">
      <c r="A43" s="166">
        <v>35</v>
      </c>
      <c r="B43" s="167" t="s">
        <v>5934</v>
      </c>
      <c r="C43" s="167" t="s">
        <v>5934</v>
      </c>
      <c r="D43" s="167" t="s">
        <v>6406</v>
      </c>
      <c r="E43" s="168" t="s">
        <v>5935</v>
      </c>
      <c r="F43" s="167">
        <v>0</v>
      </c>
      <c r="G43" s="167">
        <v>106</v>
      </c>
      <c r="H43" s="167">
        <v>0</v>
      </c>
      <c r="I43" s="167">
        <v>83</v>
      </c>
      <c r="J43" s="167">
        <v>0</v>
      </c>
      <c r="K43" s="167">
        <v>1</v>
      </c>
      <c r="L43" s="167">
        <v>0</v>
      </c>
      <c r="M43" s="167">
        <v>10</v>
      </c>
      <c r="N43" s="167">
        <v>0</v>
      </c>
      <c r="O43" s="167">
        <v>0</v>
      </c>
      <c r="P43" s="167">
        <v>0</v>
      </c>
      <c r="Q43" s="167">
        <v>0</v>
      </c>
      <c r="R43" s="167">
        <v>2</v>
      </c>
      <c r="S43" s="167">
        <v>0</v>
      </c>
      <c r="T43" s="167">
        <v>3</v>
      </c>
      <c r="U43" s="167">
        <v>1</v>
      </c>
      <c r="V43" s="167">
        <v>100</v>
      </c>
      <c r="W43" s="167">
        <v>6</v>
      </c>
      <c r="X43" s="167">
        <v>17</v>
      </c>
      <c r="Y43" s="167"/>
      <c r="Z43" s="169"/>
      <c r="AA43" s="169"/>
      <c r="AB43" s="169"/>
      <c r="AC43" s="169"/>
      <c r="AD43" s="169"/>
      <c r="AE43" s="169"/>
    </row>
    <row r="44" spans="1:31" ht="21.75" customHeight="1" x14ac:dyDescent="0.35">
      <c r="A44" s="166">
        <v>36</v>
      </c>
      <c r="B44" s="167" t="s">
        <v>6111</v>
      </c>
      <c r="C44" s="167" t="s">
        <v>6111</v>
      </c>
      <c r="D44" s="167" t="s">
        <v>6407</v>
      </c>
      <c r="E44" s="168" t="s">
        <v>6112</v>
      </c>
      <c r="F44" s="167">
        <v>0</v>
      </c>
      <c r="G44" s="167">
        <v>1279</v>
      </c>
      <c r="H44" s="167">
        <v>0</v>
      </c>
      <c r="I44" s="167">
        <v>1200</v>
      </c>
      <c r="J44" s="167">
        <v>0</v>
      </c>
      <c r="K44" s="167">
        <v>4</v>
      </c>
      <c r="L44" s="167">
        <v>0</v>
      </c>
      <c r="M44" s="167">
        <v>21</v>
      </c>
      <c r="N44" s="167">
        <v>0</v>
      </c>
      <c r="O44" s="167">
        <v>1</v>
      </c>
      <c r="P44" s="167">
        <v>0</v>
      </c>
      <c r="Q44" s="167">
        <v>0</v>
      </c>
      <c r="R44" s="167">
        <v>0</v>
      </c>
      <c r="S44" s="167">
        <v>0</v>
      </c>
      <c r="T44" s="167">
        <v>4</v>
      </c>
      <c r="U44" s="167">
        <v>1</v>
      </c>
      <c r="V44" s="167">
        <v>1274</v>
      </c>
      <c r="W44" s="167">
        <v>48</v>
      </c>
      <c r="X44" s="167">
        <v>0</v>
      </c>
      <c r="Y44" s="167"/>
      <c r="Z44" s="169"/>
      <c r="AA44" s="169"/>
      <c r="AB44" s="169"/>
      <c r="AC44" s="169"/>
      <c r="AD44" s="169"/>
      <c r="AE44" s="169"/>
    </row>
    <row r="45" spans="1:31" ht="21.75" customHeight="1" x14ac:dyDescent="0.35">
      <c r="A45" s="166">
        <v>37</v>
      </c>
      <c r="B45" s="167" t="s">
        <v>6408</v>
      </c>
      <c r="C45" s="167" t="s">
        <v>6408</v>
      </c>
      <c r="D45" s="170" t="s">
        <v>6409</v>
      </c>
      <c r="E45" s="168" t="s">
        <v>6410</v>
      </c>
      <c r="F45" s="167">
        <v>91</v>
      </c>
      <c r="G45" s="167">
        <v>328</v>
      </c>
      <c r="H45" s="167">
        <v>14</v>
      </c>
      <c r="I45" s="167">
        <v>206</v>
      </c>
      <c r="J45" s="167">
        <v>77</v>
      </c>
      <c r="K45" s="167">
        <v>98</v>
      </c>
      <c r="L45" s="167">
        <v>0</v>
      </c>
      <c r="M45" s="167">
        <v>6</v>
      </c>
      <c r="N45" s="167">
        <v>0</v>
      </c>
      <c r="O45" s="167">
        <v>0</v>
      </c>
      <c r="P45" s="167">
        <v>0</v>
      </c>
      <c r="Q45" s="167">
        <v>0</v>
      </c>
      <c r="R45" s="167">
        <v>4</v>
      </c>
      <c r="S45" s="167">
        <v>1</v>
      </c>
      <c r="T45" s="167">
        <v>0</v>
      </c>
      <c r="U45" s="167">
        <v>0</v>
      </c>
      <c r="V45" s="167">
        <v>323</v>
      </c>
      <c r="W45" s="167">
        <v>13</v>
      </c>
      <c r="X45" s="167">
        <v>39</v>
      </c>
      <c r="Y45" s="167"/>
      <c r="Z45" s="169"/>
      <c r="AA45" s="169"/>
      <c r="AB45" s="169"/>
      <c r="AC45" s="169"/>
      <c r="AD45" s="169"/>
      <c r="AE45" s="169"/>
    </row>
    <row r="46" spans="1:31" ht="21.75" customHeight="1" x14ac:dyDescent="0.35">
      <c r="A46" s="166">
        <v>38</v>
      </c>
      <c r="B46" s="167" t="s">
        <v>6411</v>
      </c>
      <c r="C46" s="167" t="s">
        <v>6411</v>
      </c>
      <c r="D46" s="170" t="s">
        <v>6412</v>
      </c>
      <c r="E46" s="168" t="s">
        <v>6413</v>
      </c>
      <c r="F46" s="167">
        <v>1</v>
      </c>
      <c r="G46" s="167">
        <v>54</v>
      </c>
      <c r="H46" s="167">
        <v>0</v>
      </c>
      <c r="I46" s="167">
        <v>39</v>
      </c>
      <c r="J46" s="167">
        <v>0</v>
      </c>
      <c r="K46" s="167">
        <v>0</v>
      </c>
      <c r="L46" s="167">
        <v>0</v>
      </c>
      <c r="M46" s="167">
        <v>0</v>
      </c>
      <c r="N46" s="167">
        <v>1</v>
      </c>
      <c r="O46" s="167">
        <v>6</v>
      </c>
      <c r="P46" s="167">
        <v>0</v>
      </c>
      <c r="Q46" s="167">
        <v>0</v>
      </c>
      <c r="R46" s="167">
        <v>0</v>
      </c>
      <c r="S46" s="167">
        <v>1</v>
      </c>
      <c r="T46" s="167">
        <v>6</v>
      </c>
      <c r="U46" s="167">
        <v>0</v>
      </c>
      <c r="V46" s="167">
        <v>47</v>
      </c>
      <c r="W46" s="167">
        <v>2</v>
      </c>
      <c r="X46" s="167">
        <v>7</v>
      </c>
      <c r="Y46" s="167"/>
      <c r="Z46" s="169"/>
      <c r="AA46" s="169"/>
      <c r="AB46" s="169"/>
      <c r="AC46" s="169"/>
      <c r="AD46" s="169"/>
      <c r="AE46" s="169"/>
    </row>
    <row r="47" spans="1:31" ht="21.75" customHeight="1" x14ac:dyDescent="0.35">
      <c r="A47" s="166">
        <v>39</v>
      </c>
      <c r="B47" s="167" t="s">
        <v>6414</v>
      </c>
      <c r="C47" s="167" t="s">
        <v>6414</v>
      </c>
      <c r="D47" s="167" t="s">
        <v>6415</v>
      </c>
      <c r="E47" s="168" t="s">
        <v>6416</v>
      </c>
      <c r="F47" s="167">
        <v>1</v>
      </c>
      <c r="G47" s="167">
        <v>178</v>
      </c>
      <c r="H47" s="167">
        <v>1</v>
      </c>
      <c r="I47" s="167">
        <v>122</v>
      </c>
      <c r="J47" s="167">
        <v>0</v>
      </c>
      <c r="K47" s="167">
        <v>4</v>
      </c>
      <c r="L47" s="167">
        <v>0</v>
      </c>
      <c r="M47" s="167">
        <v>0</v>
      </c>
      <c r="N47" s="167">
        <v>0</v>
      </c>
      <c r="O47" s="167">
        <v>10</v>
      </c>
      <c r="P47" s="167">
        <v>0</v>
      </c>
      <c r="Q47" s="167">
        <v>0</v>
      </c>
      <c r="R47" s="167">
        <v>5</v>
      </c>
      <c r="S47" s="167">
        <v>0</v>
      </c>
      <c r="T47" s="167">
        <v>11</v>
      </c>
      <c r="U47" s="167">
        <v>0</v>
      </c>
      <c r="V47" s="167">
        <v>162</v>
      </c>
      <c r="W47" s="167">
        <v>26</v>
      </c>
      <c r="X47" s="167">
        <v>23</v>
      </c>
      <c r="Y47" s="167"/>
      <c r="Z47" s="169"/>
      <c r="AA47" s="169"/>
      <c r="AB47" s="169"/>
      <c r="AC47" s="169"/>
      <c r="AD47" s="169"/>
      <c r="AE47" s="169"/>
    </row>
    <row r="48" spans="1:31" ht="21.75" customHeight="1" x14ac:dyDescent="0.35">
      <c r="A48" s="166">
        <v>40</v>
      </c>
      <c r="B48" s="167" t="s">
        <v>5824</v>
      </c>
      <c r="C48" s="167" t="s">
        <v>5824</v>
      </c>
      <c r="D48" s="167" t="s">
        <v>6417</v>
      </c>
      <c r="E48" s="168" t="s">
        <v>5825</v>
      </c>
      <c r="F48" s="167">
        <v>97</v>
      </c>
      <c r="G48" s="167">
        <v>6030</v>
      </c>
      <c r="H48" s="167">
        <v>80</v>
      </c>
      <c r="I48" s="167">
        <v>4952</v>
      </c>
      <c r="J48" s="167">
        <v>2</v>
      </c>
      <c r="K48" s="167">
        <v>61</v>
      </c>
      <c r="L48" s="167">
        <v>15</v>
      </c>
      <c r="M48" s="167">
        <v>313</v>
      </c>
      <c r="N48" s="167">
        <v>0</v>
      </c>
      <c r="O48" s="167">
        <v>63</v>
      </c>
      <c r="P48" s="167">
        <v>0</v>
      </c>
      <c r="Q48" s="167">
        <v>0</v>
      </c>
      <c r="R48" s="167">
        <v>154</v>
      </c>
      <c r="S48" s="167">
        <v>1</v>
      </c>
      <c r="T48" s="167">
        <v>135</v>
      </c>
      <c r="U48" s="167">
        <v>84</v>
      </c>
      <c r="V48" s="167">
        <v>5656</v>
      </c>
      <c r="W48" s="167">
        <v>264</v>
      </c>
      <c r="X48" s="167">
        <v>1252</v>
      </c>
      <c r="Y48" s="167"/>
      <c r="Z48" s="169"/>
      <c r="AA48" s="169"/>
      <c r="AB48" s="169"/>
      <c r="AC48" s="169"/>
      <c r="AD48" s="169"/>
      <c r="AE48" s="169"/>
    </row>
    <row r="49" spans="1:31" ht="21.75" customHeight="1" x14ac:dyDescent="0.35">
      <c r="A49" s="166">
        <v>41</v>
      </c>
      <c r="B49" s="167" t="s">
        <v>6418</v>
      </c>
      <c r="C49" s="167" t="s">
        <v>6418</v>
      </c>
      <c r="D49" s="170" t="s">
        <v>6419</v>
      </c>
      <c r="E49" s="168" t="s">
        <v>6420</v>
      </c>
      <c r="F49" s="167">
        <v>4</v>
      </c>
      <c r="G49" s="167">
        <v>43</v>
      </c>
      <c r="H49" s="167">
        <v>4</v>
      </c>
      <c r="I49" s="167">
        <v>41</v>
      </c>
      <c r="J49" s="167">
        <v>0</v>
      </c>
      <c r="K49" s="167">
        <v>0</v>
      </c>
      <c r="L49" s="167">
        <v>0</v>
      </c>
      <c r="M49" s="167">
        <v>0</v>
      </c>
      <c r="N49" s="167">
        <v>0</v>
      </c>
      <c r="O49" s="167">
        <v>0</v>
      </c>
      <c r="P49" s="167">
        <v>0</v>
      </c>
      <c r="Q49" s="167">
        <v>0</v>
      </c>
      <c r="R49" s="167">
        <v>0</v>
      </c>
      <c r="S49" s="167">
        <v>0</v>
      </c>
      <c r="T49" s="167">
        <v>0</v>
      </c>
      <c r="U49" s="167">
        <v>0</v>
      </c>
      <c r="V49" s="167">
        <v>43</v>
      </c>
      <c r="W49" s="167">
        <v>2</v>
      </c>
      <c r="X49" s="167">
        <v>4</v>
      </c>
      <c r="Y49" s="167"/>
      <c r="Z49" s="169"/>
      <c r="AA49" s="169"/>
      <c r="AB49" s="169"/>
      <c r="AC49" s="169"/>
      <c r="AD49" s="169"/>
      <c r="AE49" s="169"/>
    </row>
    <row r="50" spans="1:31" ht="21.75" customHeight="1" x14ac:dyDescent="0.35">
      <c r="A50" s="166">
        <v>42</v>
      </c>
      <c r="B50" s="167" t="s">
        <v>6421</v>
      </c>
      <c r="C50" s="167" t="s">
        <v>6421</v>
      </c>
      <c r="D50" s="170" t="s">
        <v>6422</v>
      </c>
      <c r="E50" s="168" t="s">
        <v>6423</v>
      </c>
      <c r="F50" s="167">
        <v>3</v>
      </c>
      <c r="G50" s="167">
        <v>90</v>
      </c>
      <c r="H50" s="167">
        <v>2</v>
      </c>
      <c r="I50" s="167">
        <v>81</v>
      </c>
      <c r="J50" s="167">
        <v>1</v>
      </c>
      <c r="K50" s="167">
        <v>1</v>
      </c>
      <c r="L50" s="167">
        <v>0</v>
      </c>
      <c r="M50" s="167">
        <v>0</v>
      </c>
      <c r="N50" s="167">
        <v>0</v>
      </c>
      <c r="O50" s="167">
        <v>0</v>
      </c>
      <c r="P50" s="167">
        <v>0</v>
      </c>
      <c r="Q50" s="167">
        <v>0</v>
      </c>
      <c r="R50" s="167">
        <v>3</v>
      </c>
      <c r="S50" s="167">
        <v>0</v>
      </c>
      <c r="T50" s="167">
        <v>0</v>
      </c>
      <c r="U50" s="167">
        <v>0</v>
      </c>
      <c r="V50" s="167">
        <v>87</v>
      </c>
      <c r="W50" s="167">
        <v>5</v>
      </c>
      <c r="X50" s="167">
        <v>9</v>
      </c>
      <c r="Y50" s="167"/>
      <c r="Z50" s="169"/>
      <c r="AA50" s="169"/>
      <c r="AB50" s="169"/>
      <c r="AC50" s="169"/>
      <c r="AD50" s="169"/>
      <c r="AE50" s="169"/>
    </row>
    <row r="51" spans="1:31" ht="21.75" customHeight="1" x14ac:dyDescent="0.35">
      <c r="A51" s="166">
        <v>43</v>
      </c>
      <c r="B51" s="167" t="s">
        <v>783</v>
      </c>
      <c r="C51" s="167" t="s">
        <v>783</v>
      </c>
      <c r="D51" s="167" t="s">
        <v>6424</v>
      </c>
      <c r="E51" s="168" t="s">
        <v>784</v>
      </c>
      <c r="F51" s="167">
        <v>11</v>
      </c>
      <c r="G51" s="167">
        <v>33</v>
      </c>
      <c r="H51" s="167">
        <v>1</v>
      </c>
      <c r="I51" s="167">
        <v>22</v>
      </c>
      <c r="J51" s="167">
        <v>9</v>
      </c>
      <c r="K51" s="167">
        <v>9</v>
      </c>
      <c r="L51" s="167">
        <v>0</v>
      </c>
      <c r="M51" s="167">
        <v>1</v>
      </c>
      <c r="N51" s="167">
        <v>0</v>
      </c>
      <c r="O51" s="167">
        <v>0</v>
      </c>
      <c r="P51" s="167">
        <v>1</v>
      </c>
      <c r="Q51" s="167">
        <v>0</v>
      </c>
      <c r="R51" s="167">
        <v>0</v>
      </c>
      <c r="S51" s="167">
        <v>0</v>
      </c>
      <c r="T51" s="167">
        <v>0</v>
      </c>
      <c r="U51" s="167">
        <v>0</v>
      </c>
      <c r="V51" s="167">
        <v>33</v>
      </c>
      <c r="W51" s="167">
        <v>0</v>
      </c>
      <c r="X51" s="167">
        <v>4</v>
      </c>
      <c r="Y51" s="167"/>
      <c r="Z51" s="169"/>
      <c r="AA51" s="169"/>
      <c r="AB51" s="169"/>
      <c r="AC51" s="169"/>
      <c r="AD51" s="169"/>
      <c r="AE51" s="169"/>
    </row>
    <row r="52" spans="1:31" ht="21.75" customHeight="1" x14ac:dyDescent="0.35">
      <c r="A52" s="166">
        <v>44</v>
      </c>
      <c r="B52" s="167" t="s">
        <v>6167</v>
      </c>
      <c r="C52" s="167" t="s">
        <v>6167</v>
      </c>
      <c r="D52" s="167" t="s">
        <v>6425</v>
      </c>
      <c r="E52" s="168" t="s">
        <v>6168</v>
      </c>
      <c r="F52" s="167">
        <v>5</v>
      </c>
      <c r="G52" s="167">
        <v>198</v>
      </c>
      <c r="H52" s="167">
        <v>2</v>
      </c>
      <c r="I52" s="167">
        <v>164</v>
      </c>
      <c r="J52" s="167">
        <v>3</v>
      </c>
      <c r="K52" s="167">
        <v>9</v>
      </c>
      <c r="L52" s="167">
        <v>0</v>
      </c>
      <c r="M52" s="167">
        <v>9</v>
      </c>
      <c r="N52" s="167">
        <v>0</v>
      </c>
      <c r="O52" s="167">
        <v>0</v>
      </c>
      <c r="P52" s="167">
        <v>0</v>
      </c>
      <c r="Q52" s="167">
        <v>0</v>
      </c>
      <c r="R52" s="167">
        <v>4</v>
      </c>
      <c r="S52" s="167">
        <v>0</v>
      </c>
      <c r="T52" s="167">
        <v>0</v>
      </c>
      <c r="U52" s="167">
        <v>2</v>
      </c>
      <c r="V52" s="167">
        <v>192</v>
      </c>
      <c r="W52" s="167">
        <v>10</v>
      </c>
      <c r="X52" s="167">
        <v>35</v>
      </c>
      <c r="Y52" s="167"/>
      <c r="Z52" s="169"/>
      <c r="AA52" s="169"/>
      <c r="AB52" s="169"/>
      <c r="AC52" s="169"/>
      <c r="AD52" s="169"/>
      <c r="AE52" s="169"/>
    </row>
    <row r="53" spans="1:31" ht="21.75" customHeight="1" x14ac:dyDescent="0.35">
      <c r="A53" s="166">
        <v>44</v>
      </c>
      <c r="B53" s="167" t="s">
        <v>6426</v>
      </c>
      <c r="C53" s="167" t="s">
        <v>6167</v>
      </c>
      <c r="D53" s="167" t="s">
        <v>6425</v>
      </c>
      <c r="E53" s="168" t="s">
        <v>6168</v>
      </c>
      <c r="F53" s="167">
        <v>8</v>
      </c>
      <c r="G53" s="167">
        <v>227</v>
      </c>
      <c r="H53" s="167">
        <v>8</v>
      </c>
      <c r="I53" s="167">
        <v>226</v>
      </c>
      <c r="J53" s="167">
        <v>0</v>
      </c>
      <c r="K53" s="167">
        <v>0</v>
      </c>
      <c r="L53" s="167">
        <v>0</v>
      </c>
      <c r="M53" s="167">
        <v>0</v>
      </c>
      <c r="N53" s="167">
        <v>0</v>
      </c>
      <c r="O53" s="167">
        <v>0</v>
      </c>
      <c r="P53" s="167">
        <v>0</v>
      </c>
      <c r="Q53" s="167">
        <v>0</v>
      </c>
      <c r="R53" s="167">
        <v>0</v>
      </c>
      <c r="S53" s="167">
        <v>0</v>
      </c>
      <c r="T53" s="167">
        <v>0</v>
      </c>
      <c r="U53" s="167">
        <v>0</v>
      </c>
      <c r="V53" s="167">
        <v>227</v>
      </c>
      <c r="W53" s="167">
        <v>1</v>
      </c>
      <c r="X53" s="167">
        <v>1</v>
      </c>
      <c r="Y53" s="167"/>
      <c r="Z53" s="169"/>
      <c r="AA53" s="169"/>
      <c r="AB53" s="169"/>
      <c r="AC53" s="169"/>
      <c r="AD53" s="169"/>
      <c r="AE53" s="169"/>
    </row>
    <row r="54" spans="1:31" ht="21.75" customHeight="1" x14ac:dyDescent="0.35">
      <c r="A54" s="166">
        <v>44</v>
      </c>
      <c r="B54" s="167" t="s">
        <v>6427</v>
      </c>
      <c r="C54" s="167" t="s">
        <v>6167</v>
      </c>
      <c r="D54" s="167" t="s">
        <v>6425</v>
      </c>
      <c r="E54" s="168" t="s">
        <v>6428</v>
      </c>
      <c r="F54" s="167">
        <v>0</v>
      </c>
      <c r="G54" s="167">
        <v>69</v>
      </c>
      <c r="H54" s="167">
        <v>0</v>
      </c>
      <c r="I54" s="167">
        <v>69</v>
      </c>
      <c r="J54" s="167">
        <v>0</v>
      </c>
      <c r="K54" s="167">
        <v>0</v>
      </c>
      <c r="L54" s="167">
        <v>0</v>
      </c>
      <c r="M54" s="167">
        <v>0</v>
      </c>
      <c r="N54" s="167">
        <v>0</v>
      </c>
      <c r="O54" s="167">
        <v>0</v>
      </c>
      <c r="P54" s="167">
        <v>0</v>
      </c>
      <c r="Q54" s="167">
        <v>0</v>
      </c>
      <c r="R54" s="167">
        <v>0</v>
      </c>
      <c r="S54" s="167">
        <v>0</v>
      </c>
      <c r="T54" s="167">
        <v>0</v>
      </c>
      <c r="U54" s="167">
        <v>0</v>
      </c>
      <c r="V54" s="167">
        <v>69</v>
      </c>
      <c r="W54" s="167">
        <v>0</v>
      </c>
      <c r="X54" s="167">
        <v>3</v>
      </c>
      <c r="Y54" s="167"/>
      <c r="Z54" s="169"/>
      <c r="AA54" s="169"/>
      <c r="AB54" s="169"/>
      <c r="AC54" s="169"/>
      <c r="AD54" s="169"/>
      <c r="AE54" s="169"/>
    </row>
    <row r="55" spans="1:31" ht="21.75" customHeight="1" x14ac:dyDescent="0.35">
      <c r="A55" s="166">
        <v>44</v>
      </c>
      <c r="B55" s="167" t="s">
        <v>6429</v>
      </c>
      <c r="C55" s="167" t="s">
        <v>6167</v>
      </c>
      <c r="D55" s="167" t="s">
        <v>6425</v>
      </c>
      <c r="E55" s="168" t="s">
        <v>6430</v>
      </c>
      <c r="F55" s="167">
        <v>1</v>
      </c>
      <c r="G55" s="167">
        <v>1</v>
      </c>
      <c r="H55" s="167">
        <v>1</v>
      </c>
      <c r="I55" s="167">
        <v>1</v>
      </c>
      <c r="J55" s="167">
        <v>0</v>
      </c>
      <c r="K55" s="167">
        <v>0</v>
      </c>
      <c r="L55" s="167">
        <v>0</v>
      </c>
      <c r="M55" s="167">
        <v>0</v>
      </c>
      <c r="N55" s="167">
        <v>0</v>
      </c>
      <c r="O55" s="167">
        <v>0</v>
      </c>
      <c r="P55" s="167">
        <v>0</v>
      </c>
      <c r="Q55" s="167">
        <v>0</v>
      </c>
      <c r="R55" s="167">
        <v>0</v>
      </c>
      <c r="S55" s="167">
        <v>0</v>
      </c>
      <c r="T55" s="167">
        <v>0</v>
      </c>
      <c r="U55" s="167">
        <v>0</v>
      </c>
      <c r="V55" s="167">
        <v>1</v>
      </c>
      <c r="W55" s="167">
        <v>0</v>
      </c>
      <c r="X55" s="167">
        <v>0</v>
      </c>
      <c r="Y55" s="167"/>
      <c r="Z55" s="169"/>
      <c r="AA55" s="169"/>
      <c r="AB55" s="169"/>
      <c r="AC55" s="169"/>
      <c r="AD55" s="169"/>
      <c r="AE55" s="169"/>
    </row>
    <row r="56" spans="1:31" ht="21.75" customHeight="1" x14ac:dyDescent="0.35">
      <c r="A56" s="166">
        <v>44</v>
      </c>
      <c r="B56" s="167" t="s">
        <v>6431</v>
      </c>
      <c r="C56" s="167" t="s">
        <v>6167</v>
      </c>
      <c r="D56" s="167" t="s">
        <v>6425</v>
      </c>
      <c r="E56" s="168" t="s">
        <v>6432</v>
      </c>
      <c r="F56" s="167">
        <v>0</v>
      </c>
      <c r="G56" s="167">
        <v>2</v>
      </c>
      <c r="H56" s="167">
        <v>0</v>
      </c>
      <c r="I56" s="167">
        <v>2</v>
      </c>
      <c r="J56" s="167">
        <v>0</v>
      </c>
      <c r="K56" s="167">
        <v>0</v>
      </c>
      <c r="L56" s="167">
        <v>0</v>
      </c>
      <c r="M56" s="167">
        <v>0</v>
      </c>
      <c r="N56" s="167">
        <v>0</v>
      </c>
      <c r="O56" s="167">
        <v>0</v>
      </c>
      <c r="P56" s="167">
        <v>0</v>
      </c>
      <c r="Q56" s="167">
        <v>0</v>
      </c>
      <c r="R56" s="167">
        <v>0</v>
      </c>
      <c r="S56" s="167">
        <v>0</v>
      </c>
      <c r="T56" s="167">
        <v>0</v>
      </c>
      <c r="U56" s="167">
        <v>0</v>
      </c>
      <c r="V56" s="167">
        <v>2</v>
      </c>
      <c r="W56" s="167">
        <v>0</v>
      </c>
      <c r="X56" s="167">
        <v>0</v>
      </c>
      <c r="Y56" s="167"/>
      <c r="Z56" s="169"/>
      <c r="AA56" s="169"/>
      <c r="AB56" s="169"/>
      <c r="AC56" s="169"/>
      <c r="AD56" s="169"/>
      <c r="AE56" s="169"/>
    </row>
    <row r="57" spans="1:31" ht="21.75" customHeight="1" x14ac:dyDescent="0.35">
      <c r="A57" s="166">
        <v>45</v>
      </c>
      <c r="B57" s="167" t="s">
        <v>919</v>
      </c>
      <c r="C57" s="167" t="s">
        <v>919</v>
      </c>
      <c r="D57" s="170" t="s">
        <v>6433</v>
      </c>
      <c r="E57" s="168" t="s">
        <v>920</v>
      </c>
      <c r="F57" s="167">
        <v>80</v>
      </c>
      <c r="G57" s="167">
        <v>491</v>
      </c>
      <c r="H57" s="167">
        <v>13</v>
      </c>
      <c r="I57" s="167">
        <v>365</v>
      </c>
      <c r="J57" s="167">
        <v>63</v>
      </c>
      <c r="K57" s="167">
        <v>87</v>
      </c>
      <c r="L57" s="167">
        <v>4</v>
      </c>
      <c r="M57" s="167">
        <v>23</v>
      </c>
      <c r="N57" s="167">
        <v>0</v>
      </c>
      <c r="O57" s="167">
        <v>0</v>
      </c>
      <c r="P57" s="167">
        <v>0</v>
      </c>
      <c r="Q57" s="167">
        <v>0</v>
      </c>
      <c r="R57" s="167">
        <v>1</v>
      </c>
      <c r="S57" s="167">
        <v>2</v>
      </c>
      <c r="T57" s="167">
        <v>0</v>
      </c>
      <c r="U57" s="167">
        <v>0</v>
      </c>
      <c r="V57" s="167">
        <v>488</v>
      </c>
      <c r="W57" s="167">
        <v>13</v>
      </c>
      <c r="X57" s="167">
        <v>103</v>
      </c>
      <c r="Y57" s="167"/>
      <c r="Z57" s="169"/>
      <c r="AA57" s="169"/>
      <c r="AB57" s="169"/>
      <c r="AC57" s="169"/>
      <c r="AD57" s="169"/>
      <c r="AE57" s="169"/>
    </row>
    <row r="58" spans="1:31" ht="21.75" customHeight="1" x14ac:dyDescent="0.35">
      <c r="A58" s="166">
        <v>46</v>
      </c>
      <c r="B58" s="167" t="s">
        <v>5921</v>
      </c>
      <c r="C58" s="167" t="s">
        <v>5921</v>
      </c>
      <c r="D58" s="167" t="s">
        <v>6434</v>
      </c>
      <c r="E58" s="168" t="s">
        <v>5922</v>
      </c>
      <c r="F58" s="167">
        <v>0</v>
      </c>
      <c r="G58" s="167">
        <v>92</v>
      </c>
      <c r="H58" s="167">
        <v>0</v>
      </c>
      <c r="I58" s="167">
        <v>86</v>
      </c>
      <c r="J58" s="167">
        <v>0</v>
      </c>
      <c r="K58" s="167">
        <v>0</v>
      </c>
      <c r="L58" s="167">
        <v>0</v>
      </c>
      <c r="M58" s="167">
        <v>4</v>
      </c>
      <c r="N58" s="167">
        <v>0</v>
      </c>
      <c r="O58" s="167">
        <v>0</v>
      </c>
      <c r="P58" s="167">
        <v>0</v>
      </c>
      <c r="Q58" s="167">
        <v>0</v>
      </c>
      <c r="R58" s="167">
        <v>1</v>
      </c>
      <c r="S58" s="167">
        <v>0</v>
      </c>
      <c r="T58" s="167">
        <v>0</v>
      </c>
      <c r="U58" s="167">
        <v>1</v>
      </c>
      <c r="V58" s="167">
        <v>90</v>
      </c>
      <c r="W58" s="167">
        <v>0</v>
      </c>
      <c r="X58" s="167">
        <v>45</v>
      </c>
      <c r="Y58" s="167"/>
      <c r="Z58" s="169"/>
      <c r="AA58" s="169"/>
      <c r="AB58" s="169"/>
      <c r="AC58" s="169"/>
      <c r="AD58" s="169"/>
      <c r="AE58" s="169"/>
    </row>
    <row r="59" spans="1:31" ht="21.75" customHeight="1" x14ac:dyDescent="0.35">
      <c r="A59" s="166">
        <v>47</v>
      </c>
      <c r="B59" s="167" t="s">
        <v>6435</v>
      </c>
      <c r="C59" s="167" t="s">
        <v>6435</v>
      </c>
      <c r="D59" s="167" t="s">
        <v>6436</v>
      </c>
      <c r="E59" s="168" t="s">
        <v>6437</v>
      </c>
      <c r="F59" s="167">
        <v>6</v>
      </c>
      <c r="G59" s="167">
        <v>261</v>
      </c>
      <c r="H59" s="167">
        <v>6</v>
      </c>
      <c r="I59" s="167">
        <v>214</v>
      </c>
      <c r="J59" s="167">
        <v>0</v>
      </c>
      <c r="K59" s="167">
        <v>8</v>
      </c>
      <c r="L59" s="167">
        <v>0</v>
      </c>
      <c r="M59" s="167">
        <v>17</v>
      </c>
      <c r="N59" s="167">
        <v>0</v>
      </c>
      <c r="O59" s="167">
        <v>0</v>
      </c>
      <c r="P59" s="167">
        <v>0</v>
      </c>
      <c r="Q59" s="167">
        <v>0</v>
      </c>
      <c r="R59" s="167">
        <v>0</v>
      </c>
      <c r="S59" s="167">
        <v>0</v>
      </c>
      <c r="T59" s="167">
        <v>3</v>
      </c>
      <c r="U59" s="167">
        <v>0</v>
      </c>
      <c r="V59" s="167">
        <v>258</v>
      </c>
      <c r="W59" s="167">
        <v>19</v>
      </c>
      <c r="X59" s="167">
        <v>43</v>
      </c>
      <c r="Y59" s="167"/>
      <c r="Z59" s="169"/>
      <c r="AA59" s="169"/>
      <c r="AB59" s="169"/>
      <c r="AC59" s="169"/>
      <c r="AD59" s="169"/>
      <c r="AE59" s="169"/>
    </row>
    <row r="60" spans="1:31" ht="21.75" customHeight="1" x14ac:dyDescent="0.35">
      <c r="A60" s="166">
        <v>47</v>
      </c>
      <c r="B60" s="167" t="s">
        <v>6438</v>
      </c>
      <c r="C60" s="167" t="s">
        <v>6435</v>
      </c>
      <c r="D60" s="167" t="s">
        <v>6436</v>
      </c>
      <c r="E60" s="168" t="s">
        <v>6437</v>
      </c>
      <c r="F60" s="167">
        <v>5</v>
      </c>
      <c r="G60" s="167">
        <v>196</v>
      </c>
      <c r="H60" s="167">
        <v>5</v>
      </c>
      <c r="I60" s="167">
        <v>179</v>
      </c>
      <c r="J60" s="167">
        <v>0</v>
      </c>
      <c r="K60" s="167">
        <v>4</v>
      </c>
      <c r="L60" s="167">
        <v>0</v>
      </c>
      <c r="M60" s="167">
        <v>0</v>
      </c>
      <c r="N60" s="167">
        <v>0</v>
      </c>
      <c r="O60" s="167">
        <v>0</v>
      </c>
      <c r="P60" s="167">
        <v>0</v>
      </c>
      <c r="Q60" s="167">
        <v>0</v>
      </c>
      <c r="R60" s="167">
        <v>0</v>
      </c>
      <c r="S60" s="167">
        <v>0</v>
      </c>
      <c r="T60" s="167">
        <v>7</v>
      </c>
      <c r="U60" s="167">
        <v>0</v>
      </c>
      <c r="V60" s="167">
        <v>189</v>
      </c>
      <c r="W60" s="167">
        <v>6</v>
      </c>
      <c r="X60" s="167">
        <v>2</v>
      </c>
      <c r="Y60" s="167"/>
      <c r="Z60" s="169"/>
      <c r="AA60" s="169"/>
      <c r="AB60" s="169"/>
      <c r="AC60" s="169"/>
      <c r="AD60" s="169"/>
      <c r="AE60" s="169"/>
    </row>
    <row r="61" spans="1:31" ht="21.75" customHeight="1" x14ac:dyDescent="0.35">
      <c r="A61" s="166">
        <v>48</v>
      </c>
      <c r="B61" s="167" t="s">
        <v>6439</v>
      </c>
      <c r="C61" s="167" t="s">
        <v>6439</v>
      </c>
      <c r="D61" s="167" t="s">
        <v>6440</v>
      </c>
      <c r="E61" s="168" t="s">
        <v>6441</v>
      </c>
      <c r="F61" s="167">
        <v>0</v>
      </c>
      <c r="G61" s="167">
        <v>20</v>
      </c>
      <c r="H61" s="167">
        <v>0</v>
      </c>
      <c r="I61" s="167">
        <v>12</v>
      </c>
      <c r="J61" s="167">
        <v>0</v>
      </c>
      <c r="K61" s="167">
        <v>0</v>
      </c>
      <c r="L61" s="167">
        <v>0</v>
      </c>
      <c r="M61" s="167">
        <v>1</v>
      </c>
      <c r="N61" s="167">
        <v>0</v>
      </c>
      <c r="O61" s="167">
        <v>0</v>
      </c>
      <c r="P61" s="167">
        <v>0</v>
      </c>
      <c r="Q61" s="167">
        <v>0</v>
      </c>
      <c r="R61" s="167">
        <v>0</v>
      </c>
      <c r="S61" s="167">
        <v>0</v>
      </c>
      <c r="T61" s="167">
        <v>2</v>
      </c>
      <c r="U61" s="167">
        <v>0</v>
      </c>
      <c r="V61" s="167">
        <v>18</v>
      </c>
      <c r="W61" s="167">
        <v>5</v>
      </c>
      <c r="X61" s="167">
        <v>0</v>
      </c>
      <c r="Y61" s="167"/>
      <c r="Z61" s="169"/>
      <c r="AA61" s="169"/>
      <c r="AB61" s="169"/>
      <c r="AC61" s="169"/>
      <c r="AD61" s="169"/>
      <c r="AE61" s="169"/>
    </row>
    <row r="62" spans="1:31" ht="21.75" customHeight="1" x14ac:dyDescent="0.35">
      <c r="A62" s="166">
        <v>49</v>
      </c>
      <c r="B62" s="167" t="s">
        <v>5780</v>
      </c>
      <c r="C62" s="167" t="s">
        <v>5780</v>
      </c>
      <c r="D62" s="170" t="s">
        <v>6442</v>
      </c>
      <c r="E62" s="168" t="s">
        <v>6443</v>
      </c>
      <c r="F62" s="167">
        <v>1</v>
      </c>
      <c r="G62" s="167">
        <v>115</v>
      </c>
      <c r="H62" s="167">
        <v>1</v>
      </c>
      <c r="I62" s="167">
        <v>98</v>
      </c>
      <c r="J62" s="167">
        <v>0</v>
      </c>
      <c r="K62" s="167">
        <v>0</v>
      </c>
      <c r="L62" s="167">
        <v>0</v>
      </c>
      <c r="M62" s="167">
        <v>0</v>
      </c>
      <c r="N62" s="167">
        <v>0</v>
      </c>
      <c r="O62" s="167">
        <v>12</v>
      </c>
      <c r="P62" s="167">
        <v>0</v>
      </c>
      <c r="Q62" s="167">
        <v>0</v>
      </c>
      <c r="R62" s="167">
        <v>0</v>
      </c>
      <c r="S62" s="167">
        <v>0</v>
      </c>
      <c r="T62" s="167">
        <v>2</v>
      </c>
      <c r="U62" s="167">
        <v>0</v>
      </c>
      <c r="V62" s="167">
        <v>113</v>
      </c>
      <c r="W62" s="167">
        <v>3</v>
      </c>
      <c r="X62" s="167">
        <v>12</v>
      </c>
      <c r="Y62" s="167"/>
      <c r="Z62" s="169"/>
      <c r="AA62" s="169"/>
      <c r="AB62" s="169"/>
      <c r="AC62" s="169"/>
      <c r="AD62" s="169"/>
      <c r="AE62" s="169"/>
    </row>
    <row r="63" spans="1:31" ht="21.75" customHeight="1" x14ac:dyDescent="0.35">
      <c r="A63" s="166">
        <v>50</v>
      </c>
      <c r="B63" s="167" t="s">
        <v>6203</v>
      </c>
      <c r="C63" s="167" t="s">
        <v>6203</v>
      </c>
      <c r="D63" s="170" t="s">
        <v>6444</v>
      </c>
      <c r="E63" s="168" t="s">
        <v>6204</v>
      </c>
      <c r="F63" s="167">
        <v>3</v>
      </c>
      <c r="G63" s="167">
        <v>91</v>
      </c>
      <c r="H63" s="167">
        <v>2</v>
      </c>
      <c r="I63" s="167">
        <v>69</v>
      </c>
      <c r="J63" s="167">
        <v>0</v>
      </c>
      <c r="K63" s="167">
        <v>1</v>
      </c>
      <c r="L63" s="167">
        <v>1</v>
      </c>
      <c r="M63" s="167">
        <v>3</v>
      </c>
      <c r="N63" s="167">
        <v>0</v>
      </c>
      <c r="O63" s="167">
        <v>0</v>
      </c>
      <c r="P63" s="167">
        <v>0</v>
      </c>
      <c r="Q63" s="167">
        <v>0</v>
      </c>
      <c r="R63" s="167">
        <v>3</v>
      </c>
      <c r="S63" s="167">
        <v>3</v>
      </c>
      <c r="T63" s="167">
        <v>3</v>
      </c>
      <c r="U63" s="167">
        <v>0</v>
      </c>
      <c r="V63" s="167">
        <v>82</v>
      </c>
      <c r="W63" s="167">
        <v>8</v>
      </c>
      <c r="X63" s="167">
        <v>9</v>
      </c>
      <c r="Y63" s="167"/>
      <c r="Z63" s="169"/>
      <c r="AA63" s="169"/>
      <c r="AB63" s="169"/>
      <c r="AC63" s="169"/>
      <c r="AD63" s="169"/>
      <c r="AE63" s="169"/>
    </row>
    <row r="64" spans="1:31" ht="21.75" customHeight="1" x14ac:dyDescent="0.35">
      <c r="A64" s="166">
        <v>51</v>
      </c>
      <c r="B64" s="167" t="s">
        <v>6445</v>
      </c>
      <c r="C64" s="167" t="s">
        <v>6445</v>
      </c>
      <c r="D64" s="170" t="s">
        <v>6446</v>
      </c>
      <c r="E64" s="168" t="s">
        <v>6447</v>
      </c>
      <c r="F64" s="167">
        <v>0</v>
      </c>
      <c r="G64" s="167">
        <v>15</v>
      </c>
      <c r="H64" s="167">
        <v>0</v>
      </c>
      <c r="I64" s="167">
        <v>15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  <c r="O64" s="167">
        <v>0</v>
      </c>
      <c r="P64" s="167">
        <v>0</v>
      </c>
      <c r="Q64" s="167">
        <v>0</v>
      </c>
      <c r="R64" s="167">
        <v>0</v>
      </c>
      <c r="S64" s="167">
        <v>0</v>
      </c>
      <c r="T64" s="167">
        <v>0</v>
      </c>
      <c r="U64" s="167">
        <v>0</v>
      </c>
      <c r="V64" s="167">
        <v>15</v>
      </c>
      <c r="W64" s="167">
        <v>0</v>
      </c>
      <c r="X64" s="167">
        <v>0</v>
      </c>
      <c r="Y64" s="167"/>
      <c r="Z64" s="169"/>
      <c r="AA64" s="169"/>
      <c r="AB64" s="169"/>
      <c r="AC64" s="169"/>
      <c r="AD64" s="169"/>
      <c r="AE64" s="169"/>
    </row>
    <row r="65" spans="1:31" ht="21.75" customHeight="1" x14ac:dyDescent="0.35">
      <c r="A65" s="166">
        <v>51</v>
      </c>
      <c r="B65" s="167" t="s">
        <v>6448</v>
      </c>
      <c r="C65" s="167" t="s">
        <v>6445</v>
      </c>
      <c r="D65" s="170" t="s">
        <v>6446</v>
      </c>
      <c r="E65" s="168" t="s">
        <v>6447</v>
      </c>
      <c r="F65" s="167">
        <v>1</v>
      </c>
      <c r="G65" s="167">
        <v>35</v>
      </c>
      <c r="H65" s="167">
        <v>1</v>
      </c>
      <c r="I65" s="167">
        <v>22</v>
      </c>
      <c r="J65" s="167">
        <v>0</v>
      </c>
      <c r="K65" s="167">
        <v>0</v>
      </c>
      <c r="L65" s="167">
        <v>0</v>
      </c>
      <c r="M65" s="167">
        <v>10</v>
      </c>
      <c r="N65" s="167">
        <v>0</v>
      </c>
      <c r="O65" s="167">
        <v>0</v>
      </c>
      <c r="P65" s="167">
        <v>0</v>
      </c>
      <c r="Q65" s="167">
        <v>0</v>
      </c>
      <c r="R65" s="167">
        <v>1</v>
      </c>
      <c r="S65" s="167">
        <v>0</v>
      </c>
      <c r="T65" s="167">
        <v>0</v>
      </c>
      <c r="U65" s="167">
        <v>0</v>
      </c>
      <c r="V65" s="167">
        <v>34</v>
      </c>
      <c r="W65" s="167">
        <v>2</v>
      </c>
      <c r="X65" s="167">
        <v>0</v>
      </c>
      <c r="Y65" s="167"/>
      <c r="Z65" s="169"/>
      <c r="AA65" s="169"/>
      <c r="AB65" s="169"/>
      <c r="AC65" s="169"/>
      <c r="AD65" s="169"/>
      <c r="AE65" s="169"/>
    </row>
    <row r="66" spans="1:31" ht="21.75" customHeight="1" x14ac:dyDescent="0.35">
      <c r="A66" s="166">
        <v>52</v>
      </c>
      <c r="B66" s="167" t="s">
        <v>6449</v>
      </c>
      <c r="C66" s="167" t="s">
        <v>6449</v>
      </c>
      <c r="D66" s="167" t="s">
        <v>6450</v>
      </c>
      <c r="E66" s="168" t="s">
        <v>6451</v>
      </c>
      <c r="F66" s="167">
        <v>2</v>
      </c>
      <c r="G66" s="167">
        <v>77</v>
      </c>
      <c r="H66" s="167">
        <v>2</v>
      </c>
      <c r="I66" s="167">
        <v>76</v>
      </c>
      <c r="J66" s="167">
        <v>0</v>
      </c>
      <c r="K66" s="167">
        <v>0</v>
      </c>
      <c r="L66" s="167">
        <v>0</v>
      </c>
      <c r="M66" s="167">
        <v>0</v>
      </c>
      <c r="N66" s="167">
        <v>0</v>
      </c>
      <c r="O66" s="167">
        <v>0</v>
      </c>
      <c r="P66" s="167">
        <v>0</v>
      </c>
      <c r="Q66" s="167">
        <v>0</v>
      </c>
      <c r="R66" s="167">
        <v>0</v>
      </c>
      <c r="S66" s="167">
        <v>0</v>
      </c>
      <c r="T66" s="167">
        <v>0</v>
      </c>
      <c r="U66" s="167">
        <v>0</v>
      </c>
      <c r="V66" s="167">
        <v>77</v>
      </c>
      <c r="W66" s="167">
        <v>1</v>
      </c>
      <c r="X66" s="167">
        <v>8</v>
      </c>
      <c r="Y66" s="167"/>
      <c r="Z66" s="169"/>
      <c r="AA66" s="169"/>
      <c r="AB66" s="169"/>
      <c r="AC66" s="169"/>
      <c r="AD66" s="169"/>
      <c r="AE66" s="169"/>
    </row>
    <row r="67" spans="1:31" ht="21.75" customHeight="1" x14ac:dyDescent="0.35">
      <c r="A67" s="166">
        <v>53</v>
      </c>
      <c r="B67" s="167" t="s">
        <v>6452</v>
      </c>
      <c r="C67" s="167" t="s">
        <v>6452</v>
      </c>
      <c r="D67" s="167" t="s">
        <v>6453</v>
      </c>
      <c r="E67" s="168" t="s">
        <v>6454</v>
      </c>
      <c r="F67" s="167">
        <v>0</v>
      </c>
      <c r="G67" s="167">
        <v>71</v>
      </c>
      <c r="H67" s="167">
        <v>0</v>
      </c>
      <c r="I67" s="167">
        <v>36</v>
      </c>
      <c r="J67" s="167">
        <v>0</v>
      </c>
      <c r="K67" s="167">
        <v>6</v>
      </c>
      <c r="L67" s="167">
        <v>0</v>
      </c>
      <c r="M67" s="167">
        <v>25</v>
      </c>
      <c r="N67" s="167">
        <v>0</v>
      </c>
      <c r="O67" s="167">
        <v>1</v>
      </c>
      <c r="P67" s="167">
        <v>0</v>
      </c>
      <c r="Q67" s="167">
        <v>0</v>
      </c>
      <c r="R67" s="167">
        <v>3</v>
      </c>
      <c r="S67" s="167">
        <v>0</v>
      </c>
      <c r="T67" s="167">
        <v>0</v>
      </c>
      <c r="U67" s="167">
        <v>0</v>
      </c>
      <c r="V67" s="167">
        <v>68</v>
      </c>
      <c r="W67" s="167">
        <v>0</v>
      </c>
      <c r="X67" s="167">
        <v>0</v>
      </c>
      <c r="Y67" s="167"/>
      <c r="Z67" s="169"/>
      <c r="AA67" s="169"/>
      <c r="AB67" s="169"/>
      <c r="AC67" s="169"/>
      <c r="AD67" s="169"/>
      <c r="AE67" s="169"/>
    </row>
    <row r="68" spans="1:31" ht="21.75" customHeight="1" x14ac:dyDescent="0.35">
      <c r="A68" s="166">
        <v>54</v>
      </c>
      <c r="B68" s="167" t="s">
        <v>6455</v>
      </c>
      <c r="C68" s="167" t="s">
        <v>6455</v>
      </c>
      <c r="D68" s="170" t="s">
        <v>6456</v>
      </c>
      <c r="E68" s="168" t="s">
        <v>6457</v>
      </c>
      <c r="F68" s="167">
        <v>0</v>
      </c>
      <c r="G68" s="167">
        <v>30</v>
      </c>
      <c r="H68" s="167">
        <v>0</v>
      </c>
      <c r="I68" s="167">
        <v>30</v>
      </c>
      <c r="J68" s="167">
        <v>0</v>
      </c>
      <c r="K68" s="167">
        <v>0</v>
      </c>
      <c r="L68" s="167">
        <v>0</v>
      </c>
      <c r="M68" s="167">
        <v>0</v>
      </c>
      <c r="N68" s="167">
        <v>0</v>
      </c>
      <c r="O68" s="167">
        <v>0</v>
      </c>
      <c r="P68" s="167">
        <v>0</v>
      </c>
      <c r="Q68" s="167">
        <v>0</v>
      </c>
      <c r="R68" s="167">
        <v>0</v>
      </c>
      <c r="S68" s="167">
        <v>0</v>
      </c>
      <c r="T68" s="167">
        <v>0</v>
      </c>
      <c r="U68" s="167">
        <v>0</v>
      </c>
      <c r="V68" s="167">
        <v>30</v>
      </c>
      <c r="W68" s="167">
        <v>0</v>
      </c>
      <c r="X68" s="167">
        <v>0</v>
      </c>
      <c r="Y68" s="167"/>
      <c r="Z68" s="169"/>
      <c r="AA68" s="169"/>
      <c r="AB68" s="169"/>
      <c r="AC68" s="169"/>
      <c r="AD68" s="169"/>
      <c r="AE68" s="169"/>
    </row>
    <row r="69" spans="1:31" ht="21.75" customHeight="1" x14ac:dyDescent="0.35">
      <c r="A69" s="166">
        <v>55</v>
      </c>
      <c r="B69" s="167" t="s">
        <v>6458</v>
      </c>
      <c r="C69" s="167" t="s">
        <v>6458</v>
      </c>
      <c r="D69" s="167" t="s">
        <v>6459</v>
      </c>
      <c r="E69" s="168" t="s">
        <v>6460</v>
      </c>
      <c r="F69" s="167">
        <v>3</v>
      </c>
      <c r="G69" s="167">
        <v>19</v>
      </c>
      <c r="H69" s="167">
        <v>3</v>
      </c>
      <c r="I69" s="167">
        <v>19</v>
      </c>
      <c r="J69" s="167">
        <v>0</v>
      </c>
      <c r="K69" s="167">
        <v>0</v>
      </c>
      <c r="L69" s="167">
        <v>0</v>
      </c>
      <c r="M69" s="167">
        <v>0</v>
      </c>
      <c r="N69" s="167">
        <v>0</v>
      </c>
      <c r="O69" s="167">
        <v>0</v>
      </c>
      <c r="P69" s="167">
        <v>0</v>
      </c>
      <c r="Q69" s="167">
        <v>0</v>
      </c>
      <c r="R69" s="167">
        <v>0</v>
      </c>
      <c r="S69" s="167">
        <v>0</v>
      </c>
      <c r="T69" s="167">
        <v>0</v>
      </c>
      <c r="U69" s="167">
        <v>0</v>
      </c>
      <c r="V69" s="167">
        <v>19</v>
      </c>
      <c r="W69" s="167">
        <v>0</v>
      </c>
      <c r="X69" s="167">
        <v>0</v>
      </c>
      <c r="Y69" s="167"/>
      <c r="Z69" s="169"/>
      <c r="AA69" s="169"/>
      <c r="AB69" s="169"/>
      <c r="AC69" s="169"/>
      <c r="AD69" s="169"/>
      <c r="AE69" s="169"/>
    </row>
    <row r="70" spans="1:31" ht="21.75" customHeight="1" x14ac:dyDescent="0.35">
      <c r="A70" s="166">
        <v>56</v>
      </c>
      <c r="B70" s="167" t="s">
        <v>6461</v>
      </c>
      <c r="C70" s="167" t="s">
        <v>6461</v>
      </c>
      <c r="D70" s="167" t="s">
        <v>6462</v>
      </c>
      <c r="E70" s="168" t="s">
        <v>6463</v>
      </c>
      <c r="F70" s="167">
        <v>3</v>
      </c>
      <c r="G70" s="167">
        <v>84</v>
      </c>
      <c r="H70" s="167">
        <v>3</v>
      </c>
      <c r="I70" s="167">
        <v>76</v>
      </c>
      <c r="J70" s="167">
        <v>0</v>
      </c>
      <c r="K70" s="167">
        <v>0</v>
      </c>
      <c r="L70" s="167">
        <v>0</v>
      </c>
      <c r="M70" s="167">
        <v>0</v>
      </c>
      <c r="N70" s="167">
        <v>0</v>
      </c>
      <c r="O70" s="167">
        <v>0</v>
      </c>
      <c r="P70" s="167">
        <v>0</v>
      </c>
      <c r="Q70" s="167">
        <v>0</v>
      </c>
      <c r="R70" s="167">
        <v>0</v>
      </c>
      <c r="S70" s="167">
        <v>0</v>
      </c>
      <c r="T70" s="167">
        <v>0</v>
      </c>
      <c r="U70" s="167">
        <v>0</v>
      </c>
      <c r="V70" s="167">
        <v>84</v>
      </c>
      <c r="W70" s="167">
        <v>8</v>
      </c>
      <c r="X70" s="167">
        <v>3</v>
      </c>
      <c r="Y70" s="167"/>
      <c r="Z70" s="169"/>
      <c r="AA70" s="169"/>
      <c r="AB70" s="169"/>
      <c r="AC70" s="169"/>
      <c r="AD70" s="169"/>
      <c r="AE70" s="169"/>
    </row>
    <row r="71" spans="1:31" ht="21.75" customHeight="1" x14ac:dyDescent="0.35">
      <c r="A71" s="166">
        <v>57</v>
      </c>
      <c r="B71" s="167" t="s">
        <v>6464</v>
      </c>
      <c r="C71" s="167" t="s">
        <v>6464</v>
      </c>
      <c r="D71" s="170" t="s">
        <v>6465</v>
      </c>
      <c r="E71" s="168" t="s">
        <v>6466</v>
      </c>
      <c r="F71" s="167">
        <v>3</v>
      </c>
      <c r="G71" s="167">
        <v>8</v>
      </c>
      <c r="H71" s="167">
        <v>3</v>
      </c>
      <c r="I71" s="167">
        <v>8</v>
      </c>
      <c r="J71" s="167">
        <v>0</v>
      </c>
      <c r="K71" s="167">
        <v>0</v>
      </c>
      <c r="L71" s="167">
        <v>0</v>
      </c>
      <c r="M71" s="167">
        <v>0</v>
      </c>
      <c r="N71" s="167">
        <v>0</v>
      </c>
      <c r="O71" s="167">
        <v>0</v>
      </c>
      <c r="P71" s="167">
        <v>0</v>
      </c>
      <c r="Q71" s="167">
        <v>0</v>
      </c>
      <c r="R71" s="167">
        <v>0</v>
      </c>
      <c r="S71" s="167">
        <v>0</v>
      </c>
      <c r="T71" s="167">
        <v>0</v>
      </c>
      <c r="U71" s="167">
        <v>0</v>
      </c>
      <c r="V71" s="167">
        <v>8</v>
      </c>
      <c r="W71" s="167">
        <v>0</v>
      </c>
      <c r="X71" s="167">
        <v>0</v>
      </c>
      <c r="Y71" s="167"/>
      <c r="Z71" s="169"/>
      <c r="AA71" s="169"/>
      <c r="AB71" s="169"/>
      <c r="AC71" s="169"/>
      <c r="AD71" s="169"/>
      <c r="AE71" s="169"/>
    </row>
    <row r="72" spans="1:31" ht="21.75" customHeight="1" x14ac:dyDescent="0.35">
      <c r="A72" s="166">
        <v>58</v>
      </c>
      <c r="B72" s="167" t="s">
        <v>6467</v>
      </c>
      <c r="C72" s="167" t="s">
        <v>6467</v>
      </c>
      <c r="D72" s="167" t="s">
        <v>6468</v>
      </c>
      <c r="E72" s="168" t="s">
        <v>6469</v>
      </c>
      <c r="F72" s="167">
        <v>5</v>
      </c>
      <c r="G72" s="167">
        <v>101</v>
      </c>
      <c r="H72" s="167">
        <v>5</v>
      </c>
      <c r="I72" s="167">
        <v>82</v>
      </c>
      <c r="J72" s="167">
        <v>0</v>
      </c>
      <c r="K72" s="167">
        <v>0</v>
      </c>
      <c r="L72" s="167">
        <v>0</v>
      </c>
      <c r="M72" s="167">
        <v>10</v>
      </c>
      <c r="N72" s="167">
        <v>0</v>
      </c>
      <c r="O72" s="167">
        <v>0</v>
      </c>
      <c r="P72" s="167">
        <v>0</v>
      </c>
      <c r="Q72" s="167">
        <v>0</v>
      </c>
      <c r="R72" s="167">
        <v>2</v>
      </c>
      <c r="S72" s="167">
        <v>0</v>
      </c>
      <c r="T72" s="167">
        <v>0</v>
      </c>
      <c r="U72" s="167">
        <v>0</v>
      </c>
      <c r="V72" s="167">
        <v>99</v>
      </c>
      <c r="W72" s="167">
        <v>7</v>
      </c>
      <c r="X72" s="167">
        <v>3</v>
      </c>
      <c r="Y72" s="167"/>
      <c r="Z72" s="169"/>
      <c r="AA72" s="169"/>
      <c r="AB72" s="169"/>
      <c r="AC72" s="169"/>
      <c r="AD72" s="169"/>
      <c r="AE72" s="169"/>
    </row>
    <row r="73" spans="1:31" ht="21.75" customHeight="1" x14ac:dyDescent="0.35">
      <c r="A73" s="166">
        <v>59</v>
      </c>
      <c r="B73" s="167" t="s">
        <v>6470</v>
      </c>
      <c r="C73" s="167" t="s">
        <v>6470</v>
      </c>
      <c r="D73" s="167" t="s">
        <v>6471</v>
      </c>
      <c r="E73" s="168" t="s">
        <v>6472</v>
      </c>
      <c r="F73" s="167">
        <v>0</v>
      </c>
      <c r="G73" s="167">
        <v>82</v>
      </c>
      <c r="H73" s="167">
        <v>0</v>
      </c>
      <c r="I73" s="167">
        <v>51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67">
        <v>0</v>
      </c>
      <c r="R73" s="167">
        <v>0</v>
      </c>
      <c r="S73" s="167">
        <v>0</v>
      </c>
      <c r="T73" s="167">
        <v>1</v>
      </c>
      <c r="U73" s="167">
        <v>0</v>
      </c>
      <c r="V73" s="167">
        <v>81</v>
      </c>
      <c r="W73" s="167">
        <v>30</v>
      </c>
      <c r="X73" s="167">
        <v>3</v>
      </c>
      <c r="Y73" s="167"/>
      <c r="Z73" s="169"/>
      <c r="AA73" s="169"/>
      <c r="AB73" s="169"/>
      <c r="AC73" s="169"/>
      <c r="AD73" s="169"/>
      <c r="AE73" s="169"/>
    </row>
    <row r="74" spans="1:31" ht="21.75" customHeight="1" x14ac:dyDescent="0.35">
      <c r="A74" s="166">
        <v>60</v>
      </c>
      <c r="B74" s="167" t="s">
        <v>6473</v>
      </c>
      <c r="C74" s="167" t="s">
        <v>6473</v>
      </c>
      <c r="D74" s="167" t="s">
        <v>6474</v>
      </c>
      <c r="E74" s="168" t="s">
        <v>6475</v>
      </c>
      <c r="F74" s="167">
        <v>0</v>
      </c>
      <c r="G74" s="167">
        <v>34</v>
      </c>
      <c r="H74" s="167">
        <v>0</v>
      </c>
      <c r="I74" s="167">
        <v>20</v>
      </c>
      <c r="J74" s="167">
        <v>0</v>
      </c>
      <c r="K74" s="167">
        <v>0</v>
      </c>
      <c r="L74" s="167">
        <v>0</v>
      </c>
      <c r="M74" s="167">
        <v>13</v>
      </c>
      <c r="N74" s="167">
        <v>0</v>
      </c>
      <c r="O74" s="167">
        <v>0</v>
      </c>
      <c r="P74" s="167">
        <v>0</v>
      </c>
      <c r="Q74" s="167">
        <v>0</v>
      </c>
      <c r="R74" s="167">
        <v>0</v>
      </c>
      <c r="S74" s="167">
        <v>0</v>
      </c>
      <c r="T74" s="167">
        <v>0</v>
      </c>
      <c r="U74" s="167">
        <v>0</v>
      </c>
      <c r="V74" s="167">
        <v>34</v>
      </c>
      <c r="W74" s="167">
        <v>1</v>
      </c>
      <c r="X74" s="167">
        <v>0</v>
      </c>
      <c r="Y74" s="167"/>
      <c r="Z74" s="169"/>
      <c r="AA74" s="169"/>
      <c r="AB74" s="169"/>
      <c r="AC74" s="169"/>
      <c r="AD74" s="169"/>
      <c r="AE74" s="169"/>
    </row>
    <row r="75" spans="1:31" ht="21.75" customHeight="1" x14ac:dyDescent="0.35">
      <c r="A75" s="166">
        <v>61</v>
      </c>
      <c r="B75" s="167" t="s">
        <v>6476</v>
      </c>
      <c r="C75" s="167" t="s">
        <v>6476</v>
      </c>
      <c r="D75" s="167" t="s">
        <v>6477</v>
      </c>
      <c r="E75" s="168" t="s">
        <v>6478</v>
      </c>
      <c r="F75" s="167">
        <v>1</v>
      </c>
      <c r="G75" s="167">
        <v>17</v>
      </c>
      <c r="H75" s="167">
        <v>1</v>
      </c>
      <c r="I75" s="167">
        <v>15</v>
      </c>
      <c r="J75" s="167">
        <v>0</v>
      </c>
      <c r="K75" s="167">
        <v>0</v>
      </c>
      <c r="L75" s="167">
        <v>0</v>
      </c>
      <c r="M75" s="167">
        <v>0</v>
      </c>
      <c r="N75" s="167">
        <v>0</v>
      </c>
      <c r="O75" s="167">
        <v>0</v>
      </c>
      <c r="P75" s="167">
        <v>0</v>
      </c>
      <c r="Q75" s="167">
        <v>0</v>
      </c>
      <c r="R75" s="167">
        <v>0</v>
      </c>
      <c r="S75" s="167">
        <v>0</v>
      </c>
      <c r="T75" s="167">
        <v>0</v>
      </c>
      <c r="U75" s="167">
        <v>0</v>
      </c>
      <c r="V75" s="167">
        <v>17</v>
      </c>
      <c r="W75" s="167">
        <v>2</v>
      </c>
      <c r="X75" s="167">
        <v>0</v>
      </c>
      <c r="Y75" s="167"/>
      <c r="Z75" s="169"/>
      <c r="AA75" s="169"/>
      <c r="AB75" s="169"/>
      <c r="AC75" s="169"/>
      <c r="AD75" s="169"/>
      <c r="AE75" s="169"/>
    </row>
    <row r="76" spans="1:31" ht="21.75" customHeight="1" x14ac:dyDescent="0.35">
      <c r="A76" s="166">
        <v>62</v>
      </c>
      <c r="B76" s="167" t="s">
        <v>6117</v>
      </c>
      <c r="C76" s="167" t="s">
        <v>6117</v>
      </c>
      <c r="D76" s="167" t="s">
        <v>6479</v>
      </c>
      <c r="E76" s="168" t="s">
        <v>6118</v>
      </c>
      <c r="F76" s="167">
        <v>3</v>
      </c>
      <c r="G76" s="167">
        <v>75</v>
      </c>
      <c r="H76" s="167">
        <v>3</v>
      </c>
      <c r="I76" s="167">
        <v>71</v>
      </c>
      <c r="J76" s="167">
        <v>0</v>
      </c>
      <c r="K76" s="167">
        <v>0</v>
      </c>
      <c r="L76" s="167">
        <v>0</v>
      </c>
      <c r="M76" s="167">
        <v>0</v>
      </c>
      <c r="N76" s="167">
        <v>0</v>
      </c>
      <c r="O76" s="167">
        <v>0</v>
      </c>
      <c r="P76" s="167">
        <v>0</v>
      </c>
      <c r="Q76" s="167">
        <v>0</v>
      </c>
      <c r="R76" s="167">
        <v>0</v>
      </c>
      <c r="S76" s="167">
        <v>0</v>
      </c>
      <c r="T76" s="167">
        <v>0</v>
      </c>
      <c r="U76" s="167">
        <v>1</v>
      </c>
      <c r="V76" s="167">
        <v>74</v>
      </c>
      <c r="W76" s="167">
        <v>3</v>
      </c>
      <c r="X76" s="167">
        <v>4</v>
      </c>
      <c r="Y76" s="167"/>
      <c r="Z76" s="169"/>
      <c r="AA76" s="169"/>
      <c r="AB76" s="169"/>
      <c r="AC76" s="169"/>
      <c r="AD76" s="169"/>
      <c r="AE76" s="169"/>
    </row>
    <row r="77" spans="1:31" ht="21.75" customHeight="1" x14ac:dyDescent="0.35">
      <c r="A77" s="166">
        <v>63</v>
      </c>
      <c r="B77" s="167" t="s">
        <v>6480</v>
      </c>
      <c r="C77" s="167" t="s">
        <v>6480</v>
      </c>
      <c r="D77" s="167" t="s">
        <v>6481</v>
      </c>
      <c r="E77" s="168" t="s">
        <v>6482</v>
      </c>
      <c r="F77" s="167">
        <v>0</v>
      </c>
      <c r="G77" s="167">
        <v>36</v>
      </c>
      <c r="H77" s="167">
        <v>0</v>
      </c>
      <c r="I77" s="167">
        <v>32</v>
      </c>
      <c r="J77" s="167">
        <v>0</v>
      </c>
      <c r="K77" s="167">
        <v>0</v>
      </c>
      <c r="L77" s="167">
        <v>0</v>
      </c>
      <c r="M77" s="167">
        <v>0</v>
      </c>
      <c r="N77" s="167">
        <v>0</v>
      </c>
      <c r="O77" s="167">
        <v>0</v>
      </c>
      <c r="P77" s="167">
        <v>0</v>
      </c>
      <c r="Q77" s="167">
        <v>0</v>
      </c>
      <c r="R77" s="167">
        <v>1</v>
      </c>
      <c r="S77" s="167">
        <v>0</v>
      </c>
      <c r="T77" s="167">
        <v>0</v>
      </c>
      <c r="U77" s="167">
        <v>0</v>
      </c>
      <c r="V77" s="167">
        <v>35</v>
      </c>
      <c r="W77" s="167">
        <v>3</v>
      </c>
      <c r="X77" s="167">
        <v>0</v>
      </c>
      <c r="Y77" s="167"/>
      <c r="Z77" s="169"/>
      <c r="AA77" s="169"/>
      <c r="AB77" s="169"/>
      <c r="AC77" s="169"/>
      <c r="AD77" s="169"/>
      <c r="AE77" s="169"/>
    </row>
    <row r="78" spans="1:31" ht="21.75" customHeight="1" x14ac:dyDescent="0.35">
      <c r="A78" s="166">
        <v>64</v>
      </c>
      <c r="B78" s="167" t="s">
        <v>6483</v>
      </c>
      <c r="C78" s="167" t="s">
        <v>6483</v>
      </c>
      <c r="D78" s="167" t="s">
        <v>6484</v>
      </c>
      <c r="E78" s="168" t="s">
        <v>6485</v>
      </c>
      <c r="F78" s="167">
        <v>2</v>
      </c>
      <c r="G78" s="167">
        <v>27</v>
      </c>
      <c r="H78" s="167">
        <v>2</v>
      </c>
      <c r="I78" s="167">
        <v>26</v>
      </c>
      <c r="J78" s="167">
        <v>0</v>
      </c>
      <c r="K78" s="167">
        <v>0</v>
      </c>
      <c r="L78" s="167">
        <v>0</v>
      </c>
      <c r="M78" s="167">
        <v>0</v>
      </c>
      <c r="N78" s="167">
        <v>0</v>
      </c>
      <c r="O78" s="167">
        <v>0</v>
      </c>
      <c r="P78" s="167">
        <v>0</v>
      </c>
      <c r="Q78" s="167">
        <v>0</v>
      </c>
      <c r="R78" s="167">
        <v>0</v>
      </c>
      <c r="S78" s="167">
        <v>0</v>
      </c>
      <c r="T78" s="167">
        <v>0</v>
      </c>
      <c r="U78" s="167">
        <v>0</v>
      </c>
      <c r="V78" s="167">
        <v>27</v>
      </c>
      <c r="W78" s="167">
        <v>1</v>
      </c>
      <c r="X78" s="167">
        <v>0</v>
      </c>
      <c r="Y78" s="167"/>
      <c r="Z78" s="169"/>
      <c r="AA78" s="169"/>
      <c r="AB78" s="169"/>
      <c r="AC78" s="169"/>
      <c r="AD78" s="169"/>
      <c r="AE78" s="169"/>
    </row>
    <row r="79" spans="1:31" ht="21.75" customHeight="1" x14ac:dyDescent="0.35">
      <c r="A79" s="166">
        <v>65</v>
      </c>
      <c r="B79" s="167" t="s">
        <v>6143</v>
      </c>
      <c r="C79" s="167" t="s">
        <v>6143</v>
      </c>
      <c r="D79" s="170" t="s">
        <v>6486</v>
      </c>
      <c r="E79" s="168" t="s">
        <v>6144</v>
      </c>
      <c r="F79" s="167">
        <v>4</v>
      </c>
      <c r="G79" s="167">
        <v>402</v>
      </c>
      <c r="H79" s="167">
        <v>4</v>
      </c>
      <c r="I79" s="167">
        <v>343</v>
      </c>
      <c r="J79" s="167">
        <v>0</v>
      </c>
      <c r="K79" s="167">
        <v>6</v>
      </c>
      <c r="L79" s="167">
        <v>0</v>
      </c>
      <c r="M79" s="167">
        <v>0</v>
      </c>
      <c r="N79" s="167">
        <v>0</v>
      </c>
      <c r="O79" s="167">
        <v>16</v>
      </c>
      <c r="P79" s="167">
        <v>0</v>
      </c>
      <c r="Q79" s="167">
        <v>0</v>
      </c>
      <c r="R79" s="167">
        <v>13</v>
      </c>
      <c r="S79" s="167">
        <v>0</v>
      </c>
      <c r="T79" s="167">
        <v>5</v>
      </c>
      <c r="U79" s="167">
        <v>1</v>
      </c>
      <c r="V79" s="167">
        <v>383</v>
      </c>
      <c r="W79" s="167">
        <v>18</v>
      </c>
      <c r="X79" s="167">
        <v>23</v>
      </c>
      <c r="Y79" s="167"/>
      <c r="Z79" s="169"/>
      <c r="AA79" s="169"/>
      <c r="AB79" s="169"/>
      <c r="AC79" s="169"/>
      <c r="AD79" s="169"/>
      <c r="AE79" s="169"/>
    </row>
    <row r="80" spans="1:31" ht="21.75" customHeight="1" x14ac:dyDescent="0.35">
      <c r="A80" s="166">
        <v>66</v>
      </c>
      <c r="B80" s="167" t="s">
        <v>6148</v>
      </c>
      <c r="C80" s="167" t="s">
        <v>6148</v>
      </c>
      <c r="D80" s="167" t="s">
        <v>6487</v>
      </c>
      <c r="E80" s="168" t="s">
        <v>6149</v>
      </c>
      <c r="F80" s="167">
        <v>5</v>
      </c>
      <c r="G80" s="167">
        <v>442</v>
      </c>
      <c r="H80" s="167">
        <v>4</v>
      </c>
      <c r="I80" s="167">
        <v>324</v>
      </c>
      <c r="J80" s="167">
        <v>0</v>
      </c>
      <c r="K80" s="167">
        <v>2</v>
      </c>
      <c r="L80" s="167">
        <v>0</v>
      </c>
      <c r="M80" s="167">
        <v>0</v>
      </c>
      <c r="N80" s="167">
        <v>1</v>
      </c>
      <c r="O80" s="167">
        <v>54</v>
      </c>
      <c r="P80" s="167">
        <v>0</v>
      </c>
      <c r="Q80" s="167">
        <v>0</v>
      </c>
      <c r="R80" s="167">
        <v>18</v>
      </c>
      <c r="S80" s="167">
        <v>2</v>
      </c>
      <c r="T80" s="167">
        <v>17</v>
      </c>
      <c r="U80" s="167">
        <v>1</v>
      </c>
      <c r="V80" s="167">
        <v>404</v>
      </c>
      <c r="W80" s="167">
        <v>23</v>
      </c>
      <c r="X80" s="167">
        <v>44</v>
      </c>
      <c r="Y80" s="167"/>
      <c r="Z80" s="169"/>
      <c r="AA80" s="169"/>
      <c r="AB80" s="169"/>
      <c r="AC80" s="169"/>
      <c r="AD80" s="169"/>
      <c r="AE80" s="169"/>
    </row>
    <row r="81" spans="1:31" ht="21.75" customHeight="1" x14ac:dyDescent="0.35">
      <c r="A81" s="166">
        <v>66</v>
      </c>
      <c r="B81" s="167" t="s">
        <v>6488</v>
      </c>
      <c r="C81" s="167" t="s">
        <v>6148</v>
      </c>
      <c r="D81" s="167" t="s">
        <v>6487</v>
      </c>
      <c r="E81" s="168" t="s">
        <v>6149</v>
      </c>
      <c r="F81" s="167">
        <v>4</v>
      </c>
      <c r="G81" s="167">
        <v>153</v>
      </c>
      <c r="H81" s="167">
        <v>4</v>
      </c>
      <c r="I81" s="167">
        <v>147</v>
      </c>
      <c r="J81" s="167">
        <v>0</v>
      </c>
      <c r="K81" s="167">
        <v>0</v>
      </c>
      <c r="L81" s="167">
        <v>0</v>
      </c>
      <c r="M81" s="167">
        <v>0</v>
      </c>
      <c r="N81" s="167">
        <v>0</v>
      </c>
      <c r="O81" s="167">
        <v>0</v>
      </c>
      <c r="P81" s="167">
        <v>0</v>
      </c>
      <c r="Q81" s="167">
        <v>0</v>
      </c>
      <c r="R81" s="167">
        <v>0</v>
      </c>
      <c r="S81" s="167">
        <v>0</v>
      </c>
      <c r="T81" s="167">
        <v>0</v>
      </c>
      <c r="U81" s="167">
        <v>0</v>
      </c>
      <c r="V81" s="167">
        <v>153</v>
      </c>
      <c r="W81" s="167">
        <v>6</v>
      </c>
      <c r="X81" s="167">
        <v>5</v>
      </c>
      <c r="Y81" s="167"/>
      <c r="Z81" s="169"/>
      <c r="AA81" s="169"/>
      <c r="AB81" s="169"/>
      <c r="AC81" s="169"/>
      <c r="AD81" s="169"/>
      <c r="AE81" s="169"/>
    </row>
    <row r="82" spans="1:31" ht="21.75" customHeight="1" x14ac:dyDescent="0.35">
      <c r="A82" s="166">
        <v>67</v>
      </c>
      <c r="B82" s="167" t="s">
        <v>6489</v>
      </c>
      <c r="C82" s="167" t="s">
        <v>6489</v>
      </c>
      <c r="D82" s="167" t="s">
        <v>6490</v>
      </c>
      <c r="E82" s="168" t="s">
        <v>6491</v>
      </c>
      <c r="F82" s="167">
        <v>2</v>
      </c>
      <c r="G82" s="167">
        <v>363</v>
      </c>
      <c r="H82" s="167">
        <v>2</v>
      </c>
      <c r="I82" s="167">
        <v>342</v>
      </c>
      <c r="J82" s="167">
        <v>0</v>
      </c>
      <c r="K82" s="167">
        <v>1</v>
      </c>
      <c r="L82" s="167">
        <v>0</v>
      </c>
      <c r="M82" s="167">
        <v>11</v>
      </c>
      <c r="N82" s="167">
        <v>0</v>
      </c>
      <c r="O82" s="167">
        <v>0</v>
      </c>
      <c r="P82" s="167">
        <v>0</v>
      </c>
      <c r="Q82" s="167">
        <v>0</v>
      </c>
      <c r="R82" s="167">
        <v>4</v>
      </c>
      <c r="S82" s="167">
        <v>0</v>
      </c>
      <c r="T82" s="167">
        <v>3</v>
      </c>
      <c r="U82" s="167">
        <v>0</v>
      </c>
      <c r="V82" s="167">
        <v>356</v>
      </c>
      <c r="W82" s="167">
        <v>2</v>
      </c>
      <c r="X82" s="167">
        <v>190</v>
      </c>
      <c r="Y82" s="167"/>
      <c r="Z82" s="169"/>
      <c r="AA82" s="169"/>
      <c r="AB82" s="169"/>
      <c r="AC82" s="169"/>
      <c r="AD82" s="169"/>
      <c r="AE82" s="169"/>
    </row>
    <row r="83" spans="1:31" ht="21.75" customHeight="1" x14ac:dyDescent="0.35">
      <c r="A83" s="166">
        <v>68</v>
      </c>
      <c r="B83" s="167" t="s">
        <v>6492</v>
      </c>
      <c r="C83" s="167" t="s">
        <v>6492</v>
      </c>
      <c r="D83" s="167" t="s">
        <v>6493</v>
      </c>
      <c r="E83" s="168" t="s">
        <v>6494</v>
      </c>
      <c r="F83" s="167">
        <v>0</v>
      </c>
      <c r="G83" s="167">
        <v>80</v>
      </c>
      <c r="H83" s="167">
        <v>0</v>
      </c>
      <c r="I83" s="167">
        <v>59</v>
      </c>
      <c r="J83" s="167">
        <v>0</v>
      </c>
      <c r="K83" s="167">
        <v>0</v>
      </c>
      <c r="L83" s="167">
        <v>0</v>
      </c>
      <c r="M83" s="167">
        <v>7</v>
      </c>
      <c r="N83" s="167">
        <v>0</v>
      </c>
      <c r="O83" s="167">
        <v>0</v>
      </c>
      <c r="P83" s="167">
        <v>0</v>
      </c>
      <c r="Q83" s="167">
        <v>0</v>
      </c>
      <c r="R83" s="167">
        <v>9</v>
      </c>
      <c r="S83" s="167">
        <v>0</v>
      </c>
      <c r="T83" s="167">
        <v>1</v>
      </c>
      <c r="U83" s="167">
        <v>0</v>
      </c>
      <c r="V83" s="167">
        <v>70</v>
      </c>
      <c r="W83" s="167">
        <v>3</v>
      </c>
      <c r="X83" s="167">
        <v>3</v>
      </c>
      <c r="Y83" s="167"/>
      <c r="Z83" s="169"/>
      <c r="AA83" s="169"/>
      <c r="AB83" s="169"/>
      <c r="AC83" s="169"/>
      <c r="AD83" s="169"/>
      <c r="AE83" s="169"/>
    </row>
    <row r="84" spans="1:31" ht="21.75" customHeight="1" x14ac:dyDescent="0.35">
      <c r="A84" s="166">
        <v>69</v>
      </c>
      <c r="B84" s="167" t="s">
        <v>2305</v>
      </c>
      <c r="C84" s="167" t="s">
        <v>2305</v>
      </c>
      <c r="D84" s="167" t="s">
        <v>6495</v>
      </c>
      <c r="E84" s="168" t="s">
        <v>2306</v>
      </c>
      <c r="F84" s="167">
        <v>34</v>
      </c>
      <c r="G84" s="167">
        <v>1507</v>
      </c>
      <c r="H84" s="167">
        <v>32</v>
      </c>
      <c r="I84" s="167">
        <v>1194</v>
      </c>
      <c r="J84" s="167">
        <v>1</v>
      </c>
      <c r="K84" s="167">
        <v>27</v>
      </c>
      <c r="L84" s="167">
        <v>1</v>
      </c>
      <c r="M84" s="167">
        <v>110</v>
      </c>
      <c r="N84" s="167">
        <v>0</v>
      </c>
      <c r="O84" s="167">
        <v>0</v>
      </c>
      <c r="P84" s="167">
        <v>0</v>
      </c>
      <c r="Q84" s="167">
        <v>0</v>
      </c>
      <c r="R84" s="167">
        <v>101</v>
      </c>
      <c r="S84" s="167">
        <v>1</v>
      </c>
      <c r="T84" s="167">
        <v>3</v>
      </c>
      <c r="U84" s="167">
        <v>2</v>
      </c>
      <c r="V84" s="167">
        <v>1400</v>
      </c>
      <c r="W84" s="167">
        <v>68</v>
      </c>
      <c r="X84" s="167">
        <v>105</v>
      </c>
      <c r="Y84" s="167"/>
      <c r="Z84" s="169"/>
      <c r="AA84" s="169"/>
      <c r="AB84" s="169"/>
      <c r="AC84" s="169"/>
      <c r="AD84" s="169"/>
      <c r="AE84" s="169"/>
    </row>
    <row r="85" spans="1:31" ht="21.75" customHeight="1" x14ac:dyDescent="0.35">
      <c r="A85" s="166">
        <v>70</v>
      </c>
      <c r="B85" s="167" t="s">
        <v>6193</v>
      </c>
      <c r="C85" s="167" t="s">
        <v>6193</v>
      </c>
      <c r="D85" s="167" t="s">
        <v>6496</v>
      </c>
      <c r="E85" s="168" t="s">
        <v>6194</v>
      </c>
      <c r="F85" s="167">
        <v>8</v>
      </c>
      <c r="G85" s="167">
        <v>40</v>
      </c>
      <c r="H85" s="167">
        <v>1</v>
      </c>
      <c r="I85" s="167">
        <v>6</v>
      </c>
      <c r="J85" s="167">
        <v>1</v>
      </c>
      <c r="K85" s="167">
        <v>1</v>
      </c>
      <c r="L85" s="167">
        <v>3</v>
      </c>
      <c r="M85" s="167">
        <v>6</v>
      </c>
      <c r="N85" s="167">
        <v>0</v>
      </c>
      <c r="O85" s="167">
        <v>0</v>
      </c>
      <c r="P85" s="167">
        <v>3</v>
      </c>
      <c r="Q85" s="167">
        <v>0</v>
      </c>
      <c r="R85" s="167">
        <v>8</v>
      </c>
      <c r="S85" s="167">
        <v>10</v>
      </c>
      <c r="T85" s="167">
        <v>1</v>
      </c>
      <c r="U85" s="167">
        <v>0</v>
      </c>
      <c r="V85" s="167">
        <v>21</v>
      </c>
      <c r="W85" s="167">
        <v>5</v>
      </c>
      <c r="X85" s="167">
        <v>0</v>
      </c>
      <c r="Y85" s="167"/>
      <c r="Z85" s="169"/>
      <c r="AA85" s="169"/>
      <c r="AB85" s="169"/>
      <c r="AC85" s="169"/>
      <c r="AD85" s="169"/>
      <c r="AE85" s="169"/>
    </row>
    <row r="86" spans="1:31" ht="21.75" customHeight="1" x14ac:dyDescent="0.35">
      <c r="A86" s="166">
        <v>71</v>
      </c>
      <c r="B86" s="167" t="s">
        <v>6497</v>
      </c>
      <c r="C86" s="167" t="s">
        <v>6497</v>
      </c>
      <c r="D86" s="167" t="s">
        <v>6498</v>
      </c>
      <c r="E86" s="168" t="s">
        <v>6499</v>
      </c>
      <c r="F86" s="167">
        <v>7</v>
      </c>
      <c r="G86" s="167">
        <v>117</v>
      </c>
      <c r="H86" s="167">
        <v>7</v>
      </c>
      <c r="I86" s="167">
        <v>102</v>
      </c>
      <c r="J86" s="167">
        <v>0</v>
      </c>
      <c r="K86" s="167">
        <v>1</v>
      </c>
      <c r="L86" s="167">
        <v>0</v>
      </c>
      <c r="M86" s="167">
        <v>0</v>
      </c>
      <c r="N86" s="167">
        <v>0</v>
      </c>
      <c r="O86" s="167">
        <v>0</v>
      </c>
      <c r="P86" s="167">
        <v>0</v>
      </c>
      <c r="Q86" s="167">
        <v>0</v>
      </c>
      <c r="R86" s="167">
        <v>1</v>
      </c>
      <c r="S86" s="167">
        <v>2</v>
      </c>
      <c r="T86" s="167">
        <v>3</v>
      </c>
      <c r="U86" s="167">
        <v>0</v>
      </c>
      <c r="V86" s="167">
        <v>111</v>
      </c>
      <c r="W86" s="167">
        <v>8</v>
      </c>
      <c r="X86" s="167">
        <v>0</v>
      </c>
      <c r="Y86" s="167"/>
      <c r="Z86" s="169"/>
      <c r="AA86" s="169"/>
      <c r="AB86" s="169"/>
      <c r="AC86" s="169"/>
      <c r="AD86" s="169"/>
      <c r="AE86" s="169"/>
    </row>
    <row r="87" spans="1:31" ht="21.75" customHeight="1" x14ac:dyDescent="0.35">
      <c r="A87" s="166">
        <v>72</v>
      </c>
      <c r="B87" s="167" t="s">
        <v>6500</v>
      </c>
      <c r="C87" s="167" t="s">
        <v>6500</v>
      </c>
      <c r="D87" s="167" t="s">
        <v>6501</v>
      </c>
      <c r="E87" s="168" t="s">
        <v>677</v>
      </c>
      <c r="F87" s="167">
        <v>0</v>
      </c>
      <c r="G87" s="167">
        <v>62</v>
      </c>
      <c r="H87" s="167">
        <v>0</v>
      </c>
      <c r="I87" s="167">
        <v>20</v>
      </c>
      <c r="J87" s="167">
        <v>0</v>
      </c>
      <c r="K87" s="167">
        <v>5</v>
      </c>
      <c r="L87" s="167">
        <v>0</v>
      </c>
      <c r="M87" s="167">
        <v>13</v>
      </c>
      <c r="N87" s="167">
        <v>0</v>
      </c>
      <c r="O87" s="167">
        <v>0</v>
      </c>
      <c r="P87" s="167">
        <v>0</v>
      </c>
      <c r="Q87" s="167">
        <v>0</v>
      </c>
      <c r="R87" s="167">
        <v>0</v>
      </c>
      <c r="S87" s="167">
        <v>0</v>
      </c>
      <c r="T87" s="167">
        <v>0</v>
      </c>
      <c r="U87" s="167">
        <v>0</v>
      </c>
      <c r="V87" s="167">
        <v>62</v>
      </c>
      <c r="W87" s="167">
        <v>24</v>
      </c>
      <c r="X87" s="167">
        <v>0</v>
      </c>
      <c r="Y87" s="167"/>
      <c r="Z87" s="169"/>
      <c r="AA87" s="169"/>
      <c r="AB87" s="169"/>
      <c r="AC87" s="169"/>
      <c r="AD87" s="169"/>
      <c r="AE87" s="169"/>
    </row>
    <row r="88" spans="1:31" ht="21.75" customHeight="1" x14ac:dyDescent="0.35">
      <c r="A88" s="166">
        <v>73</v>
      </c>
      <c r="B88" s="167" t="s">
        <v>6502</v>
      </c>
      <c r="C88" s="167" t="s">
        <v>6502</v>
      </c>
      <c r="D88" s="167" t="s">
        <v>6503</v>
      </c>
      <c r="E88" s="168" t="s">
        <v>6504</v>
      </c>
      <c r="F88" s="167">
        <v>0</v>
      </c>
      <c r="G88" s="167">
        <v>26</v>
      </c>
      <c r="H88" s="167">
        <v>0</v>
      </c>
      <c r="I88" s="167">
        <v>0</v>
      </c>
      <c r="J88" s="167">
        <v>0</v>
      </c>
      <c r="K88" s="167">
        <v>0</v>
      </c>
      <c r="L88" s="167">
        <v>0</v>
      </c>
      <c r="M88" s="167">
        <v>0</v>
      </c>
      <c r="N88" s="167">
        <v>0</v>
      </c>
      <c r="O88" s="167">
        <v>0</v>
      </c>
      <c r="P88" s="167">
        <v>0</v>
      </c>
      <c r="Q88" s="167">
        <v>0</v>
      </c>
      <c r="R88" s="167">
        <v>1</v>
      </c>
      <c r="S88" s="167">
        <v>25</v>
      </c>
      <c r="T88" s="167">
        <v>0</v>
      </c>
      <c r="U88" s="167">
        <v>0</v>
      </c>
      <c r="V88" s="167">
        <v>0</v>
      </c>
      <c r="W88" s="167">
        <v>0</v>
      </c>
      <c r="X88" s="167">
        <v>0</v>
      </c>
      <c r="Y88" s="167"/>
      <c r="Z88" s="169"/>
      <c r="AA88" s="169"/>
      <c r="AB88" s="169"/>
      <c r="AC88" s="169"/>
      <c r="AD88" s="169"/>
      <c r="AE88" s="169"/>
    </row>
    <row r="89" spans="1:31" ht="21.75" customHeight="1" x14ac:dyDescent="0.35">
      <c r="A89" s="291" t="s">
        <v>6505</v>
      </c>
      <c r="B89" s="281"/>
      <c r="C89" s="281"/>
      <c r="D89" s="281"/>
      <c r="E89" s="282"/>
      <c r="F89" s="171">
        <v>605</v>
      </c>
      <c r="G89" s="171">
        <v>23892</v>
      </c>
      <c r="H89" s="171">
        <v>382</v>
      </c>
      <c r="I89" s="171">
        <v>19623</v>
      </c>
      <c r="J89" s="171">
        <v>167</v>
      </c>
      <c r="K89" s="171">
        <v>484</v>
      </c>
      <c r="L89" s="171">
        <v>43</v>
      </c>
      <c r="M89" s="171">
        <v>1220</v>
      </c>
      <c r="N89" s="171">
        <v>7</v>
      </c>
      <c r="O89" s="171">
        <v>251</v>
      </c>
      <c r="P89" s="171">
        <v>6</v>
      </c>
      <c r="Q89" s="171">
        <v>0</v>
      </c>
      <c r="R89" s="171">
        <v>710</v>
      </c>
      <c r="S89" s="171">
        <v>64</v>
      </c>
      <c r="T89" s="171">
        <v>331</v>
      </c>
      <c r="U89" s="171">
        <v>116</v>
      </c>
      <c r="V89" s="171">
        <v>22671</v>
      </c>
      <c r="W89" s="171">
        <v>1073</v>
      </c>
      <c r="X89" s="171">
        <v>3233</v>
      </c>
      <c r="Y89" s="171"/>
      <c r="Z89" s="169"/>
      <c r="AA89" s="169"/>
      <c r="AB89" s="169"/>
      <c r="AC89" s="169"/>
      <c r="AD89" s="169"/>
      <c r="AE89" s="169"/>
    </row>
    <row r="90" spans="1:31" ht="21.75" customHeight="1" x14ac:dyDescent="0.3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</row>
    <row r="91" spans="1:31" ht="21.75" customHeight="1" x14ac:dyDescent="0.3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</row>
    <row r="92" spans="1:31" ht="21.75" customHeight="1" x14ac:dyDescent="0.3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</row>
    <row r="93" spans="1:31" ht="21.75" customHeight="1" x14ac:dyDescent="0.3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</row>
    <row r="94" spans="1:31" ht="21.75" customHeight="1" x14ac:dyDescent="0.3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</row>
    <row r="95" spans="1:31" ht="21.75" customHeight="1" x14ac:dyDescent="0.3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</row>
    <row r="96" spans="1:31" ht="21.75" customHeight="1" x14ac:dyDescent="0.3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</row>
    <row r="97" spans="1:31" ht="21.75" customHeight="1" x14ac:dyDescent="0.3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</row>
    <row r="98" spans="1:31" ht="21.75" customHeight="1" x14ac:dyDescent="0.3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</row>
    <row r="99" spans="1:31" ht="21.75" customHeight="1" x14ac:dyDescent="0.3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</row>
    <row r="100" spans="1:31" ht="21.75" customHeight="1" x14ac:dyDescent="0.3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</row>
    <row r="101" spans="1:31" ht="21.75" customHeight="1" x14ac:dyDescent="0.35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</row>
    <row r="102" spans="1:31" ht="21.75" customHeight="1" x14ac:dyDescent="0.35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</row>
    <row r="103" spans="1:31" ht="21.75" customHeight="1" x14ac:dyDescent="0.35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</row>
    <row r="104" spans="1:31" ht="21.75" customHeight="1" x14ac:dyDescent="0.35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</row>
    <row r="105" spans="1:31" ht="21.75" customHeight="1" x14ac:dyDescent="0.3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</row>
    <row r="106" spans="1:31" ht="21.75" customHeight="1" x14ac:dyDescent="0.3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</row>
    <row r="107" spans="1:31" ht="21.75" customHeight="1" x14ac:dyDescent="0.35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</row>
    <row r="108" spans="1:31" ht="15.75" customHeight="1" x14ac:dyDescent="0.35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</row>
    <row r="109" spans="1:31" ht="15.75" customHeight="1" x14ac:dyDescent="0.35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</row>
    <row r="110" spans="1:31" ht="15.75" customHeight="1" x14ac:dyDescent="0.35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</row>
    <row r="111" spans="1:31" ht="15.75" customHeight="1" x14ac:dyDescent="0.35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</row>
    <row r="112" spans="1:31" ht="15.75" customHeight="1" x14ac:dyDescent="0.3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</row>
    <row r="113" spans="1:31" ht="15.75" customHeight="1" x14ac:dyDescent="0.35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</row>
    <row r="114" spans="1:31" ht="15.75" customHeight="1" x14ac:dyDescent="0.35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</row>
    <row r="115" spans="1:31" ht="15.75" customHeight="1" x14ac:dyDescent="0.3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</row>
    <row r="116" spans="1:31" ht="15.75" customHeight="1" x14ac:dyDescent="0.35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</row>
    <row r="117" spans="1:31" ht="15.75" customHeight="1" x14ac:dyDescent="0.35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</row>
    <row r="118" spans="1:31" ht="15.75" customHeight="1" x14ac:dyDescent="0.35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</row>
    <row r="119" spans="1:31" ht="15.75" customHeight="1" x14ac:dyDescent="0.35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</row>
    <row r="120" spans="1:31" ht="15.75" customHeight="1" x14ac:dyDescent="0.35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</row>
    <row r="121" spans="1:31" ht="15.75" customHeight="1" x14ac:dyDescent="0.35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</row>
    <row r="122" spans="1:31" ht="15.75" customHeight="1" x14ac:dyDescent="0.3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</row>
    <row r="123" spans="1:31" ht="15.75" customHeight="1" x14ac:dyDescent="0.35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</row>
    <row r="124" spans="1:31" ht="15.75" customHeight="1" x14ac:dyDescent="0.35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</row>
    <row r="125" spans="1:31" ht="15.75" customHeight="1" x14ac:dyDescent="0.3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</row>
    <row r="126" spans="1:31" ht="15.75" customHeight="1" x14ac:dyDescent="0.35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</row>
    <row r="127" spans="1:31" ht="15.75" customHeight="1" x14ac:dyDescent="0.35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</row>
    <row r="128" spans="1:31" ht="15.75" customHeight="1" x14ac:dyDescent="0.35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</row>
    <row r="129" spans="1:31" ht="15.75" customHeight="1" x14ac:dyDescent="0.35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</row>
    <row r="130" spans="1:31" ht="15.75" customHeight="1" x14ac:dyDescent="0.3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</row>
    <row r="131" spans="1:31" ht="15.75" customHeight="1" x14ac:dyDescent="0.3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</row>
    <row r="132" spans="1:31" ht="15.75" customHeight="1" x14ac:dyDescent="0.3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</row>
    <row r="133" spans="1:31" ht="15.75" customHeight="1" x14ac:dyDescent="0.3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</row>
    <row r="134" spans="1:31" ht="15.75" customHeight="1" x14ac:dyDescent="0.3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</row>
    <row r="135" spans="1:31" ht="15.75" customHeight="1" x14ac:dyDescent="0.3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</row>
    <row r="136" spans="1:31" ht="15.75" customHeight="1" x14ac:dyDescent="0.3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</row>
    <row r="137" spans="1:31" ht="15.75" customHeight="1" x14ac:dyDescent="0.3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</row>
    <row r="138" spans="1:31" ht="15.75" customHeight="1" x14ac:dyDescent="0.3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</row>
    <row r="139" spans="1:31" ht="15.75" customHeight="1" x14ac:dyDescent="0.3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</row>
    <row r="140" spans="1:31" ht="15.75" customHeight="1" x14ac:dyDescent="0.3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</row>
    <row r="141" spans="1:31" ht="15.75" customHeight="1" x14ac:dyDescent="0.3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</row>
    <row r="142" spans="1:31" ht="15.75" customHeight="1" x14ac:dyDescent="0.3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</row>
    <row r="143" spans="1:31" ht="15.75" customHeight="1" x14ac:dyDescent="0.3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</row>
    <row r="144" spans="1:31" ht="15.75" customHeight="1" x14ac:dyDescent="0.3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</row>
    <row r="145" spans="1:31" ht="15.75" customHeight="1" x14ac:dyDescent="0.3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</row>
    <row r="146" spans="1:31" ht="15.75" customHeight="1" x14ac:dyDescent="0.3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</row>
    <row r="147" spans="1:31" ht="15.75" customHeight="1" x14ac:dyDescent="0.3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</row>
    <row r="148" spans="1:31" ht="15.75" customHeight="1" x14ac:dyDescent="0.3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</row>
    <row r="149" spans="1:31" ht="15.75" customHeight="1" x14ac:dyDescent="0.3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</row>
    <row r="150" spans="1:31" ht="15.75" customHeight="1" x14ac:dyDescent="0.3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</row>
    <row r="151" spans="1:31" ht="15.75" customHeight="1" x14ac:dyDescent="0.3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</row>
    <row r="152" spans="1:31" ht="15.75" customHeight="1" x14ac:dyDescent="0.3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</row>
    <row r="153" spans="1:31" ht="15.75" customHeight="1" x14ac:dyDescent="0.3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</row>
    <row r="154" spans="1:31" ht="15.75" customHeight="1" x14ac:dyDescent="0.3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</row>
    <row r="155" spans="1:31" ht="15.75" customHeight="1" x14ac:dyDescent="0.3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</row>
    <row r="156" spans="1:31" ht="15.75" customHeight="1" x14ac:dyDescent="0.3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</row>
    <row r="157" spans="1:31" ht="15.75" customHeight="1" x14ac:dyDescent="0.3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</row>
    <row r="158" spans="1:31" ht="15.75" customHeight="1" x14ac:dyDescent="0.3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</row>
    <row r="159" spans="1:31" ht="15.75" customHeight="1" x14ac:dyDescent="0.3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</row>
    <row r="160" spans="1:31" ht="15.75" customHeight="1" x14ac:dyDescent="0.3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</row>
    <row r="161" spans="1:31" ht="15.75" customHeight="1" x14ac:dyDescent="0.3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</row>
    <row r="162" spans="1:31" ht="15.75" customHeight="1" x14ac:dyDescent="0.3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</row>
    <row r="163" spans="1:31" ht="15.75" customHeight="1" x14ac:dyDescent="0.3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</row>
    <row r="164" spans="1:31" ht="15.75" customHeight="1" x14ac:dyDescent="0.3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</row>
    <row r="165" spans="1:31" ht="15.75" customHeight="1" x14ac:dyDescent="0.3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</row>
    <row r="166" spans="1:31" ht="15.75" customHeight="1" x14ac:dyDescent="0.3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</row>
    <row r="167" spans="1:31" ht="15.75" customHeight="1" x14ac:dyDescent="0.3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</row>
    <row r="168" spans="1:31" ht="15.75" customHeight="1" x14ac:dyDescent="0.3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</row>
    <row r="169" spans="1:31" ht="15.75" customHeight="1" x14ac:dyDescent="0.3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</row>
    <row r="170" spans="1:31" ht="15.75" customHeight="1" x14ac:dyDescent="0.3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</row>
    <row r="171" spans="1:31" ht="15.75" customHeight="1" x14ac:dyDescent="0.3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</row>
    <row r="172" spans="1:31" ht="15.75" customHeight="1" x14ac:dyDescent="0.3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</row>
    <row r="173" spans="1:31" ht="15.75" customHeight="1" x14ac:dyDescent="0.3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</row>
    <row r="174" spans="1:31" ht="15.75" customHeight="1" x14ac:dyDescent="0.3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</row>
    <row r="175" spans="1:31" ht="15.75" customHeight="1" x14ac:dyDescent="0.3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</row>
    <row r="176" spans="1:31" ht="15.75" customHeight="1" x14ac:dyDescent="0.3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</row>
    <row r="177" spans="1:31" ht="15.75" customHeight="1" x14ac:dyDescent="0.3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</row>
    <row r="178" spans="1:31" ht="15.75" customHeight="1" x14ac:dyDescent="0.3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</row>
    <row r="179" spans="1:31" ht="15.75" customHeight="1" x14ac:dyDescent="0.3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</row>
    <row r="180" spans="1:31" ht="15.75" customHeight="1" x14ac:dyDescent="0.3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</row>
    <row r="181" spans="1:31" ht="15.75" customHeight="1" x14ac:dyDescent="0.3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</row>
    <row r="182" spans="1:31" ht="15.75" customHeight="1" x14ac:dyDescent="0.3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</row>
    <row r="183" spans="1:31" ht="15.75" customHeight="1" x14ac:dyDescent="0.3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</row>
    <row r="184" spans="1:31" ht="15.75" customHeight="1" x14ac:dyDescent="0.3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</row>
    <row r="185" spans="1:31" ht="15.75" customHeight="1" x14ac:dyDescent="0.3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</row>
    <row r="186" spans="1:31" ht="15.75" customHeight="1" x14ac:dyDescent="0.3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</row>
    <row r="187" spans="1:31" ht="15.75" customHeight="1" x14ac:dyDescent="0.35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</row>
    <row r="188" spans="1:31" ht="15.75" customHeight="1" x14ac:dyDescent="0.35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</row>
    <row r="189" spans="1:31" ht="15.75" customHeight="1" x14ac:dyDescent="0.35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</row>
    <row r="190" spans="1:31" ht="15.75" customHeight="1" x14ac:dyDescent="0.35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</row>
    <row r="191" spans="1:31" ht="15.75" customHeight="1" x14ac:dyDescent="0.35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</row>
    <row r="192" spans="1:31" ht="15.75" customHeight="1" x14ac:dyDescent="0.35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</row>
    <row r="193" spans="1:31" ht="15.75" customHeight="1" x14ac:dyDescent="0.35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</row>
    <row r="194" spans="1:31" ht="15.75" customHeight="1" x14ac:dyDescent="0.35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</row>
    <row r="195" spans="1:31" ht="15.75" customHeight="1" x14ac:dyDescent="0.3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</row>
    <row r="196" spans="1:31" ht="15.75" customHeight="1" x14ac:dyDescent="0.35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</row>
    <row r="197" spans="1:31" ht="15.75" customHeight="1" x14ac:dyDescent="0.35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</row>
    <row r="198" spans="1:31" ht="15.75" customHeight="1" x14ac:dyDescent="0.35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</row>
    <row r="199" spans="1:31" ht="15.75" customHeight="1" x14ac:dyDescent="0.35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</row>
    <row r="200" spans="1:31" ht="15.75" customHeight="1" x14ac:dyDescent="0.35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</row>
    <row r="201" spans="1:31" ht="15.75" customHeight="1" x14ac:dyDescent="0.35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</row>
    <row r="202" spans="1:31" ht="15.75" customHeight="1" x14ac:dyDescent="0.35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</row>
    <row r="203" spans="1:31" ht="15.75" customHeight="1" x14ac:dyDescent="0.35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</row>
    <row r="204" spans="1:31" ht="15.75" customHeight="1" x14ac:dyDescent="0.35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</row>
    <row r="205" spans="1:31" ht="15.75" customHeight="1" x14ac:dyDescent="0.3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</row>
    <row r="206" spans="1:31" ht="15.75" customHeight="1" x14ac:dyDescent="0.35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</row>
    <row r="207" spans="1:31" ht="15.75" customHeight="1" x14ac:dyDescent="0.35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</row>
    <row r="208" spans="1:31" ht="15.75" customHeight="1" x14ac:dyDescent="0.35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</row>
    <row r="209" spans="1:31" ht="15.75" customHeight="1" x14ac:dyDescent="0.35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</row>
    <row r="210" spans="1:31" ht="15.75" customHeight="1" x14ac:dyDescent="0.35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</row>
    <row r="211" spans="1:31" ht="15.75" customHeight="1" x14ac:dyDescent="0.35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</row>
    <row r="212" spans="1:31" ht="15.75" customHeight="1" x14ac:dyDescent="0.35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</row>
    <row r="213" spans="1:31" ht="15.75" customHeight="1" x14ac:dyDescent="0.35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</row>
    <row r="214" spans="1:31" ht="15.75" customHeight="1" x14ac:dyDescent="0.35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</row>
    <row r="215" spans="1:31" ht="15.75" customHeight="1" x14ac:dyDescent="0.3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</row>
    <row r="216" spans="1:31" ht="15.75" customHeight="1" x14ac:dyDescent="0.35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</row>
    <row r="217" spans="1:31" ht="15.75" customHeight="1" x14ac:dyDescent="0.35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</row>
    <row r="218" spans="1:31" ht="15.75" customHeight="1" x14ac:dyDescent="0.35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</row>
    <row r="219" spans="1:31" ht="15.75" customHeight="1" x14ac:dyDescent="0.35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</row>
    <row r="220" spans="1:31" ht="15.75" customHeight="1" x14ac:dyDescent="0.35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</row>
    <row r="221" spans="1:31" ht="15.75" customHeight="1" x14ac:dyDescent="0.35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</row>
    <row r="222" spans="1:31" ht="15.75" customHeight="1" x14ac:dyDescent="0.35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</row>
    <row r="223" spans="1:31" ht="15.75" customHeight="1" x14ac:dyDescent="0.35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</row>
    <row r="224" spans="1:31" ht="15.75" customHeight="1" x14ac:dyDescent="0.35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</row>
    <row r="225" spans="1:31" ht="15.75" customHeight="1" x14ac:dyDescent="0.3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</row>
    <row r="226" spans="1:31" ht="15.75" customHeight="1" x14ac:dyDescent="0.35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</row>
    <row r="227" spans="1:31" ht="15.75" customHeight="1" x14ac:dyDescent="0.35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</row>
    <row r="228" spans="1:31" ht="15.75" customHeight="1" x14ac:dyDescent="0.35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</row>
    <row r="229" spans="1:31" ht="15.75" customHeight="1" x14ac:dyDescent="0.35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</row>
    <row r="230" spans="1:31" ht="15.75" customHeight="1" x14ac:dyDescent="0.35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</row>
    <row r="231" spans="1:31" ht="15.75" customHeight="1" x14ac:dyDescent="0.35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</row>
    <row r="232" spans="1:31" ht="15.75" customHeight="1" x14ac:dyDescent="0.35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</row>
    <row r="233" spans="1:31" ht="15.75" customHeight="1" x14ac:dyDescent="0.35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</row>
    <row r="234" spans="1:31" ht="15.75" customHeight="1" x14ac:dyDescent="0.35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</row>
    <row r="235" spans="1:31" ht="15.75" customHeight="1" x14ac:dyDescent="0.3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</row>
    <row r="236" spans="1:31" ht="15.75" customHeight="1" x14ac:dyDescent="0.35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</row>
    <row r="237" spans="1:31" ht="15.75" customHeight="1" x14ac:dyDescent="0.35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</row>
    <row r="238" spans="1:31" ht="15.75" customHeight="1" x14ac:dyDescent="0.35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</row>
    <row r="239" spans="1:31" ht="15.75" customHeight="1" x14ac:dyDescent="0.35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</row>
    <row r="240" spans="1:31" ht="15.75" customHeight="1" x14ac:dyDescent="0.35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</row>
    <row r="241" spans="1:31" ht="15.75" customHeight="1" x14ac:dyDescent="0.35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</row>
    <row r="242" spans="1:31" ht="15.75" customHeight="1" x14ac:dyDescent="0.35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</row>
    <row r="243" spans="1:31" ht="15.75" customHeight="1" x14ac:dyDescent="0.35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</row>
    <row r="244" spans="1:31" ht="15.75" customHeight="1" x14ac:dyDescent="0.35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</row>
    <row r="245" spans="1:31" ht="15.75" customHeight="1" x14ac:dyDescent="0.3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</row>
    <row r="246" spans="1:31" ht="15.75" customHeight="1" x14ac:dyDescent="0.35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</row>
    <row r="247" spans="1:31" ht="15.75" customHeight="1" x14ac:dyDescent="0.35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</row>
    <row r="248" spans="1:31" ht="15.75" customHeight="1" x14ac:dyDescent="0.35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</row>
    <row r="249" spans="1:31" ht="15.75" customHeight="1" x14ac:dyDescent="0.35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</row>
    <row r="250" spans="1:31" ht="15.75" customHeight="1" x14ac:dyDescent="0.35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</row>
    <row r="251" spans="1:31" ht="15.75" customHeight="1" x14ac:dyDescent="0.35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</row>
    <row r="252" spans="1:31" ht="15.75" customHeight="1" x14ac:dyDescent="0.35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</row>
    <row r="253" spans="1:31" ht="15.75" customHeight="1" x14ac:dyDescent="0.35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</row>
    <row r="254" spans="1:31" ht="15.75" customHeight="1" x14ac:dyDescent="0.35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</row>
    <row r="255" spans="1:31" ht="15.75" customHeight="1" x14ac:dyDescent="0.3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</row>
    <row r="256" spans="1:31" ht="15.75" customHeight="1" x14ac:dyDescent="0.35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</row>
    <row r="257" spans="1:31" ht="15.75" customHeight="1" x14ac:dyDescent="0.35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</row>
    <row r="258" spans="1:31" ht="15.75" customHeight="1" x14ac:dyDescent="0.35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</row>
    <row r="259" spans="1:31" ht="15.75" customHeight="1" x14ac:dyDescent="0.35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</row>
    <row r="260" spans="1:31" ht="15.75" customHeight="1" x14ac:dyDescent="0.35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</row>
    <row r="261" spans="1:31" ht="15.75" customHeight="1" x14ac:dyDescent="0.35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</row>
    <row r="262" spans="1:31" ht="15.75" customHeight="1" x14ac:dyDescent="0.35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</row>
    <row r="263" spans="1:31" ht="15.75" customHeight="1" x14ac:dyDescent="0.35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</row>
    <row r="264" spans="1:31" ht="15.75" customHeight="1" x14ac:dyDescent="0.35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</row>
    <row r="265" spans="1:31" ht="15.75" customHeight="1" x14ac:dyDescent="0.3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</row>
    <row r="266" spans="1:31" ht="15.75" customHeight="1" x14ac:dyDescent="0.35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</row>
    <row r="267" spans="1:31" ht="15.75" customHeight="1" x14ac:dyDescent="0.35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</row>
    <row r="268" spans="1:31" ht="15.75" customHeight="1" x14ac:dyDescent="0.35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</row>
    <row r="269" spans="1:31" ht="15.75" customHeight="1" x14ac:dyDescent="0.35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</row>
    <row r="270" spans="1:31" ht="15.75" customHeight="1" x14ac:dyDescent="0.35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</row>
    <row r="271" spans="1:31" ht="15.75" customHeight="1" x14ac:dyDescent="0.35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</row>
    <row r="272" spans="1:31" ht="15.75" customHeight="1" x14ac:dyDescent="0.35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</row>
    <row r="273" spans="1:31" ht="15.75" customHeight="1" x14ac:dyDescent="0.35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</row>
    <row r="274" spans="1:31" ht="15.75" customHeight="1" x14ac:dyDescent="0.35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</row>
    <row r="275" spans="1:31" ht="15.75" customHeight="1" x14ac:dyDescent="0.3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</row>
    <row r="276" spans="1:31" ht="15.75" customHeight="1" x14ac:dyDescent="0.35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</row>
    <row r="277" spans="1:31" ht="15.75" customHeight="1" x14ac:dyDescent="0.35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</row>
    <row r="278" spans="1:31" ht="15.75" customHeight="1" x14ac:dyDescent="0.35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</row>
    <row r="279" spans="1:31" ht="15.75" customHeight="1" x14ac:dyDescent="0.35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</row>
    <row r="280" spans="1:31" ht="15.75" customHeight="1" x14ac:dyDescent="0.35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</row>
    <row r="281" spans="1:31" ht="15.75" customHeight="1" x14ac:dyDescent="0.35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</row>
    <row r="282" spans="1:31" ht="15.75" customHeight="1" x14ac:dyDescent="0.35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</row>
    <row r="283" spans="1:31" ht="15.75" customHeight="1" x14ac:dyDescent="0.35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</row>
    <row r="284" spans="1:31" ht="15.75" customHeight="1" x14ac:dyDescent="0.35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</row>
    <row r="285" spans="1:31" ht="15.75" customHeight="1" x14ac:dyDescent="0.3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</row>
    <row r="286" spans="1:31" ht="15.75" customHeight="1" x14ac:dyDescent="0.35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</row>
    <row r="287" spans="1:31" ht="15.75" customHeight="1" x14ac:dyDescent="0.35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</row>
    <row r="288" spans="1:31" ht="15.75" customHeight="1" x14ac:dyDescent="0.35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</row>
    <row r="289" spans="1:31" ht="15.75" customHeight="1" x14ac:dyDescent="0.35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</row>
    <row r="290" spans="1:31" ht="15.75" customHeight="1" x14ac:dyDescent="0.35"/>
    <row r="291" spans="1:31" ht="15.75" customHeight="1" x14ac:dyDescent="0.35"/>
    <row r="292" spans="1:31" ht="15.75" customHeight="1" x14ac:dyDescent="0.35"/>
    <row r="293" spans="1:31" ht="15.75" customHeight="1" x14ac:dyDescent="0.35"/>
    <row r="294" spans="1:31" ht="15.75" customHeight="1" x14ac:dyDescent="0.35"/>
    <row r="295" spans="1:31" ht="15.75" customHeight="1" x14ac:dyDescent="0.35"/>
    <row r="296" spans="1:31" ht="15.75" customHeight="1" x14ac:dyDescent="0.35"/>
    <row r="297" spans="1:31" ht="15.75" customHeight="1" x14ac:dyDescent="0.35"/>
    <row r="298" spans="1:31" ht="15.75" customHeight="1" x14ac:dyDescent="0.35"/>
    <row r="299" spans="1:31" ht="15.75" customHeight="1" x14ac:dyDescent="0.35"/>
    <row r="300" spans="1:31" ht="15.75" customHeight="1" x14ac:dyDescent="0.35"/>
    <row r="301" spans="1:31" ht="15.75" customHeight="1" x14ac:dyDescent="0.35"/>
    <row r="302" spans="1:31" ht="15.75" customHeight="1" x14ac:dyDescent="0.35"/>
    <row r="303" spans="1:31" ht="15.75" customHeight="1" x14ac:dyDescent="0.35"/>
    <row r="304" spans="1:31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5">
    <mergeCell ref="F1:F3"/>
    <mergeCell ref="G1:G3"/>
    <mergeCell ref="A89:E89"/>
    <mergeCell ref="H1:H3"/>
    <mergeCell ref="I1:I2"/>
    <mergeCell ref="A1:A3"/>
    <mergeCell ref="B1:B3"/>
    <mergeCell ref="C1:C3"/>
    <mergeCell ref="D1:D3"/>
    <mergeCell ref="E1:E3"/>
    <mergeCell ref="J1:J3"/>
    <mergeCell ref="K1:K2"/>
    <mergeCell ref="L1:L3"/>
    <mergeCell ref="M1:M2"/>
    <mergeCell ref="N1:N3"/>
    <mergeCell ref="W1:W2"/>
    <mergeCell ref="X1:X2"/>
    <mergeCell ref="Y1:Y2"/>
    <mergeCell ref="O1:O2"/>
    <mergeCell ref="P1:P3"/>
    <mergeCell ref="Q1:Q2"/>
    <mergeCell ref="R1:S1"/>
    <mergeCell ref="T1:T2"/>
    <mergeCell ref="U1:U2"/>
    <mergeCell ref="V1:V2"/>
  </mergeCells>
  <hyperlinks>
    <hyperlink ref="D5" r:id="rId1" xr:uid="{00000000-0004-0000-0400-000000000000}"/>
    <hyperlink ref="D8" r:id="rId2" xr:uid="{00000000-0004-0000-0400-000001000000}"/>
    <hyperlink ref="D9" r:id="rId3" xr:uid="{00000000-0004-0000-0400-000002000000}"/>
    <hyperlink ref="D26" r:id="rId4" xr:uid="{00000000-0004-0000-0400-000003000000}"/>
    <hyperlink ref="D42" r:id="rId5" xr:uid="{00000000-0004-0000-0400-000004000000}"/>
    <hyperlink ref="D45" r:id="rId6" xr:uid="{00000000-0004-0000-0400-000005000000}"/>
    <hyperlink ref="D46" r:id="rId7" xr:uid="{00000000-0004-0000-0400-000006000000}"/>
    <hyperlink ref="D49" r:id="rId8" xr:uid="{00000000-0004-0000-0400-000007000000}"/>
    <hyperlink ref="D50" r:id="rId9" xr:uid="{00000000-0004-0000-0400-000008000000}"/>
    <hyperlink ref="D57" r:id="rId10" xr:uid="{00000000-0004-0000-0400-000009000000}"/>
    <hyperlink ref="D62" r:id="rId11" xr:uid="{00000000-0004-0000-0400-00000A000000}"/>
    <hyperlink ref="D63" r:id="rId12" xr:uid="{00000000-0004-0000-0400-00000B000000}"/>
    <hyperlink ref="D64" r:id="rId13" xr:uid="{00000000-0004-0000-0400-00000C000000}"/>
    <hyperlink ref="D65" r:id="rId14" xr:uid="{00000000-0004-0000-0400-00000D000000}"/>
    <hyperlink ref="D68" r:id="rId15" xr:uid="{00000000-0004-0000-0400-00000E000000}"/>
    <hyperlink ref="D71" r:id="rId16" xr:uid="{00000000-0004-0000-0400-00000F000000}"/>
    <hyperlink ref="D79" r:id="rId17" xr:uid="{00000000-0004-0000-0400-000010000000}"/>
  </hyperlinks>
  <pageMargins left="0.7" right="0.7" top="0.75" bottom="0.75" header="0" footer="0"/>
  <pageSetup orientation="landscape"/>
  <legacy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17"/>
  <sheetViews>
    <sheetView zoomScale="110" zoomScaleNormal="110" workbookViewId="0">
      <selection activeCell="D12" sqref="D12"/>
    </sheetView>
  </sheetViews>
  <sheetFormatPr defaultColWidth="14.453125" defaultRowHeight="15" customHeight="1" x14ac:dyDescent="0.35"/>
  <cols>
    <col min="1" max="1" width="20" style="224" customWidth="1"/>
    <col min="2" max="2" width="47.81640625" customWidth="1"/>
    <col min="3" max="3" width="20.453125" style="254" customWidth="1"/>
    <col min="4" max="4" width="40" bestFit="1" customWidth="1"/>
    <col min="5" max="25" width="8.7265625" customWidth="1"/>
  </cols>
  <sheetData>
    <row r="1" spans="1:4" thickBot="1" x14ac:dyDescent="0.4">
      <c r="A1" s="226" t="s">
        <v>6506</v>
      </c>
      <c r="B1" s="225" t="s">
        <v>6507</v>
      </c>
      <c r="C1" s="242" t="s">
        <v>6508</v>
      </c>
      <c r="D1" s="255" t="s">
        <v>23648</v>
      </c>
    </row>
    <row r="2" spans="1:4" thickBot="1" x14ac:dyDescent="0.4">
      <c r="A2" s="221" t="s">
        <v>6509</v>
      </c>
      <c r="B2" s="173" t="s">
        <v>6510</v>
      </c>
      <c r="C2" s="241">
        <v>819438537</v>
      </c>
    </row>
    <row r="3" spans="1:4" thickBot="1" x14ac:dyDescent="0.4">
      <c r="A3" s="221" t="s">
        <v>6511</v>
      </c>
      <c r="B3" s="173" t="s">
        <v>6512</v>
      </c>
      <c r="C3" s="241">
        <v>373981523</v>
      </c>
    </row>
    <row r="4" spans="1:4" thickBot="1" x14ac:dyDescent="0.4">
      <c r="A4" s="221" t="s">
        <v>6513</v>
      </c>
      <c r="B4" s="173" t="s">
        <v>6514</v>
      </c>
      <c r="C4" s="241">
        <v>912516778</v>
      </c>
    </row>
    <row r="5" spans="1:4" thickBot="1" x14ac:dyDescent="0.4">
      <c r="A5" s="221" t="s">
        <v>829</v>
      </c>
      <c r="B5" s="173" t="s">
        <v>6515</v>
      </c>
      <c r="C5" s="241">
        <v>888923775</v>
      </c>
    </row>
    <row r="6" spans="1:4" thickBot="1" x14ac:dyDescent="0.4">
      <c r="A6" s="221" t="s">
        <v>6516</v>
      </c>
      <c r="B6" s="173" t="s">
        <v>6517</v>
      </c>
      <c r="C6" s="241">
        <v>971630059</v>
      </c>
    </row>
    <row r="7" spans="1:4" thickBot="1" x14ac:dyDescent="0.4">
      <c r="A7" s="221" t="s">
        <v>6518</v>
      </c>
      <c r="B7" s="173" t="s">
        <v>6519</v>
      </c>
      <c r="C7" s="241">
        <v>961599058</v>
      </c>
    </row>
    <row r="8" spans="1:4" thickBot="1" x14ac:dyDescent="0.4">
      <c r="A8" s="221" t="s">
        <v>6520</v>
      </c>
      <c r="B8" s="173" t="s">
        <v>6521</v>
      </c>
      <c r="C8" s="241">
        <v>962555694</v>
      </c>
    </row>
    <row r="9" spans="1:4" thickBot="1" x14ac:dyDescent="0.4">
      <c r="A9" s="221" t="s">
        <v>838</v>
      </c>
      <c r="B9" s="173" t="s">
        <v>6522</v>
      </c>
      <c r="C9" s="241">
        <v>984529900</v>
      </c>
    </row>
    <row r="10" spans="1:4" thickBot="1" x14ac:dyDescent="0.4">
      <c r="A10" s="221" t="s">
        <v>6523</v>
      </c>
      <c r="B10" s="173" t="s">
        <v>6524</v>
      </c>
      <c r="C10" s="241">
        <v>961412899</v>
      </c>
    </row>
    <row r="11" spans="1:4" thickBot="1" x14ac:dyDescent="0.4">
      <c r="A11" s="221" t="s">
        <v>842</v>
      </c>
      <c r="B11" s="173" t="s">
        <v>6525</v>
      </c>
      <c r="C11" s="241">
        <v>888478855</v>
      </c>
    </row>
    <row r="12" spans="1:4" thickBot="1" x14ac:dyDescent="0.4">
      <c r="A12" s="221" t="s">
        <v>852</v>
      </c>
      <c r="B12" s="173" t="s">
        <v>6526</v>
      </c>
      <c r="C12" s="241">
        <v>911363639</v>
      </c>
    </row>
    <row r="13" spans="1:4" thickBot="1" x14ac:dyDescent="0.4">
      <c r="A13" s="221" t="s">
        <v>858</v>
      </c>
      <c r="B13" s="173" t="s">
        <v>6527</v>
      </c>
      <c r="C13" s="241">
        <v>981404471</v>
      </c>
    </row>
    <row r="14" spans="1:4" thickBot="1" x14ac:dyDescent="0.4">
      <c r="A14" s="221" t="s">
        <v>865</v>
      </c>
      <c r="B14" s="173" t="s">
        <v>6528</v>
      </c>
      <c r="C14" s="241">
        <v>346278610</v>
      </c>
    </row>
    <row r="15" spans="1:4" thickBot="1" x14ac:dyDescent="0.4">
      <c r="A15" s="221" t="s">
        <v>870</v>
      </c>
      <c r="B15" s="173" t="s">
        <v>6529</v>
      </c>
      <c r="C15" s="241">
        <v>889120046</v>
      </c>
    </row>
    <row r="16" spans="1:4" thickBot="1" x14ac:dyDescent="0.4">
      <c r="A16" s="221" t="s">
        <v>872</v>
      </c>
      <c r="B16" s="173" t="s">
        <v>6530</v>
      </c>
      <c r="C16" s="241">
        <v>386454435</v>
      </c>
    </row>
    <row r="17" spans="1:3" thickBot="1" x14ac:dyDescent="0.4">
      <c r="A17" s="221" t="s">
        <v>878</v>
      </c>
      <c r="B17" s="173" t="s">
        <v>6531</v>
      </c>
      <c r="C17" s="241">
        <v>905880882</v>
      </c>
    </row>
    <row r="18" spans="1:3" thickBot="1" x14ac:dyDescent="0.4">
      <c r="A18" s="221" t="s">
        <v>880</v>
      </c>
      <c r="B18" s="173" t="s">
        <v>6532</v>
      </c>
      <c r="C18" s="241">
        <v>905828988</v>
      </c>
    </row>
    <row r="19" spans="1:3" thickBot="1" x14ac:dyDescent="0.4">
      <c r="A19" s="221" t="s">
        <v>879</v>
      </c>
      <c r="B19" s="173" t="s">
        <v>6533</v>
      </c>
      <c r="C19" s="241">
        <v>905881188</v>
      </c>
    </row>
    <row r="20" spans="1:3" thickBot="1" x14ac:dyDescent="0.4">
      <c r="A20" s="221" t="s">
        <v>882</v>
      </c>
      <c r="B20" s="173" t="s">
        <v>6534</v>
      </c>
      <c r="C20" s="241">
        <v>846255686</v>
      </c>
    </row>
    <row r="21" spans="1:3" ht="15.75" customHeight="1" thickBot="1" x14ac:dyDescent="0.4">
      <c r="A21" s="221" t="s">
        <v>885</v>
      </c>
      <c r="B21" s="173" t="s">
        <v>6535</v>
      </c>
      <c r="C21" s="241">
        <v>383574059</v>
      </c>
    </row>
    <row r="22" spans="1:3" ht="15.75" customHeight="1" thickBot="1" x14ac:dyDescent="0.4">
      <c r="A22" s="221" t="s">
        <v>889</v>
      </c>
      <c r="B22" s="173" t="s">
        <v>6536</v>
      </c>
      <c r="C22" s="241">
        <v>395322137</v>
      </c>
    </row>
    <row r="23" spans="1:3" ht="15.75" customHeight="1" thickBot="1" x14ac:dyDescent="0.4">
      <c r="A23" s="221" t="s">
        <v>894</v>
      </c>
      <c r="B23" s="173" t="s">
        <v>6537</v>
      </c>
      <c r="C23" s="241">
        <v>976979589</v>
      </c>
    </row>
    <row r="24" spans="1:3" ht="15.75" customHeight="1" thickBot="1" x14ac:dyDescent="0.4">
      <c r="A24" s="221" t="s">
        <v>899</v>
      </c>
      <c r="B24" s="173" t="s">
        <v>6538</v>
      </c>
      <c r="C24" s="241">
        <v>852978679</v>
      </c>
    </row>
    <row r="25" spans="1:3" ht="15.75" customHeight="1" thickBot="1" x14ac:dyDescent="0.4">
      <c r="A25" s="221" t="s">
        <v>895</v>
      </c>
      <c r="B25" s="173" t="s">
        <v>6539</v>
      </c>
      <c r="C25" s="241">
        <v>365636122</v>
      </c>
    </row>
    <row r="26" spans="1:3" ht="15.75" customHeight="1" thickBot="1" x14ac:dyDescent="0.4">
      <c r="A26" s="221" t="s">
        <v>6540</v>
      </c>
      <c r="B26" s="173" t="s">
        <v>6541</v>
      </c>
      <c r="C26" s="241">
        <v>326325157</v>
      </c>
    </row>
    <row r="27" spans="1:3" ht="15.75" customHeight="1" thickBot="1" x14ac:dyDescent="0.4">
      <c r="A27" s="221" t="s">
        <v>6542</v>
      </c>
      <c r="B27" s="173" t="s">
        <v>6543</v>
      </c>
      <c r="C27" s="241">
        <v>325803914</v>
      </c>
    </row>
    <row r="28" spans="1:3" ht="15.75" customHeight="1" thickBot="1" x14ac:dyDescent="0.4">
      <c r="A28" s="221" t="s">
        <v>6544</v>
      </c>
      <c r="B28" s="173" t="s">
        <v>6545</v>
      </c>
      <c r="C28" s="241">
        <v>903428820</v>
      </c>
    </row>
    <row r="29" spans="1:3" ht="15.75" customHeight="1" thickBot="1" x14ac:dyDescent="0.4">
      <c r="A29" s="221" t="s">
        <v>6546</v>
      </c>
      <c r="B29" s="173" t="s">
        <v>6547</v>
      </c>
      <c r="C29" s="241">
        <v>914347242</v>
      </c>
    </row>
    <row r="30" spans="1:3" ht="15.75" customHeight="1" thickBot="1" x14ac:dyDescent="0.4">
      <c r="A30" s="221" t="s">
        <v>6548</v>
      </c>
      <c r="B30" s="173" t="s">
        <v>6549</v>
      </c>
      <c r="C30" s="241">
        <v>333523229</v>
      </c>
    </row>
    <row r="31" spans="1:3" ht="15.75" customHeight="1" thickBot="1" x14ac:dyDescent="0.4">
      <c r="A31" s="221" t="s">
        <v>801</v>
      </c>
      <c r="B31" s="173" t="s">
        <v>6550</v>
      </c>
      <c r="C31" s="241">
        <v>916701678</v>
      </c>
    </row>
    <row r="32" spans="1:3" ht="15.75" customHeight="1" thickBot="1" x14ac:dyDescent="0.4">
      <c r="A32" s="221" t="s">
        <v>805</v>
      </c>
      <c r="B32" s="173" t="s">
        <v>6551</v>
      </c>
      <c r="C32" s="241">
        <v>912709686</v>
      </c>
    </row>
    <row r="33" spans="1:3" ht="15.75" customHeight="1" thickBot="1" x14ac:dyDescent="0.4">
      <c r="A33" s="221" t="s">
        <v>808</v>
      </c>
      <c r="B33" s="173" t="s">
        <v>6552</v>
      </c>
      <c r="C33" s="241">
        <v>847113355</v>
      </c>
    </row>
    <row r="34" spans="1:3" ht="15.75" customHeight="1" thickBot="1" x14ac:dyDescent="0.4">
      <c r="A34" s="221" t="s">
        <v>813</v>
      </c>
      <c r="B34" s="173" t="s">
        <v>6553</v>
      </c>
      <c r="C34" s="241">
        <v>917863799</v>
      </c>
    </row>
    <row r="35" spans="1:3" ht="15.75" customHeight="1" thickBot="1" x14ac:dyDescent="0.4">
      <c r="A35" s="221" t="s">
        <v>811</v>
      </c>
      <c r="B35" s="173" t="s">
        <v>6554</v>
      </c>
      <c r="C35" s="241">
        <v>919472009</v>
      </c>
    </row>
    <row r="36" spans="1:3" ht="15.75" customHeight="1" thickBot="1" x14ac:dyDescent="0.4">
      <c r="A36" s="221" t="s">
        <v>819</v>
      </c>
      <c r="B36" s="173" t="s">
        <v>6555</v>
      </c>
      <c r="C36" s="241">
        <v>965968512</v>
      </c>
    </row>
    <row r="37" spans="1:3" ht="15.75" customHeight="1" thickBot="1" x14ac:dyDescent="0.4">
      <c r="A37" s="221" t="s">
        <v>855</v>
      </c>
      <c r="B37" s="173" t="s">
        <v>6556</v>
      </c>
      <c r="C37" s="241">
        <v>912486447</v>
      </c>
    </row>
    <row r="38" spans="1:3" ht="15.75" customHeight="1" thickBot="1" x14ac:dyDescent="0.4">
      <c r="A38" s="221" t="s">
        <v>846</v>
      </c>
      <c r="B38" s="173" t="s">
        <v>6557</v>
      </c>
      <c r="C38" s="241">
        <v>913037911</v>
      </c>
    </row>
    <row r="39" spans="1:3" ht="15.75" customHeight="1" thickBot="1" x14ac:dyDescent="0.4">
      <c r="A39" s="221" t="s">
        <v>775</v>
      </c>
      <c r="B39" s="173" t="s">
        <v>6558</v>
      </c>
      <c r="C39" s="241">
        <v>935232544</v>
      </c>
    </row>
    <row r="40" spans="1:3" ht="15.75" customHeight="1" thickBot="1" x14ac:dyDescent="0.4">
      <c r="A40" s="221" t="s">
        <v>786</v>
      </c>
      <c r="B40" s="173" t="s">
        <v>6559</v>
      </c>
      <c r="C40" s="241">
        <v>911605225</v>
      </c>
    </row>
    <row r="41" spans="1:3" ht="15.75" customHeight="1" thickBot="1" x14ac:dyDescent="0.4">
      <c r="A41" s="221" t="s">
        <v>794</v>
      </c>
      <c r="B41" s="173" t="s">
        <v>6560</v>
      </c>
      <c r="C41" s="241">
        <v>985495252</v>
      </c>
    </row>
    <row r="42" spans="1:3" ht="15.75" customHeight="1" thickBot="1" x14ac:dyDescent="0.4">
      <c r="A42" s="221" t="s">
        <v>1345</v>
      </c>
      <c r="B42" s="173" t="s">
        <v>6561</v>
      </c>
      <c r="C42" s="241">
        <v>772971971</v>
      </c>
    </row>
    <row r="43" spans="1:3" ht="15.75" customHeight="1" thickBot="1" x14ac:dyDescent="0.4">
      <c r="A43" s="221" t="s">
        <v>6562</v>
      </c>
      <c r="B43" s="173" t="s">
        <v>6563</v>
      </c>
      <c r="C43" s="241">
        <v>909989901</v>
      </c>
    </row>
    <row r="44" spans="1:3" ht="15.75" customHeight="1" thickBot="1" x14ac:dyDescent="0.4">
      <c r="A44" s="221" t="s">
        <v>1353</v>
      </c>
      <c r="B44" s="173" t="s">
        <v>6564</v>
      </c>
      <c r="C44" s="241">
        <v>379359369</v>
      </c>
    </row>
    <row r="45" spans="1:3" ht="15.75" customHeight="1" thickBot="1" x14ac:dyDescent="0.4">
      <c r="A45" s="221" t="s">
        <v>1360</v>
      </c>
      <c r="B45" s="173" t="s">
        <v>6565</v>
      </c>
      <c r="C45" s="241">
        <v>369103735</v>
      </c>
    </row>
    <row r="46" spans="1:3" ht="15.75" customHeight="1" thickBot="1" x14ac:dyDescent="0.4">
      <c r="A46" s="221" t="s">
        <v>1364</v>
      </c>
      <c r="B46" s="173" t="s">
        <v>6566</v>
      </c>
      <c r="C46" s="241">
        <v>915976104</v>
      </c>
    </row>
    <row r="47" spans="1:3" ht="15.75" customHeight="1" thickBot="1" x14ac:dyDescent="0.4">
      <c r="A47" s="221" t="s">
        <v>6567</v>
      </c>
      <c r="B47" s="173" t="s">
        <v>6568</v>
      </c>
      <c r="C47" s="241">
        <v>784706789</v>
      </c>
    </row>
    <row r="48" spans="1:3" ht="15.75" customHeight="1" thickBot="1" x14ac:dyDescent="0.4">
      <c r="A48" s="221" t="s">
        <v>1369</v>
      </c>
      <c r="B48" s="173" t="s">
        <v>6569</v>
      </c>
      <c r="C48" s="241">
        <v>936979997</v>
      </c>
    </row>
    <row r="49" spans="1:3" ht="15.75" customHeight="1" thickBot="1" x14ac:dyDescent="0.4">
      <c r="A49" s="221" t="s">
        <v>1039</v>
      </c>
      <c r="B49" s="173" t="s">
        <v>6570</v>
      </c>
      <c r="C49" s="241">
        <v>989977070</v>
      </c>
    </row>
    <row r="50" spans="1:3" ht="15.75" customHeight="1" thickBot="1" x14ac:dyDescent="0.4">
      <c r="A50" s="221" t="s">
        <v>1091</v>
      </c>
      <c r="B50" s="173" t="s">
        <v>6571</v>
      </c>
      <c r="C50" s="241">
        <v>762236509</v>
      </c>
    </row>
    <row r="51" spans="1:3" ht="15.75" customHeight="1" thickBot="1" x14ac:dyDescent="0.4">
      <c r="A51" s="221" t="s">
        <v>942</v>
      </c>
      <c r="B51" s="173" t="s">
        <v>6572</v>
      </c>
      <c r="C51" s="241">
        <v>1658760230</v>
      </c>
    </row>
    <row r="52" spans="1:3" ht="15.75" customHeight="1" thickBot="1" x14ac:dyDescent="0.4">
      <c r="A52" s="221" t="s">
        <v>1061</v>
      </c>
      <c r="B52" s="173" t="s">
        <v>6573</v>
      </c>
      <c r="C52" s="241">
        <v>972366667</v>
      </c>
    </row>
    <row r="53" spans="1:3" ht="15.75" customHeight="1" thickBot="1" x14ac:dyDescent="0.4">
      <c r="A53" s="221" t="s">
        <v>957</v>
      </c>
      <c r="B53" s="173" t="s">
        <v>6574</v>
      </c>
      <c r="C53" s="241">
        <v>966765866</v>
      </c>
    </row>
    <row r="54" spans="1:3" ht="15.75" customHeight="1" thickBot="1" x14ac:dyDescent="0.4">
      <c r="A54" s="221" t="s">
        <v>962</v>
      </c>
      <c r="B54" s="173" t="s">
        <v>6575</v>
      </c>
      <c r="C54" s="241">
        <v>83245244</v>
      </c>
    </row>
    <row r="55" spans="1:3" ht="15.75" customHeight="1" thickBot="1" x14ac:dyDescent="0.4">
      <c r="A55" s="221" t="s">
        <v>1020</v>
      </c>
      <c r="B55" s="173" t="s">
        <v>6576</v>
      </c>
      <c r="C55" s="241">
        <v>783361368</v>
      </c>
    </row>
    <row r="56" spans="1:3" ht="15.75" customHeight="1" thickBot="1" x14ac:dyDescent="0.4">
      <c r="A56" s="221" t="s">
        <v>1041</v>
      </c>
      <c r="B56" s="173" t="s">
        <v>6577</v>
      </c>
      <c r="C56" s="241">
        <v>909915411</v>
      </c>
    </row>
    <row r="57" spans="1:3" ht="15.75" customHeight="1" thickBot="1" x14ac:dyDescent="0.4">
      <c r="A57" s="221" t="s">
        <v>1085</v>
      </c>
      <c r="B57" s="173" t="s">
        <v>6578</v>
      </c>
      <c r="C57" s="241">
        <v>948691891</v>
      </c>
    </row>
    <row r="58" spans="1:3" ht="15.75" customHeight="1" thickBot="1" x14ac:dyDescent="0.4">
      <c r="A58" s="221" t="s">
        <v>1074</v>
      </c>
      <c r="B58" s="173" t="s">
        <v>6579</v>
      </c>
      <c r="C58" s="241">
        <v>376097910</v>
      </c>
    </row>
    <row r="59" spans="1:3" ht="15.75" customHeight="1" thickBot="1" x14ac:dyDescent="0.4">
      <c r="A59" s="221" t="s">
        <v>973</v>
      </c>
      <c r="B59" s="173" t="s">
        <v>6580</v>
      </c>
      <c r="C59" s="241">
        <v>979450841</v>
      </c>
    </row>
    <row r="60" spans="1:3" ht="15.75" customHeight="1" thickBot="1" x14ac:dyDescent="0.4">
      <c r="A60" s="221" t="s">
        <v>1080</v>
      </c>
      <c r="B60" s="173" t="s">
        <v>6581</v>
      </c>
      <c r="C60" s="241">
        <v>972921060</v>
      </c>
    </row>
    <row r="61" spans="1:3" ht="15.75" customHeight="1" thickBot="1" x14ac:dyDescent="0.4">
      <c r="A61" s="221" t="s">
        <v>977</v>
      </c>
      <c r="B61" s="173" t="s">
        <v>6582</v>
      </c>
      <c r="C61" s="241">
        <v>902628770</v>
      </c>
    </row>
    <row r="62" spans="1:3" ht="15.75" customHeight="1" thickBot="1" x14ac:dyDescent="0.4">
      <c r="A62" s="221" t="s">
        <v>1086</v>
      </c>
      <c r="B62" s="173" t="s">
        <v>6583</v>
      </c>
      <c r="C62" s="241">
        <v>938135887</v>
      </c>
    </row>
    <row r="63" spans="1:3" ht="15.75" customHeight="1" thickBot="1" x14ac:dyDescent="0.4">
      <c r="A63" s="221" t="s">
        <v>981</v>
      </c>
      <c r="B63" s="173" t="s">
        <v>6584</v>
      </c>
      <c r="C63" s="241">
        <v>966007672</v>
      </c>
    </row>
    <row r="64" spans="1:3" ht="15.75" customHeight="1" thickBot="1" x14ac:dyDescent="0.4">
      <c r="A64" s="221" t="s">
        <v>1069</v>
      </c>
      <c r="B64" s="173" t="s">
        <v>6585</v>
      </c>
      <c r="C64" s="241">
        <v>931512463</v>
      </c>
    </row>
    <row r="65" spans="1:3" ht="15.75" customHeight="1" thickBot="1" x14ac:dyDescent="0.4">
      <c r="A65" s="221" t="s">
        <v>1120</v>
      </c>
      <c r="B65" s="173" t="s">
        <v>6586</v>
      </c>
      <c r="C65" s="241">
        <v>978868442</v>
      </c>
    </row>
    <row r="66" spans="1:3" ht="15.75" customHeight="1" thickBot="1" x14ac:dyDescent="0.4">
      <c r="A66" s="221" t="s">
        <v>1103</v>
      </c>
      <c r="B66" s="173" t="s">
        <v>6587</v>
      </c>
      <c r="C66" s="241">
        <v>908226087</v>
      </c>
    </row>
    <row r="67" spans="1:3" ht="15.75" customHeight="1" thickBot="1" x14ac:dyDescent="0.4">
      <c r="A67" s="221" t="s">
        <v>1118</v>
      </c>
      <c r="B67" s="173" t="s">
        <v>6588</v>
      </c>
      <c r="C67" s="241">
        <v>819183999</v>
      </c>
    </row>
    <row r="68" spans="1:3" ht="15.75" customHeight="1" thickBot="1" x14ac:dyDescent="0.4">
      <c r="A68" s="221" t="s">
        <v>1114</v>
      </c>
      <c r="B68" s="173" t="s">
        <v>6589</v>
      </c>
      <c r="C68" s="241">
        <v>374576436</v>
      </c>
    </row>
    <row r="69" spans="1:3" ht="15.75" customHeight="1" thickBot="1" x14ac:dyDescent="0.4">
      <c r="A69" s="221" t="s">
        <v>994</v>
      </c>
      <c r="B69" s="173" t="s">
        <v>6590</v>
      </c>
      <c r="C69" s="241">
        <v>902392564</v>
      </c>
    </row>
    <row r="70" spans="1:3" ht="15.75" customHeight="1" thickBot="1" x14ac:dyDescent="0.4">
      <c r="A70" s="221" t="s">
        <v>1027</v>
      </c>
      <c r="B70" s="173" t="s">
        <v>6591</v>
      </c>
      <c r="C70" s="241">
        <v>775718532</v>
      </c>
    </row>
    <row r="71" spans="1:3" ht="15.75" customHeight="1" thickBot="1" x14ac:dyDescent="0.4">
      <c r="A71" s="221" t="s">
        <v>987</v>
      </c>
      <c r="B71" s="173" t="s">
        <v>6592</v>
      </c>
      <c r="C71" s="241" t="s">
        <v>6593</v>
      </c>
    </row>
    <row r="72" spans="1:3" ht="15.75" customHeight="1" thickBot="1" x14ac:dyDescent="0.4">
      <c r="A72" s="221" t="s">
        <v>993</v>
      </c>
      <c r="B72" s="173" t="s">
        <v>6594</v>
      </c>
      <c r="C72" s="241">
        <v>902092785</v>
      </c>
    </row>
    <row r="73" spans="1:3" ht="15.75" customHeight="1" thickBot="1" x14ac:dyDescent="0.4">
      <c r="A73" s="221" t="s">
        <v>1026</v>
      </c>
      <c r="B73" s="173" t="s">
        <v>6595</v>
      </c>
      <c r="C73" s="241">
        <v>386802828</v>
      </c>
    </row>
    <row r="74" spans="1:3" ht="15.75" customHeight="1" thickBot="1" x14ac:dyDescent="0.4">
      <c r="A74" s="221" t="s">
        <v>1005</v>
      </c>
      <c r="B74" s="173" t="s">
        <v>6596</v>
      </c>
      <c r="C74" s="241">
        <v>908911961</v>
      </c>
    </row>
    <row r="75" spans="1:3" ht="15.75" customHeight="1" thickBot="1" x14ac:dyDescent="0.4">
      <c r="A75" s="221" t="s">
        <v>1140</v>
      </c>
      <c r="B75" s="173" t="s">
        <v>6597</v>
      </c>
      <c r="C75" s="241">
        <v>911160188</v>
      </c>
    </row>
    <row r="76" spans="1:3" ht="15.75" customHeight="1" thickBot="1" x14ac:dyDescent="0.4">
      <c r="A76" s="221" t="s">
        <v>995</v>
      </c>
      <c r="B76" s="173" t="s">
        <v>6598</v>
      </c>
      <c r="C76" s="241">
        <v>869032795</v>
      </c>
    </row>
    <row r="77" spans="1:3" ht="15.75" customHeight="1" thickBot="1" x14ac:dyDescent="0.4">
      <c r="A77" s="221" t="s">
        <v>1001</v>
      </c>
      <c r="B77" s="173" t="s">
        <v>6599</v>
      </c>
      <c r="C77" s="241">
        <v>1275168757</v>
      </c>
    </row>
    <row r="78" spans="1:3" ht="15.75" customHeight="1" thickBot="1" x14ac:dyDescent="0.4">
      <c r="A78" s="221" t="s">
        <v>1007</v>
      </c>
      <c r="B78" s="173" t="s">
        <v>6600</v>
      </c>
      <c r="C78" s="241">
        <v>353123350</v>
      </c>
    </row>
    <row r="79" spans="1:3" ht="15.75" customHeight="1" thickBot="1" x14ac:dyDescent="0.4">
      <c r="A79" s="221" t="s">
        <v>1136</v>
      </c>
      <c r="B79" s="173" t="s">
        <v>6601</v>
      </c>
      <c r="C79" s="241">
        <v>937103674</v>
      </c>
    </row>
    <row r="80" spans="1:3" ht="15.75" customHeight="1" thickBot="1" x14ac:dyDescent="0.4">
      <c r="A80" s="221" t="s">
        <v>1009</v>
      </c>
      <c r="B80" s="173" t="s">
        <v>6602</v>
      </c>
      <c r="C80" s="241">
        <v>978912541</v>
      </c>
    </row>
    <row r="81" spans="1:3" ht="15.75" customHeight="1" thickBot="1" x14ac:dyDescent="0.4">
      <c r="A81" s="221" t="s">
        <v>1110</v>
      </c>
      <c r="B81" s="173" t="s">
        <v>6603</v>
      </c>
      <c r="C81" s="241">
        <v>918182096</v>
      </c>
    </row>
    <row r="82" spans="1:3" ht="15.75" customHeight="1" thickBot="1" x14ac:dyDescent="0.4">
      <c r="A82" s="221" t="s">
        <v>1035</v>
      </c>
      <c r="B82" s="173" t="s">
        <v>6604</v>
      </c>
      <c r="C82" s="241">
        <v>981807386</v>
      </c>
    </row>
    <row r="83" spans="1:3" ht="15.75" customHeight="1" thickBot="1" x14ac:dyDescent="0.4">
      <c r="A83" s="221" t="s">
        <v>1113</v>
      </c>
      <c r="B83" s="173" t="s">
        <v>6605</v>
      </c>
      <c r="C83" s="241">
        <v>908840074</v>
      </c>
    </row>
    <row r="84" spans="1:3" ht="15.75" customHeight="1" thickBot="1" x14ac:dyDescent="0.4">
      <c r="A84" s="221" t="s">
        <v>1097</v>
      </c>
      <c r="B84" s="173" t="s">
        <v>6606</v>
      </c>
      <c r="C84" s="241">
        <v>947236504</v>
      </c>
    </row>
    <row r="85" spans="1:3" ht="15.75" customHeight="1" thickBot="1" x14ac:dyDescent="0.4">
      <c r="A85" s="221" t="s">
        <v>1100</v>
      </c>
      <c r="B85" s="173" t="s">
        <v>6607</v>
      </c>
      <c r="C85" s="241" t="s">
        <v>6608</v>
      </c>
    </row>
    <row r="86" spans="1:3" ht="15.75" customHeight="1" thickBot="1" x14ac:dyDescent="0.4">
      <c r="A86" s="221" t="s">
        <v>1092</v>
      </c>
      <c r="B86" s="173" t="s">
        <v>6609</v>
      </c>
      <c r="C86" s="241">
        <v>981749482</v>
      </c>
    </row>
    <row r="87" spans="1:3" ht="15.75" customHeight="1" thickBot="1" x14ac:dyDescent="0.4">
      <c r="A87" s="221" t="s">
        <v>1124</v>
      </c>
      <c r="B87" s="173" t="s">
        <v>6610</v>
      </c>
      <c r="C87" s="241">
        <v>987371582</v>
      </c>
    </row>
    <row r="88" spans="1:3" ht="15.75" customHeight="1" thickBot="1" x14ac:dyDescent="0.4">
      <c r="A88" s="221" t="s">
        <v>1128</v>
      </c>
      <c r="B88" s="173" t="s">
        <v>6611</v>
      </c>
      <c r="C88" s="241">
        <v>943231122</v>
      </c>
    </row>
    <row r="89" spans="1:3" ht="15.75" customHeight="1" thickBot="1" x14ac:dyDescent="0.4">
      <c r="A89" s="221" t="s">
        <v>1015</v>
      </c>
      <c r="B89" s="173" t="s">
        <v>6612</v>
      </c>
      <c r="C89" s="241">
        <v>396200010</v>
      </c>
    </row>
    <row r="90" spans="1:3" ht="15.75" customHeight="1" thickBot="1" x14ac:dyDescent="0.4">
      <c r="A90" s="221" t="s">
        <v>1058</v>
      </c>
      <c r="B90" s="173" t="s">
        <v>6613</v>
      </c>
      <c r="C90" s="241">
        <v>909079001</v>
      </c>
    </row>
    <row r="91" spans="1:3" ht="15.75" customHeight="1" thickBot="1" x14ac:dyDescent="0.4">
      <c r="A91" s="221" t="s">
        <v>1029</v>
      </c>
      <c r="B91" s="173" t="s">
        <v>6614</v>
      </c>
      <c r="C91" s="241">
        <v>386203198</v>
      </c>
    </row>
    <row r="92" spans="1:3" ht="15.75" customHeight="1" thickBot="1" x14ac:dyDescent="0.4">
      <c r="A92" s="221" t="s">
        <v>1116</v>
      </c>
      <c r="B92" s="173" t="s">
        <v>6615</v>
      </c>
      <c r="C92" s="241">
        <v>766850453</v>
      </c>
    </row>
    <row r="93" spans="1:3" ht="15.75" customHeight="1" thickBot="1" x14ac:dyDescent="0.4">
      <c r="A93" s="221" t="s">
        <v>953</v>
      </c>
      <c r="B93" s="173" t="s">
        <v>6616</v>
      </c>
      <c r="C93" s="241">
        <v>976473315</v>
      </c>
    </row>
    <row r="94" spans="1:3" ht="15.75" customHeight="1" thickBot="1" x14ac:dyDescent="0.4">
      <c r="A94" s="221" t="s">
        <v>1048</v>
      </c>
      <c r="B94" s="173" t="s">
        <v>6617</v>
      </c>
      <c r="C94" s="241">
        <v>968511206</v>
      </c>
    </row>
    <row r="95" spans="1:3" ht="15.75" customHeight="1" thickBot="1" x14ac:dyDescent="0.4">
      <c r="A95" s="221" t="s">
        <v>949</v>
      </c>
      <c r="B95" s="173" t="s">
        <v>6618</v>
      </c>
      <c r="C95" s="241">
        <v>971912424</v>
      </c>
    </row>
    <row r="96" spans="1:3" ht="15.75" customHeight="1" thickBot="1" x14ac:dyDescent="0.4">
      <c r="A96" s="221" t="s">
        <v>1071</v>
      </c>
      <c r="B96" s="173" t="s">
        <v>6619</v>
      </c>
      <c r="C96" s="241">
        <v>779640093</v>
      </c>
    </row>
    <row r="97" spans="1:3" ht="15.75" customHeight="1" thickBot="1" x14ac:dyDescent="0.4">
      <c r="A97" s="221" t="s">
        <v>964</v>
      </c>
      <c r="B97" s="173" t="s">
        <v>6620</v>
      </c>
      <c r="C97" s="241">
        <v>939247800</v>
      </c>
    </row>
    <row r="98" spans="1:3" ht="15.75" customHeight="1" thickBot="1" x14ac:dyDescent="0.4">
      <c r="A98" s="221" t="s">
        <v>968</v>
      </c>
      <c r="B98" s="173" t="s">
        <v>6621</v>
      </c>
      <c r="C98" s="241">
        <v>933840682</v>
      </c>
    </row>
    <row r="99" spans="1:3" ht="15.75" customHeight="1" thickBot="1" x14ac:dyDescent="0.4">
      <c r="A99" s="221" t="s">
        <v>1021</v>
      </c>
      <c r="B99" s="173" t="s">
        <v>6622</v>
      </c>
      <c r="C99" s="241">
        <v>937599349</v>
      </c>
    </row>
    <row r="100" spans="1:3" ht="15.75" customHeight="1" thickBot="1" x14ac:dyDescent="0.4">
      <c r="A100" s="221" t="s">
        <v>980</v>
      </c>
      <c r="B100" s="173" t="s">
        <v>6623</v>
      </c>
      <c r="C100" s="241" t="s">
        <v>6624</v>
      </c>
    </row>
    <row r="101" spans="1:3" ht="15.75" customHeight="1" thickBot="1" x14ac:dyDescent="0.4">
      <c r="A101" s="221" t="s">
        <v>1012</v>
      </c>
      <c r="B101" s="173" t="s">
        <v>6625</v>
      </c>
      <c r="C101" s="241">
        <v>979124579</v>
      </c>
    </row>
    <row r="102" spans="1:3" ht="15.75" customHeight="1" thickBot="1" x14ac:dyDescent="0.4">
      <c r="A102" s="221" t="s">
        <v>1011</v>
      </c>
      <c r="B102" s="173" t="s">
        <v>6626</v>
      </c>
      <c r="C102" s="241">
        <v>708329468</v>
      </c>
    </row>
    <row r="103" spans="1:3" ht="15.75" customHeight="1" thickBot="1" x14ac:dyDescent="0.4">
      <c r="A103" s="221" t="s">
        <v>1132</v>
      </c>
      <c r="B103" s="173" t="s">
        <v>6627</v>
      </c>
      <c r="C103" s="241">
        <v>1654463207</v>
      </c>
    </row>
    <row r="104" spans="1:3" ht="15.75" customHeight="1" thickBot="1" x14ac:dyDescent="0.4">
      <c r="A104" s="221" t="s">
        <v>1053</v>
      </c>
      <c r="B104" s="173" t="s">
        <v>6628</v>
      </c>
      <c r="C104" s="241">
        <v>901322286</v>
      </c>
    </row>
    <row r="105" spans="1:3" ht="15.75" customHeight="1" thickBot="1" x14ac:dyDescent="0.4">
      <c r="A105" s="221" t="s">
        <v>1013</v>
      </c>
      <c r="B105" s="173" t="s">
        <v>6629</v>
      </c>
      <c r="C105" s="241">
        <v>975760089</v>
      </c>
    </row>
    <row r="106" spans="1:3" ht="15.75" customHeight="1" thickBot="1" x14ac:dyDescent="0.4">
      <c r="A106" s="221" t="s">
        <v>1107</v>
      </c>
      <c r="B106" s="173" t="s">
        <v>6630</v>
      </c>
      <c r="C106" s="241">
        <v>988404869</v>
      </c>
    </row>
    <row r="107" spans="1:3" ht="15.75" customHeight="1" thickBot="1" x14ac:dyDescent="0.4">
      <c r="A107" s="221" t="s">
        <v>1102</v>
      </c>
      <c r="B107" s="173" t="s">
        <v>6631</v>
      </c>
      <c r="C107" s="241">
        <v>783599424</v>
      </c>
    </row>
    <row r="108" spans="1:3" ht="15.75" customHeight="1" thickBot="1" x14ac:dyDescent="0.4">
      <c r="A108" s="221" t="s">
        <v>1237</v>
      </c>
      <c r="B108" s="173" t="s">
        <v>6632</v>
      </c>
      <c r="C108" s="241">
        <v>902874717</v>
      </c>
    </row>
    <row r="109" spans="1:3" ht="15.75" customHeight="1" thickBot="1" x14ac:dyDescent="0.4">
      <c r="A109" s="221" t="s">
        <v>1258</v>
      </c>
      <c r="B109" s="173" t="s">
        <v>6633</v>
      </c>
      <c r="C109" s="241">
        <v>904642314</v>
      </c>
    </row>
    <row r="110" spans="1:3" ht="15.75" customHeight="1" thickBot="1" x14ac:dyDescent="0.4">
      <c r="A110" s="221" t="s">
        <v>1261</v>
      </c>
      <c r="B110" s="173" t="s">
        <v>6634</v>
      </c>
      <c r="C110" s="241">
        <v>933562658</v>
      </c>
    </row>
    <row r="111" spans="1:3" ht="15.75" customHeight="1" thickBot="1" x14ac:dyDescent="0.4">
      <c r="A111" s="221" t="s">
        <v>1253</v>
      </c>
      <c r="B111" s="173" t="s">
        <v>6635</v>
      </c>
      <c r="C111" s="241">
        <v>961646760</v>
      </c>
    </row>
    <row r="112" spans="1:3" ht="15.75" customHeight="1" thickBot="1" x14ac:dyDescent="0.4">
      <c r="A112" s="221" t="s">
        <v>1270</v>
      </c>
      <c r="B112" s="173" t="s">
        <v>6636</v>
      </c>
      <c r="C112" s="241">
        <v>908502177</v>
      </c>
    </row>
    <row r="113" spans="1:3" ht="15.75" customHeight="1" thickBot="1" x14ac:dyDescent="0.4">
      <c r="A113" s="221" t="s">
        <v>1274</v>
      </c>
      <c r="B113" s="173" t="s">
        <v>6637</v>
      </c>
      <c r="C113" s="241">
        <v>978076455</v>
      </c>
    </row>
    <row r="114" spans="1:3" ht="15.75" customHeight="1" thickBot="1" x14ac:dyDescent="0.4">
      <c r="A114" s="221" t="s">
        <v>1283</v>
      </c>
      <c r="B114" s="173" t="s">
        <v>6638</v>
      </c>
      <c r="C114" s="241">
        <v>767275259</v>
      </c>
    </row>
    <row r="115" spans="1:3" ht="15.75" customHeight="1" thickBot="1" x14ac:dyDescent="0.4">
      <c r="A115" s="221" t="s">
        <v>1065</v>
      </c>
      <c r="B115" s="173" t="s">
        <v>6639</v>
      </c>
      <c r="C115" s="241">
        <v>396184589</v>
      </c>
    </row>
    <row r="116" spans="1:3" ht="15.75" customHeight="1" thickBot="1" x14ac:dyDescent="0.4">
      <c r="A116" s="221" t="s">
        <v>1279</v>
      </c>
      <c r="B116" s="173" t="s">
        <v>6640</v>
      </c>
      <c r="C116" s="241">
        <v>334970189</v>
      </c>
    </row>
    <row r="117" spans="1:3" ht="15.75" customHeight="1" thickBot="1" x14ac:dyDescent="0.4">
      <c r="A117" s="221" t="s">
        <v>1251</v>
      </c>
      <c r="B117" s="173" t="s">
        <v>6641</v>
      </c>
      <c r="C117" s="241">
        <v>906248673</v>
      </c>
    </row>
    <row r="118" spans="1:3" ht="15.75" customHeight="1" thickBot="1" x14ac:dyDescent="0.4">
      <c r="A118" s="221" t="s">
        <v>1239</v>
      </c>
      <c r="B118" s="173" t="s">
        <v>6642</v>
      </c>
      <c r="C118" s="241">
        <v>909080192</v>
      </c>
    </row>
    <row r="119" spans="1:3" ht="15.75" customHeight="1" thickBot="1" x14ac:dyDescent="0.4">
      <c r="A119" s="221" t="s">
        <v>1288</v>
      </c>
      <c r="B119" s="173" t="s">
        <v>6643</v>
      </c>
      <c r="C119" s="241">
        <v>918347000</v>
      </c>
    </row>
    <row r="120" spans="1:3" ht="15.75" customHeight="1" thickBot="1" x14ac:dyDescent="0.4">
      <c r="A120" s="221" t="s">
        <v>1291</v>
      </c>
      <c r="B120" s="173" t="s">
        <v>6644</v>
      </c>
      <c r="C120" s="241">
        <v>345938647</v>
      </c>
    </row>
    <row r="121" spans="1:3" ht="15.75" customHeight="1" thickBot="1" x14ac:dyDescent="0.4">
      <c r="A121" s="221" t="s">
        <v>1295</v>
      </c>
      <c r="B121" s="173" t="s">
        <v>6645</v>
      </c>
      <c r="C121" s="241">
        <v>374787974</v>
      </c>
    </row>
    <row r="122" spans="1:3" ht="15.75" customHeight="1" thickBot="1" x14ac:dyDescent="0.4">
      <c r="A122" s="221" t="s">
        <v>1245</v>
      </c>
      <c r="B122" s="173" t="s">
        <v>6646</v>
      </c>
      <c r="C122" s="241">
        <v>379345227</v>
      </c>
    </row>
    <row r="123" spans="1:3" ht="15.75" customHeight="1" thickBot="1" x14ac:dyDescent="0.4">
      <c r="A123" s="221" t="s">
        <v>1241</v>
      </c>
      <c r="B123" s="173" t="s">
        <v>6647</v>
      </c>
      <c r="C123" s="241">
        <v>909685652</v>
      </c>
    </row>
    <row r="124" spans="1:3" ht="15.75" customHeight="1" thickBot="1" x14ac:dyDescent="0.4">
      <c r="A124" s="221" t="s">
        <v>1298</v>
      </c>
      <c r="B124" s="173" t="s">
        <v>6648</v>
      </c>
      <c r="C124" s="241">
        <v>918762645</v>
      </c>
    </row>
    <row r="125" spans="1:3" ht="15.75" customHeight="1" thickBot="1" x14ac:dyDescent="0.4">
      <c r="A125" s="221" t="s">
        <v>1247</v>
      </c>
      <c r="B125" s="173" t="s">
        <v>6649</v>
      </c>
      <c r="C125" s="241">
        <v>368414802</v>
      </c>
    </row>
    <row r="126" spans="1:3" ht="15.75" customHeight="1" thickBot="1" x14ac:dyDescent="0.4">
      <c r="A126" s="221" t="s">
        <v>1111</v>
      </c>
      <c r="B126" s="173" t="s">
        <v>6650</v>
      </c>
      <c r="C126" s="241">
        <v>932124612</v>
      </c>
    </row>
    <row r="127" spans="1:3" ht="15.75" customHeight="1" thickBot="1" x14ac:dyDescent="0.4">
      <c r="A127" s="221" t="s">
        <v>1300</v>
      </c>
      <c r="B127" s="173" t="s">
        <v>6651</v>
      </c>
      <c r="C127" s="241" t="s">
        <v>6652</v>
      </c>
    </row>
    <row r="128" spans="1:3" ht="15.75" customHeight="1" thickBot="1" x14ac:dyDescent="0.4">
      <c r="A128" s="221" t="s">
        <v>1299</v>
      </c>
      <c r="B128" s="173" t="s">
        <v>6653</v>
      </c>
      <c r="C128" s="241">
        <v>903952898</v>
      </c>
    </row>
    <row r="129" spans="1:3" ht="15.75" customHeight="1" thickBot="1" x14ac:dyDescent="0.4">
      <c r="A129" s="221" t="s">
        <v>1254</v>
      </c>
      <c r="B129" s="173" t="s">
        <v>6654</v>
      </c>
      <c r="C129" s="241">
        <v>968636867</v>
      </c>
    </row>
    <row r="130" spans="1:3" ht="15.75" customHeight="1" thickBot="1" x14ac:dyDescent="0.4">
      <c r="A130" s="221" t="s">
        <v>1310</v>
      </c>
      <c r="B130" s="173" t="s">
        <v>6655</v>
      </c>
      <c r="C130" s="241">
        <v>936707043</v>
      </c>
    </row>
    <row r="131" spans="1:3" ht="15.75" customHeight="1" thickBot="1" x14ac:dyDescent="0.4">
      <c r="A131" s="221" t="s">
        <v>1306</v>
      </c>
      <c r="B131" s="173" t="s">
        <v>6656</v>
      </c>
      <c r="C131" s="241">
        <v>901414008</v>
      </c>
    </row>
    <row r="132" spans="1:3" ht="15.75" customHeight="1" thickBot="1" x14ac:dyDescent="0.4">
      <c r="A132" s="221" t="s">
        <v>912</v>
      </c>
      <c r="B132" s="173" t="s">
        <v>6657</v>
      </c>
      <c r="C132" s="241">
        <v>901326860</v>
      </c>
    </row>
    <row r="133" spans="1:3" ht="15.75" customHeight="1" thickBot="1" x14ac:dyDescent="0.4">
      <c r="A133" s="221" t="s">
        <v>1496</v>
      </c>
      <c r="B133" s="173" t="s">
        <v>6658</v>
      </c>
      <c r="C133" s="241">
        <v>968244556</v>
      </c>
    </row>
    <row r="134" spans="1:3" ht="15.75" customHeight="1" thickBot="1" x14ac:dyDescent="0.4">
      <c r="A134" s="221" t="s">
        <v>6659</v>
      </c>
      <c r="B134" s="173" t="s">
        <v>6660</v>
      </c>
      <c r="C134" s="241">
        <v>969286314</v>
      </c>
    </row>
    <row r="135" spans="1:3" ht="15.75" customHeight="1" thickBot="1" x14ac:dyDescent="0.4">
      <c r="A135" s="221" t="s">
        <v>1695</v>
      </c>
      <c r="B135" s="173" t="s">
        <v>6661</v>
      </c>
      <c r="C135" s="241">
        <v>902643225</v>
      </c>
    </row>
    <row r="136" spans="1:3" ht="15.75" customHeight="1" thickBot="1" x14ac:dyDescent="0.4">
      <c r="A136" s="221" t="s">
        <v>932</v>
      </c>
      <c r="B136" s="173" t="s">
        <v>6662</v>
      </c>
      <c r="C136" s="241">
        <v>338432191</v>
      </c>
    </row>
    <row r="137" spans="1:3" ht="15.75" customHeight="1" thickBot="1" x14ac:dyDescent="0.4">
      <c r="A137" s="221" t="s">
        <v>937</v>
      </c>
      <c r="B137" s="173" t="s">
        <v>6663</v>
      </c>
      <c r="C137" s="241">
        <v>905404750</v>
      </c>
    </row>
    <row r="138" spans="1:3" ht="15.75" customHeight="1" thickBot="1" x14ac:dyDescent="0.4">
      <c r="A138" s="221" t="s">
        <v>926</v>
      </c>
      <c r="B138" s="173" t="s">
        <v>6664</v>
      </c>
      <c r="C138" s="241">
        <v>909054031</v>
      </c>
    </row>
    <row r="139" spans="1:3" ht="15.75" customHeight="1" thickBot="1" x14ac:dyDescent="0.4">
      <c r="A139" s="221" t="s">
        <v>921</v>
      </c>
      <c r="B139" s="173" t="s">
        <v>6665</v>
      </c>
      <c r="C139" s="241">
        <v>368266126</v>
      </c>
    </row>
    <row r="140" spans="1:3" ht="15.75" customHeight="1" thickBot="1" x14ac:dyDescent="0.4">
      <c r="A140" s="221" t="s">
        <v>1170</v>
      </c>
      <c r="B140" s="173" t="s">
        <v>6666</v>
      </c>
      <c r="C140" s="241">
        <v>932222368</v>
      </c>
    </row>
    <row r="141" spans="1:3" ht="15.75" customHeight="1" thickBot="1" x14ac:dyDescent="0.4">
      <c r="A141" s="221" t="s">
        <v>1174</v>
      </c>
      <c r="B141" s="173" t="s">
        <v>6667</v>
      </c>
      <c r="C141" s="241">
        <v>909680806</v>
      </c>
    </row>
    <row r="142" spans="1:3" ht="15.75" customHeight="1" thickBot="1" x14ac:dyDescent="0.4">
      <c r="A142" s="221" t="s">
        <v>1163</v>
      </c>
      <c r="B142" s="173" t="s">
        <v>6668</v>
      </c>
      <c r="C142" s="241">
        <v>913727785</v>
      </c>
    </row>
    <row r="143" spans="1:3" ht="15.75" customHeight="1" thickBot="1" x14ac:dyDescent="0.4">
      <c r="A143" s="221" t="s">
        <v>1525</v>
      </c>
      <c r="B143" s="173" t="s">
        <v>6669</v>
      </c>
      <c r="C143" s="241">
        <v>907667275</v>
      </c>
    </row>
    <row r="144" spans="1:3" ht="15.75" customHeight="1" thickBot="1" x14ac:dyDescent="0.4">
      <c r="A144" s="221" t="s">
        <v>1175</v>
      </c>
      <c r="B144" s="173" t="s">
        <v>6670</v>
      </c>
      <c r="C144" s="241">
        <v>909707967</v>
      </c>
    </row>
    <row r="145" spans="1:3" ht="15.75" customHeight="1" thickBot="1" x14ac:dyDescent="0.4">
      <c r="A145" s="221" t="s">
        <v>1144</v>
      </c>
      <c r="B145" s="173" t="s">
        <v>6671</v>
      </c>
      <c r="C145" s="241">
        <v>983757779</v>
      </c>
    </row>
    <row r="146" spans="1:3" ht="15.75" customHeight="1" thickBot="1" x14ac:dyDescent="0.4">
      <c r="A146" s="221" t="s">
        <v>1155</v>
      </c>
      <c r="B146" s="173" t="s">
        <v>6672</v>
      </c>
      <c r="C146" s="241">
        <v>395159991</v>
      </c>
    </row>
    <row r="147" spans="1:3" ht="15.75" customHeight="1" thickBot="1" x14ac:dyDescent="0.4">
      <c r="A147" s="221" t="s">
        <v>1148</v>
      </c>
      <c r="B147" s="173" t="s">
        <v>6673</v>
      </c>
      <c r="C147" s="243" t="s">
        <v>6674</v>
      </c>
    </row>
    <row r="148" spans="1:3" ht="15.75" customHeight="1" thickBot="1" x14ac:dyDescent="0.4">
      <c r="A148" s="221" t="s">
        <v>1160</v>
      </c>
      <c r="B148" s="173" t="s">
        <v>6675</v>
      </c>
      <c r="C148" s="241">
        <v>908380885</v>
      </c>
    </row>
    <row r="149" spans="1:3" ht="15.75" customHeight="1" thickBot="1" x14ac:dyDescent="0.4">
      <c r="A149" s="221" t="s">
        <v>1322</v>
      </c>
      <c r="B149" s="173" t="s">
        <v>6676</v>
      </c>
      <c r="C149" s="241">
        <v>907718608</v>
      </c>
    </row>
    <row r="150" spans="1:3" ht="15.75" customHeight="1" thickBot="1" x14ac:dyDescent="0.4">
      <c r="A150" s="221" t="s">
        <v>6677</v>
      </c>
      <c r="B150" s="173" t="s">
        <v>6678</v>
      </c>
      <c r="C150" s="241">
        <v>383650602</v>
      </c>
    </row>
    <row r="151" spans="1:3" ht="15.75" customHeight="1" thickBot="1" x14ac:dyDescent="0.4">
      <c r="A151" s="221" t="s">
        <v>6679</v>
      </c>
      <c r="B151" s="173" t="s">
        <v>6680</v>
      </c>
      <c r="C151" s="241">
        <v>369287529</v>
      </c>
    </row>
    <row r="152" spans="1:3" ht="15.75" customHeight="1" thickBot="1" x14ac:dyDescent="0.4">
      <c r="A152" s="221" t="s">
        <v>1324</v>
      </c>
      <c r="B152" s="173" t="s">
        <v>6681</v>
      </c>
      <c r="C152" s="241">
        <v>916020443</v>
      </c>
    </row>
    <row r="153" spans="1:3" ht="15.75" customHeight="1" thickBot="1" x14ac:dyDescent="0.4">
      <c r="A153" s="221" t="s">
        <v>1329</v>
      </c>
      <c r="B153" s="173" t="s">
        <v>6682</v>
      </c>
      <c r="C153" s="241">
        <v>903964995</v>
      </c>
    </row>
    <row r="154" spans="1:3" ht="15.75" customHeight="1" thickBot="1" x14ac:dyDescent="0.4">
      <c r="A154" s="221" t="s">
        <v>1333</v>
      </c>
      <c r="B154" s="173" t="s">
        <v>6683</v>
      </c>
      <c r="C154" s="241">
        <v>398787789</v>
      </c>
    </row>
    <row r="155" spans="1:3" ht="15.75" customHeight="1" thickBot="1" x14ac:dyDescent="0.4">
      <c r="A155" s="221" t="s">
        <v>1336</v>
      </c>
      <c r="B155" s="173" t="s">
        <v>6684</v>
      </c>
      <c r="C155" s="241">
        <v>975407425</v>
      </c>
    </row>
    <row r="156" spans="1:3" ht="15.75" customHeight="1" thickBot="1" x14ac:dyDescent="0.4">
      <c r="A156" s="221" t="s">
        <v>1340</v>
      </c>
      <c r="B156" s="173" t="s">
        <v>6685</v>
      </c>
      <c r="C156" s="241">
        <v>909754879</v>
      </c>
    </row>
    <row r="157" spans="1:3" ht="15.75" customHeight="1" thickBot="1" x14ac:dyDescent="0.4">
      <c r="A157" s="221" t="s">
        <v>1870</v>
      </c>
      <c r="B157" s="173" t="s">
        <v>6686</v>
      </c>
      <c r="C157" s="241">
        <v>937817211</v>
      </c>
    </row>
    <row r="158" spans="1:3" ht="15.75" customHeight="1" thickBot="1" x14ac:dyDescent="0.4">
      <c r="A158" s="221" t="s">
        <v>1545</v>
      </c>
      <c r="B158" s="173" t="s">
        <v>6687</v>
      </c>
      <c r="C158" s="241">
        <v>937826613</v>
      </c>
    </row>
    <row r="159" spans="1:3" ht="15.75" customHeight="1" thickBot="1" x14ac:dyDescent="0.4">
      <c r="A159" s="221" t="s">
        <v>1314</v>
      </c>
      <c r="B159" s="173" t="s">
        <v>6688</v>
      </c>
      <c r="C159" s="241">
        <v>794687688</v>
      </c>
    </row>
    <row r="160" spans="1:3" ht="15.75" customHeight="1" thickBot="1" x14ac:dyDescent="0.4">
      <c r="A160" s="221" t="s">
        <v>6689</v>
      </c>
      <c r="B160" s="173" t="s">
        <v>6690</v>
      </c>
      <c r="C160" s="241">
        <v>366707683</v>
      </c>
    </row>
    <row r="161" spans="1:3" ht="15.75" customHeight="1" thickBot="1" x14ac:dyDescent="0.4">
      <c r="A161" s="221" t="s">
        <v>6691</v>
      </c>
      <c r="B161" s="173" t="s">
        <v>6692</v>
      </c>
      <c r="C161" s="241">
        <v>937115510</v>
      </c>
    </row>
    <row r="162" spans="1:3" ht="15.75" customHeight="1" thickBot="1" x14ac:dyDescent="0.4">
      <c r="A162" s="221" t="s">
        <v>6693</v>
      </c>
      <c r="B162" s="173" t="s">
        <v>6694</v>
      </c>
      <c r="C162" s="241">
        <v>946351052</v>
      </c>
    </row>
    <row r="163" spans="1:3" ht="15.75" customHeight="1" thickBot="1" x14ac:dyDescent="0.4">
      <c r="A163" s="221" t="s">
        <v>6695</v>
      </c>
      <c r="B163" s="173" t="s">
        <v>6696</v>
      </c>
      <c r="C163" s="241">
        <v>375616812</v>
      </c>
    </row>
    <row r="164" spans="1:3" ht="15.75" customHeight="1" thickBot="1" x14ac:dyDescent="0.4">
      <c r="A164" s="221" t="s">
        <v>1402</v>
      </c>
      <c r="B164" s="173" t="s">
        <v>6697</v>
      </c>
      <c r="C164" s="241">
        <v>782515838</v>
      </c>
    </row>
    <row r="165" spans="1:3" ht="15.75" customHeight="1" thickBot="1" x14ac:dyDescent="0.4">
      <c r="A165" s="221" t="s">
        <v>6698</v>
      </c>
      <c r="B165" s="173" t="s">
        <v>6699</v>
      </c>
      <c r="C165" s="241">
        <v>906648087</v>
      </c>
    </row>
    <row r="166" spans="1:3" ht="15.75" customHeight="1" thickBot="1" x14ac:dyDescent="0.4">
      <c r="A166" s="221" t="s">
        <v>6700</v>
      </c>
      <c r="B166" s="173" t="s">
        <v>6701</v>
      </c>
      <c r="C166" s="241">
        <v>969733160</v>
      </c>
    </row>
    <row r="167" spans="1:3" ht="15.75" customHeight="1" thickBot="1" x14ac:dyDescent="0.4">
      <c r="A167" s="221" t="s">
        <v>6702</v>
      </c>
      <c r="B167" s="173" t="s">
        <v>6703</v>
      </c>
      <c r="C167" s="241">
        <v>905036415</v>
      </c>
    </row>
    <row r="168" spans="1:3" ht="15.75" customHeight="1" thickBot="1" x14ac:dyDescent="0.4">
      <c r="A168" s="221" t="s">
        <v>6704</v>
      </c>
      <c r="B168" s="173" t="s">
        <v>6705</v>
      </c>
      <c r="C168" s="241">
        <v>989712106</v>
      </c>
    </row>
    <row r="169" spans="1:3" ht="15.75" customHeight="1" thickBot="1" x14ac:dyDescent="0.4">
      <c r="A169" s="221" t="s">
        <v>6706</v>
      </c>
      <c r="B169" s="173" t="s">
        <v>6707</v>
      </c>
      <c r="C169" s="241">
        <v>983800727</v>
      </c>
    </row>
    <row r="170" spans="1:3" ht="15.75" customHeight="1" thickBot="1" x14ac:dyDescent="0.4">
      <c r="A170" s="221" t="s">
        <v>1389</v>
      </c>
      <c r="B170" s="173" t="s">
        <v>6708</v>
      </c>
      <c r="C170" s="241">
        <v>908189196</v>
      </c>
    </row>
    <row r="171" spans="1:3" ht="15.75" customHeight="1" thickBot="1" x14ac:dyDescent="0.4">
      <c r="A171" s="221" t="s">
        <v>6709</v>
      </c>
      <c r="B171" s="173" t="s">
        <v>6710</v>
      </c>
      <c r="C171" s="241">
        <v>966494796</v>
      </c>
    </row>
    <row r="172" spans="1:3" ht="15.75" customHeight="1" thickBot="1" x14ac:dyDescent="0.4">
      <c r="A172" s="221" t="s">
        <v>1394</v>
      </c>
      <c r="B172" s="173" t="s">
        <v>6711</v>
      </c>
      <c r="C172" s="241">
        <v>937126978</v>
      </c>
    </row>
    <row r="173" spans="1:3" ht="15.75" customHeight="1" thickBot="1" x14ac:dyDescent="0.4">
      <c r="A173" s="221" t="s">
        <v>1406</v>
      </c>
      <c r="B173" s="173" t="s">
        <v>6712</v>
      </c>
      <c r="C173" s="241">
        <v>909177344</v>
      </c>
    </row>
    <row r="174" spans="1:3" ht="15.75" customHeight="1" thickBot="1" x14ac:dyDescent="0.4">
      <c r="A174" s="221" t="s">
        <v>6713</v>
      </c>
      <c r="B174" s="173" t="s">
        <v>6714</v>
      </c>
      <c r="C174" s="241">
        <v>909027315</v>
      </c>
    </row>
    <row r="175" spans="1:3" ht="15.75" customHeight="1" thickBot="1" x14ac:dyDescent="0.4">
      <c r="A175" s="221" t="s">
        <v>6715</v>
      </c>
      <c r="B175" s="173" t="s">
        <v>6716</v>
      </c>
      <c r="C175" s="241">
        <v>903336098</v>
      </c>
    </row>
    <row r="176" spans="1:3" ht="15.75" customHeight="1" thickBot="1" x14ac:dyDescent="0.4">
      <c r="A176" s="221" t="s">
        <v>6717</v>
      </c>
      <c r="B176" s="173" t="s">
        <v>6718</v>
      </c>
      <c r="C176" s="241">
        <v>939682459</v>
      </c>
    </row>
    <row r="177" spans="1:3" ht="15.75" customHeight="1" thickBot="1" x14ac:dyDescent="0.4">
      <c r="A177" s="221" t="s">
        <v>6719</v>
      </c>
      <c r="B177" s="173" t="s">
        <v>6720</v>
      </c>
      <c r="C177" s="241">
        <v>339991489</v>
      </c>
    </row>
    <row r="178" spans="1:3" ht="15.75" customHeight="1" thickBot="1" x14ac:dyDescent="0.4">
      <c r="A178" s="221" t="s">
        <v>6721</v>
      </c>
      <c r="B178" s="173" t="s">
        <v>6722</v>
      </c>
      <c r="C178" s="241">
        <v>909505533</v>
      </c>
    </row>
    <row r="179" spans="1:3" ht="15.75" customHeight="1" thickBot="1" x14ac:dyDescent="0.4">
      <c r="A179" s="221" t="s">
        <v>6723</v>
      </c>
      <c r="B179" s="173" t="s">
        <v>6724</v>
      </c>
      <c r="C179" s="241">
        <v>858953666</v>
      </c>
    </row>
    <row r="180" spans="1:3" ht="15.75" customHeight="1" thickBot="1" x14ac:dyDescent="0.4">
      <c r="A180" s="221" t="s">
        <v>6725</v>
      </c>
      <c r="B180" s="173" t="s">
        <v>6726</v>
      </c>
      <c r="C180" s="241">
        <v>344295533</v>
      </c>
    </row>
    <row r="181" spans="1:3" ht="15.75" customHeight="1" thickBot="1" x14ac:dyDescent="0.4">
      <c r="A181" s="221" t="s">
        <v>6727</v>
      </c>
      <c r="B181" s="173" t="s">
        <v>6728</v>
      </c>
      <c r="C181" s="241">
        <v>708292282</v>
      </c>
    </row>
    <row r="182" spans="1:3" ht="15.75" customHeight="1" thickBot="1" x14ac:dyDescent="0.4">
      <c r="A182" s="221" t="s">
        <v>6729</v>
      </c>
      <c r="B182" s="173" t="s">
        <v>6730</v>
      </c>
      <c r="C182" s="241">
        <v>932296939</v>
      </c>
    </row>
    <row r="183" spans="1:3" ht="15.75" customHeight="1" thickBot="1" x14ac:dyDescent="0.4">
      <c r="A183" s="221" t="s">
        <v>1377</v>
      </c>
      <c r="B183" s="173" t="s">
        <v>6731</v>
      </c>
      <c r="C183" s="241">
        <v>942084631</v>
      </c>
    </row>
    <row r="184" spans="1:3" ht="15.75" customHeight="1" thickBot="1" x14ac:dyDescent="0.4">
      <c r="A184" s="221" t="s">
        <v>1382</v>
      </c>
      <c r="B184" s="173" t="s">
        <v>6732</v>
      </c>
      <c r="C184" s="241">
        <v>904058306</v>
      </c>
    </row>
    <row r="185" spans="1:3" ht="15.75" customHeight="1" thickBot="1" x14ac:dyDescent="0.4">
      <c r="A185" s="221" t="s">
        <v>1373</v>
      </c>
      <c r="B185" s="173" t="s">
        <v>6733</v>
      </c>
      <c r="C185" s="241">
        <v>342087405</v>
      </c>
    </row>
    <row r="186" spans="1:3" ht="15.75" customHeight="1" thickBot="1" x14ac:dyDescent="0.4">
      <c r="A186" s="221" t="s">
        <v>6734</v>
      </c>
      <c r="B186" s="173" t="s">
        <v>6735</v>
      </c>
      <c r="C186" s="241">
        <v>965625253</v>
      </c>
    </row>
    <row r="187" spans="1:3" ht="15.75" customHeight="1" thickBot="1" x14ac:dyDescent="0.4">
      <c r="A187" s="221" t="s">
        <v>1384</v>
      </c>
      <c r="B187" s="173" t="s">
        <v>6736</v>
      </c>
      <c r="C187" s="241">
        <v>905939884</v>
      </c>
    </row>
    <row r="188" spans="1:3" ht="15.75" customHeight="1" thickBot="1" x14ac:dyDescent="0.4">
      <c r="A188" s="221" t="s">
        <v>6737</v>
      </c>
      <c r="B188" s="173" t="s">
        <v>6738</v>
      </c>
      <c r="C188" s="241">
        <v>907580093</v>
      </c>
    </row>
    <row r="189" spans="1:3" ht="15.75" customHeight="1" thickBot="1" x14ac:dyDescent="0.4">
      <c r="A189" s="221" t="s">
        <v>1433</v>
      </c>
      <c r="B189" s="173" t="s">
        <v>6739</v>
      </c>
      <c r="C189" s="241">
        <v>763456667</v>
      </c>
    </row>
    <row r="190" spans="1:3" ht="15.75" customHeight="1" thickBot="1" x14ac:dyDescent="0.4">
      <c r="A190" s="221" t="s">
        <v>6740</v>
      </c>
      <c r="B190" s="173" t="s">
        <v>6741</v>
      </c>
      <c r="C190" s="241">
        <v>976393100</v>
      </c>
    </row>
    <row r="191" spans="1:3" ht="15.75" customHeight="1" thickBot="1" x14ac:dyDescent="0.4">
      <c r="A191" s="221" t="s">
        <v>1410</v>
      </c>
      <c r="B191" s="173" t="s">
        <v>6742</v>
      </c>
      <c r="C191" s="241">
        <v>379017978</v>
      </c>
    </row>
    <row r="192" spans="1:3" ht="15.75" customHeight="1" thickBot="1" x14ac:dyDescent="0.4">
      <c r="A192" s="221" t="s">
        <v>6743</v>
      </c>
      <c r="B192" s="173" t="s">
        <v>6744</v>
      </c>
      <c r="C192" s="241">
        <v>905701303</v>
      </c>
    </row>
    <row r="193" spans="1:3" ht="15.75" customHeight="1" thickBot="1" x14ac:dyDescent="0.4">
      <c r="A193" s="221" t="s">
        <v>1441</v>
      </c>
      <c r="B193" s="174" t="s">
        <v>6745</v>
      </c>
      <c r="C193" s="241">
        <v>397216266</v>
      </c>
    </row>
    <row r="194" spans="1:3" ht="15.75" customHeight="1" thickBot="1" x14ac:dyDescent="0.4">
      <c r="A194" s="221" t="s">
        <v>6746</v>
      </c>
      <c r="B194" s="173" t="s">
        <v>6747</v>
      </c>
      <c r="C194" s="241">
        <v>938205369</v>
      </c>
    </row>
    <row r="195" spans="1:3" ht="15.75" customHeight="1" thickBot="1" x14ac:dyDescent="0.4">
      <c r="A195" s="221" t="s">
        <v>1451</v>
      </c>
      <c r="B195" s="173" t="s">
        <v>6748</v>
      </c>
      <c r="C195" s="241">
        <v>824890416</v>
      </c>
    </row>
    <row r="196" spans="1:3" ht="15.75" customHeight="1" thickBot="1" x14ac:dyDescent="0.4">
      <c r="A196" s="221" t="s">
        <v>6749</v>
      </c>
      <c r="B196" s="173" t="s">
        <v>6750</v>
      </c>
      <c r="C196" s="241">
        <v>901450630</v>
      </c>
    </row>
    <row r="197" spans="1:3" ht="15.75" customHeight="1" thickBot="1" x14ac:dyDescent="0.4">
      <c r="A197" s="221" t="s">
        <v>6751</v>
      </c>
      <c r="B197" s="173" t="s">
        <v>6752</v>
      </c>
      <c r="C197" s="241">
        <v>387341273</v>
      </c>
    </row>
    <row r="198" spans="1:3" ht="15.75" customHeight="1" thickBot="1" x14ac:dyDescent="0.4">
      <c r="A198" s="221" t="s">
        <v>6753</v>
      </c>
      <c r="B198" s="173" t="s">
        <v>6754</v>
      </c>
      <c r="C198" s="241">
        <v>901602787</v>
      </c>
    </row>
    <row r="199" spans="1:3" ht="15.75" customHeight="1" thickBot="1" x14ac:dyDescent="0.4">
      <c r="A199" s="221" t="s">
        <v>1447</v>
      </c>
      <c r="B199" s="173" t="s">
        <v>6755</v>
      </c>
      <c r="C199" s="241">
        <v>362829142</v>
      </c>
    </row>
    <row r="200" spans="1:3" ht="15.75" customHeight="1" thickBot="1" x14ac:dyDescent="0.4">
      <c r="A200" s="221" t="s">
        <v>1454</v>
      </c>
      <c r="B200" s="173" t="s">
        <v>6756</v>
      </c>
      <c r="C200" s="241">
        <v>913343233</v>
      </c>
    </row>
    <row r="201" spans="1:3" ht="15.75" customHeight="1" thickBot="1" x14ac:dyDescent="0.4">
      <c r="A201" s="221" t="s">
        <v>6757</v>
      </c>
      <c r="B201" s="173" t="s">
        <v>6758</v>
      </c>
      <c r="C201" s="241">
        <v>386695873</v>
      </c>
    </row>
    <row r="202" spans="1:3" ht="15.75" customHeight="1" thickBot="1" x14ac:dyDescent="0.4">
      <c r="A202" s="221" t="s">
        <v>1421</v>
      </c>
      <c r="B202" s="173" t="s">
        <v>6759</v>
      </c>
      <c r="C202" s="241">
        <v>908875215</v>
      </c>
    </row>
    <row r="203" spans="1:3" ht="15.75" customHeight="1" thickBot="1" x14ac:dyDescent="0.4">
      <c r="A203" s="221" t="s">
        <v>1423</v>
      </c>
      <c r="B203" s="173" t="s">
        <v>6760</v>
      </c>
      <c r="C203" s="241">
        <v>384810992</v>
      </c>
    </row>
    <row r="204" spans="1:3" ht="15.75" customHeight="1" thickBot="1" x14ac:dyDescent="0.4">
      <c r="A204" s="221" t="s">
        <v>1416</v>
      </c>
      <c r="B204" s="173" t="s">
        <v>6761</v>
      </c>
      <c r="C204" s="241">
        <v>982304743</v>
      </c>
    </row>
    <row r="205" spans="1:3" ht="15.75" customHeight="1" thickBot="1" x14ac:dyDescent="0.4">
      <c r="A205" s="221" t="s">
        <v>1414</v>
      </c>
      <c r="B205" s="173" t="s">
        <v>6762</v>
      </c>
      <c r="C205" s="241">
        <v>796971555</v>
      </c>
    </row>
    <row r="206" spans="1:3" ht="15.75" customHeight="1" thickBot="1" x14ac:dyDescent="0.4">
      <c r="A206" s="221" t="s">
        <v>1426</v>
      </c>
      <c r="B206" s="173" t="s">
        <v>6763</v>
      </c>
      <c r="C206" s="241">
        <v>984278997</v>
      </c>
    </row>
    <row r="207" spans="1:3" ht="15.75" customHeight="1" thickBot="1" x14ac:dyDescent="0.4">
      <c r="A207" s="221" t="s">
        <v>1437</v>
      </c>
      <c r="B207" s="173" t="s">
        <v>6764</v>
      </c>
      <c r="C207" s="241">
        <v>888150796</v>
      </c>
    </row>
    <row r="208" spans="1:3" ht="15.75" customHeight="1" thickBot="1" x14ac:dyDescent="0.4">
      <c r="A208" s="221" t="s">
        <v>1532</v>
      </c>
      <c r="B208" s="173" t="s">
        <v>6765</v>
      </c>
      <c r="C208" s="241">
        <v>782246249</v>
      </c>
    </row>
    <row r="209" spans="1:3" ht="15.75" customHeight="1" thickBot="1" x14ac:dyDescent="0.4">
      <c r="A209" s="221" t="s">
        <v>1494</v>
      </c>
      <c r="B209" s="173" t="s">
        <v>6766</v>
      </c>
      <c r="C209" s="241">
        <v>965052244</v>
      </c>
    </row>
    <row r="210" spans="1:3" ht="15.75" customHeight="1" thickBot="1" x14ac:dyDescent="0.4">
      <c r="A210" s="221" t="s">
        <v>1507</v>
      </c>
      <c r="B210" s="173" t="s">
        <v>6767</v>
      </c>
      <c r="C210" s="241">
        <v>378203738</v>
      </c>
    </row>
    <row r="211" spans="1:3" ht="15.75" customHeight="1" thickBot="1" x14ac:dyDescent="0.4">
      <c r="A211" s="221" t="s">
        <v>1503</v>
      </c>
      <c r="B211" s="173" t="s">
        <v>6768</v>
      </c>
      <c r="C211" s="241">
        <v>964154235</v>
      </c>
    </row>
    <row r="212" spans="1:3" ht="15.75" customHeight="1" thickBot="1" x14ac:dyDescent="0.4">
      <c r="A212" s="221" t="s">
        <v>1509</v>
      </c>
      <c r="B212" s="173" t="s">
        <v>6769</v>
      </c>
      <c r="C212" s="241">
        <v>901304862</v>
      </c>
    </row>
    <row r="213" spans="1:3" ht="15.75" customHeight="1" thickBot="1" x14ac:dyDescent="0.4">
      <c r="A213" s="221" t="s">
        <v>1460</v>
      </c>
      <c r="B213" s="173" t="s">
        <v>6770</v>
      </c>
      <c r="C213" s="241">
        <v>932668408</v>
      </c>
    </row>
    <row r="214" spans="1:3" ht="15.75" customHeight="1" thickBot="1" x14ac:dyDescent="0.4">
      <c r="A214" s="221" t="s">
        <v>1462</v>
      </c>
      <c r="B214" s="173" t="s">
        <v>6771</v>
      </c>
      <c r="C214" s="241">
        <v>928875560</v>
      </c>
    </row>
    <row r="215" spans="1:3" ht="15.75" customHeight="1" thickBot="1" x14ac:dyDescent="0.4">
      <c r="A215" s="221" t="s">
        <v>1522</v>
      </c>
      <c r="B215" s="173" t="s">
        <v>6772</v>
      </c>
      <c r="C215" s="241">
        <v>877912115</v>
      </c>
    </row>
    <row r="216" spans="1:3" ht="15.75" customHeight="1" thickBot="1" x14ac:dyDescent="0.4">
      <c r="A216" s="221" t="s">
        <v>1520</v>
      </c>
      <c r="B216" s="173" t="s">
        <v>6773</v>
      </c>
      <c r="C216" s="241">
        <v>918180919</v>
      </c>
    </row>
    <row r="217" spans="1:3" ht="15.75" customHeight="1" thickBot="1" x14ac:dyDescent="0.4">
      <c r="A217" s="221" t="s">
        <v>1573</v>
      </c>
      <c r="B217" s="173" t="s">
        <v>6774</v>
      </c>
      <c r="C217" s="241">
        <v>789674713</v>
      </c>
    </row>
    <row r="218" spans="1:3" ht="15.75" customHeight="1" thickBot="1" x14ac:dyDescent="0.4">
      <c r="A218" s="221" t="s">
        <v>6775</v>
      </c>
      <c r="B218" s="173" t="s">
        <v>6776</v>
      </c>
      <c r="C218" s="241">
        <v>989970799</v>
      </c>
    </row>
    <row r="219" spans="1:3" ht="15.75" customHeight="1" thickBot="1" x14ac:dyDescent="0.4">
      <c r="A219" s="221" t="s">
        <v>1569</v>
      </c>
      <c r="B219" s="173" t="s">
        <v>6777</v>
      </c>
      <c r="C219" s="241">
        <v>369755417</v>
      </c>
    </row>
    <row r="220" spans="1:3" ht="15.75" customHeight="1" thickBot="1" x14ac:dyDescent="0.4">
      <c r="A220" s="221" t="s">
        <v>1566</v>
      </c>
      <c r="B220" s="173" t="s">
        <v>6778</v>
      </c>
      <c r="C220" s="241">
        <v>937319027</v>
      </c>
    </row>
    <row r="221" spans="1:3" ht="15.75" customHeight="1" thickBot="1" x14ac:dyDescent="0.4">
      <c r="A221" s="221" t="s">
        <v>1585</v>
      </c>
      <c r="B221" s="173" t="s">
        <v>6779</v>
      </c>
      <c r="C221" s="241">
        <v>899962600</v>
      </c>
    </row>
    <row r="222" spans="1:3" ht="15.75" customHeight="1" thickBot="1" x14ac:dyDescent="0.4">
      <c r="A222" s="221" t="s">
        <v>1576</v>
      </c>
      <c r="B222" s="173" t="s">
        <v>6780</v>
      </c>
      <c r="C222" s="241">
        <v>905195034</v>
      </c>
    </row>
    <row r="223" spans="1:3" ht="15.75" customHeight="1" thickBot="1" x14ac:dyDescent="0.4">
      <c r="A223" s="221" t="s">
        <v>1577</v>
      </c>
      <c r="B223" s="173" t="s">
        <v>6781</v>
      </c>
      <c r="C223" s="241">
        <v>394877246</v>
      </c>
    </row>
    <row r="224" spans="1:3" ht="15.75" customHeight="1" thickBot="1" x14ac:dyDescent="0.4">
      <c r="A224" s="221" t="s">
        <v>1578</v>
      </c>
      <c r="B224" s="173" t="s">
        <v>6782</v>
      </c>
      <c r="C224" s="241">
        <v>937284245</v>
      </c>
    </row>
    <row r="225" spans="1:3" ht="15.75" customHeight="1" thickBot="1" x14ac:dyDescent="0.4">
      <c r="A225" s="221" t="s">
        <v>1581</v>
      </c>
      <c r="B225" s="173" t="s">
        <v>6783</v>
      </c>
      <c r="C225" s="241">
        <v>868826608</v>
      </c>
    </row>
    <row r="226" spans="1:3" ht="15.75" customHeight="1" thickBot="1" x14ac:dyDescent="0.4">
      <c r="A226" s="221" t="s">
        <v>1579</v>
      </c>
      <c r="B226" s="173" t="s">
        <v>6784</v>
      </c>
      <c r="C226" s="241">
        <v>902361123</v>
      </c>
    </row>
    <row r="227" spans="1:3" ht="15.75" customHeight="1" thickBot="1" x14ac:dyDescent="0.4">
      <c r="A227" s="221" t="s">
        <v>1587</v>
      </c>
      <c r="B227" s="173" t="s">
        <v>6785</v>
      </c>
      <c r="C227" s="241">
        <v>902091110</v>
      </c>
    </row>
    <row r="228" spans="1:3" ht="15.75" customHeight="1" thickBot="1" x14ac:dyDescent="0.4">
      <c r="A228" s="221" t="s">
        <v>1559</v>
      </c>
      <c r="B228" s="173" t="s">
        <v>6786</v>
      </c>
      <c r="C228" s="241" t="s">
        <v>6787</v>
      </c>
    </row>
    <row r="229" spans="1:3" ht="15.75" customHeight="1" thickBot="1" x14ac:dyDescent="0.4">
      <c r="A229" s="221" t="s">
        <v>1528</v>
      </c>
      <c r="B229" s="173" t="s">
        <v>6788</v>
      </c>
      <c r="C229" s="241">
        <v>903345513</v>
      </c>
    </row>
    <row r="230" spans="1:3" ht="15.75" customHeight="1" thickBot="1" x14ac:dyDescent="0.4">
      <c r="A230" s="221" t="s">
        <v>1535</v>
      </c>
      <c r="B230" s="173" t="s">
        <v>6789</v>
      </c>
      <c r="C230" s="241">
        <v>938186866</v>
      </c>
    </row>
    <row r="231" spans="1:3" ht="15.75" customHeight="1" thickBot="1" x14ac:dyDescent="0.4">
      <c r="A231" s="221" t="s">
        <v>1541</v>
      </c>
      <c r="B231" s="173" t="s">
        <v>6790</v>
      </c>
      <c r="C231" s="241">
        <v>982482809</v>
      </c>
    </row>
    <row r="232" spans="1:3" ht="15.75" customHeight="1" thickBot="1" x14ac:dyDescent="0.4">
      <c r="A232" s="221" t="s">
        <v>1538</v>
      </c>
      <c r="B232" s="173" t="s">
        <v>6791</v>
      </c>
      <c r="C232" s="241">
        <v>934029964</v>
      </c>
    </row>
    <row r="233" spans="1:3" ht="15.75" customHeight="1" thickBot="1" x14ac:dyDescent="0.4">
      <c r="A233" s="221" t="s">
        <v>1549</v>
      </c>
      <c r="B233" s="173" t="s">
        <v>6792</v>
      </c>
      <c r="C233" s="241">
        <v>983704756</v>
      </c>
    </row>
    <row r="234" spans="1:3" ht="15.75" customHeight="1" thickBot="1" x14ac:dyDescent="0.4">
      <c r="A234" s="221" t="s">
        <v>1547</v>
      </c>
      <c r="B234" s="173" t="s">
        <v>6793</v>
      </c>
      <c r="C234" s="241">
        <v>908292529</v>
      </c>
    </row>
    <row r="235" spans="1:3" ht="15.75" customHeight="1" thickBot="1" x14ac:dyDescent="0.4">
      <c r="A235" s="221" t="s">
        <v>1551</v>
      </c>
      <c r="B235" s="173" t="s">
        <v>6794</v>
      </c>
      <c r="C235" s="241">
        <v>848968957</v>
      </c>
    </row>
    <row r="236" spans="1:3" ht="15.75" customHeight="1" thickBot="1" x14ac:dyDescent="0.4">
      <c r="A236" s="221" t="s">
        <v>1555</v>
      </c>
      <c r="B236" s="173" t="s">
        <v>6795</v>
      </c>
      <c r="C236" s="241">
        <v>913423487</v>
      </c>
    </row>
    <row r="237" spans="1:3" ht="15.75" customHeight="1" thickBot="1" x14ac:dyDescent="0.4">
      <c r="A237" s="221" t="s">
        <v>6796</v>
      </c>
      <c r="B237" s="173" t="s">
        <v>6797</v>
      </c>
      <c r="C237" s="241">
        <v>788825899</v>
      </c>
    </row>
    <row r="238" spans="1:3" ht="15.75" customHeight="1" thickBot="1" x14ac:dyDescent="0.4">
      <c r="A238" s="221" t="s">
        <v>1472</v>
      </c>
      <c r="B238" s="173" t="s">
        <v>6798</v>
      </c>
      <c r="C238" s="241">
        <v>976574088</v>
      </c>
    </row>
    <row r="239" spans="1:3" ht="15.75" customHeight="1" thickBot="1" x14ac:dyDescent="0.4">
      <c r="A239" s="221" t="s">
        <v>1475</v>
      </c>
      <c r="B239" s="173" t="s">
        <v>6799</v>
      </c>
      <c r="C239" s="241">
        <v>988456778</v>
      </c>
    </row>
    <row r="240" spans="1:3" ht="15.75" customHeight="1" thickBot="1" x14ac:dyDescent="0.4">
      <c r="A240" s="221" t="s">
        <v>1466</v>
      </c>
      <c r="B240" s="173" t="s">
        <v>6800</v>
      </c>
      <c r="C240" s="241">
        <v>399626165</v>
      </c>
    </row>
    <row r="241" spans="1:3" ht="15.75" customHeight="1" thickBot="1" x14ac:dyDescent="0.4">
      <c r="A241" s="221" t="s">
        <v>1481</v>
      </c>
      <c r="B241" s="173" t="s">
        <v>6801</v>
      </c>
      <c r="C241" s="241">
        <v>979656985</v>
      </c>
    </row>
    <row r="242" spans="1:3" ht="15.75" customHeight="1" thickBot="1" x14ac:dyDescent="0.4">
      <c r="A242" s="221" t="s">
        <v>1485</v>
      </c>
      <c r="B242" s="173" t="s">
        <v>6802</v>
      </c>
      <c r="C242" s="241">
        <v>934747668</v>
      </c>
    </row>
    <row r="243" spans="1:3" ht="15.75" customHeight="1" thickBot="1" x14ac:dyDescent="0.4">
      <c r="A243" s="221" t="s">
        <v>1493</v>
      </c>
      <c r="B243" s="173" t="s">
        <v>6803</v>
      </c>
      <c r="C243" s="241">
        <v>394440866</v>
      </c>
    </row>
    <row r="244" spans="1:3" ht="15.75" customHeight="1" thickBot="1" x14ac:dyDescent="0.4">
      <c r="A244" s="221" t="s">
        <v>1589</v>
      </c>
      <c r="B244" s="173" t="s">
        <v>6804</v>
      </c>
      <c r="C244" s="241">
        <v>943964988</v>
      </c>
    </row>
    <row r="245" spans="1:3" ht="15.75" customHeight="1" thickBot="1" x14ac:dyDescent="0.4">
      <c r="A245" s="221" t="s">
        <v>1592</v>
      </c>
      <c r="B245" s="173" t="s">
        <v>6805</v>
      </c>
      <c r="C245" s="241">
        <v>767313939</v>
      </c>
    </row>
    <row r="246" spans="1:3" ht="15.75" customHeight="1" thickBot="1" x14ac:dyDescent="0.4">
      <c r="A246" s="221" t="s">
        <v>1515</v>
      </c>
      <c r="B246" s="173" t="s">
        <v>6806</v>
      </c>
      <c r="C246" s="241">
        <v>906333486</v>
      </c>
    </row>
    <row r="247" spans="1:3" ht="15.75" customHeight="1" thickBot="1" x14ac:dyDescent="0.4">
      <c r="A247" s="221" t="s">
        <v>1510</v>
      </c>
      <c r="B247" s="173" t="s">
        <v>6807</v>
      </c>
      <c r="C247" s="241">
        <v>943413831</v>
      </c>
    </row>
    <row r="248" spans="1:3" ht="15.75" customHeight="1" thickBot="1" x14ac:dyDescent="0.4">
      <c r="A248" s="221" t="s">
        <v>1593</v>
      </c>
      <c r="B248" s="173" t="s">
        <v>6808</v>
      </c>
      <c r="C248" s="241">
        <v>359900039</v>
      </c>
    </row>
    <row r="249" spans="1:3" ht="15.75" customHeight="1" thickBot="1" x14ac:dyDescent="0.4">
      <c r="A249" s="221" t="s">
        <v>1756</v>
      </c>
      <c r="B249" s="173" t="s">
        <v>6809</v>
      </c>
      <c r="C249" s="241">
        <v>396493100</v>
      </c>
    </row>
    <row r="250" spans="1:3" ht="15.75" customHeight="1" thickBot="1" x14ac:dyDescent="0.4">
      <c r="A250" s="221" t="s">
        <v>1670</v>
      </c>
      <c r="B250" s="173" t="s">
        <v>6810</v>
      </c>
      <c r="C250" s="241">
        <v>786553589</v>
      </c>
    </row>
    <row r="251" spans="1:3" ht="15.75" customHeight="1" thickBot="1" x14ac:dyDescent="0.4">
      <c r="A251" s="221" t="s">
        <v>1660</v>
      </c>
      <c r="B251" s="173" t="s">
        <v>6811</v>
      </c>
      <c r="C251" s="241">
        <v>943046467</v>
      </c>
    </row>
    <row r="252" spans="1:3" ht="15.75" customHeight="1" thickBot="1" x14ac:dyDescent="0.4">
      <c r="A252" s="221" t="s">
        <v>1665</v>
      </c>
      <c r="B252" s="173" t="s">
        <v>6812</v>
      </c>
      <c r="C252" s="241">
        <v>349909305</v>
      </c>
    </row>
    <row r="253" spans="1:3" ht="15.75" customHeight="1" thickBot="1" x14ac:dyDescent="0.4">
      <c r="A253" s="221" t="s">
        <v>1672</v>
      </c>
      <c r="B253" s="173" t="s">
        <v>6813</v>
      </c>
      <c r="C253" s="241">
        <v>704445495</v>
      </c>
    </row>
    <row r="254" spans="1:3" ht="15.75" customHeight="1" thickBot="1" x14ac:dyDescent="0.4">
      <c r="A254" s="221" t="s">
        <v>1673</v>
      </c>
      <c r="B254" s="173" t="s">
        <v>6814</v>
      </c>
      <c r="C254" s="241">
        <v>902066488</v>
      </c>
    </row>
    <row r="255" spans="1:3" ht="15.75" customHeight="1" thickBot="1" x14ac:dyDescent="0.4">
      <c r="A255" s="221" t="s">
        <v>1674</v>
      </c>
      <c r="B255" s="173" t="s">
        <v>6815</v>
      </c>
      <c r="C255" s="241">
        <v>961435262</v>
      </c>
    </row>
    <row r="256" spans="1:3" ht="15.75" customHeight="1" thickBot="1" x14ac:dyDescent="0.4">
      <c r="A256" s="221" t="s">
        <v>1676</v>
      </c>
      <c r="B256" s="173" t="s">
        <v>6816</v>
      </c>
      <c r="C256" s="241">
        <v>397270705</v>
      </c>
    </row>
    <row r="257" spans="1:3" ht="15.75" customHeight="1" thickBot="1" x14ac:dyDescent="0.4">
      <c r="A257" s="221" t="s">
        <v>1679</v>
      </c>
      <c r="B257" s="173" t="s">
        <v>6817</v>
      </c>
      <c r="C257" s="241">
        <v>907957450</v>
      </c>
    </row>
    <row r="258" spans="1:3" ht="15.75" customHeight="1" thickBot="1" x14ac:dyDescent="0.4">
      <c r="A258" s="221" t="s">
        <v>1683</v>
      </c>
      <c r="B258" s="173" t="s">
        <v>6818</v>
      </c>
      <c r="C258" s="241">
        <v>964678542</v>
      </c>
    </row>
    <row r="259" spans="1:3" ht="15.75" customHeight="1" thickBot="1" x14ac:dyDescent="0.4">
      <c r="A259" s="221" t="s">
        <v>1685</v>
      </c>
      <c r="B259" s="173" t="s">
        <v>6819</v>
      </c>
      <c r="C259" s="241">
        <v>961965486</v>
      </c>
    </row>
    <row r="260" spans="1:3" ht="15.75" customHeight="1" thickBot="1" x14ac:dyDescent="0.4">
      <c r="A260" s="221" t="s">
        <v>1606</v>
      </c>
      <c r="B260" s="173" t="s">
        <v>6820</v>
      </c>
      <c r="C260" s="241">
        <v>347050133</v>
      </c>
    </row>
    <row r="261" spans="1:3" ht="15.75" customHeight="1" thickBot="1" x14ac:dyDescent="0.4">
      <c r="A261" s="221" t="s">
        <v>1597</v>
      </c>
      <c r="B261" s="173" t="s">
        <v>6821</v>
      </c>
      <c r="C261" s="241">
        <v>935594488</v>
      </c>
    </row>
    <row r="262" spans="1:3" ht="15.75" customHeight="1" thickBot="1" x14ac:dyDescent="0.4">
      <c r="A262" s="221" t="s">
        <v>1602</v>
      </c>
      <c r="B262" s="173" t="s">
        <v>6822</v>
      </c>
      <c r="C262" s="241">
        <v>989761458</v>
      </c>
    </row>
    <row r="263" spans="1:3" ht="15.75" customHeight="1" thickBot="1" x14ac:dyDescent="0.4">
      <c r="A263" s="221" t="s">
        <v>1610</v>
      </c>
      <c r="B263" s="173" t="s">
        <v>6823</v>
      </c>
      <c r="C263" s="241">
        <v>962746235</v>
      </c>
    </row>
    <row r="264" spans="1:3" ht="15.75" customHeight="1" thickBot="1" x14ac:dyDescent="0.4">
      <c r="A264" s="221" t="s">
        <v>1618</v>
      </c>
      <c r="B264" s="173" t="s">
        <v>6824</v>
      </c>
      <c r="C264" s="241">
        <v>933114059</v>
      </c>
    </row>
    <row r="265" spans="1:3" ht="15.75" customHeight="1" thickBot="1" x14ac:dyDescent="0.4">
      <c r="A265" s="221" t="s">
        <v>1614</v>
      </c>
      <c r="B265" s="173" t="s">
        <v>6825</v>
      </c>
      <c r="C265" s="241">
        <v>917822139</v>
      </c>
    </row>
    <row r="266" spans="1:3" ht="15.75" customHeight="1" thickBot="1" x14ac:dyDescent="0.4">
      <c r="A266" s="221" t="s">
        <v>1620</v>
      </c>
      <c r="B266" s="175" t="s">
        <v>6826</v>
      </c>
      <c r="C266" s="241">
        <v>388094826</v>
      </c>
    </row>
    <row r="267" spans="1:3" ht="15.75" customHeight="1" thickBot="1" x14ac:dyDescent="0.4">
      <c r="A267" s="221" t="s">
        <v>1621</v>
      </c>
      <c r="B267" s="173" t="s">
        <v>6827</v>
      </c>
      <c r="C267" s="241">
        <v>932891386</v>
      </c>
    </row>
    <row r="268" spans="1:3" ht="15.75" customHeight="1" thickBot="1" x14ac:dyDescent="0.4">
      <c r="A268" s="221" t="s">
        <v>1701</v>
      </c>
      <c r="B268" s="173" t="s">
        <v>6828</v>
      </c>
      <c r="C268" s="241">
        <v>938196839</v>
      </c>
    </row>
    <row r="269" spans="1:3" ht="15.75" customHeight="1" thickBot="1" x14ac:dyDescent="0.4">
      <c r="A269" s="221" t="s">
        <v>1705</v>
      </c>
      <c r="B269" s="173" t="s">
        <v>6829</v>
      </c>
      <c r="C269" s="241">
        <v>933130394</v>
      </c>
    </row>
    <row r="270" spans="1:3" ht="15.75" customHeight="1" thickBot="1" x14ac:dyDescent="0.4">
      <c r="A270" s="221" t="s">
        <v>1707</v>
      </c>
      <c r="B270" s="173" t="s">
        <v>6830</v>
      </c>
      <c r="C270" s="241">
        <v>338581143</v>
      </c>
    </row>
    <row r="271" spans="1:3" ht="15.75" customHeight="1" thickBot="1" x14ac:dyDescent="0.4">
      <c r="A271" s="221" t="s">
        <v>1712</v>
      </c>
      <c r="B271" s="173" t="s">
        <v>6831</v>
      </c>
      <c r="C271" s="241">
        <v>925256120</v>
      </c>
    </row>
    <row r="272" spans="1:3" ht="15.75" customHeight="1" thickBot="1" x14ac:dyDescent="0.4">
      <c r="A272" s="221" t="s">
        <v>1718</v>
      </c>
      <c r="B272" s="173" t="s">
        <v>6832</v>
      </c>
      <c r="C272" s="241">
        <v>977946993</v>
      </c>
    </row>
    <row r="273" spans="1:3" ht="15.75" customHeight="1" thickBot="1" x14ac:dyDescent="0.4">
      <c r="A273" s="221" t="s">
        <v>1722</v>
      </c>
      <c r="B273" s="173" t="s">
        <v>6833</v>
      </c>
      <c r="C273" s="241">
        <v>938300488</v>
      </c>
    </row>
    <row r="274" spans="1:3" ht="15.75" customHeight="1" thickBot="1" x14ac:dyDescent="0.4">
      <c r="A274" s="221" t="s">
        <v>1717</v>
      </c>
      <c r="B274" s="175" t="s">
        <v>6834</v>
      </c>
      <c r="C274" s="241">
        <v>342892696</v>
      </c>
    </row>
    <row r="275" spans="1:3" ht="15.75" customHeight="1" thickBot="1" x14ac:dyDescent="0.4">
      <c r="A275" s="221" t="s">
        <v>1721</v>
      </c>
      <c r="B275" s="173" t="s">
        <v>6835</v>
      </c>
      <c r="C275" s="241">
        <v>908341943</v>
      </c>
    </row>
    <row r="276" spans="1:3" ht="15.75" customHeight="1" thickBot="1" x14ac:dyDescent="0.4">
      <c r="A276" s="221" t="s">
        <v>1715</v>
      </c>
      <c r="B276" s="175" t="s">
        <v>6836</v>
      </c>
      <c r="C276" s="241">
        <v>983643325</v>
      </c>
    </row>
    <row r="277" spans="1:3" ht="15.75" customHeight="1" thickBot="1" x14ac:dyDescent="0.4">
      <c r="A277" s="221" t="s">
        <v>1723</v>
      </c>
      <c r="B277" s="173" t="s">
        <v>6837</v>
      </c>
      <c r="C277" s="241">
        <v>367641203</v>
      </c>
    </row>
    <row r="278" spans="1:3" ht="15.75" customHeight="1" thickBot="1" x14ac:dyDescent="0.4">
      <c r="A278" s="221" t="s">
        <v>1776</v>
      </c>
      <c r="B278" s="173" t="s">
        <v>6838</v>
      </c>
      <c r="C278" s="241">
        <v>764405069</v>
      </c>
    </row>
    <row r="279" spans="1:3" ht="15.75" customHeight="1" thickBot="1" x14ac:dyDescent="0.4">
      <c r="A279" s="221" t="s">
        <v>1782</v>
      </c>
      <c r="B279" s="173" t="s">
        <v>6839</v>
      </c>
      <c r="C279" s="241">
        <v>934015875</v>
      </c>
    </row>
    <row r="280" spans="1:3" ht="15.75" customHeight="1" thickBot="1" x14ac:dyDescent="0.4">
      <c r="A280" s="221" t="s">
        <v>1786</v>
      </c>
      <c r="B280" s="173" t="s">
        <v>6840</v>
      </c>
      <c r="C280" s="241">
        <v>936720035</v>
      </c>
    </row>
    <row r="281" spans="1:3" ht="15.75" customHeight="1" thickBot="1" x14ac:dyDescent="0.4">
      <c r="A281" s="221" t="s">
        <v>1784</v>
      </c>
      <c r="B281" s="173" t="s">
        <v>6841</v>
      </c>
      <c r="C281" s="241">
        <v>932792808</v>
      </c>
    </row>
    <row r="282" spans="1:3" ht="15.75" customHeight="1" thickBot="1" x14ac:dyDescent="0.4">
      <c r="A282" s="221" t="s">
        <v>1785</v>
      </c>
      <c r="B282" s="173" t="s">
        <v>6842</v>
      </c>
      <c r="C282" s="241">
        <v>903315796</v>
      </c>
    </row>
    <row r="283" spans="1:3" ht="15.75" customHeight="1" thickBot="1" x14ac:dyDescent="0.4">
      <c r="A283" s="221" t="s">
        <v>1787</v>
      </c>
      <c r="B283" s="173" t="s">
        <v>6843</v>
      </c>
      <c r="C283" s="241">
        <v>987495157</v>
      </c>
    </row>
    <row r="284" spans="1:3" ht="15.75" customHeight="1" thickBot="1" x14ac:dyDescent="0.4">
      <c r="A284" s="221" t="s">
        <v>1790</v>
      </c>
      <c r="B284" s="173" t="s">
        <v>6844</v>
      </c>
      <c r="C284" s="241">
        <v>937378046</v>
      </c>
    </row>
    <row r="285" spans="1:3" ht="15.75" customHeight="1" thickBot="1" x14ac:dyDescent="0.4">
      <c r="A285" s="221" t="s">
        <v>1793</v>
      </c>
      <c r="B285" s="173" t="s">
        <v>6845</v>
      </c>
      <c r="C285" s="241">
        <v>908207291</v>
      </c>
    </row>
    <row r="286" spans="1:3" ht="15.75" customHeight="1" thickBot="1" x14ac:dyDescent="0.4">
      <c r="A286" s="221" t="s">
        <v>1795</v>
      </c>
      <c r="B286" s="173" t="s">
        <v>6846</v>
      </c>
      <c r="C286" s="241">
        <v>904077022</v>
      </c>
    </row>
    <row r="287" spans="1:3" ht="15.75" customHeight="1" thickBot="1" x14ac:dyDescent="0.4">
      <c r="A287" s="221" t="s">
        <v>1797</v>
      </c>
      <c r="B287" s="173" t="s">
        <v>6847</v>
      </c>
      <c r="C287" s="241">
        <v>327770082</v>
      </c>
    </row>
    <row r="288" spans="1:3" ht="15.75" customHeight="1" thickBot="1" x14ac:dyDescent="0.4">
      <c r="A288" s="221" t="s">
        <v>1762</v>
      </c>
      <c r="B288" s="173" t="s">
        <v>6848</v>
      </c>
      <c r="C288" s="241">
        <v>902939122</v>
      </c>
    </row>
    <row r="289" spans="1:3" ht="15.75" customHeight="1" thickBot="1" x14ac:dyDescent="0.4">
      <c r="A289" s="221" t="s">
        <v>1725</v>
      </c>
      <c r="B289" s="173" t="s">
        <v>6849</v>
      </c>
      <c r="C289" s="241">
        <v>983999221</v>
      </c>
    </row>
    <row r="290" spans="1:3" ht="15.75" customHeight="1" thickBot="1" x14ac:dyDescent="0.4">
      <c r="A290" s="221" t="s">
        <v>1738</v>
      </c>
      <c r="B290" s="173" t="s">
        <v>6850</v>
      </c>
      <c r="C290" s="241">
        <v>385448092</v>
      </c>
    </row>
    <row r="291" spans="1:3" ht="15.75" customHeight="1" thickBot="1" x14ac:dyDescent="0.4">
      <c r="A291" s="221" t="s">
        <v>1735</v>
      </c>
      <c r="B291" s="173" t="s">
        <v>6851</v>
      </c>
      <c r="C291" s="241">
        <v>977172243</v>
      </c>
    </row>
    <row r="292" spans="1:3" ht="15.75" customHeight="1" thickBot="1" x14ac:dyDescent="0.4">
      <c r="A292" s="221" t="s">
        <v>1726</v>
      </c>
      <c r="B292" s="173" t="s">
        <v>6852</v>
      </c>
      <c r="C292" s="241">
        <v>937932254</v>
      </c>
    </row>
    <row r="293" spans="1:3" ht="15.75" customHeight="1" thickBot="1" x14ac:dyDescent="0.4">
      <c r="A293" s="221" t="s">
        <v>1731</v>
      </c>
      <c r="B293" s="173" t="s">
        <v>6853</v>
      </c>
      <c r="C293" s="241">
        <v>399316599</v>
      </c>
    </row>
    <row r="294" spans="1:3" ht="15.75" customHeight="1" thickBot="1" x14ac:dyDescent="0.4">
      <c r="A294" s="221" t="s">
        <v>1748</v>
      </c>
      <c r="B294" s="173" t="s">
        <v>6854</v>
      </c>
      <c r="C294" s="241">
        <v>812036070</v>
      </c>
    </row>
    <row r="295" spans="1:3" ht="15.75" customHeight="1" thickBot="1" x14ac:dyDescent="0.4">
      <c r="A295" s="221" t="s">
        <v>1742</v>
      </c>
      <c r="B295" s="173" t="s">
        <v>6855</v>
      </c>
      <c r="C295" s="241">
        <v>986313928</v>
      </c>
    </row>
    <row r="296" spans="1:3" ht="15.75" customHeight="1" thickBot="1" x14ac:dyDescent="0.4">
      <c r="A296" s="221" t="s">
        <v>1740</v>
      </c>
      <c r="B296" s="173" t="s">
        <v>6856</v>
      </c>
      <c r="C296" s="241">
        <v>339633678</v>
      </c>
    </row>
    <row r="297" spans="1:3" ht="15.75" customHeight="1" thickBot="1" x14ac:dyDescent="0.4">
      <c r="A297" s="221" t="s">
        <v>1746</v>
      </c>
      <c r="B297" s="173" t="s">
        <v>6857</v>
      </c>
      <c r="C297" s="241">
        <v>908098503</v>
      </c>
    </row>
    <row r="298" spans="1:3" ht="15.75" customHeight="1" thickBot="1" x14ac:dyDescent="0.4">
      <c r="A298" s="221" t="s">
        <v>1743</v>
      </c>
      <c r="B298" s="173" t="s">
        <v>6858</v>
      </c>
      <c r="C298" s="241">
        <v>908412233</v>
      </c>
    </row>
    <row r="299" spans="1:3" ht="15.75" customHeight="1" thickBot="1" x14ac:dyDescent="0.4">
      <c r="A299" s="221" t="s">
        <v>1751</v>
      </c>
      <c r="B299" s="173" t="s">
        <v>6859</v>
      </c>
      <c r="C299" s="241">
        <v>379257599</v>
      </c>
    </row>
    <row r="300" spans="1:3" ht="15.75" customHeight="1" thickBot="1" x14ac:dyDescent="0.4">
      <c r="A300" s="221" t="s">
        <v>1749</v>
      </c>
      <c r="B300" s="173" t="s">
        <v>6860</v>
      </c>
      <c r="C300" s="241">
        <v>941121811</v>
      </c>
    </row>
    <row r="301" spans="1:3" ht="15.75" customHeight="1" thickBot="1" x14ac:dyDescent="0.4">
      <c r="A301" s="221" t="s">
        <v>1753</v>
      </c>
      <c r="B301" s="173" t="s">
        <v>6861</v>
      </c>
      <c r="C301" s="241">
        <v>982927947</v>
      </c>
    </row>
    <row r="302" spans="1:3" ht="15.75" customHeight="1" thickBot="1" x14ac:dyDescent="0.4">
      <c r="A302" s="221" t="s">
        <v>1755</v>
      </c>
      <c r="B302" s="173" t="s">
        <v>6862</v>
      </c>
      <c r="C302" s="241">
        <v>969414581</v>
      </c>
    </row>
    <row r="303" spans="1:3" ht="15.75" customHeight="1" thickBot="1" x14ac:dyDescent="0.4">
      <c r="A303" s="221" t="s">
        <v>1764</v>
      </c>
      <c r="B303" s="173" t="s">
        <v>6863</v>
      </c>
      <c r="C303" s="241">
        <v>938669539</v>
      </c>
    </row>
    <row r="304" spans="1:3" ht="15.75" customHeight="1" thickBot="1" x14ac:dyDescent="0.4">
      <c r="A304" s="221" t="s">
        <v>1767</v>
      </c>
      <c r="B304" s="173" t="s">
        <v>6864</v>
      </c>
      <c r="C304" s="241">
        <v>964516192</v>
      </c>
    </row>
    <row r="305" spans="1:3" ht="15.75" customHeight="1" thickBot="1" x14ac:dyDescent="0.4">
      <c r="A305" s="221" t="s">
        <v>1763</v>
      </c>
      <c r="B305" s="173" t="s">
        <v>6865</v>
      </c>
      <c r="C305" s="241">
        <v>904441004</v>
      </c>
    </row>
    <row r="306" spans="1:3" ht="15.75" customHeight="1" thickBot="1" x14ac:dyDescent="0.4">
      <c r="A306" s="221" t="s">
        <v>1768</v>
      </c>
      <c r="B306" s="173" t="s">
        <v>6866</v>
      </c>
      <c r="C306" s="241">
        <v>839358858</v>
      </c>
    </row>
    <row r="307" spans="1:3" ht="15.75" customHeight="1" thickBot="1" x14ac:dyDescent="0.4">
      <c r="A307" s="221" t="s">
        <v>1772</v>
      </c>
      <c r="B307" s="173" t="s">
        <v>6867</v>
      </c>
      <c r="C307" s="241">
        <v>964550125</v>
      </c>
    </row>
    <row r="308" spans="1:3" ht="15.75" customHeight="1" thickBot="1" x14ac:dyDescent="0.4">
      <c r="A308" s="221" t="s">
        <v>1769</v>
      </c>
      <c r="B308" s="173" t="s">
        <v>6868</v>
      </c>
      <c r="C308" s="241">
        <v>964550125</v>
      </c>
    </row>
    <row r="309" spans="1:3" ht="15.75" customHeight="1" thickBot="1" x14ac:dyDescent="0.4">
      <c r="A309" s="221" t="s">
        <v>6869</v>
      </c>
      <c r="B309" s="173" t="s">
        <v>6870</v>
      </c>
      <c r="C309" s="241">
        <v>966936277</v>
      </c>
    </row>
    <row r="310" spans="1:3" ht="15.75" customHeight="1" thickBot="1" x14ac:dyDescent="0.4">
      <c r="A310" s="221" t="s">
        <v>6871</v>
      </c>
      <c r="B310" s="173" t="s">
        <v>6872</v>
      </c>
      <c r="C310" s="241">
        <v>788979594</v>
      </c>
    </row>
    <row r="311" spans="1:3" ht="15.75" customHeight="1" thickBot="1" x14ac:dyDescent="0.4">
      <c r="A311" s="221" t="s">
        <v>1625</v>
      </c>
      <c r="B311" s="173" t="s">
        <v>6873</v>
      </c>
      <c r="C311" s="241">
        <v>932021120</v>
      </c>
    </row>
    <row r="312" spans="1:3" ht="15.75" customHeight="1" thickBot="1" x14ac:dyDescent="0.4">
      <c r="A312" s="221" t="s">
        <v>1630</v>
      </c>
      <c r="B312" s="173" t="s">
        <v>6874</v>
      </c>
      <c r="C312" s="241">
        <v>964445633</v>
      </c>
    </row>
    <row r="313" spans="1:3" ht="15.75" customHeight="1" thickBot="1" x14ac:dyDescent="0.4">
      <c r="A313" s="221" t="s">
        <v>1643</v>
      </c>
      <c r="B313" s="173" t="s">
        <v>6875</v>
      </c>
      <c r="C313" s="241">
        <v>964388081</v>
      </c>
    </row>
    <row r="314" spans="1:3" ht="15.75" customHeight="1" thickBot="1" x14ac:dyDescent="0.4">
      <c r="A314" s="221" t="s">
        <v>1642</v>
      </c>
      <c r="B314" s="173" t="s">
        <v>6876</v>
      </c>
      <c r="C314" s="241">
        <v>931104607</v>
      </c>
    </row>
    <row r="315" spans="1:3" ht="15.75" customHeight="1" thickBot="1" x14ac:dyDescent="0.4">
      <c r="A315" s="221" t="s">
        <v>1639</v>
      </c>
      <c r="B315" s="173" t="s">
        <v>6877</v>
      </c>
      <c r="C315" s="241">
        <v>937756769</v>
      </c>
    </row>
    <row r="316" spans="1:3" ht="15.75" customHeight="1" thickBot="1" x14ac:dyDescent="0.4">
      <c r="A316" s="221" t="s">
        <v>1637</v>
      </c>
      <c r="B316" s="173" t="s">
        <v>6878</v>
      </c>
      <c r="C316" s="241">
        <v>795077717</v>
      </c>
    </row>
    <row r="317" spans="1:3" ht="15.75" customHeight="1" thickBot="1" x14ac:dyDescent="0.4">
      <c r="A317" s="221" t="s">
        <v>1641</v>
      </c>
      <c r="B317" s="173" t="s">
        <v>6879</v>
      </c>
      <c r="C317" s="241">
        <v>932699539</v>
      </c>
    </row>
    <row r="318" spans="1:3" ht="15.75" customHeight="1" thickBot="1" x14ac:dyDescent="0.4">
      <c r="A318" s="221" t="s">
        <v>1633</v>
      </c>
      <c r="B318" s="173" t="s">
        <v>6880</v>
      </c>
      <c r="C318" s="241">
        <v>838311366</v>
      </c>
    </row>
    <row r="319" spans="1:3" ht="15.75" customHeight="1" thickBot="1" x14ac:dyDescent="0.4">
      <c r="A319" s="221" t="s">
        <v>1648</v>
      </c>
      <c r="B319" s="173" t="s">
        <v>6881</v>
      </c>
      <c r="C319" s="241">
        <v>903082608</v>
      </c>
    </row>
    <row r="320" spans="1:3" ht="15.75" customHeight="1" thickBot="1" x14ac:dyDescent="0.4">
      <c r="A320" s="221" t="s">
        <v>1653</v>
      </c>
      <c r="B320" s="173" t="s">
        <v>6882</v>
      </c>
      <c r="C320" s="241">
        <v>905161284</v>
      </c>
    </row>
    <row r="321" spans="1:3" ht="15.75" customHeight="1" thickBot="1" x14ac:dyDescent="0.4">
      <c r="A321" s="221" t="s">
        <v>1652</v>
      </c>
      <c r="B321" s="173" t="s">
        <v>6883</v>
      </c>
      <c r="C321" s="241">
        <v>916463444</v>
      </c>
    </row>
    <row r="322" spans="1:3" ht="15.75" customHeight="1" thickBot="1" x14ac:dyDescent="0.4">
      <c r="A322" s="221" t="s">
        <v>1656</v>
      </c>
      <c r="B322" s="173" t="s">
        <v>6884</v>
      </c>
      <c r="C322" s="241">
        <v>916253379</v>
      </c>
    </row>
    <row r="323" spans="1:3" ht="15.75" customHeight="1" thickBot="1" x14ac:dyDescent="0.4">
      <c r="A323" s="221" t="s">
        <v>1919</v>
      </c>
      <c r="B323" s="173" t="s">
        <v>6885</v>
      </c>
      <c r="C323" s="241">
        <v>932609130</v>
      </c>
    </row>
    <row r="324" spans="1:3" ht="15.75" customHeight="1" thickBot="1" x14ac:dyDescent="0.4">
      <c r="A324" s="221" t="s">
        <v>1687</v>
      </c>
      <c r="B324" s="173" t="s">
        <v>6886</v>
      </c>
      <c r="C324" s="241">
        <v>369735356</v>
      </c>
    </row>
    <row r="325" spans="1:3" ht="15.75" customHeight="1" thickBot="1" x14ac:dyDescent="0.4">
      <c r="A325" s="221" t="s">
        <v>1691</v>
      </c>
      <c r="B325" s="173" t="s">
        <v>6887</v>
      </c>
      <c r="C325" s="241">
        <v>876089989</v>
      </c>
    </row>
    <row r="326" spans="1:3" ht="15.75" customHeight="1" thickBot="1" x14ac:dyDescent="0.4">
      <c r="A326" s="221" t="s">
        <v>1692</v>
      </c>
      <c r="B326" s="173" t="s">
        <v>6888</v>
      </c>
      <c r="C326" s="241">
        <v>919272678</v>
      </c>
    </row>
    <row r="327" spans="1:3" ht="15.75" customHeight="1" thickBot="1" x14ac:dyDescent="0.4">
      <c r="A327" s="221" t="s">
        <v>1798</v>
      </c>
      <c r="B327" s="173" t="s">
        <v>6889</v>
      </c>
      <c r="C327" s="241">
        <v>795224533</v>
      </c>
    </row>
    <row r="328" spans="1:3" ht="15.75" customHeight="1" thickBot="1" x14ac:dyDescent="0.4">
      <c r="A328" s="221" t="s">
        <v>1894</v>
      </c>
      <c r="B328" s="173" t="s">
        <v>6890</v>
      </c>
      <c r="C328" s="241">
        <v>961998580</v>
      </c>
    </row>
    <row r="329" spans="1:3" ht="15.75" customHeight="1" thickBot="1" x14ac:dyDescent="0.4">
      <c r="A329" s="221" t="s">
        <v>1849</v>
      </c>
      <c r="B329" s="173" t="s">
        <v>6891</v>
      </c>
      <c r="C329" s="241">
        <v>779132670</v>
      </c>
    </row>
    <row r="330" spans="1:3" ht="15.75" customHeight="1" thickBot="1" x14ac:dyDescent="0.4">
      <c r="A330" s="221" t="s">
        <v>1846</v>
      </c>
      <c r="B330" s="173" t="s">
        <v>6892</v>
      </c>
      <c r="C330" s="241">
        <v>983365875</v>
      </c>
    </row>
    <row r="331" spans="1:3" ht="15.75" customHeight="1" thickBot="1" x14ac:dyDescent="0.4">
      <c r="A331" s="221" t="s">
        <v>1843</v>
      </c>
      <c r="B331" s="173" t="s">
        <v>6893</v>
      </c>
      <c r="C331" s="241">
        <v>986575377</v>
      </c>
    </row>
    <row r="332" spans="1:3" ht="15.75" customHeight="1" thickBot="1" x14ac:dyDescent="0.4">
      <c r="A332" s="221" t="s">
        <v>1844</v>
      </c>
      <c r="B332" s="173" t="s">
        <v>6894</v>
      </c>
      <c r="C332" s="241">
        <v>939494767</v>
      </c>
    </row>
    <row r="333" spans="1:3" ht="15.75" customHeight="1" thickBot="1" x14ac:dyDescent="0.4">
      <c r="A333" s="221" t="s">
        <v>6895</v>
      </c>
      <c r="B333" s="173" t="s">
        <v>6896</v>
      </c>
      <c r="C333" s="241">
        <v>839000077</v>
      </c>
    </row>
    <row r="334" spans="1:3" ht="15.75" customHeight="1" thickBot="1" x14ac:dyDescent="0.4">
      <c r="A334" s="221" t="s">
        <v>1799</v>
      </c>
      <c r="B334" s="173" t="s">
        <v>6897</v>
      </c>
      <c r="C334" s="241">
        <v>912917089</v>
      </c>
    </row>
    <row r="335" spans="1:3" ht="15.75" customHeight="1" thickBot="1" x14ac:dyDescent="0.4">
      <c r="A335" s="221" t="s">
        <v>1809</v>
      </c>
      <c r="B335" s="173" t="s">
        <v>6898</v>
      </c>
      <c r="C335" s="241">
        <v>902983959</v>
      </c>
    </row>
    <row r="336" spans="1:3" ht="15.75" customHeight="1" thickBot="1" x14ac:dyDescent="0.4">
      <c r="A336" s="221" t="s">
        <v>1803</v>
      </c>
      <c r="B336" s="173" t="s">
        <v>6899</v>
      </c>
      <c r="C336" s="241">
        <v>912572691</v>
      </c>
    </row>
    <row r="337" spans="1:3" ht="15.75" customHeight="1" thickBot="1" x14ac:dyDescent="0.4">
      <c r="A337" s="221" t="s">
        <v>1815</v>
      </c>
      <c r="B337" s="173" t="s">
        <v>6900</v>
      </c>
      <c r="C337" s="241">
        <v>384102793</v>
      </c>
    </row>
    <row r="338" spans="1:3" ht="15.75" customHeight="1" thickBot="1" x14ac:dyDescent="0.4">
      <c r="A338" s="221" t="s">
        <v>1820</v>
      </c>
      <c r="B338" s="173" t="s">
        <v>6901</v>
      </c>
      <c r="C338" s="241">
        <v>918412305</v>
      </c>
    </row>
    <row r="339" spans="1:3" ht="15.75" customHeight="1" thickBot="1" x14ac:dyDescent="0.4">
      <c r="A339" s="221" t="s">
        <v>6902</v>
      </c>
      <c r="B339" s="173" t="s">
        <v>6903</v>
      </c>
      <c r="C339" s="241">
        <v>364463887</v>
      </c>
    </row>
    <row r="340" spans="1:3" ht="15.75" customHeight="1" thickBot="1" x14ac:dyDescent="0.4">
      <c r="A340" s="221" t="s">
        <v>6904</v>
      </c>
      <c r="B340" s="173" t="s">
        <v>6905</v>
      </c>
      <c r="C340" s="241">
        <v>373548203</v>
      </c>
    </row>
    <row r="341" spans="1:3" ht="15.75" customHeight="1" thickBot="1" x14ac:dyDescent="0.4">
      <c r="A341" s="221" t="s">
        <v>6906</v>
      </c>
      <c r="B341" s="173" t="s">
        <v>6907</v>
      </c>
      <c r="C341" s="241">
        <v>859798905</v>
      </c>
    </row>
    <row r="342" spans="1:3" ht="15.75" customHeight="1" thickBot="1" x14ac:dyDescent="0.4">
      <c r="A342" s="221" t="s">
        <v>1865</v>
      </c>
      <c r="B342" s="173" t="s">
        <v>6908</v>
      </c>
      <c r="C342" s="241">
        <v>981736996</v>
      </c>
    </row>
    <row r="343" spans="1:3" ht="15.75" customHeight="1" thickBot="1" x14ac:dyDescent="0.4">
      <c r="A343" s="221" t="s">
        <v>1901</v>
      </c>
      <c r="B343" s="173" t="s">
        <v>6909</v>
      </c>
      <c r="C343" s="241">
        <v>963282079</v>
      </c>
    </row>
    <row r="344" spans="1:3" ht="15.75" customHeight="1" thickBot="1" x14ac:dyDescent="0.4">
      <c r="A344" s="221" t="s">
        <v>1895</v>
      </c>
      <c r="B344" s="173" t="s">
        <v>6910</v>
      </c>
      <c r="C344" s="241">
        <v>938213259</v>
      </c>
    </row>
    <row r="345" spans="1:3" ht="15.75" customHeight="1" thickBot="1" x14ac:dyDescent="0.4">
      <c r="A345" s="221" t="s">
        <v>1897</v>
      </c>
      <c r="B345" s="173" t="s">
        <v>6911</v>
      </c>
      <c r="C345" s="241">
        <v>974456735</v>
      </c>
    </row>
    <row r="346" spans="1:3" ht="15.75" customHeight="1" thickBot="1" x14ac:dyDescent="0.4">
      <c r="A346" s="221" t="s">
        <v>1899</v>
      </c>
      <c r="B346" s="173" t="s">
        <v>6912</v>
      </c>
      <c r="C346" s="241">
        <v>363811445</v>
      </c>
    </row>
    <row r="347" spans="1:3" ht="15.75" customHeight="1" thickBot="1" x14ac:dyDescent="0.4">
      <c r="A347" s="221" t="s">
        <v>1902</v>
      </c>
      <c r="B347" s="173" t="s">
        <v>6913</v>
      </c>
      <c r="C347" s="241">
        <v>908371127</v>
      </c>
    </row>
    <row r="348" spans="1:3" ht="15.75" customHeight="1" thickBot="1" x14ac:dyDescent="0.4">
      <c r="A348" s="221" t="s">
        <v>6914</v>
      </c>
      <c r="B348" s="173" t="s">
        <v>6915</v>
      </c>
      <c r="C348" s="241">
        <v>932030345</v>
      </c>
    </row>
    <row r="349" spans="1:3" ht="15.75" customHeight="1" thickBot="1" x14ac:dyDescent="0.4">
      <c r="A349" s="221" t="s">
        <v>6916</v>
      </c>
      <c r="B349" s="173" t="s">
        <v>6917</v>
      </c>
      <c r="C349" s="241">
        <v>779791690</v>
      </c>
    </row>
    <row r="350" spans="1:3" ht="15.75" customHeight="1" thickBot="1" x14ac:dyDescent="0.4">
      <c r="A350" s="221" t="s">
        <v>1891</v>
      </c>
      <c r="B350" s="173" t="s">
        <v>6918</v>
      </c>
      <c r="C350" s="241">
        <v>364303673</v>
      </c>
    </row>
    <row r="351" spans="1:3" ht="15.75" customHeight="1" thickBot="1" x14ac:dyDescent="0.4">
      <c r="A351" s="221" t="s">
        <v>1884</v>
      </c>
      <c r="B351" s="173" t="s">
        <v>6919</v>
      </c>
      <c r="C351" s="241">
        <v>783276212</v>
      </c>
    </row>
    <row r="352" spans="1:3" ht="15.75" customHeight="1" thickBot="1" x14ac:dyDescent="0.4">
      <c r="A352" s="221" t="s">
        <v>1874</v>
      </c>
      <c r="B352" s="173" t="s">
        <v>6920</v>
      </c>
      <c r="C352" s="241">
        <v>909200594</v>
      </c>
    </row>
    <row r="353" spans="1:3" ht="15.75" customHeight="1" thickBot="1" x14ac:dyDescent="0.4">
      <c r="A353" s="221" t="s">
        <v>1878</v>
      </c>
      <c r="B353" s="173" t="s">
        <v>6921</v>
      </c>
      <c r="C353" s="241">
        <v>394255281</v>
      </c>
    </row>
    <row r="354" spans="1:3" ht="15.75" customHeight="1" thickBot="1" x14ac:dyDescent="0.4">
      <c r="A354" s="221" t="s">
        <v>1881</v>
      </c>
      <c r="B354" s="173" t="s">
        <v>6922</v>
      </c>
      <c r="C354" s="241">
        <v>325703015</v>
      </c>
    </row>
    <row r="355" spans="1:3" ht="15.75" customHeight="1" thickBot="1" x14ac:dyDescent="0.4">
      <c r="A355" s="221" t="s">
        <v>1892</v>
      </c>
      <c r="B355" s="173" t="s">
        <v>6923</v>
      </c>
      <c r="C355" s="241">
        <v>932664114</v>
      </c>
    </row>
    <row r="356" spans="1:3" ht="15.75" customHeight="1" thickBot="1" x14ac:dyDescent="0.4">
      <c r="A356" s="221" t="s">
        <v>1886</v>
      </c>
      <c r="B356" s="173" t="s">
        <v>6924</v>
      </c>
      <c r="C356" s="241">
        <v>939514100</v>
      </c>
    </row>
    <row r="357" spans="1:3" ht="15.75" customHeight="1" thickBot="1" x14ac:dyDescent="0.4">
      <c r="A357" s="221" t="s">
        <v>1893</v>
      </c>
      <c r="B357" s="173" t="s">
        <v>6925</v>
      </c>
      <c r="C357" s="241">
        <v>843210011</v>
      </c>
    </row>
    <row r="358" spans="1:3" ht="15.75" customHeight="1" thickBot="1" x14ac:dyDescent="0.4">
      <c r="A358" s="221" t="s">
        <v>6926</v>
      </c>
      <c r="B358" s="173" t="s">
        <v>6927</v>
      </c>
      <c r="C358" s="241">
        <v>981203506</v>
      </c>
    </row>
    <row r="359" spans="1:3" ht="15.75" customHeight="1" thickBot="1" x14ac:dyDescent="0.4">
      <c r="A359" s="221" t="s">
        <v>1922</v>
      </c>
      <c r="B359" s="173" t="s">
        <v>6928</v>
      </c>
      <c r="C359" s="241">
        <v>902543858</v>
      </c>
    </row>
    <row r="360" spans="1:3" ht="15.75" customHeight="1" thickBot="1" x14ac:dyDescent="0.4">
      <c r="A360" s="221" t="s">
        <v>1827</v>
      </c>
      <c r="B360" s="173" t="s">
        <v>6929</v>
      </c>
      <c r="C360" s="241">
        <v>385255277</v>
      </c>
    </row>
    <row r="361" spans="1:3" ht="15.75" customHeight="1" thickBot="1" x14ac:dyDescent="0.4">
      <c r="A361" s="221" t="s">
        <v>1823</v>
      </c>
      <c r="B361" s="173" t="s">
        <v>6930</v>
      </c>
      <c r="C361" s="241">
        <v>943567899</v>
      </c>
    </row>
    <row r="362" spans="1:3" ht="15.75" customHeight="1" thickBot="1" x14ac:dyDescent="0.4">
      <c r="A362" s="221" t="s">
        <v>1832</v>
      </c>
      <c r="B362" s="173" t="s">
        <v>6931</v>
      </c>
      <c r="C362" s="241">
        <v>918698727</v>
      </c>
    </row>
    <row r="363" spans="1:3" ht="15.75" customHeight="1" thickBot="1" x14ac:dyDescent="0.4">
      <c r="A363" s="221" t="s">
        <v>1833</v>
      </c>
      <c r="B363" s="173" t="s">
        <v>6932</v>
      </c>
      <c r="C363" s="241">
        <v>704885051</v>
      </c>
    </row>
    <row r="364" spans="1:3" ht="15.75" customHeight="1" thickBot="1" x14ac:dyDescent="0.4">
      <c r="A364" s="221" t="s">
        <v>1836</v>
      </c>
      <c r="B364" s="173" t="s">
        <v>6933</v>
      </c>
      <c r="C364" s="241">
        <v>988656464</v>
      </c>
    </row>
    <row r="365" spans="1:3" ht="15.75" customHeight="1" thickBot="1" x14ac:dyDescent="0.4">
      <c r="A365" s="221" t="s">
        <v>1841</v>
      </c>
      <c r="B365" s="173" t="s">
        <v>6934</v>
      </c>
      <c r="C365" s="241">
        <v>984015508</v>
      </c>
    </row>
    <row r="366" spans="1:3" ht="15.75" customHeight="1" thickBot="1" x14ac:dyDescent="0.4">
      <c r="A366" s="221" t="s">
        <v>6935</v>
      </c>
      <c r="B366" s="173" t="s">
        <v>6936</v>
      </c>
      <c r="C366" s="241">
        <v>877667266</v>
      </c>
    </row>
    <row r="367" spans="1:3" ht="15.75" customHeight="1" thickBot="1" x14ac:dyDescent="0.4">
      <c r="A367" s="221" t="s">
        <v>1856</v>
      </c>
      <c r="B367" s="173" t="s">
        <v>6937</v>
      </c>
      <c r="C367" s="241">
        <v>849197968</v>
      </c>
    </row>
    <row r="368" spans="1:3" ht="15.75" customHeight="1" thickBot="1" x14ac:dyDescent="0.4">
      <c r="A368" s="221" t="s">
        <v>1861</v>
      </c>
      <c r="B368" s="173" t="s">
        <v>6938</v>
      </c>
      <c r="C368" s="241">
        <v>966913728</v>
      </c>
    </row>
    <row r="369" spans="1:3" ht="15.75" customHeight="1" thickBot="1" x14ac:dyDescent="0.4">
      <c r="A369" s="221" t="s">
        <v>6939</v>
      </c>
      <c r="B369" s="173" t="s">
        <v>6940</v>
      </c>
      <c r="C369" s="241">
        <v>853654447</v>
      </c>
    </row>
    <row r="370" spans="1:3" ht="15.75" customHeight="1" thickBot="1" x14ac:dyDescent="0.4">
      <c r="A370" s="221" t="s">
        <v>1929</v>
      </c>
      <c r="B370" s="173" t="s">
        <v>6941</v>
      </c>
      <c r="C370" s="241">
        <v>905601050</v>
      </c>
    </row>
    <row r="371" spans="1:3" ht="15.75" customHeight="1" thickBot="1" x14ac:dyDescent="0.4">
      <c r="A371" s="221" t="s">
        <v>1911</v>
      </c>
      <c r="B371" s="173" t="s">
        <v>6942</v>
      </c>
      <c r="C371" s="241">
        <v>942614035</v>
      </c>
    </row>
    <row r="372" spans="1:3" ht="15.75" customHeight="1" thickBot="1" x14ac:dyDescent="0.4">
      <c r="A372" s="221" t="s">
        <v>1915</v>
      </c>
      <c r="B372" s="173" t="s">
        <v>6943</v>
      </c>
      <c r="C372" s="241">
        <v>972514475</v>
      </c>
    </row>
    <row r="373" spans="1:3" ht="15.75" customHeight="1" thickBot="1" x14ac:dyDescent="0.4">
      <c r="A373" s="221" t="s">
        <v>1913</v>
      </c>
      <c r="B373" s="173" t="s">
        <v>6944</v>
      </c>
      <c r="C373" s="241">
        <v>768065299</v>
      </c>
    </row>
    <row r="374" spans="1:3" ht="15.75" customHeight="1" thickBot="1" x14ac:dyDescent="0.4">
      <c r="A374" s="221" t="s">
        <v>1951</v>
      </c>
      <c r="B374" s="173" t="s">
        <v>6945</v>
      </c>
      <c r="C374" s="241">
        <v>339783969</v>
      </c>
    </row>
    <row r="375" spans="1:3" ht="15.75" customHeight="1" thickBot="1" x14ac:dyDescent="0.4">
      <c r="A375" s="221" t="s">
        <v>1950</v>
      </c>
      <c r="B375" s="173" t="s">
        <v>6946</v>
      </c>
      <c r="C375" s="241">
        <v>392311677</v>
      </c>
    </row>
    <row r="376" spans="1:3" ht="15.75" customHeight="1" thickBot="1" x14ac:dyDescent="0.4">
      <c r="A376" s="221" t="s">
        <v>1945</v>
      </c>
      <c r="B376" s="173" t="s">
        <v>6947</v>
      </c>
      <c r="C376" s="241">
        <v>966769212</v>
      </c>
    </row>
    <row r="377" spans="1:3" ht="15.75" customHeight="1" thickBot="1" x14ac:dyDescent="0.4">
      <c r="A377" s="221" t="s">
        <v>1936</v>
      </c>
      <c r="B377" s="173" t="s">
        <v>6948</v>
      </c>
      <c r="C377" s="241">
        <v>866186927</v>
      </c>
    </row>
    <row r="378" spans="1:3" ht="15.75" customHeight="1" thickBot="1" x14ac:dyDescent="0.4">
      <c r="A378" s="221" t="s">
        <v>1934</v>
      </c>
      <c r="B378" s="173" t="s">
        <v>6949</v>
      </c>
      <c r="C378" s="241">
        <v>399192216</v>
      </c>
    </row>
    <row r="379" spans="1:3" ht="15.75" customHeight="1" thickBot="1" x14ac:dyDescent="0.4">
      <c r="A379" s="221" t="s">
        <v>1937</v>
      </c>
      <c r="B379" s="173" t="s">
        <v>6950</v>
      </c>
      <c r="C379" s="241">
        <v>907919567</v>
      </c>
    </row>
    <row r="380" spans="1:3" ht="15.75" customHeight="1" thickBot="1" x14ac:dyDescent="0.4">
      <c r="A380" s="221" t="s">
        <v>1941</v>
      </c>
      <c r="B380" s="175" t="s">
        <v>6834</v>
      </c>
      <c r="C380" s="241">
        <v>342892696</v>
      </c>
    </row>
    <row r="381" spans="1:3" ht="15.75" customHeight="1" thickBot="1" x14ac:dyDescent="0.4">
      <c r="A381" s="221" t="s">
        <v>1942</v>
      </c>
      <c r="B381" s="175" t="s">
        <v>6836</v>
      </c>
      <c r="C381" s="241">
        <v>983643325</v>
      </c>
    </row>
    <row r="382" spans="1:3" ht="15.75" customHeight="1" thickBot="1" x14ac:dyDescent="0.4">
      <c r="A382" s="221" t="s">
        <v>1928</v>
      </c>
      <c r="B382" s="173" t="s">
        <v>6951</v>
      </c>
      <c r="C382" s="241">
        <v>354531788</v>
      </c>
    </row>
    <row r="383" spans="1:3" ht="15.75" customHeight="1" thickBot="1" x14ac:dyDescent="0.4">
      <c r="A383" s="221" t="s">
        <v>1927</v>
      </c>
      <c r="B383" s="175" t="s">
        <v>6952</v>
      </c>
      <c r="C383" s="241">
        <v>978833955</v>
      </c>
    </row>
    <row r="384" spans="1:3" ht="15.75" customHeight="1" thickBot="1" x14ac:dyDescent="0.4">
      <c r="A384" s="221" t="s">
        <v>1924</v>
      </c>
      <c r="B384" s="173" t="s">
        <v>6953</v>
      </c>
      <c r="C384" s="241">
        <v>917989827</v>
      </c>
    </row>
    <row r="385" spans="1:3" ht="15.75" customHeight="1" thickBot="1" x14ac:dyDescent="0.4">
      <c r="A385" s="221" t="s">
        <v>1955</v>
      </c>
      <c r="B385" s="173" t="s">
        <v>6954</v>
      </c>
      <c r="C385" s="241">
        <v>906354054</v>
      </c>
    </row>
    <row r="386" spans="1:3" ht="15.75" customHeight="1" thickBot="1" x14ac:dyDescent="0.4">
      <c r="A386" s="221" t="s">
        <v>1954</v>
      </c>
      <c r="B386" s="173" t="s">
        <v>6955</v>
      </c>
      <c r="C386" s="241">
        <v>933829338</v>
      </c>
    </row>
    <row r="387" spans="1:3" ht="15.75" customHeight="1" thickBot="1" x14ac:dyDescent="0.4">
      <c r="A387" s="221" t="s">
        <v>1958</v>
      </c>
      <c r="B387" s="173" t="s">
        <v>6956</v>
      </c>
      <c r="C387" s="241">
        <v>398354355</v>
      </c>
    </row>
    <row r="388" spans="1:3" ht="15.75" customHeight="1" thickBot="1" x14ac:dyDescent="0.4">
      <c r="A388" s="221" t="s">
        <v>1957</v>
      </c>
      <c r="B388" s="173" t="s">
        <v>6957</v>
      </c>
      <c r="C388" s="241">
        <v>376831632</v>
      </c>
    </row>
    <row r="389" spans="1:3" ht="15.75" customHeight="1" thickBot="1" x14ac:dyDescent="0.4">
      <c r="A389" s="221" t="s">
        <v>1960</v>
      </c>
      <c r="B389" s="173" t="s">
        <v>6958</v>
      </c>
      <c r="C389" s="241">
        <v>382245597</v>
      </c>
    </row>
    <row r="390" spans="1:3" ht="15.75" customHeight="1" thickBot="1" x14ac:dyDescent="0.4">
      <c r="A390" s="221" t="s">
        <v>1968</v>
      </c>
      <c r="B390" s="173" t="s">
        <v>6959</v>
      </c>
      <c r="C390" s="241">
        <v>975604269</v>
      </c>
    </row>
    <row r="391" spans="1:3" ht="15.75" customHeight="1" thickBot="1" x14ac:dyDescent="0.4">
      <c r="A391" s="221" t="s">
        <v>1970</v>
      </c>
      <c r="B391" s="173" t="s">
        <v>6960</v>
      </c>
      <c r="C391" s="241">
        <v>377790681</v>
      </c>
    </row>
    <row r="392" spans="1:3" ht="15.75" customHeight="1" thickBot="1" x14ac:dyDescent="0.4">
      <c r="A392" s="221" t="s">
        <v>1973</v>
      </c>
      <c r="B392" s="173" t="s">
        <v>6961</v>
      </c>
      <c r="C392" s="241">
        <v>764610669</v>
      </c>
    </row>
    <row r="393" spans="1:3" ht="15.75" customHeight="1" thickBot="1" x14ac:dyDescent="0.4">
      <c r="A393" s="221" t="s">
        <v>1977</v>
      </c>
      <c r="B393" s="173" t="s">
        <v>6962</v>
      </c>
      <c r="C393" s="241">
        <v>964494202</v>
      </c>
    </row>
    <row r="394" spans="1:3" ht="15.75" customHeight="1" thickBot="1" x14ac:dyDescent="0.4">
      <c r="A394" s="221" t="s">
        <v>1978</v>
      </c>
      <c r="B394" s="173" t="s">
        <v>6963</v>
      </c>
      <c r="C394" s="241">
        <v>931163268</v>
      </c>
    </row>
    <row r="395" spans="1:3" ht="15.75" customHeight="1" thickBot="1" x14ac:dyDescent="0.4">
      <c r="A395" s="221" t="s">
        <v>1983</v>
      </c>
      <c r="B395" s="173" t="s">
        <v>6964</v>
      </c>
      <c r="C395" s="241">
        <v>944913638</v>
      </c>
    </row>
    <row r="396" spans="1:3" ht="15.75" customHeight="1" thickBot="1" x14ac:dyDescent="0.4">
      <c r="A396" s="221" t="s">
        <v>1988</v>
      </c>
      <c r="B396" s="173" t="s">
        <v>6965</v>
      </c>
      <c r="C396" s="241">
        <v>389178578</v>
      </c>
    </row>
    <row r="397" spans="1:3" ht="15.75" customHeight="1" thickBot="1" x14ac:dyDescent="0.4">
      <c r="A397" s="221" t="s">
        <v>1992</v>
      </c>
      <c r="B397" s="173" t="s">
        <v>6966</v>
      </c>
      <c r="C397" s="241">
        <v>795444162</v>
      </c>
    </row>
    <row r="398" spans="1:3" ht="15.75" customHeight="1" thickBot="1" x14ac:dyDescent="0.4">
      <c r="A398" s="221" t="s">
        <v>1995</v>
      </c>
      <c r="B398" s="173" t="s">
        <v>6967</v>
      </c>
      <c r="C398" s="241">
        <v>708817228</v>
      </c>
    </row>
    <row r="399" spans="1:3" ht="15.75" customHeight="1" thickBot="1" x14ac:dyDescent="0.4">
      <c r="A399" s="221" t="s">
        <v>1997</v>
      </c>
      <c r="B399" s="173" t="s">
        <v>6968</v>
      </c>
      <c r="C399" s="241">
        <v>383583807</v>
      </c>
    </row>
    <row r="400" spans="1:3" ht="15.75" customHeight="1" thickBot="1" x14ac:dyDescent="0.4">
      <c r="A400" s="221" t="s">
        <v>2000</v>
      </c>
      <c r="B400" s="173" t="s">
        <v>6969</v>
      </c>
      <c r="C400" s="241">
        <v>816773849</v>
      </c>
    </row>
    <row r="401" spans="1:3" ht="15.75" customHeight="1" thickBot="1" x14ac:dyDescent="0.4">
      <c r="A401" s="221" t="s">
        <v>2001</v>
      </c>
      <c r="B401" s="173" t="s">
        <v>6970</v>
      </c>
      <c r="C401" s="241">
        <v>394384748</v>
      </c>
    </row>
    <row r="402" spans="1:3" ht="15.75" customHeight="1" thickBot="1" x14ac:dyDescent="0.4">
      <c r="A402" s="221" t="s">
        <v>2004</v>
      </c>
      <c r="B402" s="173" t="s">
        <v>6971</v>
      </c>
      <c r="C402" s="241">
        <v>906201382</v>
      </c>
    </row>
    <row r="403" spans="1:3" ht="15.75" customHeight="1" thickBot="1" x14ac:dyDescent="0.4">
      <c r="A403" s="221" t="s">
        <v>2005</v>
      </c>
      <c r="B403" s="173" t="s">
        <v>6972</v>
      </c>
      <c r="C403" s="241">
        <v>799386862</v>
      </c>
    </row>
    <row r="404" spans="1:3" ht="15.75" customHeight="1" thickBot="1" x14ac:dyDescent="0.4">
      <c r="A404" s="221" t="s">
        <v>2007</v>
      </c>
      <c r="B404" s="173" t="s">
        <v>6973</v>
      </c>
      <c r="C404" s="241">
        <v>768084792</v>
      </c>
    </row>
    <row r="405" spans="1:3" ht="15.75" customHeight="1" thickBot="1" x14ac:dyDescent="0.4">
      <c r="A405" s="221" t="s">
        <v>2009</v>
      </c>
      <c r="B405" s="173" t="s">
        <v>6974</v>
      </c>
      <c r="C405" s="241">
        <v>908953938</v>
      </c>
    </row>
    <row r="406" spans="1:3" ht="15.75" customHeight="1" thickBot="1" x14ac:dyDescent="0.4">
      <c r="A406" s="221" t="s">
        <v>2010</v>
      </c>
      <c r="B406" s="173" t="s">
        <v>6975</v>
      </c>
      <c r="C406" s="241">
        <v>965833747</v>
      </c>
    </row>
    <row r="407" spans="1:3" ht="15.75" customHeight="1" thickBot="1" x14ac:dyDescent="0.4">
      <c r="A407" s="221" t="s">
        <v>2021</v>
      </c>
      <c r="B407" s="173" t="s">
        <v>6976</v>
      </c>
      <c r="C407" s="241">
        <v>981414926</v>
      </c>
    </row>
    <row r="408" spans="1:3" ht="15.75" customHeight="1" thickBot="1" x14ac:dyDescent="0.4">
      <c r="A408" s="221" t="s">
        <v>2014</v>
      </c>
      <c r="B408" s="173" t="s">
        <v>6977</v>
      </c>
      <c r="C408" s="241">
        <v>968457802</v>
      </c>
    </row>
    <row r="409" spans="1:3" ht="15.75" customHeight="1" thickBot="1" x14ac:dyDescent="0.4">
      <c r="A409" s="221" t="s">
        <v>2019</v>
      </c>
      <c r="B409" s="173" t="s">
        <v>6978</v>
      </c>
      <c r="C409" s="241">
        <v>332999813</v>
      </c>
    </row>
    <row r="410" spans="1:3" ht="15.75" customHeight="1" thickBot="1" x14ac:dyDescent="0.4">
      <c r="A410" s="221" t="s">
        <v>2015</v>
      </c>
      <c r="B410" s="173" t="s">
        <v>6979</v>
      </c>
      <c r="C410" s="241">
        <v>989595276</v>
      </c>
    </row>
    <row r="411" spans="1:3" ht="15.75" customHeight="1" thickBot="1" x14ac:dyDescent="0.4">
      <c r="A411" s="221" t="s">
        <v>2017</v>
      </c>
      <c r="B411" s="173" t="s">
        <v>6980</v>
      </c>
      <c r="C411" s="241">
        <v>968879239</v>
      </c>
    </row>
    <row r="412" spans="1:3" ht="15.75" customHeight="1" thickBot="1" x14ac:dyDescent="0.4">
      <c r="A412" s="221" t="s">
        <v>2026</v>
      </c>
      <c r="B412" s="173" t="s">
        <v>6981</v>
      </c>
      <c r="C412" s="241">
        <v>931296668</v>
      </c>
    </row>
    <row r="413" spans="1:3" ht="15.75" customHeight="1" thickBot="1" x14ac:dyDescent="0.4">
      <c r="A413" s="221" t="s">
        <v>2022</v>
      </c>
      <c r="B413" s="173" t="s">
        <v>6982</v>
      </c>
      <c r="C413" s="241">
        <v>977752108</v>
      </c>
    </row>
    <row r="414" spans="1:3" ht="15.75" customHeight="1" thickBot="1" x14ac:dyDescent="0.4">
      <c r="A414" s="221" t="s">
        <v>2028</v>
      </c>
      <c r="B414" s="173" t="s">
        <v>6983</v>
      </c>
      <c r="C414" s="241">
        <v>787315931</v>
      </c>
    </row>
    <row r="415" spans="1:3" ht="15.75" customHeight="1" thickBot="1" x14ac:dyDescent="0.4">
      <c r="A415" s="221" t="s">
        <v>2034</v>
      </c>
      <c r="B415" s="173" t="s">
        <v>6984</v>
      </c>
      <c r="C415" s="241">
        <v>362180903</v>
      </c>
    </row>
    <row r="416" spans="1:3" ht="15.75" customHeight="1" thickBot="1" x14ac:dyDescent="0.4">
      <c r="A416" s="221" t="s">
        <v>2037</v>
      </c>
      <c r="B416" s="173" t="s">
        <v>6985</v>
      </c>
      <c r="C416" s="241">
        <v>347354575</v>
      </c>
    </row>
    <row r="417" spans="1:3" ht="15.75" customHeight="1" thickBot="1" x14ac:dyDescent="0.4">
      <c r="A417" s="221" t="s">
        <v>2031</v>
      </c>
      <c r="B417" s="173" t="s">
        <v>6986</v>
      </c>
      <c r="C417" s="241">
        <v>838970964</v>
      </c>
    </row>
    <row r="418" spans="1:3" ht="15.75" customHeight="1" thickBot="1" x14ac:dyDescent="0.4">
      <c r="A418" s="221" t="s">
        <v>2039</v>
      </c>
      <c r="B418" s="173" t="s">
        <v>6987</v>
      </c>
      <c r="C418" s="241">
        <v>327883767</v>
      </c>
    </row>
    <row r="419" spans="1:3" ht="15.75" customHeight="1" thickBot="1" x14ac:dyDescent="0.4">
      <c r="A419" s="221" t="s">
        <v>2041</v>
      </c>
      <c r="B419" s="173" t="s">
        <v>6988</v>
      </c>
      <c r="C419" s="241">
        <v>867328925</v>
      </c>
    </row>
    <row r="420" spans="1:3" ht="15.75" customHeight="1" thickBot="1" x14ac:dyDescent="0.4">
      <c r="A420" s="221" t="s">
        <v>2042</v>
      </c>
      <c r="B420" s="173" t="s">
        <v>6989</v>
      </c>
      <c r="C420" s="241">
        <v>986153004</v>
      </c>
    </row>
    <row r="421" spans="1:3" ht="15.75" customHeight="1" thickBot="1" x14ac:dyDescent="0.4">
      <c r="A421" s="221" t="s">
        <v>2044</v>
      </c>
      <c r="B421" s="173" t="s">
        <v>6990</v>
      </c>
      <c r="C421" s="241">
        <v>963367992</v>
      </c>
    </row>
    <row r="422" spans="1:3" ht="15.75" customHeight="1" thickBot="1" x14ac:dyDescent="0.4">
      <c r="A422" s="221" t="s">
        <v>2045</v>
      </c>
      <c r="B422" s="173" t="s">
        <v>6991</v>
      </c>
      <c r="C422" s="241">
        <v>977299125</v>
      </c>
    </row>
    <row r="423" spans="1:3" ht="15.75" customHeight="1" thickBot="1" x14ac:dyDescent="0.4">
      <c r="A423" s="221" t="s">
        <v>2047</v>
      </c>
      <c r="B423" s="173" t="s">
        <v>6992</v>
      </c>
      <c r="C423" s="241">
        <v>386395325</v>
      </c>
    </row>
    <row r="424" spans="1:3" ht="15.75" customHeight="1" thickBot="1" x14ac:dyDescent="0.4">
      <c r="A424" s="221" t="s">
        <v>2048</v>
      </c>
      <c r="B424" s="173" t="s">
        <v>6993</v>
      </c>
      <c r="C424" s="241">
        <v>929113136</v>
      </c>
    </row>
    <row r="425" spans="1:3" ht="15.75" customHeight="1" thickBot="1" x14ac:dyDescent="0.4">
      <c r="A425" s="221" t="s">
        <v>2049</v>
      </c>
      <c r="B425" s="173" t="s">
        <v>6994</v>
      </c>
      <c r="C425" s="241">
        <v>707521486</v>
      </c>
    </row>
    <row r="426" spans="1:3" ht="15.75" customHeight="1" thickBot="1" x14ac:dyDescent="0.4">
      <c r="A426" s="221" t="s">
        <v>2050</v>
      </c>
      <c r="B426" s="173" t="s">
        <v>6995</v>
      </c>
      <c r="C426" s="241">
        <v>964349710</v>
      </c>
    </row>
    <row r="427" spans="1:3" ht="15.75" customHeight="1" thickBot="1" x14ac:dyDescent="0.4">
      <c r="A427" s="221" t="s">
        <v>2051</v>
      </c>
      <c r="B427" s="173" t="s">
        <v>6996</v>
      </c>
      <c r="C427" s="241">
        <v>376089159</v>
      </c>
    </row>
    <row r="428" spans="1:3" ht="15.75" customHeight="1" thickBot="1" x14ac:dyDescent="0.4">
      <c r="A428" s="221" t="s">
        <v>2052</v>
      </c>
      <c r="B428" s="175" t="s">
        <v>6952</v>
      </c>
      <c r="C428" s="241">
        <v>978833955</v>
      </c>
    </row>
    <row r="429" spans="1:3" ht="15.75" customHeight="1" thickBot="1" x14ac:dyDescent="0.4">
      <c r="A429" s="221" t="s">
        <v>2053</v>
      </c>
      <c r="B429" s="173" t="s">
        <v>6997</v>
      </c>
      <c r="C429" s="241">
        <v>919367769</v>
      </c>
    </row>
    <row r="430" spans="1:3" ht="15.75" customHeight="1" thickBot="1" x14ac:dyDescent="0.4">
      <c r="A430" s="221" t="s">
        <v>2055</v>
      </c>
      <c r="B430" s="173" t="s">
        <v>6998</v>
      </c>
      <c r="C430" s="241">
        <v>975599202</v>
      </c>
    </row>
    <row r="431" spans="1:3" ht="15.75" customHeight="1" thickBot="1" x14ac:dyDescent="0.4">
      <c r="A431" s="221" t="s">
        <v>2059</v>
      </c>
      <c r="B431" s="173" t="s">
        <v>6999</v>
      </c>
      <c r="C431" s="241">
        <v>397716008</v>
      </c>
    </row>
    <row r="432" spans="1:3" ht="15.75" customHeight="1" thickBot="1" x14ac:dyDescent="0.4">
      <c r="A432" s="221" t="s">
        <v>2060</v>
      </c>
      <c r="B432" s="173" t="s">
        <v>7000</v>
      </c>
      <c r="C432" s="241">
        <v>889145310</v>
      </c>
    </row>
    <row r="433" spans="1:3" ht="15.75" customHeight="1" thickBot="1" x14ac:dyDescent="0.4">
      <c r="A433" s="221" t="s">
        <v>2061</v>
      </c>
      <c r="B433" s="173" t="s">
        <v>7001</v>
      </c>
      <c r="C433" s="241">
        <v>977787517</v>
      </c>
    </row>
    <row r="434" spans="1:3" ht="15.75" customHeight="1" thickBot="1" x14ac:dyDescent="0.4">
      <c r="A434" s="221" t="s">
        <v>2067</v>
      </c>
      <c r="B434" s="173" t="s">
        <v>7002</v>
      </c>
      <c r="C434" s="241">
        <v>375536866</v>
      </c>
    </row>
    <row r="435" spans="1:3" ht="15.75" customHeight="1" thickBot="1" x14ac:dyDescent="0.4">
      <c r="A435" s="221" t="s">
        <v>2065</v>
      </c>
      <c r="B435" s="173" t="s">
        <v>7003</v>
      </c>
      <c r="C435" s="241">
        <v>764008866</v>
      </c>
    </row>
    <row r="436" spans="1:3" ht="15.75" customHeight="1" thickBot="1" x14ac:dyDescent="0.4">
      <c r="A436" s="221" t="s">
        <v>1179</v>
      </c>
      <c r="B436" s="173" t="s">
        <v>7004</v>
      </c>
      <c r="C436" s="241">
        <v>708833101</v>
      </c>
    </row>
    <row r="437" spans="1:3" ht="15.75" customHeight="1" thickBot="1" x14ac:dyDescent="0.4">
      <c r="A437" s="221" t="s">
        <v>1189</v>
      </c>
      <c r="B437" s="173" t="s">
        <v>7005</v>
      </c>
      <c r="C437" s="241">
        <v>901718855</v>
      </c>
    </row>
    <row r="438" spans="1:3" ht="15.75" customHeight="1" thickBot="1" x14ac:dyDescent="0.4">
      <c r="A438" s="221" t="s">
        <v>1193</v>
      </c>
      <c r="B438" s="173" t="s">
        <v>7006</v>
      </c>
      <c r="C438" s="241">
        <v>927834117</v>
      </c>
    </row>
    <row r="439" spans="1:3" ht="15.75" customHeight="1" thickBot="1" x14ac:dyDescent="0.4">
      <c r="A439" s="221" t="s">
        <v>1197</v>
      </c>
      <c r="B439" s="173" t="s">
        <v>7007</v>
      </c>
      <c r="C439" s="241">
        <v>354464854</v>
      </c>
    </row>
    <row r="440" spans="1:3" ht="15.75" customHeight="1" thickBot="1" x14ac:dyDescent="0.4">
      <c r="A440" s="221" t="s">
        <v>1201</v>
      </c>
      <c r="B440" s="173" t="s">
        <v>7008</v>
      </c>
      <c r="C440" s="241">
        <v>982661333</v>
      </c>
    </row>
    <row r="441" spans="1:3" ht="15.75" customHeight="1" thickBot="1" x14ac:dyDescent="0.4">
      <c r="A441" s="221" t="s">
        <v>7009</v>
      </c>
      <c r="B441" s="173" t="s">
        <v>7010</v>
      </c>
      <c r="C441" s="241">
        <v>949676790</v>
      </c>
    </row>
    <row r="442" spans="1:3" ht="15.75" customHeight="1" thickBot="1" x14ac:dyDescent="0.4">
      <c r="A442" s="221" t="s">
        <v>1206</v>
      </c>
      <c r="B442" s="173" t="s">
        <v>7011</v>
      </c>
      <c r="C442" s="241">
        <v>969313020</v>
      </c>
    </row>
    <row r="443" spans="1:3" ht="15.75" customHeight="1" thickBot="1" x14ac:dyDescent="0.4">
      <c r="A443" s="221" t="s">
        <v>1209</v>
      </c>
      <c r="B443" s="173" t="s">
        <v>7012</v>
      </c>
      <c r="C443" s="241">
        <v>913680011</v>
      </c>
    </row>
    <row r="444" spans="1:3" ht="15.75" customHeight="1" thickBot="1" x14ac:dyDescent="0.4">
      <c r="A444" s="221" t="s">
        <v>1212</v>
      </c>
      <c r="B444" s="173" t="s">
        <v>7013</v>
      </c>
      <c r="C444" s="241">
        <v>931155888</v>
      </c>
    </row>
    <row r="445" spans="1:3" ht="15.75" customHeight="1" thickBot="1" x14ac:dyDescent="0.4">
      <c r="A445" s="221" t="s">
        <v>1217</v>
      </c>
      <c r="B445" s="173" t="s">
        <v>7014</v>
      </c>
      <c r="C445" s="241" t="s">
        <v>7015</v>
      </c>
    </row>
    <row r="446" spans="1:3" ht="15.75" customHeight="1" thickBot="1" x14ac:dyDescent="0.4">
      <c r="A446" s="221" t="s">
        <v>1222</v>
      </c>
      <c r="B446" s="173" t="s">
        <v>7016</v>
      </c>
      <c r="C446" s="241">
        <v>903776106</v>
      </c>
    </row>
    <row r="447" spans="1:3" ht="15.75" customHeight="1" thickBot="1" x14ac:dyDescent="0.4">
      <c r="A447" s="221" t="s">
        <v>1226</v>
      </c>
      <c r="B447" s="173" t="s">
        <v>7017</v>
      </c>
      <c r="C447" s="241">
        <v>963232660</v>
      </c>
    </row>
    <row r="448" spans="1:3" ht="15.75" customHeight="1" thickBot="1" x14ac:dyDescent="0.4">
      <c r="A448" s="221" t="s">
        <v>1227</v>
      </c>
      <c r="B448" s="173" t="s">
        <v>7018</v>
      </c>
      <c r="C448" s="241">
        <v>985898486</v>
      </c>
    </row>
    <row r="449" spans="1:3" ht="15.75" customHeight="1" thickBot="1" x14ac:dyDescent="0.4">
      <c r="A449" s="221" t="s">
        <v>1230</v>
      </c>
      <c r="B449" s="173" t="s">
        <v>7019</v>
      </c>
      <c r="C449" s="241">
        <v>794994701</v>
      </c>
    </row>
    <row r="450" spans="1:3" ht="15.75" customHeight="1" thickBot="1" x14ac:dyDescent="0.4">
      <c r="A450" s="221" t="s">
        <v>1234</v>
      </c>
      <c r="B450" s="173" t="s">
        <v>7020</v>
      </c>
      <c r="C450" s="241" t="s">
        <v>7021</v>
      </c>
    </row>
    <row r="451" spans="1:3" ht="15.75" customHeight="1" thickBot="1" x14ac:dyDescent="0.4">
      <c r="A451" s="221" t="s">
        <v>1187</v>
      </c>
      <c r="B451" s="176"/>
      <c r="C451" s="241">
        <v>938858423</v>
      </c>
    </row>
    <row r="452" spans="1:3" ht="15.75" customHeight="1" thickBot="1" x14ac:dyDescent="0.4">
      <c r="A452" s="221" t="s">
        <v>1943</v>
      </c>
      <c r="B452" s="173" t="s">
        <v>7022</v>
      </c>
      <c r="C452" s="241">
        <v>946862931</v>
      </c>
    </row>
    <row r="453" spans="1:3" ht="15.75" customHeight="1" thickBot="1" x14ac:dyDescent="0.4">
      <c r="A453" s="221" t="s">
        <v>2072</v>
      </c>
      <c r="B453" s="173" t="s">
        <v>7023</v>
      </c>
      <c r="C453" s="241">
        <v>932626384</v>
      </c>
    </row>
    <row r="454" spans="1:3" ht="15.75" customHeight="1" thickBot="1" x14ac:dyDescent="0.4">
      <c r="A454" s="221" t="s">
        <v>1964</v>
      </c>
      <c r="B454" s="173" t="s">
        <v>7024</v>
      </c>
      <c r="C454" s="241">
        <v>888910979</v>
      </c>
    </row>
    <row r="455" spans="1:3" ht="15.75" customHeight="1" thickBot="1" x14ac:dyDescent="0.4">
      <c r="A455" s="221" t="s">
        <v>1156</v>
      </c>
      <c r="B455" s="173" t="s">
        <v>7025</v>
      </c>
      <c r="C455" s="241">
        <v>908937227</v>
      </c>
    </row>
    <row r="456" spans="1:3" ht="15.75" customHeight="1" thickBot="1" x14ac:dyDescent="0.4">
      <c r="A456" s="221" t="s">
        <v>1904</v>
      </c>
      <c r="B456" s="173" t="s">
        <v>7026</v>
      </c>
      <c r="C456" s="241">
        <v>355331335</v>
      </c>
    </row>
    <row r="457" spans="1:3" ht="15.75" customHeight="1" thickBot="1" x14ac:dyDescent="0.4">
      <c r="A457" s="221" t="s">
        <v>1907</v>
      </c>
      <c r="B457" s="173" t="s">
        <v>7027</v>
      </c>
      <c r="C457" s="241">
        <v>973911932</v>
      </c>
    </row>
    <row r="458" spans="1:3" ht="15.75" customHeight="1" thickBot="1" x14ac:dyDescent="0.4">
      <c r="A458" s="222"/>
      <c r="B458" s="178" t="e">
        <v>#N/A</v>
      </c>
      <c r="C458" s="244" t="e">
        <v>#N/A</v>
      </c>
    </row>
    <row r="459" spans="1:3" ht="15.75" customHeight="1" thickBot="1" x14ac:dyDescent="0.4">
      <c r="A459" s="222"/>
      <c r="B459" s="178" t="e">
        <v>#N/A</v>
      </c>
      <c r="C459" s="244" t="e">
        <v>#N/A</v>
      </c>
    </row>
    <row r="460" spans="1:3" ht="15.75" customHeight="1" thickBot="1" x14ac:dyDescent="0.4">
      <c r="A460" s="222"/>
      <c r="B460" s="178" t="e">
        <v>#N/A</v>
      </c>
      <c r="C460" s="244" t="e">
        <v>#N/A</v>
      </c>
    </row>
    <row r="461" spans="1:3" ht="15.75" customHeight="1" thickBot="1" x14ac:dyDescent="0.4">
      <c r="A461" s="222"/>
      <c r="B461" s="178" t="e">
        <v>#N/A</v>
      </c>
      <c r="C461" s="244" t="e">
        <v>#N/A</v>
      </c>
    </row>
    <row r="462" spans="1:3" ht="15.75" customHeight="1" thickBot="1" x14ac:dyDescent="0.4">
      <c r="A462" s="222"/>
      <c r="B462" s="178" t="e">
        <v>#N/A</v>
      </c>
      <c r="C462" s="244" t="e">
        <v>#N/A</v>
      </c>
    </row>
    <row r="463" spans="1:3" ht="15.75" customHeight="1" thickBot="1" x14ac:dyDescent="0.4">
      <c r="A463" s="222"/>
      <c r="B463" s="178" t="e">
        <v>#N/A</v>
      </c>
      <c r="C463" s="244" t="e">
        <v>#N/A</v>
      </c>
    </row>
    <row r="464" spans="1:3" ht="15.75" customHeight="1" thickBot="1" x14ac:dyDescent="0.4">
      <c r="A464" s="222"/>
      <c r="B464" s="178" t="e">
        <v>#N/A</v>
      </c>
      <c r="C464" s="244" t="e">
        <v>#N/A</v>
      </c>
    </row>
    <row r="465" spans="1:3" ht="15.75" customHeight="1" thickBot="1" x14ac:dyDescent="0.4">
      <c r="A465" s="221" t="s">
        <v>2080</v>
      </c>
      <c r="B465" s="179" t="s">
        <v>7028</v>
      </c>
      <c r="C465" s="245">
        <v>906446431</v>
      </c>
    </row>
    <row r="466" spans="1:3" ht="15.75" customHeight="1" thickBot="1" x14ac:dyDescent="0.4">
      <c r="A466" s="221" t="s">
        <v>2078</v>
      </c>
      <c r="B466" s="180" t="s">
        <v>7029</v>
      </c>
      <c r="C466" s="245">
        <v>902654004</v>
      </c>
    </row>
    <row r="467" spans="1:3" ht="15.75" customHeight="1" thickBot="1" x14ac:dyDescent="0.4">
      <c r="A467" s="221" t="s">
        <v>2089</v>
      </c>
      <c r="B467" s="180" t="s">
        <v>7030</v>
      </c>
      <c r="C467" s="245">
        <v>765032368</v>
      </c>
    </row>
    <row r="468" spans="1:3" ht="15.75" customHeight="1" thickBot="1" x14ac:dyDescent="0.4">
      <c r="A468" s="221" t="s">
        <v>2085</v>
      </c>
      <c r="B468" s="180" t="s">
        <v>7031</v>
      </c>
      <c r="C468" s="245">
        <v>915396862</v>
      </c>
    </row>
    <row r="469" spans="1:3" ht="15.75" customHeight="1" thickBot="1" x14ac:dyDescent="0.4">
      <c r="A469" s="221" t="s">
        <v>2094</v>
      </c>
      <c r="B469" s="180" t="s">
        <v>7032</v>
      </c>
      <c r="C469" s="245">
        <v>879564553</v>
      </c>
    </row>
    <row r="470" spans="1:3" ht="15.75" customHeight="1" thickBot="1" x14ac:dyDescent="0.4">
      <c r="A470" s="221" t="s">
        <v>2090</v>
      </c>
      <c r="B470" s="180" t="s">
        <v>7033</v>
      </c>
      <c r="C470" s="245">
        <v>366528323</v>
      </c>
    </row>
    <row r="471" spans="1:3" ht="15.75" customHeight="1" thickBot="1" x14ac:dyDescent="0.4">
      <c r="A471" s="221" t="s">
        <v>2096</v>
      </c>
      <c r="B471" s="180" t="s">
        <v>7034</v>
      </c>
      <c r="C471" s="245">
        <v>776185542</v>
      </c>
    </row>
    <row r="472" spans="1:3" ht="15.75" customHeight="1" thickBot="1" x14ac:dyDescent="0.4">
      <c r="A472" s="221" t="s">
        <v>2076</v>
      </c>
      <c r="B472" s="181" t="s">
        <v>7035</v>
      </c>
      <c r="C472" s="245">
        <v>975373050</v>
      </c>
    </row>
    <row r="473" spans="1:3" ht="15.75" customHeight="1" thickBot="1" x14ac:dyDescent="0.4">
      <c r="A473" s="221" t="s">
        <v>2087</v>
      </c>
      <c r="B473" s="180" t="s">
        <v>7036</v>
      </c>
      <c r="C473" s="245">
        <v>978028676</v>
      </c>
    </row>
    <row r="474" spans="1:3" ht="15.75" customHeight="1" thickBot="1" x14ac:dyDescent="0.4">
      <c r="A474" s="221" t="s">
        <v>2084</v>
      </c>
      <c r="B474" s="180" t="s">
        <v>7037</v>
      </c>
      <c r="C474" s="245">
        <v>906688015</v>
      </c>
    </row>
    <row r="475" spans="1:3" ht="15.75" customHeight="1" thickBot="1" x14ac:dyDescent="0.4">
      <c r="A475" s="221" t="s">
        <v>2092</v>
      </c>
      <c r="B475" s="180" t="s">
        <v>7038</v>
      </c>
      <c r="C475" s="245">
        <v>345484676</v>
      </c>
    </row>
    <row r="476" spans="1:3" ht="15.75" customHeight="1" thickBot="1" x14ac:dyDescent="0.4">
      <c r="A476" s="221" t="s">
        <v>2081</v>
      </c>
      <c r="B476" s="180" t="s">
        <v>7039</v>
      </c>
      <c r="C476" s="245">
        <v>984918227</v>
      </c>
    </row>
    <row r="477" spans="1:3" ht="15.75" customHeight="1" thickBot="1" x14ac:dyDescent="0.4">
      <c r="A477" s="221" t="s">
        <v>2097</v>
      </c>
      <c r="B477" s="180" t="s">
        <v>7040</v>
      </c>
      <c r="C477" s="245">
        <v>362683133</v>
      </c>
    </row>
    <row r="478" spans="1:3" ht="15.75" customHeight="1" thickBot="1" x14ac:dyDescent="0.4">
      <c r="A478" s="221" t="s">
        <v>2093</v>
      </c>
      <c r="B478" s="180" t="s">
        <v>7041</v>
      </c>
      <c r="C478" s="245">
        <v>348408124</v>
      </c>
    </row>
    <row r="479" spans="1:3" ht="15.75" customHeight="1" thickBot="1" x14ac:dyDescent="0.4">
      <c r="A479" s="221" t="s">
        <v>2073</v>
      </c>
      <c r="B479" s="180" t="s">
        <v>7042</v>
      </c>
      <c r="C479" s="245">
        <v>898120008</v>
      </c>
    </row>
    <row r="480" spans="1:3" ht="15.75" customHeight="1" thickBot="1" x14ac:dyDescent="0.4">
      <c r="A480" s="221" t="s">
        <v>2098</v>
      </c>
      <c r="B480" s="180" t="s">
        <v>7043</v>
      </c>
      <c r="C480" s="245">
        <v>375618575</v>
      </c>
    </row>
    <row r="481" spans="1:3" ht="15.75" customHeight="1" thickBot="1" x14ac:dyDescent="0.4">
      <c r="A481" s="221" t="s">
        <v>6506</v>
      </c>
      <c r="B481" s="178" t="s">
        <v>6507</v>
      </c>
      <c r="C481" s="245" t="s">
        <v>6508</v>
      </c>
    </row>
    <row r="482" spans="1:3" ht="15.75" customHeight="1" thickBot="1" x14ac:dyDescent="0.4">
      <c r="A482" s="221">
        <v>2</v>
      </c>
      <c r="B482" s="178">
        <v>19</v>
      </c>
      <c r="C482" s="245">
        <v>20</v>
      </c>
    </row>
    <row r="483" spans="1:3" ht="15.75" customHeight="1" thickBot="1" x14ac:dyDescent="0.4">
      <c r="A483" s="221" t="s">
        <v>7044</v>
      </c>
      <c r="B483" s="178" t="s">
        <v>7045</v>
      </c>
      <c r="C483" s="245">
        <v>935369324</v>
      </c>
    </row>
    <row r="484" spans="1:3" ht="15.75" customHeight="1" thickBot="1" x14ac:dyDescent="0.4">
      <c r="A484" s="221" t="s">
        <v>201</v>
      </c>
      <c r="B484" s="178" t="s">
        <v>7046</v>
      </c>
      <c r="C484" s="245">
        <v>352062266</v>
      </c>
    </row>
    <row r="485" spans="1:3" ht="15.75" customHeight="1" thickBot="1" x14ac:dyDescent="0.4">
      <c r="A485" s="221" t="s">
        <v>198</v>
      </c>
      <c r="B485" s="178" t="s">
        <v>7047</v>
      </c>
      <c r="C485" s="245">
        <v>936120912</v>
      </c>
    </row>
    <row r="486" spans="1:3" ht="15.75" customHeight="1" thickBot="1" x14ac:dyDescent="0.4">
      <c r="A486" s="221" t="s">
        <v>7048</v>
      </c>
      <c r="B486" s="178" t="s">
        <v>7049</v>
      </c>
      <c r="C486" s="245">
        <v>985790141</v>
      </c>
    </row>
    <row r="487" spans="1:3" ht="15.75" customHeight="1" thickBot="1" x14ac:dyDescent="0.4">
      <c r="A487" s="221" t="s">
        <v>7050</v>
      </c>
      <c r="B487" s="178" t="s">
        <v>7051</v>
      </c>
      <c r="C487" s="245">
        <v>967532512</v>
      </c>
    </row>
    <row r="488" spans="1:3" ht="15.75" customHeight="1" thickBot="1" x14ac:dyDescent="0.4">
      <c r="A488" s="221" t="s">
        <v>7052</v>
      </c>
      <c r="B488" s="178" t="s">
        <v>7053</v>
      </c>
      <c r="C488" s="245">
        <v>963021202</v>
      </c>
    </row>
    <row r="489" spans="1:3" ht="15.75" customHeight="1" thickBot="1" x14ac:dyDescent="0.4">
      <c r="A489" s="221" t="s">
        <v>7054</v>
      </c>
      <c r="B489" s="178" t="s">
        <v>7055</v>
      </c>
      <c r="C489" s="245">
        <v>966306633</v>
      </c>
    </row>
    <row r="490" spans="1:3" ht="15.75" customHeight="1" thickBot="1" x14ac:dyDescent="0.4">
      <c r="A490" s="221" t="s">
        <v>189</v>
      </c>
      <c r="B490" s="178" t="s">
        <v>7056</v>
      </c>
      <c r="C490" s="245">
        <v>369725676</v>
      </c>
    </row>
    <row r="491" spans="1:3" ht="15.75" customHeight="1" thickBot="1" x14ac:dyDescent="0.4">
      <c r="A491" s="221" t="s">
        <v>7057</v>
      </c>
      <c r="B491" s="178" t="s">
        <v>7058</v>
      </c>
      <c r="C491" s="245">
        <v>906744315</v>
      </c>
    </row>
    <row r="492" spans="1:3" ht="15.75" customHeight="1" thickBot="1" x14ac:dyDescent="0.4">
      <c r="A492" s="221" t="s">
        <v>7059</v>
      </c>
      <c r="B492" s="178" t="s">
        <v>7060</v>
      </c>
      <c r="C492" s="245">
        <v>582471980</v>
      </c>
    </row>
    <row r="493" spans="1:3" ht="15.75" customHeight="1" thickBot="1" x14ac:dyDescent="0.4">
      <c r="A493" s="221" t="s">
        <v>7061</v>
      </c>
      <c r="B493" s="178" t="s">
        <v>7062</v>
      </c>
      <c r="C493" s="245">
        <v>329243039</v>
      </c>
    </row>
    <row r="494" spans="1:3" ht="15.75" customHeight="1" thickBot="1" x14ac:dyDescent="0.4">
      <c r="A494" s="221" t="s">
        <v>3538</v>
      </c>
      <c r="B494" s="178" t="s">
        <v>7063</v>
      </c>
      <c r="C494" s="245">
        <v>946139529</v>
      </c>
    </row>
    <row r="495" spans="1:3" ht="15.75" customHeight="1" thickBot="1" x14ac:dyDescent="0.4">
      <c r="A495" s="221" t="s">
        <v>3556</v>
      </c>
      <c r="B495" s="178" t="s">
        <v>7064</v>
      </c>
      <c r="C495" s="245">
        <v>901415012</v>
      </c>
    </row>
    <row r="496" spans="1:3" ht="15.75" customHeight="1" thickBot="1" x14ac:dyDescent="0.4">
      <c r="A496" s="221" t="s">
        <v>3561</v>
      </c>
      <c r="B496" s="182" t="s">
        <v>7065</v>
      </c>
      <c r="C496" s="250">
        <v>339079133</v>
      </c>
    </row>
    <row r="497" spans="1:3" ht="15.75" customHeight="1" thickBot="1" x14ac:dyDescent="0.4">
      <c r="A497" s="221" t="s">
        <v>7066</v>
      </c>
      <c r="B497" s="182" t="s">
        <v>7067</v>
      </c>
      <c r="C497" s="250">
        <v>908188960</v>
      </c>
    </row>
    <row r="498" spans="1:3" ht="15.75" customHeight="1" thickBot="1" x14ac:dyDescent="0.4">
      <c r="A498" s="221" t="s">
        <v>7068</v>
      </c>
      <c r="B498" s="182" t="s">
        <v>7069</v>
      </c>
      <c r="C498" s="250">
        <v>358183091</v>
      </c>
    </row>
    <row r="499" spans="1:3" ht="15.75" customHeight="1" thickBot="1" x14ac:dyDescent="0.4">
      <c r="A499" s="221" t="s">
        <v>7070</v>
      </c>
      <c r="B499" s="182" t="s">
        <v>7071</v>
      </c>
      <c r="C499" s="250">
        <v>974966509</v>
      </c>
    </row>
    <row r="500" spans="1:3" ht="15.75" customHeight="1" thickBot="1" x14ac:dyDescent="0.4">
      <c r="A500" s="221" t="s">
        <v>3550</v>
      </c>
      <c r="B500" s="182" t="s">
        <v>7072</v>
      </c>
      <c r="C500" s="250">
        <v>849169199</v>
      </c>
    </row>
    <row r="501" spans="1:3" ht="15.75" customHeight="1" thickBot="1" x14ac:dyDescent="0.4">
      <c r="A501" s="221" t="s">
        <v>3400</v>
      </c>
      <c r="B501" s="182" t="s">
        <v>7073</v>
      </c>
      <c r="C501" s="250">
        <v>374682187</v>
      </c>
    </row>
    <row r="502" spans="1:3" ht="15.75" customHeight="1" thickBot="1" x14ac:dyDescent="0.4">
      <c r="A502" s="221" t="s">
        <v>2538</v>
      </c>
      <c r="B502" s="182" t="s">
        <v>7074</v>
      </c>
      <c r="C502" s="250">
        <v>379067229</v>
      </c>
    </row>
    <row r="503" spans="1:3" ht="15.75" customHeight="1" thickBot="1" x14ac:dyDescent="0.4">
      <c r="A503" s="221" t="s">
        <v>7075</v>
      </c>
      <c r="B503" s="182" t="s">
        <v>7076</v>
      </c>
      <c r="C503" s="250">
        <v>906438246</v>
      </c>
    </row>
    <row r="504" spans="1:3" ht="15.75" customHeight="1" thickBot="1" x14ac:dyDescent="0.4">
      <c r="A504" s="221" t="s">
        <v>7077</v>
      </c>
      <c r="B504" s="182" t="s">
        <v>7078</v>
      </c>
      <c r="C504" s="250">
        <v>768958227</v>
      </c>
    </row>
    <row r="505" spans="1:3" ht="15.75" customHeight="1" thickBot="1" x14ac:dyDescent="0.4">
      <c r="A505" s="221" t="s">
        <v>3565</v>
      </c>
      <c r="B505" s="182" t="s">
        <v>7079</v>
      </c>
      <c r="C505" s="250">
        <v>365549517</v>
      </c>
    </row>
    <row r="506" spans="1:3" ht="15.75" customHeight="1" thickBot="1" x14ac:dyDescent="0.4">
      <c r="A506" s="221" t="s">
        <v>7080</v>
      </c>
      <c r="B506" s="182" t="s">
        <v>7081</v>
      </c>
      <c r="C506" s="250">
        <v>918977441</v>
      </c>
    </row>
    <row r="507" spans="1:3" ht="15.75" customHeight="1" thickBot="1" x14ac:dyDescent="0.4">
      <c r="A507" s="221" t="s">
        <v>3527</v>
      </c>
      <c r="B507" s="182" t="s">
        <v>7082</v>
      </c>
      <c r="C507" s="250">
        <v>915970990</v>
      </c>
    </row>
    <row r="508" spans="1:3" ht="15.75" customHeight="1" thickBot="1" x14ac:dyDescent="0.4">
      <c r="A508" s="221" t="s">
        <v>7083</v>
      </c>
      <c r="B508" s="182" t="s">
        <v>7084</v>
      </c>
      <c r="C508" s="250">
        <v>937981083</v>
      </c>
    </row>
    <row r="509" spans="1:3" ht="15.75" customHeight="1" thickBot="1" x14ac:dyDescent="0.4">
      <c r="A509" s="221" t="s">
        <v>3570</v>
      </c>
      <c r="B509" s="182" t="s">
        <v>7085</v>
      </c>
      <c r="C509" s="250">
        <v>981603245</v>
      </c>
    </row>
    <row r="510" spans="1:3" ht="15.75" customHeight="1" thickBot="1" x14ac:dyDescent="0.4">
      <c r="A510" s="221" t="s">
        <v>7086</v>
      </c>
      <c r="B510" s="182" t="s">
        <v>7087</v>
      </c>
      <c r="C510" s="250">
        <v>939652879</v>
      </c>
    </row>
    <row r="511" spans="1:3" ht="15.75" customHeight="1" thickBot="1" x14ac:dyDescent="0.4">
      <c r="A511" s="221" t="s">
        <v>7088</v>
      </c>
      <c r="B511" s="182" t="s">
        <v>7089</v>
      </c>
      <c r="C511" s="250">
        <v>346040606</v>
      </c>
    </row>
    <row r="512" spans="1:3" ht="15.75" customHeight="1" thickBot="1" x14ac:dyDescent="0.4">
      <c r="A512" s="221" t="s">
        <v>7090</v>
      </c>
      <c r="B512" s="182" t="s">
        <v>7091</v>
      </c>
      <c r="C512" s="250">
        <v>373409240</v>
      </c>
    </row>
    <row r="513" spans="1:3" ht="15.75" customHeight="1" thickBot="1" x14ac:dyDescent="0.4">
      <c r="A513" s="221" t="s">
        <v>3546</v>
      </c>
      <c r="B513" s="182" t="s">
        <v>7092</v>
      </c>
      <c r="C513" s="250">
        <v>911570734</v>
      </c>
    </row>
    <row r="514" spans="1:3" ht="15.75" customHeight="1" thickBot="1" x14ac:dyDescent="0.4">
      <c r="A514" s="221" t="s">
        <v>3533</v>
      </c>
      <c r="B514" s="182" t="s">
        <v>7093</v>
      </c>
      <c r="C514" s="250">
        <v>368126138</v>
      </c>
    </row>
    <row r="515" spans="1:3" ht="15.75" customHeight="1" thickBot="1" x14ac:dyDescent="0.4">
      <c r="A515" s="221" t="s">
        <v>7094</v>
      </c>
      <c r="B515" s="182" t="s">
        <v>7095</v>
      </c>
      <c r="C515" s="250">
        <v>935886003</v>
      </c>
    </row>
    <row r="516" spans="1:3" ht="15.75" customHeight="1" thickBot="1" x14ac:dyDescent="0.4">
      <c r="A516" s="221" t="s">
        <v>7096</v>
      </c>
      <c r="B516" s="182" t="s">
        <v>7097</v>
      </c>
      <c r="C516" s="250">
        <v>966940741</v>
      </c>
    </row>
    <row r="517" spans="1:3" ht="15.75" customHeight="1" thickBot="1" x14ac:dyDescent="0.4">
      <c r="A517" s="221" t="s">
        <v>7098</v>
      </c>
      <c r="B517" s="182" t="s">
        <v>7099</v>
      </c>
      <c r="C517" s="250">
        <v>905662653</v>
      </c>
    </row>
    <row r="518" spans="1:3" ht="15.75" customHeight="1" thickBot="1" x14ac:dyDescent="0.4">
      <c r="A518" s="221" t="s">
        <v>2559</v>
      </c>
      <c r="B518" s="182" t="s">
        <v>7100</v>
      </c>
      <c r="C518" s="250">
        <v>902699295</v>
      </c>
    </row>
    <row r="519" spans="1:3" ht="15.75" customHeight="1" thickBot="1" x14ac:dyDescent="0.4">
      <c r="A519" s="221" t="s">
        <v>7101</v>
      </c>
      <c r="B519" s="183" t="s">
        <v>7102</v>
      </c>
      <c r="C519" s="251">
        <v>389422960</v>
      </c>
    </row>
    <row r="520" spans="1:3" ht="15.75" customHeight="1" thickBot="1" x14ac:dyDescent="0.4">
      <c r="A520" s="221" t="s">
        <v>7103</v>
      </c>
      <c r="B520" s="183" t="s">
        <v>7104</v>
      </c>
      <c r="C520" s="251">
        <v>354417884</v>
      </c>
    </row>
    <row r="521" spans="1:3" ht="15.75" customHeight="1" thickBot="1" x14ac:dyDescent="0.4">
      <c r="A521" s="221" t="s">
        <v>7105</v>
      </c>
      <c r="B521" s="183" t="s">
        <v>7106</v>
      </c>
      <c r="C521" s="251">
        <v>336565314</v>
      </c>
    </row>
    <row r="522" spans="1:3" ht="15.75" customHeight="1" thickBot="1" x14ac:dyDescent="0.4">
      <c r="A522" s="221" t="s">
        <v>7107</v>
      </c>
      <c r="B522" s="183" t="s">
        <v>7108</v>
      </c>
      <c r="C522" s="251">
        <v>905337887</v>
      </c>
    </row>
    <row r="523" spans="1:3" ht="15.75" customHeight="1" thickBot="1" x14ac:dyDescent="0.4">
      <c r="A523" s="221" t="s">
        <v>7109</v>
      </c>
      <c r="B523" s="183" t="s">
        <v>7110</v>
      </c>
      <c r="C523" s="251">
        <v>905803651</v>
      </c>
    </row>
    <row r="524" spans="1:3" ht="15.75" customHeight="1" thickBot="1" x14ac:dyDescent="0.4">
      <c r="A524" s="221" t="s">
        <v>7111</v>
      </c>
      <c r="B524" s="183" t="s">
        <v>7112</v>
      </c>
      <c r="C524" s="251">
        <v>905059846</v>
      </c>
    </row>
    <row r="525" spans="1:3" ht="15.75" customHeight="1" thickBot="1" x14ac:dyDescent="0.4">
      <c r="A525" s="221" t="s">
        <v>7113</v>
      </c>
      <c r="B525" s="183" t="s">
        <v>7114</v>
      </c>
      <c r="C525" s="251">
        <v>985174374</v>
      </c>
    </row>
    <row r="526" spans="1:3" ht="15.75" customHeight="1" thickBot="1" x14ac:dyDescent="0.4">
      <c r="A526" s="221" t="s">
        <v>7115</v>
      </c>
      <c r="B526" s="183" t="s">
        <v>7116</v>
      </c>
      <c r="C526" s="251">
        <v>905425485</v>
      </c>
    </row>
    <row r="527" spans="1:3" ht="15.75" customHeight="1" thickBot="1" x14ac:dyDescent="0.4">
      <c r="A527" s="221" t="s">
        <v>7117</v>
      </c>
      <c r="B527" s="183" t="s">
        <v>7118</v>
      </c>
      <c r="C527" s="251">
        <v>935312998</v>
      </c>
    </row>
    <row r="528" spans="1:3" ht="15.75" customHeight="1" thickBot="1" x14ac:dyDescent="0.4">
      <c r="A528" s="221" t="s">
        <v>2563</v>
      </c>
      <c r="B528" s="183" t="s">
        <v>7119</v>
      </c>
      <c r="C528" s="251">
        <v>338404784</v>
      </c>
    </row>
    <row r="529" spans="1:3" ht="15.75" customHeight="1" thickBot="1" x14ac:dyDescent="0.4">
      <c r="A529" s="221" t="s">
        <v>7120</v>
      </c>
      <c r="B529" s="183" t="s">
        <v>7121</v>
      </c>
      <c r="C529" s="251">
        <v>965650498</v>
      </c>
    </row>
    <row r="530" spans="1:3" ht="15.75" customHeight="1" thickBot="1" x14ac:dyDescent="0.4">
      <c r="A530" s="221" t="s">
        <v>2541</v>
      </c>
      <c r="B530" s="183" t="s">
        <v>7122</v>
      </c>
      <c r="C530" s="251">
        <v>901946719</v>
      </c>
    </row>
    <row r="531" spans="1:3" ht="15.75" customHeight="1" thickBot="1" x14ac:dyDescent="0.4">
      <c r="A531" s="221" t="s">
        <v>7123</v>
      </c>
      <c r="B531" s="183" t="s">
        <v>7124</v>
      </c>
      <c r="C531" s="251">
        <v>905599427</v>
      </c>
    </row>
    <row r="532" spans="1:3" ht="15.75" customHeight="1" thickBot="1" x14ac:dyDescent="0.4">
      <c r="A532" s="221" t="s">
        <v>540</v>
      </c>
      <c r="B532" s="183" t="s">
        <v>7125</v>
      </c>
      <c r="C532" s="251">
        <v>374602513</v>
      </c>
    </row>
    <row r="533" spans="1:3" ht="15.75" customHeight="1" thickBot="1" x14ac:dyDescent="0.4">
      <c r="A533" s="221" t="s">
        <v>7126</v>
      </c>
      <c r="B533" s="183" t="s">
        <v>7127</v>
      </c>
      <c r="C533" s="251">
        <v>383438825</v>
      </c>
    </row>
    <row r="534" spans="1:3" ht="15.75" customHeight="1" thickBot="1" x14ac:dyDescent="0.4">
      <c r="A534" s="221" t="s">
        <v>7128</v>
      </c>
      <c r="B534" s="183" t="s">
        <v>7129</v>
      </c>
      <c r="C534" s="251">
        <v>975772877</v>
      </c>
    </row>
    <row r="535" spans="1:3" ht="15.75" customHeight="1" thickBot="1" x14ac:dyDescent="0.4">
      <c r="A535" s="221" t="s">
        <v>7130</v>
      </c>
      <c r="B535" s="183" t="s">
        <v>7131</v>
      </c>
      <c r="C535" s="251">
        <v>961341838</v>
      </c>
    </row>
    <row r="536" spans="1:3" ht="15.75" customHeight="1" thickBot="1" x14ac:dyDescent="0.4">
      <c r="A536" s="221" t="s">
        <v>7132</v>
      </c>
      <c r="B536" s="183" t="s">
        <v>7133</v>
      </c>
      <c r="C536" s="251">
        <v>914742799</v>
      </c>
    </row>
    <row r="537" spans="1:3" ht="15.75" customHeight="1" thickBot="1" x14ac:dyDescent="0.4">
      <c r="A537" s="221" t="s">
        <v>7134</v>
      </c>
      <c r="B537" s="183" t="s">
        <v>7135</v>
      </c>
      <c r="C537" s="251">
        <v>914058576</v>
      </c>
    </row>
    <row r="538" spans="1:3" ht="15.75" customHeight="1" thickBot="1" x14ac:dyDescent="0.4">
      <c r="A538" s="221" t="s">
        <v>7136</v>
      </c>
      <c r="B538" s="183" t="s">
        <v>7137</v>
      </c>
      <c r="C538" s="251">
        <v>912242412</v>
      </c>
    </row>
    <row r="539" spans="1:3" ht="15.75" customHeight="1" thickBot="1" x14ac:dyDescent="0.4">
      <c r="A539" s="221" t="s">
        <v>7138</v>
      </c>
      <c r="B539" s="183" t="s">
        <v>7139</v>
      </c>
      <c r="C539" s="251">
        <v>914728444</v>
      </c>
    </row>
    <row r="540" spans="1:3" ht="15.75" customHeight="1" thickBot="1" x14ac:dyDescent="0.4">
      <c r="A540" s="221" t="s">
        <v>605</v>
      </c>
      <c r="B540" s="183" t="s">
        <v>7140</v>
      </c>
      <c r="C540" s="251">
        <v>962577539</v>
      </c>
    </row>
    <row r="541" spans="1:3" ht="15.75" customHeight="1" thickBot="1" x14ac:dyDescent="0.4">
      <c r="A541" s="221" t="s">
        <v>613</v>
      </c>
      <c r="B541" s="183" t="s">
        <v>7141</v>
      </c>
      <c r="C541" s="251">
        <v>905847972</v>
      </c>
    </row>
    <row r="542" spans="1:3" ht="15.75" customHeight="1" thickBot="1" x14ac:dyDescent="0.4">
      <c r="A542" s="221" t="s">
        <v>616</v>
      </c>
      <c r="B542" s="183" t="s">
        <v>7142</v>
      </c>
      <c r="C542" s="251">
        <v>934129155</v>
      </c>
    </row>
    <row r="543" spans="1:3" ht="15.75" customHeight="1" thickBot="1" x14ac:dyDescent="0.4">
      <c r="A543" s="221" t="s">
        <v>609</v>
      </c>
      <c r="B543" s="183" t="s">
        <v>7143</v>
      </c>
      <c r="C543" s="251">
        <v>375414015</v>
      </c>
    </row>
    <row r="544" spans="1:3" ht="15.75" customHeight="1" thickBot="1" x14ac:dyDescent="0.4">
      <c r="A544" s="221" t="s">
        <v>7144</v>
      </c>
      <c r="B544" s="183" t="s">
        <v>7145</v>
      </c>
      <c r="C544" s="251">
        <v>966960087</v>
      </c>
    </row>
    <row r="545" spans="1:3" ht="15.75" customHeight="1" thickBot="1" x14ac:dyDescent="0.4">
      <c r="A545" s="221" t="s">
        <v>7146</v>
      </c>
      <c r="B545" s="183" t="s">
        <v>7147</v>
      </c>
      <c r="C545" s="251">
        <v>915041234</v>
      </c>
    </row>
    <row r="546" spans="1:3" ht="15.75" customHeight="1" thickBot="1" x14ac:dyDescent="0.4">
      <c r="A546" s="221" t="s">
        <v>2404</v>
      </c>
      <c r="B546" s="183" t="s">
        <v>7148</v>
      </c>
      <c r="C546" s="251">
        <v>905912022</v>
      </c>
    </row>
    <row r="547" spans="1:3" ht="15.75" customHeight="1" thickBot="1" x14ac:dyDescent="0.4">
      <c r="A547" s="221" t="s">
        <v>147</v>
      </c>
      <c r="B547" s="183" t="s">
        <v>7149</v>
      </c>
      <c r="C547" s="251">
        <v>932545917</v>
      </c>
    </row>
    <row r="548" spans="1:3" ht="15.75" customHeight="1" thickBot="1" x14ac:dyDescent="0.4">
      <c r="A548" s="221" t="s">
        <v>154</v>
      </c>
      <c r="B548" s="183" t="s">
        <v>7150</v>
      </c>
      <c r="C548" s="251">
        <v>812821639</v>
      </c>
    </row>
    <row r="549" spans="1:3" ht="15.75" customHeight="1" thickBot="1" x14ac:dyDescent="0.4">
      <c r="A549" s="221" t="s">
        <v>7151</v>
      </c>
      <c r="B549" s="183" t="s">
        <v>7152</v>
      </c>
      <c r="C549" s="251">
        <v>792314750</v>
      </c>
    </row>
    <row r="550" spans="1:3" ht="15.75" customHeight="1" thickBot="1" x14ac:dyDescent="0.4">
      <c r="A550" s="221" t="s">
        <v>7153</v>
      </c>
      <c r="B550" s="183" t="s">
        <v>7154</v>
      </c>
      <c r="C550" s="251">
        <v>792314756</v>
      </c>
    </row>
    <row r="551" spans="1:3" ht="15.75" customHeight="1" thickBot="1" x14ac:dyDescent="0.4">
      <c r="A551" s="221" t="s">
        <v>138</v>
      </c>
      <c r="B551" s="183" t="s">
        <v>7155</v>
      </c>
      <c r="C551" s="251">
        <v>906367768</v>
      </c>
    </row>
    <row r="552" spans="1:3" ht="15.75" customHeight="1" thickBot="1" x14ac:dyDescent="0.4">
      <c r="A552" s="221" t="s">
        <v>7156</v>
      </c>
      <c r="B552" s="183" t="s">
        <v>7157</v>
      </c>
      <c r="C552" s="251">
        <v>365625183</v>
      </c>
    </row>
    <row r="553" spans="1:3" ht="15.75" customHeight="1" thickBot="1" x14ac:dyDescent="0.4">
      <c r="A553" s="221" t="s">
        <v>7158</v>
      </c>
      <c r="B553" s="183" t="s">
        <v>7159</v>
      </c>
      <c r="C553" s="251">
        <v>383988693</v>
      </c>
    </row>
    <row r="554" spans="1:3" ht="15.75" customHeight="1" thickBot="1" x14ac:dyDescent="0.4">
      <c r="A554" s="221" t="s">
        <v>3342</v>
      </c>
      <c r="B554" s="183" t="s">
        <v>7160</v>
      </c>
      <c r="C554" s="251">
        <v>928488073</v>
      </c>
    </row>
    <row r="555" spans="1:3" ht="15.75" customHeight="1" thickBot="1" x14ac:dyDescent="0.4">
      <c r="A555" s="221" t="s">
        <v>7161</v>
      </c>
      <c r="B555" s="183" t="s">
        <v>7162</v>
      </c>
      <c r="C555" s="251">
        <v>902902960</v>
      </c>
    </row>
    <row r="556" spans="1:3" ht="15.75" customHeight="1" thickBot="1" x14ac:dyDescent="0.4">
      <c r="A556" s="221" t="s">
        <v>3364</v>
      </c>
      <c r="B556" s="183" t="s">
        <v>7163</v>
      </c>
      <c r="C556" s="251">
        <v>964482177</v>
      </c>
    </row>
    <row r="557" spans="1:3" ht="15.75" customHeight="1" thickBot="1" x14ac:dyDescent="0.4">
      <c r="A557" s="221" t="s">
        <v>7164</v>
      </c>
      <c r="B557" s="183" t="s">
        <v>7165</v>
      </c>
      <c r="C557" s="251">
        <v>384818616</v>
      </c>
    </row>
    <row r="558" spans="1:3" ht="15.75" customHeight="1" thickBot="1" x14ac:dyDescent="0.4">
      <c r="A558" s="221" t="s">
        <v>7166</v>
      </c>
      <c r="B558" s="183" t="s">
        <v>7167</v>
      </c>
      <c r="C558" s="251">
        <v>965963233</v>
      </c>
    </row>
    <row r="559" spans="1:3" ht="15.75" customHeight="1" thickBot="1" x14ac:dyDescent="0.4">
      <c r="A559" s="221" t="s">
        <v>7168</v>
      </c>
      <c r="B559" s="183" t="s">
        <v>7169</v>
      </c>
      <c r="C559" s="251">
        <v>902477219</v>
      </c>
    </row>
    <row r="560" spans="1:3" ht="15.75" customHeight="1" thickBot="1" x14ac:dyDescent="0.4">
      <c r="A560" s="221" t="s">
        <v>7170</v>
      </c>
      <c r="B560" s="183" t="s">
        <v>7171</v>
      </c>
      <c r="C560" s="251">
        <v>96180496</v>
      </c>
    </row>
    <row r="561" spans="1:3" ht="15.75" customHeight="1" thickBot="1" x14ac:dyDescent="0.4">
      <c r="A561" s="221" t="s">
        <v>7172</v>
      </c>
      <c r="B561" s="183" t="s">
        <v>7173</v>
      </c>
      <c r="C561" s="251">
        <v>932163363</v>
      </c>
    </row>
    <row r="562" spans="1:3" ht="15.75" customHeight="1" thickBot="1" x14ac:dyDescent="0.4">
      <c r="A562" s="221" t="s">
        <v>3326</v>
      </c>
      <c r="B562" s="183" t="s">
        <v>7174</v>
      </c>
      <c r="C562" s="251">
        <v>794453297</v>
      </c>
    </row>
    <row r="563" spans="1:3" ht="15.75" customHeight="1" thickBot="1" x14ac:dyDescent="0.4">
      <c r="A563" s="221" t="s">
        <v>7175</v>
      </c>
      <c r="B563" s="183" t="s">
        <v>7176</v>
      </c>
      <c r="C563" s="251">
        <v>939432435</v>
      </c>
    </row>
    <row r="564" spans="1:3" ht="15.75" customHeight="1" thickBot="1" x14ac:dyDescent="0.4">
      <c r="A564" s="221" t="s">
        <v>7177</v>
      </c>
      <c r="B564" s="183" t="s">
        <v>7178</v>
      </c>
      <c r="C564" s="251">
        <v>586001181</v>
      </c>
    </row>
    <row r="565" spans="1:3" ht="15.75" customHeight="1" thickBot="1" x14ac:dyDescent="0.4">
      <c r="A565" s="221" t="s">
        <v>7179</v>
      </c>
      <c r="B565" s="183" t="s">
        <v>7180</v>
      </c>
      <c r="C565" s="251">
        <v>914371879</v>
      </c>
    </row>
    <row r="566" spans="1:3" ht="15.75" customHeight="1" thickBot="1" x14ac:dyDescent="0.4">
      <c r="A566" s="221" t="s">
        <v>5257</v>
      </c>
      <c r="B566" s="183" t="s">
        <v>7181</v>
      </c>
      <c r="C566" s="251">
        <v>987002997</v>
      </c>
    </row>
    <row r="567" spans="1:3" ht="15.75" customHeight="1" thickBot="1" x14ac:dyDescent="0.4">
      <c r="A567" s="221" t="s">
        <v>7182</v>
      </c>
      <c r="B567" s="183" t="s">
        <v>7183</v>
      </c>
      <c r="C567" s="251">
        <v>982971545</v>
      </c>
    </row>
    <row r="568" spans="1:3" ht="15.75" customHeight="1" thickBot="1" x14ac:dyDescent="0.4">
      <c r="A568" s="221" t="s">
        <v>7184</v>
      </c>
      <c r="B568" s="183" t="s">
        <v>7185</v>
      </c>
      <c r="C568" s="251">
        <v>981036236</v>
      </c>
    </row>
    <row r="569" spans="1:3" ht="15.75" customHeight="1" thickBot="1" x14ac:dyDescent="0.4">
      <c r="A569" s="221" t="s">
        <v>3331</v>
      </c>
      <c r="B569" s="183" t="s">
        <v>7186</v>
      </c>
      <c r="C569" s="251">
        <v>943592357</v>
      </c>
    </row>
    <row r="570" spans="1:3" ht="15.75" customHeight="1" thickBot="1" x14ac:dyDescent="0.4">
      <c r="A570" s="221" t="s">
        <v>346</v>
      </c>
      <c r="B570" s="183" t="s">
        <v>7187</v>
      </c>
      <c r="C570" s="251">
        <v>777337334</v>
      </c>
    </row>
    <row r="571" spans="1:3" ht="15.75" customHeight="1" thickBot="1" x14ac:dyDescent="0.4">
      <c r="A571" s="221" t="s">
        <v>7188</v>
      </c>
      <c r="B571" s="183" t="s">
        <v>7189</v>
      </c>
      <c r="C571" s="251">
        <v>832060593</v>
      </c>
    </row>
    <row r="572" spans="1:3" ht="15.75" customHeight="1" thickBot="1" x14ac:dyDescent="0.4">
      <c r="A572" s="221" t="s">
        <v>7190</v>
      </c>
      <c r="B572" s="183" t="s">
        <v>7191</v>
      </c>
      <c r="C572" s="251">
        <v>968884435</v>
      </c>
    </row>
    <row r="573" spans="1:3" ht="15.75" customHeight="1" thickBot="1" x14ac:dyDescent="0.4">
      <c r="A573" s="221" t="s">
        <v>2421</v>
      </c>
      <c r="B573" s="183" t="s">
        <v>7192</v>
      </c>
      <c r="C573" s="251">
        <v>973700618</v>
      </c>
    </row>
    <row r="574" spans="1:3" ht="15.75" customHeight="1" thickBot="1" x14ac:dyDescent="0.4">
      <c r="A574" s="221" t="s">
        <v>2427</v>
      </c>
      <c r="B574" s="183" t="s">
        <v>7193</v>
      </c>
      <c r="C574" s="251">
        <v>966041067</v>
      </c>
    </row>
    <row r="575" spans="1:3" ht="15.75" customHeight="1" thickBot="1" x14ac:dyDescent="0.4">
      <c r="A575" s="221" t="s">
        <v>7194</v>
      </c>
      <c r="B575" s="183" t="s">
        <v>7195</v>
      </c>
      <c r="C575" s="251">
        <v>964235356</v>
      </c>
    </row>
    <row r="576" spans="1:3" ht="15.75" customHeight="1" thickBot="1" x14ac:dyDescent="0.4">
      <c r="A576" s="221" t="s">
        <v>7196</v>
      </c>
      <c r="B576" s="183" t="s">
        <v>7197</v>
      </c>
      <c r="C576" s="251">
        <v>987724489</v>
      </c>
    </row>
    <row r="577" spans="1:3" ht="15.75" customHeight="1" thickBot="1" x14ac:dyDescent="0.4">
      <c r="A577" s="221" t="s">
        <v>7198</v>
      </c>
      <c r="B577" s="183" t="s">
        <v>7199</v>
      </c>
      <c r="C577" s="251">
        <v>763605129</v>
      </c>
    </row>
    <row r="578" spans="1:3" ht="15.75" customHeight="1" thickBot="1" x14ac:dyDescent="0.4">
      <c r="A578" s="221" t="s">
        <v>2446</v>
      </c>
      <c r="B578" s="183" t="s">
        <v>7200</v>
      </c>
      <c r="C578" s="251">
        <v>354855728</v>
      </c>
    </row>
    <row r="579" spans="1:3" ht="15.75" customHeight="1" thickBot="1" x14ac:dyDescent="0.4">
      <c r="A579" s="221" t="s">
        <v>2431</v>
      </c>
      <c r="B579" s="183" t="s">
        <v>7201</v>
      </c>
      <c r="C579" s="251">
        <v>866135982</v>
      </c>
    </row>
    <row r="580" spans="1:3" ht="15.75" customHeight="1" thickBot="1" x14ac:dyDescent="0.4">
      <c r="A580" s="221" t="s">
        <v>2415</v>
      </c>
      <c r="B580" s="183" t="s">
        <v>7202</v>
      </c>
      <c r="C580" s="251">
        <v>987646960</v>
      </c>
    </row>
    <row r="581" spans="1:3" ht="15.75" customHeight="1" thickBot="1" x14ac:dyDescent="0.4">
      <c r="A581" s="221" t="s">
        <v>2451</v>
      </c>
      <c r="B581" s="183" t="s">
        <v>7203</v>
      </c>
      <c r="C581" s="251">
        <v>345635950</v>
      </c>
    </row>
    <row r="582" spans="1:3" ht="15.75" customHeight="1" thickBot="1" x14ac:dyDescent="0.4">
      <c r="A582" s="221" t="s">
        <v>7204</v>
      </c>
      <c r="B582" s="183" t="s">
        <v>7205</v>
      </c>
      <c r="C582" s="251">
        <v>935011671</v>
      </c>
    </row>
    <row r="583" spans="1:3" ht="15.75" customHeight="1" thickBot="1" x14ac:dyDescent="0.4">
      <c r="A583" s="221" t="s">
        <v>7206</v>
      </c>
      <c r="B583" s="183" t="s">
        <v>7207</v>
      </c>
      <c r="C583" s="251">
        <v>979343370</v>
      </c>
    </row>
    <row r="584" spans="1:3" ht="15.75" customHeight="1" thickBot="1" x14ac:dyDescent="0.4">
      <c r="A584" s="221" t="s">
        <v>7208</v>
      </c>
      <c r="B584" s="183" t="s">
        <v>7209</v>
      </c>
      <c r="C584" s="251">
        <v>786876333</v>
      </c>
    </row>
    <row r="585" spans="1:3" ht="15.75" customHeight="1" thickBot="1" x14ac:dyDescent="0.4">
      <c r="A585" s="221" t="s">
        <v>7210</v>
      </c>
      <c r="B585" s="183" t="s">
        <v>7211</v>
      </c>
      <c r="C585" s="251">
        <v>379044330</v>
      </c>
    </row>
    <row r="586" spans="1:3" ht="15.75" customHeight="1" thickBot="1" x14ac:dyDescent="0.4">
      <c r="A586" s="221" t="s">
        <v>7212</v>
      </c>
      <c r="B586" s="183" t="s">
        <v>7213</v>
      </c>
      <c r="C586" s="251">
        <v>987113198</v>
      </c>
    </row>
    <row r="587" spans="1:3" ht="15.75" customHeight="1" thickBot="1" x14ac:dyDescent="0.4">
      <c r="A587" s="221" t="s">
        <v>7214</v>
      </c>
      <c r="B587" s="183" t="s">
        <v>7215</v>
      </c>
      <c r="C587" s="251">
        <v>977027479</v>
      </c>
    </row>
    <row r="588" spans="1:3" ht="15.75" customHeight="1" thickBot="1" x14ac:dyDescent="0.4">
      <c r="A588" s="221" t="s">
        <v>7216</v>
      </c>
      <c r="B588" s="183" t="s">
        <v>7217</v>
      </c>
      <c r="C588" s="251">
        <v>977288737</v>
      </c>
    </row>
    <row r="589" spans="1:3" ht="15.75" customHeight="1" thickBot="1" x14ac:dyDescent="0.4">
      <c r="A589" s="221" t="s">
        <v>7218</v>
      </c>
      <c r="B589" s="183" t="s">
        <v>7219</v>
      </c>
      <c r="C589" s="251">
        <v>374291366</v>
      </c>
    </row>
    <row r="590" spans="1:3" ht="15.75" customHeight="1" thickBot="1" x14ac:dyDescent="0.4">
      <c r="A590" s="221" t="s">
        <v>3321</v>
      </c>
      <c r="B590" s="183" t="s">
        <v>7220</v>
      </c>
      <c r="C590" s="251">
        <v>394509206</v>
      </c>
    </row>
    <row r="591" spans="1:3" ht="15.75" customHeight="1" thickBot="1" x14ac:dyDescent="0.4">
      <c r="A591" s="221" t="s">
        <v>597</v>
      </c>
      <c r="B591" s="183" t="s">
        <v>7221</v>
      </c>
      <c r="C591" s="251">
        <v>373678503</v>
      </c>
    </row>
    <row r="592" spans="1:3" ht="15.75" customHeight="1" thickBot="1" x14ac:dyDescent="0.4">
      <c r="A592" s="221" t="s">
        <v>7222</v>
      </c>
      <c r="B592" s="183" t="s">
        <v>7223</v>
      </c>
      <c r="C592" s="251">
        <v>935629624</v>
      </c>
    </row>
    <row r="593" spans="1:3" ht="15.75" customHeight="1" thickBot="1" x14ac:dyDescent="0.4">
      <c r="A593" s="221" t="s">
        <v>7224</v>
      </c>
      <c r="B593" s="183" t="s">
        <v>7225</v>
      </c>
      <c r="C593" s="251">
        <v>939084911</v>
      </c>
    </row>
    <row r="594" spans="1:3" ht="15.75" customHeight="1" thickBot="1" x14ac:dyDescent="0.4">
      <c r="A594" s="221" t="s">
        <v>500</v>
      </c>
      <c r="B594" s="183" t="s">
        <v>7226</v>
      </c>
      <c r="C594" s="251">
        <v>913977907</v>
      </c>
    </row>
    <row r="595" spans="1:3" ht="15.75" customHeight="1" thickBot="1" x14ac:dyDescent="0.4">
      <c r="A595" s="221" t="s">
        <v>167</v>
      </c>
      <c r="B595" s="183" t="s">
        <v>7227</v>
      </c>
      <c r="C595" s="251">
        <v>937994820</v>
      </c>
    </row>
    <row r="596" spans="1:3" ht="15.75" customHeight="1" thickBot="1" x14ac:dyDescent="0.4">
      <c r="A596" s="221" t="s">
        <v>7228</v>
      </c>
      <c r="B596" s="183" t="s">
        <v>7229</v>
      </c>
      <c r="C596" s="251">
        <v>986667640</v>
      </c>
    </row>
    <row r="597" spans="1:3" ht="15.75" customHeight="1" thickBot="1" x14ac:dyDescent="0.4">
      <c r="A597" s="221" t="s">
        <v>7230</v>
      </c>
      <c r="B597" s="183" t="s">
        <v>7231</v>
      </c>
      <c r="C597" s="251">
        <v>979664631</v>
      </c>
    </row>
    <row r="598" spans="1:3" ht="15.75" customHeight="1" thickBot="1" x14ac:dyDescent="0.4">
      <c r="A598" s="221" t="s">
        <v>7232</v>
      </c>
      <c r="B598" s="183" t="s">
        <v>7233</v>
      </c>
      <c r="C598" s="251">
        <v>968683194</v>
      </c>
    </row>
    <row r="599" spans="1:3" ht="15.75" customHeight="1" thickBot="1" x14ac:dyDescent="0.4">
      <c r="A599" s="221" t="s">
        <v>175</v>
      </c>
      <c r="B599" s="183" t="s">
        <v>7234</v>
      </c>
      <c r="C599" s="251">
        <v>981928592</v>
      </c>
    </row>
    <row r="600" spans="1:3" ht="15.75" customHeight="1" thickBot="1" x14ac:dyDescent="0.4">
      <c r="A600" s="221" t="s">
        <v>180</v>
      </c>
      <c r="B600" s="183" t="s">
        <v>7235</v>
      </c>
      <c r="C600" s="251">
        <v>903008575</v>
      </c>
    </row>
    <row r="601" spans="1:3" ht="15.75" customHeight="1" thickBot="1" x14ac:dyDescent="0.4">
      <c r="A601" s="221" t="s">
        <v>7236</v>
      </c>
      <c r="B601" s="183" t="s">
        <v>7237</v>
      </c>
      <c r="C601" s="251">
        <v>903354402</v>
      </c>
    </row>
    <row r="602" spans="1:3" ht="15.75" customHeight="1" thickBot="1" x14ac:dyDescent="0.4">
      <c r="A602" s="221" t="s">
        <v>3406</v>
      </c>
      <c r="B602" s="183" t="s">
        <v>7238</v>
      </c>
      <c r="C602" s="251">
        <v>355384938</v>
      </c>
    </row>
    <row r="603" spans="1:3" ht="15.75" customHeight="1" thickBot="1" x14ac:dyDescent="0.4">
      <c r="A603" s="221" t="s">
        <v>7239</v>
      </c>
      <c r="B603" s="183" t="s">
        <v>7240</v>
      </c>
      <c r="C603" s="251">
        <v>917019019</v>
      </c>
    </row>
    <row r="604" spans="1:3" ht="15.75" customHeight="1" thickBot="1" x14ac:dyDescent="0.4">
      <c r="A604" s="221" t="s">
        <v>7241</v>
      </c>
      <c r="B604" s="183" t="s">
        <v>7242</v>
      </c>
      <c r="C604" s="251">
        <v>929080270</v>
      </c>
    </row>
    <row r="605" spans="1:3" ht="15.75" customHeight="1" thickBot="1" x14ac:dyDescent="0.4">
      <c r="A605" s="221" t="s">
        <v>3411</v>
      </c>
      <c r="B605" s="183" t="s">
        <v>7243</v>
      </c>
      <c r="C605" s="251">
        <v>983484567</v>
      </c>
    </row>
    <row r="606" spans="1:3" ht="15.75" customHeight="1" thickBot="1" x14ac:dyDescent="0.4">
      <c r="A606" s="221" t="s">
        <v>3414</v>
      </c>
      <c r="B606" s="183" t="s">
        <v>7244</v>
      </c>
      <c r="C606" s="251">
        <v>973442111</v>
      </c>
    </row>
    <row r="607" spans="1:3" ht="15.75" customHeight="1" thickBot="1" x14ac:dyDescent="0.4">
      <c r="A607" s="221" t="s">
        <v>3378</v>
      </c>
      <c r="B607" s="183" t="s">
        <v>7245</v>
      </c>
      <c r="C607" s="251">
        <v>988042808</v>
      </c>
    </row>
    <row r="608" spans="1:3" ht="15.75" customHeight="1" thickBot="1" x14ac:dyDescent="0.4">
      <c r="A608" s="221" t="s">
        <v>7246</v>
      </c>
      <c r="B608" s="183" t="s">
        <v>7247</v>
      </c>
      <c r="C608" s="251">
        <v>962739740</v>
      </c>
    </row>
    <row r="609" spans="1:3" ht="15.75" customHeight="1" thickBot="1" x14ac:dyDescent="0.4">
      <c r="A609" s="221" t="s">
        <v>7248</v>
      </c>
      <c r="B609" s="183" t="s">
        <v>7249</v>
      </c>
      <c r="C609" s="251">
        <v>778892395</v>
      </c>
    </row>
    <row r="610" spans="1:3" ht="15.75" customHeight="1" thickBot="1" x14ac:dyDescent="0.4">
      <c r="A610" s="221" t="s">
        <v>7250</v>
      </c>
      <c r="B610" s="183" t="s">
        <v>7251</v>
      </c>
      <c r="C610" s="251">
        <v>938726385</v>
      </c>
    </row>
    <row r="611" spans="1:3" ht="15.75" customHeight="1" thickBot="1" x14ac:dyDescent="0.4">
      <c r="A611" s="221" t="s">
        <v>7252</v>
      </c>
      <c r="B611" s="183" t="s">
        <v>7253</v>
      </c>
      <c r="C611" s="251">
        <v>329467647</v>
      </c>
    </row>
    <row r="612" spans="1:3" ht="15.75" customHeight="1" thickBot="1" x14ac:dyDescent="0.4">
      <c r="A612" s="221" t="s">
        <v>7254</v>
      </c>
      <c r="B612" s="183" t="s">
        <v>7255</v>
      </c>
      <c r="C612" s="251">
        <v>968657379</v>
      </c>
    </row>
    <row r="613" spans="1:3" ht="15.75" customHeight="1" thickBot="1" x14ac:dyDescent="0.4">
      <c r="A613" s="221" t="s">
        <v>7256</v>
      </c>
      <c r="B613" s="183" t="s">
        <v>7257</v>
      </c>
      <c r="C613" s="251">
        <v>906754560</v>
      </c>
    </row>
    <row r="614" spans="1:3" ht="15.75" customHeight="1" thickBot="1" x14ac:dyDescent="0.4">
      <c r="A614" s="221" t="s">
        <v>3384</v>
      </c>
      <c r="B614" s="183" t="s">
        <v>7258</v>
      </c>
      <c r="C614" s="251">
        <v>906329806</v>
      </c>
    </row>
    <row r="615" spans="1:3" ht="15.75" customHeight="1" thickBot="1" x14ac:dyDescent="0.4">
      <c r="A615" s="221" t="s">
        <v>7259</v>
      </c>
      <c r="B615" s="183" t="s">
        <v>7260</v>
      </c>
      <c r="C615" s="251">
        <v>902506002</v>
      </c>
    </row>
    <row r="616" spans="1:3" ht="15.75" customHeight="1" thickBot="1" x14ac:dyDescent="0.4">
      <c r="A616" s="221" t="s">
        <v>3419</v>
      </c>
      <c r="B616" s="183" t="s">
        <v>7261</v>
      </c>
      <c r="C616" s="251">
        <v>909602286</v>
      </c>
    </row>
    <row r="617" spans="1:3" ht="15.75" customHeight="1" thickBot="1" x14ac:dyDescent="0.4">
      <c r="A617" s="221" t="s">
        <v>7262</v>
      </c>
      <c r="B617" s="183" t="s">
        <v>7263</v>
      </c>
      <c r="C617" s="251">
        <v>909005388</v>
      </c>
    </row>
    <row r="618" spans="1:3" ht="15.75" customHeight="1" thickBot="1" x14ac:dyDescent="0.4">
      <c r="A618" s="221" t="s">
        <v>3425</v>
      </c>
      <c r="B618" s="183" t="s">
        <v>7264</v>
      </c>
      <c r="C618" s="251">
        <v>908685226</v>
      </c>
    </row>
    <row r="619" spans="1:3" ht="15.75" customHeight="1" thickBot="1" x14ac:dyDescent="0.4">
      <c r="A619" s="221" t="s">
        <v>3489</v>
      </c>
      <c r="B619" s="183" t="s">
        <v>7265</v>
      </c>
      <c r="C619" s="251">
        <v>398877468</v>
      </c>
    </row>
    <row r="620" spans="1:3" ht="15.75" customHeight="1" thickBot="1" x14ac:dyDescent="0.4">
      <c r="A620" s="221" t="s">
        <v>7266</v>
      </c>
      <c r="B620" s="183" t="s">
        <v>7267</v>
      </c>
      <c r="C620" s="251">
        <v>969708709</v>
      </c>
    </row>
    <row r="621" spans="1:3" ht="15.75" customHeight="1" thickBot="1" x14ac:dyDescent="0.4">
      <c r="A621" s="221" t="s">
        <v>7268</v>
      </c>
      <c r="B621" s="183" t="s">
        <v>7269</v>
      </c>
      <c r="C621" s="251">
        <v>905182515</v>
      </c>
    </row>
    <row r="622" spans="1:3" ht="15.75" customHeight="1" thickBot="1" x14ac:dyDescent="0.4">
      <c r="A622" s="221" t="s">
        <v>7270</v>
      </c>
      <c r="B622" s="183" t="s">
        <v>7271</v>
      </c>
      <c r="C622" s="251">
        <v>353245261</v>
      </c>
    </row>
    <row r="623" spans="1:3" ht="15.75" customHeight="1" thickBot="1" x14ac:dyDescent="0.4">
      <c r="A623" s="221" t="s">
        <v>7272</v>
      </c>
      <c r="B623" s="183" t="s">
        <v>7273</v>
      </c>
      <c r="C623" s="251">
        <v>983475476</v>
      </c>
    </row>
    <row r="624" spans="1:3" ht="15.75" customHeight="1" thickBot="1" x14ac:dyDescent="0.4">
      <c r="A624" s="221" t="s">
        <v>7274</v>
      </c>
      <c r="B624" s="183" t="s">
        <v>7275</v>
      </c>
      <c r="C624" s="251">
        <v>794574178</v>
      </c>
    </row>
    <row r="625" spans="1:3" ht="15.75" customHeight="1" thickBot="1" x14ac:dyDescent="0.4">
      <c r="A625" s="221" t="s">
        <v>3494</v>
      </c>
      <c r="B625" s="183" t="s">
        <v>7276</v>
      </c>
      <c r="C625" s="251">
        <v>902838524</v>
      </c>
    </row>
    <row r="626" spans="1:3" ht="15.75" customHeight="1" thickBot="1" x14ac:dyDescent="0.4">
      <c r="A626" s="221" t="s">
        <v>7277</v>
      </c>
      <c r="B626" s="183" t="s">
        <v>7278</v>
      </c>
      <c r="C626" s="251">
        <v>355236567</v>
      </c>
    </row>
    <row r="627" spans="1:3" ht="15.75" customHeight="1" thickBot="1" x14ac:dyDescent="0.4">
      <c r="A627" s="221" t="s">
        <v>3523</v>
      </c>
      <c r="B627" s="183" t="s">
        <v>7279</v>
      </c>
      <c r="C627" s="251">
        <v>908426206</v>
      </c>
    </row>
    <row r="628" spans="1:3" ht="15.75" customHeight="1" thickBot="1" x14ac:dyDescent="0.4">
      <c r="A628" s="221" t="s">
        <v>3388</v>
      </c>
      <c r="B628" s="183" t="s">
        <v>7280</v>
      </c>
      <c r="C628" s="251">
        <v>938049404</v>
      </c>
    </row>
    <row r="629" spans="1:3" ht="15.75" customHeight="1" thickBot="1" x14ac:dyDescent="0.4">
      <c r="A629" s="221" t="s">
        <v>3499</v>
      </c>
      <c r="B629" s="183" t="s">
        <v>7281</v>
      </c>
      <c r="C629" s="251">
        <v>907507212</v>
      </c>
    </row>
    <row r="630" spans="1:3" ht="15.75" customHeight="1" thickBot="1" x14ac:dyDescent="0.4">
      <c r="A630" s="221" t="s">
        <v>3504</v>
      </c>
      <c r="B630" s="183" t="s">
        <v>7282</v>
      </c>
      <c r="C630" s="251">
        <v>981984669</v>
      </c>
    </row>
    <row r="631" spans="1:3" ht="15.75" customHeight="1" thickBot="1" x14ac:dyDescent="0.4">
      <c r="A631" s="221" t="s">
        <v>7283</v>
      </c>
      <c r="B631" s="183" t="s">
        <v>7284</v>
      </c>
      <c r="C631" s="251">
        <v>902926139</v>
      </c>
    </row>
    <row r="632" spans="1:3" ht="15.75" customHeight="1" thickBot="1" x14ac:dyDescent="0.4">
      <c r="A632" s="221" t="s">
        <v>7285</v>
      </c>
      <c r="B632" s="183" t="s">
        <v>7286</v>
      </c>
      <c r="C632" s="251">
        <v>931306416</v>
      </c>
    </row>
    <row r="633" spans="1:3" ht="15.75" customHeight="1" thickBot="1" x14ac:dyDescent="0.4">
      <c r="A633" s="221" t="s">
        <v>3509</v>
      </c>
      <c r="B633" s="183" t="s">
        <v>7287</v>
      </c>
      <c r="C633" s="251">
        <v>855953006</v>
      </c>
    </row>
    <row r="634" spans="1:3" ht="15.75" customHeight="1" thickBot="1" x14ac:dyDescent="0.4">
      <c r="A634" s="221" t="s">
        <v>7288</v>
      </c>
      <c r="B634" s="183" t="s">
        <v>7289</v>
      </c>
      <c r="C634" s="251">
        <v>968161369</v>
      </c>
    </row>
    <row r="635" spans="1:3" ht="15.75" customHeight="1" thickBot="1" x14ac:dyDescent="0.4">
      <c r="A635" s="221" t="s">
        <v>7290</v>
      </c>
      <c r="B635" s="183" t="s">
        <v>7291</v>
      </c>
      <c r="C635" s="251">
        <v>961792627</v>
      </c>
    </row>
    <row r="636" spans="1:3" ht="15.75" customHeight="1" thickBot="1" x14ac:dyDescent="0.4">
      <c r="A636" s="221" t="s">
        <v>7292</v>
      </c>
      <c r="B636" s="183" t="s">
        <v>7293</v>
      </c>
      <c r="C636" s="251">
        <v>327867071</v>
      </c>
    </row>
    <row r="637" spans="1:3" ht="15.75" customHeight="1" thickBot="1" x14ac:dyDescent="0.4">
      <c r="A637" s="221" t="s">
        <v>3514</v>
      </c>
      <c r="B637" s="183" t="s">
        <v>7294</v>
      </c>
      <c r="C637" s="251">
        <v>848885239</v>
      </c>
    </row>
    <row r="638" spans="1:3" ht="15.75" customHeight="1" thickBot="1" x14ac:dyDescent="0.4">
      <c r="A638" s="221" t="s">
        <v>7295</v>
      </c>
      <c r="B638" s="183" t="s">
        <v>7296</v>
      </c>
      <c r="C638" s="251">
        <v>888844599</v>
      </c>
    </row>
    <row r="639" spans="1:3" ht="15.75" customHeight="1" thickBot="1" x14ac:dyDescent="0.4">
      <c r="A639" s="221" t="s">
        <v>3459</v>
      </c>
      <c r="B639" s="183" t="s">
        <v>7297</v>
      </c>
      <c r="C639" s="251">
        <v>776885239</v>
      </c>
    </row>
    <row r="640" spans="1:3" ht="15.75" customHeight="1" thickBot="1" x14ac:dyDescent="0.4">
      <c r="A640" s="221" t="s">
        <v>7298</v>
      </c>
      <c r="B640" s="183" t="s">
        <v>7299</v>
      </c>
      <c r="C640" s="251">
        <v>981020737</v>
      </c>
    </row>
    <row r="641" spans="1:3" ht="15.75" customHeight="1" thickBot="1" x14ac:dyDescent="0.4">
      <c r="A641" s="221" t="s">
        <v>7300</v>
      </c>
      <c r="B641" s="183" t="s">
        <v>7301</v>
      </c>
      <c r="C641" s="251">
        <v>944699395</v>
      </c>
    </row>
    <row r="642" spans="1:3" ht="15.75" customHeight="1" thickBot="1" x14ac:dyDescent="0.4">
      <c r="A642" s="221" t="s">
        <v>7302</v>
      </c>
      <c r="B642" s="183" t="s">
        <v>7303</v>
      </c>
      <c r="C642" s="251">
        <v>373979938</v>
      </c>
    </row>
    <row r="643" spans="1:3" ht="15.75" customHeight="1" thickBot="1" x14ac:dyDescent="0.4">
      <c r="A643" s="221" t="s">
        <v>7304</v>
      </c>
      <c r="B643" s="183" t="s">
        <v>7305</v>
      </c>
      <c r="C643" s="251">
        <v>911111672</v>
      </c>
    </row>
    <row r="644" spans="1:3" ht="15.75" customHeight="1" thickBot="1" x14ac:dyDescent="0.4">
      <c r="A644" s="221" t="s">
        <v>7306</v>
      </c>
      <c r="B644" s="183" t="s">
        <v>7307</v>
      </c>
      <c r="C644" s="251">
        <v>966665908</v>
      </c>
    </row>
    <row r="645" spans="1:3" ht="15.75" customHeight="1" thickBot="1" x14ac:dyDescent="0.4">
      <c r="A645" s="221" t="s">
        <v>2483</v>
      </c>
      <c r="B645" s="183" t="s">
        <v>7308</v>
      </c>
      <c r="C645" s="251">
        <v>935301791</v>
      </c>
    </row>
    <row r="646" spans="1:3" ht="15.75" customHeight="1" thickBot="1" x14ac:dyDescent="0.4">
      <c r="A646" s="221" t="s">
        <v>7309</v>
      </c>
      <c r="B646" s="183" t="s">
        <v>7310</v>
      </c>
      <c r="C646" s="251">
        <v>905666298</v>
      </c>
    </row>
    <row r="647" spans="1:3" ht="15.75" customHeight="1" thickBot="1" x14ac:dyDescent="0.4">
      <c r="A647" s="221" t="s">
        <v>7311</v>
      </c>
      <c r="B647" s="183" t="s">
        <v>7312</v>
      </c>
      <c r="C647" s="251">
        <v>903536763</v>
      </c>
    </row>
    <row r="648" spans="1:3" ht="15.75" customHeight="1" thickBot="1" x14ac:dyDescent="0.4">
      <c r="A648" s="221" t="s">
        <v>7313</v>
      </c>
      <c r="B648" s="183" t="s">
        <v>7314</v>
      </c>
      <c r="C648" s="251">
        <v>905209509</v>
      </c>
    </row>
    <row r="649" spans="1:3" ht="15.75" customHeight="1" thickBot="1" x14ac:dyDescent="0.4">
      <c r="A649" s="221" t="s">
        <v>7315</v>
      </c>
      <c r="B649" s="183" t="s">
        <v>7316</v>
      </c>
      <c r="C649" s="251">
        <v>935323767</v>
      </c>
    </row>
    <row r="650" spans="1:3" ht="15.75" customHeight="1" thickBot="1" x14ac:dyDescent="0.4">
      <c r="A650" s="221" t="s">
        <v>7317</v>
      </c>
      <c r="B650" s="183" t="s">
        <v>7318</v>
      </c>
      <c r="C650" s="251">
        <v>905212933</v>
      </c>
    </row>
    <row r="651" spans="1:3" ht="15.75" customHeight="1" thickBot="1" x14ac:dyDescent="0.4">
      <c r="A651" s="221" t="s">
        <v>7319</v>
      </c>
      <c r="B651" s="183" t="s">
        <v>7320</v>
      </c>
      <c r="C651" s="251">
        <v>362135164</v>
      </c>
    </row>
    <row r="652" spans="1:3" ht="15.75" customHeight="1" thickBot="1" x14ac:dyDescent="0.4">
      <c r="A652" s="221" t="s">
        <v>7321</v>
      </c>
      <c r="B652" s="183" t="s">
        <v>7322</v>
      </c>
      <c r="C652" s="251">
        <v>939002552</v>
      </c>
    </row>
    <row r="653" spans="1:3" ht="15.75" customHeight="1" thickBot="1" x14ac:dyDescent="0.4">
      <c r="A653" s="221" t="s">
        <v>2494</v>
      </c>
      <c r="B653" s="183" t="s">
        <v>7323</v>
      </c>
      <c r="C653" s="251">
        <v>378836703</v>
      </c>
    </row>
    <row r="654" spans="1:3" ht="15.75" customHeight="1" thickBot="1" x14ac:dyDescent="0.4">
      <c r="A654" s="221" t="s">
        <v>2489</v>
      </c>
      <c r="B654" s="183" t="s">
        <v>7324</v>
      </c>
      <c r="C654" s="251">
        <v>935415272</v>
      </c>
    </row>
    <row r="655" spans="1:3" ht="15.75" customHeight="1" thickBot="1" x14ac:dyDescent="0.4">
      <c r="A655" s="221" t="s">
        <v>7325</v>
      </c>
      <c r="B655" s="183" t="s">
        <v>7326</v>
      </c>
      <c r="C655" s="251">
        <v>357494165</v>
      </c>
    </row>
    <row r="656" spans="1:3" ht="15.75" customHeight="1" thickBot="1" x14ac:dyDescent="0.4">
      <c r="A656" s="221" t="s">
        <v>7327</v>
      </c>
      <c r="B656" s="183" t="s">
        <v>7328</v>
      </c>
      <c r="C656" s="251">
        <v>964510052</v>
      </c>
    </row>
    <row r="657" spans="1:3" ht="15.75" customHeight="1" thickBot="1" x14ac:dyDescent="0.4">
      <c r="A657" s="221" t="s">
        <v>7329</v>
      </c>
      <c r="B657" s="183" t="s">
        <v>7330</v>
      </c>
      <c r="C657" s="251">
        <v>776402417</v>
      </c>
    </row>
    <row r="658" spans="1:3" ht="15.75" customHeight="1" thickBot="1" x14ac:dyDescent="0.4">
      <c r="A658" s="221" t="s">
        <v>2500</v>
      </c>
      <c r="B658" s="183" t="s">
        <v>7331</v>
      </c>
      <c r="C658" s="251">
        <v>964511659</v>
      </c>
    </row>
    <row r="659" spans="1:3" ht="15.75" customHeight="1" thickBot="1" x14ac:dyDescent="0.4">
      <c r="A659" s="221" t="s">
        <v>2504</v>
      </c>
      <c r="B659" s="183" t="s">
        <v>7332</v>
      </c>
      <c r="C659" s="251">
        <v>384146378</v>
      </c>
    </row>
    <row r="660" spans="1:3" ht="15.75" customHeight="1" thickBot="1" x14ac:dyDescent="0.4">
      <c r="A660" s="221" t="s">
        <v>7333</v>
      </c>
      <c r="B660" s="183" t="s">
        <v>7334</v>
      </c>
      <c r="C660" s="251">
        <v>762693450</v>
      </c>
    </row>
    <row r="661" spans="1:3" ht="15.75" customHeight="1" thickBot="1" x14ac:dyDescent="0.4">
      <c r="A661" s="221" t="s">
        <v>7335</v>
      </c>
      <c r="B661" s="183" t="s">
        <v>7336</v>
      </c>
      <c r="C661" s="251">
        <v>906414237</v>
      </c>
    </row>
    <row r="662" spans="1:3" ht="15.75" customHeight="1" thickBot="1" x14ac:dyDescent="0.4">
      <c r="A662" s="221" t="s">
        <v>7337</v>
      </c>
      <c r="B662" s="183" t="s">
        <v>7338</v>
      </c>
      <c r="C662" s="251">
        <v>905300502</v>
      </c>
    </row>
    <row r="663" spans="1:3" ht="15.75" customHeight="1" thickBot="1" x14ac:dyDescent="0.4">
      <c r="A663" s="221" t="s">
        <v>7339</v>
      </c>
      <c r="B663" s="183" t="s">
        <v>7340</v>
      </c>
      <c r="C663" s="251">
        <v>702589599</v>
      </c>
    </row>
    <row r="664" spans="1:3" ht="15.75" customHeight="1" thickBot="1" x14ac:dyDescent="0.4">
      <c r="A664" s="221" t="s">
        <v>7341</v>
      </c>
      <c r="B664" s="183" t="s">
        <v>7342</v>
      </c>
      <c r="C664" s="251">
        <v>943735566</v>
      </c>
    </row>
    <row r="665" spans="1:3" ht="15.75" customHeight="1" thickBot="1" x14ac:dyDescent="0.4">
      <c r="A665" s="221" t="s">
        <v>7343</v>
      </c>
      <c r="B665" s="183" t="s">
        <v>7344</v>
      </c>
      <c r="C665" s="251">
        <v>342180113</v>
      </c>
    </row>
    <row r="666" spans="1:3" ht="15.75" customHeight="1" thickBot="1" x14ac:dyDescent="0.4">
      <c r="A666" s="221" t="s">
        <v>7345</v>
      </c>
      <c r="B666" s="183" t="s">
        <v>7346</v>
      </c>
      <c r="C666" s="251">
        <v>919257234</v>
      </c>
    </row>
    <row r="667" spans="1:3" ht="15.75" customHeight="1" thickBot="1" x14ac:dyDescent="0.4">
      <c r="A667" s="221" t="s">
        <v>7347</v>
      </c>
      <c r="B667" s="183" t="s">
        <v>7348</v>
      </c>
      <c r="C667" s="251">
        <v>337898849</v>
      </c>
    </row>
    <row r="668" spans="1:3" ht="15.75" customHeight="1" thickBot="1" x14ac:dyDescent="0.4">
      <c r="A668" s="221" t="s">
        <v>7349</v>
      </c>
      <c r="B668" s="183" t="s">
        <v>7350</v>
      </c>
      <c r="C668" s="251">
        <v>933652000</v>
      </c>
    </row>
    <row r="669" spans="1:3" ht="15.75" customHeight="1" thickBot="1" x14ac:dyDescent="0.4">
      <c r="A669" s="221" t="s">
        <v>2508</v>
      </c>
      <c r="B669" s="183" t="s">
        <v>7351</v>
      </c>
      <c r="C669" s="251">
        <v>989978943</v>
      </c>
    </row>
    <row r="670" spans="1:3" ht="15.75" customHeight="1" thickBot="1" x14ac:dyDescent="0.4">
      <c r="A670" s="221" t="s">
        <v>7352</v>
      </c>
      <c r="B670" s="183" t="s">
        <v>7353</v>
      </c>
      <c r="C670" s="251">
        <v>975242325</v>
      </c>
    </row>
    <row r="671" spans="1:3" ht="15.75" customHeight="1" thickBot="1" x14ac:dyDescent="0.4">
      <c r="A671" s="221" t="s">
        <v>2479</v>
      </c>
      <c r="B671" s="183" t="s">
        <v>7354</v>
      </c>
      <c r="C671" s="251">
        <v>888777959</v>
      </c>
    </row>
    <row r="672" spans="1:3" ht="15.75" customHeight="1" thickBot="1" x14ac:dyDescent="0.4">
      <c r="A672" s="221" t="s">
        <v>7355</v>
      </c>
      <c r="B672" s="183" t="s">
        <v>7356</v>
      </c>
      <c r="C672" s="251">
        <v>916042787</v>
      </c>
    </row>
    <row r="673" spans="1:3" ht="15.75" customHeight="1" thickBot="1" x14ac:dyDescent="0.4">
      <c r="A673" s="221" t="s">
        <v>7357</v>
      </c>
      <c r="B673" s="183" t="s">
        <v>7358</v>
      </c>
      <c r="C673" s="251">
        <v>935230659</v>
      </c>
    </row>
    <row r="674" spans="1:3" ht="15.75" customHeight="1" thickBot="1" x14ac:dyDescent="0.4">
      <c r="A674" s="221" t="s">
        <v>7359</v>
      </c>
      <c r="B674" s="183" t="s">
        <v>7360</v>
      </c>
      <c r="C674" s="251">
        <v>933396692</v>
      </c>
    </row>
    <row r="675" spans="1:3" ht="15.75" customHeight="1" thickBot="1" x14ac:dyDescent="0.4">
      <c r="A675" s="221" t="s">
        <v>427</v>
      </c>
      <c r="B675" s="183" t="s">
        <v>7361</v>
      </c>
      <c r="C675" s="251">
        <v>976384935</v>
      </c>
    </row>
    <row r="676" spans="1:3" ht="15.75" customHeight="1" thickBot="1" x14ac:dyDescent="0.4">
      <c r="A676" s="221" t="s">
        <v>7362</v>
      </c>
      <c r="B676" s="183" t="s">
        <v>7363</v>
      </c>
      <c r="C676" s="251">
        <v>777896186</v>
      </c>
    </row>
    <row r="677" spans="1:3" ht="15.75" customHeight="1" thickBot="1" x14ac:dyDescent="0.4">
      <c r="A677" s="221" t="s">
        <v>600</v>
      </c>
      <c r="B677" s="183" t="s">
        <v>7364</v>
      </c>
      <c r="C677" s="251">
        <v>962256565</v>
      </c>
    </row>
    <row r="678" spans="1:3" ht="15.75" customHeight="1" thickBot="1" x14ac:dyDescent="0.4">
      <c r="A678" s="221" t="s">
        <v>507</v>
      </c>
      <c r="B678" s="183" t="s">
        <v>7365</v>
      </c>
      <c r="C678" s="251">
        <v>907711040</v>
      </c>
    </row>
    <row r="679" spans="1:3" ht="15.75" customHeight="1" thickBot="1" x14ac:dyDescent="0.4">
      <c r="A679" s="221" t="s">
        <v>7366</v>
      </c>
      <c r="B679" s="183" t="s">
        <v>7367</v>
      </c>
      <c r="C679" s="251">
        <v>918485552</v>
      </c>
    </row>
    <row r="680" spans="1:3" ht="15.75" customHeight="1" thickBot="1" x14ac:dyDescent="0.4">
      <c r="A680" s="221" t="s">
        <v>7368</v>
      </c>
      <c r="B680" s="183" t="s">
        <v>7369</v>
      </c>
      <c r="C680" s="251">
        <v>977341091</v>
      </c>
    </row>
    <row r="681" spans="1:3" ht="15.75" customHeight="1" thickBot="1" x14ac:dyDescent="0.4">
      <c r="A681" s="221" t="s">
        <v>7370</v>
      </c>
      <c r="B681" s="183" t="s">
        <v>7371</v>
      </c>
      <c r="C681" s="251">
        <v>938565047</v>
      </c>
    </row>
    <row r="682" spans="1:3" ht="15.75" customHeight="1" thickBot="1" x14ac:dyDescent="0.4">
      <c r="A682" s="221" t="s">
        <v>7372</v>
      </c>
      <c r="B682" s="183" t="s">
        <v>7373</v>
      </c>
      <c r="C682" s="251">
        <v>942624752</v>
      </c>
    </row>
    <row r="683" spans="1:3" ht="15.75" customHeight="1" thickBot="1" x14ac:dyDescent="0.4">
      <c r="A683" s="221" t="s">
        <v>7374</v>
      </c>
      <c r="B683" s="183" t="s">
        <v>7375</v>
      </c>
      <c r="C683" s="251">
        <v>705168853</v>
      </c>
    </row>
    <row r="684" spans="1:3" ht="15.75" customHeight="1" thickBot="1" x14ac:dyDescent="0.4">
      <c r="A684" s="221" t="s">
        <v>7376</v>
      </c>
      <c r="B684" s="183" t="s">
        <v>7377</v>
      </c>
      <c r="C684" s="251">
        <v>932657000</v>
      </c>
    </row>
    <row r="685" spans="1:3" ht="15.75" customHeight="1" thickBot="1" x14ac:dyDescent="0.4">
      <c r="A685" s="221" t="s">
        <v>7378</v>
      </c>
      <c r="B685" s="183" t="s">
        <v>7379</v>
      </c>
      <c r="C685" s="251">
        <v>934577680</v>
      </c>
    </row>
    <row r="686" spans="1:3" ht="15.75" customHeight="1" thickBot="1" x14ac:dyDescent="0.4">
      <c r="A686" s="221" t="s">
        <v>7380</v>
      </c>
      <c r="B686" s="183" t="s">
        <v>7381</v>
      </c>
      <c r="C686" s="251">
        <v>902673231</v>
      </c>
    </row>
    <row r="687" spans="1:3" ht="15.75" customHeight="1" thickBot="1" x14ac:dyDescent="0.4">
      <c r="A687" s="221" t="s">
        <v>3595</v>
      </c>
      <c r="B687" s="183" t="s">
        <v>7382</v>
      </c>
      <c r="C687" s="251">
        <v>968260349</v>
      </c>
    </row>
    <row r="688" spans="1:3" ht="15.75" customHeight="1" thickBot="1" x14ac:dyDescent="0.4">
      <c r="A688" s="221" t="s">
        <v>7383</v>
      </c>
      <c r="B688" s="183" t="s">
        <v>7384</v>
      </c>
      <c r="C688" s="251">
        <v>948965357</v>
      </c>
    </row>
    <row r="689" spans="1:3" ht="15.75" customHeight="1" thickBot="1" x14ac:dyDescent="0.4">
      <c r="A689" s="221" t="s">
        <v>3600</v>
      </c>
      <c r="B689" s="183" t="s">
        <v>7385</v>
      </c>
      <c r="C689" s="251">
        <v>355711932</v>
      </c>
    </row>
    <row r="690" spans="1:3" ht="15.75" customHeight="1" thickBot="1" x14ac:dyDescent="0.4">
      <c r="A690" s="221" t="s">
        <v>7386</v>
      </c>
      <c r="B690" s="183" t="s">
        <v>7387</v>
      </c>
      <c r="C690" s="251">
        <v>935133775</v>
      </c>
    </row>
    <row r="691" spans="1:3" ht="15.75" customHeight="1" thickBot="1" x14ac:dyDescent="0.4">
      <c r="A691" s="221" t="s">
        <v>2579</v>
      </c>
      <c r="B691" s="183" t="s">
        <v>7388</v>
      </c>
      <c r="C691" s="251">
        <v>905763329</v>
      </c>
    </row>
    <row r="692" spans="1:3" ht="15.75" customHeight="1" thickBot="1" x14ac:dyDescent="0.4">
      <c r="A692" s="221" t="s">
        <v>7389</v>
      </c>
      <c r="B692" s="183" t="s">
        <v>7390</v>
      </c>
      <c r="C692" s="251">
        <v>365004485</v>
      </c>
    </row>
    <row r="693" spans="1:3" ht="15.75" customHeight="1" thickBot="1" x14ac:dyDescent="0.4">
      <c r="A693" s="221" t="s">
        <v>2585</v>
      </c>
      <c r="B693" s="183" t="s">
        <v>7391</v>
      </c>
      <c r="C693" s="251">
        <v>906547542</v>
      </c>
    </row>
    <row r="694" spans="1:3" ht="15.75" customHeight="1" thickBot="1" x14ac:dyDescent="0.4">
      <c r="A694" s="221" t="s">
        <v>7392</v>
      </c>
      <c r="B694" s="183" t="s">
        <v>7393</v>
      </c>
      <c r="C694" s="251">
        <v>778870545</v>
      </c>
    </row>
    <row r="695" spans="1:3" ht="15.75" customHeight="1" thickBot="1" x14ac:dyDescent="0.4">
      <c r="A695" s="221" t="s">
        <v>7394</v>
      </c>
      <c r="B695" s="183" t="s">
        <v>7395</v>
      </c>
      <c r="C695" s="251">
        <v>707993959</v>
      </c>
    </row>
    <row r="696" spans="1:3" ht="15.75" customHeight="1" thickBot="1" x14ac:dyDescent="0.4">
      <c r="A696" s="221" t="s">
        <v>678</v>
      </c>
      <c r="B696" s="183" t="s">
        <v>7396</v>
      </c>
      <c r="C696" s="251">
        <v>942923979</v>
      </c>
    </row>
    <row r="697" spans="1:3" ht="15.75" customHeight="1" thickBot="1" x14ac:dyDescent="0.4">
      <c r="A697" s="221" t="s">
        <v>7397</v>
      </c>
      <c r="B697" s="183" t="s">
        <v>7398</v>
      </c>
      <c r="C697" s="251">
        <v>941555855</v>
      </c>
    </row>
    <row r="698" spans="1:3" ht="15.75" customHeight="1" thickBot="1" x14ac:dyDescent="0.4">
      <c r="A698" s="221" t="s">
        <v>266</v>
      </c>
      <c r="B698" s="183" t="s">
        <v>7399</v>
      </c>
      <c r="C698" s="251">
        <v>372399303</v>
      </c>
    </row>
    <row r="699" spans="1:3" ht="15.75" customHeight="1" thickBot="1" x14ac:dyDescent="0.4">
      <c r="A699" s="221" t="s">
        <v>7400</v>
      </c>
      <c r="B699" s="183" t="s">
        <v>7401</v>
      </c>
      <c r="C699" s="251">
        <v>908519426</v>
      </c>
    </row>
    <row r="700" spans="1:3" ht="15.75" customHeight="1" thickBot="1" x14ac:dyDescent="0.4">
      <c r="A700" s="221" t="s">
        <v>7402</v>
      </c>
      <c r="B700" s="183" t="s">
        <v>7403</v>
      </c>
      <c r="C700" s="251">
        <v>934704011</v>
      </c>
    </row>
    <row r="701" spans="1:3" ht="15.75" customHeight="1" thickBot="1" x14ac:dyDescent="0.4">
      <c r="A701" s="221" t="s">
        <v>7404</v>
      </c>
      <c r="B701" s="183" t="s">
        <v>7405</v>
      </c>
      <c r="C701" s="251">
        <v>348152734</v>
      </c>
    </row>
    <row r="702" spans="1:3" ht="15.75" customHeight="1" thickBot="1" x14ac:dyDescent="0.4">
      <c r="A702" s="221" t="s">
        <v>3859</v>
      </c>
      <c r="B702" s="183" t="s">
        <v>7406</v>
      </c>
      <c r="C702" s="251">
        <v>905262607</v>
      </c>
    </row>
    <row r="703" spans="1:3" ht="15.75" customHeight="1" thickBot="1" x14ac:dyDescent="0.4">
      <c r="A703" s="221" t="s">
        <v>7407</v>
      </c>
      <c r="B703" s="183" t="s">
        <v>7408</v>
      </c>
      <c r="C703" s="251">
        <v>905941266</v>
      </c>
    </row>
    <row r="704" spans="1:3" ht="15.75" customHeight="1" thickBot="1" x14ac:dyDescent="0.4">
      <c r="A704" s="221" t="s">
        <v>7409</v>
      </c>
      <c r="B704" s="183" t="s">
        <v>7410</v>
      </c>
      <c r="C704" s="251">
        <v>972980436</v>
      </c>
    </row>
    <row r="705" spans="1:3" ht="15.75" customHeight="1" thickBot="1" x14ac:dyDescent="0.4">
      <c r="A705" s="221" t="s">
        <v>2674</v>
      </c>
      <c r="B705" s="183" t="s">
        <v>7411</v>
      </c>
      <c r="C705" s="251">
        <v>901131209</v>
      </c>
    </row>
    <row r="706" spans="1:3" ht="15.75" customHeight="1" thickBot="1" x14ac:dyDescent="0.4">
      <c r="A706" s="221" t="s">
        <v>7412</v>
      </c>
      <c r="B706" s="183" t="s">
        <v>7413</v>
      </c>
      <c r="C706" s="251">
        <v>904446628</v>
      </c>
    </row>
    <row r="707" spans="1:3" ht="15.75" customHeight="1" thickBot="1" x14ac:dyDescent="0.4">
      <c r="A707" s="221" t="s">
        <v>7414</v>
      </c>
      <c r="B707" s="183" t="s">
        <v>7415</v>
      </c>
      <c r="C707" s="251">
        <v>967223574</v>
      </c>
    </row>
    <row r="708" spans="1:3" ht="15.75" customHeight="1" thickBot="1" x14ac:dyDescent="0.4">
      <c r="A708" s="221" t="s">
        <v>7416</v>
      </c>
      <c r="B708" s="183" t="s">
        <v>7417</v>
      </c>
      <c r="C708" s="251">
        <v>387995910</v>
      </c>
    </row>
    <row r="709" spans="1:3" ht="15.75" customHeight="1" thickBot="1" x14ac:dyDescent="0.4">
      <c r="A709" s="221" t="s">
        <v>7418</v>
      </c>
      <c r="B709" s="183" t="s">
        <v>7419</v>
      </c>
      <c r="C709" s="251">
        <v>942691679</v>
      </c>
    </row>
    <row r="710" spans="1:3" ht="15.75" customHeight="1" thickBot="1" x14ac:dyDescent="0.4">
      <c r="A710" s="221" t="s">
        <v>275</v>
      </c>
      <c r="B710" s="183" t="s">
        <v>7420</v>
      </c>
      <c r="C710" s="251">
        <v>975347775</v>
      </c>
    </row>
    <row r="711" spans="1:3" ht="15.75" customHeight="1" thickBot="1" x14ac:dyDescent="0.4">
      <c r="A711" s="221" t="s">
        <v>7421</v>
      </c>
      <c r="B711" s="183" t="s">
        <v>7422</v>
      </c>
      <c r="C711" s="251">
        <v>972640375</v>
      </c>
    </row>
    <row r="712" spans="1:3" ht="15.75" customHeight="1" thickBot="1" x14ac:dyDescent="0.4">
      <c r="A712" s="221" t="s">
        <v>280</v>
      </c>
      <c r="B712" s="183" t="s">
        <v>7423</v>
      </c>
      <c r="C712" s="251">
        <v>332558505</v>
      </c>
    </row>
    <row r="713" spans="1:3" ht="15.75" customHeight="1" thickBot="1" x14ac:dyDescent="0.4">
      <c r="A713" s="221" t="s">
        <v>285</v>
      </c>
      <c r="B713" s="183" t="s">
        <v>7424</v>
      </c>
      <c r="C713" s="251">
        <v>979356653</v>
      </c>
    </row>
    <row r="714" spans="1:3" ht="15.75" customHeight="1" thickBot="1" x14ac:dyDescent="0.4">
      <c r="A714" s="221" t="s">
        <v>289</v>
      </c>
      <c r="B714" s="183" t="s">
        <v>7425</v>
      </c>
      <c r="C714" s="251">
        <v>704507491</v>
      </c>
    </row>
    <row r="715" spans="1:3" ht="15.75" customHeight="1" thickBot="1" x14ac:dyDescent="0.4">
      <c r="A715" s="221" t="s">
        <v>7426</v>
      </c>
      <c r="B715" s="183" t="s">
        <v>7427</v>
      </c>
      <c r="C715" s="251">
        <v>393198399</v>
      </c>
    </row>
    <row r="716" spans="1:3" ht="15.75" customHeight="1" thickBot="1" x14ac:dyDescent="0.4">
      <c r="A716" s="221" t="s">
        <v>3875</v>
      </c>
      <c r="B716" s="183" t="s">
        <v>7428</v>
      </c>
      <c r="C716" s="251">
        <v>329983071</v>
      </c>
    </row>
    <row r="717" spans="1:3" ht="15.75" customHeight="1" thickBot="1" x14ac:dyDescent="0.4">
      <c r="A717" s="221" t="s">
        <v>3865</v>
      </c>
      <c r="B717" s="183" t="s">
        <v>7429</v>
      </c>
      <c r="C717" s="251">
        <v>393636136</v>
      </c>
    </row>
    <row r="718" spans="1:3" ht="15.75" customHeight="1" thickBot="1" x14ac:dyDescent="0.4">
      <c r="A718" s="221" t="s">
        <v>3891</v>
      </c>
      <c r="B718" s="183" t="s">
        <v>7430</v>
      </c>
      <c r="C718" s="251">
        <v>947649966</v>
      </c>
    </row>
    <row r="719" spans="1:3" ht="15.75" customHeight="1" thickBot="1" x14ac:dyDescent="0.4">
      <c r="A719" s="221" t="s">
        <v>3897</v>
      </c>
      <c r="B719" s="183" t="s">
        <v>7431</v>
      </c>
      <c r="C719" s="251">
        <v>889626122</v>
      </c>
    </row>
    <row r="720" spans="1:3" ht="15.75" customHeight="1" thickBot="1" x14ac:dyDescent="0.4">
      <c r="A720" s="221" t="s">
        <v>3901</v>
      </c>
      <c r="B720" s="183" t="s">
        <v>7432</v>
      </c>
      <c r="C720" s="251">
        <v>987501783</v>
      </c>
    </row>
    <row r="721" spans="1:3" ht="15.75" customHeight="1" thickBot="1" x14ac:dyDescent="0.4">
      <c r="A721" s="221" t="s">
        <v>7433</v>
      </c>
      <c r="B721" s="183" t="s">
        <v>7434</v>
      </c>
      <c r="C721" s="251">
        <v>768071872</v>
      </c>
    </row>
    <row r="722" spans="1:3" ht="15.75" customHeight="1" thickBot="1" x14ac:dyDescent="0.4">
      <c r="A722" s="221" t="s">
        <v>7435</v>
      </c>
      <c r="B722" s="183" t="s">
        <v>7436</v>
      </c>
      <c r="C722" s="251">
        <v>905029169</v>
      </c>
    </row>
    <row r="723" spans="1:3" ht="15.75" customHeight="1" thickBot="1" x14ac:dyDescent="0.4">
      <c r="A723" s="221" t="s">
        <v>3886</v>
      </c>
      <c r="B723" s="183" t="s">
        <v>7437</v>
      </c>
      <c r="C723" s="251">
        <v>777227353</v>
      </c>
    </row>
    <row r="724" spans="1:3" ht="15.75" customHeight="1" thickBot="1" x14ac:dyDescent="0.4">
      <c r="A724" s="221" t="s">
        <v>7438</v>
      </c>
      <c r="B724" s="183" t="s">
        <v>7439</v>
      </c>
      <c r="C724" s="251">
        <v>785892379</v>
      </c>
    </row>
    <row r="725" spans="1:3" ht="15.75" customHeight="1" thickBot="1" x14ac:dyDescent="0.4">
      <c r="A725" s="221" t="s">
        <v>3904</v>
      </c>
      <c r="B725" s="183" t="s">
        <v>7440</v>
      </c>
      <c r="C725" s="251">
        <v>937084642</v>
      </c>
    </row>
    <row r="726" spans="1:3" ht="15.75" customHeight="1" thickBot="1" x14ac:dyDescent="0.4">
      <c r="A726" s="221" t="s">
        <v>3932</v>
      </c>
      <c r="B726" s="183" t="s">
        <v>7441</v>
      </c>
      <c r="C726" s="251">
        <v>961779986</v>
      </c>
    </row>
    <row r="727" spans="1:3" ht="15.75" customHeight="1" thickBot="1" x14ac:dyDescent="0.4">
      <c r="A727" s="221" t="s">
        <v>7442</v>
      </c>
      <c r="B727" s="183" t="s">
        <v>7443</v>
      </c>
      <c r="C727" s="251">
        <v>909572782</v>
      </c>
    </row>
    <row r="728" spans="1:3" ht="15.75" customHeight="1" thickBot="1" x14ac:dyDescent="0.4">
      <c r="A728" s="221" t="s">
        <v>7444</v>
      </c>
      <c r="B728" s="183" t="s">
        <v>7445</v>
      </c>
      <c r="C728" s="251">
        <v>899880882</v>
      </c>
    </row>
    <row r="729" spans="1:3" ht="15.75" customHeight="1" thickBot="1" x14ac:dyDescent="0.4">
      <c r="A729" s="221" t="s">
        <v>7446</v>
      </c>
      <c r="B729" s="183" t="s">
        <v>7447</v>
      </c>
      <c r="C729" s="251">
        <v>362053347</v>
      </c>
    </row>
    <row r="730" spans="1:3" ht="15.75" customHeight="1" thickBot="1" x14ac:dyDescent="0.4">
      <c r="A730" s="221" t="s">
        <v>7448</v>
      </c>
      <c r="B730" s="183" t="s">
        <v>7449</v>
      </c>
      <c r="C730" s="251">
        <v>909722541</v>
      </c>
    </row>
    <row r="731" spans="1:3" ht="15.75" customHeight="1" thickBot="1" x14ac:dyDescent="0.4">
      <c r="A731" s="221" t="s">
        <v>3963</v>
      </c>
      <c r="B731" s="183" t="s">
        <v>7450</v>
      </c>
      <c r="C731" s="251">
        <v>901268994</v>
      </c>
    </row>
    <row r="732" spans="1:3" ht="15.75" customHeight="1" thickBot="1" x14ac:dyDescent="0.4">
      <c r="A732" s="221" t="s">
        <v>3937</v>
      </c>
      <c r="B732" s="183" t="s">
        <v>7451</v>
      </c>
      <c r="C732" s="251">
        <v>352766280</v>
      </c>
    </row>
    <row r="733" spans="1:3" ht="15.75" customHeight="1" thickBot="1" x14ac:dyDescent="0.4">
      <c r="A733" s="221" t="s">
        <v>7452</v>
      </c>
      <c r="B733" s="183" t="s">
        <v>7453</v>
      </c>
      <c r="C733" s="251">
        <v>868880119</v>
      </c>
    </row>
    <row r="734" spans="1:3" ht="15.75" customHeight="1" thickBot="1" x14ac:dyDescent="0.4">
      <c r="A734" s="221" t="s">
        <v>381</v>
      </c>
      <c r="B734" s="183" t="s">
        <v>7454</v>
      </c>
      <c r="C734" s="251">
        <v>918863312</v>
      </c>
    </row>
    <row r="735" spans="1:3" ht="15.75" customHeight="1" thickBot="1" x14ac:dyDescent="0.4">
      <c r="A735" s="221" t="s">
        <v>7455</v>
      </c>
      <c r="B735" s="183" t="s">
        <v>7456</v>
      </c>
      <c r="C735" s="251">
        <v>914101604</v>
      </c>
    </row>
    <row r="736" spans="1:3" ht="15.75" customHeight="1" thickBot="1" x14ac:dyDescent="0.4">
      <c r="A736" s="221" t="s">
        <v>7457</v>
      </c>
      <c r="B736" s="183" t="s">
        <v>7458</v>
      </c>
      <c r="C736" s="251">
        <v>934909308</v>
      </c>
    </row>
    <row r="737" spans="1:3" ht="15.75" customHeight="1" thickBot="1" x14ac:dyDescent="0.4">
      <c r="A737" s="221" t="s">
        <v>7459</v>
      </c>
      <c r="B737" s="183" t="s">
        <v>7458</v>
      </c>
      <c r="C737" s="251">
        <v>934909308</v>
      </c>
    </row>
    <row r="738" spans="1:3" ht="15.75" customHeight="1" thickBot="1" x14ac:dyDescent="0.4">
      <c r="A738" s="221" t="s">
        <v>7460</v>
      </c>
      <c r="B738" s="183" t="s">
        <v>7461</v>
      </c>
      <c r="C738" s="251">
        <v>913968965</v>
      </c>
    </row>
    <row r="739" spans="1:3" ht="15.75" customHeight="1" thickBot="1" x14ac:dyDescent="0.4">
      <c r="A739" s="221" t="s">
        <v>389</v>
      </c>
      <c r="B739" s="183" t="s">
        <v>7462</v>
      </c>
      <c r="C739" s="251">
        <v>906769081</v>
      </c>
    </row>
    <row r="740" spans="1:3" ht="15.75" customHeight="1" thickBot="1" x14ac:dyDescent="0.4">
      <c r="A740" s="221" t="s">
        <v>394</v>
      </c>
      <c r="B740" s="183" t="s">
        <v>7463</v>
      </c>
      <c r="C740" s="251">
        <v>933133193</v>
      </c>
    </row>
    <row r="741" spans="1:3" ht="15.75" customHeight="1" thickBot="1" x14ac:dyDescent="0.4">
      <c r="A741" s="221" t="s">
        <v>7464</v>
      </c>
      <c r="B741" s="183" t="s">
        <v>7465</v>
      </c>
      <c r="C741" s="251">
        <v>964276894</v>
      </c>
    </row>
    <row r="742" spans="1:3" ht="15.75" customHeight="1" thickBot="1" x14ac:dyDescent="0.4">
      <c r="A742" s="221" t="s">
        <v>2708</v>
      </c>
      <c r="B742" s="183" t="s">
        <v>7466</v>
      </c>
      <c r="C742" s="251">
        <v>905618361</v>
      </c>
    </row>
    <row r="743" spans="1:3" ht="15.75" customHeight="1" thickBot="1" x14ac:dyDescent="0.4">
      <c r="A743" s="221" t="s">
        <v>2721</v>
      </c>
      <c r="B743" s="183" t="s">
        <v>7467</v>
      </c>
      <c r="C743" s="251">
        <v>983175414</v>
      </c>
    </row>
    <row r="744" spans="1:3" ht="15.75" customHeight="1" thickBot="1" x14ac:dyDescent="0.4">
      <c r="A744" s="221" t="s">
        <v>7468</v>
      </c>
      <c r="B744" s="183" t="s">
        <v>7469</v>
      </c>
      <c r="C744" s="251">
        <v>777485358</v>
      </c>
    </row>
    <row r="745" spans="1:3" ht="15.75" customHeight="1" thickBot="1" x14ac:dyDescent="0.4">
      <c r="A745" s="221" t="s">
        <v>7470</v>
      </c>
      <c r="B745" s="183" t="s">
        <v>7471</v>
      </c>
      <c r="C745" s="251">
        <v>942505247</v>
      </c>
    </row>
    <row r="746" spans="1:3" ht="15.75" customHeight="1" thickBot="1" x14ac:dyDescent="0.4">
      <c r="A746" s="221" t="s">
        <v>7472</v>
      </c>
      <c r="B746" s="183" t="s">
        <v>7473</v>
      </c>
      <c r="C746" s="251">
        <v>935200887</v>
      </c>
    </row>
    <row r="747" spans="1:3" ht="15.75" customHeight="1" thickBot="1" x14ac:dyDescent="0.4">
      <c r="A747" s="221" t="s">
        <v>7474</v>
      </c>
      <c r="B747" s="183" t="s">
        <v>7475</v>
      </c>
      <c r="C747" s="251">
        <v>935331402</v>
      </c>
    </row>
    <row r="748" spans="1:3" ht="15.75" customHeight="1" thickBot="1" x14ac:dyDescent="0.4">
      <c r="A748" s="221" t="s">
        <v>2678</v>
      </c>
      <c r="B748" s="183" t="s">
        <v>7476</v>
      </c>
      <c r="C748" s="251">
        <v>939552828</v>
      </c>
    </row>
    <row r="749" spans="1:3" ht="15.75" customHeight="1" thickBot="1" x14ac:dyDescent="0.4">
      <c r="A749" s="221" t="s">
        <v>7477</v>
      </c>
      <c r="B749" s="183" t="s">
        <v>7478</v>
      </c>
      <c r="C749" s="251">
        <v>939178989</v>
      </c>
    </row>
    <row r="750" spans="1:3" ht="15.75" customHeight="1" thickBot="1" x14ac:dyDescent="0.4">
      <c r="A750" s="221" t="s">
        <v>7479</v>
      </c>
      <c r="B750" s="183" t="s">
        <v>7480</v>
      </c>
      <c r="C750" s="251">
        <v>935795114</v>
      </c>
    </row>
    <row r="751" spans="1:3" ht="15.75" customHeight="1" thickBot="1" x14ac:dyDescent="0.4">
      <c r="A751" s="221" t="s">
        <v>7481</v>
      </c>
      <c r="B751" s="183" t="s">
        <v>7482</v>
      </c>
      <c r="C751" s="251">
        <v>909010196</v>
      </c>
    </row>
    <row r="752" spans="1:3" ht="15.75" customHeight="1" thickBot="1" x14ac:dyDescent="0.4">
      <c r="A752" s="221" t="s">
        <v>2702</v>
      </c>
      <c r="B752" s="183" t="s">
        <v>7483</v>
      </c>
      <c r="C752" s="251">
        <v>968984533</v>
      </c>
    </row>
    <row r="753" spans="1:3" ht="15.75" customHeight="1" thickBot="1" x14ac:dyDescent="0.4">
      <c r="A753" s="221" t="s">
        <v>7484</v>
      </c>
      <c r="B753" s="183" t="s">
        <v>7485</v>
      </c>
      <c r="C753" s="251">
        <v>966403579</v>
      </c>
    </row>
    <row r="754" spans="1:3" ht="15.75" customHeight="1" thickBot="1" x14ac:dyDescent="0.4">
      <c r="A754" s="221" t="s">
        <v>7486</v>
      </c>
      <c r="B754" s="183" t="s">
        <v>7487</v>
      </c>
      <c r="C754" s="251">
        <v>975246340</v>
      </c>
    </row>
    <row r="755" spans="1:3" ht="15.75" customHeight="1" thickBot="1" x14ac:dyDescent="0.4">
      <c r="A755" s="221" t="s">
        <v>2689</v>
      </c>
      <c r="B755" s="183" t="s">
        <v>7488</v>
      </c>
      <c r="C755" s="251">
        <v>372156984</v>
      </c>
    </row>
    <row r="756" spans="1:3" ht="15.75" customHeight="1" thickBot="1" x14ac:dyDescent="0.4">
      <c r="A756" s="221" t="s">
        <v>7489</v>
      </c>
      <c r="B756" s="183" t="s">
        <v>7490</v>
      </c>
      <c r="C756" s="251">
        <v>913384348</v>
      </c>
    </row>
    <row r="757" spans="1:3" ht="15.75" customHeight="1" thickBot="1" x14ac:dyDescent="0.4">
      <c r="A757" s="221" t="s">
        <v>2735</v>
      </c>
      <c r="B757" s="183" t="s">
        <v>7491</v>
      </c>
      <c r="C757" s="251">
        <v>359873354</v>
      </c>
    </row>
    <row r="758" spans="1:3" ht="15.75" customHeight="1" thickBot="1" x14ac:dyDescent="0.4">
      <c r="A758" s="221" t="s">
        <v>7492</v>
      </c>
      <c r="B758" s="183" t="s">
        <v>7493</v>
      </c>
      <c r="C758" s="251">
        <v>377173012</v>
      </c>
    </row>
    <row r="759" spans="1:3" ht="15.75" customHeight="1" thickBot="1" x14ac:dyDescent="0.4">
      <c r="A759" s="221" t="s">
        <v>2727</v>
      </c>
      <c r="B759" s="183" t="s">
        <v>7494</v>
      </c>
      <c r="C759" s="251">
        <v>918352386</v>
      </c>
    </row>
    <row r="760" spans="1:3" ht="15.75" customHeight="1" thickBot="1" x14ac:dyDescent="0.4">
      <c r="A760" s="221" t="s">
        <v>7495</v>
      </c>
      <c r="B760" s="183" t="s">
        <v>7496</v>
      </c>
      <c r="C760" s="251">
        <v>367772224</v>
      </c>
    </row>
    <row r="761" spans="1:3" ht="15.75" customHeight="1" thickBot="1" x14ac:dyDescent="0.4">
      <c r="A761" s="221" t="s">
        <v>7497</v>
      </c>
      <c r="B761" s="183" t="s">
        <v>7498</v>
      </c>
      <c r="C761" s="251">
        <v>398338881</v>
      </c>
    </row>
    <row r="762" spans="1:3" ht="15.75" customHeight="1" thickBot="1" x14ac:dyDescent="0.4">
      <c r="A762" s="221" t="s">
        <v>7499</v>
      </c>
      <c r="B762" s="183" t="s">
        <v>7500</v>
      </c>
      <c r="C762" s="251">
        <v>905399112</v>
      </c>
    </row>
    <row r="763" spans="1:3" ht="15.75" customHeight="1" thickBot="1" x14ac:dyDescent="0.4">
      <c r="A763" s="221" t="s">
        <v>2730</v>
      </c>
      <c r="B763" s="183" t="s">
        <v>7501</v>
      </c>
      <c r="C763" s="251">
        <v>795422264</v>
      </c>
    </row>
    <row r="764" spans="1:3" ht="15.75" customHeight="1" thickBot="1" x14ac:dyDescent="0.4">
      <c r="A764" s="221" t="s">
        <v>7502</v>
      </c>
      <c r="B764" s="183" t="s">
        <v>7503</v>
      </c>
      <c r="C764" s="251">
        <v>905740710</v>
      </c>
    </row>
    <row r="765" spans="1:3" ht="15.75" customHeight="1" thickBot="1" x14ac:dyDescent="0.4">
      <c r="A765" s="221" t="s">
        <v>7504</v>
      </c>
      <c r="B765" s="183" t="s">
        <v>7505</v>
      </c>
      <c r="C765" s="251">
        <v>968662064</v>
      </c>
    </row>
    <row r="766" spans="1:3" ht="15.75" customHeight="1" thickBot="1" x14ac:dyDescent="0.4">
      <c r="A766" s="221" t="s">
        <v>7506</v>
      </c>
      <c r="B766" s="183" t="s">
        <v>7507</v>
      </c>
      <c r="C766" s="251">
        <v>965220556</v>
      </c>
    </row>
    <row r="767" spans="1:3" ht="15.75" customHeight="1" thickBot="1" x14ac:dyDescent="0.4">
      <c r="A767" s="221" t="s">
        <v>7508</v>
      </c>
      <c r="B767" s="183" t="s">
        <v>7509</v>
      </c>
      <c r="C767" s="251">
        <v>346564455</v>
      </c>
    </row>
    <row r="768" spans="1:3" ht="15.75" customHeight="1" thickBot="1" x14ac:dyDescent="0.4">
      <c r="A768" s="221" t="s">
        <v>7510</v>
      </c>
      <c r="B768" s="183" t="s">
        <v>7511</v>
      </c>
      <c r="C768" s="251">
        <v>977036454</v>
      </c>
    </row>
    <row r="769" spans="1:3" ht="15.75" customHeight="1" thickBot="1" x14ac:dyDescent="0.4">
      <c r="A769" s="221" t="s">
        <v>429</v>
      </c>
      <c r="B769" s="183" t="s">
        <v>7512</v>
      </c>
      <c r="C769" s="251">
        <v>983475636</v>
      </c>
    </row>
    <row r="770" spans="1:3" ht="15.75" customHeight="1" thickBot="1" x14ac:dyDescent="0.4">
      <c r="A770" s="221" t="s">
        <v>7513</v>
      </c>
      <c r="B770" s="183" t="s">
        <v>7514</v>
      </c>
      <c r="C770" s="251">
        <v>964945710</v>
      </c>
    </row>
    <row r="771" spans="1:3" ht="15.75" customHeight="1" thickBot="1" x14ac:dyDescent="0.4">
      <c r="A771" s="221" t="s">
        <v>551</v>
      </c>
      <c r="B771" s="183" t="s">
        <v>7515</v>
      </c>
      <c r="C771" s="251">
        <v>976944941</v>
      </c>
    </row>
    <row r="772" spans="1:3" ht="15.75" customHeight="1" thickBot="1" x14ac:dyDescent="0.4">
      <c r="A772" s="221" t="s">
        <v>552</v>
      </c>
      <c r="B772" s="183" t="s">
        <v>7516</v>
      </c>
      <c r="C772" s="251">
        <v>778769820</v>
      </c>
    </row>
    <row r="773" spans="1:3" ht="15.75" customHeight="1" thickBot="1" x14ac:dyDescent="0.4">
      <c r="A773" s="221" t="s">
        <v>7517</v>
      </c>
      <c r="B773" s="183" t="s">
        <v>7518</v>
      </c>
      <c r="C773" s="251">
        <v>898188268</v>
      </c>
    </row>
    <row r="774" spans="1:3" ht="15.75" customHeight="1" thickBot="1" x14ac:dyDescent="0.4">
      <c r="A774" s="221" t="s">
        <v>7519</v>
      </c>
      <c r="B774" s="183" t="s">
        <v>7520</v>
      </c>
      <c r="C774" s="251">
        <v>978257799</v>
      </c>
    </row>
    <row r="775" spans="1:3" ht="15.75" customHeight="1" thickBot="1" x14ac:dyDescent="0.4">
      <c r="A775" s="221" t="s">
        <v>7521</v>
      </c>
      <c r="B775" s="183" t="s">
        <v>7522</v>
      </c>
      <c r="C775" s="251">
        <v>393911939</v>
      </c>
    </row>
    <row r="776" spans="1:3" ht="15.75" customHeight="1" thickBot="1" x14ac:dyDescent="0.4">
      <c r="A776" s="221" t="s">
        <v>632</v>
      </c>
      <c r="B776" s="183" t="s">
        <v>7523</v>
      </c>
      <c r="C776" s="251">
        <v>903539990</v>
      </c>
    </row>
    <row r="777" spans="1:3" ht="15.75" customHeight="1" thickBot="1" x14ac:dyDescent="0.4">
      <c r="A777" s="221" t="s">
        <v>748</v>
      </c>
      <c r="B777" s="183" t="s">
        <v>7524</v>
      </c>
      <c r="C777" s="251">
        <v>904944534</v>
      </c>
    </row>
    <row r="778" spans="1:3" ht="15.75" customHeight="1" thickBot="1" x14ac:dyDescent="0.4">
      <c r="A778" s="221" t="s">
        <v>212</v>
      </c>
      <c r="B778" s="183" t="s">
        <v>7525</v>
      </c>
      <c r="C778" s="251">
        <v>976177772</v>
      </c>
    </row>
    <row r="779" spans="1:3" ht="15.75" customHeight="1" thickBot="1" x14ac:dyDescent="0.4">
      <c r="A779" s="221" t="s">
        <v>7526</v>
      </c>
      <c r="B779" s="183" t="s">
        <v>7527</v>
      </c>
      <c r="C779" s="251">
        <v>335573151</v>
      </c>
    </row>
    <row r="780" spans="1:3" ht="15.75" customHeight="1" thickBot="1" x14ac:dyDescent="0.4">
      <c r="A780" s="221" t="s">
        <v>7528</v>
      </c>
      <c r="B780" s="183" t="s">
        <v>7529</v>
      </c>
      <c r="C780" s="251">
        <v>971772861</v>
      </c>
    </row>
    <row r="781" spans="1:3" ht="15.75" customHeight="1" thickBot="1" x14ac:dyDescent="0.4">
      <c r="A781" s="221" t="s">
        <v>221</v>
      </c>
      <c r="B781" s="183" t="s">
        <v>7530</v>
      </c>
      <c r="C781" s="251">
        <v>966622597</v>
      </c>
    </row>
    <row r="782" spans="1:3" ht="15.75" customHeight="1" thickBot="1" x14ac:dyDescent="0.4">
      <c r="A782" s="221" t="s">
        <v>7531</v>
      </c>
      <c r="B782" s="183" t="s">
        <v>7532</v>
      </c>
      <c r="C782" s="251">
        <v>965155066</v>
      </c>
    </row>
    <row r="783" spans="1:3" ht="15.75" customHeight="1" thickBot="1" x14ac:dyDescent="0.4">
      <c r="A783" s="221" t="s">
        <v>3631</v>
      </c>
      <c r="B783" s="183" t="s">
        <v>7533</v>
      </c>
      <c r="C783" s="251">
        <v>961785129</v>
      </c>
    </row>
    <row r="784" spans="1:3" ht="15.75" customHeight="1" thickBot="1" x14ac:dyDescent="0.4">
      <c r="A784" s="221" t="s">
        <v>7534</v>
      </c>
      <c r="B784" s="183" t="s">
        <v>7535</v>
      </c>
      <c r="C784" s="251">
        <v>937635860</v>
      </c>
    </row>
    <row r="785" spans="1:3" ht="15.75" customHeight="1" thickBot="1" x14ac:dyDescent="0.4">
      <c r="A785" s="221" t="s">
        <v>7536</v>
      </c>
      <c r="B785" s="183" t="s">
        <v>7537</v>
      </c>
      <c r="C785" s="251">
        <v>919505252</v>
      </c>
    </row>
    <row r="786" spans="1:3" ht="15.75" customHeight="1" thickBot="1" x14ac:dyDescent="0.4">
      <c r="A786" s="221" t="s">
        <v>3636</v>
      </c>
      <c r="B786" s="183" t="s">
        <v>7538</v>
      </c>
      <c r="C786" s="251">
        <v>354525756</v>
      </c>
    </row>
    <row r="787" spans="1:3" ht="15.75" customHeight="1" thickBot="1" x14ac:dyDescent="0.4">
      <c r="A787" s="221" t="s">
        <v>7539</v>
      </c>
      <c r="B787" s="183" t="s">
        <v>7540</v>
      </c>
      <c r="C787" s="251">
        <v>962503818</v>
      </c>
    </row>
    <row r="788" spans="1:3" ht="15.75" customHeight="1" thickBot="1" x14ac:dyDescent="0.4">
      <c r="A788" s="221" t="s">
        <v>3611</v>
      </c>
      <c r="B788" s="183" t="s">
        <v>7541</v>
      </c>
      <c r="C788" s="251">
        <v>856144056</v>
      </c>
    </row>
    <row r="789" spans="1:3" ht="15.75" customHeight="1" thickBot="1" x14ac:dyDescent="0.4">
      <c r="A789" s="221" t="s">
        <v>3639</v>
      </c>
      <c r="B789" s="183" t="s">
        <v>7542</v>
      </c>
      <c r="C789" s="251">
        <v>913963602</v>
      </c>
    </row>
    <row r="790" spans="1:3" ht="15.75" customHeight="1" thickBot="1" x14ac:dyDescent="0.4">
      <c r="A790" s="221" t="s">
        <v>7543</v>
      </c>
      <c r="B790" s="183" t="s">
        <v>7544</v>
      </c>
      <c r="C790" s="251">
        <v>776881859</v>
      </c>
    </row>
    <row r="791" spans="1:3" ht="15.75" customHeight="1" thickBot="1" x14ac:dyDescent="0.4">
      <c r="A791" s="221" t="s">
        <v>3643</v>
      </c>
      <c r="B791" s="183" t="s">
        <v>7545</v>
      </c>
      <c r="C791" s="251">
        <v>918878287</v>
      </c>
    </row>
    <row r="792" spans="1:3" ht="15.75" customHeight="1" thickBot="1" x14ac:dyDescent="0.4">
      <c r="A792" s="221" t="s">
        <v>3648</v>
      </c>
      <c r="B792" s="183" t="s">
        <v>7546</v>
      </c>
      <c r="C792" s="251">
        <v>948878287</v>
      </c>
    </row>
    <row r="793" spans="1:3" ht="15.75" customHeight="1" thickBot="1" x14ac:dyDescent="0.4">
      <c r="A793" s="221" t="s">
        <v>3653</v>
      </c>
      <c r="B793" s="183" t="s">
        <v>7547</v>
      </c>
      <c r="C793" s="251">
        <v>904524086</v>
      </c>
    </row>
    <row r="794" spans="1:3" ht="15.75" customHeight="1" thickBot="1" x14ac:dyDescent="0.4">
      <c r="A794" s="221" t="s">
        <v>3616</v>
      </c>
      <c r="B794" s="183" t="s">
        <v>7548</v>
      </c>
      <c r="C794" s="251">
        <v>901140286</v>
      </c>
    </row>
    <row r="795" spans="1:3" ht="15.75" customHeight="1" thickBot="1" x14ac:dyDescent="0.4">
      <c r="A795" s="221" t="s">
        <v>7549</v>
      </c>
      <c r="B795" s="183" t="s">
        <v>7550</v>
      </c>
      <c r="C795" s="251">
        <v>901874307</v>
      </c>
    </row>
    <row r="796" spans="1:3" ht="15.75" customHeight="1" thickBot="1" x14ac:dyDescent="0.4">
      <c r="A796" s="221" t="s">
        <v>7551</v>
      </c>
      <c r="B796" s="183" t="s">
        <v>7552</v>
      </c>
      <c r="C796" s="251">
        <v>937471125</v>
      </c>
    </row>
    <row r="797" spans="1:3" ht="15.75" customHeight="1" thickBot="1" x14ac:dyDescent="0.4">
      <c r="A797" s="221" t="s">
        <v>7553</v>
      </c>
      <c r="B797" s="183" t="s">
        <v>7554</v>
      </c>
      <c r="C797" s="251">
        <v>842526326</v>
      </c>
    </row>
    <row r="798" spans="1:3" ht="15.75" customHeight="1" thickBot="1" x14ac:dyDescent="0.4">
      <c r="A798" s="221" t="s">
        <v>3657</v>
      </c>
      <c r="B798" s="183" t="s">
        <v>7555</v>
      </c>
      <c r="C798" s="251">
        <v>963089224</v>
      </c>
    </row>
    <row r="799" spans="1:3" ht="15.75" customHeight="1" thickBot="1" x14ac:dyDescent="0.4">
      <c r="A799" s="221" t="s">
        <v>7556</v>
      </c>
      <c r="B799" s="183" t="s">
        <v>7557</v>
      </c>
      <c r="C799" s="251">
        <v>973443190</v>
      </c>
    </row>
    <row r="800" spans="1:3" ht="15.75" customHeight="1" thickBot="1" x14ac:dyDescent="0.4">
      <c r="A800" s="221" t="s">
        <v>7558</v>
      </c>
      <c r="B800" s="183" t="s">
        <v>7559</v>
      </c>
      <c r="C800" s="251">
        <v>985880112</v>
      </c>
    </row>
    <row r="801" spans="1:3" ht="15.75" customHeight="1" thickBot="1" x14ac:dyDescent="0.4">
      <c r="A801" s="221" t="s">
        <v>3627</v>
      </c>
      <c r="B801" s="183" t="s">
        <v>7560</v>
      </c>
      <c r="C801" s="251">
        <v>949007563</v>
      </c>
    </row>
    <row r="802" spans="1:3" ht="15.75" customHeight="1" thickBot="1" x14ac:dyDescent="0.4">
      <c r="A802" s="221" t="s">
        <v>355</v>
      </c>
      <c r="B802" s="183" t="s">
        <v>7561</v>
      </c>
      <c r="C802" s="251">
        <v>917830118</v>
      </c>
    </row>
    <row r="803" spans="1:3" ht="15.75" customHeight="1" thickBot="1" x14ac:dyDescent="0.4">
      <c r="A803" s="221" t="s">
        <v>7562</v>
      </c>
      <c r="B803" s="183" t="s">
        <v>7563</v>
      </c>
      <c r="C803" s="251">
        <v>855150268</v>
      </c>
    </row>
    <row r="804" spans="1:3" ht="15.75" customHeight="1" thickBot="1" x14ac:dyDescent="0.4">
      <c r="A804" s="221" t="s">
        <v>2618</v>
      </c>
      <c r="B804" s="183" t="s">
        <v>7564</v>
      </c>
      <c r="C804" s="251">
        <v>353146836</v>
      </c>
    </row>
    <row r="805" spans="1:3" ht="15.75" customHeight="1" thickBot="1" x14ac:dyDescent="0.4">
      <c r="A805" s="221" t="s">
        <v>7565</v>
      </c>
      <c r="B805" s="183" t="s">
        <v>7566</v>
      </c>
      <c r="C805" s="251">
        <v>905857107</v>
      </c>
    </row>
    <row r="806" spans="1:3" ht="15.75" customHeight="1" thickBot="1" x14ac:dyDescent="0.4">
      <c r="A806" s="221" t="s">
        <v>2622</v>
      </c>
      <c r="B806" s="183" t="s">
        <v>7567</v>
      </c>
      <c r="C806" s="251">
        <v>905211707</v>
      </c>
    </row>
    <row r="807" spans="1:3" ht="15.75" customHeight="1" thickBot="1" x14ac:dyDescent="0.4">
      <c r="A807" s="221" t="s">
        <v>7568</v>
      </c>
      <c r="B807" s="183" t="s">
        <v>7569</v>
      </c>
      <c r="C807" s="251">
        <v>988615337</v>
      </c>
    </row>
    <row r="808" spans="1:3" ht="15.75" customHeight="1" thickBot="1" x14ac:dyDescent="0.4">
      <c r="A808" s="221" t="s">
        <v>2627</v>
      </c>
      <c r="B808" s="183" t="s">
        <v>7570</v>
      </c>
      <c r="C808" s="251">
        <v>905086060</v>
      </c>
    </row>
    <row r="809" spans="1:3" ht="15.75" customHeight="1" thickBot="1" x14ac:dyDescent="0.4">
      <c r="A809" s="221" t="s">
        <v>7571</v>
      </c>
      <c r="B809" s="183" t="s">
        <v>7572</v>
      </c>
      <c r="C809" s="251">
        <v>976846906</v>
      </c>
    </row>
    <row r="810" spans="1:3" ht="15.75" customHeight="1" thickBot="1" x14ac:dyDescent="0.4">
      <c r="A810" s="221" t="s">
        <v>7573</v>
      </c>
      <c r="B810" s="183" t="s">
        <v>7574</v>
      </c>
      <c r="C810" s="251">
        <v>818474555</v>
      </c>
    </row>
    <row r="811" spans="1:3" ht="15.75" customHeight="1" thickBot="1" x14ac:dyDescent="0.4">
      <c r="A811" s="221" t="s">
        <v>7575</v>
      </c>
      <c r="B811" s="183" t="s">
        <v>7576</v>
      </c>
      <c r="C811" s="251">
        <v>929222593</v>
      </c>
    </row>
    <row r="812" spans="1:3" ht="15.75" customHeight="1" thickBot="1" x14ac:dyDescent="0.4">
      <c r="A812" s="221" t="s">
        <v>7577</v>
      </c>
      <c r="B812" s="183" t="s">
        <v>7578</v>
      </c>
      <c r="C812" s="251">
        <v>919300059</v>
      </c>
    </row>
    <row r="813" spans="1:3" ht="15.75" customHeight="1" thickBot="1" x14ac:dyDescent="0.4">
      <c r="A813" s="221" t="s">
        <v>7579</v>
      </c>
      <c r="B813" s="183" t="s">
        <v>7580</v>
      </c>
      <c r="C813" s="251">
        <v>965705355</v>
      </c>
    </row>
    <row r="814" spans="1:3" ht="15.75" customHeight="1" thickBot="1" x14ac:dyDescent="0.4">
      <c r="A814" s="221" t="s">
        <v>2602</v>
      </c>
      <c r="B814" s="183" t="s">
        <v>7581</v>
      </c>
      <c r="C814" s="251">
        <v>964995374</v>
      </c>
    </row>
    <row r="815" spans="1:3" ht="15.75" customHeight="1" thickBot="1" x14ac:dyDescent="0.4">
      <c r="A815" s="221" t="s">
        <v>7582</v>
      </c>
      <c r="B815" s="183" t="s">
        <v>7583</v>
      </c>
      <c r="C815" s="251">
        <v>966768413</v>
      </c>
    </row>
    <row r="816" spans="1:3" ht="15.75" customHeight="1" thickBot="1" x14ac:dyDescent="0.4">
      <c r="A816" s="221" t="s">
        <v>7584</v>
      </c>
      <c r="B816" s="183" t="s">
        <v>7585</v>
      </c>
      <c r="C816" s="251">
        <v>943381359</v>
      </c>
    </row>
    <row r="817" spans="1:3" ht="15.75" customHeight="1" thickBot="1" x14ac:dyDescent="0.4">
      <c r="A817" s="221" t="s">
        <v>2596</v>
      </c>
      <c r="B817" s="183" t="s">
        <v>7586</v>
      </c>
      <c r="C817" s="251">
        <v>795564299</v>
      </c>
    </row>
    <row r="818" spans="1:3" ht="15.75" customHeight="1" thickBot="1" x14ac:dyDescent="0.4">
      <c r="A818" s="221" t="s">
        <v>7587</v>
      </c>
      <c r="B818" s="183" t="s">
        <v>7588</v>
      </c>
      <c r="C818" s="251">
        <v>979691927</v>
      </c>
    </row>
    <row r="819" spans="1:3" ht="15.75" customHeight="1" thickBot="1" x14ac:dyDescent="0.4">
      <c r="A819" s="221" t="s">
        <v>7589</v>
      </c>
      <c r="B819" s="183" t="s">
        <v>7590</v>
      </c>
      <c r="C819" s="251">
        <v>333435392</v>
      </c>
    </row>
    <row r="820" spans="1:3" ht="15.75" customHeight="1" thickBot="1" x14ac:dyDescent="0.4">
      <c r="A820" s="221" t="s">
        <v>744</v>
      </c>
      <c r="B820" s="183" t="s">
        <v>7591</v>
      </c>
      <c r="C820" s="251">
        <v>772220909</v>
      </c>
    </row>
    <row r="821" spans="1:3" ht="15.75" customHeight="1" thickBot="1" x14ac:dyDescent="0.4">
      <c r="A821" s="221" t="s">
        <v>7592</v>
      </c>
      <c r="B821" s="183" t="s">
        <v>7593</v>
      </c>
      <c r="C821" s="251">
        <v>919210957</v>
      </c>
    </row>
    <row r="822" spans="1:3" ht="15.75" customHeight="1" thickBot="1" x14ac:dyDescent="0.4">
      <c r="A822" s="221" t="s">
        <v>7594</v>
      </c>
      <c r="B822" s="183" t="s">
        <v>7595</v>
      </c>
      <c r="C822" s="251">
        <v>974338966</v>
      </c>
    </row>
    <row r="823" spans="1:3" ht="15.75" customHeight="1" thickBot="1" x14ac:dyDescent="0.4">
      <c r="A823" s="221" t="s">
        <v>7596</v>
      </c>
      <c r="B823" s="183" t="s">
        <v>7597</v>
      </c>
      <c r="C823" s="251">
        <v>916781891</v>
      </c>
    </row>
    <row r="824" spans="1:3" ht="15.75" customHeight="1" thickBot="1" x14ac:dyDescent="0.4">
      <c r="A824" s="221" t="s">
        <v>7598</v>
      </c>
      <c r="B824" s="183" t="s">
        <v>7599</v>
      </c>
      <c r="C824" s="251">
        <v>382809716</v>
      </c>
    </row>
    <row r="825" spans="1:3" ht="15.75" customHeight="1" thickBot="1" x14ac:dyDescent="0.4">
      <c r="A825" s="221" t="s">
        <v>7600</v>
      </c>
      <c r="B825" s="183" t="s">
        <v>7601</v>
      </c>
      <c r="C825" s="251">
        <v>376636072</v>
      </c>
    </row>
    <row r="826" spans="1:3" ht="15.75" customHeight="1" thickBot="1" x14ac:dyDescent="0.4">
      <c r="A826" s="221" t="s">
        <v>7602</v>
      </c>
      <c r="B826" s="183" t="s">
        <v>7603</v>
      </c>
      <c r="C826" s="251">
        <v>937747382</v>
      </c>
    </row>
    <row r="827" spans="1:3" ht="15.75" customHeight="1" thickBot="1" x14ac:dyDescent="0.4">
      <c r="A827" s="221" t="s">
        <v>246</v>
      </c>
      <c r="B827" s="183" t="s">
        <v>7604</v>
      </c>
      <c r="C827" s="251">
        <v>907414021</v>
      </c>
    </row>
    <row r="828" spans="1:3" ht="15.75" customHeight="1" thickBot="1" x14ac:dyDescent="0.4">
      <c r="A828" s="221" t="s">
        <v>7605</v>
      </c>
      <c r="B828" s="183" t="s">
        <v>7606</v>
      </c>
      <c r="C828" s="251">
        <v>793131571</v>
      </c>
    </row>
    <row r="829" spans="1:3" ht="15.75" customHeight="1" thickBot="1" x14ac:dyDescent="0.4">
      <c r="A829" s="221" t="s">
        <v>7607</v>
      </c>
      <c r="B829" s="183" t="s">
        <v>7608</v>
      </c>
      <c r="C829" s="251">
        <v>339154494</v>
      </c>
    </row>
    <row r="830" spans="1:3" ht="15.75" customHeight="1" thickBot="1" x14ac:dyDescent="0.4">
      <c r="A830" s="221" t="s">
        <v>7609</v>
      </c>
      <c r="B830" s="183" t="s">
        <v>7610</v>
      </c>
      <c r="C830" s="251">
        <v>392181768</v>
      </c>
    </row>
    <row r="831" spans="1:3" ht="15.75" customHeight="1" thickBot="1" x14ac:dyDescent="0.4">
      <c r="A831" s="221" t="s">
        <v>7611</v>
      </c>
      <c r="B831" s="183" t="s">
        <v>7612</v>
      </c>
      <c r="C831" s="251">
        <v>931749959</v>
      </c>
    </row>
    <row r="832" spans="1:3" ht="15.75" customHeight="1" thickBot="1" x14ac:dyDescent="0.4">
      <c r="A832" s="221" t="s">
        <v>242</v>
      </c>
      <c r="B832" s="183" t="s">
        <v>7613</v>
      </c>
      <c r="C832" s="251">
        <v>902768666</v>
      </c>
    </row>
    <row r="833" spans="1:3" ht="15.75" customHeight="1" thickBot="1" x14ac:dyDescent="0.4">
      <c r="A833" s="221" t="s">
        <v>251</v>
      </c>
      <c r="B833" s="183" t="s">
        <v>7614</v>
      </c>
      <c r="C833" s="251">
        <v>966766064</v>
      </c>
    </row>
    <row r="834" spans="1:3" ht="15.75" customHeight="1" thickBot="1" x14ac:dyDescent="0.4">
      <c r="A834" s="221" t="s">
        <v>262</v>
      </c>
      <c r="B834" s="183" t="s">
        <v>7615</v>
      </c>
      <c r="C834" s="251">
        <v>965622372</v>
      </c>
    </row>
    <row r="835" spans="1:3" ht="15.75" customHeight="1" thickBot="1" x14ac:dyDescent="0.4">
      <c r="A835" s="221" t="s">
        <v>257</v>
      </c>
      <c r="B835" s="183" t="s">
        <v>7616</v>
      </c>
      <c r="C835" s="251">
        <v>909644364</v>
      </c>
    </row>
    <row r="836" spans="1:3" ht="15.75" customHeight="1" thickBot="1" x14ac:dyDescent="0.4">
      <c r="A836" s="221" t="s">
        <v>3747</v>
      </c>
      <c r="B836" s="183" t="s">
        <v>7617</v>
      </c>
      <c r="C836" s="251">
        <v>933529375</v>
      </c>
    </row>
    <row r="837" spans="1:3" ht="15.75" customHeight="1" thickBot="1" x14ac:dyDescent="0.4">
      <c r="A837" s="221" t="s">
        <v>7618</v>
      </c>
      <c r="B837" s="183" t="s">
        <v>7619</v>
      </c>
      <c r="C837" s="251">
        <v>915659727</v>
      </c>
    </row>
    <row r="838" spans="1:3" ht="15.75" customHeight="1" thickBot="1" x14ac:dyDescent="0.4">
      <c r="A838" s="221" t="s">
        <v>7620</v>
      </c>
      <c r="B838" s="183" t="s">
        <v>7621</v>
      </c>
      <c r="C838" s="251">
        <v>7777473047</v>
      </c>
    </row>
    <row r="839" spans="1:3" ht="15.75" customHeight="1" thickBot="1" x14ac:dyDescent="0.4">
      <c r="A839" s="221" t="s">
        <v>7622</v>
      </c>
      <c r="B839" s="183" t="s">
        <v>7623</v>
      </c>
      <c r="C839" s="251">
        <v>964436132</v>
      </c>
    </row>
    <row r="840" spans="1:3" ht="15.75" customHeight="1" thickBot="1" x14ac:dyDescent="0.4">
      <c r="A840" s="221" t="s">
        <v>7624</v>
      </c>
      <c r="B840" s="183" t="s">
        <v>7625</v>
      </c>
      <c r="C840" s="251">
        <v>352756740</v>
      </c>
    </row>
    <row r="841" spans="1:3" ht="15.75" customHeight="1" thickBot="1" x14ac:dyDescent="0.4">
      <c r="A841" s="221" t="s">
        <v>7626</v>
      </c>
      <c r="B841" s="183" t="s">
        <v>7627</v>
      </c>
      <c r="C841" s="251">
        <v>776769696</v>
      </c>
    </row>
    <row r="842" spans="1:3" ht="15.75" customHeight="1" thickBot="1" x14ac:dyDescent="0.4">
      <c r="A842" s="221" t="s">
        <v>7628</v>
      </c>
      <c r="B842" s="183" t="s">
        <v>7629</v>
      </c>
      <c r="C842" s="251">
        <v>385207586</v>
      </c>
    </row>
    <row r="843" spans="1:3" ht="15.75" customHeight="1" thickBot="1" x14ac:dyDescent="0.4">
      <c r="A843" s="221" t="s">
        <v>7630</v>
      </c>
      <c r="B843" s="183" t="s">
        <v>7631</v>
      </c>
      <c r="C843" s="251">
        <v>396885513</v>
      </c>
    </row>
    <row r="844" spans="1:3" ht="15.75" customHeight="1" thickBot="1" x14ac:dyDescent="0.4">
      <c r="A844" s="221" t="s">
        <v>3753</v>
      </c>
      <c r="B844" s="183" t="s">
        <v>7632</v>
      </c>
      <c r="C844" s="251">
        <v>334909075</v>
      </c>
    </row>
    <row r="845" spans="1:3" ht="15.75" customHeight="1" thickBot="1" x14ac:dyDescent="0.4">
      <c r="A845" s="221" t="s">
        <v>3667</v>
      </c>
      <c r="B845" s="183" t="s">
        <v>7633</v>
      </c>
      <c r="C845" s="251">
        <v>398093948</v>
      </c>
    </row>
    <row r="846" spans="1:3" ht="15.75" customHeight="1" thickBot="1" x14ac:dyDescent="0.4">
      <c r="A846" s="221" t="s">
        <v>3757</v>
      </c>
      <c r="B846" s="183" t="s">
        <v>7634</v>
      </c>
      <c r="C846" s="251">
        <v>917854918</v>
      </c>
    </row>
    <row r="847" spans="1:3" ht="15.75" customHeight="1" thickBot="1" x14ac:dyDescent="0.4">
      <c r="A847" s="221" t="s">
        <v>3761</v>
      </c>
      <c r="B847" s="183" t="s">
        <v>7635</v>
      </c>
      <c r="C847" s="251">
        <v>964661475</v>
      </c>
    </row>
    <row r="848" spans="1:3" ht="15.75" customHeight="1" thickBot="1" x14ac:dyDescent="0.4">
      <c r="A848" s="221" t="s">
        <v>7636</v>
      </c>
      <c r="B848" s="183" t="s">
        <v>7637</v>
      </c>
      <c r="C848" s="251">
        <v>972302526</v>
      </c>
    </row>
    <row r="849" spans="1:3" ht="15.75" customHeight="1" thickBot="1" x14ac:dyDescent="0.4">
      <c r="A849" s="221" t="s">
        <v>3739</v>
      </c>
      <c r="B849" s="183" t="s">
        <v>7638</v>
      </c>
      <c r="C849" s="251">
        <v>903523795</v>
      </c>
    </row>
    <row r="850" spans="1:3" ht="15.75" customHeight="1" thickBot="1" x14ac:dyDescent="0.4">
      <c r="A850" s="221" t="s">
        <v>7639</v>
      </c>
      <c r="B850" s="183" t="s">
        <v>7640</v>
      </c>
      <c r="C850" s="251">
        <v>832540678</v>
      </c>
    </row>
    <row r="851" spans="1:3" ht="15.75" customHeight="1" thickBot="1" x14ac:dyDescent="0.4">
      <c r="A851" s="221" t="s">
        <v>3800</v>
      </c>
      <c r="B851" s="183" t="s">
        <v>7641</v>
      </c>
      <c r="C851" s="251">
        <v>849070707</v>
      </c>
    </row>
    <row r="852" spans="1:3" ht="15.75" customHeight="1" thickBot="1" x14ac:dyDescent="0.4">
      <c r="A852" s="221" t="s">
        <v>7642</v>
      </c>
      <c r="B852" s="183" t="s">
        <v>7643</v>
      </c>
      <c r="C852" s="251">
        <v>964755813</v>
      </c>
    </row>
    <row r="853" spans="1:3" ht="15.75" customHeight="1" thickBot="1" x14ac:dyDescent="0.4">
      <c r="A853" s="221" t="s">
        <v>7644</v>
      </c>
      <c r="B853" s="183" t="s">
        <v>7645</v>
      </c>
      <c r="C853" s="251">
        <v>779221194</v>
      </c>
    </row>
    <row r="854" spans="1:3" ht="15.75" customHeight="1" thickBot="1" x14ac:dyDescent="0.4">
      <c r="A854" s="221" t="s">
        <v>7646</v>
      </c>
      <c r="B854" s="183" t="s">
        <v>7647</v>
      </c>
      <c r="C854" s="251">
        <v>835602923</v>
      </c>
    </row>
    <row r="855" spans="1:3" ht="15.75" customHeight="1" thickBot="1" x14ac:dyDescent="0.4">
      <c r="A855" s="221" t="s">
        <v>7648</v>
      </c>
      <c r="B855" s="183" t="s">
        <v>7649</v>
      </c>
      <c r="C855" s="251">
        <v>382928952</v>
      </c>
    </row>
    <row r="856" spans="1:3" ht="15.75" customHeight="1" thickBot="1" x14ac:dyDescent="0.4">
      <c r="A856" s="221" t="s">
        <v>7650</v>
      </c>
      <c r="B856" s="183" t="s">
        <v>7651</v>
      </c>
      <c r="C856" s="251">
        <v>906618036</v>
      </c>
    </row>
    <row r="857" spans="1:3" ht="15.75" customHeight="1" thickBot="1" x14ac:dyDescent="0.4">
      <c r="A857" s="221" t="s">
        <v>3805</v>
      </c>
      <c r="B857" s="183" t="s">
        <v>7652</v>
      </c>
      <c r="C857" s="251">
        <v>337517213</v>
      </c>
    </row>
    <row r="858" spans="1:3" ht="15.75" customHeight="1" thickBot="1" x14ac:dyDescent="0.4">
      <c r="A858" s="221" t="s">
        <v>7653</v>
      </c>
      <c r="B858" s="183" t="s">
        <v>7654</v>
      </c>
      <c r="C858" s="251">
        <v>974324819</v>
      </c>
    </row>
    <row r="859" spans="1:3" ht="15.75" customHeight="1" thickBot="1" x14ac:dyDescent="0.4">
      <c r="A859" s="221" t="s">
        <v>3810</v>
      </c>
      <c r="B859" s="183" t="s">
        <v>7655</v>
      </c>
      <c r="C859" s="251">
        <v>938989842</v>
      </c>
    </row>
    <row r="860" spans="1:3" ht="15.75" customHeight="1" thickBot="1" x14ac:dyDescent="0.4">
      <c r="A860" s="221" t="s">
        <v>7656</v>
      </c>
      <c r="B860" s="183" t="s">
        <v>7657</v>
      </c>
      <c r="C860" s="251">
        <v>949875459</v>
      </c>
    </row>
    <row r="861" spans="1:3" ht="15.75" customHeight="1" thickBot="1" x14ac:dyDescent="0.4">
      <c r="A861" s="221" t="s">
        <v>7658</v>
      </c>
      <c r="B861" s="183" t="s">
        <v>7659</v>
      </c>
      <c r="C861" s="251">
        <v>922626123</v>
      </c>
    </row>
    <row r="862" spans="1:3" ht="15.75" customHeight="1" thickBot="1" x14ac:dyDescent="0.4">
      <c r="A862" s="221" t="s">
        <v>3830</v>
      </c>
      <c r="B862" s="183" t="s">
        <v>7660</v>
      </c>
      <c r="C862" s="251">
        <v>359828779</v>
      </c>
    </row>
    <row r="863" spans="1:3" ht="15.75" customHeight="1" thickBot="1" x14ac:dyDescent="0.4">
      <c r="A863" s="221" t="s">
        <v>7661</v>
      </c>
      <c r="B863" s="183" t="s">
        <v>7662</v>
      </c>
      <c r="C863" s="251">
        <v>902860820</v>
      </c>
    </row>
    <row r="864" spans="1:3" ht="15.75" customHeight="1" thickBot="1" x14ac:dyDescent="0.4">
      <c r="A864" s="221" t="s">
        <v>7663</v>
      </c>
      <c r="B864" s="183" t="s">
        <v>7664</v>
      </c>
      <c r="C864" s="251">
        <v>904608554</v>
      </c>
    </row>
    <row r="865" spans="1:3" ht="15.75" customHeight="1" thickBot="1" x14ac:dyDescent="0.4">
      <c r="A865" s="221" t="s">
        <v>3697</v>
      </c>
      <c r="B865" s="183" t="s">
        <v>7665</v>
      </c>
      <c r="C865" s="251">
        <v>982773173</v>
      </c>
    </row>
    <row r="866" spans="1:3" ht="15.75" customHeight="1" thickBot="1" x14ac:dyDescent="0.4">
      <c r="A866" s="221" t="s">
        <v>7666</v>
      </c>
      <c r="B866" s="183" t="s">
        <v>7667</v>
      </c>
      <c r="C866" s="251">
        <v>522556410</v>
      </c>
    </row>
    <row r="867" spans="1:3" ht="15.75" customHeight="1" thickBot="1" x14ac:dyDescent="0.4">
      <c r="A867" s="221" t="s">
        <v>7668</v>
      </c>
      <c r="B867" s="183" t="s">
        <v>7669</v>
      </c>
      <c r="C867" s="251">
        <v>364277195</v>
      </c>
    </row>
    <row r="868" spans="1:3" ht="15.75" customHeight="1" thickBot="1" x14ac:dyDescent="0.4">
      <c r="A868" s="221" t="s">
        <v>7670</v>
      </c>
      <c r="B868" s="183" t="s">
        <v>7671</v>
      </c>
      <c r="C868" s="251">
        <v>373056220</v>
      </c>
    </row>
    <row r="869" spans="1:3" ht="15.75" customHeight="1" thickBot="1" x14ac:dyDescent="0.4">
      <c r="A869" s="221" t="s">
        <v>7672</v>
      </c>
      <c r="B869" s="183" t="s">
        <v>7673</v>
      </c>
      <c r="C869" s="251">
        <v>962652502</v>
      </c>
    </row>
    <row r="870" spans="1:3" ht="15.75" customHeight="1" thickBot="1" x14ac:dyDescent="0.4">
      <c r="A870" s="221" t="s">
        <v>7674</v>
      </c>
      <c r="B870" s="183" t="s">
        <v>7675</v>
      </c>
      <c r="C870" s="251">
        <v>975171302</v>
      </c>
    </row>
    <row r="871" spans="1:3" ht="15.75" customHeight="1" thickBot="1" x14ac:dyDescent="0.4">
      <c r="A871" s="221" t="s">
        <v>7676</v>
      </c>
      <c r="B871" s="183" t="s">
        <v>7677</v>
      </c>
      <c r="C871" s="251">
        <v>989009737</v>
      </c>
    </row>
    <row r="872" spans="1:3" ht="15.75" customHeight="1" thickBot="1" x14ac:dyDescent="0.4">
      <c r="A872" s="221" t="s">
        <v>7678</v>
      </c>
      <c r="B872" s="183" t="s">
        <v>7679</v>
      </c>
      <c r="C872" s="251">
        <v>938415122</v>
      </c>
    </row>
    <row r="873" spans="1:3" ht="15.75" customHeight="1" thickBot="1" x14ac:dyDescent="0.4">
      <c r="A873" s="221" t="s">
        <v>3815</v>
      </c>
      <c r="B873" s="183" t="s">
        <v>7680</v>
      </c>
      <c r="C873" s="251">
        <v>704497793</v>
      </c>
    </row>
    <row r="874" spans="1:3" ht="15.75" customHeight="1" thickBot="1" x14ac:dyDescent="0.4">
      <c r="A874" s="221" t="s">
        <v>3820</v>
      </c>
      <c r="B874" s="183" t="s">
        <v>7681</v>
      </c>
      <c r="C874" s="251">
        <v>931807430</v>
      </c>
    </row>
    <row r="875" spans="1:3" ht="15.75" customHeight="1" thickBot="1" x14ac:dyDescent="0.4">
      <c r="A875" s="221" t="s">
        <v>7682</v>
      </c>
      <c r="B875" s="183" t="s">
        <v>7683</v>
      </c>
      <c r="C875" s="251">
        <v>945384330</v>
      </c>
    </row>
    <row r="876" spans="1:3" ht="15.75" customHeight="1" thickBot="1" x14ac:dyDescent="0.4">
      <c r="A876" s="221" t="s">
        <v>7684</v>
      </c>
      <c r="B876" s="183" t="s">
        <v>7685</v>
      </c>
      <c r="C876" s="251">
        <v>979342175</v>
      </c>
    </row>
    <row r="877" spans="1:3" ht="15.75" customHeight="1" thickBot="1" x14ac:dyDescent="0.4">
      <c r="A877" s="221" t="s">
        <v>3702</v>
      </c>
      <c r="B877" s="183" t="s">
        <v>7686</v>
      </c>
      <c r="C877" s="251">
        <v>367293717</v>
      </c>
    </row>
    <row r="878" spans="1:3" ht="15.75" customHeight="1" thickBot="1" x14ac:dyDescent="0.4">
      <c r="A878" s="221" t="s">
        <v>7687</v>
      </c>
      <c r="B878" s="183" t="s">
        <v>7688</v>
      </c>
      <c r="C878" s="251">
        <v>902844478</v>
      </c>
    </row>
    <row r="879" spans="1:3" ht="15.75" customHeight="1" thickBot="1" x14ac:dyDescent="0.4">
      <c r="A879" s="221" t="s">
        <v>7689</v>
      </c>
      <c r="B879" s="183" t="s">
        <v>7690</v>
      </c>
      <c r="C879" s="251">
        <v>908062067</v>
      </c>
    </row>
    <row r="880" spans="1:3" ht="15.75" customHeight="1" thickBot="1" x14ac:dyDescent="0.4">
      <c r="A880" s="221" t="s">
        <v>3834</v>
      </c>
      <c r="B880" s="183" t="s">
        <v>7691</v>
      </c>
      <c r="C880" s="251">
        <v>935802080</v>
      </c>
    </row>
    <row r="881" spans="1:3" ht="15.75" customHeight="1" thickBot="1" x14ac:dyDescent="0.4">
      <c r="A881" s="221" t="s">
        <v>3707</v>
      </c>
      <c r="B881" s="183" t="s">
        <v>7692</v>
      </c>
      <c r="C881" s="251">
        <v>909240385</v>
      </c>
    </row>
    <row r="882" spans="1:3" ht="15.75" customHeight="1" thickBot="1" x14ac:dyDescent="0.4">
      <c r="A882" s="221" t="s">
        <v>3825</v>
      </c>
      <c r="B882" s="183" t="s">
        <v>7693</v>
      </c>
      <c r="C882" s="251">
        <v>964067039</v>
      </c>
    </row>
    <row r="883" spans="1:3" ht="15.75" customHeight="1" thickBot="1" x14ac:dyDescent="0.4">
      <c r="A883" s="221" t="s">
        <v>7694</v>
      </c>
      <c r="B883" s="183" t="s">
        <v>7695</v>
      </c>
      <c r="C883" s="251">
        <v>387625299</v>
      </c>
    </row>
    <row r="884" spans="1:3" ht="15.75" customHeight="1" thickBot="1" x14ac:dyDescent="0.4">
      <c r="A884" s="221" t="s">
        <v>7696</v>
      </c>
      <c r="B884" s="183" t="s">
        <v>7697</v>
      </c>
      <c r="C884" s="251">
        <v>909121045</v>
      </c>
    </row>
    <row r="885" spans="1:3" ht="15.75" customHeight="1" thickBot="1" x14ac:dyDescent="0.4">
      <c r="A885" s="221" t="s">
        <v>7698</v>
      </c>
      <c r="B885" s="183" t="s">
        <v>7699</v>
      </c>
      <c r="C885" s="251">
        <v>916757711</v>
      </c>
    </row>
    <row r="886" spans="1:3" ht="15.75" customHeight="1" thickBot="1" x14ac:dyDescent="0.4">
      <c r="A886" s="221" t="s">
        <v>7700</v>
      </c>
      <c r="B886" s="183" t="s">
        <v>7701</v>
      </c>
      <c r="C886" s="251">
        <v>986607272</v>
      </c>
    </row>
    <row r="887" spans="1:3" ht="15.75" customHeight="1" thickBot="1" x14ac:dyDescent="0.4">
      <c r="A887" s="221" t="s">
        <v>3727</v>
      </c>
      <c r="B887" s="183" t="s">
        <v>7702</v>
      </c>
      <c r="C887" s="251">
        <v>392002830</v>
      </c>
    </row>
    <row r="888" spans="1:3" ht="15.75" customHeight="1" thickBot="1" x14ac:dyDescent="0.4">
      <c r="A888" s="221" t="s">
        <v>7703</v>
      </c>
      <c r="B888" s="183" t="s">
        <v>7704</v>
      </c>
      <c r="C888" s="251">
        <v>775188288</v>
      </c>
    </row>
    <row r="889" spans="1:3" ht="15.75" customHeight="1" thickBot="1" x14ac:dyDescent="0.4">
      <c r="A889" s="221" t="s">
        <v>7705</v>
      </c>
      <c r="B889" s="183" t="s">
        <v>7706</v>
      </c>
      <c r="C889" s="251">
        <v>356268186</v>
      </c>
    </row>
    <row r="890" spans="1:3" ht="15.75" customHeight="1" thickBot="1" x14ac:dyDescent="0.4">
      <c r="A890" s="221" t="s">
        <v>7707</v>
      </c>
      <c r="B890" s="183" t="s">
        <v>7708</v>
      </c>
      <c r="C890" s="251">
        <v>937300696</v>
      </c>
    </row>
    <row r="891" spans="1:3" ht="15.75" customHeight="1" thickBot="1" x14ac:dyDescent="0.4">
      <c r="A891" s="221" t="s">
        <v>7709</v>
      </c>
      <c r="B891" s="183" t="s">
        <v>7710</v>
      </c>
      <c r="C891" s="251">
        <v>946919220</v>
      </c>
    </row>
    <row r="892" spans="1:3" ht="15.75" customHeight="1" thickBot="1" x14ac:dyDescent="0.4">
      <c r="A892" s="221" t="s">
        <v>3777</v>
      </c>
      <c r="B892" s="183" t="s">
        <v>7711</v>
      </c>
      <c r="C892" s="251">
        <v>375128391</v>
      </c>
    </row>
    <row r="893" spans="1:3" ht="15.75" customHeight="1" thickBot="1" x14ac:dyDescent="0.4">
      <c r="A893" s="221" t="s">
        <v>7712</v>
      </c>
      <c r="B893" s="183" t="s">
        <v>7713</v>
      </c>
      <c r="C893" s="251">
        <v>363187027</v>
      </c>
    </row>
    <row r="894" spans="1:3" ht="15.75" customHeight="1" thickBot="1" x14ac:dyDescent="0.4">
      <c r="A894" s="221" t="s">
        <v>7714</v>
      </c>
      <c r="B894" s="183" t="s">
        <v>7715</v>
      </c>
      <c r="C894" s="251">
        <v>922055206</v>
      </c>
    </row>
    <row r="895" spans="1:3" ht="15.75" customHeight="1" thickBot="1" x14ac:dyDescent="0.4">
      <c r="A895" s="221" t="s">
        <v>3782</v>
      </c>
      <c r="B895" s="183" t="s">
        <v>7716</v>
      </c>
      <c r="C895" s="251">
        <v>976410382</v>
      </c>
    </row>
    <row r="896" spans="1:3" ht="15.75" customHeight="1" thickBot="1" x14ac:dyDescent="0.4">
      <c r="A896" s="221" t="s">
        <v>7717</v>
      </c>
      <c r="B896" s="183" t="s">
        <v>7718</v>
      </c>
      <c r="C896" s="251">
        <v>389872577</v>
      </c>
    </row>
    <row r="897" spans="1:3" ht="15.75" customHeight="1" thickBot="1" x14ac:dyDescent="0.4">
      <c r="A897" s="221" t="s">
        <v>376</v>
      </c>
      <c r="B897" s="183" t="s">
        <v>7719</v>
      </c>
      <c r="C897" s="251">
        <v>388666688</v>
      </c>
    </row>
    <row r="898" spans="1:3" ht="15.75" customHeight="1" thickBot="1" x14ac:dyDescent="0.4">
      <c r="A898" s="221" t="s">
        <v>7720</v>
      </c>
      <c r="B898" s="183" t="s">
        <v>7721</v>
      </c>
      <c r="C898" s="251">
        <v>972568374</v>
      </c>
    </row>
    <row r="899" spans="1:3" ht="15.75" customHeight="1" thickBot="1" x14ac:dyDescent="0.4">
      <c r="A899" s="221" t="s">
        <v>362</v>
      </c>
      <c r="B899" s="183" t="s">
        <v>7722</v>
      </c>
      <c r="C899" s="251">
        <v>814817888</v>
      </c>
    </row>
    <row r="900" spans="1:3" ht="15.75" customHeight="1" thickBot="1" x14ac:dyDescent="0.4">
      <c r="A900" s="221" t="s">
        <v>371</v>
      </c>
      <c r="B900" s="183" t="s">
        <v>7723</v>
      </c>
      <c r="C900" s="251">
        <v>983622998</v>
      </c>
    </row>
    <row r="901" spans="1:3" ht="15.75" customHeight="1" thickBot="1" x14ac:dyDescent="0.4">
      <c r="A901" s="221" t="s">
        <v>2636</v>
      </c>
      <c r="B901" s="183" t="s">
        <v>7724</v>
      </c>
      <c r="C901" s="251">
        <v>907315743</v>
      </c>
    </row>
    <row r="902" spans="1:3" ht="15.75" customHeight="1" thickBot="1" x14ac:dyDescent="0.4">
      <c r="A902" s="221" t="s">
        <v>368</v>
      </c>
      <c r="B902" s="183" t="s">
        <v>7725</v>
      </c>
      <c r="C902" s="251">
        <v>984677206</v>
      </c>
    </row>
    <row r="903" spans="1:3" ht="15.75" customHeight="1" thickBot="1" x14ac:dyDescent="0.4">
      <c r="A903" s="221" t="s">
        <v>7726</v>
      </c>
      <c r="B903" s="183" t="s">
        <v>7727</v>
      </c>
      <c r="C903" s="251">
        <v>763653558</v>
      </c>
    </row>
    <row r="904" spans="1:3" ht="15.75" customHeight="1" thickBot="1" x14ac:dyDescent="0.4">
      <c r="A904" s="221" t="s">
        <v>7728</v>
      </c>
      <c r="B904" s="183" t="s">
        <v>7729</v>
      </c>
      <c r="C904" s="251">
        <v>988569652</v>
      </c>
    </row>
    <row r="905" spans="1:3" ht="15.75" customHeight="1" thickBot="1" x14ac:dyDescent="0.4">
      <c r="A905" s="221" t="s">
        <v>7730</v>
      </c>
      <c r="B905" s="183" t="s">
        <v>7731</v>
      </c>
      <c r="C905" s="251">
        <v>935610016</v>
      </c>
    </row>
    <row r="906" spans="1:3" ht="15.75" customHeight="1" thickBot="1" x14ac:dyDescent="0.4">
      <c r="A906" s="221" t="s">
        <v>2642</v>
      </c>
      <c r="B906" s="183" t="s">
        <v>7732</v>
      </c>
      <c r="C906" s="251">
        <v>905538299</v>
      </c>
    </row>
    <row r="907" spans="1:3" ht="15.75" customHeight="1" thickBot="1" x14ac:dyDescent="0.4">
      <c r="A907" s="221" t="s">
        <v>7733</v>
      </c>
      <c r="B907" s="183" t="s">
        <v>7734</v>
      </c>
      <c r="C907" s="251">
        <v>913457120</v>
      </c>
    </row>
    <row r="908" spans="1:3" ht="15.75" customHeight="1" thickBot="1" x14ac:dyDescent="0.4">
      <c r="A908" s="221" t="s">
        <v>2664</v>
      </c>
      <c r="B908" s="183" t="s">
        <v>7735</v>
      </c>
      <c r="C908" s="251">
        <v>905405041</v>
      </c>
    </row>
    <row r="909" spans="1:3" ht="15.75" customHeight="1" thickBot="1" x14ac:dyDescent="0.4">
      <c r="A909" s="221" t="s">
        <v>7736</v>
      </c>
      <c r="B909" s="183" t="s">
        <v>7737</v>
      </c>
      <c r="C909" s="251">
        <v>905223577</v>
      </c>
    </row>
    <row r="910" spans="1:3" ht="15.75" customHeight="1" thickBot="1" x14ac:dyDescent="0.4">
      <c r="A910" s="221" t="s">
        <v>7738</v>
      </c>
      <c r="B910" s="183" t="s">
        <v>7739</v>
      </c>
      <c r="C910" s="251">
        <v>944740142</v>
      </c>
    </row>
    <row r="911" spans="1:3" ht="15.75" customHeight="1" thickBot="1" x14ac:dyDescent="0.4">
      <c r="A911" s="221" t="s">
        <v>7740</v>
      </c>
      <c r="B911" s="183" t="s">
        <v>7741</v>
      </c>
      <c r="C911" s="251">
        <v>866460671</v>
      </c>
    </row>
    <row r="912" spans="1:3" ht="15.75" customHeight="1" thickBot="1" x14ac:dyDescent="0.4">
      <c r="A912" s="221" t="s">
        <v>7742</v>
      </c>
      <c r="B912" s="183" t="s">
        <v>7743</v>
      </c>
      <c r="C912" s="251">
        <v>905708295</v>
      </c>
    </row>
    <row r="913" spans="1:3" ht="15.75" customHeight="1" thickBot="1" x14ac:dyDescent="0.4">
      <c r="A913" s="221" t="s">
        <v>7744</v>
      </c>
      <c r="B913" s="183" t="s">
        <v>7745</v>
      </c>
      <c r="C913" s="251">
        <v>932555825</v>
      </c>
    </row>
    <row r="914" spans="1:3" ht="15.75" customHeight="1" thickBot="1" x14ac:dyDescent="0.4">
      <c r="A914" s="221" t="s">
        <v>7746</v>
      </c>
      <c r="B914" s="183" t="s">
        <v>7747</v>
      </c>
      <c r="C914" s="251">
        <v>898233215</v>
      </c>
    </row>
    <row r="915" spans="1:3" ht="15.75" customHeight="1" thickBot="1" x14ac:dyDescent="0.4">
      <c r="A915" s="221" t="s">
        <v>2648</v>
      </c>
      <c r="B915" s="183" t="s">
        <v>7748</v>
      </c>
      <c r="C915" s="251">
        <v>978793145</v>
      </c>
    </row>
    <row r="916" spans="1:3" ht="15.75" customHeight="1" thickBot="1" x14ac:dyDescent="0.4">
      <c r="A916" s="221" t="s">
        <v>7749</v>
      </c>
      <c r="B916" s="183" t="s">
        <v>7750</v>
      </c>
      <c r="C916" s="251">
        <v>336626563</v>
      </c>
    </row>
    <row r="917" spans="1:3" ht="15.75" customHeight="1" thickBot="1" x14ac:dyDescent="0.4">
      <c r="A917" s="221" t="s">
        <v>7751</v>
      </c>
      <c r="B917" s="183" t="s">
        <v>7752</v>
      </c>
      <c r="C917" s="251">
        <v>917878745</v>
      </c>
    </row>
    <row r="918" spans="1:3" ht="15.75" customHeight="1" thickBot="1" x14ac:dyDescent="0.4">
      <c r="A918" s="221" t="s">
        <v>7753</v>
      </c>
      <c r="B918" s="183" t="s">
        <v>7754</v>
      </c>
      <c r="C918" s="251">
        <v>914775256</v>
      </c>
    </row>
    <row r="919" spans="1:3" ht="15.75" customHeight="1" thickBot="1" x14ac:dyDescent="0.4">
      <c r="A919" s="221" t="s">
        <v>7755</v>
      </c>
      <c r="B919" s="183" t="s">
        <v>7756</v>
      </c>
      <c r="C919" s="251">
        <v>905251653</v>
      </c>
    </row>
    <row r="920" spans="1:3" ht="15.75" customHeight="1" thickBot="1" x14ac:dyDescent="0.4">
      <c r="A920" s="221" t="s">
        <v>7757</v>
      </c>
      <c r="B920" s="183" t="s">
        <v>7758</v>
      </c>
      <c r="C920" s="251">
        <v>905381447</v>
      </c>
    </row>
    <row r="921" spans="1:3" ht="15.75" customHeight="1" thickBot="1" x14ac:dyDescent="0.4">
      <c r="A921" s="221" t="s">
        <v>7759</v>
      </c>
      <c r="B921" s="183" t="s">
        <v>7760</v>
      </c>
      <c r="C921" s="251">
        <v>934010291</v>
      </c>
    </row>
    <row r="922" spans="1:3" ht="15.75" customHeight="1" thickBot="1" x14ac:dyDescent="0.4">
      <c r="A922" s="221" t="s">
        <v>2654</v>
      </c>
      <c r="B922" s="183" t="s">
        <v>7761</v>
      </c>
      <c r="C922" s="251">
        <v>932520912</v>
      </c>
    </row>
    <row r="923" spans="1:3" ht="15.75" customHeight="1" thickBot="1" x14ac:dyDescent="0.4">
      <c r="A923" s="221" t="s">
        <v>7762</v>
      </c>
      <c r="B923" s="183" t="s">
        <v>7763</v>
      </c>
      <c r="C923" s="251">
        <v>839625107</v>
      </c>
    </row>
    <row r="924" spans="1:3" ht="15.75" customHeight="1" thickBot="1" x14ac:dyDescent="0.4">
      <c r="A924" s="221" t="s">
        <v>2669</v>
      </c>
      <c r="B924" s="183" t="s">
        <v>7764</v>
      </c>
      <c r="C924" s="251">
        <v>935136366</v>
      </c>
    </row>
    <row r="925" spans="1:3" ht="15.75" customHeight="1" thickBot="1" x14ac:dyDescent="0.4">
      <c r="A925" s="221" t="s">
        <v>7765</v>
      </c>
      <c r="B925" s="183" t="s">
        <v>7766</v>
      </c>
      <c r="C925" s="251">
        <v>394779156</v>
      </c>
    </row>
    <row r="926" spans="1:3" ht="15.75" customHeight="1" thickBot="1" x14ac:dyDescent="0.4">
      <c r="A926" s="221" t="s">
        <v>7767</v>
      </c>
      <c r="B926" s="183" t="s">
        <v>7768</v>
      </c>
      <c r="C926" s="251">
        <v>354745883</v>
      </c>
    </row>
    <row r="927" spans="1:3" ht="15.75" customHeight="1" thickBot="1" x14ac:dyDescent="0.4">
      <c r="A927" s="221" t="s">
        <v>7769</v>
      </c>
      <c r="B927" s="183" t="s">
        <v>7770</v>
      </c>
      <c r="C927" s="251">
        <v>396580162</v>
      </c>
    </row>
    <row r="928" spans="1:3" ht="15.75" customHeight="1" thickBot="1" x14ac:dyDescent="0.4">
      <c r="A928" s="221" t="s">
        <v>7771</v>
      </c>
      <c r="B928" s="183" t="s">
        <v>7772</v>
      </c>
      <c r="C928" s="251">
        <v>975722782</v>
      </c>
    </row>
    <row r="929" spans="1:3" ht="15.75" customHeight="1" thickBot="1" x14ac:dyDescent="0.4">
      <c r="A929" s="221" t="s">
        <v>7773</v>
      </c>
      <c r="B929" s="183" t="s">
        <v>7774</v>
      </c>
      <c r="C929" s="251">
        <v>968002968</v>
      </c>
    </row>
    <row r="930" spans="1:3" ht="15.75" customHeight="1" thickBot="1" x14ac:dyDescent="0.4">
      <c r="A930" s="221" t="s">
        <v>7775</v>
      </c>
      <c r="B930" s="183" t="s">
        <v>7776</v>
      </c>
      <c r="C930" s="251">
        <v>849611357</v>
      </c>
    </row>
    <row r="931" spans="1:3" ht="15.75" customHeight="1" thickBot="1" x14ac:dyDescent="0.4">
      <c r="A931" s="221" t="s">
        <v>7777</v>
      </c>
      <c r="B931" s="183" t="s">
        <v>7778</v>
      </c>
      <c r="C931" s="251">
        <v>868010001</v>
      </c>
    </row>
    <row r="932" spans="1:3" ht="15.75" customHeight="1" thickBot="1" x14ac:dyDescent="0.4">
      <c r="A932" s="221" t="s">
        <v>207</v>
      </c>
      <c r="B932" s="183" t="s">
        <v>7779</v>
      </c>
      <c r="C932" s="251">
        <v>968957697</v>
      </c>
    </row>
    <row r="933" spans="1:3" ht="15.75" customHeight="1" thickBot="1" x14ac:dyDescent="0.4">
      <c r="A933" s="221" t="s">
        <v>3909</v>
      </c>
      <c r="B933" s="183" t="s">
        <v>7780</v>
      </c>
      <c r="C933" s="251">
        <v>909149567</v>
      </c>
    </row>
    <row r="934" spans="1:3" ht="15.75" customHeight="1" thickBot="1" x14ac:dyDescent="0.4">
      <c r="A934" s="221" t="s">
        <v>754</v>
      </c>
      <c r="B934" s="183" t="s">
        <v>7781</v>
      </c>
      <c r="C934" s="251">
        <v>355443326</v>
      </c>
    </row>
    <row r="935" spans="1:3" ht="15.75" customHeight="1" thickBot="1" x14ac:dyDescent="0.4">
      <c r="A935" s="221" t="s">
        <v>7782</v>
      </c>
      <c r="B935" s="183" t="s">
        <v>7783</v>
      </c>
      <c r="C935" s="251">
        <v>984000406</v>
      </c>
    </row>
    <row r="936" spans="1:3" ht="15.75" customHeight="1" thickBot="1" x14ac:dyDescent="0.4">
      <c r="A936" s="221" t="s">
        <v>7784</v>
      </c>
      <c r="B936" s="183" t="s">
        <v>7785</v>
      </c>
      <c r="C936" s="251">
        <v>939233681</v>
      </c>
    </row>
    <row r="937" spans="1:3" ht="15.75" customHeight="1" thickBot="1" x14ac:dyDescent="0.4">
      <c r="A937" s="221" t="s">
        <v>7786</v>
      </c>
      <c r="B937" s="183" t="s">
        <v>7787</v>
      </c>
      <c r="C937" s="251">
        <v>918237274</v>
      </c>
    </row>
    <row r="938" spans="1:3" ht="15.75" customHeight="1" thickBot="1" x14ac:dyDescent="0.4">
      <c r="A938" s="221" t="s">
        <v>7788</v>
      </c>
      <c r="B938" s="183" t="s">
        <v>7789</v>
      </c>
      <c r="C938" s="251">
        <v>826325345</v>
      </c>
    </row>
    <row r="939" spans="1:3" ht="15.75" customHeight="1" thickBot="1" x14ac:dyDescent="0.4">
      <c r="A939" s="221" t="s">
        <v>669</v>
      </c>
      <c r="B939" s="183" t="s">
        <v>7790</v>
      </c>
      <c r="C939" s="251">
        <v>908238697</v>
      </c>
    </row>
    <row r="940" spans="1:3" ht="15.75" customHeight="1" thickBot="1" x14ac:dyDescent="0.4">
      <c r="A940" s="221" t="s">
        <v>7791</v>
      </c>
      <c r="B940" s="183" t="s">
        <v>7792</v>
      </c>
      <c r="C940" s="251">
        <v>949414937</v>
      </c>
    </row>
    <row r="941" spans="1:3" ht="15.75" customHeight="1" thickBot="1" x14ac:dyDescent="0.4">
      <c r="A941" s="221" t="s">
        <v>7793</v>
      </c>
      <c r="B941" s="183" t="s">
        <v>7794</v>
      </c>
      <c r="C941" s="251">
        <v>968092391</v>
      </c>
    </row>
    <row r="942" spans="1:3" ht="15.75" customHeight="1" thickBot="1" x14ac:dyDescent="0.4">
      <c r="A942" s="221" t="s">
        <v>2573</v>
      </c>
      <c r="B942" s="183" t="s">
        <v>7795</v>
      </c>
      <c r="C942" s="251">
        <v>347834048</v>
      </c>
    </row>
    <row r="943" spans="1:3" ht="15.75" customHeight="1" thickBot="1" x14ac:dyDescent="0.4">
      <c r="A943" s="221" t="s">
        <v>7796</v>
      </c>
      <c r="B943" s="183" t="s">
        <v>7797</v>
      </c>
      <c r="C943" s="251">
        <v>972211649</v>
      </c>
    </row>
    <row r="944" spans="1:3" ht="15.75" customHeight="1" thickBot="1" x14ac:dyDescent="0.4">
      <c r="A944" s="221" t="s">
        <v>7798</v>
      </c>
      <c r="B944" s="183" t="s">
        <v>7799</v>
      </c>
      <c r="C944" s="251">
        <v>974704856</v>
      </c>
    </row>
    <row r="945" spans="1:3" ht="15.75" customHeight="1" thickBot="1" x14ac:dyDescent="0.4">
      <c r="A945" s="221" t="s">
        <v>2456</v>
      </c>
      <c r="B945" s="183" t="s">
        <v>7800</v>
      </c>
      <c r="C945" s="251">
        <v>918043773</v>
      </c>
    </row>
    <row r="946" spans="1:3" ht="15.75" customHeight="1" thickBot="1" x14ac:dyDescent="0.4">
      <c r="A946" s="221" t="s">
        <v>7801</v>
      </c>
      <c r="B946" s="183" t="s">
        <v>7802</v>
      </c>
      <c r="C946" s="251">
        <v>978420392</v>
      </c>
    </row>
    <row r="947" spans="1:3" ht="15.75" customHeight="1" thickBot="1" x14ac:dyDescent="0.4">
      <c r="A947" s="221" t="s">
        <v>7803</v>
      </c>
      <c r="B947" s="183" t="s">
        <v>7804</v>
      </c>
      <c r="C947" s="251">
        <v>905621911</v>
      </c>
    </row>
    <row r="948" spans="1:3" ht="15.75" customHeight="1" thickBot="1" x14ac:dyDescent="0.4">
      <c r="A948" s="221" t="s">
        <v>7805</v>
      </c>
      <c r="B948" s="183" t="s">
        <v>7806</v>
      </c>
      <c r="C948" s="251">
        <v>935542990</v>
      </c>
    </row>
    <row r="949" spans="1:3" ht="15.75" customHeight="1" thickBot="1" x14ac:dyDescent="0.4">
      <c r="A949" s="221" t="s">
        <v>7807</v>
      </c>
      <c r="B949" s="183" t="s">
        <v>7808</v>
      </c>
      <c r="C949" s="251">
        <v>706221736</v>
      </c>
    </row>
    <row r="950" spans="1:3" ht="15.75" customHeight="1" thickBot="1" x14ac:dyDescent="0.4">
      <c r="A950" s="221" t="s">
        <v>7809</v>
      </c>
      <c r="B950" s="183" t="s">
        <v>7810</v>
      </c>
      <c r="C950" s="251">
        <v>335276652</v>
      </c>
    </row>
    <row r="951" spans="1:3" ht="15.75" customHeight="1" thickBot="1" x14ac:dyDescent="0.4">
      <c r="A951" s="221" t="s">
        <v>2460</v>
      </c>
      <c r="B951" s="183" t="s">
        <v>7811</v>
      </c>
      <c r="C951" s="251">
        <v>766688007</v>
      </c>
    </row>
    <row r="952" spans="1:3" ht="15.75" customHeight="1" thickBot="1" x14ac:dyDescent="0.4">
      <c r="A952" s="221" t="s">
        <v>7812</v>
      </c>
      <c r="B952" s="183" t="s">
        <v>7813</v>
      </c>
      <c r="C952" s="251">
        <v>989042042</v>
      </c>
    </row>
    <row r="953" spans="1:3" ht="15.75" customHeight="1" thickBot="1" x14ac:dyDescent="0.4">
      <c r="A953" s="221" t="s">
        <v>7814</v>
      </c>
      <c r="B953" s="183" t="s">
        <v>7815</v>
      </c>
      <c r="C953" s="251">
        <v>338504168</v>
      </c>
    </row>
    <row r="954" spans="1:3" ht="15.75" customHeight="1" thickBot="1" x14ac:dyDescent="0.4">
      <c r="A954" s="221" t="s">
        <v>2466</v>
      </c>
      <c r="B954" s="183" t="s">
        <v>7816</v>
      </c>
      <c r="C954" s="251">
        <v>989231456</v>
      </c>
    </row>
    <row r="955" spans="1:3" ht="15.75" customHeight="1" thickBot="1" x14ac:dyDescent="0.4">
      <c r="A955" s="221" t="s">
        <v>7817</v>
      </c>
      <c r="B955" s="183" t="s">
        <v>7818</v>
      </c>
      <c r="C955" s="251">
        <v>913412189</v>
      </c>
    </row>
    <row r="956" spans="1:3" ht="15.75" customHeight="1" thickBot="1" x14ac:dyDescent="0.4">
      <c r="A956" s="221" t="s">
        <v>7819</v>
      </c>
      <c r="B956" s="183" t="s">
        <v>7820</v>
      </c>
      <c r="C956" s="251">
        <v>935465994</v>
      </c>
    </row>
    <row r="957" spans="1:3" ht="15.75" customHeight="1" thickBot="1" x14ac:dyDescent="0.4">
      <c r="A957" s="221" t="s">
        <v>2607</v>
      </c>
      <c r="B957" s="183" t="s">
        <v>7821</v>
      </c>
      <c r="C957" s="251">
        <v>908381269</v>
      </c>
    </row>
    <row r="958" spans="1:3" ht="15.75" customHeight="1" thickBot="1" x14ac:dyDescent="0.4">
      <c r="A958" s="221" t="s">
        <v>7822</v>
      </c>
      <c r="B958" s="183" t="s">
        <v>7823</v>
      </c>
      <c r="C958" s="251">
        <v>346994802</v>
      </c>
    </row>
    <row r="959" spans="1:3" ht="15.75" customHeight="1" thickBot="1" x14ac:dyDescent="0.4">
      <c r="A959" s="221" t="s">
        <v>7824</v>
      </c>
      <c r="B959" s="183" t="s">
        <v>7825</v>
      </c>
      <c r="C959" s="251">
        <v>974622444</v>
      </c>
    </row>
    <row r="960" spans="1:3" ht="15.75" customHeight="1" thickBot="1" x14ac:dyDescent="0.4">
      <c r="A960" s="221" t="s">
        <v>7826</v>
      </c>
      <c r="B960" s="183" t="s">
        <v>7827</v>
      </c>
      <c r="C960" s="251">
        <v>906441433</v>
      </c>
    </row>
    <row r="961" spans="1:3" ht="15.75" customHeight="1" thickBot="1" x14ac:dyDescent="0.4">
      <c r="A961" s="221" t="s">
        <v>7828</v>
      </c>
      <c r="B961" s="183" t="s">
        <v>7829</v>
      </c>
      <c r="C961" s="251">
        <v>905391701</v>
      </c>
    </row>
    <row r="962" spans="1:3" ht="15.75" customHeight="1" thickBot="1" x14ac:dyDescent="0.4">
      <c r="A962" s="221" t="s">
        <v>7830</v>
      </c>
      <c r="B962" s="183" t="s">
        <v>7831</v>
      </c>
      <c r="C962" s="251">
        <v>707171730</v>
      </c>
    </row>
    <row r="963" spans="1:3" ht="15.75" customHeight="1" thickBot="1" x14ac:dyDescent="0.4">
      <c r="A963" s="221" t="s">
        <v>7832</v>
      </c>
      <c r="B963" s="183" t="s">
        <v>7833</v>
      </c>
      <c r="C963" s="251">
        <v>858764446</v>
      </c>
    </row>
    <row r="964" spans="1:3" ht="15.75" customHeight="1" thickBot="1" x14ac:dyDescent="0.4">
      <c r="A964" s="221" t="s">
        <v>7834</v>
      </c>
      <c r="B964" s="183" t="s">
        <v>7835</v>
      </c>
      <c r="C964" s="251">
        <v>569115811</v>
      </c>
    </row>
    <row r="965" spans="1:3" ht="15.75" customHeight="1" thickBot="1" x14ac:dyDescent="0.4">
      <c r="A965" s="221" t="s">
        <v>7836</v>
      </c>
      <c r="B965" s="183" t="s">
        <v>7837</v>
      </c>
      <c r="C965" s="251">
        <v>906605357</v>
      </c>
    </row>
    <row r="966" spans="1:3" ht="15.75" customHeight="1" thickBot="1" x14ac:dyDescent="0.4">
      <c r="A966" s="221" t="s">
        <v>3574</v>
      </c>
      <c r="B966" s="183" t="s">
        <v>7838</v>
      </c>
      <c r="C966" s="251">
        <v>814806303</v>
      </c>
    </row>
    <row r="967" spans="1:3" ht="15.75" customHeight="1" thickBot="1" x14ac:dyDescent="0.4">
      <c r="A967" s="221" t="s">
        <v>7839</v>
      </c>
      <c r="B967" s="183" t="s">
        <v>7840</v>
      </c>
      <c r="C967" s="251">
        <v>786939239</v>
      </c>
    </row>
    <row r="968" spans="1:3" ht="15.75" customHeight="1" thickBot="1" x14ac:dyDescent="0.4">
      <c r="A968" s="221" t="s">
        <v>7841</v>
      </c>
      <c r="B968" s="183" t="s">
        <v>7842</v>
      </c>
      <c r="C968" s="251">
        <v>332231599</v>
      </c>
    </row>
    <row r="969" spans="1:3" ht="15.75" customHeight="1" thickBot="1" x14ac:dyDescent="0.4">
      <c r="A969" s="221" t="s">
        <v>7843</v>
      </c>
      <c r="B969" s="183" t="s">
        <v>7844</v>
      </c>
      <c r="C969" s="251">
        <v>945523790</v>
      </c>
    </row>
    <row r="970" spans="1:3" ht="15.75" customHeight="1" thickBot="1" x14ac:dyDescent="0.4">
      <c r="A970" s="221" t="s">
        <v>3580</v>
      </c>
      <c r="B970" s="183" t="s">
        <v>7845</v>
      </c>
      <c r="C970" s="251">
        <v>989868727</v>
      </c>
    </row>
    <row r="971" spans="1:3" ht="15.75" customHeight="1" thickBot="1" x14ac:dyDescent="0.4">
      <c r="A971" s="221" t="s">
        <v>7846</v>
      </c>
      <c r="B971" s="183" t="s">
        <v>7847</v>
      </c>
      <c r="C971" s="251">
        <v>899907357</v>
      </c>
    </row>
    <row r="972" spans="1:3" ht="15.75" customHeight="1" thickBot="1" x14ac:dyDescent="0.4">
      <c r="A972" s="221" t="s">
        <v>3543</v>
      </c>
      <c r="B972" s="183" t="s">
        <v>7848</v>
      </c>
      <c r="C972" s="251">
        <v>971660096</v>
      </c>
    </row>
    <row r="973" spans="1:3" ht="15.75" customHeight="1" thickBot="1" x14ac:dyDescent="0.4">
      <c r="A973" s="221" t="s">
        <v>7849</v>
      </c>
      <c r="B973" s="183" t="s">
        <v>7850</v>
      </c>
      <c r="C973" s="251">
        <v>973789721</v>
      </c>
    </row>
    <row r="974" spans="1:3" ht="15.75" customHeight="1" thickBot="1" x14ac:dyDescent="0.4">
      <c r="A974" s="221" t="s">
        <v>3585</v>
      </c>
      <c r="B974" s="183" t="s">
        <v>7851</v>
      </c>
      <c r="C974" s="251">
        <v>335103566</v>
      </c>
    </row>
    <row r="975" spans="1:3" ht="15.75" customHeight="1" thickBot="1" x14ac:dyDescent="0.4">
      <c r="A975" s="221" t="s">
        <v>3590</v>
      </c>
      <c r="B975" s="183" t="s">
        <v>7852</v>
      </c>
      <c r="C975" s="251">
        <v>772697093</v>
      </c>
    </row>
    <row r="976" spans="1:3" ht="15.75" customHeight="1" thickBot="1" x14ac:dyDescent="0.4">
      <c r="A976" s="221" t="s">
        <v>7853</v>
      </c>
      <c r="B976" s="183" t="s">
        <v>7854</v>
      </c>
      <c r="C976" s="251">
        <v>965503599</v>
      </c>
    </row>
    <row r="977" spans="1:3" ht="15.75" customHeight="1" thickBot="1" x14ac:dyDescent="0.4">
      <c r="A977" s="221" t="s">
        <v>7855</v>
      </c>
      <c r="B977" s="183" t="s">
        <v>7856</v>
      </c>
      <c r="C977" s="251">
        <v>903538127</v>
      </c>
    </row>
    <row r="978" spans="1:3" ht="15.75" customHeight="1" thickBot="1" x14ac:dyDescent="0.4">
      <c r="A978" s="221" t="s">
        <v>2568</v>
      </c>
      <c r="B978" s="183" t="s">
        <v>7857</v>
      </c>
      <c r="C978" s="251">
        <v>905176133</v>
      </c>
    </row>
    <row r="979" spans="1:3" ht="15.75" customHeight="1" thickBot="1" x14ac:dyDescent="0.4">
      <c r="A979" s="221" t="s">
        <v>7858</v>
      </c>
      <c r="B979" s="183" t="s">
        <v>7859</v>
      </c>
      <c r="C979" s="251">
        <v>367192584</v>
      </c>
    </row>
    <row r="980" spans="1:3" ht="15.75" customHeight="1" thickBot="1" x14ac:dyDescent="0.4">
      <c r="A980" s="221" t="s">
        <v>7860</v>
      </c>
      <c r="B980" s="183" t="s">
        <v>7861</v>
      </c>
      <c r="C980" s="251">
        <v>935955114</v>
      </c>
    </row>
    <row r="981" spans="1:3" ht="15.75" customHeight="1" thickBot="1" x14ac:dyDescent="0.4">
      <c r="A981" s="221" t="s">
        <v>2547</v>
      </c>
      <c r="B981" s="183" t="s">
        <v>7862</v>
      </c>
      <c r="C981" s="251">
        <v>935178168</v>
      </c>
    </row>
    <row r="982" spans="1:3" ht="15.75" customHeight="1" thickBot="1" x14ac:dyDescent="0.4">
      <c r="A982" s="221" t="s">
        <v>7863</v>
      </c>
      <c r="B982" s="183" t="s">
        <v>7864</v>
      </c>
      <c r="C982" s="251">
        <v>349561121</v>
      </c>
    </row>
    <row r="983" spans="1:3" ht="15.75" customHeight="1" thickBot="1" x14ac:dyDescent="0.4">
      <c r="A983" s="221" t="s">
        <v>7865</v>
      </c>
      <c r="B983" s="183" t="s">
        <v>7866</v>
      </c>
      <c r="C983" s="251">
        <v>969761158</v>
      </c>
    </row>
    <row r="984" spans="1:3" ht="15.75" customHeight="1" thickBot="1" x14ac:dyDescent="0.4">
      <c r="A984" s="221" t="s">
        <v>3337</v>
      </c>
      <c r="B984" s="183" t="s">
        <v>7867</v>
      </c>
      <c r="C984" s="251">
        <v>983488193</v>
      </c>
    </row>
    <row r="985" spans="1:3" ht="15.75" customHeight="1" thickBot="1" x14ac:dyDescent="0.4">
      <c r="A985" s="221" t="s">
        <v>7868</v>
      </c>
      <c r="B985" s="183" t="s">
        <v>7869</v>
      </c>
      <c r="C985" s="251">
        <v>984902920</v>
      </c>
    </row>
    <row r="986" spans="1:3" ht="15.75" customHeight="1" thickBot="1" x14ac:dyDescent="0.4">
      <c r="A986" s="221" t="s">
        <v>7870</v>
      </c>
      <c r="B986" s="183" t="s">
        <v>7871</v>
      </c>
      <c r="C986" s="251">
        <v>937869249</v>
      </c>
    </row>
    <row r="987" spans="1:3" ht="15.75" customHeight="1" thickBot="1" x14ac:dyDescent="0.4">
      <c r="A987" s="221" t="s">
        <v>7872</v>
      </c>
      <c r="B987" s="183" t="s">
        <v>7873</v>
      </c>
      <c r="C987" s="251">
        <v>932898455</v>
      </c>
    </row>
    <row r="988" spans="1:3" ht="15.75" customHeight="1" thickBot="1" x14ac:dyDescent="0.4">
      <c r="A988" s="221" t="s">
        <v>3369</v>
      </c>
      <c r="B988" s="183" t="s">
        <v>7874</v>
      </c>
      <c r="C988" s="251">
        <v>382212946</v>
      </c>
    </row>
    <row r="989" spans="1:3" ht="15.75" customHeight="1" thickBot="1" x14ac:dyDescent="0.4">
      <c r="A989" s="221" t="s">
        <v>7875</v>
      </c>
      <c r="B989" s="183" t="s">
        <v>7876</v>
      </c>
      <c r="C989" s="251">
        <v>932682393</v>
      </c>
    </row>
    <row r="990" spans="1:3" ht="15.75" customHeight="1" thickBot="1" x14ac:dyDescent="0.4">
      <c r="A990" s="221" t="s">
        <v>7877</v>
      </c>
      <c r="B990" s="183" t="s">
        <v>7878</v>
      </c>
      <c r="C990" s="251">
        <v>354662797</v>
      </c>
    </row>
    <row r="991" spans="1:3" ht="15.75" customHeight="1" thickBot="1" x14ac:dyDescent="0.4">
      <c r="A991" s="221" t="s">
        <v>7879</v>
      </c>
      <c r="B991" s="183" t="s">
        <v>7880</v>
      </c>
      <c r="C991" s="251">
        <v>933831743</v>
      </c>
    </row>
    <row r="992" spans="1:3" ht="15.75" customHeight="1" thickBot="1" x14ac:dyDescent="0.4">
      <c r="A992" s="221" t="s">
        <v>3374</v>
      </c>
      <c r="B992" s="183" t="s">
        <v>7881</v>
      </c>
      <c r="C992" s="251">
        <v>867027249</v>
      </c>
    </row>
    <row r="993" spans="1:3" ht="15.75" customHeight="1" thickBot="1" x14ac:dyDescent="0.4">
      <c r="A993" s="221" t="s">
        <v>7882</v>
      </c>
      <c r="B993" s="183" t="s">
        <v>7883</v>
      </c>
      <c r="C993" s="251">
        <v>938797678</v>
      </c>
    </row>
    <row r="994" spans="1:3" ht="15.75" customHeight="1" thickBot="1" x14ac:dyDescent="0.4">
      <c r="A994" s="221" t="s">
        <v>7884</v>
      </c>
      <c r="B994" s="183" t="s">
        <v>7885</v>
      </c>
      <c r="C994" s="251">
        <v>967548279</v>
      </c>
    </row>
    <row r="995" spans="1:3" ht="15.75" customHeight="1" thickBot="1" x14ac:dyDescent="0.4">
      <c r="A995" s="221" t="s">
        <v>7886</v>
      </c>
      <c r="B995" s="183" t="s">
        <v>7887</v>
      </c>
      <c r="C995" s="251">
        <v>938825001</v>
      </c>
    </row>
    <row r="996" spans="1:3" ht="15.75" customHeight="1" thickBot="1" x14ac:dyDescent="0.4">
      <c r="A996" s="221" t="s">
        <v>7888</v>
      </c>
      <c r="B996" s="183" t="s">
        <v>7889</v>
      </c>
      <c r="C996" s="251">
        <v>933669298</v>
      </c>
    </row>
    <row r="997" spans="1:3" ht="15.75" customHeight="1" thickBot="1" x14ac:dyDescent="0.4">
      <c r="A997" s="221" t="s">
        <v>3355</v>
      </c>
      <c r="B997" s="183" t="s">
        <v>7890</v>
      </c>
      <c r="C997" s="251">
        <v>916703638</v>
      </c>
    </row>
    <row r="998" spans="1:3" ht="15.75" customHeight="1" thickBot="1" x14ac:dyDescent="0.4">
      <c r="A998" s="221" t="s">
        <v>3351</v>
      </c>
      <c r="B998" s="183" t="s">
        <v>7891</v>
      </c>
      <c r="C998" s="251">
        <v>961445448</v>
      </c>
    </row>
    <row r="999" spans="1:3" ht="15.75" customHeight="1" thickBot="1" x14ac:dyDescent="0.4">
      <c r="A999" s="221" t="s">
        <v>7892</v>
      </c>
      <c r="B999" s="183" t="s">
        <v>7893</v>
      </c>
      <c r="C999" s="251">
        <v>904738465</v>
      </c>
    </row>
    <row r="1000" spans="1:3" ht="15.75" customHeight="1" thickBot="1" x14ac:dyDescent="0.4">
      <c r="A1000" s="221" t="s">
        <v>3360</v>
      </c>
      <c r="B1000" s="183" t="s">
        <v>7894</v>
      </c>
      <c r="C1000" s="251">
        <v>824794879</v>
      </c>
    </row>
    <row r="1001" spans="1:3" ht="15.75" customHeight="1" thickBot="1" x14ac:dyDescent="0.4">
      <c r="A1001" s="221" t="s">
        <v>7895</v>
      </c>
      <c r="B1001" s="183" t="s">
        <v>7896</v>
      </c>
      <c r="C1001" s="251">
        <v>647841357</v>
      </c>
    </row>
    <row r="1002" spans="1:3" ht="15.75" customHeight="1" thickBot="1" x14ac:dyDescent="0.4">
      <c r="A1002" s="221" t="s">
        <v>3346</v>
      </c>
      <c r="B1002" s="183" t="s">
        <v>7897</v>
      </c>
      <c r="C1002" s="251">
        <v>971916996</v>
      </c>
    </row>
    <row r="1003" spans="1:3" ht="15.75" customHeight="1" thickBot="1" x14ac:dyDescent="0.4">
      <c r="A1003" s="221" t="s">
        <v>7898</v>
      </c>
      <c r="B1003" s="183" t="s">
        <v>7899</v>
      </c>
      <c r="C1003" s="251">
        <v>905808304</v>
      </c>
    </row>
    <row r="1004" spans="1:3" ht="15.75" customHeight="1" thickBot="1" x14ac:dyDescent="0.4">
      <c r="A1004" s="221" t="s">
        <v>7900</v>
      </c>
      <c r="B1004" s="183" t="s">
        <v>7901</v>
      </c>
      <c r="C1004" s="251">
        <v>842937567</v>
      </c>
    </row>
    <row r="1005" spans="1:3" ht="15.75" customHeight="1" thickBot="1" x14ac:dyDescent="0.4">
      <c r="A1005" s="221" t="s">
        <v>7902</v>
      </c>
      <c r="B1005" s="183" t="s">
        <v>7903</v>
      </c>
      <c r="C1005" s="251">
        <v>822089448</v>
      </c>
    </row>
    <row r="1006" spans="1:3" ht="15.75" customHeight="1" thickBot="1" x14ac:dyDescent="0.4">
      <c r="A1006" s="221" t="s">
        <v>2474</v>
      </c>
      <c r="B1006" s="183" t="s">
        <v>7904</v>
      </c>
      <c r="C1006" s="251">
        <v>912062657</v>
      </c>
    </row>
    <row r="1007" spans="1:3" ht="15.75" customHeight="1" thickBot="1" x14ac:dyDescent="0.4">
      <c r="A1007" s="221" t="s">
        <v>2441</v>
      </c>
      <c r="B1007" s="183" t="s">
        <v>7905</v>
      </c>
      <c r="C1007" s="251">
        <v>913691023</v>
      </c>
    </row>
    <row r="1008" spans="1:3" ht="15.75" customHeight="1" thickBot="1" x14ac:dyDescent="0.4">
      <c r="A1008" s="221" t="s">
        <v>7906</v>
      </c>
      <c r="B1008" s="183" t="s">
        <v>7907</v>
      </c>
      <c r="C1008" s="251">
        <v>948950678</v>
      </c>
    </row>
    <row r="1009" spans="1:3" ht="15.75" customHeight="1" thickBot="1" x14ac:dyDescent="0.4">
      <c r="A1009" s="221" t="s">
        <v>2409</v>
      </c>
      <c r="B1009" s="183" t="s">
        <v>7908</v>
      </c>
      <c r="C1009" s="251">
        <v>707146794</v>
      </c>
    </row>
    <row r="1010" spans="1:3" ht="15.75" customHeight="1" thickBot="1" x14ac:dyDescent="0.4">
      <c r="A1010" s="221" t="s">
        <v>7909</v>
      </c>
      <c r="B1010" s="183" t="s">
        <v>7910</v>
      </c>
      <c r="C1010" s="251">
        <v>905528049</v>
      </c>
    </row>
    <row r="1011" spans="1:3" ht="15.75" customHeight="1" thickBot="1" x14ac:dyDescent="0.4">
      <c r="A1011" s="221" t="s">
        <v>2435</v>
      </c>
      <c r="B1011" s="183" t="s">
        <v>7911</v>
      </c>
      <c r="C1011" s="251">
        <v>905526800</v>
      </c>
    </row>
    <row r="1012" spans="1:3" ht="15.75" customHeight="1" thickBot="1" x14ac:dyDescent="0.4">
      <c r="A1012" s="221" t="s">
        <v>7912</v>
      </c>
      <c r="B1012" s="183" t="s">
        <v>7913</v>
      </c>
      <c r="C1012" s="251">
        <v>934875900</v>
      </c>
    </row>
    <row r="1013" spans="1:3" ht="15.75" customHeight="1" thickBot="1" x14ac:dyDescent="0.4">
      <c r="A1013" s="221" t="s">
        <v>7914</v>
      </c>
      <c r="B1013" s="183" t="s">
        <v>7915</v>
      </c>
      <c r="C1013" s="251">
        <v>989006016</v>
      </c>
    </row>
    <row r="1014" spans="1:3" ht="15.75" customHeight="1" thickBot="1" x14ac:dyDescent="0.4">
      <c r="A1014" s="221" t="s">
        <v>7916</v>
      </c>
      <c r="B1014" s="183" t="s">
        <v>7917</v>
      </c>
      <c r="C1014" s="251">
        <v>383681907</v>
      </c>
    </row>
    <row r="1015" spans="1:3" ht="15.75" customHeight="1" thickBot="1" x14ac:dyDescent="0.4">
      <c r="A1015" s="221" t="s">
        <v>7918</v>
      </c>
      <c r="B1015" s="183" t="s">
        <v>7919</v>
      </c>
      <c r="C1015" s="251">
        <v>965136671</v>
      </c>
    </row>
    <row r="1016" spans="1:3" ht="15.75" customHeight="1" thickBot="1" x14ac:dyDescent="0.4">
      <c r="A1016" s="221" t="s">
        <v>7920</v>
      </c>
      <c r="B1016" s="183" t="s">
        <v>7921</v>
      </c>
      <c r="C1016" s="251">
        <v>797232423</v>
      </c>
    </row>
    <row r="1017" spans="1:3" ht="15.75" customHeight="1" thickBot="1" x14ac:dyDescent="0.4">
      <c r="A1017" s="221" t="s">
        <v>7922</v>
      </c>
      <c r="B1017" s="183" t="s">
        <v>7923</v>
      </c>
      <c r="C1017" s="251">
        <v>377969199</v>
      </c>
    </row>
    <row r="1018" spans="1:3" ht="15.75" customHeight="1" thickBot="1" x14ac:dyDescent="0.4">
      <c r="A1018" s="221" t="s">
        <v>7924</v>
      </c>
      <c r="B1018" s="183" t="s">
        <v>7925</v>
      </c>
      <c r="C1018" s="251">
        <v>919549441</v>
      </c>
    </row>
    <row r="1019" spans="1:3" ht="15.75" customHeight="1" thickBot="1" x14ac:dyDescent="0.4">
      <c r="A1019" s="221" t="s">
        <v>182</v>
      </c>
      <c r="B1019" s="183" t="s">
        <v>7926</v>
      </c>
      <c r="C1019" s="251">
        <v>785639879</v>
      </c>
    </row>
    <row r="1020" spans="1:3" ht="15.75" customHeight="1" thickBot="1" x14ac:dyDescent="0.4">
      <c r="A1020" s="221" t="s">
        <v>3464</v>
      </c>
      <c r="B1020" s="183" t="s">
        <v>7927</v>
      </c>
      <c r="C1020" s="251">
        <v>976571020</v>
      </c>
    </row>
    <row r="1021" spans="1:3" ht="15.75" customHeight="1" thickBot="1" x14ac:dyDescent="0.4">
      <c r="A1021" s="221" t="s">
        <v>7928</v>
      </c>
      <c r="B1021" s="183" t="s">
        <v>7929</v>
      </c>
      <c r="C1021" s="251">
        <v>868421203</v>
      </c>
    </row>
    <row r="1022" spans="1:3" ht="15.75" customHeight="1" thickBot="1" x14ac:dyDescent="0.4">
      <c r="A1022" s="221" t="s">
        <v>3469</v>
      </c>
      <c r="B1022" s="183" t="s">
        <v>7930</v>
      </c>
      <c r="C1022" s="251">
        <v>906970705</v>
      </c>
    </row>
    <row r="1023" spans="1:3" ht="15.75" customHeight="1" thickBot="1" x14ac:dyDescent="0.4">
      <c r="A1023" s="221" t="s">
        <v>7931</v>
      </c>
      <c r="B1023" s="183" t="s">
        <v>7932</v>
      </c>
      <c r="C1023" s="251">
        <v>916010265</v>
      </c>
    </row>
    <row r="1024" spans="1:3" ht="15.75" customHeight="1" thickBot="1" x14ac:dyDescent="0.4">
      <c r="A1024" s="221" t="s">
        <v>7933</v>
      </c>
      <c r="B1024" s="183" t="s">
        <v>7934</v>
      </c>
      <c r="C1024" s="251">
        <v>905297689</v>
      </c>
    </row>
    <row r="1025" spans="1:3" ht="15.75" customHeight="1" thickBot="1" x14ac:dyDescent="0.4">
      <c r="A1025" s="221" t="s">
        <v>3474</v>
      </c>
      <c r="B1025" s="183" t="s">
        <v>7935</v>
      </c>
      <c r="C1025" s="251">
        <v>373051194</v>
      </c>
    </row>
    <row r="1026" spans="1:3" ht="15.75" customHeight="1" thickBot="1" x14ac:dyDescent="0.4">
      <c r="A1026" s="221" t="s">
        <v>7936</v>
      </c>
      <c r="B1026" s="183" t="s">
        <v>7937</v>
      </c>
      <c r="C1026" s="251">
        <v>36484981</v>
      </c>
    </row>
    <row r="1027" spans="1:3" ht="15.75" customHeight="1" thickBot="1" x14ac:dyDescent="0.4">
      <c r="A1027" s="221" t="s">
        <v>7938</v>
      </c>
      <c r="B1027" s="183" t="s">
        <v>7939</v>
      </c>
      <c r="C1027" s="251">
        <v>962230491</v>
      </c>
    </row>
    <row r="1028" spans="1:3" ht="15.75" customHeight="1" thickBot="1" x14ac:dyDescent="0.4">
      <c r="A1028" s="221" t="s">
        <v>3478</v>
      </c>
      <c r="B1028" s="183" t="s">
        <v>7940</v>
      </c>
      <c r="C1028" s="251">
        <v>933648668</v>
      </c>
    </row>
    <row r="1029" spans="1:3" ht="15.75" customHeight="1" thickBot="1" x14ac:dyDescent="0.4">
      <c r="A1029" s="221" t="s">
        <v>7941</v>
      </c>
      <c r="B1029" s="183" t="s">
        <v>7942</v>
      </c>
      <c r="C1029" s="251">
        <v>963587723</v>
      </c>
    </row>
    <row r="1030" spans="1:3" ht="15.75" customHeight="1" thickBot="1" x14ac:dyDescent="0.4">
      <c r="A1030" s="221" t="s">
        <v>3482</v>
      </c>
      <c r="B1030" s="183" t="s">
        <v>7943</v>
      </c>
      <c r="C1030" s="251">
        <v>907635384</v>
      </c>
    </row>
    <row r="1031" spans="1:3" ht="15.75" customHeight="1" thickBot="1" x14ac:dyDescent="0.4">
      <c r="A1031" s="221" t="s">
        <v>3430</v>
      </c>
      <c r="B1031" s="183" t="s">
        <v>7944</v>
      </c>
      <c r="C1031" s="251">
        <v>938777195</v>
      </c>
    </row>
    <row r="1032" spans="1:3" ht="15.75" customHeight="1" thickBot="1" x14ac:dyDescent="0.4">
      <c r="A1032" s="221" t="s">
        <v>3435</v>
      </c>
      <c r="B1032" s="183" t="s">
        <v>7945</v>
      </c>
      <c r="C1032" s="251">
        <v>906029223</v>
      </c>
    </row>
    <row r="1033" spans="1:3" ht="15.75" customHeight="1" thickBot="1" x14ac:dyDescent="0.4">
      <c r="A1033" s="221" t="s">
        <v>7946</v>
      </c>
      <c r="B1033" s="183" t="s">
        <v>7947</v>
      </c>
      <c r="C1033" s="251">
        <v>918865257</v>
      </c>
    </row>
    <row r="1034" spans="1:3" ht="15.75" customHeight="1" thickBot="1" x14ac:dyDescent="0.4">
      <c r="A1034" s="221" t="s">
        <v>3440</v>
      </c>
      <c r="B1034" s="183" t="s">
        <v>7948</v>
      </c>
      <c r="C1034" s="251">
        <v>352521032</v>
      </c>
    </row>
    <row r="1035" spans="1:3" ht="15.75" customHeight="1" thickBot="1" x14ac:dyDescent="0.4">
      <c r="A1035" s="221" t="s">
        <v>7949</v>
      </c>
      <c r="B1035" s="183" t="s">
        <v>7950</v>
      </c>
      <c r="C1035" s="251">
        <v>972220086</v>
      </c>
    </row>
    <row r="1036" spans="1:3" ht="15.75" customHeight="1" thickBot="1" x14ac:dyDescent="0.4">
      <c r="A1036" s="221" t="s">
        <v>7951</v>
      </c>
      <c r="B1036" s="183" t="s">
        <v>7952</v>
      </c>
      <c r="C1036" s="251">
        <v>984797311</v>
      </c>
    </row>
    <row r="1037" spans="1:3" ht="15.75" customHeight="1" thickBot="1" x14ac:dyDescent="0.4">
      <c r="A1037" s="221" t="s">
        <v>7953</v>
      </c>
      <c r="B1037" s="183" t="s">
        <v>7954</v>
      </c>
      <c r="C1037" s="251">
        <v>931249789</v>
      </c>
    </row>
    <row r="1038" spans="1:3" ht="15.75" customHeight="1" thickBot="1" x14ac:dyDescent="0.4">
      <c r="A1038" s="221" t="s">
        <v>7955</v>
      </c>
      <c r="B1038" s="183" t="s">
        <v>7956</v>
      </c>
      <c r="C1038" s="251">
        <v>908633563</v>
      </c>
    </row>
    <row r="1039" spans="1:3" ht="15.75" customHeight="1" thickBot="1" x14ac:dyDescent="0.4">
      <c r="A1039" s="221" t="s">
        <v>7957</v>
      </c>
      <c r="B1039" s="183" t="s">
        <v>7958</v>
      </c>
      <c r="C1039" s="251">
        <v>932791799</v>
      </c>
    </row>
    <row r="1040" spans="1:3" ht="15.75" customHeight="1" thickBot="1" x14ac:dyDescent="0.4">
      <c r="A1040" s="221" t="s">
        <v>7959</v>
      </c>
      <c r="B1040" s="183" t="s">
        <v>7960</v>
      </c>
      <c r="C1040" s="251">
        <v>907092446</v>
      </c>
    </row>
    <row r="1041" spans="1:3" ht="15.75" customHeight="1" thickBot="1" x14ac:dyDescent="0.4">
      <c r="A1041" s="221" t="s">
        <v>3519</v>
      </c>
      <c r="B1041" s="183" t="s">
        <v>7961</v>
      </c>
      <c r="C1041" s="251">
        <v>964834457</v>
      </c>
    </row>
    <row r="1042" spans="1:3" ht="15.75" customHeight="1" thickBot="1" x14ac:dyDescent="0.4">
      <c r="A1042" s="221" t="s">
        <v>3445</v>
      </c>
      <c r="B1042" s="183" t="s">
        <v>7962</v>
      </c>
      <c r="C1042" s="251">
        <v>982130840</v>
      </c>
    </row>
    <row r="1043" spans="1:3" ht="15.75" customHeight="1" thickBot="1" x14ac:dyDescent="0.4">
      <c r="A1043" s="221" t="s">
        <v>3450</v>
      </c>
      <c r="B1043" s="183" t="s">
        <v>7963</v>
      </c>
      <c r="C1043" s="251">
        <v>388962700</v>
      </c>
    </row>
    <row r="1044" spans="1:3" ht="15.75" customHeight="1" thickBot="1" x14ac:dyDescent="0.4">
      <c r="A1044" s="221" t="s">
        <v>3393</v>
      </c>
      <c r="B1044" s="183" t="s">
        <v>7964</v>
      </c>
      <c r="C1044" s="251">
        <v>984919178</v>
      </c>
    </row>
    <row r="1045" spans="1:3" ht="15.75" customHeight="1" thickBot="1" x14ac:dyDescent="0.4">
      <c r="A1045" s="221" t="s">
        <v>3455</v>
      </c>
      <c r="B1045" s="183" t="s">
        <v>7965</v>
      </c>
      <c r="C1045" s="251">
        <v>938818085</v>
      </c>
    </row>
    <row r="1046" spans="1:3" ht="15.75" customHeight="1" thickBot="1" x14ac:dyDescent="0.4">
      <c r="A1046" s="221" t="s">
        <v>7966</v>
      </c>
      <c r="B1046" s="183" t="s">
        <v>7967</v>
      </c>
      <c r="C1046" s="251">
        <v>763263705</v>
      </c>
    </row>
    <row r="1047" spans="1:3" ht="15.75" customHeight="1" thickBot="1" x14ac:dyDescent="0.4">
      <c r="A1047" s="221" t="s">
        <v>2513</v>
      </c>
      <c r="B1047" s="183" t="s">
        <v>7968</v>
      </c>
      <c r="C1047" s="251">
        <v>818061096</v>
      </c>
    </row>
    <row r="1048" spans="1:3" ht="15.75" customHeight="1" thickBot="1" x14ac:dyDescent="0.4">
      <c r="A1048" s="221" t="s">
        <v>738</v>
      </c>
      <c r="B1048" s="183" t="s">
        <v>7969</v>
      </c>
      <c r="C1048" s="251">
        <v>932096319</v>
      </c>
    </row>
    <row r="1049" spans="1:3" ht="15.75" customHeight="1" thickBot="1" x14ac:dyDescent="0.4">
      <c r="A1049" s="221" t="s">
        <v>7970</v>
      </c>
      <c r="B1049" s="183" t="s">
        <v>7971</v>
      </c>
      <c r="C1049" s="251">
        <v>702772150</v>
      </c>
    </row>
    <row r="1050" spans="1:3" ht="15.75" customHeight="1" thickBot="1" x14ac:dyDescent="0.4">
      <c r="A1050" s="221" t="s">
        <v>2518</v>
      </c>
      <c r="B1050" s="183" t="s">
        <v>7972</v>
      </c>
      <c r="C1050" s="251">
        <v>973797030</v>
      </c>
    </row>
    <row r="1051" spans="1:3" ht="15.75" customHeight="1" thickBot="1" x14ac:dyDescent="0.4">
      <c r="A1051" s="221" t="s">
        <v>7973</v>
      </c>
      <c r="B1051" s="183" t="s">
        <v>7974</v>
      </c>
      <c r="C1051" s="251">
        <v>913749019</v>
      </c>
    </row>
    <row r="1052" spans="1:3" ht="15.75" customHeight="1" thickBot="1" x14ac:dyDescent="0.4">
      <c r="A1052" s="221" t="s">
        <v>2523</v>
      </c>
      <c r="B1052" s="183" t="s">
        <v>7975</v>
      </c>
      <c r="C1052" s="251">
        <v>914301222</v>
      </c>
    </row>
    <row r="1053" spans="1:3" ht="15.75" customHeight="1" thickBot="1" x14ac:dyDescent="0.4">
      <c r="A1053" s="221" t="s">
        <v>2527</v>
      </c>
      <c r="B1053" s="183" t="s">
        <v>7976</v>
      </c>
      <c r="C1053" s="251">
        <v>966930550</v>
      </c>
    </row>
    <row r="1054" spans="1:3" ht="15.75" customHeight="1" thickBot="1" x14ac:dyDescent="0.4">
      <c r="A1054" s="221" t="s">
        <v>7977</v>
      </c>
      <c r="B1054" s="183" t="s">
        <v>7978</v>
      </c>
      <c r="C1054" s="251">
        <v>856575777</v>
      </c>
    </row>
    <row r="1055" spans="1:3" ht="15.75" customHeight="1" thickBot="1" x14ac:dyDescent="0.4">
      <c r="A1055" s="221" t="s">
        <v>7979</v>
      </c>
      <c r="B1055" s="183" t="s">
        <v>7980</v>
      </c>
      <c r="C1055" s="251">
        <v>932611078</v>
      </c>
    </row>
    <row r="1056" spans="1:3" ht="15.75" customHeight="1" thickBot="1" x14ac:dyDescent="0.4">
      <c r="A1056" s="221" t="s">
        <v>7981</v>
      </c>
      <c r="B1056" s="183" t="s">
        <v>7982</v>
      </c>
      <c r="C1056" s="251">
        <v>908650090</v>
      </c>
    </row>
    <row r="1057" spans="1:3" ht="15.75" customHeight="1" thickBot="1" x14ac:dyDescent="0.4">
      <c r="A1057" s="221" t="s">
        <v>7983</v>
      </c>
      <c r="B1057" s="183" t="s">
        <v>7984</v>
      </c>
      <c r="C1057" s="251">
        <v>815334959</v>
      </c>
    </row>
    <row r="1058" spans="1:3" ht="15.75" customHeight="1" thickBot="1" x14ac:dyDescent="0.4">
      <c r="A1058" s="221" t="s">
        <v>7985</v>
      </c>
      <c r="B1058" s="183" t="s">
        <v>7986</v>
      </c>
      <c r="C1058" s="251">
        <v>978252275</v>
      </c>
    </row>
    <row r="1059" spans="1:3" ht="15.75" customHeight="1" thickBot="1" x14ac:dyDescent="0.4">
      <c r="A1059" s="221" t="s">
        <v>7987</v>
      </c>
      <c r="B1059" s="183" t="s">
        <v>7988</v>
      </c>
      <c r="C1059" s="251">
        <v>937311951</v>
      </c>
    </row>
    <row r="1060" spans="1:3" ht="15.75" customHeight="1" thickBot="1" x14ac:dyDescent="0.4">
      <c r="A1060" s="221" t="s">
        <v>7989</v>
      </c>
      <c r="B1060" s="183" t="s">
        <v>7990</v>
      </c>
      <c r="C1060" s="251">
        <v>939939213</v>
      </c>
    </row>
    <row r="1061" spans="1:3" ht="15.75" customHeight="1" thickBot="1" x14ac:dyDescent="0.4">
      <c r="A1061" s="221" t="s">
        <v>7991</v>
      </c>
      <c r="B1061" s="183" t="s">
        <v>7992</v>
      </c>
      <c r="C1061" s="251">
        <v>976711295</v>
      </c>
    </row>
    <row r="1062" spans="1:3" ht="15.75" customHeight="1" thickBot="1" x14ac:dyDescent="0.4">
      <c r="A1062" s="221" t="s">
        <v>3606</v>
      </c>
      <c r="B1062" s="183" t="s">
        <v>7993</v>
      </c>
      <c r="C1062" s="251">
        <v>968310395</v>
      </c>
    </row>
    <row r="1063" spans="1:3" ht="15.75" customHeight="1" thickBot="1" x14ac:dyDescent="0.4">
      <c r="A1063" s="221" t="s">
        <v>7994</v>
      </c>
      <c r="B1063" s="183" t="s">
        <v>7995</v>
      </c>
      <c r="C1063" s="251">
        <v>949338398</v>
      </c>
    </row>
    <row r="1064" spans="1:3" ht="15.75" customHeight="1" thickBot="1" x14ac:dyDescent="0.4">
      <c r="A1064" s="221" t="s">
        <v>7996</v>
      </c>
      <c r="B1064" s="183" t="s">
        <v>7997</v>
      </c>
      <c r="C1064" s="251">
        <v>976783662</v>
      </c>
    </row>
    <row r="1065" spans="1:3" ht="15.75" customHeight="1" thickBot="1" x14ac:dyDescent="0.4">
      <c r="A1065" s="221" t="s">
        <v>7998</v>
      </c>
      <c r="B1065" s="183" t="s">
        <v>7999</v>
      </c>
      <c r="C1065" s="251">
        <v>961627045</v>
      </c>
    </row>
    <row r="1066" spans="1:3" ht="15.75" customHeight="1" thickBot="1" x14ac:dyDescent="0.4">
      <c r="A1066" s="221" t="s">
        <v>2589</v>
      </c>
      <c r="B1066" s="183" t="s">
        <v>8000</v>
      </c>
      <c r="C1066" s="251">
        <v>903572272</v>
      </c>
    </row>
    <row r="1067" spans="1:3" ht="15.75" customHeight="1" thickBot="1" x14ac:dyDescent="0.4">
      <c r="A1067" s="221" t="s">
        <v>8001</v>
      </c>
      <c r="B1067" s="183" t="s">
        <v>8002</v>
      </c>
      <c r="C1067" s="251">
        <v>385605652</v>
      </c>
    </row>
    <row r="1068" spans="1:3" ht="15.75" customHeight="1" thickBot="1" x14ac:dyDescent="0.4">
      <c r="A1068" s="221" t="s">
        <v>8003</v>
      </c>
      <c r="B1068" s="183" t="s">
        <v>8004</v>
      </c>
      <c r="C1068" s="251">
        <v>383317077</v>
      </c>
    </row>
    <row r="1069" spans="1:3" ht="15.75" customHeight="1" thickBot="1" x14ac:dyDescent="0.4">
      <c r="A1069" s="221" t="s">
        <v>8005</v>
      </c>
      <c r="B1069" s="183" t="s">
        <v>8006</v>
      </c>
      <c r="C1069" s="251">
        <v>338962001</v>
      </c>
    </row>
    <row r="1070" spans="1:3" ht="15.75" customHeight="1" thickBot="1" x14ac:dyDescent="0.4">
      <c r="A1070" s="221" t="s">
        <v>3845</v>
      </c>
      <c r="B1070" s="183" t="s">
        <v>8007</v>
      </c>
      <c r="C1070" s="251">
        <v>915102704</v>
      </c>
    </row>
    <row r="1071" spans="1:3" ht="15.75" customHeight="1" thickBot="1" x14ac:dyDescent="0.4">
      <c r="A1071" s="221" t="s">
        <v>8008</v>
      </c>
      <c r="B1071" s="183" t="s">
        <v>8009</v>
      </c>
      <c r="C1071" s="251">
        <v>914991161</v>
      </c>
    </row>
    <row r="1072" spans="1:3" ht="15.75" customHeight="1" thickBot="1" x14ac:dyDescent="0.4">
      <c r="A1072" s="221" t="s">
        <v>3852</v>
      </c>
      <c r="B1072" s="183" t="s">
        <v>8010</v>
      </c>
      <c r="C1072" s="251">
        <v>932532114</v>
      </c>
    </row>
    <row r="1073" spans="1:3" ht="15.75" customHeight="1" thickBot="1" x14ac:dyDescent="0.4">
      <c r="A1073" s="221" t="s">
        <v>8011</v>
      </c>
      <c r="B1073" s="183" t="s">
        <v>8012</v>
      </c>
      <c r="C1073" s="251">
        <v>939141564</v>
      </c>
    </row>
    <row r="1074" spans="1:3" ht="15.75" customHeight="1" thickBot="1" x14ac:dyDescent="0.4">
      <c r="A1074" s="221" t="s">
        <v>8013</v>
      </c>
      <c r="B1074" s="183" t="s">
        <v>8014</v>
      </c>
      <c r="C1074" s="251">
        <v>586952002</v>
      </c>
    </row>
    <row r="1075" spans="1:3" ht="15.75" customHeight="1" thickBot="1" x14ac:dyDescent="0.4">
      <c r="A1075" s="221" t="s">
        <v>8015</v>
      </c>
      <c r="B1075" s="183" t="s">
        <v>8016</v>
      </c>
      <c r="C1075" s="251">
        <v>938359903</v>
      </c>
    </row>
    <row r="1076" spans="1:3" ht="15.75" customHeight="1" thickBot="1" x14ac:dyDescent="0.4">
      <c r="A1076" s="221" t="s">
        <v>8017</v>
      </c>
      <c r="B1076" s="183" t="s">
        <v>8018</v>
      </c>
      <c r="C1076" s="251">
        <v>918205382</v>
      </c>
    </row>
    <row r="1077" spans="1:3" ht="15.75" customHeight="1" thickBot="1" x14ac:dyDescent="0.4">
      <c r="A1077" s="221" t="s">
        <v>545</v>
      </c>
      <c r="B1077" s="183" t="s">
        <v>8019</v>
      </c>
      <c r="C1077" s="251">
        <v>934883934</v>
      </c>
    </row>
    <row r="1078" spans="1:3" ht="15.75" customHeight="1" thickBot="1" x14ac:dyDescent="0.4">
      <c r="A1078" s="221" t="s">
        <v>8020</v>
      </c>
      <c r="B1078" s="183" t="s">
        <v>8021</v>
      </c>
      <c r="C1078" s="251">
        <v>905086369</v>
      </c>
    </row>
    <row r="1079" spans="1:3" ht="15.75" customHeight="1" thickBot="1" x14ac:dyDescent="0.4">
      <c r="A1079" s="221" t="s">
        <v>8022</v>
      </c>
      <c r="B1079" s="183" t="s">
        <v>8023</v>
      </c>
      <c r="C1079" s="251">
        <v>949027978</v>
      </c>
    </row>
    <row r="1080" spans="1:3" ht="15.75" customHeight="1" thickBot="1" x14ac:dyDescent="0.4">
      <c r="A1080" s="221" t="s">
        <v>8024</v>
      </c>
      <c r="B1080" s="183" t="s">
        <v>8025</v>
      </c>
      <c r="C1080" s="251">
        <v>856113186</v>
      </c>
    </row>
    <row r="1081" spans="1:3" ht="15.75" customHeight="1" thickBot="1" x14ac:dyDescent="0.4">
      <c r="A1081" s="221" t="s">
        <v>3942</v>
      </c>
      <c r="B1081" s="183" t="s">
        <v>8026</v>
      </c>
      <c r="C1081" s="251">
        <v>96135096</v>
      </c>
    </row>
    <row r="1082" spans="1:3" ht="15.75" customHeight="1" thickBot="1" x14ac:dyDescent="0.4">
      <c r="A1082" s="221" t="s">
        <v>3948</v>
      </c>
      <c r="B1082" s="183" t="s">
        <v>8027</v>
      </c>
      <c r="C1082" s="251">
        <v>399907906</v>
      </c>
    </row>
    <row r="1083" spans="1:3" ht="15.75" customHeight="1" thickBot="1" x14ac:dyDescent="0.4">
      <c r="A1083" s="221" t="s">
        <v>8028</v>
      </c>
      <c r="B1083" s="183" t="s">
        <v>8029</v>
      </c>
      <c r="C1083" s="251">
        <v>966661545</v>
      </c>
    </row>
    <row r="1084" spans="1:3" ht="15.75" customHeight="1" thickBot="1" x14ac:dyDescent="0.4">
      <c r="A1084" s="221" t="s">
        <v>8030</v>
      </c>
      <c r="B1084" s="183" t="s">
        <v>8031</v>
      </c>
      <c r="C1084" s="251">
        <v>922523939</v>
      </c>
    </row>
    <row r="1085" spans="1:3" ht="15.75" customHeight="1" thickBot="1" x14ac:dyDescent="0.4">
      <c r="A1085" s="221" t="s">
        <v>8032</v>
      </c>
      <c r="B1085" s="183" t="s">
        <v>8033</v>
      </c>
      <c r="C1085" s="251">
        <v>902350552</v>
      </c>
    </row>
    <row r="1086" spans="1:3" ht="15.75" customHeight="1" thickBot="1" x14ac:dyDescent="0.4">
      <c r="A1086" s="221" t="s">
        <v>8034</v>
      </c>
      <c r="B1086" s="183" t="s">
        <v>8035</v>
      </c>
      <c r="C1086" s="251">
        <v>909332573</v>
      </c>
    </row>
    <row r="1087" spans="1:3" ht="15.75" customHeight="1" thickBot="1" x14ac:dyDescent="0.4">
      <c r="A1087" s="221" t="s">
        <v>8036</v>
      </c>
      <c r="B1087" s="183" t="s">
        <v>8037</v>
      </c>
      <c r="C1087" s="251">
        <v>822721434</v>
      </c>
    </row>
    <row r="1088" spans="1:3" ht="15.75" customHeight="1" thickBot="1" x14ac:dyDescent="0.4">
      <c r="A1088" s="221" t="s">
        <v>8038</v>
      </c>
      <c r="B1088" s="183" t="s">
        <v>8039</v>
      </c>
      <c r="C1088" s="251">
        <v>889072555</v>
      </c>
    </row>
    <row r="1089" spans="1:3" ht="15.75" customHeight="1" thickBot="1" x14ac:dyDescent="0.4">
      <c r="A1089" s="221" t="s">
        <v>8040</v>
      </c>
      <c r="B1089" s="183" t="s">
        <v>8041</v>
      </c>
      <c r="C1089" s="251">
        <v>902457105</v>
      </c>
    </row>
    <row r="1090" spans="1:3" ht="15.75" customHeight="1" thickBot="1" x14ac:dyDescent="0.4">
      <c r="A1090" s="221" t="s">
        <v>3871</v>
      </c>
      <c r="B1090" s="183" t="s">
        <v>8042</v>
      </c>
      <c r="C1090" s="251">
        <v>389900615</v>
      </c>
    </row>
    <row r="1091" spans="1:3" ht="15.75" customHeight="1" thickBot="1" x14ac:dyDescent="0.4">
      <c r="A1091" s="221" t="s">
        <v>3952</v>
      </c>
      <c r="B1091" s="183" t="s">
        <v>8043</v>
      </c>
      <c r="C1091" s="251">
        <v>987723452</v>
      </c>
    </row>
    <row r="1092" spans="1:3" ht="15.75" customHeight="1" thickBot="1" x14ac:dyDescent="0.4">
      <c r="A1092" s="221" t="s">
        <v>8044</v>
      </c>
      <c r="B1092" s="183" t="s">
        <v>8045</v>
      </c>
      <c r="C1092" s="251">
        <v>975937707</v>
      </c>
    </row>
    <row r="1093" spans="1:3" ht="15.75" customHeight="1" thickBot="1" x14ac:dyDescent="0.4">
      <c r="A1093" s="221" t="s">
        <v>3958</v>
      </c>
      <c r="B1093" s="183" t="s">
        <v>8046</v>
      </c>
      <c r="C1093" s="251">
        <v>862781857</v>
      </c>
    </row>
    <row r="1094" spans="1:3" ht="15.75" customHeight="1" thickBot="1" x14ac:dyDescent="0.4">
      <c r="A1094" s="221" t="s">
        <v>3913</v>
      </c>
      <c r="B1094" s="183" t="s">
        <v>8047</v>
      </c>
      <c r="C1094" s="251">
        <v>783383233</v>
      </c>
    </row>
    <row r="1095" spans="1:3" ht="15.75" customHeight="1" thickBot="1" x14ac:dyDescent="0.4">
      <c r="A1095" s="221" t="s">
        <v>8048</v>
      </c>
      <c r="B1095" s="183" t="s">
        <v>8049</v>
      </c>
      <c r="C1095" s="251">
        <v>905085351</v>
      </c>
    </row>
    <row r="1096" spans="1:3" ht="15.75" customHeight="1" thickBot="1" x14ac:dyDescent="0.4">
      <c r="A1096" s="221" t="s">
        <v>3918</v>
      </c>
      <c r="B1096" s="183" t="s">
        <v>8050</v>
      </c>
      <c r="C1096" s="251">
        <v>945035300</v>
      </c>
    </row>
    <row r="1097" spans="1:3" ht="15.75" customHeight="1" thickBot="1" x14ac:dyDescent="0.4">
      <c r="A1097" s="221" t="s">
        <v>8051</v>
      </c>
      <c r="B1097" s="183" t="s">
        <v>8052</v>
      </c>
      <c r="C1097" s="251">
        <v>708775231</v>
      </c>
    </row>
    <row r="1098" spans="1:3" ht="15.75" customHeight="1" thickBot="1" x14ac:dyDescent="0.4">
      <c r="A1098" s="221" t="s">
        <v>3923</v>
      </c>
      <c r="B1098" s="183" t="s">
        <v>8053</v>
      </c>
      <c r="C1098" s="251">
        <v>932787212</v>
      </c>
    </row>
    <row r="1099" spans="1:3" ht="15.75" customHeight="1" thickBot="1" x14ac:dyDescent="0.4">
      <c r="A1099" s="221" t="s">
        <v>3928</v>
      </c>
      <c r="B1099" s="183" t="s">
        <v>8054</v>
      </c>
      <c r="C1099" s="251">
        <v>932015954</v>
      </c>
    </row>
    <row r="1100" spans="1:3" ht="15.75" customHeight="1" thickBot="1" x14ac:dyDescent="0.4">
      <c r="A1100" s="221" t="s">
        <v>8055</v>
      </c>
      <c r="B1100" s="183" t="s">
        <v>8056</v>
      </c>
      <c r="C1100" s="251">
        <v>938962792</v>
      </c>
    </row>
    <row r="1101" spans="1:3" ht="15.75" customHeight="1" thickBot="1" x14ac:dyDescent="0.4">
      <c r="A1101" s="221" t="s">
        <v>8057</v>
      </c>
      <c r="B1101" s="183" t="s">
        <v>8058</v>
      </c>
      <c r="C1101" s="251">
        <v>933186656</v>
      </c>
    </row>
    <row r="1102" spans="1:3" ht="15.75" customHeight="1" thickBot="1" x14ac:dyDescent="0.4">
      <c r="A1102" s="221" t="s">
        <v>3881</v>
      </c>
      <c r="B1102" s="183" t="s">
        <v>8059</v>
      </c>
      <c r="C1102" s="251">
        <v>366137501</v>
      </c>
    </row>
    <row r="1103" spans="1:3" ht="15.75" customHeight="1" thickBot="1" x14ac:dyDescent="0.4">
      <c r="A1103" s="221" t="s">
        <v>8060</v>
      </c>
      <c r="B1103" s="183" t="s">
        <v>8061</v>
      </c>
      <c r="C1103" s="251">
        <v>937873914</v>
      </c>
    </row>
    <row r="1104" spans="1:3" ht="15.75" customHeight="1" thickBot="1" x14ac:dyDescent="0.4">
      <c r="A1104" s="221" t="s">
        <v>8062</v>
      </c>
      <c r="B1104" s="183" t="s">
        <v>8063</v>
      </c>
      <c r="C1104" s="251">
        <v>902616987</v>
      </c>
    </row>
    <row r="1105" spans="1:3" ht="15.75" customHeight="1" thickBot="1" x14ac:dyDescent="0.4">
      <c r="A1105" s="221" t="s">
        <v>8064</v>
      </c>
      <c r="B1105" s="183" t="s">
        <v>8065</v>
      </c>
      <c r="C1105" s="251">
        <v>794452428</v>
      </c>
    </row>
    <row r="1106" spans="1:3" ht="15.75" customHeight="1" thickBot="1" x14ac:dyDescent="0.4">
      <c r="A1106" s="221" t="s">
        <v>8066</v>
      </c>
      <c r="B1106" s="183" t="s">
        <v>8067</v>
      </c>
      <c r="C1106" s="251">
        <v>909378283</v>
      </c>
    </row>
    <row r="1107" spans="1:3" ht="15.75" customHeight="1" thickBot="1" x14ac:dyDescent="0.4">
      <c r="A1107" s="221" t="s">
        <v>2693</v>
      </c>
      <c r="B1107" s="183" t="s">
        <v>8068</v>
      </c>
      <c r="C1107" s="251">
        <v>779890617</v>
      </c>
    </row>
    <row r="1108" spans="1:3" ht="15.75" customHeight="1" thickBot="1" x14ac:dyDescent="0.4">
      <c r="A1108" s="221" t="s">
        <v>8069</v>
      </c>
      <c r="B1108" s="183" t="s">
        <v>8070</v>
      </c>
      <c r="C1108" s="251">
        <v>898679432</v>
      </c>
    </row>
    <row r="1109" spans="1:3" ht="15.75" customHeight="1" thickBot="1" x14ac:dyDescent="0.4">
      <c r="A1109" s="221" t="s">
        <v>2717</v>
      </c>
      <c r="B1109" s="183" t="s">
        <v>8071</v>
      </c>
      <c r="C1109" s="251">
        <v>888245286</v>
      </c>
    </row>
    <row r="1110" spans="1:3" ht="15.75" customHeight="1" thickBot="1" x14ac:dyDescent="0.4">
      <c r="A1110" s="221" t="s">
        <v>2713</v>
      </c>
      <c r="B1110" s="183" t="s">
        <v>8072</v>
      </c>
      <c r="C1110" s="251">
        <v>385627009</v>
      </c>
    </row>
    <row r="1111" spans="1:3" ht="15.75" customHeight="1" thickBot="1" x14ac:dyDescent="0.4">
      <c r="A1111" s="221" t="s">
        <v>2697</v>
      </c>
      <c r="B1111" s="183" t="s">
        <v>8073</v>
      </c>
      <c r="C1111" s="251">
        <v>938550302</v>
      </c>
    </row>
    <row r="1112" spans="1:3" ht="15.75" customHeight="1" thickBot="1" x14ac:dyDescent="0.4">
      <c r="A1112" s="221" t="s">
        <v>8074</v>
      </c>
      <c r="B1112" s="183" t="s">
        <v>8075</v>
      </c>
      <c r="C1112" s="251">
        <v>905990349</v>
      </c>
    </row>
    <row r="1113" spans="1:3" ht="15.75" customHeight="1" thickBot="1" x14ac:dyDescent="0.4">
      <c r="A1113" s="221" t="s">
        <v>2684</v>
      </c>
      <c r="B1113" s="183" t="s">
        <v>8076</v>
      </c>
      <c r="C1113" s="251">
        <v>934312688</v>
      </c>
    </row>
    <row r="1114" spans="1:3" ht="15.75" customHeight="1" thickBot="1" x14ac:dyDescent="0.4">
      <c r="A1114" s="221" t="s">
        <v>8077</v>
      </c>
      <c r="B1114" s="183" t="s">
        <v>8078</v>
      </c>
      <c r="C1114" s="251">
        <v>906566768</v>
      </c>
    </row>
    <row r="1115" spans="1:3" ht="15.75" customHeight="1" thickBot="1" x14ac:dyDescent="0.4">
      <c r="A1115" s="221" t="s">
        <v>8079</v>
      </c>
      <c r="B1115" s="183" t="s">
        <v>8080</v>
      </c>
      <c r="C1115" s="251">
        <v>987916118</v>
      </c>
    </row>
    <row r="1116" spans="1:3" ht="15.75" customHeight="1" thickBot="1" x14ac:dyDescent="0.4">
      <c r="A1116" s="221" t="s">
        <v>8081</v>
      </c>
      <c r="B1116" s="183" t="s">
        <v>8082</v>
      </c>
      <c r="C1116" s="251">
        <v>342475284</v>
      </c>
    </row>
    <row r="1117" spans="1:3" ht="15.75" customHeight="1" thickBot="1" x14ac:dyDescent="0.4">
      <c r="A1117" s="221" t="s">
        <v>433</v>
      </c>
      <c r="B1117" s="183" t="s">
        <v>8083</v>
      </c>
      <c r="C1117" s="251">
        <v>963523968</v>
      </c>
    </row>
    <row r="1118" spans="1:3" ht="15.75" customHeight="1" thickBot="1" x14ac:dyDescent="0.4">
      <c r="A1118" s="221" t="s">
        <v>8084</v>
      </c>
      <c r="B1118" s="183" t="s">
        <v>8085</v>
      </c>
      <c r="C1118" s="251">
        <v>385796833</v>
      </c>
    </row>
    <row r="1119" spans="1:3" ht="15.75" customHeight="1" thickBot="1" x14ac:dyDescent="0.4">
      <c r="A1119" s="221" t="s">
        <v>3621</v>
      </c>
      <c r="B1119" s="183" t="s">
        <v>8086</v>
      </c>
      <c r="C1119" s="251">
        <v>866113730</v>
      </c>
    </row>
    <row r="1120" spans="1:3" ht="15.75" customHeight="1" thickBot="1" x14ac:dyDescent="0.4">
      <c r="A1120" s="221" t="s">
        <v>8087</v>
      </c>
      <c r="B1120" s="183" t="s">
        <v>8088</v>
      </c>
      <c r="C1120" s="251">
        <v>333331575</v>
      </c>
    </row>
    <row r="1121" spans="1:3" ht="15.75" customHeight="1" thickBot="1" x14ac:dyDescent="0.4">
      <c r="A1121" s="221" t="s">
        <v>8089</v>
      </c>
      <c r="B1121" s="183" t="s">
        <v>8090</v>
      </c>
      <c r="C1121" s="251">
        <v>93718499</v>
      </c>
    </row>
    <row r="1122" spans="1:3" ht="15.75" customHeight="1" thickBot="1" x14ac:dyDescent="0.4">
      <c r="A1122" s="221" t="s">
        <v>3662</v>
      </c>
      <c r="B1122" s="183" t="s">
        <v>8091</v>
      </c>
      <c r="C1122" s="251">
        <v>906357298</v>
      </c>
    </row>
    <row r="1123" spans="1:3" ht="15.75" customHeight="1" thickBot="1" x14ac:dyDescent="0.4">
      <c r="A1123" s="221" t="s">
        <v>8092</v>
      </c>
      <c r="B1123" s="183" t="s">
        <v>8093</v>
      </c>
      <c r="C1123" s="251">
        <v>905567767</v>
      </c>
    </row>
    <row r="1124" spans="1:3" ht="15.75" customHeight="1" thickBot="1" x14ac:dyDescent="0.4">
      <c r="A1124" s="221" t="s">
        <v>8094</v>
      </c>
      <c r="B1124" s="183" t="s">
        <v>8095</v>
      </c>
      <c r="C1124" s="251">
        <v>946375435</v>
      </c>
    </row>
    <row r="1125" spans="1:3" ht="15.75" customHeight="1" thickBot="1" x14ac:dyDescent="0.4">
      <c r="A1125" s="221" t="s">
        <v>8096</v>
      </c>
      <c r="B1125" s="183" t="s">
        <v>8097</v>
      </c>
      <c r="C1125" s="251">
        <v>915501352</v>
      </c>
    </row>
    <row r="1126" spans="1:3" ht="15.75" customHeight="1" thickBot="1" x14ac:dyDescent="0.4">
      <c r="A1126" s="221" t="s">
        <v>8098</v>
      </c>
      <c r="B1126" s="183" t="s">
        <v>8099</v>
      </c>
      <c r="C1126" s="251">
        <v>911064252</v>
      </c>
    </row>
    <row r="1127" spans="1:3" ht="15.75" customHeight="1" thickBot="1" x14ac:dyDescent="0.4">
      <c r="A1127" s="221" t="s">
        <v>8100</v>
      </c>
      <c r="B1127" s="183" t="s">
        <v>8101</v>
      </c>
      <c r="C1127" s="251">
        <v>947852892</v>
      </c>
    </row>
    <row r="1128" spans="1:3" ht="15.75" customHeight="1" thickBot="1" x14ac:dyDescent="0.4">
      <c r="A1128" s="221" t="s">
        <v>8102</v>
      </c>
      <c r="B1128" s="183" t="s">
        <v>8103</v>
      </c>
      <c r="C1128" s="251">
        <v>974991886</v>
      </c>
    </row>
    <row r="1129" spans="1:3" ht="15.75" customHeight="1" thickBot="1" x14ac:dyDescent="0.4">
      <c r="A1129" s="221" t="s">
        <v>8104</v>
      </c>
      <c r="B1129" s="183" t="s">
        <v>8105</v>
      </c>
      <c r="C1129" s="251">
        <v>935930363</v>
      </c>
    </row>
    <row r="1130" spans="1:3" ht="15.75" customHeight="1" thickBot="1" x14ac:dyDescent="0.4">
      <c r="A1130" s="221" t="s">
        <v>2612</v>
      </c>
      <c r="B1130" s="183" t="s">
        <v>8106</v>
      </c>
      <c r="C1130" s="251">
        <v>905943868</v>
      </c>
    </row>
    <row r="1131" spans="1:3" ht="15.75" customHeight="1" thickBot="1" x14ac:dyDescent="0.4">
      <c r="A1131" s="221" t="s">
        <v>8107</v>
      </c>
      <c r="B1131" s="183" t="s">
        <v>8108</v>
      </c>
      <c r="C1131" s="251">
        <v>977385659</v>
      </c>
    </row>
    <row r="1132" spans="1:3" ht="15.75" customHeight="1" thickBot="1" x14ac:dyDescent="0.4">
      <c r="A1132" s="221" t="s">
        <v>2632</v>
      </c>
      <c r="B1132" s="183" t="s">
        <v>8109</v>
      </c>
      <c r="C1132" s="251">
        <v>905295983</v>
      </c>
    </row>
    <row r="1133" spans="1:3" ht="15.75" customHeight="1" thickBot="1" x14ac:dyDescent="0.4">
      <c r="A1133" s="221" t="s">
        <v>8110</v>
      </c>
      <c r="B1133" s="183" t="s">
        <v>8111</v>
      </c>
      <c r="C1133" s="251">
        <v>896464688</v>
      </c>
    </row>
    <row r="1134" spans="1:3" ht="15.75" customHeight="1" thickBot="1" x14ac:dyDescent="0.4">
      <c r="A1134" s="221" t="s">
        <v>8112</v>
      </c>
      <c r="B1134" s="183" t="s">
        <v>8113</v>
      </c>
      <c r="C1134" s="251">
        <v>982397138</v>
      </c>
    </row>
    <row r="1135" spans="1:3" ht="15.75" customHeight="1" thickBot="1" x14ac:dyDescent="0.4">
      <c r="A1135" s="221" t="s">
        <v>8114</v>
      </c>
      <c r="B1135" s="183" t="s">
        <v>8115</v>
      </c>
      <c r="C1135" s="251">
        <v>913408495</v>
      </c>
    </row>
    <row r="1136" spans="1:3" ht="15.75" customHeight="1" thickBot="1" x14ac:dyDescent="0.4">
      <c r="A1136" s="221" t="s">
        <v>8116</v>
      </c>
      <c r="B1136" s="183" t="s">
        <v>8117</v>
      </c>
      <c r="C1136" s="251">
        <v>903166451</v>
      </c>
    </row>
    <row r="1137" spans="1:3" ht="15.75" customHeight="1" thickBot="1" x14ac:dyDescent="0.4">
      <c r="A1137" s="221" t="s">
        <v>3734</v>
      </c>
      <c r="B1137" s="183" t="s">
        <v>8118</v>
      </c>
      <c r="C1137" s="251">
        <v>868874513</v>
      </c>
    </row>
    <row r="1138" spans="1:3" ht="15.75" customHeight="1" thickBot="1" x14ac:dyDescent="0.4">
      <c r="A1138" s="221" t="s">
        <v>8119</v>
      </c>
      <c r="B1138" s="183" t="s">
        <v>8120</v>
      </c>
      <c r="C1138" s="251">
        <v>938108983</v>
      </c>
    </row>
    <row r="1139" spans="1:3" ht="15.75" customHeight="1" thickBot="1" x14ac:dyDescent="0.4">
      <c r="A1139" s="221" t="s">
        <v>3786</v>
      </c>
      <c r="B1139" s="183" t="s">
        <v>8121</v>
      </c>
      <c r="C1139" s="251">
        <v>528331248</v>
      </c>
    </row>
    <row r="1140" spans="1:3" ht="15.75" customHeight="1" thickBot="1" x14ac:dyDescent="0.4">
      <c r="A1140" s="221" t="s">
        <v>8122</v>
      </c>
      <c r="B1140" s="183" t="s">
        <v>8123</v>
      </c>
      <c r="C1140" s="251">
        <v>938089028</v>
      </c>
    </row>
    <row r="1141" spans="1:3" ht="15.75" customHeight="1" thickBot="1" x14ac:dyDescent="0.4">
      <c r="A1141" s="221" t="s">
        <v>8124</v>
      </c>
      <c r="B1141" s="183" t="s">
        <v>8125</v>
      </c>
      <c r="C1141" s="251">
        <v>345645717</v>
      </c>
    </row>
    <row r="1142" spans="1:3" ht="15.75" customHeight="1" thickBot="1" x14ac:dyDescent="0.4">
      <c r="A1142" s="221" t="s">
        <v>8126</v>
      </c>
      <c r="B1142" s="183" t="s">
        <v>8127</v>
      </c>
      <c r="C1142" s="251">
        <v>909279287</v>
      </c>
    </row>
    <row r="1143" spans="1:3" ht="15.75" customHeight="1" thickBot="1" x14ac:dyDescent="0.4">
      <c r="A1143" s="221" t="s">
        <v>8128</v>
      </c>
      <c r="B1143" s="183" t="s">
        <v>8129</v>
      </c>
      <c r="C1143" s="251">
        <v>984398328</v>
      </c>
    </row>
    <row r="1144" spans="1:3" ht="15.75" customHeight="1" thickBot="1" x14ac:dyDescent="0.4">
      <c r="A1144" s="221" t="s">
        <v>3743</v>
      </c>
      <c r="B1144" s="183" t="s">
        <v>8130</v>
      </c>
      <c r="C1144" s="251">
        <v>944924898</v>
      </c>
    </row>
    <row r="1145" spans="1:3" ht="15.75" customHeight="1" thickBot="1" x14ac:dyDescent="0.4">
      <c r="A1145" s="221" t="s">
        <v>8131</v>
      </c>
      <c r="B1145" s="183" t="s">
        <v>8132</v>
      </c>
      <c r="C1145" s="251">
        <v>909271151</v>
      </c>
    </row>
    <row r="1146" spans="1:3" ht="15.75" customHeight="1" thickBot="1" x14ac:dyDescent="0.4">
      <c r="A1146" s="221" t="s">
        <v>8133</v>
      </c>
      <c r="B1146" s="183" t="s">
        <v>8134</v>
      </c>
      <c r="C1146" s="251">
        <v>358337694</v>
      </c>
    </row>
    <row r="1147" spans="1:3" ht="15.75" customHeight="1" thickBot="1" x14ac:dyDescent="0.4">
      <c r="A1147" s="221" t="s">
        <v>3683</v>
      </c>
      <c r="B1147" s="183" t="s">
        <v>8135</v>
      </c>
      <c r="C1147" s="251">
        <v>332497002</v>
      </c>
    </row>
    <row r="1148" spans="1:3" ht="15.75" customHeight="1" thickBot="1" x14ac:dyDescent="0.4">
      <c r="A1148" s="221" t="s">
        <v>3723</v>
      </c>
      <c r="B1148" s="183" t="s">
        <v>8136</v>
      </c>
      <c r="C1148" s="251">
        <v>917307873</v>
      </c>
    </row>
    <row r="1149" spans="1:3" ht="15.75" customHeight="1" thickBot="1" x14ac:dyDescent="0.4">
      <c r="A1149" s="221" t="s">
        <v>8137</v>
      </c>
      <c r="B1149" s="183" t="s">
        <v>8138</v>
      </c>
      <c r="C1149" s="251">
        <v>902549898</v>
      </c>
    </row>
    <row r="1150" spans="1:3" ht="15.75" customHeight="1" thickBot="1" x14ac:dyDescent="0.4">
      <c r="A1150" s="221" t="s">
        <v>3791</v>
      </c>
      <c r="B1150" s="183" t="s">
        <v>8139</v>
      </c>
      <c r="C1150" s="251">
        <v>793586189</v>
      </c>
    </row>
    <row r="1151" spans="1:3" ht="15.75" customHeight="1" thickBot="1" x14ac:dyDescent="0.4">
      <c r="A1151" s="221" t="s">
        <v>8140</v>
      </c>
      <c r="B1151" s="183" t="s">
        <v>8141</v>
      </c>
      <c r="C1151" s="251">
        <v>919791556</v>
      </c>
    </row>
    <row r="1152" spans="1:3" ht="15.75" customHeight="1" thickBot="1" x14ac:dyDescent="0.4">
      <c r="A1152" s="221" t="s">
        <v>8142</v>
      </c>
      <c r="B1152" s="183" t="s">
        <v>8143</v>
      </c>
      <c r="C1152" s="251">
        <v>916301446</v>
      </c>
    </row>
    <row r="1153" spans="1:3" ht="15.75" customHeight="1" thickBot="1" x14ac:dyDescent="0.4">
      <c r="A1153" s="221" t="s">
        <v>8144</v>
      </c>
      <c r="B1153" s="183" t="s">
        <v>8145</v>
      </c>
      <c r="C1153" s="251">
        <v>933367688</v>
      </c>
    </row>
    <row r="1154" spans="1:3" ht="15.75" customHeight="1" thickBot="1" x14ac:dyDescent="0.4">
      <c r="A1154" s="221" t="s">
        <v>8146</v>
      </c>
      <c r="B1154" s="183" t="s">
        <v>8147</v>
      </c>
      <c r="C1154" s="251">
        <v>982600377</v>
      </c>
    </row>
    <row r="1155" spans="1:3" ht="15.75" customHeight="1" thickBot="1" x14ac:dyDescent="0.4">
      <c r="A1155" s="221" t="s">
        <v>8148</v>
      </c>
      <c r="B1155" s="183" t="s">
        <v>8149</v>
      </c>
      <c r="C1155" s="251">
        <v>989981260</v>
      </c>
    </row>
    <row r="1156" spans="1:3" ht="15.75" customHeight="1" thickBot="1" x14ac:dyDescent="0.4">
      <c r="A1156" s="221" t="s">
        <v>3673</v>
      </c>
      <c r="B1156" s="183" t="s">
        <v>8150</v>
      </c>
      <c r="C1156" s="251">
        <v>983880196</v>
      </c>
    </row>
    <row r="1157" spans="1:3" ht="15.75" customHeight="1" thickBot="1" x14ac:dyDescent="0.4">
      <c r="A1157" s="221" t="s">
        <v>8151</v>
      </c>
      <c r="B1157" s="183" t="s">
        <v>8152</v>
      </c>
      <c r="C1157" s="251">
        <v>773133833</v>
      </c>
    </row>
    <row r="1158" spans="1:3" ht="15.75" customHeight="1" thickBot="1" x14ac:dyDescent="0.4">
      <c r="A1158" s="221" t="s">
        <v>3796</v>
      </c>
      <c r="B1158" s="183" t="s">
        <v>8153</v>
      </c>
      <c r="C1158" s="251">
        <v>987090298</v>
      </c>
    </row>
    <row r="1159" spans="1:3" ht="15.75" customHeight="1" thickBot="1" x14ac:dyDescent="0.4">
      <c r="A1159" s="221" t="s">
        <v>8154</v>
      </c>
      <c r="B1159" s="183" t="s">
        <v>8155</v>
      </c>
      <c r="C1159" s="251">
        <v>987247517</v>
      </c>
    </row>
    <row r="1160" spans="1:3" ht="15.75" customHeight="1" thickBot="1" x14ac:dyDescent="0.4">
      <c r="A1160" s="221" t="s">
        <v>3678</v>
      </c>
      <c r="B1160" s="183" t="s">
        <v>8156</v>
      </c>
      <c r="C1160" s="251">
        <v>79082017763</v>
      </c>
    </row>
    <row r="1161" spans="1:3" ht="15.75" customHeight="1" thickBot="1" x14ac:dyDescent="0.4">
      <c r="A1161" s="221" t="s">
        <v>3840</v>
      </c>
      <c r="B1161" s="183" t="s">
        <v>8157</v>
      </c>
      <c r="C1161" s="251">
        <v>911684857</v>
      </c>
    </row>
    <row r="1162" spans="1:3" ht="15.75" customHeight="1" thickBot="1" x14ac:dyDescent="0.4">
      <c r="A1162" s="221" t="s">
        <v>8158</v>
      </c>
      <c r="B1162" s="183" t="s">
        <v>8159</v>
      </c>
      <c r="C1162" s="251">
        <v>971523672</v>
      </c>
    </row>
    <row r="1163" spans="1:3" ht="15.75" customHeight="1" thickBot="1" x14ac:dyDescent="0.4">
      <c r="A1163" s="221" t="s">
        <v>8160</v>
      </c>
      <c r="B1163" s="183" t="s">
        <v>8161</v>
      </c>
      <c r="C1163" s="251">
        <v>911488775</v>
      </c>
    </row>
    <row r="1164" spans="1:3" ht="15.75" customHeight="1" thickBot="1" x14ac:dyDescent="0.4">
      <c r="A1164" s="221" t="s">
        <v>8162</v>
      </c>
      <c r="B1164" s="183" t="s">
        <v>8163</v>
      </c>
      <c r="C1164" s="251">
        <v>983878815</v>
      </c>
    </row>
    <row r="1165" spans="1:3" ht="15.75" customHeight="1" thickBot="1" x14ac:dyDescent="0.4">
      <c r="A1165" s="221" t="s">
        <v>8164</v>
      </c>
      <c r="B1165" s="183" t="s">
        <v>8165</v>
      </c>
      <c r="C1165" s="251">
        <v>359180744</v>
      </c>
    </row>
    <row r="1166" spans="1:3" ht="15.75" customHeight="1" thickBot="1" x14ac:dyDescent="0.4">
      <c r="A1166" s="221" t="s">
        <v>8166</v>
      </c>
      <c r="B1166" s="183" t="s">
        <v>8167</v>
      </c>
      <c r="C1166" s="251">
        <v>906757438</v>
      </c>
    </row>
    <row r="1167" spans="1:3" ht="15.75" customHeight="1" thickBot="1" x14ac:dyDescent="0.4">
      <c r="A1167" s="221" t="s">
        <v>8168</v>
      </c>
      <c r="B1167" s="183" t="s">
        <v>8169</v>
      </c>
      <c r="C1167" s="251">
        <v>943323636</v>
      </c>
    </row>
    <row r="1168" spans="1:3" ht="15.75" customHeight="1" thickBot="1" x14ac:dyDescent="0.4">
      <c r="A1168" s="221" t="s">
        <v>8170</v>
      </c>
      <c r="B1168" s="183" t="s">
        <v>8171</v>
      </c>
      <c r="C1168" s="251">
        <v>908933784</v>
      </c>
    </row>
    <row r="1169" spans="1:3" ht="15.75" customHeight="1" thickBot="1" x14ac:dyDescent="0.4">
      <c r="A1169" s="221" t="s">
        <v>8172</v>
      </c>
      <c r="B1169" s="183" t="s">
        <v>8173</v>
      </c>
      <c r="C1169" s="251">
        <v>937761073</v>
      </c>
    </row>
    <row r="1170" spans="1:3" ht="15.75" customHeight="1" thickBot="1" x14ac:dyDescent="0.4">
      <c r="A1170" s="221" t="s">
        <v>8174</v>
      </c>
      <c r="B1170" s="183" t="s">
        <v>8175</v>
      </c>
      <c r="C1170" s="251">
        <v>787847788</v>
      </c>
    </row>
    <row r="1171" spans="1:3" ht="15.75" customHeight="1" thickBot="1" x14ac:dyDescent="0.4">
      <c r="A1171" s="221" t="s">
        <v>8176</v>
      </c>
      <c r="B1171" s="183" t="s">
        <v>8177</v>
      </c>
      <c r="C1171" s="251">
        <v>395187476</v>
      </c>
    </row>
    <row r="1172" spans="1:3" ht="15.75" customHeight="1" thickBot="1" x14ac:dyDescent="0.4">
      <c r="A1172" s="221" t="s">
        <v>3766</v>
      </c>
      <c r="B1172" s="183" t="s">
        <v>8178</v>
      </c>
      <c r="C1172" s="251">
        <v>905275252</v>
      </c>
    </row>
    <row r="1173" spans="1:3" ht="15.75" customHeight="1" thickBot="1" x14ac:dyDescent="0.4">
      <c r="A1173" s="221" t="s">
        <v>8179</v>
      </c>
      <c r="B1173" s="183" t="s">
        <v>8180</v>
      </c>
      <c r="C1173" s="251">
        <v>886304009</v>
      </c>
    </row>
    <row r="1174" spans="1:3" ht="15.75" customHeight="1" thickBot="1" x14ac:dyDescent="0.4">
      <c r="A1174" s="221" t="s">
        <v>3711</v>
      </c>
      <c r="B1174" s="183" t="s">
        <v>8181</v>
      </c>
      <c r="C1174" s="251">
        <v>908983894</v>
      </c>
    </row>
    <row r="1175" spans="1:3" ht="15.75" customHeight="1" thickBot="1" x14ac:dyDescent="0.4">
      <c r="A1175" s="221" t="s">
        <v>8182</v>
      </c>
      <c r="B1175" s="183" t="s">
        <v>8183</v>
      </c>
      <c r="C1175" s="251">
        <v>935259389</v>
      </c>
    </row>
    <row r="1176" spans="1:3" ht="15.75" customHeight="1" thickBot="1" x14ac:dyDescent="0.4">
      <c r="A1176" s="221" t="s">
        <v>3769</v>
      </c>
      <c r="B1176" s="183" t="s">
        <v>8184</v>
      </c>
      <c r="C1176" s="251">
        <v>939499577</v>
      </c>
    </row>
    <row r="1177" spans="1:3" ht="15.75" customHeight="1" thickBot="1" x14ac:dyDescent="0.4">
      <c r="A1177" s="221" t="s">
        <v>8185</v>
      </c>
      <c r="B1177" s="183" t="s">
        <v>8186</v>
      </c>
      <c r="C1177" s="251">
        <v>986006545</v>
      </c>
    </row>
    <row r="1178" spans="1:3" ht="15.75" customHeight="1" thickBot="1" x14ac:dyDescent="0.4">
      <c r="A1178" s="221" t="s">
        <v>8187</v>
      </c>
      <c r="B1178" s="183" t="s">
        <v>8188</v>
      </c>
      <c r="C1178" s="251">
        <v>903994126</v>
      </c>
    </row>
    <row r="1179" spans="1:3" ht="15.75" customHeight="1" thickBot="1" x14ac:dyDescent="0.4">
      <c r="A1179" s="221" t="s">
        <v>3773</v>
      </c>
      <c r="B1179" s="183" t="s">
        <v>8189</v>
      </c>
      <c r="C1179" s="251">
        <v>908577969</v>
      </c>
    </row>
    <row r="1180" spans="1:3" ht="15.75" customHeight="1" thickBot="1" x14ac:dyDescent="0.4">
      <c r="A1180" s="221" t="s">
        <v>8190</v>
      </c>
      <c r="B1180" s="183" t="s">
        <v>8191</v>
      </c>
      <c r="C1180" s="251">
        <v>943833399</v>
      </c>
    </row>
    <row r="1181" spans="1:3" ht="15.75" customHeight="1" thickBot="1" x14ac:dyDescent="0.4">
      <c r="A1181" s="221" t="s">
        <v>8192</v>
      </c>
      <c r="B1181" s="183" t="s">
        <v>8193</v>
      </c>
      <c r="C1181" s="251">
        <v>272761200</v>
      </c>
    </row>
    <row r="1182" spans="1:3" ht="15.75" customHeight="1" thickBot="1" x14ac:dyDescent="0.4">
      <c r="A1182" s="221" t="s">
        <v>8194</v>
      </c>
      <c r="B1182" s="183" t="s">
        <v>8195</v>
      </c>
      <c r="C1182" s="251">
        <v>342326660</v>
      </c>
    </row>
    <row r="1183" spans="1:3" ht="15.75" customHeight="1" thickBot="1" x14ac:dyDescent="0.4">
      <c r="A1183" s="221" t="s">
        <v>3714</v>
      </c>
      <c r="B1183" s="183" t="s">
        <v>8196</v>
      </c>
      <c r="C1183" s="251">
        <v>981109847</v>
      </c>
    </row>
    <row r="1184" spans="1:3" ht="15.75" customHeight="1" thickBot="1" x14ac:dyDescent="0.4">
      <c r="A1184" s="221" t="s">
        <v>8197</v>
      </c>
      <c r="B1184" s="183" t="s">
        <v>8198</v>
      </c>
      <c r="C1184" s="251">
        <v>987167420</v>
      </c>
    </row>
    <row r="1185" spans="1:3" ht="15.75" customHeight="1" thickBot="1" x14ac:dyDescent="0.4">
      <c r="A1185" s="221" t="s">
        <v>3719</v>
      </c>
      <c r="B1185" s="183" t="s">
        <v>8199</v>
      </c>
      <c r="C1185" s="251">
        <v>966919109</v>
      </c>
    </row>
    <row r="1186" spans="1:3" ht="15.75" customHeight="1" thickBot="1" x14ac:dyDescent="0.4">
      <c r="A1186" s="221" t="s">
        <v>8200</v>
      </c>
      <c r="B1186" s="183" t="s">
        <v>8201</v>
      </c>
      <c r="C1186" s="251">
        <v>905676489</v>
      </c>
    </row>
    <row r="1187" spans="1:3" ht="15.75" customHeight="1" thickBot="1" x14ac:dyDescent="0.4">
      <c r="A1187" s="221" t="s">
        <v>8202</v>
      </c>
      <c r="B1187" s="183" t="s">
        <v>8203</v>
      </c>
      <c r="C1187" s="251">
        <v>846123532</v>
      </c>
    </row>
    <row r="1188" spans="1:3" ht="15.75" customHeight="1" thickBot="1" x14ac:dyDescent="0.4">
      <c r="A1188" s="221" t="s">
        <v>8204</v>
      </c>
      <c r="B1188" s="183" t="s">
        <v>8205</v>
      </c>
      <c r="C1188" s="251">
        <v>905299957</v>
      </c>
    </row>
    <row r="1189" spans="1:3" ht="15.75" customHeight="1" thickBot="1" x14ac:dyDescent="0.4">
      <c r="A1189" s="221" t="s">
        <v>8206</v>
      </c>
      <c r="B1189" s="183" t="s">
        <v>8207</v>
      </c>
      <c r="C1189" s="251">
        <v>935230341</v>
      </c>
    </row>
    <row r="1190" spans="1:3" ht="15.75" customHeight="1" thickBot="1" x14ac:dyDescent="0.4">
      <c r="A1190" s="221" t="s">
        <v>8208</v>
      </c>
      <c r="B1190" s="183" t="s">
        <v>8209</v>
      </c>
      <c r="C1190" s="251">
        <v>348067557</v>
      </c>
    </row>
    <row r="1191" spans="1:3" ht="15.75" customHeight="1" thickBot="1" x14ac:dyDescent="0.4">
      <c r="A1191" s="221" t="s">
        <v>749</v>
      </c>
      <c r="B1191" s="183" t="s">
        <v>8210</v>
      </c>
      <c r="C1191" s="251">
        <v>979651322</v>
      </c>
    </row>
    <row r="1192" spans="1:3" ht="15.75" customHeight="1" thickBot="1" x14ac:dyDescent="0.4">
      <c r="A1192" s="221" t="s">
        <v>2660</v>
      </c>
      <c r="B1192" s="183" t="s">
        <v>8211</v>
      </c>
      <c r="C1192" s="251">
        <v>905506441</v>
      </c>
    </row>
    <row r="1193" spans="1:3" ht="15.75" customHeight="1" thickBot="1" x14ac:dyDescent="0.4">
      <c r="A1193" s="221" t="s">
        <v>752</v>
      </c>
      <c r="B1193" s="183" t="s">
        <v>8212</v>
      </c>
      <c r="C1193" s="251">
        <v>988638339</v>
      </c>
    </row>
    <row r="1194" spans="1:3" ht="15.75" customHeight="1" thickBot="1" x14ac:dyDescent="0.4">
      <c r="A1194" s="221" t="s">
        <v>8213</v>
      </c>
      <c r="B1194" s="183" t="s">
        <v>8214</v>
      </c>
      <c r="C1194" s="251">
        <v>364780714</v>
      </c>
    </row>
    <row r="1195" spans="1:3" ht="15.75" customHeight="1" thickBot="1" x14ac:dyDescent="0.4">
      <c r="A1195" s="221" t="s">
        <v>8215</v>
      </c>
      <c r="B1195" s="183" t="s">
        <v>8216</v>
      </c>
      <c r="C1195" s="251">
        <v>983494310</v>
      </c>
    </row>
    <row r="1196" spans="1:3" ht="15.75" customHeight="1" thickBot="1" x14ac:dyDescent="0.4">
      <c r="A1196" s="221" t="s">
        <v>386</v>
      </c>
      <c r="B1196" s="183" t="s">
        <v>8217</v>
      </c>
      <c r="C1196" s="251">
        <v>933790938</v>
      </c>
    </row>
    <row r="1197" spans="1:3" ht="15.75" customHeight="1" thickBot="1" x14ac:dyDescent="0.4">
      <c r="A1197" s="221" t="s">
        <v>8218</v>
      </c>
      <c r="B1197" s="183" t="s">
        <v>8219</v>
      </c>
      <c r="C1197" s="251">
        <v>909153696</v>
      </c>
    </row>
    <row r="1198" spans="1:3" ht="15.75" customHeight="1" thickBot="1" x14ac:dyDescent="0.4">
      <c r="A1198" s="221" t="s">
        <v>8220</v>
      </c>
      <c r="B1198" s="183" t="s">
        <v>8221</v>
      </c>
      <c r="C1198" s="251">
        <v>899990024</v>
      </c>
    </row>
    <row r="1199" spans="1:3" ht="15.75" customHeight="1" thickBot="1" x14ac:dyDescent="0.4">
      <c r="A1199" s="221" t="s">
        <v>235</v>
      </c>
      <c r="B1199" s="183" t="s">
        <v>8222</v>
      </c>
      <c r="C1199" s="251">
        <v>967111691</v>
      </c>
    </row>
    <row r="1200" spans="1:3" ht="15.75" customHeight="1" thickBot="1" x14ac:dyDescent="0.4">
      <c r="A1200" s="221" t="s">
        <v>732</v>
      </c>
      <c r="B1200" s="183" t="s">
        <v>8223</v>
      </c>
      <c r="C1200" s="251">
        <v>816237737</v>
      </c>
    </row>
    <row r="1201" spans="1:3" ht="15.75" customHeight="1" thickBot="1" x14ac:dyDescent="0.4">
      <c r="A1201" s="221" t="s">
        <v>8224</v>
      </c>
      <c r="B1201" s="183" t="s">
        <v>8225</v>
      </c>
      <c r="C1201" s="251">
        <v>788643788</v>
      </c>
    </row>
    <row r="1202" spans="1:3" ht="15.75" customHeight="1" thickBot="1" x14ac:dyDescent="0.4">
      <c r="A1202" s="221" t="s">
        <v>8226</v>
      </c>
      <c r="B1202" s="183" t="s">
        <v>8227</v>
      </c>
      <c r="C1202" s="251">
        <v>905668797</v>
      </c>
    </row>
    <row r="1203" spans="1:3" ht="15.75" customHeight="1" thickBot="1" x14ac:dyDescent="0.4">
      <c r="A1203" s="221" t="s">
        <v>8228</v>
      </c>
      <c r="B1203" s="183" t="s">
        <v>8229</v>
      </c>
      <c r="C1203" s="251">
        <v>847289289</v>
      </c>
    </row>
    <row r="1204" spans="1:3" ht="15.75" customHeight="1" thickBot="1" x14ac:dyDescent="0.4">
      <c r="A1204" s="221" t="s">
        <v>8230</v>
      </c>
      <c r="B1204" s="183" t="s">
        <v>8231</v>
      </c>
      <c r="C1204" s="251">
        <v>901965602</v>
      </c>
    </row>
    <row r="1205" spans="1:3" ht="15.75" customHeight="1" thickBot="1" x14ac:dyDescent="0.4">
      <c r="A1205" s="221" t="s">
        <v>8232</v>
      </c>
      <c r="B1205" s="183" t="s">
        <v>8233</v>
      </c>
      <c r="C1205" s="251">
        <v>901538541</v>
      </c>
    </row>
    <row r="1206" spans="1:3" ht="15.75" customHeight="1" thickBot="1" x14ac:dyDescent="0.4">
      <c r="A1206" s="221" t="s">
        <v>620</v>
      </c>
      <c r="B1206" s="183" t="s">
        <v>8234</v>
      </c>
      <c r="C1206" s="251">
        <v>905972750</v>
      </c>
    </row>
    <row r="1207" spans="1:3" ht="15.75" customHeight="1" thickBot="1" x14ac:dyDescent="0.4">
      <c r="A1207" s="221" t="s">
        <v>533</v>
      </c>
      <c r="B1207" s="183" t="s">
        <v>8235</v>
      </c>
      <c r="C1207" s="251">
        <v>374343133</v>
      </c>
    </row>
    <row r="1208" spans="1:3" ht="15.75" customHeight="1" thickBot="1" x14ac:dyDescent="0.4">
      <c r="A1208" s="221" t="s">
        <v>8236</v>
      </c>
      <c r="B1208" s="183" t="s">
        <v>8237</v>
      </c>
      <c r="C1208" s="251">
        <v>903148716</v>
      </c>
    </row>
    <row r="1209" spans="1:3" ht="15.75" customHeight="1" thickBot="1" x14ac:dyDescent="0.4">
      <c r="A1209" s="221" t="s">
        <v>8238</v>
      </c>
      <c r="B1209" s="183" t="s">
        <v>8239</v>
      </c>
      <c r="C1209" s="251">
        <v>769191195</v>
      </c>
    </row>
    <row r="1210" spans="1:3" ht="15.75" customHeight="1" thickBot="1" x14ac:dyDescent="0.4">
      <c r="A1210" s="221" t="s">
        <v>2551</v>
      </c>
      <c r="B1210" s="183" t="s">
        <v>8240</v>
      </c>
      <c r="C1210" s="251">
        <v>865985552</v>
      </c>
    </row>
    <row r="1211" spans="1:3" ht="15.75" customHeight="1" thickBot="1" x14ac:dyDescent="0.4">
      <c r="A1211" s="221" t="s">
        <v>8241</v>
      </c>
      <c r="B1211" s="183" t="s">
        <v>8242</v>
      </c>
      <c r="C1211" s="251">
        <v>907472547</v>
      </c>
    </row>
    <row r="1212" spans="1:3" ht="15.75" customHeight="1" thickBot="1" x14ac:dyDescent="0.4">
      <c r="A1212" s="221" t="s">
        <v>159</v>
      </c>
      <c r="B1212" s="183" t="s">
        <v>8243</v>
      </c>
      <c r="C1212" s="251">
        <v>935438865</v>
      </c>
    </row>
    <row r="1213" spans="1:3" ht="15.75" customHeight="1" thickBot="1" x14ac:dyDescent="0.4">
      <c r="A1213" s="221" t="s">
        <v>8244</v>
      </c>
      <c r="B1213" s="183" t="s">
        <v>8245</v>
      </c>
      <c r="C1213" s="251">
        <v>961513043</v>
      </c>
    </row>
    <row r="1214" spans="1:3" ht="15.75" customHeight="1" thickBot="1" x14ac:dyDescent="0.4">
      <c r="A1214" s="221" t="s">
        <v>8246</v>
      </c>
      <c r="B1214" s="183" t="s">
        <v>8247</v>
      </c>
      <c r="C1214" s="251">
        <v>337764789</v>
      </c>
    </row>
    <row r="1215" spans="1:3" ht="15.75" customHeight="1" thickBot="1" x14ac:dyDescent="0.4">
      <c r="A1215" s="221" t="s">
        <v>8248</v>
      </c>
      <c r="B1215" s="183" t="s">
        <v>8249</v>
      </c>
      <c r="C1215" s="251">
        <v>901842669</v>
      </c>
    </row>
    <row r="1216" spans="1:3" ht="15.75" customHeight="1" thickBot="1" x14ac:dyDescent="0.4">
      <c r="A1216" s="221" t="s">
        <v>8250</v>
      </c>
      <c r="B1216" s="183" t="s">
        <v>8251</v>
      </c>
      <c r="C1216" s="251">
        <v>936248896</v>
      </c>
    </row>
    <row r="1217" spans="1:3" ht="15.75" customHeight="1" thickBot="1" x14ac:dyDescent="0.4">
      <c r="A1217" s="221" t="s">
        <v>225</v>
      </c>
      <c r="B1217" s="183" t="s">
        <v>8252</v>
      </c>
      <c r="C1217" s="251">
        <v>908471633</v>
      </c>
    </row>
    <row r="1218" spans="1:3" ht="15.75" customHeight="1" thickBot="1" x14ac:dyDescent="0.4">
      <c r="A1218" s="221" t="s">
        <v>8253</v>
      </c>
      <c r="B1218" s="183" t="s">
        <v>8254</v>
      </c>
      <c r="C1218" s="251">
        <v>963213652</v>
      </c>
    </row>
    <row r="1219" spans="1:3" ht="15.75" customHeight="1" thickBot="1" x14ac:dyDescent="0.4">
      <c r="A1219" s="221" t="s">
        <v>8255</v>
      </c>
      <c r="B1219" s="183" t="s">
        <v>8256</v>
      </c>
      <c r="C1219" s="251">
        <v>941767760</v>
      </c>
    </row>
    <row r="1220" spans="1:3" ht="15.75" customHeight="1" thickBot="1" x14ac:dyDescent="0.4">
      <c r="A1220" s="221" t="s">
        <v>2531</v>
      </c>
      <c r="B1220" s="183" t="s">
        <v>8257</v>
      </c>
      <c r="C1220" s="251">
        <v>973339183</v>
      </c>
    </row>
    <row r="1221" spans="1:3" ht="15.75" customHeight="1" thickBot="1" x14ac:dyDescent="0.4">
      <c r="A1221" s="221" t="s">
        <v>627</v>
      </c>
      <c r="B1221" s="183" t="s">
        <v>8258</v>
      </c>
      <c r="C1221" s="251">
        <v>949200475</v>
      </c>
    </row>
    <row r="1222" spans="1:3" ht="15.75" customHeight="1" thickBot="1" x14ac:dyDescent="0.4">
      <c r="A1222" s="221" t="s">
        <v>604</v>
      </c>
      <c r="B1222" s="183" t="s">
        <v>8259</v>
      </c>
      <c r="C1222" s="251">
        <v>904784413</v>
      </c>
    </row>
    <row r="1223" spans="1:3" ht="15.75" customHeight="1" thickBot="1" x14ac:dyDescent="0.4">
      <c r="A1223" s="221" t="s">
        <v>3731</v>
      </c>
      <c r="B1223" s="183" t="s">
        <v>8260</v>
      </c>
      <c r="C1223" s="251">
        <v>975580604</v>
      </c>
    </row>
    <row r="1224" spans="1:3" ht="15.75" customHeight="1" thickBot="1" x14ac:dyDescent="0.4">
      <c r="A1224" s="221" t="s">
        <v>3688</v>
      </c>
      <c r="B1224" s="183" t="s">
        <v>8261</v>
      </c>
      <c r="C1224" s="251">
        <v>389851539</v>
      </c>
    </row>
    <row r="1225" spans="1:3" ht="15.75" customHeight="1" thickBot="1" x14ac:dyDescent="0.4">
      <c r="A1225" s="222"/>
      <c r="B1225" s="183"/>
      <c r="C1225" s="251"/>
    </row>
    <row r="1226" spans="1:3" ht="15.75" customHeight="1" thickBot="1" x14ac:dyDescent="0.4">
      <c r="A1226" s="222"/>
      <c r="B1226" s="183"/>
      <c r="C1226" s="251"/>
    </row>
    <row r="1227" spans="1:3" ht="15.75" customHeight="1" thickBot="1" x14ac:dyDescent="0.4">
      <c r="A1227" s="221" t="s">
        <v>3</v>
      </c>
      <c r="B1227" s="183" t="s">
        <v>6507</v>
      </c>
      <c r="C1227" s="251"/>
    </row>
    <row r="1228" spans="1:3" ht="15.75" customHeight="1" thickBot="1" x14ac:dyDescent="0.4">
      <c r="A1228" s="221" t="s">
        <v>403</v>
      </c>
      <c r="B1228" s="183" t="s">
        <v>8262</v>
      </c>
      <c r="C1228" s="251"/>
    </row>
    <row r="1229" spans="1:3" ht="15.75" customHeight="1" thickBot="1" x14ac:dyDescent="0.4">
      <c r="A1229" s="221" t="s">
        <v>525</v>
      </c>
      <c r="B1229" s="183" t="s">
        <v>8263</v>
      </c>
      <c r="C1229" s="251"/>
    </row>
    <row r="1230" spans="1:3" ht="15.75" customHeight="1" thickBot="1" x14ac:dyDescent="0.4">
      <c r="A1230" s="221" t="s">
        <v>8264</v>
      </c>
      <c r="B1230" s="183" t="s">
        <v>8265</v>
      </c>
      <c r="C1230" s="251"/>
    </row>
    <row r="1231" spans="1:3" ht="15.75" customHeight="1" thickBot="1" x14ac:dyDescent="0.4">
      <c r="A1231" s="221" t="s">
        <v>8266</v>
      </c>
      <c r="B1231" s="183" t="s">
        <v>8267</v>
      </c>
      <c r="C1231" s="251"/>
    </row>
    <row r="1232" spans="1:3" ht="15.75" customHeight="1" thickBot="1" x14ac:dyDescent="0.4">
      <c r="A1232" s="221" t="s">
        <v>8268</v>
      </c>
      <c r="B1232" s="183" t="s">
        <v>8269</v>
      </c>
      <c r="C1232" s="251"/>
    </row>
    <row r="1233" spans="1:3" ht="15.75" customHeight="1" thickBot="1" x14ac:dyDescent="0.4">
      <c r="A1233" s="221" t="s">
        <v>414</v>
      </c>
      <c r="B1233" s="183" t="s">
        <v>8270</v>
      </c>
      <c r="C1233" s="251"/>
    </row>
    <row r="1234" spans="1:3" ht="15.75" customHeight="1" thickBot="1" x14ac:dyDescent="0.4">
      <c r="A1234" s="221" t="s">
        <v>2359</v>
      </c>
      <c r="B1234" s="183" t="s">
        <v>8271</v>
      </c>
      <c r="C1234" s="251"/>
    </row>
    <row r="1235" spans="1:3" ht="15.75" customHeight="1" thickBot="1" x14ac:dyDescent="0.4">
      <c r="A1235" s="221" t="s">
        <v>2354</v>
      </c>
      <c r="B1235" s="183" t="s">
        <v>8272</v>
      </c>
      <c r="C1235" s="251"/>
    </row>
    <row r="1236" spans="1:3" ht="15.75" customHeight="1" thickBot="1" x14ac:dyDescent="0.4">
      <c r="A1236" s="221" t="s">
        <v>2365</v>
      </c>
      <c r="B1236" s="183" t="s">
        <v>8273</v>
      </c>
      <c r="C1236" s="251"/>
    </row>
    <row r="1237" spans="1:3" ht="15.75" customHeight="1" thickBot="1" x14ac:dyDescent="0.4">
      <c r="A1237" s="221" t="s">
        <v>2371</v>
      </c>
      <c r="B1237" s="183" t="s">
        <v>8274</v>
      </c>
      <c r="C1237" s="251"/>
    </row>
    <row r="1238" spans="1:3" ht="15.75" customHeight="1" thickBot="1" x14ac:dyDescent="0.4">
      <c r="A1238" s="221" t="s">
        <v>422</v>
      </c>
      <c r="B1238" s="183" t="s">
        <v>8275</v>
      </c>
      <c r="C1238" s="251"/>
    </row>
    <row r="1239" spans="1:3" ht="15.75" customHeight="1" thickBot="1" x14ac:dyDescent="0.4">
      <c r="A1239" s="221" t="s">
        <v>2376</v>
      </c>
      <c r="B1239" s="183" t="s">
        <v>8276</v>
      </c>
      <c r="C1239" s="251"/>
    </row>
    <row r="1240" spans="1:3" ht="15.75" customHeight="1" thickBot="1" x14ac:dyDescent="0.4">
      <c r="A1240" s="221" t="s">
        <v>8277</v>
      </c>
      <c r="B1240" s="183" t="s">
        <v>8278</v>
      </c>
      <c r="C1240" s="251"/>
    </row>
    <row r="1241" spans="1:3" ht="15.75" customHeight="1" thickBot="1" x14ac:dyDescent="0.4">
      <c r="A1241" s="221" t="s">
        <v>8279</v>
      </c>
      <c r="B1241" s="183" t="s">
        <v>8280</v>
      </c>
      <c r="C1241" s="251"/>
    </row>
    <row r="1242" spans="1:3" ht="15.75" customHeight="1" thickBot="1" x14ac:dyDescent="0.4">
      <c r="A1242" s="221" t="s">
        <v>94</v>
      </c>
      <c r="B1242" s="183" t="s">
        <v>8281</v>
      </c>
      <c r="C1242" s="251"/>
    </row>
    <row r="1243" spans="1:3" ht="15.75" customHeight="1" thickBot="1" x14ac:dyDescent="0.4">
      <c r="A1243" s="221" t="s">
        <v>108</v>
      </c>
      <c r="B1243" s="183" t="s">
        <v>8282</v>
      </c>
      <c r="C1243" s="251"/>
    </row>
    <row r="1244" spans="1:3" ht="15.75" customHeight="1" thickBot="1" x14ac:dyDescent="0.4">
      <c r="A1244" s="221" t="s">
        <v>8283</v>
      </c>
      <c r="B1244" s="183" t="s">
        <v>8284</v>
      </c>
      <c r="C1244" s="251"/>
    </row>
    <row r="1245" spans="1:3" ht="15.75" customHeight="1" thickBot="1" x14ac:dyDescent="0.4">
      <c r="A1245" s="221" t="s">
        <v>101</v>
      </c>
      <c r="B1245" s="183" t="s">
        <v>8285</v>
      </c>
      <c r="C1245" s="251"/>
    </row>
    <row r="1246" spans="1:3" ht="15.75" customHeight="1" thickBot="1" x14ac:dyDescent="0.4">
      <c r="A1246" s="221" t="s">
        <v>2312</v>
      </c>
      <c r="B1246" s="183" t="s">
        <v>8286</v>
      </c>
      <c r="C1246" s="251"/>
    </row>
    <row r="1247" spans="1:3" ht="15.75" customHeight="1" thickBot="1" x14ac:dyDescent="0.4">
      <c r="A1247" s="221" t="s">
        <v>8287</v>
      </c>
      <c r="B1247" s="183" t="s">
        <v>8288</v>
      </c>
      <c r="C1247" s="251"/>
    </row>
    <row r="1248" spans="1:3" ht="15.75" customHeight="1" thickBot="1" x14ac:dyDescent="0.4">
      <c r="A1248" s="221" t="s">
        <v>8289</v>
      </c>
      <c r="B1248" s="183" t="s">
        <v>8290</v>
      </c>
      <c r="C1248" s="251"/>
    </row>
    <row r="1249" spans="1:3" ht="15.75" customHeight="1" thickBot="1" x14ac:dyDescent="0.4">
      <c r="A1249" s="221" t="s">
        <v>8291</v>
      </c>
      <c r="B1249" s="183" t="s">
        <v>8292</v>
      </c>
      <c r="C1249" s="251"/>
    </row>
    <row r="1250" spans="1:3" ht="15.75" customHeight="1" thickBot="1" x14ac:dyDescent="0.4">
      <c r="A1250" s="221" t="s">
        <v>8293</v>
      </c>
      <c r="B1250" s="183" t="s">
        <v>8294</v>
      </c>
      <c r="C1250" s="251"/>
    </row>
    <row r="1251" spans="1:3" ht="15.75" customHeight="1" thickBot="1" x14ac:dyDescent="0.4">
      <c r="A1251" s="221" t="s">
        <v>2335</v>
      </c>
      <c r="B1251" s="183" t="s">
        <v>8295</v>
      </c>
      <c r="C1251" s="251"/>
    </row>
    <row r="1252" spans="1:3" ht="15.75" customHeight="1" thickBot="1" x14ac:dyDescent="0.4">
      <c r="A1252" s="221" t="s">
        <v>2320</v>
      </c>
      <c r="B1252" s="183" t="s">
        <v>8296</v>
      </c>
      <c r="C1252" s="251"/>
    </row>
    <row r="1253" spans="1:3" ht="15.75" customHeight="1" thickBot="1" x14ac:dyDescent="0.4">
      <c r="A1253" s="221" t="s">
        <v>8297</v>
      </c>
      <c r="B1253" s="183" t="s">
        <v>8298</v>
      </c>
      <c r="C1253" s="251"/>
    </row>
    <row r="1254" spans="1:3" ht="15.75" customHeight="1" thickBot="1" x14ac:dyDescent="0.4">
      <c r="A1254" s="221" t="s">
        <v>8299</v>
      </c>
      <c r="B1254" s="183" t="s">
        <v>8300</v>
      </c>
      <c r="C1254" s="251"/>
    </row>
    <row r="1255" spans="1:3" ht="15.75" customHeight="1" thickBot="1" x14ac:dyDescent="0.4">
      <c r="A1255" s="221" t="s">
        <v>53</v>
      </c>
      <c r="B1255" s="183" t="s">
        <v>8301</v>
      </c>
      <c r="C1255" s="251"/>
    </row>
    <row r="1256" spans="1:3" ht="15.75" customHeight="1" thickBot="1" x14ac:dyDescent="0.4">
      <c r="A1256" s="221" t="s">
        <v>76</v>
      </c>
      <c r="B1256" s="183" t="s">
        <v>8302</v>
      </c>
      <c r="C1256" s="251"/>
    </row>
    <row r="1257" spans="1:3" ht="15.75" customHeight="1" thickBot="1" x14ac:dyDescent="0.4">
      <c r="A1257" s="221" t="s">
        <v>79</v>
      </c>
      <c r="B1257" s="183" t="s">
        <v>8303</v>
      </c>
      <c r="C1257" s="251"/>
    </row>
    <row r="1258" spans="1:3" ht="15.75" customHeight="1" thickBot="1" x14ac:dyDescent="0.4">
      <c r="A1258" s="221" t="s">
        <v>84</v>
      </c>
      <c r="B1258" s="183" t="s">
        <v>8304</v>
      </c>
      <c r="C1258" s="251"/>
    </row>
    <row r="1259" spans="1:3" ht="15.75" customHeight="1" thickBot="1" x14ac:dyDescent="0.4">
      <c r="A1259" s="221" t="s">
        <v>3312</v>
      </c>
      <c r="B1259" s="183" t="s">
        <v>8305</v>
      </c>
      <c r="C1259" s="251"/>
    </row>
    <row r="1260" spans="1:3" ht="15.75" customHeight="1" thickBot="1" x14ac:dyDescent="0.4">
      <c r="A1260" s="221" t="s">
        <v>8306</v>
      </c>
      <c r="B1260" s="183" t="s">
        <v>8307</v>
      </c>
      <c r="C1260" s="251"/>
    </row>
    <row r="1261" spans="1:3" ht="15.75" customHeight="1" thickBot="1" x14ac:dyDescent="0.4">
      <c r="A1261" s="221" t="s">
        <v>2394</v>
      </c>
      <c r="B1261" s="183" t="s">
        <v>8308</v>
      </c>
      <c r="C1261" s="251"/>
    </row>
    <row r="1262" spans="1:3" ht="15.75" customHeight="1" thickBot="1" x14ac:dyDescent="0.4">
      <c r="A1262" s="221" t="s">
        <v>2380</v>
      </c>
      <c r="B1262" s="183" t="s">
        <v>8309</v>
      </c>
      <c r="C1262" s="251"/>
    </row>
    <row r="1263" spans="1:3" ht="15.75" customHeight="1" thickBot="1" x14ac:dyDescent="0.4">
      <c r="A1263" s="221" t="s">
        <v>2399</v>
      </c>
      <c r="B1263" s="183" t="s">
        <v>8310</v>
      </c>
      <c r="C1263" s="251"/>
    </row>
    <row r="1264" spans="1:3" ht="15.75" customHeight="1" thickBot="1" x14ac:dyDescent="0.4">
      <c r="A1264" s="221" t="s">
        <v>8311</v>
      </c>
      <c r="B1264" s="183" t="s">
        <v>8312</v>
      </c>
      <c r="C1264" s="251"/>
    </row>
    <row r="1265" spans="1:4" ht="15.75" customHeight="1" thickBot="1" x14ac:dyDescent="0.4">
      <c r="A1265" s="221" t="s">
        <v>115</v>
      </c>
      <c r="B1265" s="183" t="s">
        <v>8313</v>
      </c>
      <c r="C1265" s="251"/>
    </row>
    <row r="1266" spans="1:4" ht="15.75" customHeight="1" thickBot="1" x14ac:dyDescent="0.4">
      <c r="A1266" s="221" t="s">
        <v>8314</v>
      </c>
      <c r="B1266" s="183" t="s">
        <v>8315</v>
      </c>
      <c r="C1266" s="251"/>
    </row>
    <row r="1267" spans="1:4" ht="15.75" customHeight="1" thickBot="1" x14ac:dyDescent="0.4">
      <c r="A1267" s="221" t="s">
        <v>8316</v>
      </c>
      <c r="B1267" s="183" t="s">
        <v>8317</v>
      </c>
      <c r="C1267" s="251"/>
    </row>
    <row r="1268" spans="1:4" ht="15.75" customHeight="1" thickBot="1" x14ac:dyDescent="0.4">
      <c r="A1268" s="221" t="s">
        <v>8318</v>
      </c>
      <c r="B1268" s="183" t="s">
        <v>8319</v>
      </c>
      <c r="C1268" s="251"/>
    </row>
    <row r="1269" spans="1:4" ht="15.75" customHeight="1" thickBot="1" x14ac:dyDescent="0.4">
      <c r="A1269" s="221" t="s">
        <v>130</v>
      </c>
      <c r="B1269" s="183" t="s">
        <v>8320</v>
      </c>
      <c r="C1269" s="251"/>
    </row>
    <row r="1270" spans="1:4" ht="15.75" customHeight="1" thickBot="1" x14ac:dyDescent="0.4">
      <c r="A1270" s="221" t="s">
        <v>2386</v>
      </c>
      <c r="B1270" s="183" t="s">
        <v>8321</v>
      </c>
      <c r="C1270" s="251"/>
    </row>
    <row r="1271" spans="1:4" ht="15.75" customHeight="1" thickBot="1" x14ac:dyDescent="0.4">
      <c r="A1271" s="221" t="s">
        <v>2327</v>
      </c>
      <c r="B1271" s="183" t="s">
        <v>8322</v>
      </c>
      <c r="C1271" s="251"/>
    </row>
    <row r="1272" spans="1:4" ht="15.75" customHeight="1" thickBot="1" x14ac:dyDescent="0.4">
      <c r="A1272" s="221" t="s">
        <v>8323</v>
      </c>
      <c r="B1272" s="183" t="s">
        <v>8324</v>
      </c>
      <c r="C1272" s="251"/>
    </row>
    <row r="1273" spans="1:4" ht="15.75" customHeight="1" thickBot="1" x14ac:dyDescent="0.4">
      <c r="A1273" s="221" t="s">
        <v>8325</v>
      </c>
      <c r="B1273" s="183" t="s">
        <v>8326</v>
      </c>
      <c r="C1273" s="251"/>
    </row>
    <row r="1274" spans="1:4" ht="15.75" customHeight="1" thickBot="1" x14ac:dyDescent="0.4">
      <c r="A1274" s="221" t="s">
        <v>8327</v>
      </c>
      <c r="B1274" s="183" t="s">
        <v>8328</v>
      </c>
      <c r="C1274" s="251"/>
    </row>
    <row r="1275" spans="1:4" ht="15.75" customHeight="1" thickBot="1" x14ac:dyDescent="0.4">
      <c r="A1275" s="221" t="s">
        <v>8329</v>
      </c>
      <c r="B1275" s="183" t="s">
        <v>8330</v>
      </c>
      <c r="C1275" s="251"/>
    </row>
    <row r="1276" spans="1:4" ht="15.75" customHeight="1" thickBot="1" x14ac:dyDescent="0.4">
      <c r="A1276" s="221" t="s">
        <v>6506</v>
      </c>
      <c r="B1276" s="183" t="s">
        <v>8331</v>
      </c>
      <c r="C1276" s="251"/>
    </row>
    <row r="1277" spans="1:4" ht="15.75" customHeight="1" thickBot="1" x14ac:dyDescent="0.4">
      <c r="A1277" s="221" t="s">
        <v>2740</v>
      </c>
      <c r="B1277" s="183" t="s">
        <v>8332</v>
      </c>
      <c r="C1277" s="251">
        <v>914281185</v>
      </c>
      <c r="D1277" s="13" t="s">
        <v>8333</v>
      </c>
    </row>
    <row r="1278" spans="1:4" ht="15.75" customHeight="1" thickBot="1" x14ac:dyDescent="0.4">
      <c r="A1278" s="221" t="s">
        <v>2746</v>
      </c>
      <c r="B1278" s="183" t="s">
        <v>8334</v>
      </c>
      <c r="C1278" s="251">
        <v>905207234</v>
      </c>
      <c r="D1278" s="13" t="s">
        <v>8335</v>
      </c>
    </row>
    <row r="1279" spans="1:4" ht="15.75" customHeight="1" thickBot="1" x14ac:dyDescent="0.4">
      <c r="A1279" s="221" t="s">
        <v>2757</v>
      </c>
      <c r="B1279" s="183" t="s">
        <v>8336</v>
      </c>
      <c r="C1279" s="251">
        <v>932521227</v>
      </c>
      <c r="D1279" s="13" t="s">
        <v>8337</v>
      </c>
    </row>
    <row r="1280" spans="1:4" ht="15.75" customHeight="1" thickBot="1" x14ac:dyDescent="0.4">
      <c r="A1280" s="221" t="s">
        <v>2752</v>
      </c>
      <c r="B1280" s="183" t="s">
        <v>8338</v>
      </c>
      <c r="C1280" s="251">
        <v>989850531</v>
      </c>
      <c r="D1280" s="13" t="s">
        <v>8339</v>
      </c>
    </row>
    <row r="1281" spans="1:4" ht="15.75" customHeight="1" thickBot="1" x14ac:dyDescent="0.4">
      <c r="A1281" s="221" t="s">
        <v>2762</v>
      </c>
      <c r="B1281" s="183" t="s">
        <v>8340</v>
      </c>
      <c r="C1281" s="251">
        <v>373901903</v>
      </c>
      <c r="D1281" s="13" t="s">
        <v>8341</v>
      </c>
    </row>
    <row r="1282" spans="1:4" ht="15.75" customHeight="1" thickBot="1" x14ac:dyDescent="0.4">
      <c r="A1282" s="221" t="s">
        <v>3977</v>
      </c>
      <c r="B1282" s="183" t="s">
        <v>8342</v>
      </c>
      <c r="C1282" s="251">
        <v>763715789</v>
      </c>
      <c r="D1282" s="13" t="s">
        <v>8343</v>
      </c>
    </row>
    <row r="1283" spans="1:4" ht="15.75" customHeight="1" thickBot="1" x14ac:dyDescent="0.4">
      <c r="A1283" s="221" t="s">
        <v>2771</v>
      </c>
      <c r="B1283" s="183" t="s">
        <v>8344</v>
      </c>
      <c r="C1283" s="251">
        <v>934875212</v>
      </c>
      <c r="D1283" s="13" t="s">
        <v>8345</v>
      </c>
    </row>
    <row r="1284" spans="1:4" ht="15.75" customHeight="1" thickBot="1" x14ac:dyDescent="0.4">
      <c r="A1284" s="221" t="s">
        <v>2776</v>
      </c>
      <c r="B1284" s="183" t="s">
        <v>8346</v>
      </c>
      <c r="C1284" s="251">
        <v>914481487</v>
      </c>
      <c r="D1284" s="13" t="s">
        <v>8347</v>
      </c>
    </row>
    <row r="1285" spans="1:4" ht="15.75" customHeight="1" thickBot="1" x14ac:dyDescent="0.4">
      <c r="A1285" s="221" t="s">
        <v>555</v>
      </c>
      <c r="B1285" s="183" t="s">
        <v>8348</v>
      </c>
      <c r="C1285" s="251">
        <v>702782572</v>
      </c>
      <c r="D1285" s="13" t="s">
        <v>8349</v>
      </c>
    </row>
    <row r="1286" spans="1:4" ht="15.75" customHeight="1" thickBot="1" x14ac:dyDescent="0.4">
      <c r="A1286" s="221" t="s">
        <v>558</v>
      </c>
      <c r="B1286" s="183" t="s">
        <v>8350</v>
      </c>
      <c r="C1286" s="251">
        <v>975818559</v>
      </c>
      <c r="D1286" s="13" t="s">
        <v>8351</v>
      </c>
    </row>
    <row r="1287" spans="1:4" ht="15.75" customHeight="1" thickBot="1" x14ac:dyDescent="0.4">
      <c r="A1287" s="221" t="s">
        <v>3972</v>
      </c>
      <c r="B1287" s="183" t="s">
        <v>8352</v>
      </c>
      <c r="C1287" s="251">
        <v>968653633</v>
      </c>
      <c r="D1287" s="13" t="s">
        <v>8353</v>
      </c>
    </row>
    <row r="1288" spans="1:4" ht="15.75" customHeight="1" thickBot="1" x14ac:dyDescent="0.4">
      <c r="A1288" s="221" t="s">
        <v>2767</v>
      </c>
      <c r="B1288" s="183" t="s">
        <v>8354</v>
      </c>
      <c r="C1288" s="251">
        <v>384864672</v>
      </c>
      <c r="D1288" s="13" t="s">
        <v>8355</v>
      </c>
    </row>
    <row r="1289" spans="1:4" ht="15.75" customHeight="1" thickBot="1" x14ac:dyDescent="0.4">
      <c r="A1289" s="221" t="s">
        <v>8356</v>
      </c>
      <c r="B1289" s="183" t="s">
        <v>8357</v>
      </c>
      <c r="C1289" s="251">
        <v>943362426</v>
      </c>
      <c r="D1289" s="13" t="s">
        <v>8358</v>
      </c>
    </row>
    <row r="1290" spans="1:4" ht="15.75" customHeight="1" thickBot="1" x14ac:dyDescent="0.4">
      <c r="A1290" s="221" t="s">
        <v>3966</v>
      </c>
      <c r="B1290" s="183" t="s">
        <v>8359</v>
      </c>
      <c r="C1290" s="251">
        <v>908934933</v>
      </c>
      <c r="D1290" s="13" t="s">
        <v>8360</v>
      </c>
    </row>
    <row r="1291" spans="1:4" ht="15.75" customHeight="1" thickBot="1" x14ac:dyDescent="0.4">
      <c r="A1291" s="221" t="s">
        <v>595</v>
      </c>
      <c r="B1291" s="183" t="s">
        <v>8361</v>
      </c>
      <c r="C1291" s="251">
        <v>931273011</v>
      </c>
      <c r="D1291" s="13" t="s">
        <v>8362</v>
      </c>
    </row>
    <row r="1292" spans="1:4" ht="15.75" customHeight="1" thickBot="1" x14ac:dyDescent="0.4">
      <c r="A1292" s="221" t="s">
        <v>561</v>
      </c>
      <c r="B1292" s="183" t="s">
        <v>8363</v>
      </c>
      <c r="C1292" s="251">
        <v>763555205</v>
      </c>
      <c r="D1292" s="13" t="s">
        <v>8364</v>
      </c>
    </row>
    <row r="1293" spans="1:4" ht="15.75" customHeight="1" thickBot="1" x14ac:dyDescent="0.4">
      <c r="A1293" s="221" t="s">
        <v>2795</v>
      </c>
      <c r="B1293" s="183" t="s">
        <v>8365</v>
      </c>
      <c r="C1293" s="251">
        <v>981884793</v>
      </c>
      <c r="D1293" s="13" t="s">
        <v>8366</v>
      </c>
    </row>
    <row r="1294" spans="1:4" ht="15.75" customHeight="1" thickBot="1" x14ac:dyDescent="0.4">
      <c r="A1294" s="221" t="s">
        <v>294</v>
      </c>
      <c r="B1294" s="183" t="s">
        <v>8367</v>
      </c>
      <c r="C1294" s="251">
        <v>962963712</v>
      </c>
      <c r="D1294" s="13" t="s">
        <v>8368</v>
      </c>
    </row>
    <row r="1295" spans="1:4" ht="15.75" customHeight="1" thickBot="1" x14ac:dyDescent="0.4">
      <c r="A1295" s="221" t="s">
        <v>2790</v>
      </c>
      <c r="B1295" s="183" t="s">
        <v>8369</v>
      </c>
      <c r="C1295" s="251">
        <v>358400104</v>
      </c>
      <c r="D1295" s="13" t="s">
        <v>8370</v>
      </c>
    </row>
    <row r="1296" spans="1:4" ht="15.75" customHeight="1" thickBot="1" x14ac:dyDescent="0.4">
      <c r="A1296" s="221" t="s">
        <v>2780</v>
      </c>
      <c r="B1296" s="183" t="s">
        <v>8371</v>
      </c>
      <c r="C1296" s="251">
        <v>936894118</v>
      </c>
      <c r="D1296" s="13" t="s">
        <v>8372</v>
      </c>
    </row>
    <row r="1297" spans="1:4" ht="15.75" customHeight="1" thickBot="1" x14ac:dyDescent="0.4">
      <c r="A1297" s="221" t="s">
        <v>3982</v>
      </c>
      <c r="B1297" s="183" t="s">
        <v>8373</v>
      </c>
      <c r="C1297" s="251">
        <v>902516937</v>
      </c>
      <c r="D1297" s="13" t="s">
        <v>8374</v>
      </c>
    </row>
    <row r="1298" spans="1:4" ht="15.75" customHeight="1" thickBot="1" x14ac:dyDescent="0.4">
      <c r="A1298" s="221" t="s">
        <v>8375</v>
      </c>
      <c r="B1298" s="183" t="s">
        <v>8376</v>
      </c>
      <c r="C1298" s="251">
        <v>855693989</v>
      </c>
      <c r="D1298" s="13" t="s">
        <v>8377</v>
      </c>
    </row>
    <row r="1299" spans="1:4" ht="15.75" customHeight="1" thickBot="1" x14ac:dyDescent="0.4">
      <c r="A1299" s="221" t="s">
        <v>2808</v>
      </c>
      <c r="B1299" s="183" t="s">
        <v>8378</v>
      </c>
      <c r="C1299" s="251">
        <v>905333029</v>
      </c>
      <c r="D1299" s="13" t="s">
        <v>8379</v>
      </c>
    </row>
    <row r="1300" spans="1:4" ht="15.75" customHeight="1" thickBot="1" x14ac:dyDescent="0.4">
      <c r="A1300" s="221" t="s">
        <v>2810</v>
      </c>
      <c r="B1300" s="183" t="s">
        <v>8380</v>
      </c>
      <c r="C1300" s="251">
        <v>774093665</v>
      </c>
      <c r="D1300" s="13" t="s">
        <v>8381</v>
      </c>
    </row>
    <row r="1301" spans="1:4" ht="15.75" customHeight="1" thickBot="1" x14ac:dyDescent="0.4">
      <c r="A1301" s="221" t="s">
        <v>563</v>
      </c>
      <c r="B1301" s="183" t="s">
        <v>8382</v>
      </c>
      <c r="C1301" s="251">
        <v>375550204</v>
      </c>
      <c r="D1301" s="13" t="s">
        <v>8383</v>
      </c>
    </row>
    <row r="1302" spans="1:4" ht="15.75" customHeight="1" thickBot="1" x14ac:dyDescent="0.4">
      <c r="A1302" s="221" t="s">
        <v>465</v>
      </c>
      <c r="B1302" s="183" t="s">
        <v>8384</v>
      </c>
      <c r="C1302" s="251">
        <v>363435307</v>
      </c>
      <c r="D1302" s="13" t="s">
        <v>8385</v>
      </c>
    </row>
    <row r="1303" spans="1:4" ht="15.75" customHeight="1" thickBot="1" x14ac:dyDescent="0.4">
      <c r="A1303" s="221" t="s">
        <v>3993</v>
      </c>
      <c r="B1303" s="183" t="s">
        <v>8386</v>
      </c>
      <c r="C1303" s="251">
        <v>972747610</v>
      </c>
      <c r="D1303" s="13" t="s">
        <v>8387</v>
      </c>
    </row>
    <row r="1304" spans="1:4" ht="15.75" customHeight="1" thickBot="1" x14ac:dyDescent="0.4">
      <c r="A1304" s="221" t="s">
        <v>3988</v>
      </c>
      <c r="B1304" s="183" t="s">
        <v>8388</v>
      </c>
      <c r="C1304" s="251">
        <v>973586563</v>
      </c>
      <c r="D1304" s="13" t="s">
        <v>8389</v>
      </c>
    </row>
    <row r="1305" spans="1:4" ht="15.75" customHeight="1" thickBot="1" x14ac:dyDescent="0.4">
      <c r="A1305" s="221" t="s">
        <v>2786</v>
      </c>
      <c r="B1305" s="183" t="s">
        <v>8390</v>
      </c>
      <c r="C1305" s="251">
        <v>931307453</v>
      </c>
      <c r="D1305" s="13" t="s">
        <v>8391</v>
      </c>
    </row>
    <row r="1306" spans="1:4" ht="15.75" customHeight="1" thickBot="1" x14ac:dyDescent="0.4">
      <c r="A1306" s="221" t="s">
        <v>2800</v>
      </c>
      <c r="B1306" s="183" t="s">
        <v>8392</v>
      </c>
      <c r="C1306" s="251">
        <v>979944028</v>
      </c>
      <c r="D1306" s="13" t="s">
        <v>8393</v>
      </c>
    </row>
    <row r="1307" spans="1:4" ht="15.75" customHeight="1" thickBot="1" x14ac:dyDescent="0.4">
      <c r="A1307" s="221" t="s">
        <v>3995</v>
      </c>
      <c r="B1307" s="183" t="s">
        <v>8394</v>
      </c>
      <c r="C1307" s="251">
        <v>356268848</v>
      </c>
      <c r="D1307" s="13" t="s">
        <v>8395</v>
      </c>
    </row>
    <row r="1308" spans="1:4" ht="15.75" customHeight="1" thickBot="1" x14ac:dyDescent="0.4">
      <c r="A1308" s="221" t="s">
        <v>2804</v>
      </c>
      <c r="B1308" s="183" t="s">
        <v>8396</v>
      </c>
      <c r="C1308" s="251">
        <v>866132271</v>
      </c>
      <c r="D1308" s="13" t="s">
        <v>8397</v>
      </c>
    </row>
    <row r="1309" spans="1:4" ht="15.75" customHeight="1" thickBot="1" x14ac:dyDescent="0.4">
      <c r="A1309" s="221" t="s">
        <v>8398</v>
      </c>
      <c r="B1309" s="183" t="s">
        <v>8399</v>
      </c>
      <c r="C1309" s="251">
        <v>369910399</v>
      </c>
      <c r="D1309" s="13" t="s">
        <v>8400</v>
      </c>
    </row>
    <row r="1310" spans="1:4" ht="15.75" customHeight="1" thickBot="1" x14ac:dyDescent="0.4">
      <c r="A1310" s="221" t="s">
        <v>3999</v>
      </c>
      <c r="B1310" s="183" t="s">
        <v>8401</v>
      </c>
      <c r="C1310" s="251">
        <v>377944746</v>
      </c>
      <c r="D1310" s="13" t="s">
        <v>8402</v>
      </c>
    </row>
    <row r="1311" spans="1:4" ht="15.75" customHeight="1" thickBot="1" x14ac:dyDescent="0.4">
      <c r="A1311" s="221" t="s">
        <v>8403</v>
      </c>
      <c r="B1311" s="183" t="s">
        <v>8404</v>
      </c>
      <c r="C1311" s="251">
        <v>986647525</v>
      </c>
      <c r="D1311" s="13" t="s">
        <v>8405</v>
      </c>
    </row>
    <row r="1312" spans="1:4" ht="15.75" customHeight="1" thickBot="1" x14ac:dyDescent="0.4">
      <c r="A1312" s="221" t="s">
        <v>4008</v>
      </c>
      <c r="B1312" s="183" t="s">
        <v>8406</v>
      </c>
      <c r="C1312" s="251">
        <v>326097430</v>
      </c>
      <c r="D1312" s="13" t="s">
        <v>8407</v>
      </c>
    </row>
    <row r="1313" spans="1:4" ht="15.75" customHeight="1" thickBot="1" x14ac:dyDescent="0.4">
      <c r="A1313" s="221" t="s">
        <v>511</v>
      </c>
      <c r="B1313" s="183" t="s">
        <v>8408</v>
      </c>
      <c r="C1313" s="251">
        <v>981849057</v>
      </c>
      <c r="D1313" s="13" t="s">
        <v>8409</v>
      </c>
    </row>
    <row r="1314" spans="1:4" ht="15.75" customHeight="1" thickBot="1" x14ac:dyDescent="0.4">
      <c r="A1314" s="221" t="s">
        <v>681</v>
      </c>
      <c r="B1314" s="183" t="s">
        <v>8410</v>
      </c>
      <c r="C1314" s="251">
        <v>983862946</v>
      </c>
      <c r="D1314" s="13" t="s">
        <v>8411</v>
      </c>
    </row>
    <row r="1315" spans="1:4" ht="15.75" customHeight="1" thickBot="1" x14ac:dyDescent="0.4">
      <c r="A1315" s="221" t="s">
        <v>685</v>
      </c>
      <c r="B1315" s="183" t="s">
        <v>8412</v>
      </c>
      <c r="C1315" s="251">
        <v>363638383</v>
      </c>
      <c r="D1315" s="13" t="s">
        <v>8413</v>
      </c>
    </row>
    <row r="1316" spans="1:4" ht="15.75" customHeight="1" thickBot="1" x14ac:dyDescent="0.4">
      <c r="A1316" s="221" t="s">
        <v>2825</v>
      </c>
      <c r="B1316" s="183" t="s">
        <v>8414</v>
      </c>
      <c r="C1316" s="251">
        <v>905251496</v>
      </c>
      <c r="D1316" s="13" t="s">
        <v>8415</v>
      </c>
    </row>
    <row r="1317" spans="1:4" ht="15.75" customHeight="1" thickBot="1" x14ac:dyDescent="0.4">
      <c r="A1317" s="221" t="s">
        <v>2814</v>
      </c>
      <c r="B1317" s="183" t="s">
        <v>8416</v>
      </c>
      <c r="C1317" s="251">
        <v>766678055</v>
      </c>
      <c r="D1317" s="13" t="s">
        <v>8417</v>
      </c>
    </row>
    <row r="1318" spans="1:4" ht="15.75" customHeight="1" thickBot="1" x14ac:dyDescent="0.4">
      <c r="A1318" s="221" t="s">
        <v>4028</v>
      </c>
      <c r="B1318" s="183" t="s">
        <v>8418</v>
      </c>
      <c r="C1318" s="251">
        <v>359255674</v>
      </c>
      <c r="D1318" s="13" t="s">
        <v>8419</v>
      </c>
    </row>
    <row r="1319" spans="1:4" ht="15.75" customHeight="1" thickBot="1" x14ac:dyDescent="0.4">
      <c r="A1319" s="221" t="s">
        <v>4019</v>
      </c>
      <c r="B1319" s="183" t="s">
        <v>8420</v>
      </c>
      <c r="C1319" s="251">
        <v>348084999</v>
      </c>
      <c r="D1319" s="13" t="s">
        <v>8421</v>
      </c>
    </row>
    <row r="1320" spans="1:4" ht="15.75" customHeight="1" thickBot="1" x14ac:dyDescent="0.4">
      <c r="A1320" s="221" t="s">
        <v>4014</v>
      </c>
      <c r="B1320" s="183" t="s">
        <v>8422</v>
      </c>
      <c r="C1320" s="251">
        <v>388731412</v>
      </c>
      <c r="D1320" s="13" t="s">
        <v>8423</v>
      </c>
    </row>
    <row r="1321" spans="1:4" ht="15.75" customHeight="1" thickBot="1" x14ac:dyDescent="0.4">
      <c r="A1321" s="221" t="s">
        <v>4023</v>
      </c>
      <c r="B1321" s="183" t="s">
        <v>8424</v>
      </c>
      <c r="C1321" s="251">
        <v>939548049</v>
      </c>
      <c r="D1321" s="13" t="s">
        <v>8425</v>
      </c>
    </row>
    <row r="1322" spans="1:4" ht="15.75" customHeight="1" thickBot="1" x14ac:dyDescent="0.4">
      <c r="A1322" s="221" t="s">
        <v>2820</v>
      </c>
      <c r="B1322" s="183" t="s">
        <v>8426</v>
      </c>
      <c r="C1322" s="251">
        <v>935696866</v>
      </c>
      <c r="D1322" s="13" t="s">
        <v>8427</v>
      </c>
    </row>
    <row r="1323" spans="1:4" ht="15.75" customHeight="1" thickBot="1" x14ac:dyDescent="0.4">
      <c r="A1323" s="221" t="s">
        <v>564</v>
      </c>
      <c r="B1323" s="183" t="s">
        <v>8428</v>
      </c>
      <c r="C1323" s="251">
        <v>968936045</v>
      </c>
      <c r="D1323" s="13" t="s">
        <v>8429</v>
      </c>
    </row>
    <row r="1324" spans="1:4" ht="15.75" customHeight="1" thickBot="1" x14ac:dyDescent="0.4">
      <c r="A1324" s="221" t="s">
        <v>566</v>
      </c>
      <c r="B1324" s="183" t="s">
        <v>8430</v>
      </c>
      <c r="C1324" s="251">
        <v>906813032</v>
      </c>
      <c r="D1324" s="13" t="s">
        <v>8431</v>
      </c>
    </row>
    <row r="1325" spans="1:4" ht="15.75" customHeight="1" thickBot="1" x14ac:dyDescent="0.4">
      <c r="A1325" s="221" t="s">
        <v>4031</v>
      </c>
      <c r="B1325" s="183" t="s">
        <v>8432</v>
      </c>
      <c r="C1325" s="251">
        <v>933694842</v>
      </c>
      <c r="D1325" s="13" t="s">
        <v>8433</v>
      </c>
    </row>
    <row r="1326" spans="1:4" ht="15.75" customHeight="1" thickBot="1" x14ac:dyDescent="0.4">
      <c r="A1326" s="221" t="s">
        <v>4035</v>
      </c>
      <c r="B1326" s="183" t="s">
        <v>8434</v>
      </c>
      <c r="C1326" s="251">
        <v>916013242</v>
      </c>
      <c r="D1326" s="13" t="s">
        <v>8435</v>
      </c>
    </row>
    <row r="1327" spans="1:4" ht="15.75" customHeight="1" thickBot="1" x14ac:dyDescent="0.4">
      <c r="A1327" s="221" t="s">
        <v>8436</v>
      </c>
      <c r="B1327" s="183" t="s">
        <v>8437</v>
      </c>
      <c r="C1327" s="251">
        <v>932588758</v>
      </c>
      <c r="D1327" s="13" t="s">
        <v>8438</v>
      </c>
    </row>
    <row r="1328" spans="1:4" ht="15.75" customHeight="1" thickBot="1" x14ac:dyDescent="0.4">
      <c r="A1328" s="221" t="s">
        <v>4040</v>
      </c>
      <c r="B1328" s="183" t="s">
        <v>8439</v>
      </c>
      <c r="C1328" s="251">
        <v>902725880</v>
      </c>
      <c r="D1328" s="13" t="s">
        <v>8440</v>
      </c>
    </row>
    <row r="1329" spans="1:4" ht="15.75" customHeight="1" thickBot="1" x14ac:dyDescent="0.4">
      <c r="A1329" s="221" t="s">
        <v>4045</v>
      </c>
      <c r="B1329" s="183" t="s">
        <v>8441</v>
      </c>
      <c r="C1329" s="251">
        <v>343051647</v>
      </c>
      <c r="D1329" s="13" t="s">
        <v>8442</v>
      </c>
    </row>
    <row r="1330" spans="1:4" ht="15.75" customHeight="1" thickBot="1" x14ac:dyDescent="0.4">
      <c r="A1330" s="221" t="s">
        <v>513</v>
      </c>
      <c r="B1330" s="183" t="s">
        <v>8443</v>
      </c>
      <c r="C1330" s="251">
        <v>974558518</v>
      </c>
      <c r="D1330" s="13" t="s">
        <v>8444</v>
      </c>
    </row>
    <row r="1331" spans="1:4" ht="15.75" customHeight="1" thickBot="1" x14ac:dyDescent="0.4">
      <c r="A1331" s="221" t="s">
        <v>695</v>
      </c>
      <c r="B1331" s="183" t="s">
        <v>8445</v>
      </c>
      <c r="C1331" s="251">
        <v>964446644</v>
      </c>
      <c r="D1331" s="13" t="s">
        <v>8446</v>
      </c>
    </row>
    <row r="1332" spans="1:4" ht="15.75" customHeight="1" thickBot="1" x14ac:dyDescent="0.4">
      <c r="A1332" s="221" t="s">
        <v>567</v>
      </c>
      <c r="B1332" s="183" t="s">
        <v>8447</v>
      </c>
      <c r="C1332" s="251">
        <v>777484883</v>
      </c>
      <c r="D1332" s="13" t="s">
        <v>8448</v>
      </c>
    </row>
    <row r="1333" spans="1:4" ht="15.75" customHeight="1" thickBot="1" x14ac:dyDescent="0.4">
      <c r="A1333" s="221" t="s">
        <v>471</v>
      </c>
      <c r="B1333" s="183" t="s">
        <v>8449</v>
      </c>
      <c r="C1333" s="251">
        <v>916482223</v>
      </c>
      <c r="D1333" s="13" t="s">
        <v>8450</v>
      </c>
    </row>
    <row r="1334" spans="1:4" ht="15.75" customHeight="1" thickBot="1" x14ac:dyDescent="0.4">
      <c r="A1334" s="221" t="s">
        <v>8451</v>
      </c>
      <c r="B1334" s="183" t="s">
        <v>8452</v>
      </c>
      <c r="C1334" s="251">
        <v>789804415</v>
      </c>
      <c r="D1334" s="13" t="s">
        <v>8453</v>
      </c>
    </row>
    <row r="1335" spans="1:4" ht="15.75" customHeight="1" thickBot="1" x14ac:dyDescent="0.4">
      <c r="A1335" s="221" t="s">
        <v>2839</v>
      </c>
      <c r="B1335" s="183" t="s">
        <v>8454</v>
      </c>
      <c r="C1335" s="251">
        <v>963284593</v>
      </c>
      <c r="D1335" s="13" t="s">
        <v>8455</v>
      </c>
    </row>
    <row r="1336" spans="1:4" ht="15.75" customHeight="1" thickBot="1" x14ac:dyDescent="0.4">
      <c r="A1336" s="221" t="s">
        <v>4053</v>
      </c>
      <c r="B1336" s="183" t="s">
        <v>8456</v>
      </c>
      <c r="C1336" s="251">
        <v>399688474</v>
      </c>
      <c r="D1336" s="13" t="s">
        <v>8457</v>
      </c>
    </row>
    <row r="1337" spans="1:4" ht="15.75" customHeight="1" thickBot="1" x14ac:dyDescent="0.4">
      <c r="A1337" s="221" t="s">
        <v>2829</v>
      </c>
      <c r="B1337" s="183" t="s">
        <v>8458</v>
      </c>
      <c r="C1337" s="251">
        <v>934771722</v>
      </c>
      <c r="D1337" s="13" t="s">
        <v>8459</v>
      </c>
    </row>
    <row r="1338" spans="1:4" ht="15.75" customHeight="1" thickBot="1" x14ac:dyDescent="0.4">
      <c r="A1338" s="221" t="s">
        <v>8460</v>
      </c>
      <c r="B1338" s="183" t="s">
        <v>8461</v>
      </c>
      <c r="C1338" s="251">
        <v>909116861</v>
      </c>
      <c r="D1338" s="13" t="s">
        <v>8462</v>
      </c>
    </row>
    <row r="1339" spans="1:4" ht="15.75" customHeight="1" thickBot="1" x14ac:dyDescent="0.4">
      <c r="A1339" s="221" t="s">
        <v>4048</v>
      </c>
      <c r="B1339" s="183" t="s">
        <v>8463</v>
      </c>
      <c r="C1339" s="251">
        <v>909674331</v>
      </c>
      <c r="D1339" s="13" t="s">
        <v>8464</v>
      </c>
    </row>
    <row r="1340" spans="1:4" ht="15.75" customHeight="1" thickBot="1" x14ac:dyDescent="0.4">
      <c r="A1340" s="221" t="s">
        <v>4058</v>
      </c>
      <c r="B1340" s="183" t="s">
        <v>8465</v>
      </c>
      <c r="C1340" s="251">
        <v>931485862</v>
      </c>
      <c r="D1340" s="13" t="s">
        <v>8466</v>
      </c>
    </row>
    <row r="1341" spans="1:4" ht="15.75" customHeight="1" thickBot="1" x14ac:dyDescent="0.4">
      <c r="A1341" s="221" t="s">
        <v>2834</v>
      </c>
      <c r="B1341" s="183" t="s">
        <v>8467</v>
      </c>
      <c r="C1341" s="251">
        <v>387852104</v>
      </c>
      <c r="D1341" s="13" t="s">
        <v>8468</v>
      </c>
    </row>
    <row r="1342" spans="1:4" ht="15.75" customHeight="1" thickBot="1" x14ac:dyDescent="0.4">
      <c r="A1342" s="221" t="s">
        <v>698</v>
      </c>
      <c r="B1342" s="183" t="s">
        <v>8469</v>
      </c>
      <c r="C1342" s="251">
        <v>911251574</v>
      </c>
      <c r="D1342" s="13" t="s">
        <v>8470</v>
      </c>
    </row>
    <row r="1343" spans="1:4" ht="15.75" customHeight="1" thickBot="1" x14ac:dyDescent="0.4">
      <c r="A1343" s="221" t="s">
        <v>4159</v>
      </c>
      <c r="B1343" s="183" t="s">
        <v>8471</v>
      </c>
      <c r="C1343" s="251">
        <v>395912388</v>
      </c>
      <c r="D1343" s="13" t="s">
        <v>8472</v>
      </c>
    </row>
    <row r="1344" spans="1:4" ht="15.75" customHeight="1" thickBot="1" x14ac:dyDescent="0.4">
      <c r="A1344" s="221" t="s">
        <v>4085</v>
      </c>
      <c r="B1344" s="183" t="s">
        <v>8473</v>
      </c>
      <c r="C1344" s="251">
        <v>377932909</v>
      </c>
      <c r="D1344" s="13" t="s">
        <v>8474</v>
      </c>
    </row>
    <row r="1345" spans="1:4" ht="15.75" customHeight="1" thickBot="1" x14ac:dyDescent="0.4">
      <c r="A1345" s="221" t="s">
        <v>4069</v>
      </c>
      <c r="B1345" s="183" t="s">
        <v>8475</v>
      </c>
      <c r="C1345" s="251">
        <v>975178044</v>
      </c>
      <c r="D1345" s="13" t="s">
        <v>8476</v>
      </c>
    </row>
    <row r="1346" spans="1:4" ht="15.75" customHeight="1" thickBot="1" x14ac:dyDescent="0.4">
      <c r="A1346" s="221" t="s">
        <v>573</v>
      </c>
      <c r="B1346" s="183" t="s">
        <v>8477</v>
      </c>
      <c r="C1346" s="251">
        <v>927663663</v>
      </c>
      <c r="D1346" s="13" t="s">
        <v>8478</v>
      </c>
    </row>
    <row r="1347" spans="1:4" ht="15.75" customHeight="1" thickBot="1" x14ac:dyDescent="0.4">
      <c r="A1347" s="221" t="s">
        <v>8479</v>
      </c>
      <c r="B1347" s="183" t="s">
        <v>8480</v>
      </c>
      <c r="C1347" s="251">
        <v>968227484</v>
      </c>
      <c r="D1347" s="13" t="s">
        <v>8481</v>
      </c>
    </row>
    <row r="1348" spans="1:4" ht="15.75" customHeight="1" thickBot="1" x14ac:dyDescent="0.4">
      <c r="A1348" s="221" t="s">
        <v>4088</v>
      </c>
      <c r="B1348" s="183" t="s">
        <v>8482</v>
      </c>
      <c r="C1348" s="251">
        <v>969582531</v>
      </c>
      <c r="D1348" s="13" t="s">
        <v>8483</v>
      </c>
    </row>
    <row r="1349" spans="1:4" ht="15.75" customHeight="1" thickBot="1" x14ac:dyDescent="0.4">
      <c r="A1349" s="221" t="s">
        <v>4177</v>
      </c>
      <c r="B1349" s="183" t="s">
        <v>8484</v>
      </c>
      <c r="C1349" s="251">
        <v>988523052</v>
      </c>
      <c r="D1349" s="13" t="s">
        <v>8485</v>
      </c>
    </row>
    <row r="1350" spans="1:4" ht="15.75" customHeight="1" thickBot="1" x14ac:dyDescent="0.4">
      <c r="A1350" s="221" t="s">
        <v>4126</v>
      </c>
      <c r="B1350" s="183" t="s">
        <v>8486</v>
      </c>
      <c r="C1350" s="251">
        <v>776976727</v>
      </c>
      <c r="D1350" s="13" t="s">
        <v>8487</v>
      </c>
    </row>
    <row r="1351" spans="1:4" ht="15.75" customHeight="1" thickBot="1" x14ac:dyDescent="0.4">
      <c r="A1351" s="221" t="s">
        <v>4121</v>
      </c>
      <c r="B1351" s="183" t="s">
        <v>8488</v>
      </c>
      <c r="C1351" s="251">
        <v>904839839</v>
      </c>
      <c r="D1351" s="13" t="s">
        <v>8489</v>
      </c>
    </row>
    <row r="1352" spans="1:4" ht="15.75" customHeight="1" thickBot="1" x14ac:dyDescent="0.4">
      <c r="A1352" s="221" t="s">
        <v>4063</v>
      </c>
      <c r="B1352" s="183" t="s">
        <v>8490</v>
      </c>
      <c r="C1352" s="251">
        <v>393054370</v>
      </c>
      <c r="D1352" s="13" t="s">
        <v>8491</v>
      </c>
    </row>
    <row r="1353" spans="1:4" ht="15.75" customHeight="1" thickBot="1" x14ac:dyDescent="0.4">
      <c r="A1353" s="221" t="s">
        <v>4081</v>
      </c>
      <c r="B1353" s="183" t="s">
        <v>8492</v>
      </c>
      <c r="C1353" s="251">
        <v>982852692</v>
      </c>
      <c r="D1353" s="13" t="s">
        <v>8493</v>
      </c>
    </row>
    <row r="1354" spans="1:4" ht="15.75" customHeight="1" thickBot="1" x14ac:dyDescent="0.4">
      <c r="A1354" s="221" t="s">
        <v>4092</v>
      </c>
      <c r="B1354" s="183" t="s">
        <v>8494</v>
      </c>
      <c r="C1354" s="251">
        <v>907234003</v>
      </c>
      <c r="D1354" s="13" t="s">
        <v>8495</v>
      </c>
    </row>
    <row r="1355" spans="1:4" ht="15.75" customHeight="1" thickBot="1" x14ac:dyDescent="0.4">
      <c r="A1355" s="221" t="s">
        <v>571</v>
      </c>
      <c r="B1355" s="183" t="s">
        <v>8496</v>
      </c>
      <c r="C1355" s="251">
        <v>969761477</v>
      </c>
      <c r="D1355" s="13" t="s">
        <v>8497</v>
      </c>
    </row>
    <row r="1356" spans="1:4" ht="15.75" customHeight="1" thickBot="1" x14ac:dyDescent="0.4">
      <c r="A1356" s="221" t="s">
        <v>4173</v>
      </c>
      <c r="B1356" s="183" t="s">
        <v>8498</v>
      </c>
      <c r="C1356" s="251">
        <v>925707390</v>
      </c>
      <c r="D1356" s="13" t="s">
        <v>8499</v>
      </c>
    </row>
    <row r="1357" spans="1:4" ht="15.75" customHeight="1" thickBot="1" x14ac:dyDescent="0.4">
      <c r="A1357" s="221" t="s">
        <v>687</v>
      </c>
      <c r="B1357" s="183" t="s">
        <v>8500</v>
      </c>
      <c r="C1357" s="251">
        <v>384427535</v>
      </c>
      <c r="D1357" s="13" t="s">
        <v>8501</v>
      </c>
    </row>
    <row r="1358" spans="1:4" ht="15.75" customHeight="1" thickBot="1" x14ac:dyDescent="0.4">
      <c r="A1358" s="221" t="s">
        <v>477</v>
      </c>
      <c r="B1358" s="183" t="s">
        <v>8502</v>
      </c>
      <c r="C1358" s="251">
        <v>915020221</v>
      </c>
      <c r="D1358" s="13" t="s">
        <v>8503</v>
      </c>
    </row>
    <row r="1359" spans="1:4" ht="15.75" customHeight="1" thickBot="1" x14ac:dyDescent="0.4">
      <c r="A1359" s="221" t="s">
        <v>4097</v>
      </c>
      <c r="B1359" s="183" t="s">
        <v>8504</v>
      </c>
      <c r="C1359" s="251">
        <v>337642036</v>
      </c>
      <c r="D1359" s="13" t="s">
        <v>8505</v>
      </c>
    </row>
    <row r="1360" spans="1:4" ht="15.75" customHeight="1" thickBot="1" x14ac:dyDescent="0.4">
      <c r="A1360" s="221" t="s">
        <v>8506</v>
      </c>
      <c r="B1360" s="183" t="s">
        <v>8507</v>
      </c>
      <c r="C1360" s="251">
        <v>908179134</v>
      </c>
      <c r="D1360" s="13" t="s">
        <v>8508</v>
      </c>
    </row>
    <row r="1361" spans="1:4" ht="15.75" customHeight="1" thickBot="1" x14ac:dyDescent="0.4">
      <c r="A1361" s="221" t="s">
        <v>4155</v>
      </c>
      <c r="B1361" s="183" t="s">
        <v>8509</v>
      </c>
      <c r="C1361" s="251">
        <v>379020298</v>
      </c>
      <c r="D1361" s="13" t="s">
        <v>8510</v>
      </c>
    </row>
    <row r="1362" spans="1:4" ht="15.75" customHeight="1" thickBot="1" x14ac:dyDescent="0.4">
      <c r="A1362" s="221" t="s">
        <v>4073</v>
      </c>
      <c r="B1362" s="183" t="s">
        <v>8511</v>
      </c>
      <c r="C1362" s="251">
        <v>984284433</v>
      </c>
      <c r="D1362" s="13" t="s">
        <v>8512</v>
      </c>
    </row>
    <row r="1363" spans="1:4" ht="15.75" customHeight="1" thickBot="1" x14ac:dyDescent="0.4">
      <c r="A1363" s="221" t="s">
        <v>4163</v>
      </c>
      <c r="B1363" s="183" t="s">
        <v>8513</v>
      </c>
      <c r="C1363" s="251">
        <v>909157221</v>
      </c>
      <c r="D1363" s="13" t="s">
        <v>8514</v>
      </c>
    </row>
    <row r="1364" spans="1:4" ht="15.75" customHeight="1" thickBot="1" x14ac:dyDescent="0.4">
      <c r="A1364" s="221" t="s">
        <v>4076</v>
      </c>
      <c r="B1364" s="183" t="s">
        <v>8515</v>
      </c>
      <c r="C1364" s="251">
        <v>336616530</v>
      </c>
      <c r="D1364" s="13" t="s">
        <v>8516</v>
      </c>
    </row>
    <row r="1365" spans="1:4" ht="15.75" customHeight="1" thickBot="1" x14ac:dyDescent="0.4">
      <c r="A1365" s="221" t="s">
        <v>4168</v>
      </c>
      <c r="B1365" s="183" t="s">
        <v>8517</v>
      </c>
      <c r="C1365" s="251">
        <v>708402249</v>
      </c>
      <c r="D1365" s="13" t="s">
        <v>8518</v>
      </c>
    </row>
    <row r="1366" spans="1:4" ht="15.75" customHeight="1" thickBot="1" x14ac:dyDescent="0.4">
      <c r="A1366" s="221" t="s">
        <v>4150</v>
      </c>
      <c r="B1366" s="183" t="s">
        <v>8519</v>
      </c>
      <c r="C1366" s="251">
        <v>934898428</v>
      </c>
      <c r="D1366" s="13" t="s">
        <v>8520</v>
      </c>
    </row>
    <row r="1367" spans="1:4" ht="15.75" customHeight="1" thickBot="1" x14ac:dyDescent="0.4">
      <c r="A1367" s="221" t="s">
        <v>2858</v>
      </c>
      <c r="B1367" s="183" t="s">
        <v>8521</v>
      </c>
      <c r="C1367" s="251">
        <v>974702939</v>
      </c>
      <c r="D1367" s="13" t="s">
        <v>8522</v>
      </c>
    </row>
    <row r="1368" spans="1:4" ht="15.75" customHeight="1" thickBot="1" x14ac:dyDescent="0.4">
      <c r="A1368" s="221" t="s">
        <v>2842</v>
      </c>
      <c r="B1368" s="183" t="s">
        <v>8523</v>
      </c>
      <c r="C1368" s="251">
        <v>905165835</v>
      </c>
      <c r="D1368" s="13" t="s">
        <v>8524</v>
      </c>
    </row>
    <row r="1369" spans="1:4" ht="15.75" customHeight="1" thickBot="1" x14ac:dyDescent="0.4">
      <c r="A1369" s="221" t="s">
        <v>4180</v>
      </c>
      <c r="B1369" s="183" t="s">
        <v>8525</v>
      </c>
      <c r="C1369" s="251">
        <v>975045399</v>
      </c>
      <c r="D1369" s="13" t="s">
        <v>8526</v>
      </c>
    </row>
    <row r="1370" spans="1:4" ht="15.75" customHeight="1" thickBot="1" x14ac:dyDescent="0.4">
      <c r="A1370" s="221" t="s">
        <v>4144</v>
      </c>
      <c r="B1370" s="183" t="s">
        <v>8527</v>
      </c>
      <c r="C1370" s="251">
        <v>909193922</v>
      </c>
      <c r="D1370" s="13" t="s">
        <v>8528</v>
      </c>
    </row>
    <row r="1371" spans="1:4" ht="15.75" customHeight="1" thickBot="1" x14ac:dyDescent="0.4">
      <c r="A1371" s="221" t="s">
        <v>4139</v>
      </c>
      <c r="B1371" s="183" t="s">
        <v>8529</v>
      </c>
      <c r="C1371" s="251">
        <v>984077455</v>
      </c>
      <c r="D1371" s="13" t="s">
        <v>8530</v>
      </c>
    </row>
    <row r="1372" spans="1:4" ht="15.75" customHeight="1" thickBot="1" x14ac:dyDescent="0.4">
      <c r="A1372" s="221" t="s">
        <v>4135</v>
      </c>
      <c r="B1372" s="183" t="s">
        <v>8531</v>
      </c>
      <c r="C1372" s="251">
        <v>968965424</v>
      </c>
      <c r="D1372" s="13" t="s">
        <v>8532</v>
      </c>
    </row>
    <row r="1373" spans="1:4" ht="15.75" customHeight="1" thickBot="1" x14ac:dyDescent="0.4">
      <c r="A1373" s="221" t="s">
        <v>2875</v>
      </c>
      <c r="B1373" s="183" t="s">
        <v>8533</v>
      </c>
      <c r="C1373" s="251">
        <v>343048841</v>
      </c>
      <c r="D1373" s="13" t="s">
        <v>8534</v>
      </c>
    </row>
    <row r="1374" spans="1:4" ht="15.75" customHeight="1" thickBot="1" x14ac:dyDescent="0.4">
      <c r="A1374" s="221" t="s">
        <v>574</v>
      </c>
      <c r="B1374" s="183" t="s">
        <v>8535</v>
      </c>
      <c r="C1374" s="251">
        <v>977286647</v>
      </c>
      <c r="D1374" s="13" t="s">
        <v>8536</v>
      </c>
    </row>
    <row r="1375" spans="1:4" ht="15.75" customHeight="1" thickBot="1" x14ac:dyDescent="0.4">
      <c r="A1375" s="221" t="s">
        <v>4111</v>
      </c>
      <c r="B1375" s="183" t="s">
        <v>8537</v>
      </c>
      <c r="C1375" s="251">
        <v>386806808</v>
      </c>
      <c r="D1375" s="13" t="s">
        <v>8538</v>
      </c>
    </row>
    <row r="1376" spans="1:4" ht="15.75" customHeight="1" thickBot="1" x14ac:dyDescent="0.4">
      <c r="A1376" s="221" t="s">
        <v>4105</v>
      </c>
      <c r="B1376" s="183" t="s">
        <v>8539</v>
      </c>
      <c r="C1376" s="251">
        <v>355110178</v>
      </c>
      <c r="D1376" s="13" t="s">
        <v>8540</v>
      </c>
    </row>
    <row r="1377" spans="1:4" ht="15.75" customHeight="1" thickBot="1" x14ac:dyDescent="0.4">
      <c r="A1377" s="221" t="s">
        <v>299</v>
      </c>
      <c r="B1377" s="183" t="s">
        <v>8541</v>
      </c>
      <c r="C1377" s="251">
        <v>939733308</v>
      </c>
      <c r="D1377" s="13" t="s">
        <v>8542</v>
      </c>
    </row>
    <row r="1378" spans="1:4" ht="15.75" customHeight="1" thickBot="1" x14ac:dyDescent="0.4">
      <c r="A1378" s="221" t="s">
        <v>2849</v>
      </c>
      <c r="B1378" s="183" t="s">
        <v>8543</v>
      </c>
      <c r="C1378" s="251">
        <v>937295704</v>
      </c>
      <c r="D1378" s="13" t="s">
        <v>8544</v>
      </c>
    </row>
    <row r="1379" spans="1:4" ht="15.75" customHeight="1" thickBot="1" x14ac:dyDescent="0.4">
      <c r="A1379" s="221" t="s">
        <v>4116</v>
      </c>
      <c r="B1379" s="183" t="s">
        <v>8545</v>
      </c>
      <c r="C1379" s="251">
        <v>948433250</v>
      </c>
      <c r="D1379" s="13" t="s">
        <v>8546</v>
      </c>
    </row>
    <row r="1380" spans="1:4" ht="15.75" customHeight="1" thickBot="1" x14ac:dyDescent="0.4">
      <c r="A1380" s="221" t="s">
        <v>4100</v>
      </c>
      <c r="B1380" s="183" t="s">
        <v>8547</v>
      </c>
      <c r="C1380" s="251">
        <v>384085129</v>
      </c>
      <c r="D1380" s="13" t="s">
        <v>8548</v>
      </c>
    </row>
    <row r="1381" spans="1:4" ht="15.75" customHeight="1" x14ac:dyDescent="0.35">
      <c r="A1381" s="221" t="s">
        <v>2880</v>
      </c>
      <c r="B1381" s="172" t="s">
        <v>8549</v>
      </c>
      <c r="C1381" s="252">
        <v>905701920</v>
      </c>
      <c r="D1381" s="13" t="s">
        <v>8550</v>
      </c>
    </row>
    <row r="1382" spans="1:4" ht="15.75" customHeight="1" x14ac:dyDescent="0.35">
      <c r="A1382" s="221" t="s">
        <v>2871</v>
      </c>
      <c r="B1382" s="172" t="s">
        <v>8551</v>
      </c>
      <c r="C1382" s="252">
        <v>935069678</v>
      </c>
      <c r="D1382" s="13" t="s">
        <v>8552</v>
      </c>
    </row>
    <row r="1383" spans="1:4" ht="15.75" customHeight="1" x14ac:dyDescent="0.35">
      <c r="A1383" s="221" t="s">
        <v>4185</v>
      </c>
      <c r="B1383" s="172" t="s">
        <v>8553</v>
      </c>
      <c r="C1383" s="252">
        <v>969606895</v>
      </c>
      <c r="D1383" s="13" t="s">
        <v>8554</v>
      </c>
    </row>
    <row r="1384" spans="1:4" ht="15.75" customHeight="1" x14ac:dyDescent="0.35">
      <c r="A1384" s="221" t="s">
        <v>635</v>
      </c>
      <c r="B1384" s="172" t="s">
        <v>8555</v>
      </c>
      <c r="C1384" s="252">
        <v>914493773</v>
      </c>
      <c r="D1384" s="13" t="s">
        <v>8556</v>
      </c>
    </row>
    <row r="1385" spans="1:4" ht="15.75" customHeight="1" x14ac:dyDescent="0.35">
      <c r="A1385" s="221" t="s">
        <v>576</v>
      </c>
      <c r="B1385" s="172" t="s">
        <v>8557</v>
      </c>
      <c r="C1385" s="252">
        <v>786876333</v>
      </c>
      <c r="D1385" s="13" t="s">
        <v>7209</v>
      </c>
    </row>
    <row r="1386" spans="1:4" ht="15.75" customHeight="1" x14ac:dyDescent="0.35">
      <c r="A1386" s="221" t="s">
        <v>4130</v>
      </c>
      <c r="B1386" s="172" t="s">
        <v>8558</v>
      </c>
      <c r="C1386" s="252">
        <v>976505727</v>
      </c>
      <c r="D1386" s="13" t="s">
        <v>8558</v>
      </c>
    </row>
    <row r="1387" spans="1:4" ht="15.75" customHeight="1" x14ac:dyDescent="0.35">
      <c r="A1387" s="221" t="s">
        <v>2853</v>
      </c>
      <c r="B1387" s="172" t="s">
        <v>8559</v>
      </c>
      <c r="C1387" s="252">
        <v>373433714</v>
      </c>
      <c r="D1387" s="13" t="s">
        <v>8559</v>
      </c>
    </row>
    <row r="1388" spans="1:4" ht="15.75" customHeight="1" x14ac:dyDescent="0.35">
      <c r="A1388" s="221" t="s">
        <v>2863</v>
      </c>
      <c r="B1388" s="172" t="s">
        <v>8560</v>
      </c>
      <c r="C1388" s="252">
        <v>965049024</v>
      </c>
      <c r="D1388" s="13" t="s">
        <v>8560</v>
      </c>
    </row>
    <row r="1389" spans="1:4" ht="15.75" customHeight="1" x14ac:dyDescent="0.35">
      <c r="A1389" s="221" t="s">
        <v>637</v>
      </c>
      <c r="B1389" s="172" t="s">
        <v>8561</v>
      </c>
      <c r="C1389" s="252">
        <v>931898567</v>
      </c>
      <c r="D1389" s="13" t="s">
        <v>8562</v>
      </c>
    </row>
    <row r="1390" spans="1:4" ht="15.75" customHeight="1" x14ac:dyDescent="0.35">
      <c r="A1390" s="221" t="s">
        <v>701</v>
      </c>
      <c r="B1390" s="172" t="s">
        <v>8563</v>
      </c>
      <c r="C1390" s="252">
        <v>947986636</v>
      </c>
      <c r="D1390" s="13" t="s">
        <v>8564</v>
      </c>
    </row>
    <row r="1391" spans="1:4" ht="15.75" customHeight="1" x14ac:dyDescent="0.35">
      <c r="A1391" s="221" t="s">
        <v>4189</v>
      </c>
      <c r="B1391" s="172" t="s">
        <v>8565</v>
      </c>
      <c r="C1391" s="252">
        <v>938415199</v>
      </c>
      <c r="D1391" s="13" t="s">
        <v>8566</v>
      </c>
    </row>
    <row r="1392" spans="1:4" ht="15.75" customHeight="1" x14ac:dyDescent="0.35">
      <c r="A1392" s="221" t="s">
        <v>2884</v>
      </c>
      <c r="B1392" s="172" t="s">
        <v>8567</v>
      </c>
      <c r="C1392" s="252">
        <v>906528525</v>
      </c>
      <c r="D1392" s="13" t="s">
        <v>8568</v>
      </c>
    </row>
    <row r="1393" spans="1:4" ht="15.75" customHeight="1" x14ac:dyDescent="0.35">
      <c r="A1393" s="221" t="s">
        <v>2911</v>
      </c>
      <c r="B1393" s="172" t="s">
        <v>8569</v>
      </c>
      <c r="C1393" s="253">
        <v>366799268</v>
      </c>
      <c r="D1393" s="13" t="s">
        <v>8570</v>
      </c>
    </row>
    <row r="1394" spans="1:4" ht="15.75" customHeight="1" x14ac:dyDescent="0.35">
      <c r="A1394" s="221" t="s">
        <v>481</v>
      </c>
      <c r="B1394" s="172" t="s">
        <v>8571</v>
      </c>
      <c r="C1394" s="253">
        <v>783722868</v>
      </c>
      <c r="D1394" s="13" t="s">
        <v>8572</v>
      </c>
    </row>
    <row r="1395" spans="1:4" ht="15.75" customHeight="1" x14ac:dyDescent="0.35">
      <c r="A1395" s="221" t="s">
        <v>2890</v>
      </c>
      <c r="B1395" s="172" t="s">
        <v>8573</v>
      </c>
      <c r="C1395" s="253">
        <v>925991868</v>
      </c>
      <c r="D1395" s="13" t="s">
        <v>8574</v>
      </c>
    </row>
    <row r="1396" spans="1:4" ht="15.75" customHeight="1" x14ac:dyDescent="0.35">
      <c r="A1396" s="221" t="s">
        <v>2907</v>
      </c>
      <c r="B1396" s="172" t="s">
        <v>8575</v>
      </c>
      <c r="C1396" s="253">
        <v>912626484</v>
      </c>
      <c r="D1396" s="13" t="s">
        <v>8576</v>
      </c>
    </row>
    <row r="1397" spans="1:4" ht="15.75" customHeight="1" x14ac:dyDescent="0.35">
      <c r="A1397" s="221" t="s">
        <v>4221</v>
      </c>
      <c r="B1397" s="172" t="s">
        <v>8577</v>
      </c>
      <c r="C1397" s="253">
        <v>967866558</v>
      </c>
      <c r="D1397" s="13" t="s">
        <v>8578</v>
      </c>
    </row>
    <row r="1398" spans="1:4" ht="15.75" customHeight="1" x14ac:dyDescent="0.35">
      <c r="A1398" s="221" t="s">
        <v>3296</v>
      </c>
      <c r="B1398" s="172" t="s">
        <v>8579</v>
      </c>
      <c r="C1398" s="253">
        <v>936629070</v>
      </c>
      <c r="D1398" s="13" t="s">
        <v>8580</v>
      </c>
    </row>
    <row r="1399" spans="1:4" ht="15.75" customHeight="1" x14ac:dyDescent="0.35">
      <c r="A1399" s="221" t="s">
        <v>2924</v>
      </c>
      <c r="B1399" s="172" t="s">
        <v>8581</v>
      </c>
      <c r="C1399" s="253">
        <v>947816590</v>
      </c>
      <c r="D1399" s="13" t="s">
        <v>8582</v>
      </c>
    </row>
    <row r="1400" spans="1:4" ht="15.75" customHeight="1" x14ac:dyDescent="0.35">
      <c r="A1400" s="221" t="s">
        <v>2901</v>
      </c>
      <c r="B1400" s="172" t="s">
        <v>8583</v>
      </c>
      <c r="C1400" s="253">
        <v>962874856</v>
      </c>
      <c r="D1400" s="13" t="s">
        <v>8584</v>
      </c>
    </row>
    <row r="1401" spans="1:4" ht="15.75" customHeight="1" x14ac:dyDescent="0.35">
      <c r="A1401" s="221" t="s">
        <v>4230</v>
      </c>
      <c r="B1401" s="172" t="s">
        <v>8585</v>
      </c>
      <c r="C1401" s="253">
        <v>354662839</v>
      </c>
      <c r="D1401" s="13" t="s">
        <v>8586</v>
      </c>
    </row>
    <row r="1402" spans="1:4" ht="15.75" customHeight="1" x14ac:dyDescent="0.35">
      <c r="A1402" s="221" t="s">
        <v>4195</v>
      </c>
      <c r="B1402" s="172" t="s">
        <v>8587</v>
      </c>
      <c r="C1402" s="253">
        <v>855453355</v>
      </c>
      <c r="D1402" s="13" t="s">
        <v>8588</v>
      </c>
    </row>
    <row r="1403" spans="1:4" ht="15.75" customHeight="1" x14ac:dyDescent="0.35">
      <c r="A1403" s="221" t="s">
        <v>4205</v>
      </c>
      <c r="B1403" s="172" t="s">
        <v>8589</v>
      </c>
      <c r="C1403" s="253">
        <v>767157129</v>
      </c>
      <c r="D1403" s="13" t="s">
        <v>8590</v>
      </c>
    </row>
    <row r="1404" spans="1:4" ht="15.75" customHeight="1" x14ac:dyDescent="0.35">
      <c r="A1404" s="221" t="s">
        <v>2916</v>
      </c>
      <c r="B1404" s="172" t="s">
        <v>8591</v>
      </c>
      <c r="C1404" s="253">
        <v>905696546</v>
      </c>
      <c r="D1404" s="13" t="s">
        <v>8592</v>
      </c>
    </row>
    <row r="1405" spans="1:4" ht="15.75" customHeight="1" x14ac:dyDescent="0.35">
      <c r="A1405" s="221" t="s">
        <v>639</v>
      </c>
      <c r="B1405" s="172" t="s">
        <v>8593</v>
      </c>
      <c r="C1405" s="253">
        <v>357114579</v>
      </c>
      <c r="D1405" s="13" t="s">
        <v>8594</v>
      </c>
    </row>
    <row r="1406" spans="1:4" ht="15.75" customHeight="1" x14ac:dyDescent="0.35">
      <c r="A1406" s="221" t="s">
        <v>4225</v>
      </c>
      <c r="B1406" s="172" t="s">
        <v>8595</v>
      </c>
      <c r="C1406" s="253">
        <v>981806526</v>
      </c>
      <c r="D1406" s="13" t="s">
        <v>8596</v>
      </c>
    </row>
    <row r="1407" spans="1:4" ht="15.75" customHeight="1" x14ac:dyDescent="0.35">
      <c r="A1407" s="221" t="s">
        <v>2920</v>
      </c>
      <c r="B1407" s="172" t="s">
        <v>8597</v>
      </c>
      <c r="C1407" s="253">
        <v>908951000</v>
      </c>
      <c r="D1407" s="13" t="s">
        <v>8598</v>
      </c>
    </row>
    <row r="1408" spans="1:4" ht="15.75" customHeight="1" x14ac:dyDescent="0.35">
      <c r="A1408" s="221" t="s">
        <v>4245</v>
      </c>
      <c r="B1408" s="172" t="s">
        <v>8599</v>
      </c>
      <c r="C1408" s="253">
        <v>938902997</v>
      </c>
      <c r="D1408" s="13" t="s">
        <v>8600</v>
      </c>
    </row>
    <row r="1409" spans="1:4" ht="15.75" customHeight="1" x14ac:dyDescent="0.35">
      <c r="A1409" s="221" t="s">
        <v>4254</v>
      </c>
      <c r="B1409" s="172" t="s">
        <v>8601</v>
      </c>
      <c r="C1409" s="253">
        <v>936785343</v>
      </c>
      <c r="D1409" s="13" t="s">
        <v>8602</v>
      </c>
    </row>
    <row r="1410" spans="1:4" ht="15.75" customHeight="1" x14ac:dyDescent="0.35">
      <c r="A1410" s="221" t="s">
        <v>4212</v>
      </c>
      <c r="B1410" s="172" t="s">
        <v>8603</v>
      </c>
      <c r="C1410" s="253">
        <v>911571171</v>
      </c>
      <c r="D1410" s="13" t="s">
        <v>8604</v>
      </c>
    </row>
    <row r="1411" spans="1:4" ht="15.75" customHeight="1" x14ac:dyDescent="0.35">
      <c r="A1411" s="221" t="s">
        <v>4236</v>
      </c>
      <c r="B1411" s="172" t="s">
        <v>8605</v>
      </c>
      <c r="C1411" s="253">
        <v>978442203</v>
      </c>
      <c r="D1411" s="13" t="s">
        <v>8606</v>
      </c>
    </row>
    <row r="1412" spans="1:4" ht="15.75" customHeight="1" x14ac:dyDescent="0.35">
      <c r="A1412" s="221" t="s">
        <v>4217</v>
      </c>
      <c r="B1412" s="172" t="s">
        <v>8607</v>
      </c>
      <c r="C1412" s="253">
        <v>966153448</v>
      </c>
      <c r="D1412" s="13" t="s">
        <v>8608</v>
      </c>
    </row>
    <row r="1413" spans="1:4" ht="15.75" customHeight="1" x14ac:dyDescent="0.35">
      <c r="A1413" s="221" t="s">
        <v>4240</v>
      </c>
      <c r="B1413" s="172" t="s">
        <v>8609</v>
      </c>
      <c r="C1413" s="253">
        <v>783559942</v>
      </c>
      <c r="D1413" s="13" t="s">
        <v>8610</v>
      </c>
    </row>
    <row r="1414" spans="1:4" ht="15.75" customHeight="1" x14ac:dyDescent="0.35">
      <c r="A1414" s="221" t="s">
        <v>4200</v>
      </c>
      <c r="B1414" s="172" t="s">
        <v>8611</v>
      </c>
      <c r="C1414" s="253">
        <v>979069963</v>
      </c>
      <c r="D1414" s="13" t="s">
        <v>8612</v>
      </c>
    </row>
    <row r="1415" spans="1:4" ht="15.75" customHeight="1" x14ac:dyDescent="0.35">
      <c r="A1415" s="221" t="s">
        <v>704</v>
      </c>
      <c r="B1415" s="172" t="s">
        <v>8613</v>
      </c>
      <c r="C1415" s="253">
        <v>815162626</v>
      </c>
      <c r="D1415" s="13" t="s">
        <v>8614</v>
      </c>
    </row>
    <row r="1416" spans="1:4" ht="15.75" customHeight="1" x14ac:dyDescent="0.35">
      <c r="A1416" s="221" t="s">
        <v>4250</v>
      </c>
      <c r="B1416" s="172" t="s">
        <v>8615</v>
      </c>
      <c r="C1416" s="253">
        <v>979689484</v>
      </c>
      <c r="D1416" s="13" t="s">
        <v>8616</v>
      </c>
    </row>
    <row r="1417" spans="1:4" ht="15.75" customHeight="1" x14ac:dyDescent="0.35">
      <c r="A1417" s="221" t="s">
        <v>4207</v>
      </c>
      <c r="B1417" s="172" t="s">
        <v>8617</v>
      </c>
      <c r="C1417" s="253">
        <v>906985959</v>
      </c>
      <c r="D1417" s="13" t="s">
        <v>8618</v>
      </c>
    </row>
    <row r="1418" spans="1:4" ht="15.75" customHeight="1" x14ac:dyDescent="0.35">
      <c r="A1418" s="221" t="s">
        <v>2896</v>
      </c>
      <c r="B1418" s="172" t="s">
        <v>8619</v>
      </c>
      <c r="C1418" s="253">
        <v>901946216</v>
      </c>
      <c r="D1418" s="13" t="s">
        <v>8620</v>
      </c>
    </row>
    <row r="1419" spans="1:4" ht="15.75" customHeight="1" x14ac:dyDescent="0.35">
      <c r="A1419" s="221" t="s">
        <v>581</v>
      </c>
      <c r="B1419" s="172" t="s">
        <v>8621</v>
      </c>
      <c r="C1419" s="253">
        <v>906735799</v>
      </c>
      <c r="D1419" s="13" t="s">
        <v>8622</v>
      </c>
    </row>
    <row r="1420" spans="1:4" ht="15.75" customHeight="1" x14ac:dyDescent="0.35">
      <c r="A1420" s="221" t="s">
        <v>2928</v>
      </c>
      <c r="B1420" s="172" t="s">
        <v>8623</v>
      </c>
      <c r="C1420" s="253">
        <v>388848714</v>
      </c>
      <c r="D1420" s="13" t="s">
        <v>8624</v>
      </c>
    </row>
    <row r="1421" spans="1:4" ht="15.75" customHeight="1" x14ac:dyDescent="0.35">
      <c r="A1421" s="221" t="s">
        <v>8625</v>
      </c>
      <c r="B1421" s="172" t="s">
        <v>8626</v>
      </c>
      <c r="C1421" s="253">
        <v>961467301</v>
      </c>
      <c r="D1421" s="13" t="s">
        <v>8627</v>
      </c>
    </row>
    <row r="1422" spans="1:4" ht="15.75" customHeight="1" x14ac:dyDescent="0.35">
      <c r="A1422" s="221" t="s">
        <v>2948</v>
      </c>
      <c r="B1422" s="172" t="s">
        <v>8628</v>
      </c>
      <c r="C1422" s="253">
        <v>766510578</v>
      </c>
      <c r="D1422" s="13" t="s">
        <v>8629</v>
      </c>
    </row>
    <row r="1423" spans="1:4" ht="15.75" customHeight="1" x14ac:dyDescent="0.35">
      <c r="A1423" s="221" t="s">
        <v>4301</v>
      </c>
      <c r="B1423" s="172" t="s">
        <v>8630</v>
      </c>
      <c r="C1423" s="253">
        <v>973689642</v>
      </c>
      <c r="D1423" s="13" t="s">
        <v>8631</v>
      </c>
    </row>
    <row r="1424" spans="1:4" ht="15.75" customHeight="1" x14ac:dyDescent="0.35">
      <c r="A1424" s="221" t="s">
        <v>4298</v>
      </c>
      <c r="B1424" s="172" t="s">
        <v>8632</v>
      </c>
      <c r="C1424" s="253">
        <v>969995247</v>
      </c>
      <c r="D1424" s="13" t="s">
        <v>8633</v>
      </c>
    </row>
    <row r="1425" spans="1:4" ht="15.75" customHeight="1" x14ac:dyDescent="0.35">
      <c r="A1425" s="221" t="s">
        <v>2937</v>
      </c>
      <c r="B1425" s="172" t="s">
        <v>8634</v>
      </c>
      <c r="C1425" s="253">
        <v>966460679</v>
      </c>
      <c r="D1425" s="13" t="s">
        <v>8635</v>
      </c>
    </row>
    <row r="1426" spans="1:4" ht="15.75" customHeight="1" x14ac:dyDescent="0.35">
      <c r="A1426" s="221" t="s">
        <v>4264</v>
      </c>
      <c r="B1426" s="172" t="s">
        <v>8636</v>
      </c>
      <c r="C1426" s="253">
        <v>988530089</v>
      </c>
      <c r="D1426" s="13" t="s">
        <v>8637</v>
      </c>
    </row>
    <row r="1427" spans="1:4" ht="15.75" customHeight="1" x14ac:dyDescent="0.35">
      <c r="A1427" s="221" t="s">
        <v>2940</v>
      </c>
      <c r="B1427" s="172" t="s">
        <v>8638</v>
      </c>
      <c r="C1427" s="253">
        <v>905409877</v>
      </c>
      <c r="D1427" s="13" t="s">
        <v>8639</v>
      </c>
    </row>
    <row r="1428" spans="1:4" ht="15.75" customHeight="1" x14ac:dyDescent="0.35">
      <c r="A1428" s="221" t="s">
        <v>2955</v>
      </c>
      <c r="B1428" s="172" t="s">
        <v>8640</v>
      </c>
      <c r="C1428" s="253">
        <v>985234357</v>
      </c>
      <c r="D1428" s="13" t="s">
        <v>8641</v>
      </c>
    </row>
    <row r="1429" spans="1:4" ht="15.75" customHeight="1" x14ac:dyDescent="0.35">
      <c r="A1429" s="221" t="s">
        <v>642</v>
      </c>
      <c r="B1429" s="172" t="s">
        <v>8642</v>
      </c>
      <c r="C1429" s="253">
        <v>905001748</v>
      </c>
      <c r="D1429" s="13" t="s">
        <v>8643</v>
      </c>
    </row>
    <row r="1430" spans="1:4" ht="15.75" customHeight="1" x14ac:dyDescent="0.35">
      <c r="A1430" s="221" t="s">
        <v>4290</v>
      </c>
      <c r="B1430" s="172" t="s">
        <v>8644</v>
      </c>
      <c r="C1430" s="253">
        <v>938874632</v>
      </c>
      <c r="D1430" s="13" t="s">
        <v>8645</v>
      </c>
    </row>
    <row r="1431" spans="1:4" ht="15.75" customHeight="1" x14ac:dyDescent="0.35">
      <c r="A1431" s="221" t="s">
        <v>4276</v>
      </c>
      <c r="B1431" s="172" t="s">
        <v>8646</v>
      </c>
      <c r="C1431" s="253">
        <v>898668219</v>
      </c>
      <c r="D1431" s="13" t="s">
        <v>8647</v>
      </c>
    </row>
    <row r="1432" spans="1:4" ht="15.75" customHeight="1" x14ac:dyDescent="0.35">
      <c r="A1432" s="221" t="s">
        <v>2952</v>
      </c>
      <c r="B1432" s="172" t="s">
        <v>8648</v>
      </c>
      <c r="C1432" s="253">
        <v>776507871</v>
      </c>
      <c r="D1432" s="13" t="s">
        <v>8649</v>
      </c>
    </row>
    <row r="1433" spans="1:4" ht="15.75" customHeight="1" x14ac:dyDescent="0.35">
      <c r="A1433" s="221" t="s">
        <v>4310</v>
      </c>
      <c r="B1433" s="172" t="s">
        <v>8650</v>
      </c>
      <c r="C1433" s="253">
        <v>787814475</v>
      </c>
      <c r="D1433" s="13" t="s">
        <v>8651</v>
      </c>
    </row>
    <row r="1434" spans="1:4" ht="15.75" customHeight="1" x14ac:dyDescent="0.35">
      <c r="A1434" s="221" t="s">
        <v>4306</v>
      </c>
      <c r="B1434" s="172" t="s">
        <v>8652</v>
      </c>
      <c r="C1434" s="253">
        <v>908159309</v>
      </c>
      <c r="D1434" s="13" t="s">
        <v>8653</v>
      </c>
    </row>
    <row r="1435" spans="1:4" ht="15.75" customHeight="1" x14ac:dyDescent="0.35">
      <c r="A1435" s="221" t="s">
        <v>4280</v>
      </c>
      <c r="B1435" s="172" t="s">
        <v>8654</v>
      </c>
      <c r="C1435" s="253">
        <v>902977023</v>
      </c>
      <c r="D1435" s="13" t="s">
        <v>8655</v>
      </c>
    </row>
    <row r="1436" spans="1:4" ht="15.75" customHeight="1" x14ac:dyDescent="0.35">
      <c r="A1436" s="221" t="s">
        <v>4272</v>
      </c>
      <c r="B1436" s="172" t="s">
        <v>8656</v>
      </c>
      <c r="C1436" s="253">
        <v>372608257</v>
      </c>
      <c r="D1436" s="13" t="s">
        <v>8657</v>
      </c>
    </row>
    <row r="1437" spans="1:4" ht="15.75" customHeight="1" x14ac:dyDescent="0.35">
      <c r="A1437" s="221" t="s">
        <v>2944</v>
      </c>
      <c r="B1437" s="172" t="s">
        <v>8658</v>
      </c>
      <c r="C1437" s="253">
        <v>908309968</v>
      </c>
      <c r="D1437" s="13" t="s">
        <v>8659</v>
      </c>
    </row>
    <row r="1438" spans="1:4" ht="15.75" customHeight="1" x14ac:dyDescent="0.35">
      <c r="A1438" s="221" t="s">
        <v>4267</v>
      </c>
      <c r="B1438" s="172" t="s">
        <v>8660</v>
      </c>
      <c r="C1438" s="253">
        <v>902329579</v>
      </c>
      <c r="D1438" s="13" t="s">
        <v>8661</v>
      </c>
    </row>
    <row r="1439" spans="1:4" ht="15.75" customHeight="1" x14ac:dyDescent="0.35">
      <c r="A1439" s="221" t="s">
        <v>4315</v>
      </c>
      <c r="B1439" s="172" t="s">
        <v>8662</v>
      </c>
      <c r="C1439" s="253">
        <v>849479979</v>
      </c>
      <c r="D1439" s="13" t="s">
        <v>8663</v>
      </c>
    </row>
    <row r="1440" spans="1:4" ht="15.75" customHeight="1" x14ac:dyDescent="0.35">
      <c r="A1440" s="221" t="s">
        <v>4293</v>
      </c>
      <c r="B1440" s="172" t="s">
        <v>8664</v>
      </c>
      <c r="C1440" s="253">
        <v>766603340</v>
      </c>
      <c r="D1440" s="13" t="s">
        <v>8665</v>
      </c>
    </row>
    <row r="1441" spans="1:4" ht="15.75" customHeight="1" x14ac:dyDescent="0.35">
      <c r="A1441" s="221" t="s">
        <v>4258</v>
      </c>
      <c r="B1441" s="172" t="s">
        <v>8666</v>
      </c>
      <c r="C1441" s="253">
        <v>902388601</v>
      </c>
      <c r="D1441" s="13" t="s">
        <v>8667</v>
      </c>
    </row>
    <row r="1442" spans="1:4" ht="15.75" customHeight="1" x14ac:dyDescent="0.35">
      <c r="A1442" s="221" t="s">
        <v>4285</v>
      </c>
      <c r="B1442" s="172" t="s">
        <v>8668</v>
      </c>
      <c r="C1442" s="253">
        <v>779005345</v>
      </c>
      <c r="D1442" s="13" t="s">
        <v>8668</v>
      </c>
    </row>
    <row r="1443" spans="1:4" ht="15.75" customHeight="1" x14ac:dyDescent="0.35">
      <c r="A1443" s="221" t="s">
        <v>4319</v>
      </c>
      <c r="B1443" s="172" t="s">
        <v>8669</v>
      </c>
      <c r="C1443" s="253">
        <v>375240069</v>
      </c>
      <c r="D1443" s="13" t="s">
        <v>8670</v>
      </c>
    </row>
    <row r="1444" spans="1:4" ht="15.75" customHeight="1" x14ac:dyDescent="0.35">
      <c r="A1444" s="221" t="s">
        <v>4330</v>
      </c>
      <c r="B1444" s="172" t="s">
        <v>8671</v>
      </c>
      <c r="C1444" s="253">
        <v>813145245</v>
      </c>
      <c r="D1444" s="13" t="s">
        <v>8672</v>
      </c>
    </row>
    <row r="1445" spans="1:4" ht="15.75" customHeight="1" x14ac:dyDescent="0.35">
      <c r="A1445" s="221" t="s">
        <v>644</v>
      </c>
      <c r="B1445" s="172" t="s">
        <v>8673</v>
      </c>
      <c r="C1445" s="253">
        <v>941999917</v>
      </c>
      <c r="D1445" s="13" t="s">
        <v>8674</v>
      </c>
    </row>
    <row r="1446" spans="1:4" ht="15.75" customHeight="1" x14ac:dyDescent="0.35">
      <c r="A1446" s="221" t="s">
        <v>304</v>
      </c>
      <c r="B1446" s="172" t="s">
        <v>8675</v>
      </c>
      <c r="C1446" s="253">
        <v>346747777</v>
      </c>
      <c r="D1446" s="13" t="s">
        <v>8676</v>
      </c>
    </row>
    <row r="1447" spans="1:4" ht="15.75" customHeight="1" x14ac:dyDescent="0.35">
      <c r="A1447" s="221" t="s">
        <v>4338</v>
      </c>
      <c r="B1447" s="172" t="s">
        <v>8677</v>
      </c>
      <c r="C1447" s="253">
        <v>396141388</v>
      </c>
      <c r="D1447" s="13" t="s">
        <v>8678</v>
      </c>
    </row>
    <row r="1448" spans="1:4" ht="15.75" customHeight="1" x14ac:dyDescent="0.35">
      <c r="A1448" s="221" t="s">
        <v>2966</v>
      </c>
      <c r="B1448" s="172" t="s">
        <v>8679</v>
      </c>
      <c r="C1448" s="253">
        <v>344839255</v>
      </c>
      <c r="D1448" s="13" t="s">
        <v>8680</v>
      </c>
    </row>
    <row r="1449" spans="1:4" ht="15.75" customHeight="1" x14ac:dyDescent="0.35">
      <c r="A1449" s="221" t="s">
        <v>487</v>
      </c>
      <c r="B1449" s="172" t="s">
        <v>8681</v>
      </c>
      <c r="C1449" s="253">
        <v>763681478</v>
      </c>
      <c r="D1449" s="13" t="s">
        <v>8682</v>
      </c>
    </row>
    <row r="1450" spans="1:4" ht="15.75" customHeight="1" x14ac:dyDescent="0.35">
      <c r="A1450" s="221" t="s">
        <v>4343</v>
      </c>
      <c r="B1450" s="172" t="s">
        <v>8683</v>
      </c>
      <c r="C1450" s="253">
        <v>906892323</v>
      </c>
      <c r="D1450" s="13" t="s">
        <v>8684</v>
      </c>
    </row>
    <row r="1451" spans="1:4" ht="15.75" customHeight="1" x14ac:dyDescent="0.35">
      <c r="A1451" s="221" t="s">
        <v>438</v>
      </c>
      <c r="B1451" s="172" t="s">
        <v>8685</v>
      </c>
      <c r="C1451" s="253">
        <v>372097557</v>
      </c>
      <c r="D1451" s="13" t="s">
        <v>8686</v>
      </c>
    </row>
    <row r="1452" spans="1:4" ht="15.75" customHeight="1" x14ac:dyDescent="0.35">
      <c r="A1452" s="221" t="s">
        <v>490</v>
      </c>
      <c r="B1452" s="172" t="s">
        <v>8687</v>
      </c>
      <c r="C1452" s="253">
        <v>964522777</v>
      </c>
      <c r="D1452" s="13" t="s">
        <v>8688</v>
      </c>
    </row>
    <row r="1453" spans="1:4" ht="15.75" customHeight="1" x14ac:dyDescent="0.35">
      <c r="A1453" s="221" t="s">
        <v>646</v>
      </c>
      <c r="B1453" s="172" t="s">
        <v>8689</v>
      </c>
      <c r="C1453" s="253">
        <v>362946173</v>
      </c>
      <c r="D1453" s="13" t="s">
        <v>8690</v>
      </c>
    </row>
    <row r="1454" spans="1:4" ht="15.75" customHeight="1" x14ac:dyDescent="0.35">
      <c r="A1454" s="221" t="s">
        <v>2960</v>
      </c>
      <c r="B1454" s="172" t="s">
        <v>8691</v>
      </c>
      <c r="C1454" s="253">
        <v>934889844</v>
      </c>
      <c r="D1454" s="13" t="s">
        <v>8692</v>
      </c>
    </row>
    <row r="1455" spans="1:4" ht="15.75" customHeight="1" x14ac:dyDescent="0.35">
      <c r="A1455" s="221" t="s">
        <v>4334</v>
      </c>
      <c r="B1455" s="172" t="s">
        <v>8693</v>
      </c>
      <c r="C1455" s="253">
        <v>902642732</v>
      </c>
      <c r="D1455" s="13" t="s">
        <v>8694</v>
      </c>
    </row>
    <row r="1456" spans="1:4" ht="15.75" customHeight="1" x14ac:dyDescent="0.35">
      <c r="A1456" s="221" t="s">
        <v>4325</v>
      </c>
      <c r="B1456" s="172" t="s">
        <v>8695</v>
      </c>
      <c r="C1456" s="253">
        <v>378787288</v>
      </c>
      <c r="D1456" s="13" t="s">
        <v>8696</v>
      </c>
    </row>
    <row r="1457" spans="1:4" ht="15.75" customHeight="1" x14ac:dyDescent="0.35">
      <c r="A1457" s="221" t="s">
        <v>443</v>
      </c>
      <c r="B1457" s="172" t="s">
        <v>8697</v>
      </c>
      <c r="C1457" s="253">
        <v>962832360</v>
      </c>
      <c r="D1457" s="13" t="s">
        <v>8698</v>
      </c>
    </row>
    <row r="1458" spans="1:4" ht="15.75" customHeight="1" x14ac:dyDescent="0.35">
      <c r="A1458" s="221" t="s">
        <v>4562</v>
      </c>
      <c r="B1458" s="172" t="s">
        <v>8699</v>
      </c>
      <c r="C1458" s="253">
        <v>938786192</v>
      </c>
      <c r="D1458" s="13" t="s">
        <v>8700</v>
      </c>
    </row>
    <row r="1459" spans="1:4" ht="15.75" customHeight="1" x14ac:dyDescent="0.35">
      <c r="A1459" s="221" t="s">
        <v>4586</v>
      </c>
      <c r="B1459" s="172" t="s">
        <v>8701</v>
      </c>
      <c r="C1459" s="253">
        <v>949491298</v>
      </c>
      <c r="D1459" s="13" t="s">
        <v>8702</v>
      </c>
    </row>
    <row r="1460" spans="1:4" ht="15.75" customHeight="1" x14ac:dyDescent="0.35">
      <c r="A1460" s="221" t="s">
        <v>4395</v>
      </c>
      <c r="B1460" s="172" t="s">
        <v>8703</v>
      </c>
      <c r="C1460" s="253">
        <v>328651188</v>
      </c>
      <c r="D1460" s="13" t="s">
        <v>8704</v>
      </c>
    </row>
    <row r="1461" spans="1:4" ht="15.75" customHeight="1" x14ac:dyDescent="0.35">
      <c r="A1461" s="221" t="s">
        <v>4567</v>
      </c>
      <c r="B1461" s="172" t="s">
        <v>8705</v>
      </c>
      <c r="C1461" s="253">
        <v>902823549</v>
      </c>
      <c r="D1461" s="13" t="s">
        <v>8706</v>
      </c>
    </row>
    <row r="1462" spans="1:4" ht="15.75" customHeight="1" x14ac:dyDescent="0.35">
      <c r="A1462" s="221" t="s">
        <v>4660</v>
      </c>
      <c r="B1462" s="172" t="s">
        <v>8707</v>
      </c>
      <c r="C1462" s="253">
        <v>334801808</v>
      </c>
      <c r="D1462" s="13" t="s">
        <v>8708</v>
      </c>
    </row>
    <row r="1463" spans="1:4" ht="15.75" customHeight="1" x14ac:dyDescent="0.35">
      <c r="A1463" s="221" t="s">
        <v>4391</v>
      </c>
      <c r="B1463" s="172" t="s">
        <v>8709</v>
      </c>
      <c r="C1463" s="253">
        <v>965702857</v>
      </c>
      <c r="D1463" s="13" t="s">
        <v>8710</v>
      </c>
    </row>
    <row r="1464" spans="1:4" ht="15.75" customHeight="1" x14ac:dyDescent="0.35">
      <c r="A1464" s="221" t="s">
        <v>4617</v>
      </c>
      <c r="B1464" s="172" t="s">
        <v>8711</v>
      </c>
      <c r="C1464" s="253">
        <v>784868109</v>
      </c>
      <c r="D1464" s="13" t="s">
        <v>8712</v>
      </c>
    </row>
    <row r="1465" spans="1:4" ht="15.75" customHeight="1" x14ac:dyDescent="0.35">
      <c r="A1465" s="221" t="s">
        <v>4633</v>
      </c>
      <c r="B1465" s="172" t="s">
        <v>8713</v>
      </c>
      <c r="C1465" s="253">
        <v>369434779</v>
      </c>
      <c r="D1465" s="13" t="s">
        <v>8714</v>
      </c>
    </row>
    <row r="1466" spans="1:4" ht="15.75" customHeight="1" x14ac:dyDescent="0.35">
      <c r="A1466" s="221" t="s">
        <v>4637</v>
      </c>
      <c r="B1466" s="172" t="s">
        <v>8715</v>
      </c>
      <c r="C1466" s="253">
        <v>982761411</v>
      </c>
      <c r="D1466" s="13" t="s">
        <v>8716</v>
      </c>
    </row>
    <row r="1467" spans="1:4" ht="15.75" customHeight="1" x14ac:dyDescent="0.35">
      <c r="A1467" s="221" t="s">
        <v>4399</v>
      </c>
      <c r="B1467" s="172" t="s">
        <v>8717</v>
      </c>
      <c r="C1467" s="253">
        <v>909566208</v>
      </c>
      <c r="D1467" s="13" t="s">
        <v>8718</v>
      </c>
    </row>
    <row r="1468" spans="1:4" ht="15.75" customHeight="1" x14ac:dyDescent="0.35">
      <c r="A1468" s="221" t="s">
        <v>4383</v>
      </c>
      <c r="B1468" s="172" t="s">
        <v>8719</v>
      </c>
      <c r="C1468" s="253">
        <v>962396573</v>
      </c>
      <c r="D1468" s="13" t="s">
        <v>8720</v>
      </c>
    </row>
    <row r="1469" spans="1:4" ht="15.75" customHeight="1" x14ac:dyDescent="0.35">
      <c r="A1469" s="221" t="s">
        <v>4582</v>
      </c>
      <c r="B1469" s="172" t="s">
        <v>8721</v>
      </c>
      <c r="C1469" s="253">
        <v>919025110</v>
      </c>
      <c r="D1469" s="13" t="s">
        <v>8722</v>
      </c>
    </row>
    <row r="1470" spans="1:4" ht="15.75" customHeight="1" x14ac:dyDescent="0.35">
      <c r="A1470" s="221" t="s">
        <v>4557</v>
      </c>
      <c r="B1470" s="172" t="s">
        <v>8723</v>
      </c>
      <c r="C1470" s="253">
        <v>783547764</v>
      </c>
      <c r="D1470" s="13" t="s">
        <v>8724</v>
      </c>
    </row>
    <row r="1471" spans="1:4" ht="15.75" customHeight="1" x14ac:dyDescent="0.35">
      <c r="A1471" s="221" t="s">
        <v>3083</v>
      </c>
      <c r="B1471" s="172" t="s">
        <v>8725</v>
      </c>
      <c r="C1471" s="253">
        <v>354613582</v>
      </c>
      <c r="D1471" s="13" t="s">
        <v>8726</v>
      </c>
    </row>
    <row r="1472" spans="1:4" ht="15.75" customHeight="1" x14ac:dyDescent="0.35">
      <c r="A1472" s="221" t="s">
        <v>3088</v>
      </c>
      <c r="B1472" s="172" t="s">
        <v>8727</v>
      </c>
      <c r="C1472" s="253" t="s">
        <v>8728</v>
      </c>
      <c r="D1472" s="13" t="s">
        <v>8729</v>
      </c>
    </row>
    <row r="1473" spans="1:4" ht="15.75" customHeight="1" x14ac:dyDescent="0.35">
      <c r="A1473" s="221" t="s">
        <v>2981</v>
      </c>
      <c r="B1473" s="172" t="s">
        <v>8730</v>
      </c>
      <c r="C1473" s="253">
        <v>905613419</v>
      </c>
      <c r="D1473" s="13" t="s">
        <v>8731</v>
      </c>
    </row>
    <row r="1474" spans="1:4" ht="15.75" customHeight="1" x14ac:dyDescent="0.35">
      <c r="A1474" s="221" t="s">
        <v>3008</v>
      </c>
      <c r="B1474" s="172" t="s">
        <v>8732</v>
      </c>
      <c r="C1474" s="253">
        <v>905486536</v>
      </c>
      <c r="D1474" s="13" t="s">
        <v>8733</v>
      </c>
    </row>
    <row r="1475" spans="1:4" ht="15.75" customHeight="1" x14ac:dyDescent="0.35">
      <c r="A1475" s="221" t="s">
        <v>3003</v>
      </c>
      <c r="B1475" s="172" t="s">
        <v>8734</v>
      </c>
      <c r="C1475" s="253">
        <v>905674995</v>
      </c>
      <c r="D1475" s="13" t="s">
        <v>8735</v>
      </c>
    </row>
    <row r="1476" spans="1:4" ht="15.75" customHeight="1" x14ac:dyDescent="0.35">
      <c r="A1476" s="221" t="s">
        <v>3013</v>
      </c>
      <c r="B1476" s="172" t="s">
        <v>8736</v>
      </c>
      <c r="C1476" s="253">
        <v>79337771</v>
      </c>
      <c r="D1476" s="13" t="s">
        <v>8737</v>
      </c>
    </row>
    <row r="1477" spans="1:4" ht="15.75" customHeight="1" x14ac:dyDescent="0.35">
      <c r="A1477" s="221" t="s">
        <v>397</v>
      </c>
      <c r="B1477" s="172" t="s">
        <v>8738</v>
      </c>
      <c r="C1477" s="253">
        <v>982299827</v>
      </c>
      <c r="D1477" s="13" t="s">
        <v>8739</v>
      </c>
    </row>
    <row r="1478" spans="1:4" ht="15.75" customHeight="1" x14ac:dyDescent="0.35">
      <c r="A1478" s="221" t="s">
        <v>2933</v>
      </c>
      <c r="B1478" s="172" t="s">
        <v>8740</v>
      </c>
      <c r="C1478" s="253">
        <v>935661489</v>
      </c>
      <c r="D1478" s="13" t="s">
        <v>8741</v>
      </c>
    </row>
    <row r="1479" spans="1:4" ht="15.75" customHeight="1" x14ac:dyDescent="0.35">
      <c r="A1479" s="221" t="s">
        <v>2995</v>
      </c>
      <c r="B1479" s="172" t="s">
        <v>8742</v>
      </c>
      <c r="C1479" s="253">
        <v>325221599</v>
      </c>
      <c r="D1479" s="13" t="s">
        <v>8743</v>
      </c>
    </row>
    <row r="1480" spans="1:4" ht="15.75" customHeight="1" x14ac:dyDescent="0.35">
      <c r="A1480" s="221" t="s">
        <v>4608</v>
      </c>
      <c r="B1480" s="172" t="s">
        <v>8744</v>
      </c>
      <c r="C1480" s="253">
        <v>903315104</v>
      </c>
      <c r="D1480" s="13" t="s">
        <v>8745</v>
      </c>
    </row>
    <row r="1481" spans="1:4" ht="15.75" customHeight="1" x14ac:dyDescent="0.35">
      <c r="A1481" s="221" t="s">
        <v>4572</v>
      </c>
      <c r="B1481" s="172" t="s">
        <v>8746</v>
      </c>
      <c r="C1481" s="253">
        <v>817763326</v>
      </c>
      <c r="D1481" s="13" t="s">
        <v>8747</v>
      </c>
    </row>
    <row r="1482" spans="1:4" ht="15.75" customHeight="1" x14ac:dyDescent="0.35">
      <c r="A1482" s="221" t="s">
        <v>4542</v>
      </c>
      <c r="B1482" s="172" t="s">
        <v>8748</v>
      </c>
      <c r="C1482" s="253">
        <v>899559778</v>
      </c>
      <c r="D1482" s="13" t="s">
        <v>8749</v>
      </c>
    </row>
    <row r="1483" spans="1:4" ht="15.75" customHeight="1" x14ac:dyDescent="0.35">
      <c r="A1483" s="221" t="s">
        <v>4577</v>
      </c>
      <c r="B1483" s="172" t="s">
        <v>8750</v>
      </c>
      <c r="C1483" s="253">
        <v>901161198</v>
      </c>
      <c r="D1483" s="13" t="s">
        <v>8751</v>
      </c>
    </row>
    <row r="1484" spans="1:4" ht="15.75" customHeight="1" x14ac:dyDescent="0.35">
      <c r="A1484" s="221" t="s">
        <v>4387</v>
      </c>
      <c r="B1484" s="172" t="s">
        <v>8752</v>
      </c>
      <c r="C1484" s="253">
        <v>364111570</v>
      </c>
      <c r="D1484" s="13" t="s">
        <v>8753</v>
      </c>
    </row>
    <row r="1485" spans="1:4" ht="15.75" customHeight="1" x14ac:dyDescent="0.35">
      <c r="A1485" s="221" t="s">
        <v>4352</v>
      </c>
      <c r="B1485" s="172" t="s">
        <v>8754</v>
      </c>
      <c r="C1485" s="253">
        <v>931200559</v>
      </c>
      <c r="D1485" s="13" t="s">
        <v>8755</v>
      </c>
    </row>
    <row r="1486" spans="1:4" ht="15.75" customHeight="1" x14ac:dyDescent="0.35">
      <c r="A1486" s="221" t="s">
        <v>4646</v>
      </c>
      <c r="B1486" s="172" t="s">
        <v>8756</v>
      </c>
      <c r="C1486" s="253">
        <v>985098404</v>
      </c>
      <c r="D1486" s="13" t="s">
        <v>8757</v>
      </c>
    </row>
    <row r="1487" spans="1:4" ht="15.75" customHeight="1" x14ac:dyDescent="0.35">
      <c r="A1487" s="221" t="s">
        <v>4642</v>
      </c>
      <c r="B1487" s="172" t="s">
        <v>8758</v>
      </c>
      <c r="C1487" s="253">
        <v>942035479</v>
      </c>
      <c r="D1487" s="13" t="s">
        <v>8759</v>
      </c>
    </row>
    <row r="1488" spans="1:4" ht="15.75" customHeight="1" x14ac:dyDescent="0.35">
      <c r="A1488" s="221" t="s">
        <v>4677</v>
      </c>
      <c r="B1488" s="172" t="s">
        <v>8760</v>
      </c>
      <c r="C1488" s="253">
        <v>795642579</v>
      </c>
      <c r="D1488" s="13" t="s">
        <v>8761</v>
      </c>
    </row>
    <row r="1489" spans="1:4" ht="15.75" customHeight="1" x14ac:dyDescent="0.35">
      <c r="A1489" s="221" t="s">
        <v>4673</v>
      </c>
      <c r="B1489" s="172" t="s">
        <v>8762</v>
      </c>
      <c r="C1489" s="253">
        <v>866126942</v>
      </c>
      <c r="D1489" s="13" t="s">
        <v>8763</v>
      </c>
    </row>
    <row r="1490" spans="1:4" ht="15.75" customHeight="1" x14ac:dyDescent="0.35">
      <c r="A1490" s="221" t="s">
        <v>4626</v>
      </c>
      <c r="B1490" s="172" t="s">
        <v>8764</v>
      </c>
      <c r="C1490" s="253">
        <v>938433439</v>
      </c>
      <c r="D1490" s="13" t="s">
        <v>8765</v>
      </c>
    </row>
    <row r="1491" spans="1:4" ht="15.75" customHeight="1" x14ac:dyDescent="0.35">
      <c r="A1491" s="221" t="s">
        <v>4649</v>
      </c>
      <c r="B1491" s="172" t="s">
        <v>8766</v>
      </c>
      <c r="C1491" s="253">
        <v>355071001</v>
      </c>
      <c r="D1491" s="13" t="s">
        <v>8767</v>
      </c>
    </row>
    <row r="1492" spans="1:4" ht="15.75" customHeight="1" x14ac:dyDescent="0.35">
      <c r="A1492" s="221" t="s">
        <v>520</v>
      </c>
      <c r="B1492" s="172" t="s">
        <v>8768</v>
      </c>
      <c r="C1492" s="253">
        <v>888846880</v>
      </c>
      <c r="D1492" s="13" t="s">
        <v>8769</v>
      </c>
    </row>
    <row r="1493" spans="1:4" ht="15.75" customHeight="1" x14ac:dyDescent="0.35">
      <c r="A1493" s="221" t="s">
        <v>517</v>
      </c>
      <c r="B1493" s="172" t="s">
        <v>8770</v>
      </c>
      <c r="C1493" s="253">
        <v>397438267</v>
      </c>
      <c r="D1493" s="13" t="s">
        <v>8771</v>
      </c>
    </row>
    <row r="1494" spans="1:4" ht="15.75" customHeight="1" x14ac:dyDescent="0.35">
      <c r="A1494" s="221" t="s">
        <v>2986</v>
      </c>
      <c r="B1494" s="172" t="s">
        <v>8772</v>
      </c>
      <c r="C1494" s="253">
        <v>935099741</v>
      </c>
      <c r="D1494" s="13" t="s">
        <v>8773</v>
      </c>
    </row>
    <row r="1495" spans="1:4" ht="15.75" customHeight="1" x14ac:dyDescent="0.35">
      <c r="A1495" s="221" t="s">
        <v>654</v>
      </c>
      <c r="B1495" s="172" t="s">
        <v>8774</v>
      </c>
      <c r="C1495" s="253">
        <v>358296809</v>
      </c>
      <c r="D1495" s="13" t="s">
        <v>8775</v>
      </c>
    </row>
    <row r="1496" spans="1:4" ht="15.75" customHeight="1" x14ac:dyDescent="0.35">
      <c r="A1496" s="221" t="s">
        <v>651</v>
      </c>
      <c r="B1496" s="172" t="s">
        <v>8776</v>
      </c>
      <c r="C1496" s="253">
        <v>855578013</v>
      </c>
      <c r="D1496" s="13" t="s">
        <v>8777</v>
      </c>
    </row>
    <row r="1497" spans="1:4" ht="15.75" customHeight="1" x14ac:dyDescent="0.35">
      <c r="A1497" s="221" t="s">
        <v>2999</v>
      </c>
      <c r="B1497" s="172" t="s">
        <v>8778</v>
      </c>
      <c r="C1497" s="253">
        <v>915895300</v>
      </c>
      <c r="D1497" s="13" t="s">
        <v>8779</v>
      </c>
    </row>
    <row r="1498" spans="1:4" ht="15.75" customHeight="1" x14ac:dyDescent="0.35">
      <c r="A1498" s="221" t="s">
        <v>4682</v>
      </c>
      <c r="B1498" s="172" t="s">
        <v>8780</v>
      </c>
      <c r="C1498" s="253">
        <v>383050341</v>
      </c>
      <c r="D1498" s="13" t="s">
        <v>8781</v>
      </c>
    </row>
    <row r="1499" spans="1:4" ht="15.75" customHeight="1" x14ac:dyDescent="0.35">
      <c r="A1499" s="221" t="s">
        <v>492</v>
      </c>
      <c r="B1499" s="172" t="s">
        <v>8782</v>
      </c>
      <c r="C1499" s="253">
        <v>932440571</v>
      </c>
      <c r="D1499" s="13" t="s">
        <v>8783</v>
      </c>
    </row>
    <row r="1500" spans="1:4" ht="15.75" customHeight="1" x14ac:dyDescent="0.35">
      <c r="A1500" s="221" t="s">
        <v>496</v>
      </c>
      <c r="B1500" s="172" t="s">
        <v>8784</v>
      </c>
      <c r="C1500" s="253">
        <v>905181639</v>
      </c>
      <c r="D1500" s="13" t="s">
        <v>8785</v>
      </c>
    </row>
    <row r="1501" spans="1:4" ht="15.75" customHeight="1" x14ac:dyDescent="0.35">
      <c r="A1501" s="221" t="s">
        <v>306</v>
      </c>
      <c r="B1501" s="172" t="s">
        <v>8786</v>
      </c>
      <c r="C1501" s="253">
        <v>339373753</v>
      </c>
      <c r="D1501" s="13" t="s">
        <v>8787</v>
      </c>
    </row>
    <row r="1502" spans="1:4" ht="15.75" customHeight="1" x14ac:dyDescent="0.35">
      <c r="A1502" s="221" t="s">
        <v>4594</v>
      </c>
      <c r="B1502" s="172" t="s">
        <v>8788</v>
      </c>
      <c r="C1502" s="253">
        <v>931053880</v>
      </c>
      <c r="D1502" s="13" t="s">
        <v>8789</v>
      </c>
    </row>
    <row r="1503" spans="1:4" ht="15.75" customHeight="1" x14ac:dyDescent="0.35">
      <c r="A1503" s="221" t="s">
        <v>4669</v>
      </c>
      <c r="B1503" s="172" t="s">
        <v>8790</v>
      </c>
      <c r="C1503" s="253">
        <v>908651190</v>
      </c>
      <c r="D1503" s="13" t="s">
        <v>8791</v>
      </c>
    </row>
    <row r="1504" spans="1:4" ht="15.75" customHeight="1" x14ac:dyDescent="0.35">
      <c r="A1504" s="221" t="s">
        <v>4599</v>
      </c>
      <c r="B1504" s="172" t="s">
        <v>8792</v>
      </c>
      <c r="C1504" s="253">
        <v>938609255</v>
      </c>
      <c r="D1504" s="13" t="s">
        <v>8793</v>
      </c>
    </row>
    <row r="1505" spans="1:4" ht="15.75" customHeight="1" x14ac:dyDescent="0.35">
      <c r="A1505" s="221" t="s">
        <v>4537</v>
      </c>
      <c r="B1505" s="172" t="s">
        <v>8794</v>
      </c>
      <c r="C1505" s="253">
        <v>828409986</v>
      </c>
      <c r="D1505" s="13" t="s">
        <v>8795</v>
      </c>
    </row>
    <row r="1506" spans="1:4" ht="15.75" customHeight="1" x14ac:dyDescent="0.35">
      <c r="A1506" s="221" t="s">
        <v>4612</v>
      </c>
      <c r="B1506" s="172" t="s">
        <v>8796</v>
      </c>
      <c r="C1506" s="253">
        <v>792935756</v>
      </c>
      <c r="D1506" s="13" t="s">
        <v>8797</v>
      </c>
    </row>
    <row r="1507" spans="1:4" ht="15.75" customHeight="1" x14ac:dyDescent="0.35">
      <c r="A1507" s="221" t="s">
        <v>4655</v>
      </c>
      <c r="B1507" s="172" t="s">
        <v>8798</v>
      </c>
      <c r="C1507" s="253">
        <v>392782920</v>
      </c>
      <c r="D1507" s="13" t="s">
        <v>8799</v>
      </c>
    </row>
    <row r="1508" spans="1:4" ht="15.75" customHeight="1" x14ac:dyDescent="0.35">
      <c r="A1508" s="221" t="s">
        <v>4589</v>
      </c>
      <c r="B1508" s="172" t="s">
        <v>8800</v>
      </c>
      <c r="C1508" s="253">
        <v>343009003</v>
      </c>
      <c r="D1508" s="13" t="s">
        <v>8801</v>
      </c>
    </row>
    <row r="1509" spans="1:4" ht="15.75" customHeight="1" x14ac:dyDescent="0.35">
      <c r="A1509" s="221" t="s">
        <v>4604</v>
      </c>
      <c r="B1509" s="172" t="s">
        <v>8802</v>
      </c>
      <c r="C1509" s="253">
        <v>389344483</v>
      </c>
      <c r="D1509" s="13" t="s">
        <v>8803</v>
      </c>
    </row>
    <row r="1510" spans="1:4" ht="15.75" customHeight="1" x14ac:dyDescent="0.35">
      <c r="A1510" s="221" t="s">
        <v>4664</v>
      </c>
      <c r="B1510" s="172" t="s">
        <v>8804</v>
      </c>
      <c r="C1510" s="253">
        <v>905101508</v>
      </c>
      <c r="D1510" s="13" t="s">
        <v>8805</v>
      </c>
    </row>
    <row r="1511" spans="1:4" ht="15.75" customHeight="1" x14ac:dyDescent="0.35">
      <c r="A1511" s="221" t="s">
        <v>4630</v>
      </c>
      <c r="B1511" s="172" t="s">
        <v>8806</v>
      </c>
      <c r="C1511" s="253">
        <v>965450616</v>
      </c>
      <c r="D1511" s="13" t="s">
        <v>8807</v>
      </c>
    </row>
    <row r="1512" spans="1:4" ht="15.75" customHeight="1" x14ac:dyDescent="0.35">
      <c r="A1512" s="221" t="s">
        <v>4378</v>
      </c>
      <c r="B1512" s="172" t="s">
        <v>8808</v>
      </c>
      <c r="C1512" s="253">
        <v>396999502</v>
      </c>
      <c r="D1512" s="13" t="s">
        <v>8809</v>
      </c>
    </row>
    <row r="1513" spans="1:4" ht="15.75" customHeight="1" x14ac:dyDescent="0.35">
      <c r="A1513" s="221" t="s">
        <v>515</v>
      </c>
      <c r="B1513" s="172" t="s">
        <v>8810</v>
      </c>
      <c r="C1513" s="253">
        <v>974556528</v>
      </c>
      <c r="D1513" s="13" t="s">
        <v>8811</v>
      </c>
    </row>
    <row r="1514" spans="1:4" ht="15.75" customHeight="1" x14ac:dyDescent="0.35">
      <c r="A1514" s="221" t="s">
        <v>451</v>
      </c>
      <c r="B1514" s="172" t="s">
        <v>8812</v>
      </c>
      <c r="C1514" s="253">
        <v>974255890</v>
      </c>
      <c r="D1514" s="13" t="s">
        <v>8813</v>
      </c>
    </row>
    <row r="1515" spans="1:4" ht="15.75" customHeight="1" x14ac:dyDescent="0.35">
      <c r="A1515" s="221" t="s">
        <v>448</v>
      </c>
      <c r="B1515" s="172" t="s">
        <v>8814</v>
      </c>
      <c r="C1515" s="253">
        <v>935850007</v>
      </c>
      <c r="D1515" s="13" t="s">
        <v>8815</v>
      </c>
    </row>
    <row r="1516" spans="1:4" ht="15.75" customHeight="1" x14ac:dyDescent="0.35">
      <c r="A1516" s="221" t="s">
        <v>446</v>
      </c>
      <c r="B1516" s="172" t="s">
        <v>8816</v>
      </c>
      <c r="C1516" s="253">
        <v>965012339</v>
      </c>
      <c r="D1516" s="13" t="s">
        <v>8817</v>
      </c>
    </row>
    <row r="1517" spans="1:4" ht="15.75" customHeight="1" x14ac:dyDescent="0.35">
      <c r="A1517" s="221" t="s">
        <v>456</v>
      </c>
      <c r="B1517" s="172" t="s">
        <v>8818</v>
      </c>
      <c r="C1517" s="253">
        <v>972158520</v>
      </c>
      <c r="D1517" s="13" t="s">
        <v>8819</v>
      </c>
    </row>
    <row r="1518" spans="1:4" ht="15.75" customHeight="1" x14ac:dyDescent="0.35">
      <c r="A1518" s="221" t="s">
        <v>463</v>
      </c>
      <c r="B1518" s="172" t="s">
        <v>8820</v>
      </c>
      <c r="C1518" s="253">
        <v>965777968</v>
      </c>
      <c r="D1518" s="13" t="s">
        <v>8821</v>
      </c>
    </row>
    <row r="1519" spans="1:4" ht="15.75" customHeight="1" x14ac:dyDescent="0.35">
      <c r="A1519" s="221" t="s">
        <v>447</v>
      </c>
      <c r="B1519" s="172" t="s">
        <v>8822</v>
      </c>
      <c r="C1519" s="253">
        <v>918299023</v>
      </c>
      <c r="D1519" s="13" t="s">
        <v>8823</v>
      </c>
    </row>
    <row r="1520" spans="1:4" ht="15.75" customHeight="1" x14ac:dyDescent="0.35">
      <c r="A1520" s="221" t="s">
        <v>458</v>
      </c>
      <c r="B1520" s="172" t="s">
        <v>8824</v>
      </c>
      <c r="C1520" s="253">
        <v>855006777</v>
      </c>
      <c r="D1520" s="13" t="s">
        <v>8825</v>
      </c>
    </row>
    <row r="1521" spans="1:4" ht="15.75" customHeight="1" x14ac:dyDescent="0.35">
      <c r="A1521" s="221" t="s">
        <v>452</v>
      </c>
      <c r="B1521" s="172" t="s">
        <v>8826</v>
      </c>
      <c r="C1521" s="253">
        <v>824545777</v>
      </c>
      <c r="D1521" s="13" t="s">
        <v>8827</v>
      </c>
    </row>
    <row r="1522" spans="1:4" ht="15.75" customHeight="1" x14ac:dyDescent="0.35">
      <c r="A1522" s="221" t="s">
        <v>460</v>
      </c>
      <c r="B1522" s="172" t="s">
        <v>8828</v>
      </c>
      <c r="C1522" s="253">
        <v>362335678</v>
      </c>
      <c r="D1522" s="13" t="s">
        <v>8829</v>
      </c>
    </row>
    <row r="1523" spans="1:4" ht="15.75" customHeight="1" x14ac:dyDescent="0.35">
      <c r="A1523" s="221" t="s">
        <v>3093</v>
      </c>
      <c r="B1523" s="172" t="s">
        <v>8830</v>
      </c>
      <c r="C1523" s="253">
        <v>969880988</v>
      </c>
      <c r="D1523" s="13" t="s">
        <v>8831</v>
      </c>
    </row>
    <row r="1524" spans="1:4" ht="15.75" customHeight="1" x14ac:dyDescent="0.35">
      <c r="A1524" s="221" t="s">
        <v>3096</v>
      </c>
      <c r="B1524" s="172" t="s">
        <v>8832</v>
      </c>
      <c r="C1524" s="253">
        <v>915377443</v>
      </c>
      <c r="D1524" s="13" t="s">
        <v>8833</v>
      </c>
    </row>
    <row r="1525" spans="1:4" ht="15.75" customHeight="1" x14ac:dyDescent="0.35">
      <c r="A1525" s="221" t="s">
        <v>3102</v>
      </c>
      <c r="B1525" s="172" t="s">
        <v>8834</v>
      </c>
      <c r="C1525" s="253">
        <v>901972559</v>
      </c>
      <c r="D1525" s="13" t="s">
        <v>8835</v>
      </c>
    </row>
    <row r="1526" spans="1:4" ht="15.75" customHeight="1" x14ac:dyDescent="0.35">
      <c r="A1526" s="221" t="s">
        <v>3062</v>
      </c>
      <c r="B1526" s="172" t="s">
        <v>8836</v>
      </c>
      <c r="C1526" s="253">
        <v>799439725</v>
      </c>
      <c r="D1526" s="13" t="s">
        <v>8837</v>
      </c>
    </row>
    <row r="1527" spans="1:4" ht="15.75" customHeight="1" x14ac:dyDescent="0.35">
      <c r="A1527" s="221" t="s">
        <v>2970</v>
      </c>
      <c r="B1527" s="172" t="s">
        <v>8838</v>
      </c>
      <c r="C1527" s="253">
        <v>342769879</v>
      </c>
      <c r="D1527" s="13" t="s">
        <v>8839</v>
      </c>
    </row>
    <row r="1528" spans="1:4" ht="15.75" customHeight="1" x14ac:dyDescent="0.35">
      <c r="A1528" s="221" t="s">
        <v>453</v>
      </c>
      <c r="B1528" s="172" t="s">
        <v>8840</v>
      </c>
      <c r="C1528" s="253">
        <v>856575777</v>
      </c>
      <c r="D1528" s="13" t="s">
        <v>7978</v>
      </c>
    </row>
    <row r="1529" spans="1:4" ht="15.75" customHeight="1" x14ac:dyDescent="0.35">
      <c r="A1529" s="221" t="s">
        <v>3037</v>
      </c>
      <c r="B1529" s="172" t="s">
        <v>8841</v>
      </c>
      <c r="C1529" s="253">
        <v>393913603</v>
      </c>
      <c r="D1529" s="13" t="s">
        <v>8842</v>
      </c>
    </row>
    <row r="1530" spans="1:4" ht="15.75" customHeight="1" x14ac:dyDescent="0.35">
      <c r="A1530" s="221" t="s">
        <v>759</v>
      </c>
      <c r="B1530" s="172" t="s">
        <v>8843</v>
      </c>
      <c r="C1530" s="253">
        <v>913355398</v>
      </c>
      <c r="D1530" s="13" t="s">
        <v>8844</v>
      </c>
    </row>
    <row r="1531" spans="1:4" ht="15.75" customHeight="1" x14ac:dyDescent="0.35">
      <c r="A1531" s="221" t="s">
        <v>760</v>
      </c>
      <c r="B1531" s="172" t="s">
        <v>8845</v>
      </c>
      <c r="C1531" s="253">
        <v>946901340</v>
      </c>
      <c r="D1531" s="13" t="s">
        <v>8846</v>
      </c>
    </row>
    <row r="1532" spans="1:4" ht="15.75" customHeight="1" x14ac:dyDescent="0.35">
      <c r="A1532" s="221" t="s">
        <v>321</v>
      </c>
      <c r="B1532" s="172" t="s">
        <v>8847</v>
      </c>
      <c r="C1532" s="253">
        <v>898355932</v>
      </c>
      <c r="D1532" s="13" t="s">
        <v>8848</v>
      </c>
    </row>
    <row r="1533" spans="1:4" ht="15.75" customHeight="1" x14ac:dyDescent="0.35">
      <c r="A1533" s="221" t="s">
        <v>2976</v>
      </c>
      <c r="B1533" s="172" t="s">
        <v>8849</v>
      </c>
      <c r="C1533" s="253">
        <v>905606082</v>
      </c>
      <c r="D1533" s="13" t="s">
        <v>8850</v>
      </c>
    </row>
    <row r="1534" spans="1:4" ht="15.75" customHeight="1" x14ac:dyDescent="0.35">
      <c r="A1534" s="221" t="s">
        <v>3069</v>
      </c>
      <c r="B1534" s="172" t="s">
        <v>8851</v>
      </c>
      <c r="C1534" s="253">
        <v>905809246</v>
      </c>
      <c r="D1534" s="13" t="s">
        <v>8852</v>
      </c>
    </row>
    <row r="1535" spans="1:4" ht="15.75" customHeight="1" x14ac:dyDescent="0.35">
      <c r="A1535" s="221" t="s">
        <v>3079</v>
      </c>
      <c r="B1535" s="172" t="s">
        <v>8853</v>
      </c>
      <c r="C1535" s="253">
        <v>775504783</v>
      </c>
      <c r="D1535" s="13" t="s">
        <v>8854</v>
      </c>
    </row>
    <row r="1536" spans="1:4" ht="15.75" customHeight="1" x14ac:dyDescent="0.35">
      <c r="A1536" s="221" t="s">
        <v>705</v>
      </c>
      <c r="B1536" s="172" t="s">
        <v>8855</v>
      </c>
      <c r="C1536" s="253">
        <v>947596262</v>
      </c>
      <c r="D1536" s="13" t="s">
        <v>8856</v>
      </c>
    </row>
    <row r="1537" spans="1:4" ht="15.75" customHeight="1" x14ac:dyDescent="0.35">
      <c r="A1537" s="221" t="s">
        <v>657</v>
      </c>
      <c r="B1537" s="172" t="s">
        <v>8857</v>
      </c>
      <c r="C1537" s="253">
        <v>977627124</v>
      </c>
      <c r="D1537" s="13" t="s">
        <v>8858</v>
      </c>
    </row>
    <row r="1538" spans="1:4" ht="15.75" customHeight="1" x14ac:dyDescent="0.35">
      <c r="A1538" s="221" t="s">
        <v>655</v>
      </c>
      <c r="B1538" s="172" t="s">
        <v>8859</v>
      </c>
      <c r="C1538" s="253">
        <v>935354774</v>
      </c>
      <c r="D1538" s="13" t="s">
        <v>8860</v>
      </c>
    </row>
    <row r="1539" spans="1:4" ht="15.75" customHeight="1" x14ac:dyDescent="0.35">
      <c r="A1539" s="221" t="s">
        <v>648</v>
      </c>
      <c r="B1539" s="172" t="s">
        <v>8861</v>
      </c>
      <c r="C1539" s="253">
        <v>796669838</v>
      </c>
      <c r="D1539" s="13" t="s">
        <v>8862</v>
      </c>
    </row>
    <row r="1540" spans="1:4" ht="15.75" customHeight="1" x14ac:dyDescent="0.35">
      <c r="A1540" s="221" t="s">
        <v>4521</v>
      </c>
      <c r="B1540" s="172" t="s">
        <v>8863</v>
      </c>
      <c r="C1540" s="253">
        <v>345683260</v>
      </c>
      <c r="D1540" s="13" t="s">
        <v>8864</v>
      </c>
    </row>
    <row r="1541" spans="1:4" ht="15.75" customHeight="1" x14ac:dyDescent="0.35">
      <c r="A1541" s="221" t="s">
        <v>4375</v>
      </c>
      <c r="B1541" s="172" t="s">
        <v>8865</v>
      </c>
      <c r="C1541" s="253">
        <v>945328632</v>
      </c>
      <c r="D1541" s="13" t="s">
        <v>8866</v>
      </c>
    </row>
    <row r="1542" spans="1:4" ht="15.75" customHeight="1" x14ac:dyDescent="0.35">
      <c r="A1542" s="221" t="s">
        <v>4491</v>
      </c>
      <c r="B1542" s="172" t="s">
        <v>8867</v>
      </c>
      <c r="C1542" s="253">
        <v>932818283</v>
      </c>
      <c r="D1542" s="13" t="s">
        <v>8868</v>
      </c>
    </row>
    <row r="1543" spans="1:4" ht="15.75" customHeight="1" x14ac:dyDescent="0.35">
      <c r="A1543" s="221" t="s">
        <v>4552</v>
      </c>
      <c r="B1543" s="172" t="s">
        <v>8869</v>
      </c>
      <c r="C1543" s="253">
        <v>788393016</v>
      </c>
      <c r="D1543" s="13" t="s">
        <v>8870</v>
      </c>
    </row>
    <row r="1544" spans="1:4" ht="15.75" customHeight="1" x14ac:dyDescent="0.35">
      <c r="A1544" s="221" t="s">
        <v>4518</v>
      </c>
      <c r="B1544" s="172" t="s">
        <v>8871</v>
      </c>
      <c r="C1544" s="253">
        <v>986198138</v>
      </c>
      <c r="D1544" s="13" t="s">
        <v>8872</v>
      </c>
    </row>
    <row r="1545" spans="1:4" ht="15.75" customHeight="1" x14ac:dyDescent="0.35">
      <c r="A1545" s="221" t="s">
        <v>4547</v>
      </c>
      <c r="B1545" s="172" t="s">
        <v>8873</v>
      </c>
      <c r="C1545" s="253">
        <v>909512179</v>
      </c>
      <c r="D1545" s="13" t="s">
        <v>8874</v>
      </c>
    </row>
    <row r="1546" spans="1:4" ht="15.75" customHeight="1" x14ac:dyDescent="0.35">
      <c r="A1546" s="221" t="s">
        <v>4528</v>
      </c>
      <c r="B1546" s="172" t="s">
        <v>8875</v>
      </c>
      <c r="C1546" s="253">
        <v>352613903</v>
      </c>
      <c r="D1546" s="13" t="s">
        <v>8876</v>
      </c>
    </row>
    <row r="1547" spans="1:4" ht="15.75" customHeight="1" x14ac:dyDescent="0.35">
      <c r="A1547" s="221" t="s">
        <v>4487</v>
      </c>
      <c r="B1547" s="172" t="s">
        <v>8877</v>
      </c>
      <c r="C1547" s="253">
        <v>797933442</v>
      </c>
      <c r="D1547" s="13" t="s">
        <v>8878</v>
      </c>
    </row>
    <row r="1548" spans="1:4" ht="15.75" customHeight="1" x14ac:dyDescent="0.35">
      <c r="A1548" s="221" t="s">
        <v>4513</v>
      </c>
      <c r="B1548" s="172" t="s">
        <v>8879</v>
      </c>
      <c r="C1548" s="253">
        <v>989443577</v>
      </c>
      <c r="D1548" s="13" t="s">
        <v>8880</v>
      </c>
    </row>
    <row r="1549" spans="1:4" ht="15.75" customHeight="1" x14ac:dyDescent="0.35">
      <c r="A1549" s="221" t="s">
        <v>4524</v>
      </c>
      <c r="B1549" s="172" t="s">
        <v>8881</v>
      </c>
      <c r="C1549" s="253">
        <v>382086457</v>
      </c>
      <c r="D1549" s="13" t="s">
        <v>8882</v>
      </c>
    </row>
    <row r="1550" spans="1:4" ht="15.75" customHeight="1" x14ac:dyDescent="0.35">
      <c r="A1550" s="221" t="s">
        <v>4532</v>
      </c>
      <c r="B1550" s="172" t="s">
        <v>8883</v>
      </c>
      <c r="C1550" s="253">
        <v>969600220</v>
      </c>
      <c r="D1550" s="13" t="s">
        <v>8884</v>
      </c>
    </row>
    <row r="1551" spans="1:4" ht="15.75" customHeight="1" x14ac:dyDescent="0.35">
      <c r="A1551" s="221" t="s">
        <v>4495</v>
      </c>
      <c r="B1551" s="172" t="s">
        <v>8885</v>
      </c>
      <c r="C1551" s="253">
        <v>948856876</v>
      </c>
      <c r="D1551" s="13" t="s">
        <v>8886</v>
      </c>
    </row>
    <row r="1552" spans="1:4" ht="15.75" customHeight="1" x14ac:dyDescent="0.35">
      <c r="A1552" s="221" t="s">
        <v>2991</v>
      </c>
      <c r="B1552" s="172" t="s">
        <v>8887</v>
      </c>
      <c r="C1552" s="253">
        <v>935886722</v>
      </c>
      <c r="D1552" s="13" t="s">
        <v>8888</v>
      </c>
    </row>
    <row r="1553" spans="1:4" ht="15.75" customHeight="1" x14ac:dyDescent="0.35">
      <c r="A1553" s="221" t="s">
        <v>3065</v>
      </c>
      <c r="B1553" s="172" t="s">
        <v>8889</v>
      </c>
      <c r="C1553" s="253">
        <v>931946687</v>
      </c>
      <c r="D1553" s="13" t="s">
        <v>8890</v>
      </c>
    </row>
    <row r="1554" spans="1:4" ht="15.75" customHeight="1" x14ac:dyDescent="0.35">
      <c r="A1554" s="221" t="s">
        <v>3074</v>
      </c>
      <c r="B1554" s="172" t="s">
        <v>8891</v>
      </c>
      <c r="C1554" s="253">
        <v>938592986</v>
      </c>
      <c r="D1554" s="13" t="s">
        <v>8892</v>
      </c>
    </row>
    <row r="1555" spans="1:4" ht="15.75" customHeight="1" x14ac:dyDescent="0.35">
      <c r="A1555" s="221" t="s">
        <v>3056</v>
      </c>
      <c r="B1555" s="172" t="s">
        <v>8893</v>
      </c>
      <c r="C1555" s="253">
        <v>944834979</v>
      </c>
      <c r="D1555" s="13" t="s">
        <v>8894</v>
      </c>
    </row>
    <row r="1556" spans="1:4" ht="15.75" customHeight="1" x14ac:dyDescent="0.35">
      <c r="A1556" s="221" t="s">
        <v>4356</v>
      </c>
      <c r="B1556" s="172" t="s">
        <v>8895</v>
      </c>
      <c r="C1556" s="253">
        <v>775775234</v>
      </c>
      <c r="D1556" s="13" t="s">
        <v>8896</v>
      </c>
    </row>
    <row r="1557" spans="1:4" ht="15.75" customHeight="1" x14ac:dyDescent="0.35">
      <c r="A1557" s="221" t="s">
        <v>4509</v>
      </c>
      <c r="B1557" s="172" t="s">
        <v>8897</v>
      </c>
      <c r="C1557" s="253">
        <v>396865377</v>
      </c>
      <c r="D1557" s="13" t="s">
        <v>8898</v>
      </c>
    </row>
    <row r="1558" spans="1:4" ht="15.75" customHeight="1" x14ac:dyDescent="0.35">
      <c r="A1558" s="221" t="s">
        <v>4500</v>
      </c>
      <c r="B1558" s="172" t="s">
        <v>8899</v>
      </c>
      <c r="C1558" s="253">
        <v>966663637</v>
      </c>
      <c r="D1558" s="13" t="s">
        <v>8900</v>
      </c>
    </row>
    <row r="1559" spans="1:4" ht="15.75" customHeight="1" x14ac:dyDescent="0.35">
      <c r="A1559" s="221" t="s">
        <v>4470</v>
      </c>
      <c r="B1559" s="172" t="s">
        <v>8901</v>
      </c>
      <c r="C1559" s="253">
        <v>972578491</v>
      </c>
      <c r="D1559" s="13" t="s">
        <v>8902</v>
      </c>
    </row>
    <row r="1560" spans="1:4" ht="15.75" customHeight="1" x14ac:dyDescent="0.35">
      <c r="A1560" s="221" t="s">
        <v>4476</v>
      </c>
      <c r="B1560" s="172" t="s">
        <v>8903</v>
      </c>
      <c r="C1560" s="253">
        <v>888948368</v>
      </c>
      <c r="D1560" s="13" t="s">
        <v>8904</v>
      </c>
    </row>
    <row r="1561" spans="1:4" ht="15.75" customHeight="1" x14ac:dyDescent="0.35">
      <c r="A1561" s="221" t="s">
        <v>4465</v>
      </c>
      <c r="B1561" s="172" t="s">
        <v>8905</v>
      </c>
      <c r="C1561" s="253">
        <v>837079676</v>
      </c>
      <c r="D1561" s="13" t="s">
        <v>8906</v>
      </c>
    </row>
    <row r="1562" spans="1:4" ht="15.75" customHeight="1" x14ac:dyDescent="0.35">
      <c r="A1562" s="221" t="s">
        <v>4456</v>
      </c>
      <c r="B1562" s="172" t="s">
        <v>8907</v>
      </c>
      <c r="C1562" s="253">
        <v>355833752</v>
      </c>
      <c r="D1562" s="13" t="s">
        <v>8908</v>
      </c>
    </row>
    <row r="1563" spans="1:4" ht="15.75" customHeight="1" x14ac:dyDescent="0.35">
      <c r="A1563" s="221" t="s">
        <v>4447</v>
      </c>
      <c r="B1563" s="172" t="s">
        <v>8909</v>
      </c>
      <c r="C1563" s="253">
        <v>777806860</v>
      </c>
      <c r="D1563" s="13" t="s">
        <v>8910</v>
      </c>
    </row>
    <row r="1564" spans="1:4" ht="15.75" customHeight="1" x14ac:dyDescent="0.35">
      <c r="A1564" s="221" t="s">
        <v>4473</v>
      </c>
      <c r="B1564" s="172" t="s">
        <v>8911</v>
      </c>
      <c r="C1564" s="253">
        <v>985884513</v>
      </c>
      <c r="D1564" s="13" t="s">
        <v>8912</v>
      </c>
    </row>
    <row r="1565" spans="1:4" ht="15.75" customHeight="1" x14ac:dyDescent="0.35">
      <c r="A1565" s="221" t="s">
        <v>708</v>
      </c>
      <c r="B1565" s="172" t="s">
        <v>8913</v>
      </c>
      <c r="C1565" s="253">
        <v>84030397</v>
      </c>
      <c r="D1565" s="13" t="s">
        <v>8914</v>
      </c>
    </row>
    <row r="1566" spans="1:4" ht="15.75" customHeight="1" x14ac:dyDescent="0.35">
      <c r="A1566" s="221" t="s">
        <v>3042</v>
      </c>
      <c r="B1566" s="172" t="s">
        <v>8915</v>
      </c>
      <c r="C1566" s="253">
        <v>842653456</v>
      </c>
      <c r="D1566" s="13" t="s">
        <v>8916</v>
      </c>
    </row>
    <row r="1567" spans="1:4" ht="15.75" customHeight="1" x14ac:dyDescent="0.35">
      <c r="A1567" s="221" t="s">
        <v>3047</v>
      </c>
      <c r="B1567" s="172" t="s">
        <v>8917</v>
      </c>
      <c r="C1567" s="253">
        <v>935727817</v>
      </c>
      <c r="D1567" s="13" t="s">
        <v>8918</v>
      </c>
    </row>
    <row r="1568" spans="1:4" ht="15.75" customHeight="1" x14ac:dyDescent="0.35">
      <c r="A1568" s="221" t="s">
        <v>8919</v>
      </c>
      <c r="B1568" s="172" t="s">
        <v>8920</v>
      </c>
      <c r="C1568" s="253">
        <v>333118211</v>
      </c>
      <c r="D1568" s="13" t="s">
        <v>8921</v>
      </c>
    </row>
    <row r="1569" spans="1:4" ht="15.75" customHeight="1" x14ac:dyDescent="0.35">
      <c r="A1569" s="221" t="s">
        <v>326</v>
      </c>
      <c r="B1569" s="172" t="s">
        <v>8922</v>
      </c>
      <c r="C1569" s="253">
        <v>765702501</v>
      </c>
      <c r="D1569" s="13" t="s">
        <v>8923</v>
      </c>
    </row>
    <row r="1570" spans="1:4" ht="15.75" customHeight="1" x14ac:dyDescent="0.35">
      <c r="A1570" s="221" t="s">
        <v>3051</v>
      </c>
      <c r="B1570" s="172" t="s">
        <v>8924</v>
      </c>
      <c r="C1570" s="253">
        <v>90563858</v>
      </c>
      <c r="D1570" s="13" t="s">
        <v>8925</v>
      </c>
    </row>
    <row r="1571" spans="1:4" ht="15.75" customHeight="1" x14ac:dyDescent="0.35">
      <c r="A1571" s="221" t="s">
        <v>3018</v>
      </c>
      <c r="B1571" s="172" t="s">
        <v>8926</v>
      </c>
      <c r="C1571" s="253">
        <v>394850237</v>
      </c>
      <c r="D1571" s="13" t="s">
        <v>8927</v>
      </c>
    </row>
    <row r="1572" spans="1:4" ht="15.75" customHeight="1" x14ac:dyDescent="0.35">
      <c r="A1572" s="221" t="s">
        <v>4367</v>
      </c>
      <c r="B1572" s="172" t="s">
        <v>8928</v>
      </c>
      <c r="C1572" s="253">
        <v>928303252</v>
      </c>
      <c r="D1572" s="13" t="s">
        <v>8929</v>
      </c>
    </row>
    <row r="1573" spans="1:4" ht="15.75" customHeight="1" x14ac:dyDescent="0.35">
      <c r="A1573" s="221" t="s">
        <v>4370</v>
      </c>
      <c r="B1573" s="172" t="s">
        <v>8930</v>
      </c>
      <c r="C1573" s="253">
        <v>866723799</v>
      </c>
      <c r="D1573" s="13" t="s">
        <v>8931</v>
      </c>
    </row>
    <row r="1574" spans="1:4" ht="15.75" customHeight="1" x14ac:dyDescent="0.35">
      <c r="A1574" s="221" t="s">
        <v>4482</v>
      </c>
      <c r="B1574" s="172" t="s">
        <v>8932</v>
      </c>
      <c r="C1574" s="253">
        <v>931295038</v>
      </c>
      <c r="D1574" s="13" t="s">
        <v>8933</v>
      </c>
    </row>
    <row r="1575" spans="1:4" ht="15.75" customHeight="1" x14ac:dyDescent="0.35">
      <c r="A1575" s="221" t="s">
        <v>4504</v>
      </c>
      <c r="B1575" s="172" t="s">
        <v>8934</v>
      </c>
      <c r="C1575" s="253">
        <v>901962396</v>
      </c>
      <c r="D1575" s="13" t="s">
        <v>8935</v>
      </c>
    </row>
    <row r="1576" spans="1:4" ht="15.75" customHeight="1" x14ac:dyDescent="0.35">
      <c r="A1576" s="221" t="s">
        <v>4451</v>
      </c>
      <c r="B1576" s="172" t="s">
        <v>8936</v>
      </c>
      <c r="C1576" s="253">
        <v>968403598</v>
      </c>
      <c r="D1576" s="13" t="s">
        <v>8937</v>
      </c>
    </row>
    <row r="1577" spans="1:4" ht="15.75" customHeight="1" x14ac:dyDescent="0.35">
      <c r="A1577" s="221" t="s">
        <v>4362</v>
      </c>
      <c r="B1577" s="172" t="s">
        <v>8938</v>
      </c>
      <c r="C1577" s="253">
        <v>369091508</v>
      </c>
      <c r="D1577" s="13" t="s">
        <v>8939</v>
      </c>
    </row>
    <row r="1578" spans="1:4" ht="15.75" customHeight="1" x14ac:dyDescent="0.35">
      <c r="A1578" s="221" t="s">
        <v>4461</v>
      </c>
      <c r="B1578" s="172" t="s">
        <v>8940</v>
      </c>
      <c r="C1578" s="253">
        <v>939242791</v>
      </c>
      <c r="D1578" s="13" t="s">
        <v>8941</v>
      </c>
    </row>
    <row r="1579" spans="1:4" ht="15.75" customHeight="1" x14ac:dyDescent="0.35">
      <c r="A1579" s="221" t="s">
        <v>659</v>
      </c>
      <c r="B1579" s="172" t="s">
        <v>8942</v>
      </c>
      <c r="C1579" s="253">
        <v>702222652</v>
      </c>
      <c r="D1579" s="13" t="s">
        <v>8943</v>
      </c>
    </row>
    <row r="1580" spans="1:4" ht="15.75" customHeight="1" x14ac:dyDescent="0.35">
      <c r="A1580" s="221" t="s">
        <v>650</v>
      </c>
      <c r="B1580" s="172" t="s">
        <v>8944</v>
      </c>
      <c r="C1580" s="253">
        <v>368610653</v>
      </c>
      <c r="D1580" s="13" t="s">
        <v>8945</v>
      </c>
    </row>
    <row r="1581" spans="1:4" ht="15.75" customHeight="1" x14ac:dyDescent="0.35">
      <c r="A1581" s="221" t="s">
        <v>4443</v>
      </c>
      <c r="B1581" s="172" t="s">
        <v>8946</v>
      </c>
      <c r="C1581" s="253">
        <v>964725525</v>
      </c>
      <c r="D1581" s="13" t="s">
        <v>8947</v>
      </c>
    </row>
    <row r="1582" spans="1:4" ht="15.75" customHeight="1" x14ac:dyDescent="0.35">
      <c r="A1582" s="221" t="s">
        <v>4434</v>
      </c>
      <c r="B1582" s="172" t="s">
        <v>8948</v>
      </c>
      <c r="C1582" s="253">
        <v>905220505</v>
      </c>
      <c r="D1582" s="13" t="s">
        <v>8949</v>
      </c>
    </row>
    <row r="1583" spans="1:4" ht="15.75" customHeight="1" x14ac:dyDescent="0.35">
      <c r="A1583" s="221" t="s">
        <v>4412</v>
      </c>
      <c r="B1583" s="172" t="s">
        <v>8950</v>
      </c>
      <c r="C1583" s="253">
        <v>932887830</v>
      </c>
      <c r="D1583" s="13" t="s">
        <v>8951</v>
      </c>
    </row>
    <row r="1584" spans="1:4" ht="15.75" customHeight="1" x14ac:dyDescent="0.35">
      <c r="A1584" s="221" t="s">
        <v>4417</v>
      </c>
      <c r="B1584" s="172" t="s">
        <v>8952</v>
      </c>
      <c r="C1584" s="253">
        <v>839722607</v>
      </c>
      <c r="D1584" s="13" t="s">
        <v>8953</v>
      </c>
    </row>
    <row r="1585" spans="1:4" ht="15.75" customHeight="1" x14ac:dyDescent="0.35">
      <c r="A1585" s="221" t="s">
        <v>4402</v>
      </c>
      <c r="B1585" s="172" t="s">
        <v>8954</v>
      </c>
      <c r="C1585" s="253">
        <v>909287881</v>
      </c>
      <c r="D1585" s="13" t="s">
        <v>8955</v>
      </c>
    </row>
    <row r="1586" spans="1:4" ht="15.75" customHeight="1" x14ac:dyDescent="0.35">
      <c r="A1586" s="221" t="s">
        <v>4421</v>
      </c>
      <c r="B1586" s="172" t="s">
        <v>8956</v>
      </c>
      <c r="C1586" s="253">
        <v>977753867</v>
      </c>
      <c r="D1586" s="13" t="s">
        <v>8957</v>
      </c>
    </row>
    <row r="1587" spans="1:4" ht="15.75" customHeight="1" x14ac:dyDescent="0.35">
      <c r="A1587" s="221" t="s">
        <v>4430</v>
      </c>
      <c r="B1587" s="172" t="s">
        <v>8958</v>
      </c>
      <c r="C1587" s="253">
        <v>908500849</v>
      </c>
      <c r="D1587" s="13" t="s">
        <v>8959</v>
      </c>
    </row>
    <row r="1588" spans="1:4" ht="15.75" customHeight="1" x14ac:dyDescent="0.35">
      <c r="A1588" s="221" t="s">
        <v>4407</v>
      </c>
      <c r="B1588" s="172" t="s">
        <v>8960</v>
      </c>
      <c r="C1588" s="253">
        <v>902605832</v>
      </c>
      <c r="D1588" s="13" t="s">
        <v>8961</v>
      </c>
    </row>
    <row r="1589" spans="1:4" ht="15.75" customHeight="1" x14ac:dyDescent="0.35">
      <c r="A1589" s="221" t="s">
        <v>4426</v>
      </c>
      <c r="B1589" s="172" t="s">
        <v>8962</v>
      </c>
      <c r="C1589" s="253">
        <v>979438038</v>
      </c>
      <c r="D1589" s="13" t="s">
        <v>8963</v>
      </c>
    </row>
    <row r="1590" spans="1:4" ht="15.75" customHeight="1" x14ac:dyDescent="0.35">
      <c r="A1590" s="221" t="s">
        <v>4438</v>
      </c>
      <c r="B1590" s="172" t="s">
        <v>8964</v>
      </c>
      <c r="C1590" s="253">
        <v>911833878</v>
      </c>
      <c r="D1590" s="13" t="s">
        <v>8965</v>
      </c>
    </row>
    <row r="1591" spans="1:4" ht="15.75" customHeight="1" x14ac:dyDescent="0.35">
      <c r="A1591" s="221" t="s">
        <v>3027</v>
      </c>
      <c r="B1591" s="172" t="s">
        <v>8966</v>
      </c>
      <c r="C1591" s="253">
        <v>935741344</v>
      </c>
      <c r="D1591" s="13" t="s">
        <v>8967</v>
      </c>
    </row>
    <row r="1592" spans="1:4" ht="15.75" customHeight="1" x14ac:dyDescent="0.35">
      <c r="A1592" s="221" t="s">
        <v>317</v>
      </c>
      <c r="B1592" s="172" t="s">
        <v>8968</v>
      </c>
      <c r="C1592" s="253">
        <v>902538164</v>
      </c>
      <c r="D1592" s="13" t="s">
        <v>8969</v>
      </c>
    </row>
    <row r="1593" spans="1:4" ht="15.75" customHeight="1" x14ac:dyDescent="0.35">
      <c r="A1593" s="221" t="s">
        <v>3022</v>
      </c>
      <c r="B1593" s="172" t="s">
        <v>8970</v>
      </c>
      <c r="C1593" s="253">
        <v>903509308</v>
      </c>
      <c r="D1593" s="13" t="s">
        <v>8971</v>
      </c>
    </row>
    <row r="1594" spans="1:4" ht="15.75" customHeight="1" x14ac:dyDescent="0.35">
      <c r="A1594" s="221" t="s">
        <v>454</v>
      </c>
      <c r="B1594" s="172" t="s">
        <v>8972</v>
      </c>
      <c r="C1594" s="253">
        <v>961164645</v>
      </c>
      <c r="D1594" s="13" t="s">
        <v>8973</v>
      </c>
    </row>
    <row r="1595" spans="1:4" ht="15.75" customHeight="1" x14ac:dyDescent="0.35">
      <c r="A1595" s="221" t="s">
        <v>3032</v>
      </c>
      <c r="B1595" s="172" t="s">
        <v>8974</v>
      </c>
      <c r="C1595" s="253">
        <v>933652000</v>
      </c>
      <c r="D1595" s="13" t="s">
        <v>8975</v>
      </c>
    </row>
    <row r="1596" spans="1:4" ht="15.75" customHeight="1" x14ac:dyDescent="0.35">
      <c r="A1596" s="221" t="s">
        <v>311</v>
      </c>
      <c r="B1596" s="172" t="s">
        <v>8976</v>
      </c>
      <c r="C1596" s="253">
        <v>337771138</v>
      </c>
      <c r="D1596" s="13" t="s">
        <v>8976</v>
      </c>
    </row>
    <row r="1597" spans="1:4" ht="15.75" customHeight="1" x14ac:dyDescent="0.35">
      <c r="A1597" s="221" t="s">
        <v>8977</v>
      </c>
      <c r="B1597" s="172" t="s">
        <v>8978</v>
      </c>
      <c r="C1597" s="253">
        <v>977141553</v>
      </c>
      <c r="D1597" s="13" t="s">
        <v>8978</v>
      </c>
    </row>
    <row r="1598" spans="1:4" ht="15.75" customHeight="1" x14ac:dyDescent="0.35">
      <c r="A1598" s="221" t="s">
        <v>4622</v>
      </c>
      <c r="B1598" s="172" t="s">
        <v>8979</v>
      </c>
      <c r="C1598" s="253">
        <v>967773395</v>
      </c>
      <c r="D1598" s="13" t="s">
        <v>8979</v>
      </c>
    </row>
    <row r="1599" spans="1:4" ht="15.75" customHeight="1" x14ac:dyDescent="0.35">
      <c r="A1599" s="221" t="s">
        <v>3113</v>
      </c>
      <c r="B1599" s="172" t="s">
        <v>8980</v>
      </c>
      <c r="C1599" s="253">
        <v>354548450</v>
      </c>
      <c r="D1599" s="13" t="s">
        <v>8981</v>
      </c>
    </row>
    <row r="1600" spans="1:4" ht="15.75" customHeight="1" x14ac:dyDescent="0.35">
      <c r="A1600" s="221" t="s">
        <v>4695</v>
      </c>
      <c r="B1600" s="172" t="s">
        <v>8982</v>
      </c>
      <c r="C1600" s="253">
        <v>359352719</v>
      </c>
      <c r="D1600" s="13" t="s">
        <v>8983</v>
      </c>
    </row>
    <row r="1601" spans="1:4" ht="15.75" customHeight="1" x14ac:dyDescent="0.35">
      <c r="A1601" s="221" t="s">
        <v>3107</v>
      </c>
      <c r="B1601" s="172" t="s">
        <v>8984</v>
      </c>
      <c r="C1601" s="253">
        <v>338740898</v>
      </c>
      <c r="D1601" s="13" t="s">
        <v>8985</v>
      </c>
    </row>
    <row r="1602" spans="1:4" ht="15.75" customHeight="1" x14ac:dyDescent="0.35">
      <c r="A1602" s="221" t="s">
        <v>4686</v>
      </c>
      <c r="B1602" s="172" t="s">
        <v>8986</v>
      </c>
      <c r="C1602" s="253">
        <v>903138242</v>
      </c>
      <c r="D1602" s="13" t="s">
        <v>8987</v>
      </c>
    </row>
    <row r="1603" spans="1:4" ht="15.75" customHeight="1" x14ac:dyDescent="0.35">
      <c r="A1603" s="221" t="s">
        <v>3116</v>
      </c>
      <c r="B1603" s="172" t="s">
        <v>8988</v>
      </c>
      <c r="C1603" s="253">
        <v>772933314</v>
      </c>
      <c r="D1603" s="13" t="s">
        <v>8989</v>
      </c>
    </row>
    <row r="1604" spans="1:4" ht="15.75" customHeight="1" x14ac:dyDescent="0.35">
      <c r="A1604" s="221" t="s">
        <v>660</v>
      </c>
      <c r="B1604" s="172" t="s">
        <v>8990</v>
      </c>
      <c r="C1604" s="253">
        <v>384943075</v>
      </c>
      <c r="D1604" s="13" t="s">
        <v>8991</v>
      </c>
    </row>
    <row r="1605" spans="1:4" ht="15.75" customHeight="1" x14ac:dyDescent="0.35">
      <c r="A1605" s="221" t="s">
        <v>3125</v>
      </c>
      <c r="B1605" s="172" t="s">
        <v>8992</v>
      </c>
      <c r="C1605" s="253">
        <v>905345693</v>
      </c>
      <c r="D1605" s="13" t="s">
        <v>8993</v>
      </c>
    </row>
    <row r="1606" spans="1:4" ht="15.75" customHeight="1" x14ac:dyDescent="0.35">
      <c r="A1606" s="221" t="s">
        <v>4711</v>
      </c>
      <c r="B1606" s="172" t="s">
        <v>8994</v>
      </c>
      <c r="C1606" s="253">
        <v>329714797</v>
      </c>
      <c r="D1606" s="13" t="s">
        <v>8995</v>
      </c>
    </row>
    <row r="1607" spans="1:4" ht="15.75" customHeight="1" x14ac:dyDescent="0.35">
      <c r="A1607" s="221" t="s">
        <v>711</v>
      </c>
      <c r="B1607" s="172" t="s">
        <v>8996</v>
      </c>
      <c r="C1607" s="253">
        <v>988231537</v>
      </c>
      <c r="D1607" s="13" t="s">
        <v>8997</v>
      </c>
    </row>
    <row r="1608" spans="1:4" ht="15.75" customHeight="1" x14ac:dyDescent="0.35">
      <c r="A1608" s="221" t="s">
        <v>585</v>
      </c>
      <c r="B1608" s="172" t="s">
        <v>8998</v>
      </c>
      <c r="C1608" s="253">
        <v>964285016</v>
      </c>
      <c r="D1608" s="13" t="s">
        <v>8999</v>
      </c>
    </row>
    <row r="1609" spans="1:4" ht="15.75" customHeight="1" x14ac:dyDescent="0.35">
      <c r="A1609" s="221" t="s">
        <v>714</v>
      </c>
      <c r="B1609" s="172" t="s">
        <v>9000</v>
      </c>
      <c r="C1609" s="253">
        <v>949290188</v>
      </c>
      <c r="D1609" s="13" t="s">
        <v>9001</v>
      </c>
    </row>
    <row r="1610" spans="1:4" ht="15.75" customHeight="1" x14ac:dyDescent="0.35">
      <c r="A1610" s="221" t="s">
        <v>4700</v>
      </c>
      <c r="B1610" s="172" t="s">
        <v>9002</v>
      </c>
      <c r="C1610" s="253">
        <v>947710145</v>
      </c>
      <c r="D1610" s="13" t="s">
        <v>9003</v>
      </c>
    </row>
    <row r="1611" spans="1:4" ht="15.75" customHeight="1" x14ac:dyDescent="0.35">
      <c r="A1611" s="221" t="s">
        <v>4707</v>
      </c>
      <c r="B1611" s="172" t="s">
        <v>9004</v>
      </c>
      <c r="C1611" s="253">
        <v>935563453</v>
      </c>
      <c r="D1611" s="13" t="s">
        <v>9005</v>
      </c>
    </row>
    <row r="1612" spans="1:4" ht="15.75" customHeight="1" x14ac:dyDescent="0.35">
      <c r="A1612" s="221" t="s">
        <v>3130</v>
      </c>
      <c r="B1612" s="172" t="s">
        <v>9006</v>
      </c>
      <c r="C1612" s="253">
        <v>912531088</v>
      </c>
      <c r="D1612" s="13" t="s">
        <v>9007</v>
      </c>
    </row>
    <row r="1613" spans="1:4" ht="15.75" customHeight="1" x14ac:dyDescent="0.35">
      <c r="A1613" s="221" t="s">
        <v>3121</v>
      </c>
      <c r="B1613" s="172" t="s">
        <v>9008</v>
      </c>
      <c r="C1613" s="253">
        <v>364536264</v>
      </c>
      <c r="D1613" s="13" t="s">
        <v>9009</v>
      </c>
    </row>
    <row r="1614" spans="1:4" ht="15.75" customHeight="1" x14ac:dyDescent="0.35">
      <c r="A1614" s="221" t="s">
        <v>4715</v>
      </c>
      <c r="B1614" s="172" t="s">
        <v>9010</v>
      </c>
      <c r="C1614" s="253">
        <v>857439407</v>
      </c>
      <c r="D1614" s="13" t="s">
        <v>9011</v>
      </c>
    </row>
    <row r="1615" spans="1:4" ht="15.75" customHeight="1" x14ac:dyDescent="0.35">
      <c r="A1615" s="221" t="s">
        <v>4738</v>
      </c>
      <c r="B1615" s="172" t="s">
        <v>9012</v>
      </c>
      <c r="C1615" s="253">
        <v>916799279</v>
      </c>
      <c r="D1615" s="13" t="s">
        <v>9013</v>
      </c>
    </row>
    <row r="1616" spans="1:4" ht="15.75" customHeight="1" x14ac:dyDescent="0.35">
      <c r="A1616" s="221" t="s">
        <v>589</v>
      </c>
      <c r="B1616" s="172" t="s">
        <v>9014</v>
      </c>
      <c r="C1616" s="253">
        <v>981925409</v>
      </c>
      <c r="D1616" s="13" t="s">
        <v>9015</v>
      </c>
    </row>
    <row r="1617" spans="1:4" ht="15.75" customHeight="1" x14ac:dyDescent="0.35">
      <c r="A1617" s="221" t="s">
        <v>4720</v>
      </c>
      <c r="B1617" s="172" t="s">
        <v>9016</v>
      </c>
      <c r="C1617" s="253">
        <v>766479351</v>
      </c>
      <c r="D1617" s="13" t="s">
        <v>9017</v>
      </c>
    </row>
    <row r="1618" spans="1:4" ht="15.75" customHeight="1" x14ac:dyDescent="0.35">
      <c r="A1618" s="221" t="s">
        <v>3134</v>
      </c>
      <c r="B1618" s="172" t="s">
        <v>9018</v>
      </c>
      <c r="C1618" s="253">
        <v>963757800</v>
      </c>
      <c r="D1618" s="13" t="s">
        <v>9019</v>
      </c>
    </row>
    <row r="1619" spans="1:4" ht="15.75" customHeight="1" x14ac:dyDescent="0.35">
      <c r="A1619" s="221" t="s">
        <v>3141</v>
      </c>
      <c r="B1619" s="172" t="s">
        <v>9020</v>
      </c>
      <c r="C1619" s="253">
        <v>989639383</v>
      </c>
      <c r="D1619" s="13" t="s">
        <v>9021</v>
      </c>
    </row>
    <row r="1620" spans="1:4" ht="15.75" customHeight="1" x14ac:dyDescent="0.35">
      <c r="A1620" s="221" t="s">
        <v>4729</v>
      </c>
      <c r="B1620" s="172" t="s">
        <v>9022</v>
      </c>
      <c r="C1620" s="253">
        <v>376007167</v>
      </c>
      <c r="D1620" s="13" t="s">
        <v>9023</v>
      </c>
    </row>
    <row r="1621" spans="1:4" ht="15.75" customHeight="1" x14ac:dyDescent="0.35">
      <c r="A1621" s="221" t="s">
        <v>4724</v>
      </c>
      <c r="B1621" s="172" t="s">
        <v>9024</v>
      </c>
      <c r="C1621" s="253">
        <v>938716819</v>
      </c>
      <c r="D1621" s="13" t="s">
        <v>9025</v>
      </c>
    </row>
    <row r="1622" spans="1:4" ht="15.75" customHeight="1" x14ac:dyDescent="0.35">
      <c r="A1622" s="221" t="s">
        <v>4733</v>
      </c>
      <c r="B1622" s="172" t="s">
        <v>9026</v>
      </c>
      <c r="C1622" s="253">
        <v>388364587</v>
      </c>
      <c r="D1622" s="13" t="s">
        <v>9027</v>
      </c>
    </row>
    <row r="1623" spans="1:4" ht="15.75" customHeight="1" x14ac:dyDescent="0.35">
      <c r="A1623" s="221" t="s">
        <v>4742</v>
      </c>
      <c r="B1623" s="172" t="s">
        <v>9028</v>
      </c>
      <c r="C1623" s="253">
        <v>355196125</v>
      </c>
      <c r="D1623" s="13" t="s">
        <v>9029</v>
      </c>
    </row>
    <row r="1624" spans="1:4" ht="15.75" customHeight="1" x14ac:dyDescent="0.35">
      <c r="A1624" s="221" t="s">
        <v>689</v>
      </c>
      <c r="B1624" s="172" t="s">
        <v>9030</v>
      </c>
      <c r="C1624" s="253">
        <v>814055868</v>
      </c>
      <c r="D1624" s="13" t="s">
        <v>9031</v>
      </c>
    </row>
    <row r="1625" spans="1:4" ht="15.75" customHeight="1" x14ac:dyDescent="0.35">
      <c r="A1625" s="221" t="s">
        <v>328</v>
      </c>
      <c r="B1625" s="172" t="s">
        <v>9032</v>
      </c>
      <c r="C1625" s="253">
        <v>819906879</v>
      </c>
      <c r="D1625" s="13" t="s">
        <v>9033</v>
      </c>
    </row>
    <row r="1626" spans="1:4" ht="15.75" customHeight="1" x14ac:dyDescent="0.35">
      <c r="A1626" s="221" t="s">
        <v>4747</v>
      </c>
      <c r="B1626" s="172" t="s">
        <v>9034</v>
      </c>
      <c r="C1626" s="253">
        <v>982146844</v>
      </c>
      <c r="D1626" s="13" t="s">
        <v>9035</v>
      </c>
    </row>
    <row r="1627" spans="1:4" ht="15.75" customHeight="1" x14ac:dyDescent="0.35">
      <c r="A1627" s="221" t="s">
        <v>715</v>
      </c>
      <c r="B1627" s="172" t="s">
        <v>9036</v>
      </c>
      <c r="C1627" s="253">
        <v>847482737</v>
      </c>
      <c r="D1627" s="13" t="s">
        <v>9037</v>
      </c>
    </row>
    <row r="1628" spans="1:4" ht="15.75" customHeight="1" x14ac:dyDescent="0.35">
      <c r="A1628" s="221" t="s">
        <v>592</v>
      </c>
      <c r="B1628" s="172" t="s">
        <v>9038</v>
      </c>
      <c r="C1628" s="253">
        <v>812171977</v>
      </c>
      <c r="D1628" s="13" t="s">
        <v>9039</v>
      </c>
    </row>
    <row r="1629" spans="1:4" ht="15.75" customHeight="1" x14ac:dyDescent="0.35">
      <c r="A1629" s="221" t="s">
        <v>4856</v>
      </c>
      <c r="B1629" s="172" t="s">
        <v>9040</v>
      </c>
      <c r="C1629" s="253">
        <v>983810193</v>
      </c>
      <c r="D1629" s="13" t="s">
        <v>9041</v>
      </c>
    </row>
    <row r="1630" spans="1:4" ht="15.75" customHeight="1" x14ac:dyDescent="0.35">
      <c r="A1630" s="221" t="s">
        <v>4929</v>
      </c>
      <c r="B1630" s="172" t="s">
        <v>9042</v>
      </c>
      <c r="C1630" s="253">
        <v>932071710</v>
      </c>
      <c r="D1630" s="13" t="s">
        <v>9043</v>
      </c>
    </row>
    <row r="1631" spans="1:4" ht="15.75" customHeight="1" x14ac:dyDescent="0.35">
      <c r="A1631" s="221" t="s">
        <v>4910</v>
      </c>
      <c r="B1631" s="172" t="s">
        <v>9044</v>
      </c>
      <c r="C1631" s="253">
        <v>919199579</v>
      </c>
      <c r="D1631" s="13" t="s">
        <v>9045</v>
      </c>
    </row>
    <row r="1632" spans="1:4" ht="15.75" customHeight="1" x14ac:dyDescent="0.35">
      <c r="A1632" s="221" t="s">
        <v>4925</v>
      </c>
      <c r="B1632" s="172" t="s">
        <v>9046</v>
      </c>
      <c r="C1632" s="253">
        <v>935021664</v>
      </c>
      <c r="D1632" s="13" t="s">
        <v>9047</v>
      </c>
    </row>
    <row r="1633" spans="1:4" ht="15.75" customHeight="1" x14ac:dyDescent="0.35">
      <c r="A1633" s="221" t="s">
        <v>4882</v>
      </c>
      <c r="B1633" s="172" t="s">
        <v>9048</v>
      </c>
      <c r="C1633" s="253">
        <v>345378333</v>
      </c>
      <c r="D1633" s="13" t="s">
        <v>9049</v>
      </c>
    </row>
    <row r="1634" spans="1:4" ht="15.75" customHeight="1" x14ac:dyDescent="0.35">
      <c r="A1634" s="221" t="s">
        <v>522</v>
      </c>
      <c r="B1634" s="172" t="s">
        <v>9050</v>
      </c>
      <c r="C1634" s="253">
        <v>835999439</v>
      </c>
      <c r="D1634" s="13" t="s">
        <v>9051</v>
      </c>
    </row>
    <row r="1635" spans="1:4" ht="15.75" customHeight="1" x14ac:dyDescent="0.35">
      <c r="A1635" s="221" t="s">
        <v>4763</v>
      </c>
      <c r="B1635" s="172" t="s">
        <v>9052</v>
      </c>
      <c r="C1635" s="253">
        <v>328498268</v>
      </c>
      <c r="D1635" s="13" t="s">
        <v>9053</v>
      </c>
    </row>
    <row r="1636" spans="1:4" ht="15.75" customHeight="1" x14ac:dyDescent="0.35">
      <c r="A1636" s="221" t="s">
        <v>3150</v>
      </c>
      <c r="B1636" s="172" t="s">
        <v>9054</v>
      </c>
      <c r="C1636" s="253">
        <v>762789883</v>
      </c>
      <c r="D1636" s="13" t="s">
        <v>9055</v>
      </c>
    </row>
    <row r="1637" spans="1:4" ht="15.75" customHeight="1" x14ac:dyDescent="0.35">
      <c r="A1637" s="221" t="s">
        <v>4859</v>
      </c>
      <c r="B1637" s="172" t="s">
        <v>9056</v>
      </c>
      <c r="C1637" s="253">
        <v>933589023</v>
      </c>
      <c r="D1637" s="13" t="s">
        <v>9057</v>
      </c>
    </row>
    <row r="1638" spans="1:4" ht="15.75" customHeight="1" x14ac:dyDescent="0.35">
      <c r="A1638" s="221" t="s">
        <v>4895</v>
      </c>
      <c r="B1638" s="172" t="s">
        <v>9058</v>
      </c>
      <c r="C1638" s="253">
        <v>964977311</v>
      </c>
      <c r="D1638" s="13" t="s">
        <v>9059</v>
      </c>
    </row>
    <row r="1639" spans="1:4" ht="15.75" customHeight="1" x14ac:dyDescent="0.35">
      <c r="A1639" s="221" t="s">
        <v>4885</v>
      </c>
      <c r="B1639" s="172" t="s">
        <v>9060</v>
      </c>
      <c r="C1639" s="253">
        <v>774581363</v>
      </c>
      <c r="D1639" s="13" t="s">
        <v>9061</v>
      </c>
    </row>
    <row r="1640" spans="1:4" ht="15.75" customHeight="1" x14ac:dyDescent="0.35">
      <c r="A1640" s="221" t="s">
        <v>4872</v>
      </c>
      <c r="B1640" s="172" t="s">
        <v>9062</v>
      </c>
      <c r="C1640" s="253">
        <v>708095627</v>
      </c>
      <c r="D1640" s="13" t="s">
        <v>9063</v>
      </c>
    </row>
    <row r="1641" spans="1:4" ht="15.75" customHeight="1" x14ac:dyDescent="0.35">
      <c r="A1641" s="221" t="s">
        <v>4752</v>
      </c>
      <c r="B1641" s="172" t="s">
        <v>9064</v>
      </c>
      <c r="C1641" s="253">
        <v>778736761</v>
      </c>
      <c r="D1641" s="13" t="s">
        <v>9065</v>
      </c>
    </row>
    <row r="1642" spans="1:4" ht="15.75" customHeight="1" x14ac:dyDescent="0.35">
      <c r="A1642" s="221" t="s">
        <v>4828</v>
      </c>
      <c r="B1642" s="172" t="s">
        <v>9066</v>
      </c>
      <c r="C1642" s="253">
        <v>918912757</v>
      </c>
      <c r="D1642" s="13" t="s">
        <v>9067</v>
      </c>
    </row>
    <row r="1643" spans="1:4" ht="15.75" customHeight="1" x14ac:dyDescent="0.35">
      <c r="A1643" s="221" t="s">
        <v>3145</v>
      </c>
      <c r="B1643" s="172" t="s">
        <v>9068</v>
      </c>
      <c r="C1643" s="253">
        <v>347689409</v>
      </c>
      <c r="D1643" s="13" t="s">
        <v>9069</v>
      </c>
    </row>
    <row r="1644" spans="1:4" ht="15.75" customHeight="1" x14ac:dyDescent="0.35">
      <c r="A1644" s="221" t="s">
        <v>724</v>
      </c>
      <c r="B1644" s="172" t="s">
        <v>9070</v>
      </c>
      <c r="C1644" s="253">
        <v>827055678</v>
      </c>
      <c r="D1644" s="13" t="s">
        <v>9071</v>
      </c>
    </row>
    <row r="1645" spans="1:4" ht="15.75" customHeight="1" x14ac:dyDescent="0.35">
      <c r="A1645" s="221" t="s">
        <v>718</v>
      </c>
      <c r="B1645" s="172" t="s">
        <v>9072</v>
      </c>
      <c r="C1645" s="253">
        <v>943484748</v>
      </c>
      <c r="D1645" s="13" t="s">
        <v>9073</v>
      </c>
    </row>
    <row r="1646" spans="1:4" ht="15.75" customHeight="1" x14ac:dyDescent="0.35">
      <c r="A1646" s="221" t="s">
        <v>720</v>
      </c>
      <c r="B1646" s="172" t="s">
        <v>9074</v>
      </c>
      <c r="C1646" s="253">
        <v>917991789</v>
      </c>
      <c r="D1646" s="13" t="s">
        <v>9075</v>
      </c>
    </row>
    <row r="1647" spans="1:4" ht="15.75" customHeight="1" x14ac:dyDescent="0.35">
      <c r="A1647" s="221" t="s">
        <v>722</v>
      </c>
      <c r="B1647" s="172" t="s">
        <v>9076</v>
      </c>
      <c r="C1647" s="253">
        <v>941897799</v>
      </c>
      <c r="D1647" s="13" t="s">
        <v>9077</v>
      </c>
    </row>
    <row r="1648" spans="1:4" ht="15.75" customHeight="1" x14ac:dyDescent="0.35">
      <c r="A1648" s="221" t="s">
        <v>3171</v>
      </c>
      <c r="B1648" s="172" t="s">
        <v>9078</v>
      </c>
      <c r="C1648" s="253">
        <v>947806114</v>
      </c>
      <c r="D1648" s="13" t="s">
        <v>9079</v>
      </c>
    </row>
    <row r="1649" spans="1:4" ht="15.75" customHeight="1" x14ac:dyDescent="0.35">
      <c r="A1649" s="221" t="s">
        <v>3167</v>
      </c>
      <c r="B1649" s="172" t="s">
        <v>9080</v>
      </c>
      <c r="C1649" s="253">
        <v>788354164</v>
      </c>
      <c r="D1649" s="13" t="s">
        <v>9081</v>
      </c>
    </row>
    <row r="1650" spans="1:4" ht="15.75" customHeight="1" x14ac:dyDescent="0.35">
      <c r="A1650" s="221" t="s">
        <v>3158</v>
      </c>
      <c r="B1650" s="172" t="s">
        <v>9082</v>
      </c>
      <c r="C1650" s="253">
        <v>979312549</v>
      </c>
      <c r="D1650" s="13" t="s">
        <v>9083</v>
      </c>
    </row>
    <row r="1651" spans="1:4" ht="15.75" customHeight="1" x14ac:dyDescent="0.35">
      <c r="A1651" s="221" t="s">
        <v>3154</v>
      </c>
      <c r="B1651" s="172" t="s">
        <v>9084</v>
      </c>
      <c r="C1651" s="253">
        <v>366178903</v>
      </c>
      <c r="D1651" s="13" t="s">
        <v>9085</v>
      </c>
    </row>
    <row r="1652" spans="1:4" ht="15.75" customHeight="1" x14ac:dyDescent="0.35">
      <c r="A1652" s="221" t="s">
        <v>9086</v>
      </c>
      <c r="B1652" s="172" t="s">
        <v>9087</v>
      </c>
      <c r="C1652" s="253">
        <v>377267185</v>
      </c>
      <c r="D1652" s="13" t="s">
        <v>9088</v>
      </c>
    </row>
    <row r="1653" spans="1:4" ht="15.75" customHeight="1" x14ac:dyDescent="0.35">
      <c r="A1653" s="221" t="s">
        <v>3194</v>
      </c>
      <c r="B1653" s="172" t="s">
        <v>9089</v>
      </c>
      <c r="C1653" s="253">
        <v>369495800</v>
      </c>
      <c r="D1653" s="13" t="s">
        <v>9090</v>
      </c>
    </row>
    <row r="1654" spans="1:4" ht="15.75" customHeight="1" x14ac:dyDescent="0.35">
      <c r="A1654" s="221" t="s">
        <v>4852</v>
      </c>
      <c r="B1654" s="172" t="s">
        <v>9091</v>
      </c>
      <c r="C1654" s="253">
        <v>345177619</v>
      </c>
      <c r="D1654" s="13" t="s">
        <v>9092</v>
      </c>
    </row>
    <row r="1655" spans="1:4" ht="15.75" customHeight="1" x14ac:dyDescent="0.35">
      <c r="A1655" s="221" t="s">
        <v>4865</v>
      </c>
      <c r="B1655" s="172" t="s">
        <v>9093</v>
      </c>
      <c r="C1655" s="253">
        <v>909976775</v>
      </c>
      <c r="D1655" s="13" t="s">
        <v>9094</v>
      </c>
    </row>
    <row r="1656" spans="1:4" ht="15.75" customHeight="1" x14ac:dyDescent="0.35">
      <c r="A1656" s="221" t="s">
        <v>4890</v>
      </c>
      <c r="B1656" s="172" t="s">
        <v>9095</v>
      </c>
      <c r="C1656" s="253">
        <v>981701321</v>
      </c>
      <c r="D1656" s="13" t="s">
        <v>9096</v>
      </c>
    </row>
    <row r="1657" spans="1:4" ht="15.75" customHeight="1" x14ac:dyDescent="0.35">
      <c r="A1657" s="221" t="s">
        <v>4767</v>
      </c>
      <c r="B1657" s="172" t="s">
        <v>9097</v>
      </c>
      <c r="C1657" s="253">
        <v>867787723</v>
      </c>
      <c r="D1657" s="13" t="s">
        <v>9098</v>
      </c>
    </row>
    <row r="1658" spans="1:4" ht="15.75" customHeight="1" x14ac:dyDescent="0.35">
      <c r="A1658" s="221" t="s">
        <v>4877</v>
      </c>
      <c r="B1658" s="172" t="s">
        <v>9099</v>
      </c>
      <c r="C1658" s="253">
        <v>824454138</v>
      </c>
      <c r="D1658" s="13" t="s">
        <v>9100</v>
      </c>
    </row>
    <row r="1659" spans="1:4" ht="15.75" customHeight="1" x14ac:dyDescent="0.35">
      <c r="A1659" s="221" t="s">
        <v>4867</v>
      </c>
      <c r="B1659" s="172" t="s">
        <v>9101</v>
      </c>
      <c r="C1659" s="253">
        <v>987509209</v>
      </c>
      <c r="D1659" s="13" t="s">
        <v>9102</v>
      </c>
    </row>
    <row r="1660" spans="1:4" ht="15.75" customHeight="1" x14ac:dyDescent="0.35">
      <c r="A1660" s="221" t="s">
        <v>3301</v>
      </c>
      <c r="B1660" s="172" t="s">
        <v>9103</v>
      </c>
      <c r="C1660" s="253">
        <v>989106512</v>
      </c>
      <c r="D1660" s="13" t="s">
        <v>9104</v>
      </c>
    </row>
    <row r="1661" spans="1:4" ht="15.75" customHeight="1" x14ac:dyDescent="0.35">
      <c r="A1661" s="221" t="s">
        <v>4758</v>
      </c>
      <c r="B1661" s="172" t="s">
        <v>9105</v>
      </c>
      <c r="C1661" s="253">
        <v>365767576</v>
      </c>
      <c r="D1661" s="13" t="s">
        <v>9106</v>
      </c>
    </row>
    <row r="1662" spans="1:4" ht="15.75" customHeight="1" x14ac:dyDescent="0.35">
      <c r="A1662" s="221" t="s">
        <v>663</v>
      </c>
      <c r="B1662" s="172" t="s">
        <v>9107</v>
      </c>
      <c r="C1662" s="253">
        <v>702420811</v>
      </c>
      <c r="D1662" s="13" t="s">
        <v>9108</v>
      </c>
    </row>
    <row r="1663" spans="1:4" ht="15.75" customHeight="1" x14ac:dyDescent="0.35">
      <c r="A1663" s="221" t="s">
        <v>3175</v>
      </c>
      <c r="B1663" s="172" t="s">
        <v>9109</v>
      </c>
      <c r="C1663" s="253">
        <v>903577160</v>
      </c>
      <c r="D1663" s="13" t="s">
        <v>9110</v>
      </c>
    </row>
    <row r="1664" spans="1:4" ht="15.75" customHeight="1" x14ac:dyDescent="0.35">
      <c r="A1664" s="221" t="s">
        <v>593</v>
      </c>
      <c r="B1664" s="172" t="s">
        <v>9111</v>
      </c>
      <c r="C1664" s="253">
        <v>386634084</v>
      </c>
      <c r="D1664" s="13" t="s">
        <v>9112</v>
      </c>
    </row>
    <row r="1665" spans="1:4" ht="15.75" customHeight="1" x14ac:dyDescent="0.35">
      <c r="A1665" s="221" t="s">
        <v>725</v>
      </c>
      <c r="B1665" s="172" t="s">
        <v>9113</v>
      </c>
      <c r="C1665" s="253">
        <v>978400433</v>
      </c>
      <c r="D1665" s="13" t="s">
        <v>9114</v>
      </c>
    </row>
    <row r="1666" spans="1:4" ht="15.75" customHeight="1" x14ac:dyDescent="0.35">
      <c r="A1666" s="221" t="s">
        <v>4849</v>
      </c>
      <c r="B1666" s="172" t="s">
        <v>9115</v>
      </c>
      <c r="C1666" s="253">
        <v>903621573</v>
      </c>
      <c r="D1666" s="13" t="s">
        <v>9116</v>
      </c>
    </row>
    <row r="1667" spans="1:4" ht="15.75" customHeight="1" x14ac:dyDescent="0.35">
      <c r="A1667" s="221" t="s">
        <v>4806</v>
      </c>
      <c r="B1667" s="172" t="s">
        <v>9117</v>
      </c>
      <c r="C1667" s="253">
        <v>335179156</v>
      </c>
      <c r="D1667" s="13" t="s">
        <v>9118</v>
      </c>
    </row>
    <row r="1668" spans="1:4" ht="15.75" customHeight="1" x14ac:dyDescent="0.35">
      <c r="A1668" s="221" t="s">
        <v>4844</v>
      </c>
      <c r="B1668" s="172" t="s">
        <v>9119</v>
      </c>
      <c r="C1668" s="253">
        <v>848703721</v>
      </c>
      <c r="D1668" s="13" t="s">
        <v>9120</v>
      </c>
    </row>
    <row r="1669" spans="1:4" ht="15.75" customHeight="1" x14ac:dyDescent="0.35">
      <c r="A1669" s="221" t="s">
        <v>4836</v>
      </c>
      <c r="B1669" s="172" t="s">
        <v>9121</v>
      </c>
      <c r="C1669" s="253">
        <v>902667048</v>
      </c>
      <c r="D1669" s="13" t="s">
        <v>9122</v>
      </c>
    </row>
    <row r="1670" spans="1:4" ht="15.75" customHeight="1" x14ac:dyDescent="0.35">
      <c r="A1670" s="221" t="s">
        <v>9123</v>
      </c>
      <c r="B1670" s="172" t="s">
        <v>9124</v>
      </c>
      <c r="C1670" s="253">
        <v>825363139</v>
      </c>
      <c r="D1670" s="13" t="s">
        <v>9125</v>
      </c>
    </row>
    <row r="1671" spans="1:4" ht="15.75" customHeight="1" x14ac:dyDescent="0.35">
      <c r="A1671" s="221" t="s">
        <v>4905</v>
      </c>
      <c r="B1671" s="172" t="s">
        <v>9126</v>
      </c>
      <c r="C1671" s="253">
        <v>939060245</v>
      </c>
      <c r="D1671" s="13" t="s">
        <v>9127</v>
      </c>
    </row>
    <row r="1672" spans="1:4" ht="15.75" customHeight="1" x14ac:dyDescent="0.35">
      <c r="A1672" s="221" t="s">
        <v>4801</v>
      </c>
      <c r="B1672" s="172" t="s">
        <v>9128</v>
      </c>
      <c r="C1672" s="253">
        <v>976580390</v>
      </c>
      <c r="D1672" s="13" t="s">
        <v>9129</v>
      </c>
    </row>
    <row r="1673" spans="1:4" ht="15.75" customHeight="1" x14ac:dyDescent="0.35">
      <c r="A1673" s="221" t="s">
        <v>4833</v>
      </c>
      <c r="B1673" s="172" t="s">
        <v>9130</v>
      </c>
      <c r="C1673" s="253">
        <v>967326110</v>
      </c>
      <c r="D1673" s="13" t="s">
        <v>9131</v>
      </c>
    </row>
    <row r="1674" spans="1:4" ht="15.75" customHeight="1" x14ac:dyDescent="0.35">
      <c r="A1674" s="221" t="s">
        <v>4840</v>
      </c>
      <c r="B1674" s="172" t="s">
        <v>9132</v>
      </c>
      <c r="C1674" s="253">
        <v>379204287</v>
      </c>
      <c r="D1674" s="13" t="s">
        <v>9133</v>
      </c>
    </row>
    <row r="1675" spans="1:4" ht="15.75" customHeight="1" x14ac:dyDescent="0.35">
      <c r="A1675" s="221" t="s">
        <v>691</v>
      </c>
      <c r="B1675" s="172" t="s">
        <v>9134</v>
      </c>
      <c r="C1675" s="253">
        <v>793515335</v>
      </c>
      <c r="D1675" s="13" t="s">
        <v>9135</v>
      </c>
    </row>
    <row r="1676" spans="1:4" ht="15.75" customHeight="1" x14ac:dyDescent="0.35">
      <c r="A1676" s="221" t="s">
        <v>4900</v>
      </c>
      <c r="B1676" s="172" t="s">
        <v>9136</v>
      </c>
      <c r="C1676" s="253">
        <v>912446739</v>
      </c>
      <c r="D1676" s="13" t="s">
        <v>9137</v>
      </c>
    </row>
    <row r="1677" spans="1:4" ht="15.75" customHeight="1" x14ac:dyDescent="0.35">
      <c r="A1677" s="221" t="s">
        <v>3184</v>
      </c>
      <c r="B1677" s="172" t="s">
        <v>9138</v>
      </c>
      <c r="C1677" s="253">
        <v>787588577</v>
      </c>
      <c r="D1677" s="13" t="s">
        <v>9139</v>
      </c>
    </row>
    <row r="1678" spans="1:4" ht="15.75" customHeight="1" x14ac:dyDescent="0.35">
      <c r="A1678" s="221" t="s">
        <v>4789</v>
      </c>
      <c r="B1678" s="172" t="s">
        <v>9140</v>
      </c>
      <c r="C1678" s="253">
        <v>925619211</v>
      </c>
      <c r="D1678" s="13" t="s">
        <v>9141</v>
      </c>
    </row>
    <row r="1679" spans="1:4" ht="15.75" customHeight="1" x14ac:dyDescent="0.35">
      <c r="A1679" s="221" t="s">
        <v>4812</v>
      </c>
      <c r="B1679" s="172" t="s">
        <v>9142</v>
      </c>
      <c r="C1679" s="253">
        <v>703213939</v>
      </c>
      <c r="D1679" s="13" t="s">
        <v>9143</v>
      </c>
    </row>
    <row r="1680" spans="1:4" ht="15.75" customHeight="1" x14ac:dyDescent="0.35">
      <c r="A1680" s="221" t="s">
        <v>4920</v>
      </c>
      <c r="B1680" s="172" t="s">
        <v>9144</v>
      </c>
      <c r="C1680" s="253">
        <v>364271551</v>
      </c>
      <c r="D1680" s="13" t="s">
        <v>9145</v>
      </c>
    </row>
    <row r="1681" spans="1:4" ht="15.75" customHeight="1" x14ac:dyDescent="0.35">
      <c r="A1681" s="221" t="s">
        <v>4779</v>
      </c>
      <c r="B1681" s="172" t="s">
        <v>9146</v>
      </c>
      <c r="C1681" s="253">
        <v>374196221</v>
      </c>
      <c r="D1681" s="13" t="s">
        <v>9147</v>
      </c>
    </row>
    <row r="1682" spans="1:4" ht="15.75" customHeight="1" x14ac:dyDescent="0.35">
      <c r="A1682" s="221" t="s">
        <v>4784</v>
      </c>
      <c r="B1682" s="172" t="s">
        <v>9148</v>
      </c>
      <c r="C1682" s="253">
        <v>903319198</v>
      </c>
      <c r="D1682" s="13" t="s">
        <v>9149</v>
      </c>
    </row>
    <row r="1683" spans="1:4" ht="15.75" customHeight="1" x14ac:dyDescent="0.35">
      <c r="A1683" s="221" t="s">
        <v>4820</v>
      </c>
      <c r="B1683" s="172" t="s">
        <v>9150</v>
      </c>
      <c r="C1683" s="253">
        <v>397186749</v>
      </c>
      <c r="D1683" s="13" t="s">
        <v>9151</v>
      </c>
    </row>
    <row r="1684" spans="1:4" ht="15.75" customHeight="1" x14ac:dyDescent="0.35">
      <c r="A1684" s="221" t="s">
        <v>4793</v>
      </c>
      <c r="B1684" s="172" t="s">
        <v>9152</v>
      </c>
      <c r="C1684" s="253">
        <v>344291357</v>
      </c>
      <c r="D1684" s="13" t="s">
        <v>9153</v>
      </c>
    </row>
    <row r="1685" spans="1:4" ht="15.75" customHeight="1" x14ac:dyDescent="0.35">
      <c r="A1685" s="221" t="s">
        <v>4933</v>
      </c>
      <c r="B1685" s="172" t="s">
        <v>9154</v>
      </c>
      <c r="C1685" s="253">
        <v>357232232</v>
      </c>
      <c r="D1685" s="13" t="s">
        <v>9155</v>
      </c>
    </row>
    <row r="1686" spans="1:4" ht="15.75" customHeight="1" x14ac:dyDescent="0.35">
      <c r="A1686" s="221" t="s">
        <v>399</v>
      </c>
      <c r="B1686" s="172" t="s">
        <v>9156</v>
      </c>
      <c r="C1686" s="253">
        <v>938421459</v>
      </c>
      <c r="D1686" s="13" t="s">
        <v>9157</v>
      </c>
    </row>
    <row r="1687" spans="1:4" ht="15.75" customHeight="1" x14ac:dyDescent="0.35">
      <c r="A1687" s="221" t="s">
        <v>4915</v>
      </c>
      <c r="B1687" s="172" t="s">
        <v>9158</v>
      </c>
      <c r="C1687" s="253">
        <v>865332791</v>
      </c>
      <c r="D1687" s="13" t="s">
        <v>9159</v>
      </c>
    </row>
    <row r="1688" spans="1:4" ht="15.75" customHeight="1" x14ac:dyDescent="0.35">
      <c r="A1688" s="221" t="s">
        <v>4816</v>
      </c>
      <c r="B1688" s="172" t="s">
        <v>9160</v>
      </c>
      <c r="C1688" s="253">
        <v>858080248</v>
      </c>
      <c r="D1688" s="13" t="s">
        <v>9161</v>
      </c>
    </row>
    <row r="1689" spans="1:4" ht="15.75" customHeight="1" x14ac:dyDescent="0.35">
      <c r="A1689" s="221" t="s">
        <v>4824</v>
      </c>
      <c r="B1689" s="172" t="s">
        <v>9162</v>
      </c>
      <c r="C1689" s="253">
        <v>345550916</v>
      </c>
      <c r="D1689" s="13" t="s">
        <v>9163</v>
      </c>
    </row>
    <row r="1690" spans="1:4" ht="15.75" customHeight="1" x14ac:dyDescent="0.35">
      <c r="A1690" s="221" t="s">
        <v>4775</v>
      </c>
      <c r="B1690" s="172" t="s">
        <v>9164</v>
      </c>
      <c r="C1690" s="253">
        <v>949151129</v>
      </c>
      <c r="D1690" s="13" t="s">
        <v>9165</v>
      </c>
    </row>
    <row r="1691" spans="1:4" ht="15.75" customHeight="1" x14ac:dyDescent="0.35">
      <c r="A1691" s="221" t="s">
        <v>3189</v>
      </c>
      <c r="B1691" s="172" t="s">
        <v>9166</v>
      </c>
      <c r="C1691" s="253">
        <v>934760250</v>
      </c>
      <c r="D1691" s="13" t="s">
        <v>9167</v>
      </c>
    </row>
    <row r="1692" spans="1:4" ht="15.75" customHeight="1" x14ac:dyDescent="0.35">
      <c r="A1692" s="221" t="s">
        <v>339</v>
      </c>
      <c r="B1692" s="172" t="s">
        <v>9168</v>
      </c>
      <c r="C1692" s="253">
        <v>347363130</v>
      </c>
      <c r="D1692" s="13" t="s">
        <v>9169</v>
      </c>
    </row>
    <row r="1693" spans="1:4" ht="15.75" customHeight="1" x14ac:dyDescent="0.35">
      <c r="A1693" s="221" t="s">
        <v>338</v>
      </c>
      <c r="B1693" s="172" t="s">
        <v>9170</v>
      </c>
      <c r="C1693" s="253">
        <v>763774903</v>
      </c>
      <c r="D1693" s="13" t="s">
        <v>9171</v>
      </c>
    </row>
    <row r="1694" spans="1:4" ht="15.75" customHeight="1" x14ac:dyDescent="0.35">
      <c r="A1694" s="221" t="s">
        <v>4798</v>
      </c>
      <c r="B1694" s="172" t="s">
        <v>9172</v>
      </c>
      <c r="C1694" s="253">
        <v>975982464</v>
      </c>
      <c r="D1694" s="13" t="s">
        <v>9173</v>
      </c>
    </row>
    <row r="1695" spans="1:4" ht="15.75" customHeight="1" x14ac:dyDescent="0.35">
      <c r="A1695" s="221" t="s">
        <v>4771</v>
      </c>
      <c r="B1695" s="172" t="s">
        <v>9174</v>
      </c>
      <c r="C1695" s="253">
        <v>983997567</v>
      </c>
      <c r="D1695" s="13" t="s">
        <v>9175</v>
      </c>
    </row>
    <row r="1696" spans="1:4" ht="15.75" customHeight="1" x14ac:dyDescent="0.35">
      <c r="A1696" s="221" t="s">
        <v>3162</v>
      </c>
      <c r="B1696" s="172" t="s">
        <v>9176</v>
      </c>
      <c r="C1696" s="253">
        <v>914902550</v>
      </c>
      <c r="D1696" s="13" t="s">
        <v>9177</v>
      </c>
    </row>
    <row r="1697" spans="1:4" ht="15.75" customHeight="1" x14ac:dyDescent="0.35">
      <c r="A1697" s="221" t="s">
        <v>523</v>
      </c>
      <c r="B1697" s="172" t="s">
        <v>9178</v>
      </c>
      <c r="C1697" s="253">
        <v>916664945</v>
      </c>
      <c r="D1697" s="13" t="s">
        <v>9179</v>
      </c>
    </row>
    <row r="1698" spans="1:4" ht="15.75" customHeight="1" x14ac:dyDescent="0.35">
      <c r="A1698" s="221" t="s">
        <v>3179</v>
      </c>
      <c r="B1698" s="172" t="s">
        <v>9180</v>
      </c>
      <c r="C1698" s="253">
        <v>855454911</v>
      </c>
      <c r="D1698" s="13" t="s">
        <v>9180</v>
      </c>
    </row>
    <row r="1699" spans="1:4" ht="15.75" customHeight="1" x14ac:dyDescent="0.35">
      <c r="A1699" s="221" t="s">
        <v>333</v>
      </c>
      <c r="B1699" s="172" t="s">
        <v>9181</v>
      </c>
      <c r="C1699" s="253">
        <v>907246937</v>
      </c>
      <c r="D1699" s="13" t="s">
        <v>9181</v>
      </c>
    </row>
    <row r="1700" spans="1:4" ht="15.75" customHeight="1" x14ac:dyDescent="0.35">
      <c r="A1700" s="221" t="s">
        <v>4941</v>
      </c>
      <c r="B1700" s="172" t="s">
        <v>9182</v>
      </c>
      <c r="C1700" s="253">
        <v>357575495</v>
      </c>
      <c r="D1700" s="13" t="s">
        <v>9183</v>
      </c>
    </row>
    <row r="1701" spans="1:4" ht="15.75" customHeight="1" x14ac:dyDescent="0.35">
      <c r="A1701" s="221" t="s">
        <v>4938</v>
      </c>
      <c r="B1701" s="172" t="s">
        <v>9184</v>
      </c>
      <c r="C1701" s="253">
        <v>907779111</v>
      </c>
      <c r="D1701" s="13" t="s">
        <v>9185</v>
      </c>
    </row>
    <row r="1702" spans="1:4" ht="15.75" customHeight="1" x14ac:dyDescent="0.35">
      <c r="A1702" s="221" t="s">
        <v>4948</v>
      </c>
      <c r="B1702" s="172" t="s">
        <v>9186</v>
      </c>
      <c r="C1702" s="253">
        <v>902505233</v>
      </c>
      <c r="D1702" s="13" t="s">
        <v>9187</v>
      </c>
    </row>
    <row r="1703" spans="1:4" ht="15.75" customHeight="1" x14ac:dyDescent="0.35">
      <c r="A1703" s="221" t="s">
        <v>4945</v>
      </c>
      <c r="B1703" s="172" t="s">
        <v>9188</v>
      </c>
      <c r="C1703" s="253">
        <v>932732236</v>
      </c>
      <c r="D1703" s="13" t="s">
        <v>9189</v>
      </c>
    </row>
    <row r="1704" spans="1:4" ht="15.75" customHeight="1" x14ac:dyDescent="0.35">
      <c r="A1704" s="221" t="s">
        <v>4953</v>
      </c>
      <c r="B1704" s="172" t="s">
        <v>9190</v>
      </c>
      <c r="C1704" s="253">
        <v>775906464</v>
      </c>
      <c r="D1704" s="13" t="s">
        <v>9191</v>
      </c>
    </row>
    <row r="1705" spans="1:4" ht="15.75" customHeight="1" x14ac:dyDescent="0.35">
      <c r="A1705" s="221" t="s">
        <v>9192</v>
      </c>
      <c r="B1705" s="172" t="s">
        <v>9193</v>
      </c>
      <c r="C1705" s="253">
        <v>978978831</v>
      </c>
      <c r="D1705" s="13" t="s">
        <v>9194</v>
      </c>
    </row>
    <row r="1706" spans="1:4" ht="15.75" customHeight="1" x14ac:dyDescent="0.35">
      <c r="A1706" s="221" t="s">
        <v>4967</v>
      </c>
      <c r="B1706" s="172" t="s">
        <v>9195</v>
      </c>
      <c r="C1706" s="253">
        <v>904314894</v>
      </c>
      <c r="D1706" s="13" t="s">
        <v>9196</v>
      </c>
    </row>
    <row r="1707" spans="1:4" ht="15.75" customHeight="1" x14ac:dyDescent="0.35">
      <c r="A1707" s="221" t="s">
        <v>3204</v>
      </c>
      <c r="B1707" s="172" t="s">
        <v>9197</v>
      </c>
      <c r="C1707" s="253">
        <v>935191513</v>
      </c>
      <c r="D1707" s="13" t="s">
        <v>9198</v>
      </c>
    </row>
    <row r="1708" spans="1:4" ht="15.75" customHeight="1" x14ac:dyDescent="0.35">
      <c r="A1708" s="221" t="s">
        <v>4957</v>
      </c>
      <c r="B1708" s="172" t="s">
        <v>9199</v>
      </c>
      <c r="C1708" s="253">
        <v>902336248</v>
      </c>
      <c r="D1708" s="13" t="s">
        <v>9200</v>
      </c>
    </row>
    <row r="1709" spans="1:4" ht="15.75" customHeight="1" x14ac:dyDescent="0.35">
      <c r="A1709" s="221" t="s">
        <v>3199</v>
      </c>
      <c r="B1709" s="172" t="s">
        <v>9201</v>
      </c>
      <c r="C1709" s="253">
        <v>911387679</v>
      </c>
      <c r="D1709" s="13" t="s">
        <v>9202</v>
      </c>
    </row>
    <row r="1710" spans="1:4" ht="15.75" customHeight="1" x14ac:dyDescent="0.35">
      <c r="A1710" s="221" t="s">
        <v>4962</v>
      </c>
      <c r="B1710" s="172" t="s">
        <v>9203</v>
      </c>
      <c r="C1710" s="253">
        <v>908831835</v>
      </c>
      <c r="D1710" s="13" t="s">
        <v>9203</v>
      </c>
    </row>
    <row r="1711" spans="1:4" ht="15.75" customHeight="1" x14ac:dyDescent="0.35">
      <c r="A1711" s="221" t="s">
        <v>4975</v>
      </c>
      <c r="B1711" s="172" t="s">
        <v>9204</v>
      </c>
      <c r="C1711" s="253">
        <v>785671818</v>
      </c>
      <c r="D1711" s="13" t="s">
        <v>9205</v>
      </c>
    </row>
    <row r="1712" spans="1:4" ht="15.75" customHeight="1" x14ac:dyDescent="0.35">
      <c r="A1712" s="221" t="s">
        <v>4978</v>
      </c>
      <c r="B1712" s="172" t="s">
        <v>9206</v>
      </c>
      <c r="C1712" s="253">
        <v>984084649</v>
      </c>
      <c r="D1712" s="13" t="s">
        <v>9207</v>
      </c>
    </row>
    <row r="1713" spans="1:4" ht="15.75" customHeight="1" x14ac:dyDescent="0.35">
      <c r="A1713" s="221" t="s">
        <v>4971</v>
      </c>
      <c r="B1713" s="172" t="s">
        <v>9208</v>
      </c>
      <c r="C1713" s="253">
        <v>909303546</v>
      </c>
      <c r="D1713" s="13" t="s">
        <v>9209</v>
      </c>
    </row>
    <row r="1714" spans="1:4" ht="15.75" customHeight="1" x14ac:dyDescent="0.35">
      <c r="A1714" s="221" t="s">
        <v>341</v>
      </c>
      <c r="B1714" s="172" t="s">
        <v>9210</v>
      </c>
      <c r="C1714" s="253">
        <v>968072503</v>
      </c>
      <c r="D1714" s="13" t="s">
        <v>9211</v>
      </c>
    </row>
    <row r="1715" spans="1:4" ht="15.75" customHeight="1" x14ac:dyDescent="0.35">
      <c r="A1715" s="221" t="s">
        <v>3217</v>
      </c>
      <c r="B1715" s="172" t="s">
        <v>9212</v>
      </c>
      <c r="C1715" s="253">
        <v>905699040</v>
      </c>
      <c r="D1715" s="13" t="s">
        <v>9213</v>
      </c>
    </row>
    <row r="1716" spans="1:4" ht="15.75" customHeight="1" x14ac:dyDescent="0.35">
      <c r="A1716" s="221" t="s">
        <v>3209</v>
      </c>
      <c r="B1716" s="172" t="s">
        <v>9214</v>
      </c>
      <c r="C1716" s="253">
        <v>797893829</v>
      </c>
      <c r="D1716" s="13" t="s">
        <v>9215</v>
      </c>
    </row>
    <row r="1717" spans="1:4" ht="15.75" customHeight="1" x14ac:dyDescent="0.35">
      <c r="A1717" s="221" t="s">
        <v>4983</v>
      </c>
      <c r="B1717" s="172" t="s">
        <v>9216</v>
      </c>
      <c r="C1717" s="253">
        <v>973591444</v>
      </c>
      <c r="D1717" s="13" t="s">
        <v>9217</v>
      </c>
    </row>
    <row r="1718" spans="1:4" ht="15.75" customHeight="1" x14ac:dyDescent="0.35">
      <c r="A1718" s="221" t="s">
        <v>3223</v>
      </c>
      <c r="B1718" s="172" t="s">
        <v>9218</v>
      </c>
      <c r="C1718" s="253">
        <v>914534989</v>
      </c>
      <c r="D1718" s="13" t="s">
        <v>9219</v>
      </c>
    </row>
    <row r="1719" spans="1:4" ht="15.75" customHeight="1" x14ac:dyDescent="0.35">
      <c r="A1719" s="221" t="s">
        <v>9220</v>
      </c>
      <c r="B1719" s="172" t="s">
        <v>9221</v>
      </c>
      <c r="C1719" s="253">
        <v>942055995</v>
      </c>
      <c r="D1719" s="13" t="s">
        <v>9222</v>
      </c>
    </row>
    <row r="1720" spans="1:4" ht="15.75" customHeight="1" x14ac:dyDescent="0.35">
      <c r="A1720" s="221" t="s">
        <v>3227</v>
      </c>
      <c r="B1720" s="172" t="s">
        <v>9223</v>
      </c>
      <c r="C1720" s="253">
        <v>942808022</v>
      </c>
      <c r="D1720" s="13" t="s">
        <v>9224</v>
      </c>
    </row>
    <row r="1721" spans="1:4" ht="15.75" customHeight="1" x14ac:dyDescent="0.35">
      <c r="A1721" s="221" t="s">
        <v>726</v>
      </c>
      <c r="B1721" s="172" t="s">
        <v>9225</v>
      </c>
      <c r="C1721" s="253">
        <v>367581018</v>
      </c>
      <c r="D1721" s="13" t="s">
        <v>9226</v>
      </c>
    </row>
    <row r="1722" spans="1:4" ht="15.75" customHeight="1" x14ac:dyDescent="0.35">
      <c r="A1722" s="221" t="s">
        <v>668</v>
      </c>
      <c r="B1722" s="172" t="s">
        <v>9227</v>
      </c>
      <c r="C1722" s="253">
        <v>971537756</v>
      </c>
      <c r="D1722" s="13" t="s">
        <v>9228</v>
      </c>
    </row>
    <row r="1723" spans="1:4" ht="15.75" customHeight="1" x14ac:dyDescent="0.35">
      <c r="A1723" s="221" t="s">
        <v>4996</v>
      </c>
      <c r="B1723" s="172" t="s">
        <v>9229</v>
      </c>
      <c r="C1723" s="253">
        <v>968676736</v>
      </c>
      <c r="D1723" s="13" t="s">
        <v>9230</v>
      </c>
    </row>
    <row r="1724" spans="1:4" ht="15.75" customHeight="1" x14ac:dyDescent="0.35">
      <c r="A1724" s="221" t="s">
        <v>4991</v>
      </c>
      <c r="B1724" s="172" t="s">
        <v>9231</v>
      </c>
      <c r="C1724" s="253">
        <v>938438528</v>
      </c>
      <c r="D1724" s="13" t="s">
        <v>9232</v>
      </c>
    </row>
    <row r="1725" spans="1:4" ht="15.75" customHeight="1" x14ac:dyDescent="0.35">
      <c r="A1725" s="221" t="s">
        <v>4987</v>
      </c>
      <c r="B1725" s="172" t="s">
        <v>9233</v>
      </c>
      <c r="C1725" s="253">
        <v>961292805</v>
      </c>
      <c r="D1725" s="13" t="s">
        <v>9234</v>
      </c>
    </row>
    <row r="1726" spans="1:4" ht="15.75" customHeight="1" x14ac:dyDescent="0.35">
      <c r="A1726" s="221" t="s">
        <v>5000</v>
      </c>
      <c r="B1726" s="172" t="s">
        <v>9235</v>
      </c>
      <c r="C1726" s="253">
        <v>902867193</v>
      </c>
      <c r="D1726" s="13" t="s">
        <v>9236</v>
      </c>
    </row>
    <row r="1727" spans="1:4" ht="15.75" customHeight="1" x14ac:dyDescent="0.35">
      <c r="A1727" s="221" t="s">
        <v>5005</v>
      </c>
      <c r="B1727" s="172" t="s">
        <v>9237</v>
      </c>
      <c r="C1727" s="253">
        <v>905860886</v>
      </c>
      <c r="D1727" s="13" t="s">
        <v>9238</v>
      </c>
    </row>
    <row r="1728" spans="1:4" ht="15.75" customHeight="1" x14ac:dyDescent="0.35">
      <c r="A1728" s="221" t="s">
        <v>3233</v>
      </c>
      <c r="B1728" s="172" t="s">
        <v>9239</v>
      </c>
      <c r="C1728" s="253">
        <v>905431838</v>
      </c>
      <c r="D1728" s="13" t="s">
        <v>9240</v>
      </c>
    </row>
    <row r="1729" spans="1:4" ht="15.75" customHeight="1" x14ac:dyDescent="0.35">
      <c r="A1729" s="221" t="s">
        <v>5036</v>
      </c>
      <c r="B1729" s="172" t="s">
        <v>9241</v>
      </c>
      <c r="C1729" s="253">
        <v>941365473</v>
      </c>
      <c r="D1729" s="13" t="s">
        <v>9242</v>
      </c>
    </row>
    <row r="1730" spans="1:4" ht="15.75" customHeight="1" x14ac:dyDescent="0.35">
      <c r="A1730" s="221" t="s">
        <v>5101</v>
      </c>
      <c r="B1730" s="172" t="s">
        <v>9243</v>
      </c>
      <c r="C1730" s="253">
        <v>908348193</v>
      </c>
      <c r="D1730" s="13" t="s">
        <v>9244</v>
      </c>
    </row>
    <row r="1731" spans="1:4" ht="15.75" customHeight="1" x14ac:dyDescent="0.35">
      <c r="A1731" s="221" t="s">
        <v>5055</v>
      </c>
      <c r="B1731" s="172" t="s">
        <v>9245</v>
      </c>
      <c r="C1731" s="253">
        <v>984572573</v>
      </c>
      <c r="D1731" s="13" t="s">
        <v>9246</v>
      </c>
    </row>
    <row r="1732" spans="1:4" ht="15.75" customHeight="1" x14ac:dyDescent="0.35">
      <c r="A1732" s="221" t="s">
        <v>5051</v>
      </c>
      <c r="B1732" s="172" t="s">
        <v>9247</v>
      </c>
      <c r="C1732" s="253">
        <v>981513515</v>
      </c>
      <c r="D1732" s="13" t="s">
        <v>9248</v>
      </c>
    </row>
    <row r="1733" spans="1:4" ht="15.75" customHeight="1" x14ac:dyDescent="0.35">
      <c r="A1733" s="221" t="s">
        <v>3245</v>
      </c>
      <c r="B1733" s="172" t="s">
        <v>9249</v>
      </c>
      <c r="C1733" s="253">
        <v>704513502</v>
      </c>
      <c r="D1733" s="13" t="s">
        <v>9250</v>
      </c>
    </row>
    <row r="1734" spans="1:4" ht="15.75" customHeight="1" x14ac:dyDescent="0.35">
      <c r="A1734" s="221" t="s">
        <v>5019</v>
      </c>
      <c r="B1734" s="172" t="s">
        <v>9251</v>
      </c>
      <c r="C1734" s="253">
        <v>584963262</v>
      </c>
      <c r="D1734" s="13" t="s">
        <v>9252</v>
      </c>
    </row>
    <row r="1735" spans="1:4" ht="15.75" customHeight="1" x14ac:dyDescent="0.35">
      <c r="A1735" s="221" t="s">
        <v>3239</v>
      </c>
      <c r="B1735" s="172" t="s">
        <v>9253</v>
      </c>
      <c r="C1735" s="253">
        <v>776368584</v>
      </c>
      <c r="D1735" s="13" t="s">
        <v>9254</v>
      </c>
    </row>
    <row r="1736" spans="1:4" ht="15.75" customHeight="1" x14ac:dyDescent="0.35">
      <c r="A1736" s="221" t="s">
        <v>5045</v>
      </c>
      <c r="B1736" s="172" t="s">
        <v>9255</v>
      </c>
      <c r="C1736" s="253">
        <v>981827999</v>
      </c>
      <c r="D1736" s="13" t="s">
        <v>9256</v>
      </c>
    </row>
    <row r="1737" spans="1:4" ht="15.75" customHeight="1" x14ac:dyDescent="0.35">
      <c r="A1737" s="221" t="s">
        <v>5014</v>
      </c>
      <c r="B1737" s="172" t="s">
        <v>9257</v>
      </c>
      <c r="C1737" s="253">
        <v>935377185</v>
      </c>
      <c r="D1737" s="13" t="s">
        <v>9258</v>
      </c>
    </row>
    <row r="1738" spans="1:4" ht="15.75" customHeight="1" x14ac:dyDescent="0.35">
      <c r="A1738" s="221" t="s">
        <v>5041</v>
      </c>
      <c r="B1738" s="172" t="s">
        <v>9259</v>
      </c>
      <c r="C1738" s="253">
        <v>938004795</v>
      </c>
      <c r="D1738" s="13" t="s">
        <v>9260</v>
      </c>
    </row>
    <row r="1739" spans="1:4" ht="15.75" customHeight="1" x14ac:dyDescent="0.35">
      <c r="A1739" s="221" t="s">
        <v>5059</v>
      </c>
      <c r="B1739" s="172" t="s">
        <v>9261</v>
      </c>
      <c r="C1739" s="253">
        <v>343117289</v>
      </c>
      <c r="D1739" s="13" t="s">
        <v>9262</v>
      </c>
    </row>
    <row r="1740" spans="1:4" ht="15.75" customHeight="1" x14ac:dyDescent="0.35">
      <c r="A1740" s="221" t="s">
        <v>3263</v>
      </c>
      <c r="B1740" s="172" t="s">
        <v>9263</v>
      </c>
      <c r="C1740" s="253">
        <v>795919621</v>
      </c>
      <c r="D1740" s="13" t="s">
        <v>9264</v>
      </c>
    </row>
    <row r="1741" spans="1:4" ht="15.75" customHeight="1" x14ac:dyDescent="0.35">
      <c r="A1741" s="221" t="s">
        <v>3249</v>
      </c>
      <c r="B1741" s="172" t="s">
        <v>9265</v>
      </c>
      <c r="C1741" s="253">
        <v>822128248</v>
      </c>
      <c r="D1741" s="13" t="s">
        <v>9266</v>
      </c>
    </row>
    <row r="1742" spans="1:4" ht="15.75" customHeight="1" x14ac:dyDescent="0.35">
      <c r="A1742" s="221" t="s">
        <v>5076</v>
      </c>
      <c r="B1742" s="172" t="s">
        <v>9267</v>
      </c>
      <c r="C1742" s="253">
        <v>901840800</v>
      </c>
      <c r="D1742" s="13" t="s">
        <v>9268</v>
      </c>
    </row>
    <row r="1743" spans="1:4" ht="15.75" customHeight="1" x14ac:dyDescent="0.35">
      <c r="A1743" s="221" t="s">
        <v>729</v>
      </c>
      <c r="B1743" s="172" t="s">
        <v>9269</v>
      </c>
      <c r="C1743" s="253">
        <v>986900076</v>
      </c>
      <c r="D1743" s="13" t="s">
        <v>9270</v>
      </c>
    </row>
    <row r="1744" spans="1:4" ht="15.75" customHeight="1" x14ac:dyDescent="0.35">
      <c r="A1744" s="221" t="s">
        <v>665</v>
      </c>
      <c r="B1744" s="172" t="s">
        <v>9271</v>
      </c>
      <c r="C1744" s="253">
        <v>935837468</v>
      </c>
      <c r="D1744" s="13" t="s">
        <v>9272</v>
      </c>
    </row>
    <row r="1745" spans="1:4" ht="15.75" customHeight="1" x14ac:dyDescent="0.35">
      <c r="A1745" s="221" t="s">
        <v>5109</v>
      </c>
      <c r="B1745" s="172" t="s">
        <v>9273</v>
      </c>
      <c r="C1745" s="253">
        <v>931110122</v>
      </c>
      <c r="D1745" s="13" t="s">
        <v>9274</v>
      </c>
    </row>
    <row r="1746" spans="1:4" ht="15.75" customHeight="1" x14ac:dyDescent="0.35">
      <c r="A1746" s="221" t="s">
        <v>9275</v>
      </c>
      <c r="B1746" s="172" t="s">
        <v>9276</v>
      </c>
      <c r="C1746" s="253">
        <v>775128100</v>
      </c>
      <c r="D1746" s="13" t="s">
        <v>9277</v>
      </c>
    </row>
    <row r="1747" spans="1:4" ht="15.75" customHeight="1" x14ac:dyDescent="0.35">
      <c r="A1747" s="221" t="s">
        <v>5106</v>
      </c>
      <c r="B1747" s="172" t="s">
        <v>9278</v>
      </c>
      <c r="C1747" s="253">
        <v>978935845</v>
      </c>
      <c r="D1747" s="13" t="s">
        <v>9279</v>
      </c>
    </row>
    <row r="1748" spans="1:4" ht="15.75" customHeight="1" x14ac:dyDescent="0.35">
      <c r="A1748" s="221" t="s">
        <v>5123</v>
      </c>
      <c r="B1748" s="172" t="s">
        <v>9280</v>
      </c>
      <c r="C1748" s="253">
        <v>974718779</v>
      </c>
      <c r="D1748" s="13" t="s">
        <v>9281</v>
      </c>
    </row>
    <row r="1749" spans="1:4" ht="15.75" customHeight="1" x14ac:dyDescent="0.35">
      <c r="A1749" s="221" t="s">
        <v>5113</v>
      </c>
      <c r="B1749" s="172" t="s">
        <v>9282</v>
      </c>
      <c r="C1749" s="253">
        <v>915295908</v>
      </c>
      <c r="D1749" s="13" t="s">
        <v>9283</v>
      </c>
    </row>
    <row r="1750" spans="1:4" ht="15.75" customHeight="1" x14ac:dyDescent="0.35">
      <c r="A1750" s="221" t="s">
        <v>5118</v>
      </c>
      <c r="B1750" s="172" t="s">
        <v>9284</v>
      </c>
      <c r="C1750" s="253">
        <v>90897118</v>
      </c>
      <c r="D1750" s="13" t="s">
        <v>9285</v>
      </c>
    </row>
    <row r="1751" spans="1:4" ht="15.75" customHeight="1" x14ac:dyDescent="0.35">
      <c r="A1751" s="221" t="s">
        <v>3255</v>
      </c>
      <c r="B1751" s="172" t="s">
        <v>9286</v>
      </c>
      <c r="C1751" s="253">
        <v>903552888</v>
      </c>
      <c r="D1751" s="13" t="s">
        <v>9287</v>
      </c>
    </row>
    <row r="1752" spans="1:4" ht="15.75" customHeight="1" x14ac:dyDescent="0.35">
      <c r="A1752" s="221" t="s">
        <v>9288</v>
      </c>
      <c r="B1752" s="172" t="s">
        <v>9289</v>
      </c>
      <c r="C1752" s="253">
        <v>935759456</v>
      </c>
      <c r="D1752" s="13" t="s">
        <v>9290</v>
      </c>
    </row>
    <row r="1753" spans="1:4" ht="15.75" customHeight="1" x14ac:dyDescent="0.35">
      <c r="A1753" s="221" t="s">
        <v>5068</v>
      </c>
      <c r="B1753" s="172" t="s">
        <v>9291</v>
      </c>
      <c r="C1753" s="253">
        <v>966884770</v>
      </c>
      <c r="D1753" s="13" t="s">
        <v>9292</v>
      </c>
    </row>
    <row r="1754" spans="1:4" ht="15.75" customHeight="1" x14ac:dyDescent="0.35">
      <c r="A1754" s="221" t="s">
        <v>9293</v>
      </c>
      <c r="B1754" s="172" t="s">
        <v>9294</v>
      </c>
      <c r="C1754" s="253">
        <v>939887292</v>
      </c>
      <c r="D1754" s="13" t="s">
        <v>9295</v>
      </c>
    </row>
    <row r="1755" spans="1:4" ht="15.75" customHeight="1" x14ac:dyDescent="0.35">
      <c r="A1755" s="221" t="s">
        <v>5096</v>
      </c>
      <c r="B1755" s="172" t="s">
        <v>9296</v>
      </c>
      <c r="C1755" s="253">
        <v>853113329</v>
      </c>
      <c r="D1755" s="13" t="s">
        <v>9297</v>
      </c>
    </row>
    <row r="1756" spans="1:4" ht="15.75" customHeight="1" x14ac:dyDescent="0.35">
      <c r="A1756" s="221" t="s">
        <v>5032</v>
      </c>
      <c r="B1756" s="172" t="s">
        <v>9298</v>
      </c>
      <c r="C1756" s="253">
        <v>778009479</v>
      </c>
      <c r="D1756" s="13" t="s">
        <v>9299</v>
      </c>
    </row>
    <row r="1757" spans="1:4" ht="15.75" customHeight="1" x14ac:dyDescent="0.35">
      <c r="A1757" s="221" t="s">
        <v>5063</v>
      </c>
      <c r="B1757" s="172" t="s">
        <v>9300</v>
      </c>
      <c r="C1757" s="253">
        <v>867058001</v>
      </c>
      <c r="D1757" s="13" t="s">
        <v>9301</v>
      </c>
    </row>
    <row r="1758" spans="1:4" ht="15.75" customHeight="1" x14ac:dyDescent="0.35">
      <c r="A1758" s="221" t="s">
        <v>5079</v>
      </c>
      <c r="B1758" s="172" t="s">
        <v>9302</v>
      </c>
      <c r="C1758" s="253">
        <v>971944768</v>
      </c>
      <c r="D1758" s="13" t="s">
        <v>9303</v>
      </c>
    </row>
    <row r="1759" spans="1:4" ht="15.75" customHeight="1" x14ac:dyDescent="0.35">
      <c r="A1759" s="221" t="s">
        <v>5091</v>
      </c>
      <c r="B1759" s="172" t="s">
        <v>9304</v>
      </c>
      <c r="C1759" s="253">
        <v>987222192</v>
      </c>
      <c r="D1759" s="13" t="s">
        <v>9305</v>
      </c>
    </row>
    <row r="1760" spans="1:4" ht="15.75" customHeight="1" x14ac:dyDescent="0.35">
      <c r="A1760" s="221" t="s">
        <v>3259</v>
      </c>
      <c r="B1760" s="172" t="s">
        <v>9306</v>
      </c>
      <c r="C1760" s="253">
        <v>974084448</v>
      </c>
      <c r="D1760" s="13" t="s">
        <v>9307</v>
      </c>
    </row>
    <row r="1761" spans="1:4" ht="15.75" customHeight="1" x14ac:dyDescent="0.35">
      <c r="A1761" s="221" t="s">
        <v>5072</v>
      </c>
      <c r="B1761" s="172" t="s">
        <v>9308</v>
      </c>
      <c r="C1761" s="253">
        <v>939555262</v>
      </c>
      <c r="D1761" s="13" t="s">
        <v>9309</v>
      </c>
    </row>
    <row r="1762" spans="1:4" ht="15.75" customHeight="1" x14ac:dyDescent="0.35">
      <c r="A1762" s="221" t="s">
        <v>5083</v>
      </c>
      <c r="B1762" s="172" t="s">
        <v>9310</v>
      </c>
      <c r="C1762" s="253">
        <v>859994477</v>
      </c>
      <c r="D1762" s="13" t="s">
        <v>9311</v>
      </c>
    </row>
    <row r="1763" spans="1:4" ht="15.75" customHeight="1" x14ac:dyDescent="0.35">
      <c r="A1763" s="221" t="s">
        <v>5088</v>
      </c>
      <c r="B1763" s="172" t="s">
        <v>9312</v>
      </c>
      <c r="C1763" s="253">
        <v>355474692</v>
      </c>
      <c r="D1763" s="13" t="s">
        <v>9313</v>
      </c>
    </row>
    <row r="1764" spans="1:4" ht="15.75" customHeight="1" x14ac:dyDescent="0.35">
      <c r="A1764" s="221" t="s">
        <v>5023</v>
      </c>
      <c r="B1764" s="172" t="s">
        <v>9314</v>
      </c>
      <c r="C1764" s="253">
        <v>362879878</v>
      </c>
      <c r="D1764" s="13" t="s">
        <v>9315</v>
      </c>
    </row>
    <row r="1765" spans="1:4" ht="15.75" customHeight="1" x14ac:dyDescent="0.35">
      <c r="A1765" s="221" t="s">
        <v>5028</v>
      </c>
      <c r="B1765" s="172" t="s">
        <v>9316</v>
      </c>
      <c r="C1765" s="253">
        <v>902734973</v>
      </c>
      <c r="D1765" s="13" t="s">
        <v>9317</v>
      </c>
    </row>
    <row r="1766" spans="1:4" ht="15.75" customHeight="1" x14ac:dyDescent="0.35">
      <c r="A1766" s="221" t="s">
        <v>343</v>
      </c>
      <c r="B1766" s="172" t="s">
        <v>9318</v>
      </c>
      <c r="C1766" s="253">
        <v>987141798</v>
      </c>
      <c r="D1766" s="13" t="s">
        <v>9319</v>
      </c>
    </row>
    <row r="1767" spans="1:4" ht="15.75" customHeight="1" x14ac:dyDescent="0.35">
      <c r="A1767" s="221" t="s">
        <v>5126</v>
      </c>
      <c r="B1767" s="172" t="s">
        <v>9320</v>
      </c>
      <c r="C1767" s="253">
        <v>907688323</v>
      </c>
      <c r="D1767" s="13" t="s">
        <v>9321</v>
      </c>
    </row>
    <row r="1768" spans="1:4" ht="15.75" customHeight="1" x14ac:dyDescent="0.35">
      <c r="A1768" s="221" t="s">
        <v>5131</v>
      </c>
      <c r="B1768" s="172" t="s">
        <v>9322</v>
      </c>
      <c r="C1768" s="253">
        <v>933238389</v>
      </c>
      <c r="D1768" s="13" t="s">
        <v>9323</v>
      </c>
    </row>
    <row r="1769" spans="1:4" ht="15.75" customHeight="1" x14ac:dyDescent="0.35">
      <c r="A1769" s="221" t="s">
        <v>5135</v>
      </c>
      <c r="B1769" s="172" t="s">
        <v>9324</v>
      </c>
      <c r="C1769" s="253">
        <v>948681589</v>
      </c>
      <c r="D1769" s="13" t="s">
        <v>9325</v>
      </c>
    </row>
    <row r="1770" spans="1:4" ht="15.75" customHeight="1" x14ac:dyDescent="0.35">
      <c r="A1770" s="221" t="s">
        <v>5146</v>
      </c>
      <c r="B1770" s="172" t="s">
        <v>9326</v>
      </c>
      <c r="C1770" s="253">
        <v>978953671</v>
      </c>
      <c r="D1770" s="13" t="s">
        <v>9327</v>
      </c>
    </row>
    <row r="1771" spans="1:4" ht="15.75" customHeight="1" x14ac:dyDescent="0.35">
      <c r="A1771" s="221" t="s">
        <v>3267</v>
      </c>
      <c r="B1771" s="172" t="s">
        <v>9328</v>
      </c>
      <c r="C1771" s="253">
        <v>376455085</v>
      </c>
      <c r="D1771" s="13" t="s">
        <v>9329</v>
      </c>
    </row>
    <row r="1772" spans="1:4" ht="15.75" customHeight="1" x14ac:dyDescent="0.35">
      <c r="A1772" s="221" t="s">
        <v>5141</v>
      </c>
      <c r="B1772" s="172" t="s">
        <v>9330</v>
      </c>
      <c r="C1772" s="253">
        <v>907180482</v>
      </c>
      <c r="D1772" s="13" t="s">
        <v>9331</v>
      </c>
    </row>
    <row r="1773" spans="1:4" ht="15.75" customHeight="1" x14ac:dyDescent="0.35">
      <c r="A1773" s="221" t="s">
        <v>5151</v>
      </c>
      <c r="B1773" s="172" t="s">
        <v>9332</v>
      </c>
      <c r="C1773" s="253">
        <v>842552502</v>
      </c>
      <c r="D1773" s="13" t="s">
        <v>9333</v>
      </c>
    </row>
    <row r="1774" spans="1:4" ht="15.75" customHeight="1" x14ac:dyDescent="0.35">
      <c r="A1774" s="221" t="s">
        <v>3273</v>
      </c>
      <c r="B1774" s="172" t="s">
        <v>9334</v>
      </c>
      <c r="C1774" s="253">
        <v>392264910</v>
      </c>
      <c r="D1774" s="13" t="s">
        <v>9335</v>
      </c>
    </row>
    <row r="1775" spans="1:4" ht="15.75" customHeight="1" x14ac:dyDescent="0.35">
      <c r="A1775" s="221" t="s">
        <v>5157</v>
      </c>
      <c r="B1775" s="172" t="s">
        <v>9336</v>
      </c>
      <c r="C1775" s="253">
        <v>986765268</v>
      </c>
      <c r="D1775" s="13" t="s">
        <v>9337</v>
      </c>
    </row>
    <row r="1776" spans="1:4" ht="15.75" customHeight="1" x14ac:dyDescent="0.35">
      <c r="A1776" s="221" t="s">
        <v>5162</v>
      </c>
      <c r="B1776" s="172" t="s">
        <v>9338</v>
      </c>
      <c r="C1776" s="253">
        <v>981196509</v>
      </c>
      <c r="D1776" s="13" t="s">
        <v>9339</v>
      </c>
    </row>
    <row r="1777" spans="1:4" ht="15.75" customHeight="1" x14ac:dyDescent="0.35">
      <c r="A1777" s="221" t="s">
        <v>5249</v>
      </c>
      <c r="B1777" s="172" t="s">
        <v>9340</v>
      </c>
      <c r="C1777" s="253">
        <v>989486786</v>
      </c>
      <c r="D1777" s="13" t="s">
        <v>9341</v>
      </c>
    </row>
    <row r="1778" spans="1:4" ht="15.75" customHeight="1" x14ac:dyDescent="0.35">
      <c r="A1778" s="221" t="s">
        <v>5168</v>
      </c>
      <c r="B1778" s="172" t="s">
        <v>9342</v>
      </c>
      <c r="C1778" s="253">
        <v>367985156</v>
      </c>
      <c r="D1778" s="13" t="s">
        <v>9343</v>
      </c>
    </row>
    <row r="1779" spans="1:4" ht="15.75" customHeight="1" x14ac:dyDescent="0.35">
      <c r="A1779" s="221" t="s">
        <v>9344</v>
      </c>
      <c r="B1779" s="172" t="s">
        <v>9345</v>
      </c>
      <c r="C1779" s="253">
        <v>905693816</v>
      </c>
      <c r="D1779" s="13" t="s">
        <v>9346</v>
      </c>
    </row>
    <row r="1780" spans="1:4" ht="15.75" customHeight="1" x14ac:dyDescent="0.35">
      <c r="A1780" s="221" t="s">
        <v>5173</v>
      </c>
      <c r="B1780" s="172" t="s">
        <v>9347</v>
      </c>
      <c r="C1780" s="253">
        <v>915606880</v>
      </c>
      <c r="D1780" s="13" t="s">
        <v>9348</v>
      </c>
    </row>
    <row r="1781" spans="1:4" ht="15.75" customHeight="1" x14ac:dyDescent="0.35">
      <c r="A1781" s="221" t="s">
        <v>3288</v>
      </c>
      <c r="B1781" s="172" t="s">
        <v>9349</v>
      </c>
      <c r="C1781" s="253">
        <v>944264865</v>
      </c>
      <c r="D1781" s="13" t="s">
        <v>9350</v>
      </c>
    </row>
    <row r="1782" spans="1:4" ht="15.75" customHeight="1" x14ac:dyDescent="0.35">
      <c r="A1782" s="221" t="s">
        <v>5229</v>
      </c>
      <c r="B1782" s="172" t="s">
        <v>9351</v>
      </c>
      <c r="C1782" s="253">
        <v>708239435</v>
      </c>
      <c r="D1782" s="13" t="s">
        <v>9352</v>
      </c>
    </row>
    <row r="1783" spans="1:4" ht="15.75" customHeight="1" x14ac:dyDescent="0.35">
      <c r="A1783" s="221" t="s">
        <v>5178</v>
      </c>
      <c r="B1783" s="172" t="s">
        <v>9353</v>
      </c>
      <c r="C1783" s="253">
        <v>896456068</v>
      </c>
      <c r="D1783" s="13" t="s">
        <v>9354</v>
      </c>
    </row>
    <row r="1784" spans="1:4" ht="15.75" customHeight="1" x14ac:dyDescent="0.35">
      <c r="A1784" s="221" t="s">
        <v>3307</v>
      </c>
      <c r="B1784" s="172" t="s">
        <v>9355</v>
      </c>
      <c r="C1784" s="253">
        <v>899496447</v>
      </c>
      <c r="D1784" s="13" t="s">
        <v>9356</v>
      </c>
    </row>
    <row r="1785" spans="1:4" ht="15.75" customHeight="1" x14ac:dyDescent="0.35">
      <c r="A1785" s="221" t="s">
        <v>5239</v>
      </c>
      <c r="B1785" s="172" t="s">
        <v>9357</v>
      </c>
      <c r="C1785" s="253">
        <v>935725454</v>
      </c>
      <c r="D1785" s="13" t="s">
        <v>9358</v>
      </c>
    </row>
    <row r="1786" spans="1:4" ht="15.75" customHeight="1" x14ac:dyDescent="0.35">
      <c r="A1786" s="221" t="s">
        <v>5201</v>
      </c>
      <c r="B1786" s="172" t="s">
        <v>9359</v>
      </c>
      <c r="C1786" s="253">
        <v>932002881</v>
      </c>
      <c r="D1786" s="13" t="s">
        <v>9360</v>
      </c>
    </row>
    <row r="1787" spans="1:4" ht="15.75" customHeight="1" x14ac:dyDescent="0.35">
      <c r="A1787" s="221" t="s">
        <v>5187</v>
      </c>
      <c r="B1787" s="172" t="s">
        <v>9361</v>
      </c>
      <c r="C1787" s="253">
        <v>961663175</v>
      </c>
      <c r="D1787" s="13" t="s">
        <v>9362</v>
      </c>
    </row>
    <row r="1788" spans="1:4" ht="15.75" customHeight="1" x14ac:dyDescent="0.35">
      <c r="A1788" s="221" t="s">
        <v>5211</v>
      </c>
      <c r="B1788" s="172" t="s">
        <v>9363</v>
      </c>
      <c r="C1788" s="253">
        <v>7022119496</v>
      </c>
      <c r="D1788" s="13" t="s">
        <v>9364</v>
      </c>
    </row>
    <row r="1789" spans="1:4" ht="15.75" customHeight="1" x14ac:dyDescent="0.35">
      <c r="A1789" s="221" t="s">
        <v>5234</v>
      </c>
      <c r="B1789" s="172" t="s">
        <v>9365</v>
      </c>
      <c r="C1789" s="253">
        <v>862701436</v>
      </c>
      <c r="D1789" s="13" t="s">
        <v>9366</v>
      </c>
    </row>
    <row r="1790" spans="1:4" ht="15.75" customHeight="1" x14ac:dyDescent="0.35">
      <c r="A1790" s="221" t="s">
        <v>5215</v>
      </c>
      <c r="B1790" s="172" t="s">
        <v>9367</v>
      </c>
      <c r="C1790" s="253">
        <v>777987937</v>
      </c>
      <c r="D1790" s="13" t="s">
        <v>9368</v>
      </c>
    </row>
    <row r="1791" spans="1:4" ht="15.75" customHeight="1" x14ac:dyDescent="0.35">
      <c r="A1791" s="221" t="s">
        <v>9369</v>
      </c>
      <c r="B1791" s="172" t="s">
        <v>9370</v>
      </c>
      <c r="C1791" s="253">
        <v>773935003</v>
      </c>
      <c r="D1791" s="13" t="s">
        <v>9371</v>
      </c>
    </row>
    <row r="1792" spans="1:4" ht="15.75" customHeight="1" x14ac:dyDescent="0.35">
      <c r="A1792" s="221" t="s">
        <v>5206</v>
      </c>
      <c r="B1792" s="172" t="s">
        <v>9372</v>
      </c>
      <c r="C1792" s="253">
        <v>829866939</v>
      </c>
      <c r="D1792" s="13" t="s">
        <v>9373</v>
      </c>
    </row>
    <row r="1793" spans="1:4" ht="15.75" customHeight="1" x14ac:dyDescent="0.35">
      <c r="A1793" s="221" t="s">
        <v>5183</v>
      </c>
      <c r="B1793" s="172" t="s">
        <v>9374</v>
      </c>
      <c r="C1793" s="253">
        <v>794212880</v>
      </c>
      <c r="D1793" s="13" t="s">
        <v>9375</v>
      </c>
    </row>
    <row r="1794" spans="1:4" ht="15.75" customHeight="1" x14ac:dyDescent="0.35">
      <c r="A1794" s="221" t="s">
        <v>5244</v>
      </c>
      <c r="B1794" s="172" t="s">
        <v>9376</v>
      </c>
      <c r="C1794" s="253">
        <v>911601150</v>
      </c>
      <c r="D1794" s="13" t="s">
        <v>9377</v>
      </c>
    </row>
    <row r="1795" spans="1:4" ht="15.75" customHeight="1" x14ac:dyDescent="0.35">
      <c r="A1795" s="221" t="s">
        <v>5220</v>
      </c>
      <c r="B1795" s="172" t="s">
        <v>9378</v>
      </c>
      <c r="C1795" s="253">
        <v>917333346</v>
      </c>
      <c r="D1795" s="13" t="s">
        <v>9379</v>
      </c>
    </row>
    <row r="1796" spans="1:4" ht="15.75" customHeight="1" x14ac:dyDescent="0.35">
      <c r="A1796" s="221" t="s">
        <v>3292</v>
      </c>
      <c r="B1796" s="172" t="s">
        <v>9380</v>
      </c>
      <c r="C1796" s="253">
        <v>799096879</v>
      </c>
      <c r="D1796" s="13" t="s">
        <v>9381</v>
      </c>
    </row>
    <row r="1797" spans="1:4" ht="15.75" customHeight="1" x14ac:dyDescent="0.35">
      <c r="A1797" s="221" t="s">
        <v>5191</v>
      </c>
      <c r="B1797" s="172" t="s">
        <v>9382</v>
      </c>
      <c r="C1797" s="253">
        <v>903956036</v>
      </c>
      <c r="D1797" s="13" t="s">
        <v>9383</v>
      </c>
    </row>
    <row r="1798" spans="1:4" ht="15.75" customHeight="1" x14ac:dyDescent="0.35">
      <c r="A1798" s="221" t="s">
        <v>5253</v>
      </c>
      <c r="B1798" s="172" t="s">
        <v>9384</v>
      </c>
      <c r="C1798" s="253">
        <v>909773588</v>
      </c>
      <c r="D1798" s="13" t="s">
        <v>9385</v>
      </c>
    </row>
    <row r="1799" spans="1:4" ht="15.75" customHeight="1" x14ac:dyDescent="0.35">
      <c r="A1799" s="221" t="s">
        <v>5198</v>
      </c>
      <c r="B1799" s="172" t="s">
        <v>9386</v>
      </c>
      <c r="C1799" s="253">
        <v>342604553</v>
      </c>
      <c r="D1799" s="13" t="s">
        <v>9387</v>
      </c>
    </row>
    <row r="1800" spans="1:4" ht="15.75" customHeight="1" x14ac:dyDescent="0.35">
      <c r="A1800" s="221" t="s">
        <v>5224</v>
      </c>
      <c r="B1800" s="172" t="s">
        <v>9388</v>
      </c>
      <c r="C1800" s="253">
        <v>838539939</v>
      </c>
      <c r="D1800" s="13" t="s">
        <v>9389</v>
      </c>
    </row>
    <row r="1801" spans="1:4" ht="15.75" customHeight="1" x14ac:dyDescent="0.35">
      <c r="A1801" s="221" t="s">
        <v>5194</v>
      </c>
      <c r="B1801" s="172" t="s">
        <v>9390</v>
      </c>
      <c r="C1801" s="253">
        <v>703071362</v>
      </c>
      <c r="D1801" s="13" t="s">
        <v>9391</v>
      </c>
    </row>
    <row r="1802" spans="1:4" ht="15.75" customHeight="1" x14ac:dyDescent="0.35">
      <c r="A1802" s="221" t="s">
        <v>9392</v>
      </c>
      <c r="B1802" s="172" t="s">
        <v>9393</v>
      </c>
      <c r="C1802" s="253">
        <v>395386837</v>
      </c>
      <c r="D1802" s="13" t="s">
        <v>9394</v>
      </c>
    </row>
    <row r="1803" spans="1:4" ht="15.75" customHeight="1" x14ac:dyDescent="0.35">
      <c r="A1803" s="221" t="s">
        <v>3279</v>
      </c>
      <c r="B1803" s="172" t="s">
        <v>9395</v>
      </c>
      <c r="C1803" s="253">
        <v>843345491</v>
      </c>
      <c r="D1803" s="13" t="s">
        <v>9396</v>
      </c>
    </row>
    <row r="1804" spans="1:4" ht="15.75" customHeight="1" x14ac:dyDescent="0.35">
      <c r="A1804" s="221" t="s">
        <v>3284</v>
      </c>
      <c r="B1804" s="172" t="s">
        <v>9397</v>
      </c>
      <c r="C1804" s="253">
        <v>832534789</v>
      </c>
      <c r="D1804" s="13" t="s">
        <v>9398</v>
      </c>
    </row>
    <row r="1805" spans="1:4" ht="15.75" customHeight="1" x14ac:dyDescent="0.35">
      <c r="A1805" s="221" t="s">
        <v>9399</v>
      </c>
      <c r="B1805" s="172" t="s">
        <v>9400</v>
      </c>
      <c r="C1805" s="253">
        <v>918453979</v>
      </c>
      <c r="D1805" s="13" t="s">
        <v>9401</v>
      </c>
    </row>
    <row r="1806" spans="1:4" ht="15.75" customHeight="1" x14ac:dyDescent="0.35">
      <c r="A1806" s="221" t="s">
        <v>4348</v>
      </c>
      <c r="B1806" s="172" t="s">
        <v>9402</v>
      </c>
      <c r="C1806" s="253">
        <v>908905111</v>
      </c>
      <c r="D1806" s="13" t="s">
        <v>9403</v>
      </c>
    </row>
    <row r="1807" spans="1:4" ht="15.75" customHeight="1" x14ac:dyDescent="0.35">
      <c r="A1807" s="221" t="s">
        <v>5009</v>
      </c>
      <c r="B1807" s="172" t="s">
        <v>9404</v>
      </c>
      <c r="C1807" s="253">
        <v>965167635</v>
      </c>
      <c r="D1807" s="13" t="s">
        <v>9405</v>
      </c>
    </row>
    <row r="1808" spans="1:4" ht="15.75" customHeight="1" x14ac:dyDescent="0.35">
      <c r="A1808" s="221" t="s">
        <v>901</v>
      </c>
      <c r="B1808" s="177" t="s">
        <v>9406</v>
      </c>
      <c r="C1808" s="253">
        <v>366989371</v>
      </c>
    </row>
    <row r="1809" spans="1:3" ht="15.75" customHeight="1" x14ac:dyDescent="0.35">
      <c r="A1809" s="223" t="s">
        <v>903</v>
      </c>
      <c r="B1809" s="13" t="s">
        <v>9407</v>
      </c>
      <c r="C1809" s="253">
        <v>812169847</v>
      </c>
    </row>
    <row r="1810" spans="1:3" ht="15.75" customHeight="1" x14ac:dyDescent="0.35">
      <c r="A1810" s="223" t="s">
        <v>2122</v>
      </c>
      <c r="B1810" s="13" t="s">
        <v>9408</v>
      </c>
      <c r="C1810" s="253">
        <v>385321235</v>
      </c>
    </row>
    <row r="1811" spans="1:3" ht="15.75" customHeight="1" x14ac:dyDescent="0.35">
      <c r="A1811" s="223" t="s">
        <v>2160</v>
      </c>
      <c r="B1811" s="13" t="s">
        <v>9409</v>
      </c>
      <c r="C1811" s="253">
        <v>975974288</v>
      </c>
    </row>
    <row r="1812" spans="1:3" ht="15.75" customHeight="1" x14ac:dyDescent="0.35">
      <c r="A1812" s="223" t="s">
        <v>2073</v>
      </c>
      <c r="B1812" s="13" t="s">
        <v>7042</v>
      </c>
      <c r="C1812" s="253">
        <v>898120008</v>
      </c>
    </row>
    <row r="1813" spans="1:3" ht="15.75" customHeight="1" x14ac:dyDescent="0.35">
      <c r="A1813" s="223" t="s">
        <v>2100</v>
      </c>
      <c r="B1813" s="13" t="s">
        <v>9410</v>
      </c>
      <c r="C1813" s="253">
        <v>931338153</v>
      </c>
    </row>
    <row r="1814" spans="1:3" ht="15.75" customHeight="1" x14ac:dyDescent="0.35">
      <c r="A1814" s="223" t="s">
        <v>2107</v>
      </c>
      <c r="B1814" s="13" t="s">
        <v>9411</v>
      </c>
      <c r="C1814" s="253">
        <v>357988608</v>
      </c>
    </row>
    <row r="1815" spans="1:3" ht="15.75" customHeight="1" x14ac:dyDescent="0.35">
      <c r="A1815" s="223" t="s">
        <v>2123</v>
      </c>
      <c r="B1815" s="13" t="s">
        <v>9412</v>
      </c>
      <c r="C1815" s="253">
        <v>965009395</v>
      </c>
    </row>
    <row r="1816" spans="1:3" ht="15.75" customHeight="1" x14ac:dyDescent="0.35">
      <c r="A1816" s="223" t="s">
        <v>2129</v>
      </c>
      <c r="B1816" s="13" t="s">
        <v>9413</v>
      </c>
      <c r="C1816" s="253">
        <v>876719242</v>
      </c>
    </row>
    <row r="1817" spans="1:3" ht="15.75" customHeight="1" x14ac:dyDescent="0.35">
      <c r="A1817" s="223" t="s">
        <v>2150</v>
      </c>
      <c r="B1817" s="13" t="s">
        <v>9414</v>
      </c>
      <c r="C1817" s="253">
        <v>908770072</v>
      </c>
    </row>
    <row r="1818" spans="1:3" ht="15.75" customHeight="1" x14ac:dyDescent="0.35">
      <c r="A1818" s="223" t="s">
        <v>2148</v>
      </c>
      <c r="B1818" s="13" t="s">
        <v>9415</v>
      </c>
      <c r="C1818" s="253">
        <v>869992029</v>
      </c>
    </row>
    <row r="1819" spans="1:3" ht="15.75" customHeight="1" x14ac:dyDescent="0.35">
      <c r="A1819" s="223" t="s">
        <v>2166</v>
      </c>
      <c r="B1819" s="13" t="s">
        <v>9416</v>
      </c>
      <c r="C1819" s="253">
        <v>936971779</v>
      </c>
    </row>
    <row r="1820" spans="1:3" ht="15.75" customHeight="1" x14ac:dyDescent="0.35">
      <c r="A1820" s="223" t="s">
        <v>2085</v>
      </c>
      <c r="B1820" s="13" t="s">
        <v>7031</v>
      </c>
      <c r="C1820" s="253">
        <v>915396862</v>
      </c>
    </row>
    <row r="1821" spans="1:3" ht="15.75" customHeight="1" x14ac:dyDescent="0.35">
      <c r="A1821" s="223" t="s">
        <v>2087</v>
      </c>
      <c r="B1821" s="13" t="s">
        <v>7036</v>
      </c>
      <c r="C1821" s="253">
        <v>978028676</v>
      </c>
    </row>
    <row r="1822" spans="1:3" ht="15.75" customHeight="1" x14ac:dyDescent="0.35">
      <c r="A1822" s="223" t="s">
        <v>2105</v>
      </c>
      <c r="B1822" s="13" t="s">
        <v>9417</v>
      </c>
      <c r="C1822" s="253">
        <v>905936940</v>
      </c>
    </row>
    <row r="1823" spans="1:3" ht="15.75" customHeight="1" x14ac:dyDescent="0.35">
      <c r="A1823" s="223" t="s">
        <v>2130</v>
      </c>
      <c r="B1823" s="13" t="s">
        <v>9418</v>
      </c>
      <c r="C1823" s="253">
        <v>937292879</v>
      </c>
    </row>
    <row r="1824" spans="1:3" ht="15.75" customHeight="1" x14ac:dyDescent="0.35">
      <c r="A1824" s="223" t="s">
        <v>2151</v>
      </c>
      <c r="B1824" s="13" t="s">
        <v>9419</v>
      </c>
      <c r="C1824" s="253">
        <v>907641614</v>
      </c>
    </row>
    <row r="1825" spans="1:3" ht="15.75" customHeight="1" x14ac:dyDescent="0.35">
      <c r="A1825" s="223" t="s">
        <v>2167</v>
      </c>
      <c r="B1825" s="13" t="s">
        <v>9420</v>
      </c>
      <c r="C1825" s="253">
        <v>773118817</v>
      </c>
    </row>
    <row r="1826" spans="1:3" ht="15.75" customHeight="1" x14ac:dyDescent="0.35">
      <c r="A1826" s="223" t="s">
        <v>2089</v>
      </c>
      <c r="B1826" s="13" t="s">
        <v>7030</v>
      </c>
      <c r="C1826" s="253">
        <v>765032368</v>
      </c>
    </row>
    <row r="1827" spans="1:3" ht="15.75" customHeight="1" x14ac:dyDescent="0.35">
      <c r="A1827" s="223" t="s">
        <v>2090</v>
      </c>
      <c r="B1827" s="13" t="s">
        <v>7033</v>
      </c>
      <c r="C1827" s="253">
        <v>366528323</v>
      </c>
    </row>
    <row r="1828" spans="1:3" ht="15.75" customHeight="1" x14ac:dyDescent="0.35">
      <c r="A1828" s="223" t="s">
        <v>2092</v>
      </c>
      <c r="B1828" s="13" t="s">
        <v>7038</v>
      </c>
      <c r="C1828" s="253">
        <v>345484676</v>
      </c>
    </row>
    <row r="1829" spans="1:3" ht="15.75" customHeight="1" x14ac:dyDescent="0.35">
      <c r="A1829" s="223" t="s">
        <v>2099</v>
      </c>
      <c r="B1829" s="13" t="s">
        <v>9421</v>
      </c>
      <c r="C1829" s="253">
        <v>345307108</v>
      </c>
    </row>
    <row r="1830" spans="1:3" ht="15.75" customHeight="1" x14ac:dyDescent="0.35">
      <c r="A1830" s="223" t="s">
        <v>2101</v>
      </c>
      <c r="B1830" s="13" t="s">
        <v>9422</v>
      </c>
      <c r="C1830" s="253">
        <v>869261699</v>
      </c>
    </row>
    <row r="1831" spans="1:3" ht="15.75" customHeight="1" x14ac:dyDescent="0.35">
      <c r="A1831" s="223" t="s">
        <v>2109</v>
      </c>
      <c r="B1831" s="13" t="s">
        <v>9423</v>
      </c>
      <c r="C1831" s="253">
        <v>348635963</v>
      </c>
    </row>
    <row r="1832" spans="1:3" ht="15.75" customHeight="1" x14ac:dyDescent="0.35">
      <c r="A1832" s="223" t="s">
        <v>2110</v>
      </c>
      <c r="B1832" s="13" t="s">
        <v>9424</v>
      </c>
      <c r="C1832" s="253">
        <v>911115858</v>
      </c>
    </row>
    <row r="1833" spans="1:3" ht="15.75" customHeight="1" x14ac:dyDescent="0.35">
      <c r="A1833" s="223" t="s">
        <v>2119</v>
      </c>
      <c r="B1833" s="13" t="s">
        <v>9425</v>
      </c>
      <c r="C1833" s="253">
        <v>333478536</v>
      </c>
    </row>
    <row r="1834" spans="1:3" ht="15.75" customHeight="1" x14ac:dyDescent="0.35">
      <c r="A1834" s="223" t="s">
        <v>2135</v>
      </c>
      <c r="B1834" s="13" t="s">
        <v>9426</v>
      </c>
      <c r="C1834" s="253">
        <v>908607547</v>
      </c>
    </row>
    <row r="1835" spans="1:3" ht="15.75" customHeight="1" x14ac:dyDescent="0.35">
      <c r="A1835" s="223" t="s">
        <v>2117</v>
      </c>
      <c r="B1835" s="13" t="s">
        <v>9427</v>
      </c>
      <c r="C1835" s="253">
        <v>937284298</v>
      </c>
    </row>
    <row r="1836" spans="1:3" ht="15.75" customHeight="1" x14ac:dyDescent="0.35">
      <c r="A1836" s="223" t="s">
        <v>2136</v>
      </c>
      <c r="B1836" s="13" t="s">
        <v>9428</v>
      </c>
      <c r="C1836" s="253">
        <v>931788807</v>
      </c>
    </row>
    <row r="1837" spans="1:3" ht="15.75" customHeight="1" x14ac:dyDescent="0.35">
      <c r="A1837" s="223" t="s">
        <v>2118</v>
      </c>
      <c r="B1837" s="13" t="s">
        <v>9429</v>
      </c>
      <c r="C1837" s="253">
        <v>358064359</v>
      </c>
    </row>
    <row r="1838" spans="1:3" ht="15.75" customHeight="1" x14ac:dyDescent="0.35">
      <c r="A1838" s="223" t="s">
        <v>2134</v>
      </c>
      <c r="B1838" s="13" t="s">
        <v>9430</v>
      </c>
      <c r="C1838" s="253">
        <v>977978654</v>
      </c>
    </row>
    <row r="1839" spans="1:3" ht="15.75" customHeight="1" x14ac:dyDescent="0.35">
      <c r="A1839" s="223" t="s">
        <v>2137</v>
      </c>
      <c r="B1839" s="13" t="s">
        <v>9431</v>
      </c>
      <c r="C1839" s="253">
        <v>383148118</v>
      </c>
    </row>
    <row r="1840" spans="1:3" ht="15.75" customHeight="1" x14ac:dyDescent="0.35">
      <c r="A1840" s="223" t="s">
        <v>2133</v>
      </c>
      <c r="B1840" s="13" t="s">
        <v>9432</v>
      </c>
      <c r="C1840" s="253">
        <v>933648331</v>
      </c>
    </row>
    <row r="1841" spans="1:3" ht="15.75" customHeight="1" x14ac:dyDescent="0.35">
      <c r="A1841" s="223" t="s">
        <v>2156</v>
      </c>
      <c r="B1841" s="13" t="s">
        <v>9433</v>
      </c>
      <c r="C1841" s="253">
        <v>903764490</v>
      </c>
    </row>
    <row r="1842" spans="1:3" ht="15.75" customHeight="1" x14ac:dyDescent="0.35">
      <c r="A1842" s="223" t="s">
        <v>2152</v>
      </c>
      <c r="B1842" s="13" t="s">
        <v>9434</v>
      </c>
      <c r="C1842" s="253">
        <v>374473376</v>
      </c>
    </row>
    <row r="1843" spans="1:3" ht="15.75" customHeight="1" x14ac:dyDescent="0.35">
      <c r="A1843" s="223" t="s">
        <v>2153</v>
      </c>
      <c r="B1843" s="13" t="s">
        <v>9435</v>
      </c>
      <c r="C1843" s="253">
        <v>786438631</v>
      </c>
    </row>
    <row r="1844" spans="1:3" ht="15.75" customHeight="1" x14ac:dyDescent="0.35">
      <c r="A1844" s="223" t="s">
        <v>2154</v>
      </c>
      <c r="B1844" s="13" t="s">
        <v>9436</v>
      </c>
      <c r="C1844" s="253">
        <v>937033824</v>
      </c>
    </row>
    <row r="1845" spans="1:3" ht="15.75" customHeight="1" x14ac:dyDescent="0.35">
      <c r="A1845" s="223" t="s">
        <v>2170</v>
      </c>
      <c r="B1845" s="13" t="s">
        <v>9437</v>
      </c>
      <c r="C1845" s="253">
        <v>329852629</v>
      </c>
    </row>
    <row r="1846" spans="1:3" ht="15.75" customHeight="1" x14ac:dyDescent="0.35">
      <c r="A1846" s="223" t="s">
        <v>2169</v>
      </c>
      <c r="B1846" s="13" t="s">
        <v>9438</v>
      </c>
      <c r="C1846" s="253">
        <v>834818907</v>
      </c>
    </row>
    <row r="1847" spans="1:3" ht="15.75" customHeight="1" x14ac:dyDescent="0.35">
      <c r="A1847" s="223" t="s">
        <v>2168</v>
      </c>
      <c r="B1847" s="13" t="s">
        <v>9439</v>
      </c>
      <c r="C1847" s="253">
        <v>328875489</v>
      </c>
    </row>
    <row r="1848" spans="1:3" ht="15.75" customHeight="1" x14ac:dyDescent="0.35">
      <c r="A1848" s="223" t="s">
        <v>2173</v>
      </c>
      <c r="B1848" s="13" t="s">
        <v>9440</v>
      </c>
      <c r="C1848" s="253">
        <v>983595001</v>
      </c>
    </row>
    <row r="1849" spans="1:3" ht="15.75" customHeight="1" x14ac:dyDescent="0.35">
      <c r="A1849" s="223" t="s">
        <v>2097</v>
      </c>
      <c r="B1849" s="13" t="s">
        <v>7040</v>
      </c>
      <c r="C1849" s="253">
        <v>362683133</v>
      </c>
    </row>
    <row r="1850" spans="1:3" ht="15.75" customHeight="1" x14ac:dyDescent="0.35">
      <c r="A1850" s="223" t="s">
        <v>2098</v>
      </c>
      <c r="B1850" s="13" t="s">
        <v>7043</v>
      </c>
      <c r="C1850" s="253">
        <v>375618575</v>
      </c>
    </row>
    <row r="1851" spans="1:3" ht="15.75" customHeight="1" x14ac:dyDescent="0.35">
      <c r="A1851" s="223" t="s">
        <v>2103</v>
      </c>
      <c r="B1851" s="13" t="s">
        <v>9441</v>
      </c>
      <c r="C1851" s="253">
        <v>901665665</v>
      </c>
    </row>
    <row r="1852" spans="1:3" ht="15.75" customHeight="1" x14ac:dyDescent="0.35">
      <c r="A1852" s="223" t="s">
        <v>2120</v>
      </c>
      <c r="B1852" s="13" t="s">
        <v>9442</v>
      </c>
      <c r="C1852" s="253">
        <v>937992722</v>
      </c>
    </row>
    <row r="1853" spans="1:3" ht="15.75" customHeight="1" x14ac:dyDescent="0.35">
      <c r="A1853" s="223" t="s">
        <v>2142</v>
      </c>
      <c r="B1853" s="13" t="s">
        <v>9443</v>
      </c>
      <c r="C1853" s="253">
        <v>329078702</v>
      </c>
    </row>
    <row r="1854" spans="1:3" ht="15.75" customHeight="1" x14ac:dyDescent="0.35">
      <c r="A1854" s="223" t="s">
        <v>2139</v>
      </c>
      <c r="B1854" s="13" t="s">
        <v>9444</v>
      </c>
      <c r="C1854" s="253">
        <v>971589958</v>
      </c>
    </row>
    <row r="1855" spans="1:3" ht="15.75" customHeight="1" x14ac:dyDescent="0.35">
      <c r="A1855" s="223" t="s">
        <v>2138</v>
      </c>
      <c r="B1855" s="13" t="s">
        <v>9445</v>
      </c>
      <c r="C1855" s="253">
        <v>937773529</v>
      </c>
    </row>
    <row r="1856" spans="1:3" ht="15.75" customHeight="1" x14ac:dyDescent="0.35">
      <c r="A1856" s="223" t="s">
        <v>2171</v>
      </c>
      <c r="B1856" s="13" t="s">
        <v>9446</v>
      </c>
      <c r="C1856" s="253">
        <v>346959658</v>
      </c>
    </row>
    <row r="1857" spans="1:3" ht="15.75" customHeight="1" x14ac:dyDescent="0.35">
      <c r="A1857" s="223" t="s">
        <v>2172</v>
      </c>
      <c r="B1857" s="13" t="s">
        <v>9447</v>
      </c>
      <c r="C1857" s="253">
        <v>985009253</v>
      </c>
    </row>
    <row r="1858" spans="1:3" ht="15.75" customHeight="1" x14ac:dyDescent="0.35">
      <c r="A1858" s="223" t="s">
        <v>2145</v>
      </c>
      <c r="B1858" s="13" t="s">
        <v>9448</v>
      </c>
      <c r="C1858" s="253">
        <v>704444565</v>
      </c>
    </row>
    <row r="1859" spans="1:3" ht="15.75" customHeight="1" x14ac:dyDescent="0.35">
      <c r="A1859" s="223" t="s">
        <v>2093</v>
      </c>
      <c r="B1859" s="13" t="s">
        <v>7041</v>
      </c>
      <c r="C1859" s="253">
        <v>348408124</v>
      </c>
    </row>
    <row r="1860" spans="1:3" ht="15.75" customHeight="1" x14ac:dyDescent="0.35">
      <c r="A1860" s="223" t="s">
        <v>2165</v>
      </c>
      <c r="B1860" s="13" t="s">
        <v>9449</v>
      </c>
      <c r="C1860" s="253">
        <v>989873438</v>
      </c>
    </row>
    <row r="1861" spans="1:3" ht="15.75" customHeight="1" x14ac:dyDescent="0.35">
      <c r="A1861" s="223" t="s">
        <v>2080</v>
      </c>
      <c r="B1861" s="13" t="s">
        <v>7028</v>
      </c>
      <c r="C1861" s="253">
        <v>906446431</v>
      </c>
    </row>
    <row r="1862" spans="1:3" ht="15.75" customHeight="1" x14ac:dyDescent="0.35">
      <c r="A1862" s="223" t="s">
        <v>2078</v>
      </c>
      <c r="B1862" s="13" t="s">
        <v>7029</v>
      </c>
      <c r="C1862" s="253">
        <v>902654004</v>
      </c>
    </row>
    <row r="1863" spans="1:3" ht="15.75" customHeight="1" x14ac:dyDescent="0.35">
      <c r="A1863" s="223" t="s">
        <v>2076</v>
      </c>
      <c r="B1863" s="13" t="s">
        <v>7035</v>
      </c>
      <c r="C1863" s="253">
        <v>975373050</v>
      </c>
    </row>
    <row r="1864" spans="1:3" ht="15.75" customHeight="1" x14ac:dyDescent="0.35">
      <c r="A1864" s="223" t="s">
        <v>2108</v>
      </c>
      <c r="B1864" s="13" t="s">
        <v>9450</v>
      </c>
      <c r="C1864" s="253">
        <v>963200070</v>
      </c>
    </row>
    <row r="1865" spans="1:3" ht="15.75" customHeight="1" x14ac:dyDescent="0.35">
      <c r="A1865" s="223" t="s">
        <v>2111</v>
      </c>
      <c r="B1865" s="13" t="s">
        <v>9451</v>
      </c>
      <c r="C1865" s="253">
        <v>914889937</v>
      </c>
    </row>
    <row r="1866" spans="1:3" ht="15.75" customHeight="1" x14ac:dyDescent="0.35">
      <c r="A1866" s="223" t="s">
        <v>2124</v>
      </c>
      <c r="B1866" s="13" t="s">
        <v>9452</v>
      </c>
      <c r="C1866" s="253">
        <v>395333915</v>
      </c>
    </row>
    <row r="1867" spans="1:3" ht="15.75" customHeight="1" x14ac:dyDescent="0.35">
      <c r="A1867" s="223" t="s">
        <v>2125</v>
      </c>
      <c r="B1867" s="13" t="s">
        <v>9453</v>
      </c>
      <c r="C1867" s="253">
        <v>372793805</v>
      </c>
    </row>
    <row r="1868" spans="1:3" ht="15.75" customHeight="1" x14ac:dyDescent="0.35">
      <c r="A1868" s="223" t="s">
        <v>2143</v>
      </c>
      <c r="B1868" s="13" t="s">
        <v>9454</v>
      </c>
      <c r="C1868" s="253">
        <v>964212626</v>
      </c>
    </row>
    <row r="1869" spans="1:3" ht="15.75" customHeight="1" x14ac:dyDescent="0.35">
      <c r="A1869" s="223" t="s">
        <v>2162</v>
      </c>
      <c r="B1869" s="13" t="s">
        <v>9313</v>
      </c>
      <c r="C1869" s="253">
        <v>355474692</v>
      </c>
    </row>
    <row r="1870" spans="1:3" ht="15.75" customHeight="1" x14ac:dyDescent="0.35">
      <c r="A1870" s="223" t="s">
        <v>2084</v>
      </c>
      <c r="B1870" s="13" t="s">
        <v>7037</v>
      </c>
      <c r="C1870" s="253">
        <v>906688015</v>
      </c>
    </row>
    <row r="1871" spans="1:3" ht="15.75" customHeight="1" x14ac:dyDescent="0.35">
      <c r="A1871" s="223" t="s">
        <v>2081</v>
      </c>
      <c r="B1871" s="13" t="s">
        <v>7039</v>
      </c>
      <c r="C1871" s="253">
        <v>984918227</v>
      </c>
    </row>
    <row r="1872" spans="1:3" ht="15.75" customHeight="1" x14ac:dyDescent="0.35">
      <c r="A1872" s="223" t="s">
        <v>2113</v>
      </c>
      <c r="B1872" s="13" t="s">
        <v>9455</v>
      </c>
      <c r="C1872" s="253">
        <v>901840800</v>
      </c>
    </row>
    <row r="1873" spans="1:3" ht="15.75" customHeight="1" x14ac:dyDescent="0.35">
      <c r="A1873" s="223" t="s">
        <v>2128</v>
      </c>
      <c r="B1873" s="13" t="s">
        <v>9456</v>
      </c>
      <c r="C1873" s="253">
        <v>349210072</v>
      </c>
    </row>
    <row r="1874" spans="1:3" ht="15.75" customHeight="1" x14ac:dyDescent="0.35">
      <c r="A1874" s="223" t="s">
        <v>2126</v>
      </c>
      <c r="B1874" s="13" t="s">
        <v>9457</v>
      </c>
      <c r="C1874" s="253">
        <v>909666426</v>
      </c>
    </row>
    <row r="1875" spans="1:3" ht="15.75" customHeight="1" x14ac:dyDescent="0.35">
      <c r="A1875" s="223" t="s">
        <v>2144</v>
      </c>
      <c r="B1875" s="13" t="s">
        <v>9458</v>
      </c>
      <c r="C1875" s="253">
        <v>978212525</v>
      </c>
    </row>
    <row r="1876" spans="1:3" ht="15.75" customHeight="1" x14ac:dyDescent="0.35">
      <c r="A1876" s="223" t="s">
        <v>2094</v>
      </c>
      <c r="B1876" s="13" t="s">
        <v>7032</v>
      </c>
      <c r="C1876" s="253">
        <v>879564553</v>
      </c>
    </row>
    <row r="1877" spans="1:3" ht="15.75" customHeight="1" x14ac:dyDescent="0.35">
      <c r="A1877" s="223" t="s">
        <v>2096</v>
      </c>
      <c r="B1877" s="13" t="s">
        <v>7034</v>
      </c>
      <c r="C1877" s="253">
        <v>776185542</v>
      </c>
    </row>
    <row r="1878" spans="1:3" ht="15.75" customHeight="1" x14ac:dyDescent="0.35">
      <c r="A1878" s="223" t="s">
        <v>899</v>
      </c>
      <c r="B1878" s="13" t="s">
        <v>6538</v>
      </c>
      <c r="C1878" s="253">
        <v>852978679</v>
      </c>
    </row>
    <row r="1879" spans="1:3" ht="15.75" customHeight="1" x14ac:dyDescent="0.35">
      <c r="A1879" s="223" t="s">
        <v>2069</v>
      </c>
      <c r="B1879" s="13" t="s">
        <v>9459</v>
      </c>
      <c r="C1879" s="253">
        <v>967837017</v>
      </c>
    </row>
    <row r="1880" spans="1:3" ht="15.75" customHeight="1" x14ac:dyDescent="0.35">
      <c r="A1880" s="223" t="s">
        <v>2206</v>
      </c>
      <c r="B1880" s="13" t="s">
        <v>9460</v>
      </c>
      <c r="C1880" s="253">
        <v>908109896</v>
      </c>
    </row>
    <row r="1881" spans="1:3" ht="15.75" customHeight="1" x14ac:dyDescent="0.35">
      <c r="A1881" s="223" t="s">
        <v>2213</v>
      </c>
      <c r="B1881" s="13" t="s">
        <v>9461</v>
      </c>
      <c r="C1881" s="253">
        <v>862449707</v>
      </c>
    </row>
    <row r="1882" spans="1:3" ht="15.75" customHeight="1" x14ac:dyDescent="0.35">
      <c r="A1882" s="223" t="s">
        <v>2216</v>
      </c>
      <c r="B1882" s="13" t="s">
        <v>9462</v>
      </c>
      <c r="C1882" s="253">
        <v>357270910</v>
      </c>
    </row>
    <row r="1883" spans="1:3" ht="15.75" customHeight="1" x14ac:dyDescent="0.35">
      <c r="A1883" s="223" t="s">
        <v>2210</v>
      </c>
      <c r="B1883" s="13" t="s">
        <v>9463</v>
      </c>
      <c r="C1883" s="253">
        <v>933709729</v>
      </c>
    </row>
    <row r="1884" spans="1:3" ht="15.75" customHeight="1" x14ac:dyDescent="0.35">
      <c r="A1884" s="223" t="s">
        <v>2199</v>
      </c>
      <c r="B1884" s="13" t="s">
        <v>9464</v>
      </c>
      <c r="C1884" s="253">
        <v>867425401</v>
      </c>
    </row>
    <row r="1885" spans="1:3" ht="15.75" customHeight="1" x14ac:dyDescent="0.35">
      <c r="A1885" s="223" t="s">
        <v>2208</v>
      </c>
      <c r="B1885" s="13" t="s">
        <v>9465</v>
      </c>
      <c r="C1885" s="253">
        <v>353391809</v>
      </c>
    </row>
    <row r="1886" spans="1:3" ht="15.75" customHeight="1" x14ac:dyDescent="0.35">
      <c r="A1886" s="223" t="s">
        <v>5366</v>
      </c>
      <c r="B1886" s="13" t="s">
        <v>9466</v>
      </c>
      <c r="C1886" s="253">
        <v>967239338</v>
      </c>
    </row>
    <row r="1887" spans="1:3" ht="15.75" customHeight="1" x14ac:dyDescent="0.35">
      <c r="A1887" s="223" t="s">
        <v>5414</v>
      </c>
      <c r="B1887" s="13" t="s">
        <v>9467</v>
      </c>
      <c r="C1887" s="253">
        <v>348444962</v>
      </c>
    </row>
    <row r="1888" spans="1:3" ht="15.75" customHeight="1" x14ac:dyDescent="0.35">
      <c r="A1888" s="223" t="s">
        <v>5408</v>
      </c>
      <c r="B1888" s="13" t="s">
        <v>9468</v>
      </c>
      <c r="C1888" s="253">
        <v>908901261</v>
      </c>
    </row>
    <row r="1889" spans="1:3" ht="15.75" customHeight="1" x14ac:dyDescent="0.35">
      <c r="A1889" s="223" t="s">
        <v>5355</v>
      </c>
      <c r="B1889" s="13" t="s">
        <v>9469</v>
      </c>
      <c r="C1889" s="253">
        <v>857743499</v>
      </c>
    </row>
    <row r="1890" spans="1:3" ht="15.75" customHeight="1" x14ac:dyDescent="0.35">
      <c r="A1890" s="223" t="s">
        <v>5359</v>
      </c>
      <c r="B1890" s="13" t="s">
        <v>9470</v>
      </c>
      <c r="C1890" s="253">
        <v>778395537</v>
      </c>
    </row>
    <row r="1891" spans="1:3" ht="15.75" customHeight="1" x14ac:dyDescent="0.35">
      <c r="A1891" s="223" t="s">
        <v>5412</v>
      </c>
      <c r="B1891" s="13" t="s">
        <v>9471</v>
      </c>
      <c r="C1891" s="253">
        <v>963744878</v>
      </c>
    </row>
    <row r="1892" spans="1:3" ht="15.75" customHeight="1" x14ac:dyDescent="0.35">
      <c r="A1892" s="223" t="s">
        <v>5375</v>
      </c>
      <c r="B1892" s="13" t="s">
        <v>9472</v>
      </c>
      <c r="C1892" s="253">
        <v>975589558</v>
      </c>
    </row>
    <row r="1893" spans="1:3" ht="15.75" customHeight="1" x14ac:dyDescent="0.35">
      <c r="A1893" s="223" t="s">
        <v>5382</v>
      </c>
      <c r="B1893" s="13" t="s">
        <v>9473</v>
      </c>
      <c r="C1893" s="253">
        <v>339708995</v>
      </c>
    </row>
    <row r="1894" spans="1:3" ht="15.75" customHeight="1" x14ac:dyDescent="0.35">
      <c r="A1894" s="223" t="s">
        <v>5426</v>
      </c>
      <c r="B1894" s="13" t="s">
        <v>9474</v>
      </c>
      <c r="C1894" s="253">
        <v>795276066</v>
      </c>
    </row>
    <row r="1895" spans="1:3" ht="15.75" customHeight="1" x14ac:dyDescent="0.35">
      <c r="A1895" s="223" t="s">
        <v>5386</v>
      </c>
      <c r="B1895" s="13" t="s">
        <v>9475</v>
      </c>
      <c r="C1895" s="253">
        <v>865216817</v>
      </c>
    </row>
    <row r="1896" spans="1:3" ht="15.75" customHeight="1" x14ac:dyDescent="0.35">
      <c r="A1896" s="223" t="s">
        <v>5391</v>
      </c>
      <c r="B1896" s="13" t="s">
        <v>9476</v>
      </c>
      <c r="C1896" s="253">
        <v>878397700</v>
      </c>
    </row>
    <row r="1897" spans="1:3" ht="15.75" customHeight="1" x14ac:dyDescent="0.35">
      <c r="A1897" s="223" t="s">
        <v>5422</v>
      </c>
      <c r="B1897" s="13" t="s">
        <v>9477</v>
      </c>
      <c r="C1897" s="253">
        <v>976802925</v>
      </c>
    </row>
    <row r="1898" spans="1:3" ht="15.75" customHeight="1" x14ac:dyDescent="0.35">
      <c r="A1898" s="223" t="s">
        <v>5416</v>
      </c>
      <c r="B1898" s="13" t="s">
        <v>9478</v>
      </c>
      <c r="C1898" s="253">
        <v>848968836</v>
      </c>
    </row>
    <row r="1899" spans="1:3" ht="15.75" customHeight="1" x14ac:dyDescent="0.35">
      <c r="A1899" s="223" t="s">
        <v>5384</v>
      </c>
      <c r="B1899" s="13" t="s">
        <v>9479</v>
      </c>
      <c r="C1899" s="253">
        <v>866057936</v>
      </c>
    </row>
    <row r="1900" spans="1:3" ht="15.75" customHeight="1" x14ac:dyDescent="0.35">
      <c r="A1900" s="223" t="s">
        <v>5364</v>
      </c>
      <c r="B1900" s="13" t="s">
        <v>9480</v>
      </c>
      <c r="C1900" s="253">
        <v>375438805</v>
      </c>
    </row>
    <row r="1901" spans="1:3" ht="15.75" customHeight="1" x14ac:dyDescent="0.35">
      <c r="A1901" s="223" t="s">
        <v>5393</v>
      </c>
      <c r="B1901" s="13" t="s">
        <v>9481</v>
      </c>
      <c r="C1901" s="253">
        <v>367357113</v>
      </c>
    </row>
    <row r="1902" spans="1:3" ht="15.75" customHeight="1" x14ac:dyDescent="0.35">
      <c r="A1902" s="223" t="s">
        <v>5377</v>
      </c>
      <c r="B1902" s="13" t="s">
        <v>9482</v>
      </c>
      <c r="C1902" s="253">
        <v>373400045</v>
      </c>
    </row>
    <row r="1903" spans="1:3" ht="15.75" customHeight="1" x14ac:dyDescent="0.35">
      <c r="A1903" s="223" t="s">
        <v>5380</v>
      </c>
      <c r="B1903" s="13" t="s">
        <v>9483</v>
      </c>
      <c r="C1903" s="253">
        <v>366875969</v>
      </c>
    </row>
    <row r="1904" spans="1:3" ht="15.75" customHeight="1" x14ac:dyDescent="0.35">
      <c r="A1904" s="223" t="s">
        <v>5400</v>
      </c>
      <c r="B1904" s="13" t="s">
        <v>9484</v>
      </c>
      <c r="C1904" s="253">
        <v>876602058</v>
      </c>
    </row>
    <row r="1905" spans="1:3" ht="15.75" customHeight="1" x14ac:dyDescent="0.35">
      <c r="A1905" s="223" t="s">
        <v>5362</v>
      </c>
      <c r="B1905" s="13" t="s">
        <v>9485</v>
      </c>
      <c r="C1905" s="253">
        <v>339851753</v>
      </c>
    </row>
    <row r="1906" spans="1:3" ht="15.75" customHeight="1" x14ac:dyDescent="0.35">
      <c r="A1906" s="223" t="s">
        <v>5373</v>
      </c>
      <c r="B1906" s="13" t="s">
        <v>9486</v>
      </c>
      <c r="C1906" s="253">
        <v>385079204</v>
      </c>
    </row>
    <row r="1907" spans="1:3" ht="15.75" customHeight="1" x14ac:dyDescent="0.35">
      <c r="A1907" s="223" t="s">
        <v>5398</v>
      </c>
      <c r="B1907" s="13" t="s">
        <v>9487</v>
      </c>
      <c r="C1907" s="253">
        <v>865079206</v>
      </c>
    </row>
    <row r="1908" spans="1:3" ht="15.75" customHeight="1" x14ac:dyDescent="0.35">
      <c r="A1908" s="223" t="s">
        <v>5350</v>
      </c>
      <c r="B1908" s="13" t="s">
        <v>9488</v>
      </c>
      <c r="C1908" s="253">
        <v>357339938</v>
      </c>
    </row>
    <row r="1909" spans="1:3" ht="15.75" customHeight="1" x14ac:dyDescent="0.35">
      <c r="A1909" s="223" t="s">
        <v>2258</v>
      </c>
      <c r="B1909" s="13" t="s">
        <v>9489</v>
      </c>
      <c r="C1909" s="253">
        <v>935574221</v>
      </c>
    </row>
    <row r="1910" spans="1:3" ht="15.75" customHeight="1" x14ac:dyDescent="0.35">
      <c r="A1910" s="223" t="s">
        <v>2261</v>
      </c>
      <c r="B1910" s="13" t="s">
        <v>9490</v>
      </c>
      <c r="C1910" s="253">
        <v>335208052</v>
      </c>
    </row>
    <row r="1911" spans="1:3" ht="15.75" customHeight="1" x14ac:dyDescent="0.35">
      <c r="A1911" s="223" t="s">
        <v>2256</v>
      </c>
      <c r="B1911" s="13" t="s">
        <v>9491</v>
      </c>
      <c r="C1911" s="253">
        <v>889141423</v>
      </c>
    </row>
    <row r="1912" spans="1:3" ht="15.75" customHeight="1" x14ac:dyDescent="0.35">
      <c r="A1912" s="223" t="s">
        <v>5404</v>
      </c>
      <c r="B1912" s="13" t="s">
        <v>9492</v>
      </c>
      <c r="C1912" s="253">
        <v>973431396</v>
      </c>
    </row>
    <row r="1913" spans="1:3" ht="15.75" customHeight="1" x14ac:dyDescent="0.35">
      <c r="A1913" s="223" t="s">
        <v>5410</v>
      </c>
      <c r="B1913" s="13" t="s">
        <v>9493</v>
      </c>
      <c r="C1913" s="253">
        <v>336832512</v>
      </c>
    </row>
    <row r="1914" spans="1:3" ht="15.75" customHeight="1" x14ac:dyDescent="0.35">
      <c r="A1914" s="223" t="s">
        <v>5371</v>
      </c>
      <c r="B1914" s="13" t="s">
        <v>9494</v>
      </c>
      <c r="C1914" s="253">
        <v>989290601</v>
      </c>
    </row>
    <row r="1915" spans="1:3" ht="15.75" customHeight="1" x14ac:dyDescent="0.35">
      <c r="A1915" s="223" t="s">
        <v>5388</v>
      </c>
      <c r="B1915" s="13" t="s">
        <v>9495</v>
      </c>
      <c r="C1915" s="253">
        <v>398286257</v>
      </c>
    </row>
    <row r="1916" spans="1:3" ht="15.75" customHeight="1" x14ac:dyDescent="0.35">
      <c r="A1916" s="223" t="s">
        <v>5418</v>
      </c>
      <c r="B1916" s="13" t="s">
        <v>9496</v>
      </c>
      <c r="C1916" s="253">
        <v>376257362</v>
      </c>
    </row>
    <row r="1917" spans="1:3" ht="15.75" customHeight="1" x14ac:dyDescent="0.35">
      <c r="A1917" s="223" t="s">
        <v>5352</v>
      </c>
      <c r="B1917" s="13" t="s">
        <v>9497</v>
      </c>
      <c r="C1917" s="253">
        <v>372316229</v>
      </c>
    </row>
    <row r="1918" spans="1:3" ht="15.75" customHeight="1" x14ac:dyDescent="0.35">
      <c r="A1918" s="223" t="s">
        <v>5395</v>
      </c>
      <c r="B1918" s="13" t="s">
        <v>9498</v>
      </c>
      <c r="C1918" s="253">
        <v>865195006</v>
      </c>
    </row>
    <row r="1919" spans="1:3" ht="15.75" customHeight="1" x14ac:dyDescent="0.35">
      <c r="A1919" s="223" t="s">
        <v>5402</v>
      </c>
      <c r="B1919" s="13" t="s">
        <v>9499</v>
      </c>
      <c r="C1919" s="253">
        <v>395459503</v>
      </c>
    </row>
    <row r="1920" spans="1:3" ht="15.75" customHeight="1" x14ac:dyDescent="0.35">
      <c r="A1920" s="223" t="s">
        <v>5357</v>
      </c>
      <c r="B1920" s="13" t="s">
        <v>9500</v>
      </c>
      <c r="C1920" s="253">
        <v>326505003</v>
      </c>
    </row>
    <row r="1921" spans="1:3" ht="15.75" customHeight="1" x14ac:dyDescent="0.35">
      <c r="A1921" s="223" t="s">
        <v>5406</v>
      </c>
      <c r="B1921" s="13" t="s">
        <v>9501</v>
      </c>
      <c r="C1921" s="253">
        <v>816195808</v>
      </c>
    </row>
    <row r="1922" spans="1:3" ht="15.75" customHeight="1" x14ac:dyDescent="0.35">
      <c r="A1922" s="223" t="s">
        <v>5369</v>
      </c>
      <c r="B1922" s="13" t="s">
        <v>9502</v>
      </c>
      <c r="C1922" s="253">
        <v>966329535</v>
      </c>
    </row>
    <row r="1923" spans="1:3" ht="15.75" customHeight="1" x14ac:dyDescent="0.35">
      <c r="A1923" s="223" t="s">
        <v>5424</v>
      </c>
      <c r="B1923" s="13" t="s">
        <v>9503</v>
      </c>
      <c r="C1923" s="253">
        <v>326121692</v>
      </c>
    </row>
    <row r="1924" spans="1:3" ht="15.75" customHeight="1" x14ac:dyDescent="0.35">
      <c r="A1924" s="223" t="s">
        <v>5341</v>
      </c>
      <c r="B1924" s="13" t="s">
        <v>9504</v>
      </c>
      <c r="C1924" s="253">
        <v>856570686</v>
      </c>
    </row>
    <row r="1925" spans="1:3" ht="15.75" customHeight="1" x14ac:dyDescent="0.35">
      <c r="A1925" s="223" t="s">
        <v>5337</v>
      </c>
      <c r="B1925" s="13" t="s">
        <v>9505</v>
      </c>
      <c r="C1925" s="253">
        <v>975545775</v>
      </c>
    </row>
    <row r="1926" spans="1:3" ht="15.75" customHeight="1" x14ac:dyDescent="0.35">
      <c r="A1926" s="223" t="s">
        <v>5345</v>
      </c>
      <c r="B1926" s="13" t="s">
        <v>9506</v>
      </c>
      <c r="C1926" s="253">
        <v>356143020</v>
      </c>
    </row>
    <row r="1927" spans="1:3" ht="15.75" customHeight="1" x14ac:dyDescent="0.35">
      <c r="A1927" s="223" t="s">
        <v>5343</v>
      </c>
      <c r="B1927" s="13" t="s">
        <v>9507</v>
      </c>
      <c r="C1927" s="253">
        <v>834778154</v>
      </c>
    </row>
    <row r="1928" spans="1:3" ht="15.75" customHeight="1" x14ac:dyDescent="0.35">
      <c r="A1928" s="223" t="s">
        <v>5335</v>
      </c>
      <c r="B1928" s="13" t="s">
        <v>9508</v>
      </c>
      <c r="C1928" s="253">
        <v>961610090</v>
      </c>
    </row>
    <row r="1929" spans="1:3" ht="15.75" customHeight="1" x14ac:dyDescent="0.35">
      <c r="A1929" s="223" t="s">
        <v>2246</v>
      </c>
      <c r="B1929" s="13" t="s">
        <v>9509</v>
      </c>
      <c r="C1929" s="253">
        <v>918639745</v>
      </c>
    </row>
    <row r="1930" spans="1:3" ht="15.75" customHeight="1" x14ac:dyDescent="0.35">
      <c r="A1930" s="223" t="s">
        <v>2248</v>
      </c>
      <c r="B1930" s="13" t="s">
        <v>9510</v>
      </c>
      <c r="C1930" s="253">
        <v>888684657</v>
      </c>
    </row>
    <row r="1931" spans="1:3" ht="15.75" customHeight="1" x14ac:dyDescent="0.35">
      <c r="A1931" s="223" t="s">
        <v>2252</v>
      </c>
      <c r="B1931" s="13" t="s">
        <v>9511</v>
      </c>
      <c r="C1931" s="253">
        <v>938723829</v>
      </c>
    </row>
    <row r="1932" spans="1:3" ht="15.75" customHeight="1" x14ac:dyDescent="0.35">
      <c r="A1932" s="223" t="s">
        <v>2250</v>
      </c>
      <c r="B1932" s="13" t="s">
        <v>9512</v>
      </c>
      <c r="C1932" s="253">
        <v>799993959</v>
      </c>
    </row>
    <row r="1933" spans="1:3" ht="15.75" customHeight="1" x14ac:dyDescent="0.35">
      <c r="A1933" s="223" t="s">
        <v>2254</v>
      </c>
      <c r="B1933" s="13" t="s">
        <v>9513</v>
      </c>
      <c r="C1933" s="253">
        <v>706902086</v>
      </c>
    </row>
    <row r="1934" spans="1:3" ht="15.75" customHeight="1" x14ac:dyDescent="0.35">
      <c r="A1934" s="223" t="s">
        <v>5339</v>
      </c>
      <c r="B1934" s="13" t="s">
        <v>9514</v>
      </c>
      <c r="C1934" s="253">
        <v>972036062</v>
      </c>
    </row>
    <row r="1935" spans="1:3" ht="15.75" customHeight="1" x14ac:dyDescent="0.35">
      <c r="A1935" s="223" t="s">
        <v>5348</v>
      </c>
      <c r="B1935" s="13" t="s">
        <v>9515</v>
      </c>
      <c r="C1935" s="253">
        <v>942319446</v>
      </c>
    </row>
    <row r="1936" spans="1:3" ht="15.75" customHeight="1" x14ac:dyDescent="0.35">
      <c r="A1936" s="223" t="s">
        <v>2243</v>
      </c>
      <c r="B1936" s="13" t="s">
        <v>9516</v>
      </c>
      <c r="C1936" s="253">
        <v>983302414</v>
      </c>
    </row>
    <row r="1937" spans="1:3" ht="15.75" customHeight="1" x14ac:dyDescent="0.35">
      <c r="A1937" s="223" t="s">
        <v>2241</v>
      </c>
      <c r="B1937" s="13" t="s">
        <v>9517</v>
      </c>
      <c r="C1937" s="253">
        <v>981400206</v>
      </c>
    </row>
    <row r="1938" spans="1:3" ht="15.75" customHeight="1" x14ac:dyDescent="0.35">
      <c r="A1938" s="223" t="s">
        <v>5316</v>
      </c>
      <c r="B1938" s="13" t="s">
        <v>9518</v>
      </c>
      <c r="C1938" s="253">
        <v>384668836</v>
      </c>
    </row>
    <row r="1939" spans="1:3" ht="15.75" customHeight="1" x14ac:dyDescent="0.35">
      <c r="A1939" s="223" t="s">
        <v>2229</v>
      </c>
      <c r="B1939" s="13" t="s">
        <v>9519</v>
      </c>
      <c r="C1939" s="253">
        <v>878733338</v>
      </c>
    </row>
    <row r="1940" spans="1:3" ht="15.75" customHeight="1" x14ac:dyDescent="0.35">
      <c r="A1940" s="223" t="s">
        <v>5318</v>
      </c>
      <c r="B1940" s="13" t="s">
        <v>9520</v>
      </c>
      <c r="C1940" s="253">
        <v>979459351</v>
      </c>
    </row>
    <row r="1941" spans="1:3" ht="15.75" customHeight="1" x14ac:dyDescent="0.35">
      <c r="A1941" s="223" t="s">
        <v>5320</v>
      </c>
      <c r="B1941" s="13" t="s">
        <v>9521</v>
      </c>
      <c r="C1941" s="253">
        <v>914476717</v>
      </c>
    </row>
    <row r="1942" spans="1:3" ht="15.75" customHeight="1" x14ac:dyDescent="0.35">
      <c r="A1942" s="223" t="s">
        <v>5324</v>
      </c>
      <c r="B1942" s="13" t="s">
        <v>9522</v>
      </c>
      <c r="C1942" s="253">
        <v>865865764</v>
      </c>
    </row>
    <row r="1943" spans="1:3" ht="15.75" customHeight="1" x14ac:dyDescent="0.35">
      <c r="A1943" s="223" t="s">
        <v>5333</v>
      </c>
      <c r="B1943" s="13" t="s">
        <v>9523</v>
      </c>
      <c r="C1943" s="253">
        <v>336784587</v>
      </c>
    </row>
    <row r="1944" spans="1:3" ht="15.75" customHeight="1" x14ac:dyDescent="0.35">
      <c r="A1944" s="223" t="s">
        <v>5326</v>
      </c>
      <c r="B1944" s="13" t="s">
        <v>9524</v>
      </c>
      <c r="C1944" s="253">
        <v>961205241</v>
      </c>
    </row>
    <row r="1945" spans="1:3" ht="15.75" customHeight="1" x14ac:dyDescent="0.35">
      <c r="A1945" s="223" t="s">
        <v>5329</v>
      </c>
      <c r="B1945" s="13" t="s">
        <v>9525</v>
      </c>
      <c r="C1945" s="253">
        <v>375146318</v>
      </c>
    </row>
    <row r="1946" spans="1:3" ht="15.75" customHeight="1" x14ac:dyDescent="0.35">
      <c r="A1946" s="223" t="s">
        <v>5314</v>
      </c>
      <c r="B1946" s="13" t="s">
        <v>9526</v>
      </c>
      <c r="C1946" s="253">
        <v>987014562</v>
      </c>
    </row>
    <row r="1947" spans="1:3" ht="15.75" customHeight="1" x14ac:dyDescent="0.35">
      <c r="A1947" s="223" t="s">
        <v>5331</v>
      </c>
      <c r="B1947" s="13" t="s">
        <v>9527</v>
      </c>
      <c r="C1947" s="253">
        <v>985501711</v>
      </c>
    </row>
    <row r="1948" spans="1:3" ht="15.75" customHeight="1" x14ac:dyDescent="0.35">
      <c r="A1948" s="223" t="s">
        <v>5322</v>
      </c>
      <c r="B1948" s="13" t="s">
        <v>9528</v>
      </c>
      <c r="C1948" s="253">
        <v>836601107</v>
      </c>
    </row>
    <row r="1949" spans="1:3" ht="15.75" customHeight="1" x14ac:dyDescent="0.35">
      <c r="A1949" s="223" t="s">
        <v>2239</v>
      </c>
      <c r="B1949" s="13" t="s">
        <v>9529</v>
      </c>
      <c r="C1949" s="253">
        <v>385023949</v>
      </c>
    </row>
    <row r="1950" spans="1:3" ht="15.75" customHeight="1" x14ac:dyDescent="0.35">
      <c r="A1950" s="223" t="s">
        <v>2231</v>
      </c>
      <c r="B1950" s="13" t="s">
        <v>9530</v>
      </c>
      <c r="C1950" s="253">
        <v>342821820</v>
      </c>
    </row>
    <row r="1951" spans="1:3" ht="15.75" customHeight="1" x14ac:dyDescent="0.35">
      <c r="A1951" s="223" t="s">
        <v>2227</v>
      </c>
      <c r="B1951" s="13" t="s">
        <v>9531</v>
      </c>
      <c r="C1951" s="253">
        <v>392111732</v>
      </c>
    </row>
    <row r="1952" spans="1:3" ht="15.75" customHeight="1" x14ac:dyDescent="0.35">
      <c r="A1952" s="223" t="s">
        <v>2237</v>
      </c>
      <c r="B1952" s="13" t="s">
        <v>9532</v>
      </c>
      <c r="C1952" s="253">
        <v>932148108</v>
      </c>
    </row>
    <row r="1953" spans="1:3" ht="15.75" customHeight="1" x14ac:dyDescent="0.35">
      <c r="A1953" s="223" t="s">
        <v>2233</v>
      </c>
      <c r="B1953" s="13" t="s">
        <v>9533</v>
      </c>
      <c r="C1953" s="253">
        <v>902347810</v>
      </c>
    </row>
    <row r="1954" spans="1:3" ht="15.75" customHeight="1" x14ac:dyDescent="0.35">
      <c r="A1954" s="223" t="s">
        <v>2235</v>
      </c>
      <c r="B1954" s="13" t="s">
        <v>9534</v>
      </c>
      <c r="C1954" s="253">
        <v>777777751</v>
      </c>
    </row>
    <row r="1955" spans="1:3" ht="15.75" customHeight="1" x14ac:dyDescent="0.35">
      <c r="A1955" s="223" t="s">
        <v>5296</v>
      </c>
      <c r="B1955" s="13" t="s">
        <v>9535</v>
      </c>
      <c r="C1955" s="253">
        <v>969818591</v>
      </c>
    </row>
    <row r="1956" spans="1:3" ht="15.75" customHeight="1" x14ac:dyDescent="0.35">
      <c r="A1956" s="223" t="s">
        <v>5294</v>
      </c>
      <c r="B1956" s="13" t="s">
        <v>9536</v>
      </c>
      <c r="C1956" s="253">
        <v>964367351</v>
      </c>
    </row>
    <row r="1957" spans="1:3" ht="15.75" customHeight="1" x14ac:dyDescent="0.35">
      <c r="A1957" s="223" t="s">
        <v>5287</v>
      </c>
      <c r="B1957" s="13" t="s">
        <v>9537</v>
      </c>
      <c r="C1957" s="253">
        <v>988972607</v>
      </c>
    </row>
    <row r="1958" spans="1:3" ht="15.75" customHeight="1" x14ac:dyDescent="0.35">
      <c r="A1958" s="223" t="s">
        <v>5311</v>
      </c>
      <c r="B1958" s="13" t="s">
        <v>9538</v>
      </c>
      <c r="C1958" s="253">
        <v>911187114</v>
      </c>
    </row>
    <row r="1959" spans="1:3" ht="15.75" customHeight="1" x14ac:dyDescent="0.35">
      <c r="A1959" s="223" t="s">
        <v>5302</v>
      </c>
      <c r="B1959" s="13" t="s">
        <v>9539</v>
      </c>
      <c r="C1959" s="253">
        <v>963122444</v>
      </c>
    </row>
    <row r="1960" spans="1:3" ht="15.75" customHeight="1" x14ac:dyDescent="0.35">
      <c r="A1960" s="223" t="s">
        <v>5304</v>
      </c>
      <c r="B1960" s="13" t="s">
        <v>9540</v>
      </c>
      <c r="C1960" s="253">
        <v>858740208</v>
      </c>
    </row>
    <row r="1961" spans="1:3" ht="15.75" customHeight="1" x14ac:dyDescent="0.35">
      <c r="A1961" s="223" t="s">
        <v>5298</v>
      </c>
      <c r="B1961" s="13" t="s">
        <v>9541</v>
      </c>
      <c r="C1961" s="253">
        <v>902295589</v>
      </c>
    </row>
    <row r="1962" spans="1:3" ht="15.75" customHeight="1" x14ac:dyDescent="0.35">
      <c r="A1962" s="223" t="s">
        <v>5300</v>
      </c>
      <c r="B1962" s="13" t="s">
        <v>9542</v>
      </c>
      <c r="C1962" s="253">
        <v>328265369</v>
      </c>
    </row>
    <row r="1963" spans="1:3" ht="15.75" customHeight="1" x14ac:dyDescent="0.35">
      <c r="A1963" s="223" t="s">
        <v>5289</v>
      </c>
      <c r="B1963" s="13" t="s">
        <v>9543</v>
      </c>
      <c r="C1963" s="253">
        <v>966579829</v>
      </c>
    </row>
    <row r="1964" spans="1:3" ht="15.75" customHeight="1" x14ac:dyDescent="0.35">
      <c r="A1964" s="223" t="s">
        <v>5504</v>
      </c>
      <c r="B1964" s="13" t="s">
        <v>9544</v>
      </c>
      <c r="C1964" s="253">
        <v>976282702</v>
      </c>
    </row>
    <row r="1965" spans="1:3" ht="15.75" customHeight="1" x14ac:dyDescent="0.35">
      <c r="A1965" s="223" t="s">
        <v>5307</v>
      </c>
      <c r="B1965" s="13" t="s">
        <v>9545</v>
      </c>
      <c r="C1965" s="253">
        <v>969849356</v>
      </c>
    </row>
    <row r="1966" spans="1:3" ht="15.75" customHeight="1" x14ac:dyDescent="0.35">
      <c r="A1966" s="223" t="s">
        <v>5309</v>
      </c>
      <c r="B1966" s="13" t="s">
        <v>9546</v>
      </c>
      <c r="C1966" s="253">
        <v>363873346</v>
      </c>
    </row>
    <row r="1967" spans="1:3" ht="15.75" customHeight="1" x14ac:dyDescent="0.35">
      <c r="A1967" s="223" t="s">
        <v>5285</v>
      </c>
      <c r="B1967" s="13" t="s">
        <v>9547</v>
      </c>
      <c r="C1967" s="253">
        <v>325795726</v>
      </c>
    </row>
    <row r="1968" spans="1:3" ht="15.75" customHeight="1" x14ac:dyDescent="0.35">
      <c r="A1968" s="223" t="s">
        <v>5291</v>
      </c>
      <c r="B1968" s="13" t="s">
        <v>9548</v>
      </c>
      <c r="C1968" s="253">
        <v>981768588</v>
      </c>
    </row>
    <row r="1969" spans="1:3" ht="15.75" customHeight="1" x14ac:dyDescent="0.35">
      <c r="A1969" s="223" t="s">
        <v>5490</v>
      </c>
      <c r="B1969" s="13" t="s">
        <v>9549</v>
      </c>
      <c r="C1969" s="253">
        <v>898612268</v>
      </c>
    </row>
    <row r="1970" spans="1:3" ht="15.75" customHeight="1" x14ac:dyDescent="0.35">
      <c r="A1970" s="223" t="s">
        <v>2223</v>
      </c>
      <c r="B1970" s="13" t="s">
        <v>9550</v>
      </c>
      <c r="C1970" s="253">
        <v>974728812</v>
      </c>
    </row>
    <row r="1971" spans="1:3" ht="15.75" customHeight="1" x14ac:dyDescent="0.35">
      <c r="A1971" s="223" t="s">
        <v>2221</v>
      </c>
      <c r="B1971" s="13" t="s">
        <v>9551</v>
      </c>
      <c r="C1971" s="253">
        <v>763298745</v>
      </c>
    </row>
    <row r="1972" spans="1:3" ht="15.75" customHeight="1" x14ac:dyDescent="0.35">
      <c r="A1972" s="223" t="s">
        <v>2281</v>
      </c>
      <c r="B1972" s="13" t="s">
        <v>9552</v>
      </c>
      <c r="C1972" s="253">
        <v>559560369</v>
      </c>
    </row>
    <row r="1973" spans="1:3" ht="15.75" customHeight="1" x14ac:dyDescent="0.35">
      <c r="A1973" s="223" t="s">
        <v>772</v>
      </c>
      <c r="B1973" s="13" t="s">
        <v>9553</v>
      </c>
      <c r="C1973" s="253">
        <v>986856367</v>
      </c>
    </row>
    <row r="1974" spans="1:3" ht="15.75" customHeight="1" x14ac:dyDescent="0.35">
      <c r="A1974" s="223" t="s">
        <v>768</v>
      </c>
      <c r="B1974" s="13" t="s">
        <v>9554</v>
      </c>
      <c r="C1974" s="253">
        <v>983588947</v>
      </c>
    </row>
    <row r="1975" spans="1:3" ht="15.75" customHeight="1" x14ac:dyDescent="0.35">
      <c r="A1975" s="223" t="s">
        <v>761</v>
      </c>
      <c r="B1975" s="13" t="s">
        <v>9555</v>
      </c>
      <c r="C1975" s="253">
        <v>978907419</v>
      </c>
    </row>
    <row r="1976" spans="1:3" ht="15.75" customHeight="1" x14ac:dyDescent="0.35">
      <c r="A1976" s="223" t="s">
        <v>770</v>
      </c>
      <c r="B1976" s="13" t="s">
        <v>9556</v>
      </c>
      <c r="C1976" s="253">
        <v>907332442</v>
      </c>
    </row>
    <row r="1977" spans="1:3" ht="15.75" customHeight="1" x14ac:dyDescent="0.35">
      <c r="A1977" s="223" t="s">
        <v>5502</v>
      </c>
      <c r="B1977" s="13" t="s">
        <v>9557</v>
      </c>
      <c r="C1977" s="253">
        <v>967322509</v>
      </c>
    </row>
    <row r="1978" spans="1:3" ht="15.75" customHeight="1" x14ac:dyDescent="0.35">
      <c r="A1978" s="223" t="s">
        <v>5494</v>
      </c>
      <c r="B1978" s="13" t="s">
        <v>9558</v>
      </c>
      <c r="C1978" s="253">
        <v>889423280</v>
      </c>
    </row>
    <row r="1979" spans="1:3" ht="15.75" customHeight="1" x14ac:dyDescent="0.35">
      <c r="A1979" s="223" t="s">
        <v>5498</v>
      </c>
      <c r="B1979" s="13" t="s">
        <v>9559</v>
      </c>
      <c r="C1979" s="253">
        <v>332230503</v>
      </c>
    </row>
    <row r="1980" spans="1:3" ht="15.75" customHeight="1" x14ac:dyDescent="0.35">
      <c r="A1980" s="223" t="s">
        <v>5500</v>
      </c>
      <c r="B1980" s="13" t="s">
        <v>9560</v>
      </c>
      <c r="C1980" s="253">
        <v>369971429</v>
      </c>
    </row>
    <row r="1981" spans="1:3" ht="15.75" customHeight="1" x14ac:dyDescent="0.35">
      <c r="A1981" s="223" t="s">
        <v>5488</v>
      </c>
      <c r="B1981" s="13" t="s">
        <v>9561</v>
      </c>
      <c r="C1981" s="253">
        <v>963252589</v>
      </c>
    </row>
    <row r="1982" spans="1:3" ht="15.75" customHeight="1" x14ac:dyDescent="0.35">
      <c r="A1982" s="223" t="s">
        <v>5492</v>
      </c>
      <c r="B1982" s="13" t="s">
        <v>9562</v>
      </c>
      <c r="C1982" s="253">
        <v>327800180</v>
      </c>
    </row>
    <row r="1983" spans="1:3" ht="15.75" customHeight="1" x14ac:dyDescent="0.35">
      <c r="A1983" s="223" t="s">
        <v>5496</v>
      </c>
      <c r="B1983" s="13" t="s">
        <v>9563</v>
      </c>
      <c r="C1983" s="253">
        <v>369112696</v>
      </c>
    </row>
    <row r="1984" spans="1:3" ht="15.75" customHeight="1" x14ac:dyDescent="0.35">
      <c r="A1984" s="223" t="s">
        <v>5485</v>
      </c>
      <c r="B1984" s="13" t="s">
        <v>9564</v>
      </c>
      <c r="C1984" s="253">
        <v>393832002</v>
      </c>
    </row>
    <row r="1985" spans="1:3" ht="15.75" customHeight="1" x14ac:dyDescent="0.35">
      <c r="A1985" s="223" t="s">
        <v>5506</v>
      </c>
      <c r="B1985" s="13" t="s">
        <v>9565</v>
      </c>
      <c r="C1985" s="253">
        <v>971835794</v>
      </c>
    </row>
    <row r="1986" spans="1:3" ht="15.75" customHeight="1" x14ac:dyDescent="0.35">
      <c r="A1986" s="223" t="s">
        <v>766</v>
      </c>
      <c r="B1986" s="13" t="s">
        <v>9566</v>
      </c>
      <c r="C1986" s="253">
        <v>326025685</v>
      </c>
    </row>
    <row r="1987" spans="1:3" ht="15.75" customHeight="1" x14ac:dyDescent="0.35">
      <c r="A1987" s="223" t="s">
        <v>2277</v>
      </c>
      <c r="B1987" s="13" t="s">
        <v>9567</v>
      </c>
      <c r="C1987" s="253">
        <v>989098972</v>
      </c>
    </row>
    <row r="1988" spans="1:3" ht="15.75" customHeight="1" x14ac:dyDescent="0.35">
      <c r="A1988" s="223" t="s">
        <v>2279</v>
      </c>
      <c r="B1988" s="13" t="s">
        <v>9568</v>
      </c>
      <c r="C1988" s="253">
        <v>979345050</v>
      </c>
    </row>
    <row r="1989" spans="1:3" ht="15.75" customHeight="1" x14ac:dyDescent="0.35">
      <c r="A1989" s="223" t="s">
        <v>2274</v>
      </c>
      <c r="B1989" s="13" t="s">
        <v>9569</v>
      </c>
      <c r="C1989" s="253">
        <v>937416714</v>
      </c>
    </row>
    <row r="1990" spans="1:3" ht="15.75" customHeight="1" x14ac:dyDescent="0.35">
      <c r="A1990" s="223" t="s">
        <v>2272</v>
      </c>
      <c r="B1990" s="13" t="s">
        <v>9570</v>
      </c>
      <c r="C1990" s="253">
        <v>357311608</v>
      </c>
    </row>
    <row r="1991" spans="1:3" ht="15.75" customHeight="1" x14ac:dyDescent="0.35">
      <c r="A1991" s="223" t="s">
        <v>2269</v>
      </c>
      <c r="B1991" s="13" t="s">
        <v>9571</v>
      </c>
      <c r="C1991" s="253">
        <v>357896541</v>
      </c>
    </row>
    <row r="1992" spans="1:3" ht="15.75" customHeight="1" x14ac:dyDescent="0.35">
      <c r="A1992" s="223" t="s">
        <v>2267</v>
      </c>
      <c r="B1992" s="13" t="s">
        <v>9572</v>
      </c>
      <c r="C1992" s="253">
        <v>939604523</v>
      </c>
    </row>
    <row r="1993" spans="1:3" ht="15.75" customHeight="1" x14ac:dyDescent="0.35">
      <c r="A1993" s="223" t="s">
        <v>2263</v>
      </c>
      <c r="B1993" s="13" t="s">
        <v>9573</v>
      </c>
      <c r="C1993" s="253">
        <v>982645839</v>
      </c>
    </row>
    <row r="1994" spans="1:3" ht="15.75" customHeight="1" x14ac:dyDescent="0.35">
      <c r="A1994" s="223" t="s">
        <v>5483</v>
      </c>
      <c r="B1994" s="13" t="s">
        <v>9574</v>
      </c>
      <c r="C1994" s="253">
        <v>376565651</v>
      </c>
    </row>
    <row r="1995" spans="1:3" ht="15.75" customHeight="1" x14ac:dyDescent="0.35">
      <c r="A1995" s="223" t="s">
        <v>5479</v>
      </c>
      <c r="B1995" s="13" t="s">
        <v>9575</v>
      </c>
      <c r="C1995" s="253">
        <v>868558851</v>
      </c>
    </row>
    <row r="1996" spans="1:3" ht="15.75" customHeight="1" x14ac:dyDescent="0.35">
      <c r="A1996" s="223" t="s">
        <v>5477</v>
      </c>
      <c r="B1996" s="13" t="s">
        <v>9576</v>
      </c>
      <c r="C1996" s="253">
        <v>335696830</v>
      </c>
    </row>
    <row r="1997" spans="1:3" ht="15.75" customHeight="1" x14ac:dyDescent="0.35">
      <c r="A1997" s="223" t="s">
        <v>5481</v>
      </c>
      <c r="B1997" s="13" t="s">
        <v>9577</v>
      </c>
      <c r="C1997" s="253">
        <v>329457167</v>
      </c>
    </row>
    <row r="1998" spans="1:3" ht="15.75" customHeight="1" x14ac:dyDescent="0.35">
      <c r="A1998" s="223" t="s">
        <v>5445</v>
      </c>
      <c r="B1998" s="13" t="s">
        <v>9578</v>
      </c>
      <c r="C1998" s="253">
        <v>865610396</v>
      </c>
    </row>
    <row r="1999" spans="1:3" ht="15.75" customHeight="1" x14ac:dyDescent="0.35">
      <c r="A1999" s="223" t="s">
        <v>5456</v>
      </c>
      <c r="B1999" s="13" t="s">
        <v>9579</v>
      </c>
      <c r="C1999" s="253">
        <v>862551593</v>
      </c>
    </row>
    <row r="2000" spans="1:3" ht="15.75" customHeight="1" x14ac:dyDescent="0.35">
      <c r="A2000" s="223" t="s">
        <v>5468</v>
      </c>
      <c r="B2000" s="13" t="s">
        <v>9580</v>
      </c>
      <c r="C2000" s="253">
        <v>334870584</v>
      </c>
    </row>
    <row r="2001" spans="1:3" ht="15.75" customHeight="1" x14ac:dyDescent="0.35">
      <c r="A2001" s="223" t="s">
        <v>5449</v>
      </c>
      <c r="B2001" s="13" t="s">
        <v>9581</v>
      </c>
      <c r="C2001" s="253">
        <v>982592831</v>
      </c>
    </row>
    <row r="2002" spans="1:3" ht="15.75" customHeight="1" x14ac:dyDescent="0.35">
      <c r="A2002" s="223" t="s">
        <v>5470</v>
      </c>
      <c r="B2002" s="13" t="s">
        <v>9582</v>
      </c>
      <c r="C2002" s="253">
        <v>915762224</v>
      </c>
    </row>
    <row r="2003" spans="1:3" ht="15.75" customHeight="1" x14ac:dyDescent="0.35">
      <c r="A2003" s="223" t="s">
        <v>5466</v>
      </c>
      <c r="B2003" s="13" t="s">
        <v>9583</v>
      </c>
      <c r="C2003" s="253">
        <v>839727703</v>
      </c>
    </row>
    <row r="2004" spans="1:3" ht="15.75" customHeight="1" x14ac:dyDescent="0.35">
      <c r="A2004" s="223" t="s">
        <v>5440</v>
      </c>
      <c r="B2004" s="13" t="s">
        <v>9584</v>
      </c>
      <c r="C2004" s="253">
        <v>968860841</v>
      </c>
    </row>
    <row r="2005" spans="1:3" ht="15.75" customHeight="1" x14ac:dyDescent="0.35">
      <c r="A2005" s="223" t="s">
        <v>5472</v>
      </c>
      <c r="B2005" s="13" t="s">
        <v>9585</v>
      </c>
      <c r="C2005" s="253">
        <v>961189498</v>
      </c>
    </row>
    <row r="2006" spans="1:3" ht="15.75" customHeight="1" x14ac:dyDescent="0.35">
      <c r="A2006" s="223" t="s">
        <v>5438</v>
      </c>
      <c r="B2006" s="13" t="s">
        <v>9586</v>
      </c>
      <c r="C2006" s="253">
        <v>813219789</v>
      </c>
    </row>
    <row r="2007" spans="1:3" ht="15.75" customHeight="1" x14ac:dyDescent="0.35">
      <c r="A2007" s="223" t="s">
        <v>5460</v>
      </c>
      <c r="B2007" s="13" t="s">
        <v>9587</v>
      </c>
      <c r="C2007" s="253">
        <v>868436762</v>
      </c>
    </row>
    <row r="2008" spans="1:3" ht="15.75" customHeight="1" x14ac:dyDescent="0.35">
      <c r="A2008" s="223" t="s">
        <v>5464</v>
      </c>
      <c r="B2008" s="13" t="s">
        <v>9588</v>
      </c>
      <c r="C2008" s="253">
        <v>365715271</v>
      </c>
    </row>
    <row r="2009" spans="1:3" ht="15.75" customHeight="1" x14ac:dyDescent="0.35">
      <c r="A2009" s="223" t="s">
        <v>5454</v>
      </c>
      <c r="B2009" s="13" t="s">
        <v>9589</v>
      </c>
      <c r="C2009" s="253">
        <v>336748472</v>
      </c>
    </row>
    <row r="2010" spans="1:3" ht="15.75" customHeight="1" x14ac:dyDescent="0.35">
      <c r="A2010" s="223" t="s">
        <v>5447</v>
      </c>
      <c r="B2010" s="13" t="s">
        <v>9590</v>
      </c>
      <c r="C2010" s="253">
        <v>866995974</v>
      </c>
    </row>
    <row r="2011" spans="1:3" ht="15.75" customHeight="1" x14ac:dyDescent="0.35">
      <c r="A2011" s="223" t="s">
        <v>5458</v>
      </c>
      <c r="B2011" s="13" t="s">
        <v>9591</v>
      </c>
      <c r="C2011" s="253">
        <v>829439898</v>
      </c>
    </row>
    <row r="2012" spans="1:3" ht="15.75" customHeight="1" x14ac:dyDescent="0.35">
      <c r="A2012" s="223" t="s">
        <v>5474</v>
      </c>
      <c r="B2012" s="13" t="s">
        <v>9592</v>
      </c>
      <c r="C2012" s="253">
        <v>362778268</v>
      </c>
    </row>
    <row r="2013" spans="1:3" ht="15.75" customHeight="1" x14ac:dyDescent="0.35">
      <c r="A2013" s="223" t="s">
        <v>5462</v>
      </c>
      <c r="B2013" s="13" t="s">
        <v>9593</v>
      </c>
      <c r="C2013" s="253">
        <v>855042516</v>
      </c>
    </row>
    <row r="2014" spans="1:3" ht="15.75" customHeight="1" x14ac:dyDescent="0.35">
      <c r="A2014" s="223" t="s">
        <v>5452</v>
      </c>
      <c r="B2014" s="13" t="s">
        <v>9594</v>
      </c>
      <c r="C2014" s="253">
        <v>985655401</v>
      </c>
    </row>
    <row r="2015" spans="1:3" ht="15.75" customHeight="1" x14ac:dyDescent="0.35">
      <c r="A2015" s="223" t="s">
        <v>5443</v>
      </c>
      <c r="B2015" s="13" t="s">
        <v>9595</v>
      </c>
      <c r="C2015" s="253">
        <v>386424311</v>
      </c>
    </row>
    <row r="2016" spans="1:3" ht="15.75" customHeight="1" x14ac:dyDescent="0.35">
      <c r="A2016" s="223" t="s">
        <v>5436</v>
      </c>
      <c r="B2016" s="13" t="s">
        <v>9596</v>
      </c>
      <c r="C2016" s="253">
        <v>962886961</v>
      </c>
    </row>
    <row r="2017" spans="1:3" ht="15.75" customHeight="1" x14ac:dyDescent="0.35">
      <c r="A2017" s="223" t="s">
        <v>5432</v>
      </c>
      <c r="B2017" s="13" t="s">
        <v>9597</v>
      </c>
      <c r="C2017" s="253">
        <v>396945743</v>
      </c>
    </row>
    <row r="2018" spans="1:3" ht="15.75" customHeight="1" x14ac:dyDescent="0.35">
      <c r="A2018" s="223" t="s">
        <v>2219</v>
      </c>
      <c r="B2018" s="13" t="s">
        <v>9598</v>
      </c>
      <c r="C2018" s="253">
        <v>776610927</v>
      </c>
    </row>
    <row r="2019" spans="1:3" ht="15.75" customHeight="1" x14ac:dyDescent="0.35">
      <c r="A2019" s="223" t="s">
        <v>5430</v>
      </c>
      <c r="B2019" s="13" t="s">
        <v>9599</v>
      </c>
      <c r="C2019" s="253">
        <v>943503333</v>
      </c>
    </row>
    <row r="2020" spans="1:3" ht="15.75" customHeight="1" x14ac:dyDescent="0.35">
      <c r="A2020" s="223" t="s">
        <v>5434</v>
      </c>
      <c r="B2020" s="13" t="s">
        <v>9600</v>
      </c>
      <c r="C2020" s="253">
        <v>972163027</v>
      </c>
    </row>
    <row r="2021" spans="1:3" ht="15.75" customHeight="1" x14ac:dyDescent="0.35">
      <c r="A2021" s="223" t="s">
        <v>5428</v>
      </c>
      <c r="B2021" s="13" t="s">
        <v>9601</v>
      </c>
      <c r="C2021" s="253">
        <v>399936632</v>
      </c>
    </row>
    <row r="2022" spans="1:3" ht="15.75" customHeight="1" x14ac:dyDescent="0.35">
      <c r="A2022" s="223" t="s">
        <v>907</v>
      </c>
      <c r="B2022" s="13" t="s">
        <v>9602</v>
      </c>
      <c r="C2022" s="253">
        <v>347673186</v>
      </c>
    </row>
    <row r="2023" spans="1:3" ht="15.75" customHeight="1" x14ac:dyDescent="0.35">
      <c r="A2023" s="223" t="s">
        <v>2203</v>
      </c>
      <c r="B2023" s="13" t="s">
        <v>9603</v>
      </c>
      <c r="C2023" s="253">
        <v>909994042</v>
      </c>
    </row>
    <row r="2024" spans="1:3" ht="15.75" customHeight="1" x14ac:dyDescent="0.35">
      <c r="A2024" s="223" t="s">
        <v>5509</v>
      </c>
      <c r="B2024" s="13" t="s">
        <v>9604</v>
      </c>
      <c r="C2024" s="253">
        <v>384799591</v>
      </c>
    </row>
    <row r="2025" spans="1:3" ht="15.75" customHeight="1" x14ac:dyDescent="0.35">
      <c r="A2025" s="223" t="s">
        <v>5269</v>
      </c>
      <c r="B2025" s="13" t="s">
        <v>9605</v>
      </c>
      <c r="C2025" s="253">
        <v>367535003</v>
      </c>
    </row>
    <row r="2026" spans="1:3" ht="15.75" customHeight="1" x14ac:dyDescent="0.35">
      <c r="A2026" s="223" t="s">
        <v>5283</v>
      </c>
      <c r="B2026" s="13" t="s">
        <v>9606</v>
      </c>
      <c r="C2026" s="253">
        <v>357494133</v>
      </c>
    </row>
    <row r="2027" spans="1:3" ht="15.75" customHeight="1" x14ac:dyDescent="0.35">
      <c r="A2027" s="223" t="s">
        <v>5275</v>
      </c>
      <c r="B2027" s="13" t="s">
        <v>9607</v>
      </c>
      <c r="C2027" s="253">
        <v>929792668</v>
      </c>
    </row>
    <row r="2028" spans="1:3" ht="15.75" customHeight="1" x14ac:dyDescent="0.35">
      <c r="A2028" s="223" t="s">
        <v>5277</v>
      </c>
      <c r="B2028" s="13" t="s">
        <v>9608</v>
      </c>
      <c r="C2028" s="253">
        <v>947907251</v>
      </c>
    </row>
    <row r="2029" spans="1:3" ht="15.75" customHeight="1" x14ac:dyDescent="0.35">
      <c r="A2029" s="223" t="s">
        <v>5279</v>
      </c>
      <c r="B2029" s="13" t="s">
        <v>9609</v>
      </c>
      <c r="C2029" s="253">
        <v>911120798</v>
      </c>
    </row>
    <row r="2030" spans="1:3" ht="15.75" customHeight="1" x14ac:dyDescent="0.35">
      <c r="A2030" s="223" t="s">
        <v>2296</v>
      </c>
      <c r="B2030" s="13" t="s">
        <v>9610</v>
      </c>
      <c r="C2030" s="253">
        <v>387869680</v>
      </c>
    </row>
    <row r="2031" spans="1:3" ht="15.75" customHeight="1" x14ac:dyDescent="0.35">
      <c r="A2031" s="223" t="s">
        <v>2290</v>
      </c>
      <c r="B2031" s="13" t="s">
        <v>9611</v>
      </c>
      <c r="C2031" s="253">
        <v>981188265</v>
      </c>
    </row>
    <row r="2032" spans="1:3" ht="15.75" customHeight="1" x14ac:dyDescent="0.35">
      <c r="A2032" s="223" t="s">
        <v>2284</v>
      </c>
      <c r="B2032" s="13" t="s">
        <v>9612</v>
      </c>
      <c r="C2032" s="253">
        <v>898693179</v>
      </c>
    </row>
    <row r="2033" spans="1:3" ht="15.75" customHeight="1" x14ac:dyDescent="0.35">
      <c r="A2033" s="223" t="s">
        <v>2288</v>
      </c>
      <c r="B2033" s="13" t="s">
        <v>9613</v>
      </c>
      <c r="C2033" s="253">
        <v>917788348</v>
      </c>
    </row>
    <row r="2034" spans="1:3" ht="15.75" customHeight="1" x14ac:dyDescent="0.35">
      <c r="A2034" s="223" t="s">
        <v>2286</v>
      </c>
      <c r="B2034" s="13" t="s">
        <v>9614</v>
      </c>
      <c r="C2034" s="253">
        <v>938410818</v>
      </c>
    </row>
    <row r="2035" spans="1:3" ht="15.75" customHeight="1" x14ac:dyDescent="0.35">
      <c r="A2035" s="223" t="s">
        <v>2293</v>
      </c>
      <c r="B2035" s="13" t="s">
        <v>9615</v>
      </c>
      <c r="C2035" s="253">
        <v>984544094</v>
      </c>
    </row>
    <row r="2036" spans="1:3" ht="15.75" customHeight="1" x14ac:dyDescent="0.35">
      <c r="A2036" s="223" t="s">
        <v>5513</v>
      </c>
      <c r="B2036" s="13" t="s">
        <v>9616</v>
      </c>
      <c r="C2036" s="253">
        <v>367086603</v>
      </c>
    </row>
    <row r="2037" spans="1:3" ht="15.75" customHeight="1" x14ac:dyDescent="0.35">
      <c r="A2037" s="223" t="s">
        <v>5515</v>
      </c>
      <c r="B2037" s="13" t="s">
        <v>9617</v>
      </c>
      <c r="C2037" s="253">
        <v>832746037</v>
      </c>
    </row>
    <row r="2038" spans="1:3" ht="15.75" customHeight="1" x14ac:dyDescent="0.35">
      <c r="A2038" s="223" t="s">
        <v>5517</v>
      </c>
      <c r="B2038" s="13" t="s">
        <v>9618</v>
      </c>
      <c r="C2038" s="253">
        <v>343994201</v>
      </c>
    </row>
    <row r="2039" spans="1:3" ht="15.75" customHeight="1" x14ac:dyDescent="0.35">
      <c r="A2039" s="223" t="s">
        <v>5521</v>
      </c>
      <c r="B2039" s="13" t="s">
        <v>9619</v>
      </c>
      <c r="C2039" s="253">
        <v>336193966</v>
      </c>
    </row>
    <row r="2040" spans="1:3" ht="15.75" customHeight="1" x14ac:dyDescent="0.35">
      <c r="A2040" s="223" t="s">
        <v>5523</v>
      </c>
      <c r="B2040" s="13" t="s">
        <v>9620</v>
      </c>
      <c r="C2040" s="253">
        <v>978177248</v>
      </c>
    </row>
    <row r="2041" spans="1:3" ht="15.75" customHeight="1" x14ac:dyDescent="0.35">
      <c r="A2041" s="223" t="s">
        <v>5525</v>
      </c>
      <c r="B2041" s="13" t="s">
        <v>9621</v>
      </c>
      <c r="C2041" s="253">
        <v>965619986</v>
      </c>
    </row>
    <row r="2042" spans="1:3" ht="15.75" customHeight="1" x14ac:dyDescent="0.35">
      <c r="A2042" s="223" t="s">
        <v>5527</v>
      </c>
      <c r="B2042" s="13" t="s">
        <v>9622</v>
      </c>
      <c r="C2042" s="253">
        <v>983806698</v>
      </c>
    </row>
    <row r="2043" spans="1:3" ht="15.75" customHeight="1" x14ac:dyDescent="0.35">
      <c r="A2043" s="223" t="s">
        <v>5529</v>
      </c>
      <c r="B2043" s="13" t="s">
        <v>9623</v>
      </c>
      <c r="C2043" s="253">
        <v>362330560</v>
      </c>
    </row>
    <row r="2044" spans="1:3" ht="15.75" customHeight="1" x14ac:dyDescent="0.35">
      <c r="A2044" s="223" t="s">
        <v>5531</v>
      </c>
      <c r="B2044" s="13" t="s">
        <v>9624</v>
      </c>
      <c r="C2044" s="253">
        <v>966806725</v>
      </c>
    </row>
    <row r="2045" spans="1:3" ht="15.75" customHeight="1" x14ac:dyDescent="0.35">
      <c r="A2045" s="223" t="s">
        <v>5533</v>
      </c>
      <c r="B2045" s="13" t="s">
        <v>9625</v>
      </c>
      <c r="C2045" s="253">
        <v>972177830</v>
      </c>
    </row>
    <row r="2046" spans="1:3" ht="15.75" customHeight="1" x14ac:dyDescent="0.35">
      <c r="A2046" s="223" t="s">
        <v>5535</v>
      </c>
      <c r="B2046" s="13" t="s">
        <v>9626</v>
      </c>
      <c r="C2046" s="253">
        <v>357860250</v>
      </c>
    </row>
    <row r="2047" spans="1:3" ht="15.75" customHeight="1" x14ac:dyDescent="0.35">
      <c r="A2047" s="223" t="s">
        <v>5538</v>
      </c>
      <c r="B2047" s="13" t="s">
        <v>9627</v>
      </c>
      <c r="C2047" s="253">
        <v>369116628</v>
      </c>
    </row>
    <row r="2048" spans="1:3" ht="15.75" customHeight="1" x14ac:dyDescent="0.35">
      <c r="A2048" s="223" t="s">
        <v>5541</v>
      </c>
      <c r="B2048" s="13" t="s">
        <v>9628</v>
      </c>
      <c r="C2048" s="253">
        <v>961635177</v>
      </c>
    </row>
    <row r="2049" spans="1:3" ht="15.75" customHeight="1" x14ac:dyDescent="0.35">
      <c r="A2049" s="223" t="s">
        <v>5545</v>
      </c>
      <c r="B2049" s="13" t="s">
        <v>9629</v>
      </c>
      <c r="C2049" s="253">
        <v>814405620</v>
      </c>
    </row>
    <row r="2050" spans="1:3" ht="15.75" customHeight="1" x14ac:dyDescent="0.35">
      <c r="A2050" s="223" t="s">
        <v>5548</v>
      </c>
      <c r="B2050" s="13" t="s">
        <v>9630</v>
      </c>
      <c r="C2050" s="253">
        <v>357948583</v>
      </c>
    </row>
    <row r="2051" spans="1:3" ht="15.75" customHeight="1" x14ac:dyDescent="0.35">
      <c r="A2051" s="223" t="s">
        <v>5550</v>
      </c>
      <c r="B2051" s="13" t="s">
        <v>9631</v>
      </c>
      <c r="C2051" s="253">
        <v>978621166</v>
      </c>
    </row>
    <row r="2052" spans="1:3" ht="15.75" customHeight="1" x14ac:dyDescent="0.35">
      <c r="A2052" s="223" t="s">
        <v>5552</v>
      </c>
      <c r="B2052" s="13" t="s">
        <v>9632</v>
      </c>
      <c r="C2052" s="253">
        <v>971284046</v>
      </c>
    </row>
    <row r="2053" spans="1:3" ht="15.75" customHeight="1" x14ac:dyDescent="0.35">
      <c r="A2053" s="223" t="s">
        <v>5554</v>
      </c>
      <c r="B2053" s="13" t="s">
        <v>9633</v>
      </c>
      <c r="C2053" s="253">
        <v>979978056</v>
      </c>
    </row>
    <row r="2054" spans="1:3" ht="15.75" customHeight="1" x14ac:dyDescent="0.35">
      <c r="A2054" s="223" t="s">
        <v>5557</v>
      </c>
      <c r="B2054" s="13" t="s">
        <v>9634</v>
      </c>
      <c r="C2054" s="253">
        <v>345095077</v>
      </c>
    </row>
    <row r="2055" spans="1:3" ht="15.75" customHeight="1" x14ac:dyDescent="0.35">
      <c r="A2055" s="223" t="s">
        <v>5561</v>
      </c>
      <c r="B2055" s="13" t="s">
        <v>9635</v>
      </c>
      <c r="C2055" s="253">
        <v>888016295</v>
      </c>
    </row>
    <row r="2056" spans="1:3" ht="15.75" customHeight="1" x14ac:dyDescent="0.35">
      <c r="A2056" s="223" t="s">
        <v>5563</v>
      </c>
      <c r="B2056" s="13" t="s">
        <v>9636</v>
      </c>
      <c r="C2056" s="253">
        <v>981494562</v>
      </c>
    </row>
    <row r="2057" spans="1:3" ht="15.75" customHeight="1" x14ac:dyDescent="0.35">
      <c r="A2057" s="223" t="s">
        <v>5566</v>
      </c>
      <c r="B2057" s="13" t="s">
        <v>9637</v>
      </c>
      <c r="C2057" s="253">
        <v>333983330</v>
      </c>
    </row>
    <row r="2058" spans="1:3" ht="15.75" customHeight="1" x14ac:dyDescent="0.35">
      <c r="A2058" s="223" t="s">
        <v>5569</v>
      </c>
      <c r="B2058" s="13" t="s">
        <v>9638</v>
      </c>
      <c r="C2058" s="253">
        <v>941599922</v>
      </c>
    </row>
    <row r="2059" spans="1:3" ht="15.75" customHeight="1" x14ac:dyDescent="0.35">
      <c r="A2059" s="223" t="s">
        <v>5572</v>
      </c>
      <c r="B2059" s="13" t="s">
        <v>9639</v>
      </c>
      <c r="C2059" s="253">
        <v>976319161</v>
      </c>
    </row>
    <row r="2060" spans="1:3" ht="15.75" customHeight="1" x14ac:dyDescent="0.35">
      <c r="A2060" s="223" t="s">
        <v>5575</v>
      </c>
      <c r="B2060" s="13" t="s">
        <v>9640</v>
      </c>
      <c r="C2060" s="253">
        <v>976398833</v>
      </c>
    </row>
    <row r="2061" spans="1:3" ht="15.75" customHeight="1" x14ac:dyDescent="0.35">
      <c r="A2061" s="223" t="s">
        <v>5577</v>
      </c>
      <c r="B2061" s="13" t="s">
        <v>9641</v>
      </c>
      <c r="C2061" s="253">
        <v>335178229</v>
      </c>
    </row>
    <row r="2062" spans="1:3" ht="15.75" customHeight="1" x14ac:dyDescent="0.35">
      <c r="A2062" s="223" t="s">
        <v>5579</v>
      </c>
      <c r="B2062" s="13" t="s">
        <v>9642</v>
      </c>
      <c r="C2062" s="253">
        <v>902285336</v>
      </c>
    </row>
    <row r="2063" spans="1:3" ht="15.75" customHeight="1" x14ac:dyDescent="0.35">
      <c r="A2063" s="223" t="s">
        <v>5582</v>
      </c>
      <c r="B2063" s="13" t="s">
        <v>9643</v>
      </c>
      <c r="C2063" s="253">
        <v>962221499</v>
      </c>
    </row>
    <row r="2064" spans="1:3" ht="15.75" customHeight="1" x14ac:dyDescent="0.35">
      <c r="A2064" s="223" t="s">
        <v>5265</v>
      </c>
      <c r="B2064" s="13" t="s">
        <v>9644</v>
      </c>
      <c r="C2064" s="253">
        <v>367372003</v>
      </c>
    </row>
    <row r="2065" spans="1:3" ht="15.75" customHeight="1" x14ac:dyDescent="0.35">
      <c r="A2065" s="223" t="s">
        <v>5585</v>
      </c>
      <c r="B2065" s="13" t="s">
        <v>9645</v>
      </c>
      <c r="C2065" s="253">
        <v>947529388</v>
      </c>
    </row>
    <row r="2066" spans="1:3" ht="15.75" customHeight="1" x14ac:dyDescent="0.35">
      <c r="A2066" s="223" t="s">
        <v>5587</v>
      </c>
      <c r="B2066" s="13" t="s">
        <v>9646</v>
      </c>
      <c r="C2066" s="253">
        <v>973991331</v>
      </c>
    </row>
    <row r="2067" spans="1:3" ht="15.75" customHeight="1" x14ac:dyDescent="0.35">
      <c r="A2067" s="223" t="s">
        <v>5589</v>
      </c>
      <c r="B2067" s="13" t="s">
        <v>9647</v>
      </c>
      <c r="C2067" s="253">
        <v>337301730</v>
      </c>
    </row>
    <row r="2068" spans="1:3" ht="15.75" customHeight="1" x14ac:dyDescent="0.35">
      <c r="A2068" s="223" t="s">
        <v>2176</v>
      </c>
      <c r="B2068" s="13" t="s">
        <v>9648</v>
      </c>
      <c r="C2068" s="253">
        <v>933445246</v>
      </c>
    </row>
    <row r="2069" spans="1:3" ht="15.75" customHeight="1" x14ac:dyDescent="0.35">
      <c r="A2069" s="223" t="s">
        <v>2193</v>
      </c>
      <c r="B2069" s="13" t="s">
        <v>9649</v>
      </c>
      <c r="C2069" s="253">
        <v>860067492</v>
      </c>
    </row>
    <row r="2070" spans="1:3" ht="15.75" customHeight="1" x14ac:dyDescent="0.35">
      <c r="A2070" s="223" t="s">
        <v>2195</v>
      </c>
      <c r="B2070" s="13" t="s">
        <v>9650</v>
      </c>
      <c r="C2070" s="253">
        <v>962691214</v>
      </c>
    </row>
    <row r="2071" spans="1:3" ht="15.75" customHeight="1" x14ac:dyDescent="0.35">
      <c r="A2071" s="223" t="s">
        <v>2179</v>
      </c>
      <c r="B2071" s="13" t="s">
        <v>9651</v>
      </c>
      <c r="C2071" s="253">
        <v>327003596</v>
      </c>
    </row>
    <row r="2072" spans="1:3" ht="15.75" customHeight="1" x14ac:dyDescent="0.35">
      <c r="A2072" s="223" t="s">
        <v>2191</v>
      </c>
      <c r="B2072" s="13" t="s">
        <v>9652</v>
      </c>
      <c r="C2072" s="253">
        <v>902775942</v>
      </c>
    </row>
    <row r="2073" spans="1:3" ht="15.75" customHeight="1" x14ac:dyDescent="0.35">
      <c r="A2073" s="223" t="s">
        <v>2185</v>
      </c>
      <c r="B2073" s="13" t="s">
        <v>8231</v>
      </c>
      <c r="C2073" s="253">
        <v>901965602</v>
      </c>
    </row>
    <row r="2074" spans="1:3" ht="15.75" customHeight="1" x14ac:dyDescent="0.35">
      <c r="A2074" s="223" t="s">
        <v>2189</v>
      </c>
      <c r="B2074" s="13" t="s">
        <v>9653</v>
      </c>
      <c r="C2074" s="253">
        <v>972352655</v>
      </c>
    </row>
    <row r="2075" spans="1:3" ht="15.75" customHeight="1" x14ac:dyDescent="0.35">
      <c r="A2075" s="223" t="s">
        <v>2181</v>
      </c>
      <c r="B2075" s="13" t="s">
        <v>8676</v>
      </c>
      <c r="C2075" s="253">
        <v>346747777</v>
      </c>
    </row>
    <row r="2076" spans="1:3" ht="15.75" customHeight="1" x14ac:dyDescent="0.35">
      <c r="A2076" s="223" t="s">
        <v>5591</v>
      </c>
      <c r="B2076" s="13" t="s">
        <v>9654</v>
      </c>
      <c r="C2076" s="253">
        <v>336593846</v>
      </c>
    </row>
    <row r="2077" spans="1:3" ht="15.75" customHeight="1" x14ac:dyDescent="0.35">
      <c r="A2077" s="223" t="s">
        <v>904</v>
      </c>
      <c r="B2077" s="13" t="s">
        <v>9655</v>
      </c>
      <c r="C2077" s="253">
        <v>777508568</v>
      </c>
    </row>
    <row r="2078" spans="1:3" ht="15.75" customHeight="1" x14ac:dyDescent="0.35">
      <c r="A2078" s="223" t="s">
        <v>5593</v>
      </c>
      <c r="B2078" s="13" t="s">
        <v>5596</v>
      </c>
      <c r="C2078" s="253">
        <v>936285891</v>
      </c>
    </row>
    <row r="2079" spans="1:3" ht="15.75" customHeight="1" x14ac:dyDescent="0.35">
      <c r="A2079" s="223" t="s">
        <v>5281</v>
      </c>
      <c r="B2079" s="13" t="s">
        <v>9656</v>
      </c>
      <c r="C2079" s="253">
        <v>342048288</v>
      </c>
    </row>
    <row r="2080" spans="1:3" ht="15.75" customHeight="1" x14ac:dyDescent="0.35">
      <c r="A2080" s="223" t="s">
        <v>2197</v>
      </c>
      <c r="B2080" s="13" t="s">
        <v>9657</v>
      </c>
      <c r="C2080" s="253">
        <v>938030237</v>
      </c>
    </row>
    <row r="2081" spans="1:3" ht="15.75" customHeight="1" x14ac:dyDescent="0.35">
      <c r="A2081" s="223" t="s">
        <v>2183</v>
      </c>
      <c r="B2081" s="13" t="s">
        <v>9658</v>
      </c>
      <c r="C2081" s="253">
        <v>335135016</v>
      </c>
    </row>
    <row r="2082" spans="1:3" ht="15.75" customHeight="1" x14ac:dyDescent="0.35">
      <c r="A2082" s="223" t="s">
        <v>2187</v>
      </c>
      <c r="B2082" s="13" t="s">
        <v>9659</v>
      </c>
      <c r="C2082" s="253">
        <v>865140378</v>
      </c>
    </row>
    <row r="2083" spans="1:3" ht="15.75" customHeight="1" x14ac:dyDescent="0.35">
      <c r="A2083" s="223" t="s">
        <v>5597</v>
      </c>
      <c r="B2083" s="13" t="s">
        <v>9660</v>
      </c>
      <c r="C2083" s="253">
        <v>813256798</v>
      </c>
    </row>
    <row r="2084" spans="1:3" ht="15.75" customHeight="1" x14ac:dyDescent="0.35">
      <c r="A2084" s="223" t="s">
        <v>5600</v>
      </c>
      <c r="B2084" s="13" t="s">
        <v>9661</v>
      </c>
      <c r="C2084" s="253">
        <v>968576945</v>
      </c>
    </row>
    <row r="2085" spans="1:3" ht="15.75" customHeight="1" x14ac:dyDescent="0.35">
      <c r="A2085" s="223" t="s">
        <v>5602</v>
      </c>
      <c r="B2085" s="13" t="s">
        <v>9662</v>
      </c>
      <c r="C2085" s="253">
        <v>396289999</v>
      </c>
    </row>
    <row r="2086" spans="1:3" ht="15.75" customHeight="1" x14ac:dyDescent="0.35">
      <c r="A2086" s="223" t="s">
        <v>5605</v>
      </c>
      <c r="B2086" s="13" t="s">
        <v>9663</v>
      </c>
      <c r="C2086" s="253">
        <v>372888666</v>
      </c>
    </row>
    <row r="2087" spans="1:3" ht="15.75" customHeight="1" x14ac:dyDescent="0.35">
      <c r="A2087" s="223" t="s">
        <v>5608</v>
      </c>
      <c r="B2087" s="13" t="s">
        <v>9664</v>
      </c>
      <c r="C2087" s="253">
        <v>898299869</v>
      </c>
    </row>
    <row r="2088" spans="1:3" ht="15.75" customHeight="1" x14ac:dyDescent="0.35">
      <c r="A2088" s="223" t="s">
        <v>5610</v>
      </c>
      <c r="B2088" s="13" t="s">
        <v>9665</v>
      </c>
      <c r="C2088" s="253">
        <v>865773693</v>
      </c>
    </row>
    <row r="2089" spans="1:3" ht="15.75" customHeight="1" x14ac:dyDescent="0.35">
      <c r="A2089" s="223" t="s">
        <v>5612</v>
      </c>
      <c r="B2089" s="13" t="s">
        <v>9666</v>
      </c>
      <c r="C2089" s="253">
        <v>947786272</v>
      </c>
    </row>
    <row r="2090" spans="1:3" ht="15.75" customHeight="1" x14ac:dyDescent="0.35">
      <c r="A2090" s="223" t="s">
        <v>5615</v>
      </c>
      <c r="B2090" s="13" t="s">
        <v>9667</v>
      </c>
      <c r="C2090" s="253">
        <v>964344179</v>
      </c>
    </row>
    <row r="2091" spans="1:3" ht="15.75" customHeight="1" x14ac:dyDescent="0.35">
      <c r="A2091" s="223" t="s">
        <v>5618</v>
      </c>
      <c r="B2091" s="13" t="s">
        <v>9668</v>
      </c>
      <c r="C2091" s="253">
        <v>388774014</v>
      </c>
    </row>
    <row r="2092" spans="1:3" ht="15.75" customHeight="1" x14ac:dyDescent="0.35">
      <c r="A2092" s="223" t="s">
        <v>5621</v>
      </c>
      <c r="B2092" s="13" t="s">
        <v>9669</v>
      </c>
      <c r="C2092" s="253">
        <v>969444249</v>
      </c>
    </row>
    <row r="2093" spans="1:3" ht="15.75" customHeight="1" x14ac:dyDescent="0.35">
      <c r="A2093" s="223" t="s">
        <v>5624</v>
      </c>
      <c r="B2093" s="13" t="s">
        <v>9670</v>
      </c>
      <c r="C2093" s="253">
        <v>936881687</v>
      </c>
    </row>
    <row r="2094" spans="1:3" ht="15.75" customHeight="1" x14ac:dyDescent="0.35">
      <c r="A2094" s="223" t="s">
        <v>5627</v>
      </c>
      <c r="B2094" s="13" t="s">
        <v>9671</v>
      </c>
      <c r="C2094" s="253">
        <v>379793469</v>
      </c>
    </row>
    <row r="2095" spans="1:3" ht="15.75" customHeight="1" x14ac:dyDescent="0.35">
      <c r="A2095" s="223" t="s">
        <v>5629</v>
      </c>
      <c r="B2095" s="13" t="s">
        <v>9672</v>
      </c>
      <c r="C2095" s="253">
        <v>326834411</v>
      </c>
    </row>
    <row r="2096" spans="1:3" ht="15.75" customHeight="1" x14ac:dyDescent="0.35">
      <c r="A2096" s="223" t="s">
        <v>5631</v>
      </c>
      <c r="B2096" s="13" t="s">
        <v>9673</v>
      </c>
      <c r="C2096" s="253">
        <v>868599912</v>
      </c>
    </row>
    <row r="2097" spans="1:3" ht="15.75" customHeight="1" x14ac:dyDescent="0.35">
      <c r="A2097" s="223" t="s">
        <v>5633</v>
      </c>
      <c r="B2097" s="13" t="s">
        <v>9674</v>
      </c>
      <c r="C2097" s="253">
        <v>989855080</v>
      </c>
    </row>
    <row r="2098" spans="1:3" ht="15.75" customHeight="1" x14ac:dyDescent="0.35">
      <c r="A2098" s="223" t="s">
        <v>5635</v>
      </c>
      <c r="B2098" s="13" t="s">
        <v>9675</v>
      </c>
      <c r="C2098" s="253">
        <v>582554666</v>
      </c>
    </row>
    <row r="2099" spans="1:3" ht="15.75" customHeight="1" x14ac:dyDescent="0.35">
      <c r="A2099" s="223" t="s">
        <v>5638</v>
      </c>
      <c r="B2099" s="13" t="s">
        <v>9676</v>
      </c>
      <c r="C2099" s="253">
        <v>969176915</v>
      </c>
    </row>
    <row r="2100" spans="1:3" ht="15.75" customHeight="1" x14ac:dyDescent="0.35">
      <c r="A2100" s="223" t="s">
        <v>5641</v>
      </c>
      <c r="B2100" s="13" t="s">
        <v>9677</v>
      </c>
      <c r="C2100" s="253">
        <v>763959064</v>
      </c>
    </row>
    <row r="2101" spans="1:3" ht="15.75" customHeight="1" x14ac:dyDescent="0.35">
      <c r="A2101" s="223" t="s">
        <v>5643</v>
      </c>
      <c r="B2101" s="13" t="s">
        <v>9678</v>
      </c>
      <c r="C2101" s="253">
        <v>376801249</v>
      </c>
    </row>
    <row r="2102" spans="1:3" ht="15.75" customHeight="1" x14ac:dyDescent="0.35">
      <c r="A2102" s="223" t="s">
        <v>5647</v>
      </c>
      <c r="B2102" s="13" t="s">
        <v>9679</v>
      </c>
      <c r="C2102" s="253">
        <v>908985401</v>
      </c>
    </row>
    <row r="2103" spans="1:3" ht="15.75" customHeight="1" x14ac:dyDescent="0.35">
      <c r="A2103" s="223" t="s">
        <v>5651</v>
      </c>
      <c r="B2103" s="13" t="s">
        <v>9680</v>
      </c>
      <c r="C2103" s="253">
        <v>879281132</v>
      </c>
    </row>
    <row r="2104" spans="1:3" ht="15.75" customHeight="1" x14ac:dyDescent="0.35">
      <c r="A2104" s="223" t="s">
        <v>5653</v>
      </c>
      <c r="B2104" s="13" t="s">
        <v>9681</v>
      </c>
      <c r="C2104" s="253">
        <v>347775778</v>
      </c>
    </row>
    <row r="2105" spans="1:3" ht="15.75" customHeight="1" x14ac:dyDescent="0.35">
      <c r="A2105" s="223" t="s">
        <v>5655</v>
      </c>
      <c r="B2105" s="13" t="s">
        <v>9682</v>
      </c>
      <c r="C2105" s="253">
        <v>912087665</v>
      </c>
    </row>
    <row r="2106" spans="1:3" ht="15.75" customHeight="1" x14ac:dyDescent="0.35">
      <c r="A2106" s="223" t="s">
        <v>5658</v>
      </c>
      <c r="B2106" s="13" t="s">
        <v>9683</v>
      </c>
      <c r="C2106" s="253">
        <v>396730153</v>
      </c>
    </row>
    <row r="2107" spans="1:3" ht="15.75" customHeight="1" x14ac:dyDescent="0.35">
      <c r="A2107" s="223" t="s">
        <v>5660</v>
      </c>
      <c r="B2107" s="13" t="s">
        <v>9684</v>
      </c>
      <c r="C2107" s="253">
        <v>707015182</v>
      </c>
    </row>
    <row r="2108" spans="1:3" ht="15.75" customHeight="1" x14ac:dyDescent="0.35">
      <c r="A2108" s="223" t="s">
        <v>5663</v>
      </c>
      <c r="B2108" s="13" t="s">
        <v>9685</v>
      </c>
      <c r="C2108" s="253">
        <v>966486571</v>
      </c>
    </row>
    <row r="2109" spans="1:3" ht="15.75" customHeight="1" x14ac:dyDescent="0.35">
      <c r="A2109" s="223" t="s">
        <v>5666</v>
      </c>
      <c r="B2109" s="13" t="s">
        <v>9686</v>
      </c>
      <c r="C2109" s="253">
        <v>327132891</v>
      </c>
    </row>
    <row r="2110" spans="1:3" ht="15.75" customHeight="1" x14ac:dyDescent="0.35">
      <c r="A2110" s="223" t="s">
        <v>5668</v>
      </c>
      <c r="B2110" s="13" t="s">
        <v>9687</v>
      </c>
      <c r="C2110" s="253">
        <v>376946308</v>
      </c>
    </row>
    <row r="2111" spans="1:3" ht="15.75" customHeight="1" x14ac:dyDescent="0.35">
      <c r="A2111" s="223" t="s">
        <v>5671</v>
      </c>
      <c r="B2111" s="13" t="s">
        <v>9688</v>
      </c>
      <c r="C2111" s="253">
        <v>976762963</v>
      </c>
    </row>
    <row r="2112" spans="1:3" ht="15.75" customHeight="1" x14ac:dyDescent="0.35">
      <c r="A2112" s="223" t="s">
        <v>5673</v>
      </c>
      <c r="B2112" s="13" t="s">
        <v>9689</v>
      </c>
      <c r="C2112" s="253">
        <v>973591100</v>
      </c>
    </row>
    <row r="2113" spans="1:3" ht="15.75" customHeight="1" x14ac:dyDescent="0.35">
      <c r="A2113" s="223" t="s">
        <v>5676</v>
      </c>
      <c r="B2113" s="13" t="s">
        <v>9690</v>
      </c>
      <c r="C2113" s="253">
        <v>829544368</v>
      </c>
    </row>
    <row r="2114" spans="1:3" ht="15.75" customHeight="1" x14ac:dyDescent="0.35">
      <c r="A2114" s="223" t="s">
        <v>5678</v>
      </c>
      <c r="B2114" s="13" t="s">
        <v>9691</v>
      </c>
      <c r="C2114" s="253">
        <v>943853677</v>
      </c>
    </row>
    <row r="2115" spans="1:3" ht="15.75" customHeight="1" x14ac:dyDescent="0.35">
      <c r="A2115" s="223" t="s">
        <v>5681</v>
      </c>
      <c r="B2115" s="13" t="s">
        <v>9692</v>
      </c>
      <c r="C2115" s="253">
        <v>793145315</v>
      </c>
    </row>
    <row r="2116" spans="1:3" ht="15.75" customHeight="1" x14ac:dyDescent="0.35">
      <c r="A2116" s="223" t="s">
        <v>5683</v>
      </c>
      <c r="B2116" s="13" t="s">
        <v>9693</v>
      </c>
      <c r="C2116" s="253">
        <v>836139204</v>
      </c>
    </row>
    <row r="2117" spans="1:3" ht="15.75" customHeight="1" x14ac:dyDescent="0.35">
      <c r="A2117" s="223" t="s">
        <v>5686</v>
      </c>
      <c r="B2117" s="13" t="s">
        <v>9694</v>
      </c>
      <c r="C2117" s="253">
        <v>901701619</v>
      </c>
    </row>
  </sheetData>
  <hyperlinks>
    <hyperlink ref="B465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39"/>
  <sheetViews>
    <sheetView workbookViewId="0"/>
  </sheetViews>
  <sheetFormatPr defaultColWidth="14.453125" defaultRowHeight="15" customHeight="1" x14ac:dyDescent="0.35"/>
  <cols>
    <col min="1" max="1" width="4.54296875" customWidth="1"/>
    <col min="2" max="2" width="20.453125" customWidth="1"/>
    <col min="18" max="18" width="72" customWidth="1"/>
    <col min="19" max="19" width="12.54296875" customWidth="1"/>
  </cols>
  <sheetData>
    <row r="1" spans="1:26" ht="14.5" x14ac:dyDescent="0.35">
      <c r="A1" s="184" t="s">
        <v>0</v>
      </c>
      <c r="B1" s="185" t="s">
        <v>9695</v>
      </c>
      <c r="C1" s="186" t="s">
        <v>9696</v>
      </c>
      <c r="D1" s="184" t="s">
        <v>9697</v>
      </c>
      <c r="E1" s="186" t="s">
        <v>9698</v>
      </c>
      <c r="F1" s="186" t="s">
        <v>9699</v>
      </c>
      <c r="G1" s="186" t="s">
        <v>9700</v>
      </c>
      <c r="H1" s="186" t="s">
        <v>9701</v>
      </c>
      <c r="I1" s="186" t="s">
        <v>3</v>
      </c>
      <c r="J1" s="184" t="s">
        <v>9702</v>
      </c>
      <c r="K1" s="186" t="s">
        <v>3701</v>
      </c>
      <c r="L1" s="186" t="s">
        <v>15</v>
      </c>
      <c r="M1" s="184" t="s">
        <v>16</v>
      </c>
      <c r="N1" s="186" t="s">
        <v>17</v>
      </c>
      <c r="O1" s="186" t="s">
        <v>9703</v>
      </c>
      <c r="P1" s="186" t="s">
        <v>6507</v>
      </c>
      <c r="Q1" s="184" t="s">
        <v>9704</v>
      </c>
      <c r="R1" s="186" t="s">
        <v>9705</v>
      </c>
      <c r="S1" s="186" t="s">
        <v>5709</v>
      </c>
      <c r="T1" s="186" t="s">
        <v>9706</v>
      </c>
      <c r="U1" s="186"/>
      <c r="V1" s="186"/>
      <c r="W1" s="186"/>
      <c r="X1" s="186"/>
      <c r="Y1" s="186"/>
      <c r="Z1" s="186"/>
    </row>
    <row r="2" spans="1:26" ht="14.5" hidden="1" x14ac:dyDescent="0.35">
      <c r="A2" s="13">
        <v>1</v>
      </c>
      <c r="B2" s="13" t="s">
        <v>2207</v>
      </c>
      <c r="D2" s="187">
        <v>45888</v>
      </c>
      <c r="E2" s="13" t="s">
        <v>920</v>
      </c>
      <c r="F2" s="13" t="s">
        <v>279</v>
      </c>
      <c r="G2" s="13" t="s">
        <v>9707</v>
      </c>
      <c r="H2" s="13" t="s">
        <v>9708</v>
      </c>
      <c r="I2" s="13" t="s">
        <v>2206</v>
      </c>
      <c r="J2" s="13">
        <v>22122007</v>
      </c>
      <c r="K2" s="13" t="s">
        <v>9709</v>
      </c>
      <c r="L2" s="13" t="s">
        <v>204</v>
      </c>
      <c r="M2" s="188">
        <v>39438</v>
      </c>
      <c r="N2" s="13" t="s">
        <v>75</v>
      </c>
      <c r="O2" s="13" t="s">
        <v>9710</v>
      </c>
      <c r="P2" s="13" t="s">
        <v>9460</v>
      </c>
      <c r="Q2" s="13">
        <v>908109896</v>
      </c>
      <c r="R2" s="13" t="s">
        <v>9711</v>
      </c>
      <c r="T2" s="13" t="s">
        <v>9712</v>
      </c>
      <c r="U2" s="13" t="e">
        <f t="array" aca="1" ref="U2" ca="1">_xludf.XLOOKUP(I2,DSSV!D:D,DSSV!P:P)</f>
        <v>#NAME?</v>
      </c>
    </row>
    <row r="3" spans="1:26" ht="14.5" hidden="1" x14ac:dyDescent="0.35">
      <c r="A3" s="13">
        <v>2</v>
      </c>
      <c r="B3" s="13" t="s">
        <v>2214</v>
      </c>
      <c r="C3" s="13" t="s">
        <v>9713</v>
      </c>
      <c r="D3" s="187">
        <v>45888</v>
      </c>
      <c r="E3" s="13" t="s">
        <v>920</v>
      </c>
      <c r="F3" s="13" t="s">
        <v>121</v>
      </c>
      <c r="G3" s="13" t="s">
        <v>9707</v>
      </c>
      <c r="H3" s="13" t="s">
        <v>9714</v>
      </c>
      <c r="I3" s="13" t="s">
        <v>2213</v>
      </c>
      <c r="J3" s="13">
        <v>16102001</v>
      </c>
      <c r="K3" s="13" t="s">
        <v>9715</v>
      </c>
      <c r="L3" s="13" t="s">
        <v>2215</v>
      </c>
      <c r="M3" s="188">
        <v>37180</v>
      </c>
      <c r="N3" s="13" t="s">
        <v>44</v>
      </c>
      <c r="O3" s="13" t="s">
        <v>9716</v>
      </c>
      <c r="P3" s="13" t="s">
        <v>9461</v>
      </c>
      <c r="Q3" s="13">
        <v>862449707</v>
      </c>
      <c r="R3" s="13" t="s">
        <v>9717</v>
      </c>
      <c r="T3" s="13" t="s">
        <v>9712</v>
      </c>
      <c r="U3" s="13" t="e">
        <f t="array" aca="1" ref="U3" ca="1">_xludf.XLOOKUP(I3,DSSV!D:D,DSSV!P:P)</f>
        <v>#NAME?</v>
      </c>
    </row>
    <row r="4" spans="1:26" ht="14.5" hidden="1" x14ac:dyDescent="0.35">
      <c r="A4" s="13">
        <v>3</v>
      </c>
      <c r="B4" s="13" t="s">
        <v>2217</v>
      </c>
      <c r="C4" s="13" t="s">
        <v>9713</v>
      </c>
      <c r="D4" s="187">
        <v>45888</v>
      </c>
      <c r="E4" s="13" t="s">
        <v>920</v>
      </c>
      <c r="F4" s="13" t="s">
        <v>2054</v>
      </c>
      <c r="G4" s="13" t="s">
        <v>9707</v>
      </c>
      <c r="H4" s="13" t="s">
        <v>9718</v>
      </c>
      <c r="I4" s="13" t="s">
        <v>2216</v>
      </c>
      <c r="J4" s="13">
        <v>10061990</v>
      </c>
      <c r="K4" s="13" t="s">
        <v>9719</v>
      </c>
      <c r="L4" s="13" t="s">
        <v>2218</v>
      </c>
      <c r="M4" s="187">
        <v>33034</v>
      </c>
      <c r="N4" s="13" t="s">
        <v>44</v>
      </c>
      <c r="O4" s="13" t="s">
        <v>9720</v>
      </c>
      <c r="P4" s="13" t="s">
        <v>9462</v>
      </c>
      <c r="Q4" s="13">
        <v>357270910</v>
      </c>
      <c r="R4" s="13" t="s">
        <v>9721</v>
      </c>
      <c r="T4" s="13" t="s">
        <v>9712</v>
      </c>
      <c r="U4" s="13" t="e">
        <f t="array" aca="1" ref="U4" ca="1">_xludf.XLOOKUP(I4,DSSV!D:D,DSSV!P:P)</f>
        <v>#NAME?</v>
      </c>
    </row>
    <row r="5" spans="1:26" ht="14.5" hidden="1" x14ac:dyDescent="0.35">
      <c r="A5" s="13">
        <v>4</v>
      </c>
      <c r="B5" s="13" t="s">
        <v>2211</v>
      </c>
      <c r="C5" s="13" t="s">
        <v>9713</v>
      </c>
      <c r="D5" s="187">
        <v>45888</v>
      </c>
      <c r="E5" s="13" t="s">
        <v>920</v>
      </c>
      <c r="F5" s="13" t="s">
        <v>121</v>
      </c>
      <c r="G5" s="13" t="s">
        <v>9707</v>
      </c>
      <c r="H5" s="13" t="s">
        <v>9714</v>
      </c>
      <c r="I5" s="13" t="s">
        <v>2210</v>
      </c>
      <c r="J5" s="13">
        <v>30041994</v>
      </c>
      <c r="K5" s="13" t="s">
        <v>9722</v>
      </c>
      <c r="L5" s="13" t="s">
        <v>758</v>
      </c>
      <c r="M5" s="187">
        <v>34454</v>
      </c>
      <c r="N5" s="13" t="s">
        <v>44</v>
      </c>
      <c r="O5" s="13" t="s">
        <v>9723</v>
      </c>
      <c r="P5" s="13" t="s">
        <v>9463</v>
      </c>
      <c r="Q5" s="13">
        <v>933709729</v>
      </c>
      <c r="R5" s="13" t="s">
        <v>9724</v>
      </c>
      <c r="T5" s="13" t="s">
        <v>9712</v>
      </c>
      <c r="U5" s="13" t="e">
        <f t="array" aca="1" ref="U5" ca="1">_xludf.XLOOKUP(I5,DSSV!D:D,DSSV!P:P)</f>
        <v>#NAME?</v>
      </c>
    </row>
    <row r="6" spans="1:26" ht="14.5" hidden="1" x14ac:dyDescent="0.35">
      <c r="A6" s="13">
        <v>5</v>
      </c>
      <c r="B6" s="13" t="s">
        <v>2200</v>
      </c>
      <c r="C6" s="13" t="s">
        <v>9713</v>
      </c>
      <c r="D6" s="187">
        <v>45888</v>
      </c>
      <c r="E6" s="13" t="s">
        <v>920</v>
      </c>
      <c r="F6" s="13" t="s">
        <v>93</v>
      </c>
      <c r="G6" s="13" t="s">
        <v>9725</v>
      </c>
      <c r="H6" s="13" t="s">
        <v>9726</v>
      </c>
      <c r="I6" s="13" t="s">
        <v>2199</v>
      </c>
      <c r="J6" s="13">
        <v>5022001</v>
      </c>
      <c r="K6" s="13" t="s">
        <v>618</v>
      </c>
      <c r="L6" s="13" t="s">
        <v>2202</v>
      </c>
      <c r="M6" s="187">
        <v>36927</v>
      </c>
      <c r="N6" s="13" t="s">
        <v>75</v>
      </c>
      <c r="O6" s="13" t="s">
        <v>9727</v>
      </c>
      <c r="P6" s="13" t="s">
        <v>9464</v>
      </c>
      <c r="Q6" s="13">
        <v>867425401</v>
      </c>
      <c r="R6" s="13" t="s">
        <v>9728</v>
      </c>
      <c r="T6" s="13" t="s">
        <v>9712</v>
      </c>
      <c r="U6" s="13" t="e">
        <f t="array" aca="1" ref="U6" ca="1">_xludf.XLOOKUP(I6,DSSV!D:D,DSSV!P:P)</f>
        <v>#NAME?</v>
      </c>
    </row>
    <row r="7" spans="1:26" ht="14.5" hidden="1" x14ac:dyDescent="0.35">
      <c r="A7" s="13">
        <v>6</v>
      </c>
      <c r="B7" s="13" t="s">
        <v>2209</v>
      </c>
      <c r="C7" s="13" t="s">
        <v>9713</v>
      </c>
      <c r="D7" s="187">
        <v>45888</v>
      </c>
      <c r="E7" s="13" t="s">
        <v>920</v>
      </c>
      <c r="F7" s="13" t="s">
        <v>279</v>
      </c>
      <c r="G7" s="13" t="s">
        <v>9707</v>
      </c>
      <c r="H7" s="13" t="s">
        <v>9708</v>
      </c>
      <c r="I7" s="13" t="s">
        <v>2208</v>
      </c>
      <c r="J7" s="13">
        <v>18092004</v>
      </c>
      <c r="K7" s="13" t="s">
        <v>9729</v>
      </c>
      <c r="L7" s="13" t="s">
        <v>1415</v>
      </c>
      <c r="M7" s="187">
        <v>38248</v>
      </c>
      <c r="N7" s="13" t="s">
        <v>75</v>
      </c>
      <c r="O7" s="13" t="s">
        <v>9730</v>
      </c>
      <c r="P7" s="13" t="s">
        <v>9465</v>
      </c>
      <c r="Q7" s="13">
        <v>353391809</v>
      </c>
      <c r="R7" s="13" t="s">
        <v>9731</v>
      </c>
      <c r="T7" s="13" t="s">
        <v>9712</v>
      </c>
      <c r="U7" s="13" t="e">
        <f t="array" aca="1" ref="U7" ca="1">_xludf.XLOOKUP(I7,DSSV!D:D,DSSV!P:P)</f>
        <v>#NAME?</v>
      </c>
    </row>
    <row r="8" spans="1:26" ht="14.5" hidden="1" x14ac:dyDescent="0.35">
      <c r="A8" s="13">
        <v>7</v>
      </c>
      <c r="B8" s="13" t="s">
        <v>5367</v>
      </c>
      <c r="C8" s="13" t="s">
        <v>9732</v>
      </c>
      <c r="D8" s="187">
        <v>45890</v>
      </c>
      <c r="E8" s="13" t="s">
        <v>9733</v>
      </c>
      <c r="F8" s="13" t="s">
        <v>279</v>
      </c>
      <c r="G8" s="13" t="s">
        <v>6304</v>
      </c>
      <c r="H8" s="13" t="s">
        <v>9734</v>
      </c>
      <c r="I8" s="13" t="s">
        <v>5366</v>
      </c>
      <c r="J8" s="13">
        <v>2082001</v>
      </c>
      <c r="K8" s="13" t="s">
        <v>9735</v>
      </c>
      <c r="L8" s="13" t="s">
        <v>5368</v>
      </c>
      <c r="M8" s="187">
        <v>37105</v>
      </c>
      <c r="N8" s="13" t="s">
        <v>75</v>
      </c>
      <c r="O8" s="13" t="s">
        <v>9736</v>
      </c>
      <c r="P8" s="13" t="s">
        <v>9466</v>
      </c>
      <c r="Q8" s="13">
        <v>967239338</v>
      </c>
      <c r="R8" s="13" t="s">
        <v>9737</v>
      </c>
      <c r="T8" s="13" t="s">
        <v>9738</v>
      </c>
      <c r="U8" s="13" t="e">
        <f t="array" aca="1" ref="U8" ca="1">_xludf.XLOOKUP(I8,DSSV!D:D,DSSV!P:P)</f>
        <v>#NAME?</v>
      </c>
    </row>
    <row r="9" spans="1:26" ht="14.5" hidden="1" x14ac:dyDescent="0.35">
      <c r="A9" s="13">
        <v>8</v>
      </c>
      <c r="B9" s="13" t="s">
        <v>5415</v>
      </c>
      <c r="C9" s="13" t="s">
        <v>9713</v>
      </c>
      <c r="D9" s="187">
        <v>45890</v>
      </c>
      <c r="E9" s="13" t="s">
        <v>9733</v>
      </c>
      <c r="F9" s="13" t="s">
        <v>2054</v>
      </c>
      <c r="G9" s="13" t="s">
        <v>9707</v>
      </c>
      <c r="H9" s="13" t="s">
        <v>9739</v>
      </c>
      <c r="I9" s="13" t="s">
        <v>5414</v>
      </c>
      <c r="J9" s="13">
        <v>26122003</v>
      </c>
      <c r="K9" s="13" t="s">
        <v>548</v>
      </c>
      <c r="L9" s="13" t="s">
        <v>436</v>
      </c>
      <c r="M9" s="188">
        <v>37981</v>
      </c>
      <c r="N9" s="13" t="s">
        <v>44</v>
      </c>
      <c r="O9" s="13" t="s">
        <v>9740</v>
      </c>
      <c r="P9" s="13" t="s">
        <v>9467</v>
      </c>
      <c r="Q9" s="13">
        <v>348444962</v>
      </c>
      <c r="R9" s="13" t="s">
        <v>9741</v>
      </c>
      <c r="T9" s="13" t="s">
        <v>9738</v>
      </c>
      <c r="U9" s="13" t="e">
        <f t="array" aca="1" ref="U9" ca="1">_xludf.XLOOKUP(I9,DSSV!D:D,DSSV!P:P)</f>
        <v>#NAME?</v>
      </c>
    </row>
    <row r="10" spans="1:26" ht="14.5" hidden="1" x14ac:dyDescent="0.35">
      <c r="A10" s="13">
        <v>9</v>
      </c>
      <c r="B10" s="13" t="s">
        <v>5409</v>
      </c>
      <c r="C10" s="13" t="s">
        <v>9713</v>
      </c>
      <c r="D10" s="187">
        <v>45890</v>
      </c>
      <c r="E10" s="13" t="s">
        <v>9733</v>
      </c>
      <c r="F10" s="13" t="s">
        <v>2054</v>
      </c>
      <c r="G10" s="13" t="s">
        <v>9707</v>
      </c>
      <c r="H10" s="13" t="s">
        <v>9739</v>
      </c>
      <c r="I10" s="13" t="s">
        <v>5408</v>
      </c>
      <c r="J10" s="13">
        <v>21082002</v>
      </c>
      <c r="K10" s="13" t="s">
        <v>298</v>
      </c>
      <c r="L10" s="13" t="s">
        <v>219</v>
      </c>
      <c r="M10" s="187">
        <v>37489</v>
      </c>
      <c r="N10" s="13" t="s">
        <v>44</v>
      </c>
      <c r="O10" s="13" t="s">
        <v>9742</v>
      </c>
      <c r="P10" s="13" t="s">
        <v>9468</v>
      </c>
      <c r="Q10" s="13">
        <v>908901261</v>
      </c>
      <c r="R10" s="13" t="s">
        <v>9743</v>
      </c>
      <c r="T10" s="13" t="s">
        <v>9738</v>
      </c>
      <c r="U10" s="13" t="e">
        <f t="array" aca="1" ref="U10" ca="1">_xludf.XLOOKUP(I10,DSSV!D:D,DSSV!P:P)</f>
        <v>#NAME?</v>
      </c>
    </row>
    <row r="11" spans="1:26" ht="14.5" hidden="1" x14ac:dyDescent="0.35">
      <c r="A11" s="13">
        <v>10</v>
      </c>
      <c r="B11" s="13" t="s">
        <v>5356</v>
      </c>
      <c r="C11" s="13" t="s">
        <v>9713</v>
      </c>
      <c r="D11" s="187">
        <v>45890</v>
      </c>
      <c r="E11" s="13" t="s">
        <v>9733</v>
      </c>
      <c r="F11" s="13" t="s">
        <v>93</v>
      </c>
      <c r="G11" s="13" t="s">
        <v>9707</v>
      </c>
      <c r="H11" s="13" t="s">
        <v>9744</v>
      </c>
      <c r="I11" s="13" t="s">
        <v>5355</v>
      </c>
      <c r="J11" s="13">
        <v>31121999</v>
      </c>
      <c r="K11" s="13" t="s">
        <v>9745</v>
      </c>
      <c r="L11" s="13" t="s">
        <v>1789</v>
      </c>
      <c r="M11" s="188">
        <v>36525</v>
      </c>
      <c r="N11" s="13" t="s">
        <v>75</v>
      </c>
      <c r="O11" s="13" t="s">
        <v>9746</v>
      </c>
      <c r="P11" s="13" t="s">
        <v>9469</v>
      </c>
      <c r="Q11" s="13">
        <v>857743499</v>
      </c>
      <c r="R11" s="13" t="s">
        <v>9747</v>
      </c>
      <c r="T11" s="13" t="s">
        <v>9738</v>
      </c>
      <c r="U11" s="13" t="e">
        <f t="array" aca="1" ref="U11" ca="1">_xludf.XLOOKUP(I11,DSSV!D:D,DSSV!P:P)</f>
        <v>#NAME?</v>
      </c>
    </row>
    <row r="12" spans="1:26" ht="14.5" hidden="1" x14ac:dyDescent="0.35">
      <c r="A12" s="13">
        <v>11</v>
      </c>
      <c r="B12" s="13" t="s">
        <v>5360</v>
      </c>
      <c r="C12" s="13" t="s">
        <v>9713</v>
      </c>
      <c r="D12" s="187">
        <v>45890</v>
      </c>
      <c r="E12" s="13" t="s">
        <v>9733</v>
      </c>
      <c r="F12" s="13" t="s">
        <v>62</v>
      </c>
      <c r="G12" s="13" t="s">
        <v>9707</v>
      </c>
      <c r="H12" s="13" t="s">
        <v>9748</v>
      </c>
      <c r="I12" s="13" t="s">
        <v>5359</v>
      </c>
      <c r="J12" s="13">
        <v>31102003</v>
      </c>
      <c r="K12" s="13" t="s">
        <v>618</v>
      </c>
      <c r="L12" s="13" t="s">
        <v>763</v>
      </c>
      <c r="M12" s="188">
        <v>37925</v>
      </c>
      <c r="N12" s="13" t="s">
        <v>75</v>
      </c>
      <c r="O12" s="13" t="s">
        <v>9749</v>
      </c>
      <c r="P12" s="13" t="s">
        <v>9470</v>
      </c>
      <c r="Q12" s="13">
        <v>778395537</v>
      </c>
      <c r="R12" s="13" t="s">
        <v>9750</v>
      </c>
      <c r="T12" s="13" t="s">
        <v>9738</v>
      </c>
      <c r="U12" s="13" t="e">
        <f t="array" aca="1" ref="U12" ca="1">_xludf.XLOOKUP(I12,DSSV!D:D,DSSV!P:P)</f>
        <v>#NAME?</v>
      </c>
    </row>
    <row r="13" spans="1:26" ht="14.5" hidden="1" x14ac:dyDescent="0.35">
      <c r="A13" s="13">
        <v>12</v>
      </c>
      <c r="B13" s="13" t="s">
        <v>5413</v>
      </c>
      <c r="C13" s="13" t="s">
        <v>9713</v>
      </c>
      <c r="D13" s="187">
        <v>45890</v>
      </c>
      <c r="E13" s="13" t="s">
        <v>9733</v>
      </c>
      <c r="F13" s="13" t="s">
        <v>2054</v>
      </c>
      <c r="G13" s="13" t="s">
        <v>9707</v>
      </c>
      <c r="H13" s="13" t="s">
        <v>9739</v>
      </c>
      <c r="I13" s="13" t="s">
        <v>5412</v>
      </c>
      <c r="J13" s="13">
        <v>6122006</v>
      </c>
      <c r="K13" s="13" t="s">
        <v>9751</v>
      </c>
      <c r="L13" s="13" t="s">
        <v>649</v>
      </c>
      <c r="M13" s="187">
        <v>39057</v>
      </c>
      <c r="N13" s="13" t="s">
        <v>44</v>
      </c>
      <c r="O13" s="13" t="s">
        <v>9752</v>
      </c>
      <c r="P13" s="13" t="s">
        <v>9471</v>
      </c>
      <c r="Q13" s="13">
        <v>963744878</v>
      </c>
      <c r="R13" s="13" t="s">
        <v>9753</v>
      </c>
      <c r="T13" s="13" t="s">
        <v>9738</v>
      </c>
      <c r="U13" s="13" t="e">
        <f t="array" aca="1" ref="U13" ca="1">_xludf.XLOOKUP(I13,DSSV!D:D,DSSV!P:P)</f>
        <v>#NAME?</v>
      </c>
    </row>
    <row r="14" spans="1:26" ht="14.5" hidden="1" x14ac:dyDescent="0.35">
      <c r="A14" s="13">
        <v>13</v>
      </c>
      <c r="B14" s="13" t="s">
        <v>5376</v>
      </c>
      <c r="C14" s="13" t="s">
        <v>9732</v>
      </c>
      <c r="D14" s="187">
        <v>45890</v>
      </c>
      <c r="E14" s="13" t="s">
        <v>9733</v>
      </c>
      <c r="F14" s="13" t="s">
        <v>234</v>
      </c>
      <c r="G14" s="13" t="s">
        <v>9754</v>
      </c>
      <c r="H14" s="13" t="s">
        <v>9755</v>
      </c>
      <c r="I14" s="13" t="s">
        <v>5375</v>
      </c>
      <c r="J14" s="13">
        <v>19041994</v>
      </c>
      <c r="K14" s="13" t="s">
        <v>9756</v>
      </c>
      <c r="L14" s="13" t="s">
        <v>731</v>
      </c>
      <c r="M14" s="187">
        <v>34443</v>
      </c>
      <c r="N14" s="13" t="s">
        <v>75</v>
      </c>
      <c r="O14" s="13" t="s">
        <v>9757</v>
      </c>
      <c r="P14" s="13" t="s">
        <v>9472</v>
      </c>
      <c r="Q14" s="13">
        <v>975589558</v>
      </c>
      <c r="R14" s="13" t="s">
        <v>9758</v>
      </c>
      <c r="T14" s="13" t="s">
        <v>9738</v>
      </c>
      <c r="U14" s="13" t="e">
        <f t="array" aca="1" ref="U14" ca="1">_xludf.XLOOKUP(I14,DSSV!D:D,DSSV!P:P)</f>
        <v>#NAME?</v>
      </c>
    </row>
    <row r="15" spans="1:26" ht="14.5" hidden="1" x14ac:dyDescent="0.35">
      <c r="A15" s="13">
        <v>14</v>
      </c>
      <c r="B15" s="13" t="s">
        <v>5383</v>
      </c>
      <c r="C15" s="13" t="s">
        <v>9713</v>
      </c>
      <c r="D15" s="187">
        <v>45890</v>
      </c>
      <c r="E15" s="13" t="s">
        <v>9733</v>
      </c>
      <c r="F15" s="13" t="s">
        <v>2054</v>
      </c>
      <c r="G15" s="13" t="s">
        <v>9707</v>
      </c>
      <c r="H15" s="13" t="s">
        <v>9739</v>
      </c>
      <c r="I15" s="13" t="s">
        <v>5382</v>
      </c>
      <c r="J15" s="13">
        <v>18112007</v>
      </c>
      <c r="K15" s="13" t="s">
        <v>6007</v>
      </c>
      <c r="L15" s="13" t="s">
        <v>136</v>
      </c>
      <c r="M15" s="188">
        <v>39404</v>
      </c>
      <c r="N15" s="13" t="s">
        <v>44</v>
      </c>
      <c r="O15" s="13" t="s">
        <v>9736</v>
      </c>
      <c r="P15" s="13" t="s">
        <v>9473</v>
      </c>
      <c r="Q15" s="13">
        <v>339708995</v>
      </c>
      <c r="R15" s="13" t="s">
        <v>9759</v>
      </c>
      <c r="T15" s="13" t="s">
        <v>9738</v>
      </c>
      <c r="U15" s="13" t="e">
        <f t="array" aca="1" ref="U15" ca="1">_xludf.XLOOKUP(I15,DSSV!D:D,DSSV!P:P)</f>
        <v>#NAME?</v>
      </c>
    </row>
    <row r="16" spans="1:26" ht="14.5" hidden="1" x14ac:dyDescent="0.35">
      <c r="A16" s="13">
        <v>15</v>
      </c>
      <c r="B16" s="13" t="s">
        <v>5427</v>
      </c>
      <c r="C16" s="13" t="s">
        <v>9713</v>
      </c>
      <c r="D16" s="187">
        <v>45890</v>
      </c>
      <c r="E16" s="13" t="s">
        <v>9733</v>
      </c>
      <c r="F16" s="13" t="s">
        <v>2054</v>
      </c>
      <c r="G16" s="13" t="s">
        <v>9707</v>
      </c>
      <c r="H16" s="13" t="s">
        <v>9739</v>
      </c>
      <c r="I16" s="13" t="s">
        <v>5426</v>
      </c>
      <c r="J16" s="13">
        <v>15082001</v>
      </c>
      <c r="K16" s="13" t="s">
        <v>9760</v>
      </c>
      <c r="L16" s="13" t="s">
        <v>486</v>
      </c>
      <c r="M16" s="187">
        <v>37118</v>
      </c>
      <c r="N16" s="13" t="s">
        <v>44</v>
      </c>
      <c r="O16" s="13" t="s">
        <v>9761</v>
      </c>
      <c r="P16" s="13" t="s">
        <v>9474</v>
      </c>
      <c r="Q16" s="13">
        <v>795276066</v>
      </c>
      <c r="R16" s="13" t="s">
        <v>9762</v>
      </c>
      <c r="T16" s="13" t="s">
        <v>9738</v>
      </c>
      <c r="U16" s="13" t="e">
        <f t="array" aca="1" ref="U16" ca="1">_xludf.XLOOKUP(I16,DSSV!D:D,DSSV!P:P)</f>
        <v>#NAME?</v>
      </c>
    </row>
    <row r="17" spans="1:21" ht="14.5" hidden="1" x14ac:dyDescent="0.35">
      <c r="A17" s="13">
        <v>16</v>
      </c>
      <c r="B17" s="13" t="s">
        <v>5387</v>
      </c>
      <c r="C17" s="13" t="s">
        <v>9713</v>
      </c>
      <c r="D17" s="187">
        <v>45890</v>
      </c>
      <c r="E17" s="13" t="s">
        <v>9733</v>
      </c>
      <c r="F17" s="13" t="s">
        <v>2054</v>
      </c>
      <c r="G17" s="13" t="s">
        <v>9707</v>
      </c>
      <c r="H17" s="13" t="s">
        <v>9739</v>
      </c>
      <c r="I17" s="13" t="s">
        <v>5386</v>
      </c>
      <c r="J17" s="13">
        <v>10102004</v>
      </c>
      <c r="K17" s="13" t="s">
        <v>6210</v>
      </c>
      <c r="L17" s="13" t="s">
        <v>1813</v>
      </c>
      <c r="M17" s="188">
        <v>38270</v>
      </c>
      <c r="N17" s="13" t="s">
        <v>44</v>
      </c>
      <c r="O17" s="13" t="s">
        <v>9761</v>
      </c>
      <c r="P17" s="13" t="s">
        <v>9475</v>
      </c>
      <c r="Q17" s="13">
        <v>865216817</v>
      </c>
      <c r="R17" s="13" t="s">
        <v>9763</v>
      </c>
      <c r="T17" s="13" t="s">
        <v>9738</v>
      </c>
      <c r="U17" s="13" t="e">
        <f t="array" aca="1" ref="U17" ca="1">_xludf.XLOOKUP(I17,DSSV!D:D,DSSV!P:P)</f>
        <v>#NAME?</v>
      </c>
    </row>
    <row r="18" spans="1:21" ht="14.5" hidden="1" x14ac:dyDescent="0.35">
      <c r="A18" s="13">
        <v>17</v>
      </c>
      <c r="B18" s="13" t="s">
        <v>5392</v>
      </c>
      <c r="C18" s="13" t="s">
        <v>9732</v>
      </c>
      <c r="D18" s="187">
        <v>45890</v>
      </c>
      <c r="E18" s="13" t="s">
        <v>9733</v>
      </c>
      <c r="F18" s="13" t="s">
        <v>2054</v>
      </c>
      <c r="G18" s="13" t="s">
        <v>6304</v>
      </c>
      <c r="H18" s="13" t="s">
        <v>9764</v>
      </c>
      <c r="I18" s="13" t="s">
        <v>5391</v>
      </c>
      <c r="J18" s="13">
        <v>25011994</v>
      </c>
      <c r="K18" s="13" t="s">
        <v>702</v>
      </c>
      <c r="L18" s="13" t="s">
        <v>728</v>
      </c>
      <c r="M18" s="187">
        <v>34359</v>
      </c>
      <c r="N18" s="13" t="s">
        <v>44</v>
      </c>
      <c r="O18" s="13" t="s">
        <v>9765</v>
      </c>
      <c r="P18" s="13" t="s">
        <v>9476</v>
      </c>
      <c r="Q18" s="13">
        <v>878397700</v>
      </c>
      <c r="R18" s="13" t="s">
        <v>9766</v>
      </c>
      <c r="T18" s="13" t="s">
        <v>9738</v>
      </c>
      <c r="U18" s="13" t="e">
        <f t="array" aca="1" ref="U18" ca="1">_xludf.XLOOKUP(I18,DSSV!D:D,DSSV!P:P)</f>
        <v>#NAME?</v>
      </c>
    </row>
    <row r="19" spans="1:21" ht="14.5" hidden="1" x14ac:dyDescent="0.35">
      <c r="A19" s="13">
        <v>18</v>
      </c>
      <c r="B19" s="13" t="s">
        <v>5423</v>
      </c>
      <c r="C19" s="13" t="s">
        <v>9713</v>
      </c>
      <c r="D19" s="187">
        <v>45890</v>
      </c>
      <c r="E19" s="13" t="s">
        <v>9733</v>
      </c>
      <c r="F19" s="13" t="s">
        <v>2054</v>
      </c>
      <c r="G19" s="13" t="s">
        <v>9707</v>
      </c>
      <c r="H19" s="13" t="s">
        <v>9739</v>
      </c>
      <c r="I19" s="13" t="s">
        <v>5422</v>
      </c>
      <c r="J19" s="13">
        <v>31012002</v>
      </c>
      <c r="K19" s="13" t="s">
        <v>9767</v>
      </c>
      <c r="L19" s="13" t="s">
        <v>591</v>
      </c>
      <c r="M19" s="187">
        <v>37287</v>
      </c>
      <c r="N19" s="13" t="s">
        <v>44</v>
      </c>
      <c r="O19" s="13" t="s">
        <v>9746</v>
      </c>
      <c r="P19" s="13" t="s">
        <v>9477</v>
      </c>
      <c r="Q19" s="13">
        <v>976802925</v>
      </c>
      <c r="R19" s="13" t="s">
        <v>9768</v>
      </c>
      <c r="T19" s="13" t="s">
        <v>9738</v>
      </c>
      <c r="U19" s="13" t="e">
        <f t="array" aca="1" ref="U19" ca="1">_xludf.XLOOKUP(I19,DSSV!D:D,DSSV!P:P)</f>
        <v>#NAME?</v>
      </c>
    </row>
    <row r="20" spans="1:21" ht="14.5" hidden="1" x14ac:dyDescent="0.35">
      <c r="A20" s="13">
        <v>19</v>
      </c>
      <c r="B20" s="13" t="s">
        <v>5417</v>
      </c>
      <c r="C20" s="13" t="s">
        <v>9713</v>
      </c>
      <c r="D20" s="187">
        <v>45890</v>
      </c>
      <c r="E20" s="13" t="s">
        <v>9733</v>
      </c>
      <c r="F20" s="13" t="s">
        <v>2054</v>
      </c>
      <c r="G20" s="13" t="s">
        <v>9707</v>
      </c>
      <c r="H20" s="13" t="s">
        <v>9739</v>
      </c>
      <c r="I20" s="13" t="s">
        <v>5416</v>
      </c>
      <c r="J20" s="13">
        <v>7062005</v>
      </c>
      <c r="K20" s="13" t="s">
        <v>9769</v>
      </c>
      <c r="L20" s="13" t="s">
        <v>1729</v>
      </c>
      <c r="M20" s="187">
        <v>38510</v>
      </c>
      <c r="N20" s="13" t="s">
        <v>44</v>
      </c>
      <c r="O20" s="13" t="s">
        <v>9770</v>
      </c>
      <c r="P20" s="13" t="s">
        <v>9478</v>
      </c>
      <c r="Q20" s="13">
        <v>848968836</v>
      </c>
      <c r="R20" s="13" t="s">
        <v>9771</v>
      </c>
      <c r="T20" s="13" t="s">
        <v>9738</v>
      </c>
      <c r="U20" s="13" t="e">
        <f t="array" aca="1" ref="U20" ca="1">_xludf.XLOOKUP(I20,DSSV!D:D,DSSV!P:P)</f>
        <v>#NAME?</v>
      </c>
    </row>
    <row r="21" spans="1:21" ht="14.5" hidden="1" x14ac:dyDescent="0.35">
      <c r="A21" s="13">
        <v>20</v>
      </c>
      <c r="B21" s="13" t="s">
        <v>5385</v>
      </c>
      <c r="C21" s="13" t="s">
        <v>9713</v>
      </c>
      <c r="D21" s="187">
        <v>45890</v>
      </c>
      <c r="E21" s="13" t="s">
        <v>9733</v>
      </c>
      <c r="F21" s="13" t="s">
        <v>2054</v>
      </c>
      <c r="G21" s="13" t="s">
        <v>9707</v>
      </c>
      <c r="H21" s="13" t="s">
        <v>9739</v>
      </c>
      <c r="I21" s="13" t="s">
        <v>5384</v>
      </c>
      <c r="J21" s="13">
        <v>18092000</v>
      </c>
      <c r="K21" s="13" t="s">
        <v>9772</v>
      </c>
      <c r="L21" s="13" t="s">
        <v>136</v>
      </c>
      <c r="M21" s="187">
        <v>36787</v>
      </c>
      <c r="N21" s="13" t="s">
        <v>44</v>
      </c>
      <c r="O21" s="13" t="s">
        <v>9773</v>
      </c>
      <c r="P21" s="13" t="s">
        <v>9479</v>
      </c>
      <c r="Q21" s="13">
        <v>866057936</v>
      </c>
      <c r="R21" s="13" t="s">
        <v>9774</v>
      </c>
      <c r="T21" s="13" t="s">
        <v>9738</v>
      </c>
      <c r="U21" s="13" t="e">
        <f t="array" aca="1" ref="U21" ca="1">_xludf.XLOOKUP(I21,DSSV!D:D,DSSV!P:P)</f>
        <v>#NAME?</v>
      </c>
    </row>
    <row r="22" spans="1:21" ht="14.5" hidden="1" x14ac:dyDescent="0.35">
      <c r="A22" s="13">
        <v>21</v>
      </c>
      <c r="B22" s="13" t="s">
        <v>5365</v>
      </c>
      <c r="C22" s="13" t="s">
        <v>9713</v>
      </c>
      <c r="D22" s="187">
        <v>45890</v>
      </c>
      <c r="E22" s="13" t="s">
        <v>9733</v>
      </c>
      <c r="F22" s="13" t="s">
        <v>5565</v>
      </c>
      <c r="G22" s="13" t="s">
        <v>9707</v>
      </c>
      <c r="H22" s="13" t="s">
        <v>9775</v>
      </c>
      <c r="I22" s="13" t="s">
        <v>5364</v>
      </c>
      <c r="J22" s="13">
        <v>4012005</v>
      </c>
      <c r="K22" s="13" t="s">
        <v>373</v>
      </c>
      <c r="L22" s="13" t="s">
        <v>305</v>
      </c>
      <c r="M22" s="187">
        <v>38356</v>
      </c>
      <c r="N22" s="13" t="s">
        <v>44</v>
      </c>
      <c r="O22" s="13" t="s">
        <v>9761</v>
      </c>
      <c r="P22" s="13" t="s">
        <v>9480</v>
      </c>
      <c r="Q22" s="13">
        <v>375438805</v>
      </c>
      <c r="R22" s="13" t="s">
        <v>9776</v>
      </c>
      <c r="T22" s="13" t="s">
        <v>9738</v>
      </c>
      <c r="U22" s="13" t="e">
        <f t="array" aca="1" ref="U22" ca="1">_xludf.XLOOKUP(I22,DSSV!D:D,DSSV!P:P)</f>
        <v>#NAME?</v>
      </c>
    </row>
    <row r="23" spans="1:21" ht="14.5" hidden="1" x14ac:dyDescent="0.35">
      <c r="A23" s="13">
        <v>22</v>
      </c>
      <c r="B23" s="13" t="s">
        <v>5394</v>
      </c>
      <c r="C23" s="13" t="s">
        <v>9713</v>
      </c>
      <c r="D23" s="187">
        <v>45890</v>
      </c>
      <c r="E23" s="13" t="s">
        <v>9733</v>
      </c>
      <c r="F23" s="13" t="s">
        <v>2054</v>
      </c>
      <c r="G23" s="13" t="s">
        <v>9707</v>
      </c>
      <c r="H23" s="13" t="s">
        <v>9739</v>
      </c>
      <c r="I23" s="13" t="s">
        <v>5393</v>
      </c>
      <c r="J23" s="13">
        <v>29082000</v>
      </c>
      <c r="K23" s="13" t="s">
        <v>5519</v>
      </c>
      <c r="L23" s="13" t="s">
        <v>173</v>
      </c>
      <c r="M23" s="187">
        <v>36767</v>
      </c>
      <c r="N23" s="13" t="s">
        <v>44</v>
      </c>
      <c r="O23" s="13" t="s">
        <v>9777</v>
      </c>
      <c r="P23" s="13" t="s">
        <v>9481</v>
      </c>
      <c r="Q23" s="13">
        <v>367357113</v>
      </c>
      <c r="R23" s="13" t="s">
        <v>9778</v>
      </c>
      <c r="T23" s="13" t="s">
        <v>9738</v>
      </c>
      <c r="U23" s="13" t="e">
        <f t="array" aca="1" ref="U23" ca="1">_xludf.XLOOKUP(I23,DSSV!D:D,DSSV!P:P)</f>
        <v>#NAME?</v>
      </c>
    </row>
    <row r="24" spans="1:21" ht="14.5" hidden="1" x14ac:dyDescent="0.35">
      <c r="A24" s="13">
        <v>23</v>
      </c>
      <c r="B24" s="13" t="s">
        <v>5378</v>
      </c>
      <c r="C24" s="13" t="s">
        <v>9713</v>
      </c>
      <c r="D24" s="187">
        <v>45890</v>
      </c>
      <c r="E24" s="13" t="s">
        <v>9733</v>
      </c>
      <c r="F24" s="13" t="s">
        <v>234</v>
      </c>
      <c r="G24" s="13" t="s">
        <v>9707</v>
      </c>
      <c r="H24" s="13" t="s">
        <v>9779</v>
      </c>
      <c r="I24" s="13" t="s">
        <v>5377</v>
      </c>
      <c r="J24" s="13">
        <v>3112007</v>
      </c>
      <c r="K24" s="13" t="s">
        <v>373</v>
      </c>
      <c r="L24" s="13" t="s">
        <v>649</v>
      </c>
      <c r="M24" s="187">
        <v>39389</v>
      </c>
      <c r="N24" s="13" t="s">
        <v>44</v>
      </c>
      <c r="O24" s="13" t="s">
        <v>9736</v>
      </c>
      <c r="P24" s="13" t="s">
        <v>9482</v>
      </c>
      <c r="Q24" s="13">
        <v>373400045</v>
      </c>
      <c r="R24" s="13" t="s">
        <v>9780</v>
      </c>
      <c r="T24" s="13" t="s">
        <v>9738</v>
      </c>
      <c r="U24" s="13" t="e">
        <f t="array" aca="1" ref="U24" ca="1">_xludf.XLOOKUP(I24,DSSV!D:D,DSSV!P:P)</f>
        <v>#NAME?</v>
      </c>
    </row>
    <row r="25" spans="1:21" ht="14.5" hidden="1" x14ac:dyDescent="0.35">
      <c r="A25" s="13">
        <v>24</v>
      </c>
      <c r="B25" s="13" t="s">
        <v>5381</v>
      </c>
      <c r="C25" s="13" t="s">
        <v>9713</v>
      </c>
      <c r="D25" s="187">
        <v>45890</v>
      </c>
      <c r="E25" s="13" t="s">
        <v>9733</v>
      </c>
      <c r="F25" s="13" t="s">
        <v>234</v>
      </c>
      <c r="G25" s="13" t="s">
        <v>9707</v>
      </c>
      <c r="H25" s="13" t="s">
        <v>9779</v>
      </c>
      <c r="I25" s="13" t="s">
        <v>5380</v>
      </c>
      <c r="J25" s="13">
        <v>15112005</v>
      </c>
      <c r="K25" s="13" t="s">
        <v>4359</v>
      </c>
      <c r="L25" s="13" t="s">
        <v>1064</v>
      </c>
      <c r="M25" s="188">
        <v>38671</v>
      </c>
      <c r="N25" s="13" t="s">
        <v>44</v>
      </c>
      <c r="O25" s="13" t="s">
        <v>9761</v>
      </c>
      <c r="P25" s="13" t="s">
        <v>9483</v>
      </c>
      <c r="Q25" s="13">
        <v>366875969</v>
      </c>
      <c r="R25" s="13" t="s">
        <v>9781</v>
      </c>
      <c r="T25" s="13" t="s">
        <v>9738</v>
      </c>
      <c r="U25" s="13" t="e">
        <f t="array" aca="1" ref="U25" ca="1">_xludf.XLOOKUP(I25,DSSV!D:D,DSSV!P:P)</f>
        <v>#NAME?</v>
      </c>
    </row>
    <row r="26" spans="1:21" ht="14.5" hidden="1" x14ac:dyDescent="0.35">
      <c r="A26" s="13">
        <v>25</v>
      </c>
      <c r="B26" s="13" t="s">
        <v>5401</v>
      </c>
      <c r="D26" s="187">
        <v>45890</v>
      </c>
      <c r="E26" s="13" t="s">
        <v>9733</v>
      </c>
      <c r="F26" s="13" t="s">
        <v>2054</v>
      </c>
      <c r="G26" s="13" t="s">
        <v>9707</v>
      </c>
      <c r="H26" s="13" t="s">
        <v>9739</v>
      </c>
      <c r="I26" s="13" t="s">
        <v>5400</v>
      </c>
      <c r="J26" s="13">
        <v>18012000</v>
      </c>
      <c r="K26" s="13" t="s">
        <v>445</v>
      </c>
      <c r="L26" s="13" t="s">
        <v>1452</v>
      </c>
      <c r="M26" s="187">
        <v>36543</v>
      </c>
      <c r="N26" s="13" t="s">
        <v>75</v>
      </c>
      <c r="O26" s="13" t="s">
        <v>9736</v>
      </c>
      <c r="P26" s="13" t="s">
        <v>9484</v>
      </c>
      <c r="Q26" s="13">
        <v>876602058</v>
      </c>
      <c r="R26" s="13" t="s">
        <v>9782</v>
      </c>
      <c r="T26" s="13" t="s">
        <v>9738</v>
      </c>
      <c r="U26" s="13" t="e">
        <f t="array" aca="1" ref="U26" ca="1">_xludf.XLOOKUP(I26,DSSV!D:D,DSSV!P:P)</f>
        <v>#NAME?</v>
      </c>
    </row>
    <row r="27" spans="1:21" ht="14.5" hidden="1" x14ac:dyDescent="0.35">
      <c r="A27" s="13">
        <v>26</v>
      </c>
      <c r="B27" s="13" t="s">
        <v>5363</v>
      </c>
      <c r="C27" s="13" t="s">
        <v>9732</v>
      </c>
      <c r="D27" s="187">
        <v>45890</v>
      </c>
      <c r="E27" s="13" t="s">
        <v>9733</v>
      </c>
      <c r="F27" s="13" t="s">
        <v>62</v>
      </c>
      <c r="G27" s="13" t="s">
        <v>9754</v>
      </c>
      <c r="H27" s="13" t="s">
        <v>9783</v>
      </c>
      <c r="I27" s="13" t="s">
        <v>5362</v>
      </c>
      <c r="J27" s="13">
        <v>25101999</v>
      </c>
      <c r="K27" s="13" t="s">
        <v>287</v>
      </c>
      <c r="L27" s="13" t="s">
        <v>763</v>
      </c>
      <c r="M27" s="188">
        <v>36458</v>
      </c>
      <c r="N27" s="13" t="s">
        <v>75</v>
      </c>
      <c r="O27" s="13" t="s">
        <v>9746</v>
      </c>
      <c r="P27" s="13" t="s">
        <v>9485</v>
      </c>
      <c r="Q27" s="13">
        <v>339851753</v>
      </c>
      <c r="R27" s="13" t="s">
        <v>9784</v>
      </c>
      <c r="T27" s="13" t="s">
        <v>9738</v>
      </c>
      <c r="U27" s="13" t="e">
        <f t="array" aca="1" ref="U27" ca="1">_xludf.XLOOKUP(I27,DSSV!D:D,DSSV!P:P)</f>
        <v>#NAME?</v>
      </c>
    </row>
    <row r="28" spans="1:21" ht="14.5" hidden="1" x14ac:dyDescent="0.35">
      <c r="A28" s="13">
        <v>27</v>
      </c>
      <c r="B28" s="13" t="s">
        <v>5374</v>
      </c>
      <c r="C28" s="13" t="s">
        <v>9713</v>
      </c>
      <c r="D28" s="187">
        <v>45890</v>
      </c>
      <c r="E28" s="13" t="s">
        <v>9733</v>
      </c>
      <c r="F28" s="13" t="s">
        <v>234</v>
      </c>
      <c r="G28" s="13" t="s">
        <v>9754</v>
      </c>
      <c r="H28" s="13" t="s">
        <v>9755</v>
      </c>
      <c r="I28" s="13" t="s">
        <v>5373</v>
      </c>
      <c r="J28" s="13">
        <v>21022004</v>
      </c>
      <c r="K28" s="13" t="s">
        <v>9785</v>
      </c>
      <c r="L28" s="13" t="s">
        <v>703</v>
      </c>
      <c r="M28" s="187">
        <v>38038</v>
      </c>
      <c r="N28" s="13" t="s">
        <v>44</v>
      </c>
      <c r="O28" s="13" t="s">
        <v>9777</v>
      </c>
      <c r="P28" s="13" t="s">
        <v>9486</v>
      </c>
      <c r="Q28" s="13">
        <v>385079204</v>
      </c>
      <c r="R28" s="13" t="s">
        <v>9786</v>
      </c>
      <c r="T28" s="13" t="s">
        <v>9738</v>
      </c>
      <c r="U28" s="13" t="e">
        <f t="array" aca="1" ref="U28" ca="1">_xludf.XLOOKUP(I28,DSSV!D:D,DSSV!P:P)</f>
        <v>#NAME?</v>
      </c>
    </row>
    <row r="29" spans="1:21" ht="14.5" hidden="1" x14ac:dyDescent="0.35">
      <c r="A29" s="13">
        <v>28</v>
      </c>
      <c r="B29" s="13" t="s">
        <v>5399</v>
      </c>
      <c r="C29" s="13" t="s">
        <v>9713</v>
      </c>
      <c r="D29" s="187">
        <v>45890</v>
      </c>
      <c r="E29" s="13" t="s">
        <v>9733</v>
      </c>
      <c r="F29" s="13" t="s">
        <v>2054</v>
      </c>
      <c r="G29" s="13" t="s">
        <v>9707</v>
      </c>
      <c r="H29" s="13" t="s">
        <v>9739</v>
      </c>
      <c r="I29" s="13" t="s">
        <v>5398</v>
      </c>
      <c r="J29" s="13">
        <v>10012006</v>
      </c>
      <c r="K29" s="13" t="s">
        <v>9787</v>
      </c>
      <c r="L29" s="13" t="s">
        <v>1548</v>
      </c>
      <c r="M29" s="187">
        <v>38727</v>
      </c>
      <c r="N29" s="13" t="s">
        <v>44</v>
      </c>
      <c r="O29" s="13" t="s">
        <v>9788</v>
      </c>
      <c r="P29" s="13" t="s">
        <v>9487</v>
      </c>
      <c r="Q29" s="13">
        <v>865079206</v>
      </c>
      <c r="R29" s="13" t="s">
        <v>9789</v>
      </c>
      <c r="T29" s="13" t="s">
        <v>9738</v>
      </c>
      <c r="U29" s="13" t="e">
        <f t="array" aca="1" ref="U29" ca="1">_xludf.XLOOKUP(I29,DSSV!D:D,DSSV!P:P)</f>
        <v>#NAME?</v>
      </c>
    </row>
    <row r="30" spans="1:21" ht="14.5" hidden="1" x14ac:dyDescent="0.35">
      <c r="A30" s="13">
        <v>29</v>
      </c>
      <c r="B30" s="13" t="s">
        <v>5351</v>
      </c>
      <c r="C30" s="13" t="s">
        <v>9732</v>
      </c>
      <c r="D30" s="187">
        <v>45890</v>
      </c>
      <c r="E30" s="13" t="s">
        <v>9733</v>
      </c>
      <c r="F30" s="13" t="s">
        <v>93</v>
      </c>
      <c r="G30" s="13" t="s">
        <v>9707</v>
      </c>
      <c r="H30" s="13" t="s">
        <v>9744</v>
      </c>
      <c r="I30" s="13" t="s">
        <v>5350</v>
      </c>
      <c r="J30" s="13">
        <v>10032001</v>
      </c>
      <c r="K30" s="13" t="s">
        <v>9790</v>
      </c>
      <c r="L30" s="13" t="s">
        <v>1882</v>
      </c>
      <c r="M30" s="187">
        <v>36960</v>
      </c>
      <c r="N30" s="13" t="s">
        <v>75</v>
      </c>
      <c r="O30" s="13" t="s">
        <v>9773</v>
      </c>
      <c r="P30" s="13" t="s">
        <v>9488</v>
      </c>
      <c r="Q30" s="13">
        <v>357339938</v>
      </c>
      <c r="R30" s="13" t="s">
        <v>9791</v>
      </c>
      <c r="T30" s="13" t="s">
        <v>9738</v>
      </c>
      <c r="U30" s="13" t="e">
        <f t="array" aca="1" ref="U30" ca="1">_xludf.XLOOKUP(I30,DSSV!D:D,DSSV!P:P)</f>
        <v>#NAME?</v>
      </c>
    </row>
    <row r="31" spans="1:21" ht="14.5" hidden="1" x14ac:dyDescent="0.35">
      <c r="A31" s="13">
        <v>30</v>
      </c>
      <c r="B31" s="13" t="s">
        <v>2259</v>
      </c>
      <c r="C31" s="13" t="s">
        <v>9732</v>
      </c>
      <c r="D31" s="187">
        <v>45890</v>
      </c>
      <c r="E31" s="13" t="s">
        <v>920</v>
      </c>
      <c r="F31" s="13" t="s">
        <v>2054</v>
      </c>
      <c r="G31" s="13" t="s">
        <v>9754</v>
      </c>
      <c r="H31" s="13" t="s">
        <v>9792</v>
      </c>
      <c r="I31" s="13" t="s">
        <v>2258</v>
      </c>
      <c r="J31" s="13">
        <v>18071999</v>
      </c>
      <c r="K31" s="13" t="s">
        <v>1956</v>
      </c>
      <c r="L31" s="13" t="s">
        <v>1750</v>
      </c>
      <c r="M31" s="187">
        <v>36359</v>
      </c>
      <c r="N31" s="13" t="s">
        <v>44</v>
      </c>
      <c r="O31" s="13" t="s">
        <v>9793</v>
      </c>
      <c r="P31" s="13" t="s">
        <v>9489</v>
      </c>
      <c r="Q31" s="13">
        <v>935574221</v>
      </c>
      <c r="R31" s="13" t="s">
        <v>9794</v>
      </c>
      <c r="T31" s="13" t="s">
        <v>9712</v>
      </c>
      <c r="U31" s="13" t="e">
        <f t="array" aca="1" ref="U31" ca="1">_xludf.XLOOKUP(I31,DSSV!D:D,DSSV!P:P)</f>
        <v>#NAME?</v>
      </c>
    </row>
    <row r="32" spans="1:21" ht="14.5" hidden="1" x14ac:dyDescent="0.35">
      <c r="A32" s="13">
        <v>31</v>
      </c>
      <c r="B32" s="13" t="s">
        <v>2262</v>
      </c>
      <c r="C32" s="13" t="s">
        <v>9713</v>
      </c>
      <c r="D32" s="187">
        <v>45890</v>
      </c>
      <c r="E32" s="13" t="s">
        <v>920</v>
      </c>
      <c r="F32" s="13" t="s">
        <v>2054</v>
      </c>
      <c r="G32" s="13" t="s">
        <v>9707</v>
      </c>
      <c r="H32" s="13" t="s">
        <v>9718</v>
      </c>
      <c r="I32" s="13" t="s">
        <v>2261</v>
      </c>
      <c r="J32" s="13">
        <v>7042007</v>
      </c>
      <c r="K32" s="13" t="s">
        <v>9795</v>
      </c>
      <c r="L32" s="13" t="s">
        <v>1064</v>
      </c>
      <c r="M32" s="187">
        <v>39179</v>
      </c>
      <c r="N32" s="13" t="s">
        <v>44</v>
      </c>
      <c r="O32" s="13" t="s">
        <v>9788</v>
      </c>
      <c r="P32" s="13" t="s">
        <v>9490</v>
      </c>
      <c r="Q32" s="13">
        <v>335208052</v>
      </c>
      <c r="R32" s="13" t="s">
        <v>9796</v>
      </c>
      <c r="T32" s="13" t="s">
        <v>9712</v>
      </c>
      <c r="U32" s="13" t="e">
        <f t="array" aca="1" ref="U32" ca="1">_xludf.XLOOKUP(I32,DSSV!D:D,DSSV!P:P)</f>
        <v>#NAME?</v>
      </c>
    </row>
    <row r="33" spans="1:21" ht="14.5" hidden="1" x14ac:dyDescent="0.35">
      <c r="A33" s="13">
        <v>32</v>
      </c>
      <c r="B33" s="13" t="s">
        <v>2257</v>
      </c>
      <c r="C33" s="13" t="s">
        <v>9732</v>
      </c>
      <c r="D33" s="187">
        <v>45890</v>
      </c>
      <c r="E33" s="13" t="s">
        <v>920</v>
      </c>
      <c r="F33" s="13" t="s">
        <v>2054</v>
      </c>
      <c r="G33" s="13" t="s">
        <v>6304</v>
      </c>
      <c r="H33" s="13" t="s">
        <v>9797</v>
      </c>
      <c r="I33" s="13" t="s">
        <v>2256</v>
      </c>
      <c r="J33" s="13">
        <v>10011999</v>
      </c>
      <c r="K33" s="13" t="s">
        <v>9798</v>
      </c>
      <c r="L33" s="13" t="s">
        <v>119</v>
      </c>
      <c r="M33" s="187">
        <v>36170</v>
      </c>
      <c r="N33" s="13" t="s">
        <v>44</v>
      </c>
      <c r="O33" s="13" t="s">
        <v>9799</v>
      </c>
      <c r="P33" s="13" t="s">
        <v>9491</v>
      </c>
      <c r="Q33" s="13">
        <v>889141423</v>
      </c>
      <c r="R33" s="13" t="s">
        <v>9800</v>
      </c>
      <c r="T33" s="13" t="s">
        <v>9712</v>
      </c>
      <c r="U33" s="13" t="e">
        <f t="array" aca="1" ref="U33" ca="1">_xludf.XLOOKUP(I33,DSSV!D:D,DSSV!P:P)</f>
        <v>#NAME?</v>
      </c>
    </row>
    <row r="34" spans="1:21" ht="14.5" hidden="1" x14ac:dyDescent="0.35">
      <c r="A34" s="13">
        <v>33</v>
      </c>
      <c r="B34" s="13" t="s">
        <v>5405</v>
      </c>
      <c r="C34" s="13" t="s">
        <v>9713</v>
      </c>
      <c r="D34" s="187">
        <v>45891</v>
      </c>
      <c r="E34" s="13" t="s">
        <v>9733</v>
      </c>
      <c r="F34" s="13" t="s">
        <v>2054</v>
      </c>
      <c r="G34" s="13" t="s">
        <v>9707</v>
      </c>
      <c r="H34" s="13" t="s">
        <v>9739</v>
      </c>
      <c r="I34" s="13" t="s">
        <v>5404</v>
      </c>
      <c r="J34" s="13">
        <v>5112001</v>
      </c>
      <c r="K34" s="13" t="s">
        <v>868</v>
      </c>
      <c r="L34" s="13" t="s">
        <v>457</v>
      </c>
      <c r="M34" s="187">
        <v>37200</v>
      </c>
      <c r="N34" s="13" t="s">
        <v>44</v>
      </c>
      <c r="O34" s="13" t="s">
        <v>9736</v>
      </c>
      <c r="P34" s="13" t="s">
        <v>9492</v>
      </c>
      <c r="Q34" s="13">
        <v>973431396</v>
      </c>
      <c r="R34" s="13" t="s">
        <v>9801</v>
      </c>
      <c r="T34" s="13" t="s">
        <v>9738</v>
      </c>
      <c r="U34" s="13" t="e">
        <f t="array" aca="1" ref="U34" ca="1">_xludf.XLOOKUP(I34,DSSV!D:D,DSSV!P:P)</f>
        <v>#NAME?</v>
      </c>
    </row>
    <row r="35" spans="1:21" ht="14.5" hidden="1" x14ac:dyDescent="0.35">
      <c r="A35" s="13">
        <v>34</v>
      </c>
      <c r="B35" s="13" t="s">
        <v>5411</v>
      </c>
      <c r="C35" s="13" t="s">
        <v>9713</v>
      </c>
      <c r="D35" s="187">
        <v>45891</v>
      </c>
      <c r="E35" s="13" t="s">
        <v>9733</v>
      </c>
      <c r="F35" s="13" t="s">
        <v>2054</v>
      </c>
      <c r="G35" s="13" t="s">
        <v>9707</v>
      </c>
      <c r="H35" s="13" t="s">
        <v>9739</v>
      </c>
      <c r="I35" s="13" t="s">
        <v>5410</v>
      </c>
      <c r="J35" s="13">
        <v>10032004</v>
      </c>
      <c r="K35" s="13" t="s">
        <v>9802</v>
      </c>
      <c r="L35" s="13" t="s">
        <v>516</v>
      </c>
      <c r="M35" s="187">
        <v>38056</v>
      </c>
      <c r="N35" s="13" t="s">
        <v>44</v>
      </c>
      <c r="O35" s="13" t="s">
        <v>9770</v>
      </c>
      <c r="P35" s="13" t="s">
        <v>9493</v>
      </c>
      <c r="Q35" s="13">
        <v>336832512</v>
      </c>
      <c r="R35" s="13" t="s">
        <v>9803</v>
      </c>
      <c r="T35" s="13" t="s">
        <v>9738</v>
      </c>
      <c r="U35" s="13" t="e">
        <f t="array" aca="1" ref="U35" ca="1">_xludf.XLOOKUP(I35,DSSV!D:D,DSSV!P:P)</f>
        <v>#NAME?</v>
      </c>
    </row>
    <row r="36" spans="1:21" ht="14.5" hidden="1" x14ac:dyDescent="0.35">
      <c r="A36" s="13">
        <v>35</v>
      </c>
      <c r="B36" s="13" t="s">
        <v>5372</v>
      </c>
      <c r="C36" s="13" t="s">
        <v>9732</v>
      </c>
      <c r="D36" s="187">
        <v>45891</v>
      </c>
      <c r="E36" s="13" t="s">
        <v>9733</v>
      </c>
      <c r="F36" s="13" t="s">
        <v>121</v>
      </c>
      <c r="G36" s="13" t="s">
        <v>6304</v>
      </c>
      <c r="H36" s="13" t="s">
        <v>9804</v>
      </c>
      <c r="I36" s="13" t="s">
        <v>5371</v>
      </c>
      <c r="J36" s="13">
        <v>29062001</v>
      </c>
      <c r="K36" s="13" t="s">
        <v>9805</v>
      </c>
      <c r="L36" s="13" t="s">
        <v>305</v>
      </c>
      <c r="M36" s="187">
        <v>37071</v>
      </c>
      <c r="N36" s="13" t="s">
        <v>44</v>
      </c>
      <c r="O36" s="13" t="s">
        <v>9736</v>
      </c>
      <c r="P36" s="13" t="s">
        <v>9494</v>
      </c>
      <c r="Q36" s="13">
        <v>989290601</v>
      </c>
      <c r="R36" s="13" t="s">
        <v>9806</v>
      </c>
      <c r="T36" s="13" t="s">
        <v>9738</v>
      </c>
      <c r="U36" s="13" t="e">
        <f t="array" aca="1" ref="U36" ca="1">_xludf.XLOOKUP(I36,DSSV!D:D,DSSV!P:P)</f>
        <v>#NAME?</v>
      </c>
    </row>
    <row r="37" spans="1:21" ht="14.5" hidden="1" x14ac:dyDescent="0.35">
      <c r="A37" s="13">
        <v>36</v>
      </c>
      <c r="B37" s="13" t="s">
        <v>5389</v>
      </c>
      <c r="C37" s="13" t="s">
        <v>9713</v>
      </c>
      <c r="D37" s="187">
        <v>45891</v>
      </c>
      <c r="E37" s="13" t="s">
        <v>9733</v>
      </c>
      <c r="F37" s="13" t="s">
        <v>2054</v>
      </c>
      <c r="G37" s="13" t="s">
        <v>9707</v>
      </c>
      <c r="H37" s="13" t="s">
        <v>9739</v>
      </c>
      <c r="I37" s="13" t="s">
        <v>5388</v>
      </c>
      <c r="J37" s="13">
        <v>8062000</v>
      </c>
      <c r="K37" s="13" t="s">
        <v>9807</v>
      </c>
      <c r="L37" s="13" t="s">
        <v>5390</v>
      </c>
      <c r="M37" s="187">
        <v>36685</v>
      </c>
      <c r="N37" s="13" t="s">
        <v>44</v>
      </c>
      <c r="O37" s="13" t="s">
        <v>9742</v>
      </c>
      <c r="P37" s="13" t="s">
        <v>9495</v>
      </c>
      <c r="Q37" s="13">
        <v>398286257</v>
      </c>
      <c r="R37" s="13" t="s">
        <v>9808</v>
      </c>
      <c r="T37" s="13" t="s">
        <v>9738</v>
      </c>
      <c r="U37" s="13" t="e">
        <f t="array" aca="1" ref="U37" ca="1">_xludf.XLOOKUP(I37,DSSV!D:D,DSSV!P:P)</f>
        <v>#NAME?</v>
      </c>
    </row>
    <row r="38" spans="1:21" ht="14.5" hidden="1" x14ac:dyDescent="0.35">
      <c r="A38" s="13">
        <v>37</v>
      </c>
      <c r="B38" s="13" t="s">
        <v>5419</v>
      </c>
      <c r="C38" s="13" t="s">
        <v>9713</v>
      </c>
      <c r="D38" s="187">
        <v>45891</v>
      </c>
      <c r="E38" s="13" t="s">
        <v>9733</v>
      </c>
      <c r="F38" s="13" t="s">
        <v>2054</v>
      </c>
      <c r="G38" s="13" t="s">
        <v>9707</v>
      </c>
      <c r="H38" s="13" t="s">
        <v>9739</v>
      </c>
      <c r="I38" s="13" t="s">
        <v>5418</v>
      </c>
      <c r="J38" s="13">
        <v>29071997</v>
      </c>
      <c r="K38" s="13" t="s">
        <v>493</v>
      </c>
      <c r="L38" s="13" t="s">
        <v>5421</v>
      </c>
      <c r="M38" s="187">
        <v>35640</v>
      </c>
      <c r="N38" s="13" t="s">
        <v>44</v>
      </c>
      <c r="O38" s="13" t="s">
        <v>9809</v>
      </c>
      <c r="P38" s="13" t="s">
        <v>9496</v>
      </c>
      <c r="Q38" s="13">
        <v>376257362</v>
      </c>
      <c r="R38" s="13" t="s">
        <v>9810</v>
      </c>
      <c r="T38" s="13" t="s">
        <v>9738</v>
      </c>
      <c r="U38" s="13" t="e">
        <f t="array" aca="1" ref="U38" ca="1">_xludf.XLOOKUP(I38,DSSV!D:D,DSSV!P:P)</f>
        <v>#NAME?</v>
      </c>
    </row>
    <row r="39" spans="1:21" ht="14.5" hidden="1" x14ac:dyDescent="0.35">
      <c r="A39" s="13">
        <v>38</v>
      </c>
      <c r="B39" s="13" t="s">
        <v>5353</v>
      </c>
      <c r="C39" s="13" t="s">
        <v>9713</v>
      </c>
      <c r="D39" s="187">
        <v>45891</v>
      </c>
      <c r="E39" s="13" t="s">
        <v>9733</v>
      </c>
      <c r="F39" s="13" t="s">
        <v>93</v>
      </c>
      <c r="G39" s="13" t="s">
        <v>9707</v>
      </c>
      <c r="H39" s="13" t="s">
        <v>9744</v>
      </c>
      <c r="I39" s="13" t="s">
        <v>5352</v>
      </c>
      <c r="J39" s="13">
        <v>10102000</v>
      </c>
      <c r="K39" s="13" t="s">
        <v>514</v>
      </c>
      <c r="L39" s="13" t="s">
        <v>1452</v>
      </c>
      <c r="M39" s="188">
        <v>36809</v>
      </c>
      <c r="N39" s="13" t="s">
        <v>75</v>
      </c>
      <c r="O39" s="13" t="s">
        <v>9740</v>
      </c>
      <c r="P39" s="13" t="s">
        <v>9497</v>
      </c>
      <c r="Q39" s="13">
        <v>372316229</v>
      </c>
      <c r="R39" s="13" t="s">
        <v>9811</v>
      </c>
      <c r="T39" s="13" t="s">
        <v>9738</v>
      </c>
      <c r="U39" s="13" t="e">
        <f t="array" aca="1" ref="U39" ca="1">_xludf.XLOOKUP(I39,DSSV!D:D,DSSV!P:P)</f>
        <v>#NAME?</v>
      </c>
    </row>
    <row r="40" spans="1:21" ht="14.5" hidden="1" x14ac:dyDescent="0.35">
      <c r="A40" s="13">
        <v>39</v>
      </c>
      <c r="B40" s="13" t="s">
        <v>5396</v>
      </c>
      <c r="C40" s="13" t="s">
        <v>9713</v>
      </c>
      <c r="D40" s="187">
        <v>45891</v>
      </c>
      <c r="E40" s="13" t="s">
        <v>9733</v>
      </c>
      <c r="F40" s="13" t="s">
        <v>2054</v>
      </c>
      <c r="G40" s="13" t="s">
        <v>9707</v>
      </c>
      <c r="H40" s="13" t="s">
        <v>9739</v>
      </c>
      <c r="I40" s="13" t="s">
        <v>5395</v>
      </c>
      <c r="J40" s="13">
        <v>4032006</v>
      </c>
      <c r="K40" s="13" t="s">
        <v>502</v>
      </c>
      <c r="L40" s="13" t="s">
        <v>864</v>
      </c>
      <c r="M40" s="187">
        <v>38780</v>
      </c>
      <c r="N40" s="13" t="s">
        <v>44</v>
      </c>
      <c r="O40" s="13" t="s">
        <v>9749</v>
      </c>
      <c r="P40" s="13" t="s">
        <v>9498</v>
      </c>
      <c r="Q40" s="13">
        <v>865195006</v>
      </c>
      <c r="R40" s="13" t="s">
        <v>9812</v>
      </c>
      <c r="T40" s="13" t="s">
        <v>9738</v>
      </c>
      <c r="U40" s="13" t="e">
        <f t="array" aca="1" ref="U40" ca="1">_xludf.XLOOKUP(I40,DSSV!D:D,DSSV!P:P)</f>
        <v>#NAME?</v>
      </c>
    </row>
    <row r="41" spans="1:21" ht="14.5" hidden="1" x14ac:dyDescent="0.35">
      <c r="A41" s="13">
        <v>40</v>
      </c>
      <c r="B41" s="13" t="s">
        <v>5403</v>
      </c>
      <c r="C41" s="13" t="s">
        <v>9713</v>
      </c>
      <c r="D41" s="187">
        <v>45891</v>
      </c>
      <c r="E41" s="13" t="s">
        <v>9733</v>
      </c>
      <c r="F41" s="13" t="s">
        <v>2054</v>
      </c>
      <c r="G41" s="13" t="s">
        <v>9707</v>
      </c>
      <c r="H41" s="13" t="s">
        <v>9739</v>
      </c>
      <c r="I41" s="13" t="s">
        <v>5402</v>
      </c>
      <c r="J41" s="13">
        <v>9052005</v>
      </c>
      <c r="K41" s="13" t="s">
        <v>9813</v>
      </c>
      <c r="L41" s="13" t="s">
        <v>1057</v>
      </c>
      <c r="M41" s="187">
        <v>38481</v>
      </c>
      <c r="N41" s="13" t="s">
        <v>44</v>
      </c>
      <c r="O41" s="13" t="s">
        <v>9770</v>
      </c>
      <c r="P41" s="13" t="s">
        <v>9499</v>
      </c>
      <c r="Q41" s="13">
        <v>395459503</v>
      </c>
      <c r="R41" s="13" t="s">
        <v>9814</v>
      </c>
      <c r="T41" s="13" t="s">
        <v>9738</v>
      </c>
      <c r="U41" s="13" t="e">
        <f t="array" aca="1" ref="U41" ca="1">_xludf.XLOOKUP(I41,DSSV!D:D,DSSV!P:P)</f>
        <v>#NAME?</v>
      </c>
    </row>
    <row r="42" spans="1:21" ht="14.5" hidden="1" x14ac:dyDescent="0.35">
      <c r="A42" s="13">
        <v>41</v>
      </c>
      <c r="B42" s="13" t="s">
        <v>5358</v>
      </c>
      <c r="C42" s="13" t="s">
        <v>9732</v>
      </c>
      <c r="D42" s="187">
        <v>45891</v>
      </c>
      <c r="E42" s="13" t="s">
        <v>9733</v>
      </c>
      <c r="F42" s="13" t="s">
        <v>93</v>
      </c>
      <c r="G42" s="13" t="s">
        <v>9725</v>
      </c>
      <c r="H42" s="13" t="s">
        <v>9815</v>
      </c>
      <c r="I42" s="13" t="s">
        <v>5357</v>
      </c>
      <c r="J42" s="13">
        <v>15112003</v>
      </c>
      <c r="K42" s="13" t="s">
        <v>9816</v>
      </c>
      <c r="L42" s="13" t="s">
        <v>557</v>
      </c>
      <c r="M42" s="188">
        <v>37940</v>
      </c>
      <c r="N42" s="13" t="s">
        <v>44</v>
      </c>
      <c r="O42" s="13" t="s">
        <v>9773</v>
      </c>
      <c r="P42" s="13" t="s">
        <v>9500</v>
      </c>
      <c r="Q42" s="13">
        <v>326505003</v>
      </c>
      <c r="R42" s="13" t="s">
        <v>9817</v>
      </c>
      <c r="T42" s="13" t="s">
        <v>9738</v>
      </c>
      <c r="U42" s="13" t="e">
        <f t="array" aca="1" ref="U42" ca="1">_xludf.XLOOKUP(I42,DSSV!D:D,DSSV!P:P)</f>
        <v>#NAME?</v>
      </c>
    </row>
    <row r="43" spans="1:21" ht="14.5" hidden="1" x14ac:dyDescent="0.35">
      <c r="A43" s="13">
        <v>42</v>
      </c>
      <c r="B43" s="13" t="s">
        <v>5407</v>
      </c>
      <c r="C43" s="13" t="s">
        <v>9732</v>
      </c>
      <c r="D43" s="187">
        <v>45891</v>
      </c>
      <c r="E43" s="13" t="s">
        <v>9733</v>
      </c>
      <c r="F43" s="13" t="s">
        <v>2054</v>
      </c>
      <c r="G43" s="13" t="s">
        <v>9707</v>
      </c>
      <c r="H43" s="13" t="s">
        <v>9739</v>
      </c>
      <c r="I43" s="13" t="s">
        <v>5406</v>
      </c>
      <c r="J43" s="13">
        <v>11092004</v>
      </c>
      <c r="K43" s="13" t="s">
        <v>2402</v>
      </c>
      <c r="L43" s="13" t="s">
        <v>707</v>
      </c>
      <c r="M43" s="187">
        <v>38241</v>
      </c>
      <c r="N43" s="13" t="s">
        <v>75</v>
      </c>
      <c r="O43" s="13" t="s">
        <v>9773</v>
      </c>
      <c r="P43" s="13" t="s">
        <v>9501</v>
      </c>
      <c r="Q43" s="13">
        <v>816195808</v>
      </c>
      <c r="R43" s="13" t="s">
        <v>9818</v>
      </c>
      <c r="T43" s="13" t="s">
        <v>9738</v>
      </c>
      <c r="U43" s="13" t="e">
        <f t="array" aca="1" ref="U43" ca="1">_xludf.XLOOKUP(I43,DSSV!D:D,DSSV!P:P)</f>
        <v>#NAME?</v>
      </c>
    </row>
    <row r="44" spans="1:21" ht="14.5" hidden="1" x14ac:dyDescent="0.35">
      <c r="A44" s="13">
        <v>43</v>
      </c>
      <c r="B44" s="13" t="s">
        <v>5370</v>
      </c>
      <c r="C44" s="13" t="s">
        <v>9732</v>
      </c>
      <c r="D44" s="187">
        <v>45891</v>
      </c>
      <c r="E44" s="13" t="s">
        <v>9733</v>
      </c>
      <c r="F44" s="13" t="s">
        <v>279</v>
      </c>
      <c r="G44" s="13" t="s">
        <v>6304</v>
      </c>
      <c r="H44" s="13" t="s">
        <v>9734</v>
      </c>
      <c r="I44" s="13" t="s">
        <v>5369</v>
      </c>
      <c r="J44" s="13">
        <v>23092001</v>
      </c>
      <c r="K44" s="13" t="s">
        <v>9819</v>
      </c>
      <c r="L44" s="13" t="s">
        <v>489</v>
      </c>
      <c r="M44" s="187">
        <v>37157</v>
      </c>
      <c r="N44" s="13" t="s">
        <v>44</v>
      </c>
      <c r="O44" s="13" t="s">
        <v>9749</v>
      </c>
      <c r="P44" s="13" t="s">
        <v>9502</v>
      </c>
      <c r="Q44" s="13">
        <v>966329535</v>
      </c>
      <c r="R44" s="13" t="s">
        <v>9820</v>
      </c>
      <c r="T44" s="13" t="s">
        <v>9738</v>
      </c>
      <c r="U44" s="13" t="e">
        <f t="array" aca="1" ref="U44" ca="1">_xludf.XLOOKUP(I44,DSSV!D:D,DSSV!P:P)</f>
        <v>#NAME?</v>
      </c>
    </row>
    <row r="45" spans="1:21" ht="14.5" hidden="1" x14ac:dyDescent="0.35">
      <c r="A45" s="13">
        <v>44</v>
      </c>
      <c r="B45" s="13" t="e">
        <v>#N/A</v>
      </c>
      <c r="C45" s="13" t="s">
        <v>9713</v>
      </c>
      <c r="D45" s="187">
        <v>45888</v>
      </c>
      <c r="E45" s="13" t="s">
        <v>9733</v>
      </c>
      <c r="F45" s="13" t="s">
        <v>2054</v>
      </c>
      <c r="G45" s="13" t="s">
        <v>9707</v>
      </c>
      <c r="H45" s="13" t="s">
        <v>9739</v>
      </c>
      <c r="I45" s="13" t="s">
        <v>5424</v>
      </c>
      <c r="J45" s="13">
        <v>4091992</v>
      </c>
      <c r="K45" s="13" t="s">
        <v>702</v>
      </c>
      <c r="L45" s="13" t="s">
        <v>557</v>
      </c>
      <c r="M45" s="187">
        <v>33851</v>
      </c>
      <c r="N45" s="13" t="s">
        <v>44</v>
      </c>
      <c r="O45" s="13" t="s">
        <v>9746</v>
      </c>
      <c r="P45" s="13" t="s">
        <v>9503</v>
      </c>
      <c r="Q45" s="13">
        <v>326121692</v>
      </c>
      <c r="R45" s="13" t="s">
        <v>9821</v>
      </c>
      <c r="T45" s="13" t="s">
        <v>9738</v>
      </c>
      <c r="U45" s="13" t="e">
        <f t="array" aca="1" ref="U45" ca="1">_xludf.XLOOKUP(I45,DSSV!D:D,DSSV!P:P)</f>
        <v>#NAME?</v>
      </c>
    </row>
    <row r="46" spans="1:21" ht="14.5" hidden="1" x14ac:dyDescent="0.35">
      <c r="A46" s="13">
        <v>45</v>
      </c>
      <c r="B46" s="13" t="s">
        <v>5342</v>
      </c>
      <c r="C46" s="13" t="s">
        <v>9732</v>
      </c>
      <c r="D46" s="187">
        <v>45898</v>
      </c>
      <c r="E46" s="13" t="s">
        <v>9733</v>
      </c>
      <c r="F46" s="13" t="s">
        <v>234</v>
      </c>
      <c r="G46" s="13" t="s">
        <v>6304</v>
      </c>
      <c r="H46" s="13" t="s">
        <v>9822</v>
      </c>
      <c r="I46" s="13" t="s">
        <v>5341</v>
      </c>
      <c r="J46" s="13">
        <v>5012003</v>
      </c>
      <c r="K46" s="13" t="s">
        <v>9823</v>
      </c>
      <c r="L46" s="13" t="s">
        <v>498</v>
      </c>
      <c r="M46" s="187">
        <v>37626</v>
      </c>
      <c r="N46" s="13" t="s">
        <v>44</v>
      </c>
      <c r="O46" s="13" t="s">
        <v>9824</v>
      </c>
      <c r="P46" s="13" t="s">
        <v>9504</v>
      </c>
      <c r="Q46" s="13">
        <v>856570686</v>
      </c>
      <c r="R46" s="13" t="s">
        <v>9825</v>
      </c>
      <c r="T46" s="13" t="s">
        <v>9738</v>
      </c>
      <c r="U46" s="13" t="e">
        <f t="array" aca="1" ref="U46" ca="1">_xludf.XLOOKUP(I46,DSSV!D:D,DSSV!P:P)</f>
        <v>#NAME?</v>
      </c>
    </row>
    <row r="47" spans="1:21" ht="14.5" hidden="1" x14ac:dyDescent="0.35">
      <c r="A47" s="13">
        <v>46</v>
      </c>
      <c r="B47" s="13" t="s">
        <v>5338</v>
      </c>
      <c r="C47" s="13" t="s">
        <v>9732</v>
      </c>
      <c r="D47" s="187">
        <v>45898</v>
      </c>
      <c r="E47" s="13" t="s">
        <v>9733</v>
      </c>
      <c r="F47" s="13" t="s">
        <v>279</v>
      </c>
      <c r="G47" s="13" t="s">
        <v>6304</v>
      </c>
      <c r="H47" s="13" t="s">
        <v>9734</v>
      </c>
      <c r="I47" s="13" t="s">
        <v>5337</v>
      </c>
      <c r="J47" s="13">
        <v>19081989</v>
      </c>
      <c r="K47" s="13" t="s">
        <v>476</v>
      </c>
      <c r="L47" s="13" t="s">
        <v>67</v>
      </c>
      <c r="M47" s="187">
        <v>32739</v>
      </c>
      <c r="N47" s="13" t="s">
        <v>44</v>
      </c>
      <c r="O47" s="13" t="s">
        <v>9777</v>
      </c>
      <c r="P47" s="13" t="s">
        <v>9505</v>
      </c>
      <c r="Q47" s="13">
        <v>975545775</v>
      </c>
      <c r="R47" s="13" t="s">
        <v>9826</v>
      </c>
      <c r="T47" s="13" t="s">
        <v>9738</v>
      </c>
      <c r="U47" s="13" t="e">
        <f t="array" aca="1" ref="U47" ca="1">_xludf.XLOOKUP(I47,DSSV!D:D,DSSV!P:P)</f>
        <v>#NAME?</v>
      </c>
    </row>
    <row r="48" spans="1:21" ht="14.5" hidden="1" x14ac:dyDescent="0.35">
      <c r="A48" s="13">
        <v>47</v>
      </c>
      <c r="B48" s="13" t="s">
        <v>5346</v>
      </c>
      <c r="C48" s="13" t="s">
        <v>9713</v>
      </c>
      <c r="D48" s="187">
        <v>45898</v>
      </c>
      <c r="E48" s="13" t="s">
        <v>9733</v>
      </c>
      <c r="F48" s="13" t="s">
        <v>2054</v>
      </c>
      <c r="G48" s="13" t="s">
        <v>9707</v>
      </c>
      <c r="H48" s="13" t="s">
        <v>9739</v>
      </c>
      <c r="I48" s="13" t="s">
        <v>5345</v>
      </c>
      <c r="J48" s="13">
        <v>27082001</v>
      </c>
      <c r="K48" s="13" t="s">
        <v>9827</v>
      </c>
      <c r="L48" s="13" t="s">
        <v>5347</v>
      </c>
      <c r="M48" s="187">
        <v>37130</v>
      </c>
      <c r="N48" s="13" t="s">
        <v>44</v>
      </c>
      <c r="O48" s="13" t="s">
        <v>9809</v>
      </c>
      <c r="P48" s="13" t="s">
        <v>9506</v>
      </c>
      <c r="Q48" s="13">
        <v>356143020</v>
      </c>
      <c r="R48" s="13" t="s">
        <v>9828</v>
      </c>
      <c r="T48" s="13" t="s">
        <v>9738</v>
      </c>
      <c r="U48" s="13" t="e">
        <f t="array" aca="1" ref="U48" ca="1">_xludf.XLOOKUP(I48,DSSV!D:D,DSSV!P:P)</f>
        <v>#NAME?</v>
      </c>
    </row>
    <row r="49" spans="1:21" ht="14.5" hidden="1" x14ac:dyDescent="0.35">
      <c r="A49" s="13">
        <v>48</v>
      </c>
      <c r="B49" s="13" t="s">
        <v>5344</v>
      </c>
      <c r="C49" s="13" t="s">
        <v>9713</v>
      </c>
      <c r="D49" s="187">
        <v>45898</v>
      </c>
      <c r="E49" s="13" t="s">
        <v>9733</v>
      </c>
      <c r="F49" s="13" t="s">
        <v>2054</v>
      </c>
      <c r="G49" s="13" t="s">
        <v>9707</v>
      </c>
      <c r="H49" s="13" t="s">
        <v>9739</v>
      </c>
      <c r="I49" s="13" t="s">
        <v>5343</v>
      </c>
      <c r="J49" s="13">
        <v>24032003</v>
      </c>
      <c r="K49" s="13" t="s">
        <v>661</v>
      </c>
      <c r="L49" s="13" t="s">
        <v>1737</v>
      </c>
      <c r="M49" s="187">
        <v>37704</v>
      </c>
      <c r="N49" s="13" t="s">
        <v>44</v>
      </c>
      <c r="O49" s="13" t="s">
        <v>9824</v>
      </c>
      <c r="P49" s="13" t="s">
        <v>9507</v>
      </c>
      <c r="Q49" s="13">
        <v>834778154</v>
      </c>
      <c r="R49" s="13" t="s">
        <v>9829</v>
      </c>
      <c r="T49" s="13" t="s">
        <v>9738</v>
      </c>
      <c r="U49" s="13" t="e">
        <f t="array" aca="1" ref="U49" ca="1">_xludf.XLOOKUP(I49,DSSV!D:D,DSSV!P:P)</f>
        <v>#NAME?</v>
      </c>
    </row>
    <row r="50" spans="1:21" ht="14.5" hidden="1" x14ac:dyDescent="0.35">
      <c r="A50" s="13">
        <v>49</v>
      </c>
      <c r="B50" s="13" t="s">
        <v>5336</v>
      </c>
      <c r="C50" s="13" t="s">
        <v>9732</v>
      </c>
      <c r="D50" s="187">
        <v>45898</v>
      </c>
      <c r="E50" s="13" t="s">
        <v>9733</v>
      </c>
      <c r="F50" s="13" t="s">
        <v>279</v>
      </c>
      <c r="G50" s="13" t="s">
        <v>6304</v>
      </c>
      <c r="H50" s="13" t="s">
        <v>9734</v>
      </c>
      <c r="I50" s="13" t="s">
        <v>5335</v>
      </c>
      <c r="J50" s="13">
        <v>20101990</v>
      </c>
      <c r="K50" s="13" t="s">
        <v>849</v>
      </c>
      <c r="L50" s="13" t="s">
        <v>305</v>
      </c>
      <c r="M50" s="188">
        <v>33166</v>
      </c>
      <c r="N50" s="13" t="s">
        <v>44</v>
      </c>
      <c r="O50" s="13" t="s">
        <v>9777</v>
      </c>
      <c r="P50" s="13" t="s">
        <v>9508</v>
      </c>
      <c r="Q50" s="13">
        <v>961610090</v>
      </c>
      <c r="R50" s="13" t="s">
        <v>9830</v>
      </c>
      <c r="T50" s="13" t="s">
        <v>9738</v>
      </c>
      <c r="U50" s="13" t="e">
        <f t="array" aca="1" ref="U50" ca="1">_xludf.XLOOKUP(I50,DSSV!D:D,DSSV!P:P)</f>
        <v>#NAME?</v>
      </c>
    </row>
    <row r="51" spans="1:21" ht="14.5" hidden="1" x14ac:dyDescent="0.35">
      <c r="A51" s="13">
        <v>50</v>
      </c>
      <c r="B51" s="13" t="s">
        <v>2247</v>
      </c>
      <c r="C51" s="13" t="s">
        <v>9831</v>
      </c>
      <c r="D51" s="187">
        <v>45898</v>
      </c>
      <c r="E51" s="13" t="s">
        <v>920</v>
      </c>
      <c r="F51" s="13" t="s">
        <v>121</v>
      </c>
      <c r="G51" s="13" t="s">
        <v>9707</v>
      </c>
      <c r="H51" s="13" t="s">
        <v>9714</v>
      </c>
      <c r="I51" s="13" t="s">
        <v>2246</v>
      </c>
      <c r="J51" s="13">
        <v>9112003</v>
      </c>
      <c r="K51" s="13" t="s">
        <v>2625</v>
      </c>
      <c r="L51" s="13" t="s">
        <v>136</v>
      </c>
      <c r="M51" s="187">
        <v>37934</v>
      </c>
      <c r="N51" s="13" t="s">
        <v>44</v>
      </c>
      <c r="O51" s="13" t="s">
        <v>9832</v>
      </c>
      <c r="P51" s="13" t="s">
        <v>9509</v>
      </c>
      <c r="Q51" s="13">
        <v>918639745</v>
      </c>
      <c r="R51" s="13" t="s">
        <v>9833</v>
      </c>
      <c r="T51" s="13" t="s">
        <v>9712</v>
      </c>
      <c r="U51" s="13" t="e">
        <f t="array" aca="1" ref="U51" ca="1">_xludf.XLOOKUP(I51,DSSV!D:D,DSSV!P:P)</f>
        <v>#NAME?</v>
      </c>
    </row>
    <row r="52" spans="1:21" ht="14.5" hidden="1" x14ac:dyDescent="0.35">
      <c r="A52" s="13">
        <v>51</v>
      </c>
      <c r="B52" s="13" t="s">
        <v>2249</v>
      </c>
      <c r="C52" s="13" t="s">
        <v>9831</v>
      </c>
      <c r="D52" s="187">
        <v>45898</v>
      </c>
      <c r="E52" s="13" t="s">
        <v>920</v>
      </c>
      <c r="F52" s="13" t="s">
        <v>121</v>
      </c>
      <c r="G52" s="13" t="s">
        <v>9707</v>
      </c>
      <c r="H52" s="13" t="s">
        <v>9714</v>
      </c>
      <c r="I52" s="13" t="s">
        <v>2248</v>
      </c>
      <c r="J52" s="13">
        <v>13112003</v>
      </c>
      <c r="K52" s="13" t="s">
        <v>9834</v>
      </c>
      <c r="L52" s="13" t="s">
        <v>1651</v>
      </c>
      <c r="M52" s="188">
        <v>37938</v>
      </c>
      <c r="N52" s="13" t="s">
        <v>75</v>
      </c>
      <c r="O52" s="13" t="s">
        <v>9832</v>
      </c>
      <c r="P52" s="13" t="s">
        <v>9510</v>
      </c>
      <c r="Q52" s="13">
        <v>888684657</v>
      </c>
      <c r="R52" s="13" t="s">
        <v>9835</v>
      </c>
      <c r="T52" s="13" t="s">
        <v>9712</v>
      </c>
      <c r="U52" s="13" t="e">
        <f t="array" aca="1" ref="U52" ca="1">_xludf.XLOOKUP(I52,DSSV!D:D,DSSV!P:P)</f>
        <v>#NAME?</v>
      </c>
    </row>
    <row r="53" spans="1:21" ht="14.5" hidden="1" x14ac:dyDescent="0.35">
      <c r="A53" s="13">
        <v>52</v>
      </c>
      <c r="B53" s="13" t="s">
        <v>2253</v>
      </c>
      <c r="D53" s="187">
        <v>45898</v>
      </c>
      <c r="E53" s="13" t="s">
        <v>920</v>
      </c>
      <c r="F53" s="13" t="s">
        <v>234</v>
      </c>
      <c r="G53" s="13" t="s">
        <v>6304</v>
      </c>
      <c r="H53" s="13" t="s">
        <v>9836</v>
      </c>
      <c r="I53" s="13" t="s">
        <v>2252</v>
      </c>
      <c r="J53" s="13">
        <v>9101992</v>
      </c>
      <c r="K53" s="13" t="s">
        <v>2036</v>
      </c>
      <c r="L53" s="13" t="s">
        <v>700</v>
      </c>
      <c r="M53" s="187">
        <v>33886</v>
      </c>
      <c r="N53" s="13" t="s">
        <v>44</v>
      </c>
      <c r="O53" s="13" t="s">
        <v>9837</v>
      </c>
      <c r="P53" s="13" t="s">
        <v>9511</v>
      </c>
      <c r="Q53" s="13">
        <v>938723829</v>
      </c>
      <c r="R53" s="13" t="s">
        <v>9838</v>
      </c>
      <c r="T53" s="13" t="s">
        <v>9712</v>
      </c>
      <c r="U53" s="13" t="e">
        <f t="array" aca="1" ref="U53" ca="1">_xludf.XLOOKUP(I53,DSSV!D:D,DSSV!P:P)</f>
        <v>#NAME?</v>
      </c>
    </row>
    <row r="54" spans="1:21" ht="14.5" hidden="1" x14ac:dyDescent="0.35">
      <c r="A54" s="13">
        <v>53</v>
      </c>
      <c r="B54" s="13" t="s">
        <v>2251</v>
      </c>
      <c r="D54" s="187">
        <v>45898</v>
      </c>
      <c r="E54" s="13" t="s">
        <v>920</v>
      </c>
      <c r="F54" s="13" t="s">
        <v>121</v>
      </c>
      <c r="G54" s="13" t="s">
        <v>9707</v>
      </c>
      <c r="H54" s="13" t="s">
        <v>9714</v>
      </c>
      <c r="I54" s="13" t="s">
        <v>2250</v>
      </c>
      <c r="J54" s="13">
        <v>25092003</v>
      </c>
      <c r="K54" s="13" t="s">
        <v>4485</v>
      </c>
      <c r="L54" s="13" t="s">
        <v>43</v>
      </c>
      <c r="M54" s="187">
        <v>37889</v>
      </c>
      <c r="N54" s="13" t="s">
        <v>44</v>
      </c>
      <c r="O54" s="13" t="s">
        <v>9799</v>
      </c>
      <c r="P54" s="13" t="s">
        <v>9512</v>
      </c>
      <c r="Q54" s="13">
        <v>799993959</v>
      </c>
      <c r="R54" s="13" t="s">
        <v>9839</v>
      </c>
      <c r="T54" s="13" t="s">
        <v>9712</v>
      </c>
      <c r="U54" s="13" t="e">
        <f t="array" aca="1" ref="U54" ca="1">_xludf.XLOOKUP(I54,DSSV!D:D,DSSV!P:P)</f>
        <v>#NAME?</v>
      </c>
    </row>
    <row r="55" spans="1:21" ht="14.5" hidden="1" x14ac:dyDescent="0.35">
      <c r="A55" s="13">
        <v>54</v>
      </c>
      <c r="B55" s="13" t="s">
        <v>2255</v>
      </c>
      <c r="C55" s="13" t="s">
        <v>9713</v>
      </c>
      <c r="D55" s="187">
        <v>45895</v>
      </c>
      <c r="E55" s="13" t="s">
        <v>920</v>
      </c>
      <c r="F55" s="13" t="s">
        <v>46</v>
      </c>
      <c r="G55" s="13" t="s">
        <v>9707</v>
      </c>
      <c r="H55" s="13" t="s">
        <v>9840</v>
      </c>
      <c r="I55" s="13" t="s">
        <v>2254</v>
      </c>
      <c r="J55" s="13">
        <v>25122007</v>
      </c>
      <c r="K55" s="13" t="s">
        <v>9841</v>
      </c>
      <c r="L55" s="13" t="s">
        <v>1064</v>
      </c>
      <c r="M55" s="188">
        <v>39441</v>
      </c>
      <c r="N55" s="13" t="s">
        <v>44</v>
      </c>
      <c r="O55" s="13" t="s">
        <v>9730</v>
      </c>
      <c r="P55" s="13" t="s">
        <v>9513</v>
      </c>
      <c r="Q55" s="13">
        <v>706902086</v>
      </c>
      <c r="R55" s="13" t="s">
        <v>9842</v>
      </c>
      <c r="T55" s="13" t="s">
        <v>9712</v>
      </c>
      <c r="U55" s="13" t="e">
        <f t="array" aca="1" ref="U55" ca="1">_xludf.XLOOKUP(I55,DSSV!D:D,DSSV!P:P)</f>
        <v>#NAME?</v>
      </c>
    </row>
    <row r="56" spans="1:21" ht="14.5" hidden="1" x14ac:dyDescent="0.35">
      <c r="A56" s="13">
        <v>55</v>
      </c>
      <c r="B56" s="13" t="s">
        <v>5340</v>
      </c>
      <c r="C56" s="13" t="s">
        <v>9732</v>
      </c>
      <c r="D56" s="187">
        <v>45903</v>
      </c>
      <c r="E56" s="13" t="s">
        <v>9733</v>
      </c>
      <c r="F56" s="13" t="s">
        <v>234</v>
      </c>
      <c r="G56" s="13" t="s">
        <v>9754</v>
      </c>
      <c r="H56" s="13" t="s">
        <v>9755</v>
      </c>
      <c r="I56" s="13" t="s">
        <v>5339</v>
      </c>
      <c r="J56" s="13">
        <v>6062001</v>
      </c>
      <c r="K56" s="13" t="s">
        <v>984</v>
      </c>
      <c r="L56" s="13" t="s">
        <v>85</v>
      </c>
      <c r="M56" s="187">
        <v>37048</v>
      </c>
      <c r="N56" s="13" t="s">
        <v>75</v>
      </c>
      <c r="O56" s="13" t="s">
        <v>9761</v>
      </c>
      <c r="P56" s="13" t="s">
        <v>9514</v>
      </c>
      <c r="Q56" s="13">
        <v>972036062</v>
      </c>
      <c r="R56" s="13" t="s">
        <v>9843</v>
      </c>
      <c r="T56" s="13" t="s">
        <v>9738</v>
      </c>
      <c r="U56" s="13" t="e">
        <f t="array" aca="1" ref="U56" ca="1">_xludf.XLOOKUP(I56,DSSV!D:D,DSSV!P:P)</f>
        <v>#NAME?</v>
      </c>
    </row>
    <row r="57" spans="1:21" ht="14.5" hidden="1" x14ac:dyDescent="0.35">
      <c r="A57" s="13">
        <v>56</v>
      </c>
      <c r="B57" s="13" t="s">
        <v>5349</v>
      </c>
      <c r="D57" s="187">
        <v>45903</v>
      </c>
      <c r="E57" s="13" t="s">
        <v>9733</v>
      </c>
      <c r="F57" s="13" t="s">
        <v>2054</v>
      </c>
      <c r="G57" s="13" t="s">
        <v>9707</v>
      </c>
      <c r="H57" s="13" t="s">
        <v>9739</v>
      </c>
      <c r="I57" s="13" t="s">
        <v>5348</v>
      </c>
      <c r="J57" s="13">
        <v>19102005</v>
      </c>
      <c r="K57" s="13" t="s">
        <v>9844</v>
      </c>
      <c r="L57" s="13" t="s">
        <v>436</v>
      </c>
      <c r="M57" s="188">
        <v>38644</v>
      </c>
      <c r="N57" s="13" t="s">
        <v>44</v>
      </c>
      <c r="O57" s="13" t="s">
        <v>9749</v>
      </c>
      <c r="P57" s="13" t="s">
        <v>9515</v>
      </c>
      <c r="Q57" s="13">
        <v>942319446</v>
      </c>
      <c r="R57" s="13" t="s">
        <v>9845</v>
      </c>
      <c r="T57" s="13" t="s">
        <v>9738</v>
      </c>
      <c r="U57" s="13" t="e">
        <f t="array" aca="1" ref="U57" ca="1">_xludf.XLOOKUP(I57,DSSV!D:D,DSSV!P:P)</f>
        <v>#NAME?</v>
      </c>
    </row>
    <row r="58" spans="1:21" ht="14.5" hidden="1" x14ac:dyDescent="0.35">
      <c r="A58" s="13">
        <v>57</v>
      </c>
      <c r="B58" s="13" t="s">
        <v>2244</v>
      </c>
      <c r="C58" s="13" t="s">
        <v>9732</v>
      </c>
      <c r="D58" s="187">
        <v>45908</v>
      </c>
      <c r="E58" s="13" t="s">
        <v>920</v>
      </c>
      <c r="F58" s="13" t="s">
        <v>2054</v>
      </c>
      <c r="G58" s="13" t="s">
        <v>9725</v>
      </c>
      <c r="H58" s="13" t="s">
        <v>9846</v>
      </c>
      <c r="I58" s="13" t="s">
        <v>2243</v>
      </c>
      <c r="J58" s="13">
        <v>30012001</v>
      </c>
      <c r="K58" s="13" t="s">
        <v>9847</v>
      </c>
      <c r="L58" s="13" t="s">
        <v>165</v>
      </c>
      <c r="M58" s="187">
        <v>36921</v>
      </c>
      <c r="N58" s="13" t="s">
        <v>44</v>
      </c>
      <c r="O58" s="13" t="s">
        <v>9848</v>
      </c>
      <c r="P58" s="13" t="s">
        <v>9516</v>
      </c>
      <c r="Q58" s="13">
        <v>983302414</v>
      </c>
      <c r="R58" s="13" t="s">
        <v>9849</v>
      </c>
      <c r="T58" s="13" t="s">
        <v>9712</v>
      </c>
      <c r="U58" s="13" t="e">
        <f t="array" aca="1" ref="U58" ca="1">_xludf.XLOOKUP(I58,DSSV!D:D,DSSV!P:P)</f>
        <v>#NAME?</v>
      </c>
    </row>
    <row r="59" spans="1:21" ht="14.5" hidden="1" x14ac:dyDescent="0.35">
      <c r="A59" s="13">
        <v>58</v>
      </c>
      <c r="B59" s="13" t="s">
        <v>2242</v>
      </c>
      <c r="D59" s="187">
        <v>45908</v>
      </c>
      <c r="E59" s="13" t="s">
        <v>920</v>
      </c>
      <c r="F59" s="13" t="s">
        <v>234</v>
      </c>
      <c r="G59" s="13" t="s">
        <v>9707</v>
      </c>
      <c r="H59" s="13" t="s">
        <v>9850</v>
      </c>
      <c r="I59" s="13" t="s">
        <v>2241</v>
      </c>
      <c r="J59" s="13">
        <v>2082002</v>
      </c>
      <c r="K59" s="13" t="s">
        <v>9851</v>
      </c>
      <c r="L59" s="13" t="s">
        <v>67</v>
      </c>
      <c r="M59" s="187">
        <v>37470</v>
      </c>
      <c r="N59" s="13" t="s">
        <v>44</v>
      </c>
      <c r="O59" s="13" t="s">
        <v>9852</v>
      </c>
      <c r="P59" s="13" t="s">
        <v>9517</v>
      </c>
      <c r="Q59" s="13">
        <v>981400206</v>
      </c>
      <c r="R59" s="13" t="s">
        <v>9853</v>
      </c>
      <c r="T59" s="13" t="s">
        <v>9712</v>
      </c>
      <c r="U59" s="13" t="e">
        <f t="array" aca="1" ref="U59" ca="1">_xludf.XLOOKUP(I59,DSSV!D:D,DSSV!P:P)</f>
        <v>#NAME?</v>
      </c>
    </row>
    <row r="60" spans="1:21" ht="14.5" hidden="1" x14ac:dyDescent="0.35">
      <c r="A60" s="13">
        <v>59</v>
      </c>
      <c r="B60" s="13" t="s">
        <v>5317</v>
      </c>
      <c r="D60" s="187">
        <v>45908</v>
      </c>
      <c r="E60" s="13" t="s">
        <v>9733</v>
      </c>
      <c r="F60" s="13" t="s">
        <v>279</v>
      </c>
      <c r="G60" s="13" t="s">
        <v>9854</v>
      </c>
      <c r="H60" s="13" t="s">
        <v>9855</v>
      </c>
      <c r="I60" s="13" t="s">
        <v>5316</v>
      </c>
      <c r="J60" s="13">
        <v>16101998</v>
      </c>
      <c r="K60" s="13" t="s">
        <v>9856</v>
      </c>
      <c r="L60" s="13" t="s">
        <v>2115</v>
      </c>
      <c r="M60" s="188">
        <v>36084</v>
      </c>
      <c r="N60" s="13" t="s">
        <v>75</v>
      </c>
      <c r="O60" s="13" t="s">
        <v>9809</v>
      </c>
      <c r="P60" s="13" t="s">
        <v>9518</v>
      </c>
      <c r="Q60" s="13">
        <v>384668836</v>
      </c>
      <c r="R60" s="13" t="s">
        <v>9857</v>
      </c>
      <c r="T60" s="13" t="s">
        <v>9738</v>
      </c>
      <c r="U60" s="13" t="e">
        <f t="array" aca="1" ref="U60" ca="1">_xludf.XLOOKUP(I60,DSSV!D:D,DSSV!P:P)</f>
        <v>#NAME?</v>
      </c>
    </row>
    <row r="61" spans="1:21" ht="14.5" hidden="1" x14ac:dyDescent="0.35">
      <c r="A61" s="13">
        <v>60</v>
      </c>
      <c r="B61" s="13" t="s">
        <v>2230</v>
      </c>
      <c r="D61" s="187">
        <v>45908</v>
      </c>
      <c r="E61" s="13" t="s">
        <v>920</v>
      </c>
      <c r="F61" s="13" t="s">
        <v>121</v>
      </c>
      <c r="G61" s="13" t="s">
        <v>9707</v>
      </c>
      <c r="H61" s="13" t="s">
        <v>9714</v>
      </c>
      <c r="I61" s="13" t="s">
        <v>2229</v>
      </c>
      <c r="J61" s="13">
        <v>8092001</v>
      </c>
      <c r="K61" s="13" t="s">
        <v>9858</v>
      </c>
      <c r="L61" s="13" t="s">
        <v>1108</v>
      </c>
      <c r="M61" s="187">
        <v>37142</v>
      </c>
      <c r="N61" s="13" t="s">
        <v>44</v>
      </c>
      <c r="O61" s="13" t="s">
        <v>9859</v>
      </c>
      <c r="P61" s="13" t="s">
        <v>9519</v>
      </c>
      <c r="Q61" s="13">
        <v>878733338</v>
      </c>
      <c r="R61" s="13" t="s">
        <v>9860</v>
      </c>
      <c r="T61" s="13" t="s">
        <v>9712</v>
      </c>
      <c r="U61" s="13" t="e">
        <f t="array" aca="1" ref="U61" ca="1">_xludf.XLOOKUP(I61,DSSV!D:D,DSSV!P:P)</f>
        <v>#NAME?</v>
      </c>
    </row>
    <row r="62" spans="1:21" ht="14.5" hidden="1" x14ac:dyDescent="0.35">
      <c r="A62" s="13">
        <v>61</v>
      </c>
      <c r="B62" s="13" t="s">
        <v>5319</v>
      </c>
      <c r="C62" s="13" t="s">
        <v>9713</v>
      </c>
      <c r="D62" s="187">
        <v>45912</v>
      </c>
      <c r="E62" s="13" t="s">
        <v>9733</v>
      </c>
      <c r="F62" s="13" t="s">
        <v>279</v>
      </c>
      <c r="G62" s="13" t="s">
        <v>9707</v>
      </c>
      <c r="H62" s="13" t="s">
        <v>9855</v>
      </c>
      <c r="I62" s="13" t="s">
        <v>5318</v>
      </c>
      <c r="J62" s="13">
        <v>11082000</v>
      </c>
      <c r="K62" s="13" t="s">
        <v>9861</v>
      </c>
      <c r="L62" s="13" t="s">
        <v>421</v>
      </c>
      <c r="M62" s="187">
        <v>36749</v>
      </c>
      <c r="N62" s="13" t="s">
        <v>75</v>
      </c>
      <c r="O62" s="13" t="s">
        <v>9736</v>
      </c>
      <c r="P62" s="13" t="s">
        <v>9520</v>
      </c>
      <c r="Q62" s="13">
        <v>979459351</v>
      </c>
      <c r="R62" s="13" t="s">
        <v>9862</v>
      </c>
      <c r="T62" s="13" t="s">
        <v>9738</v>
      </c>
      <c r="U62" s="13" t="e">
        <f t="array" aca="1" ref="U62" ca="1">_xludf.XLOOKUP(I62,DSSV!D:D,DSSV!P:P)</f>
        <v>#NAME?</v>
      </c>
    </row>
    <row r="63" spans="1:21" ht="14.5" hidden="1" x14ac:dyDescent="0.35">
      <c r="A63" s="13">
        <v>62</v>
      </c>
      <c r="B63" s="13" t="s">
        <v>5321</v>
      </c>
      <c r="C63" s="13" t="s">
        <v>9713</v>
      </c>
      <c r="D63" s="187">
        <v>45912</v>
      </c>
      <c r="E63" s="13" t="s">
        <v>9733</v>
      </c>
      <c r="F63" s="13" t="s">
        <v>121</v>
      </c>
      <c r="G63" s="13" t="s">
        <v>9707</v>
      </c>
      <c r="H63" s="13" t="s">
        <v>9863</v>
      </c>
      <c r="I63" s="13" t="s">
        <v>5320</v>
      </c>
      <c r="J63" s="13">
        <v>28052006</v>
      </c>
      <c r="K63" s="13" t="s">
        <v>1513</v>
      </c>
      <c r="L63" s="13" t="s">
        <v>136</v>
      </c>
      <c r="M63" s="187">
        <v>38865</v>
      </c>
      <c r="N63" s="13" t="s">
        <v>75</v>
      </c>
      <c r="O63" s="13" t="s">
        <v>9742</v>
      </c>
      <c r="P63" s="13" t="s">
        <v>9521</v>
      </c>
      <c r="Q63" s="13">
        <v>914476717</v>
      </c>
      <c r="R63" s="13" t="s">
        <v>9864</v>
      </c>
      <c r="T63" s="13" t="s">
        <v>9738</v>
      </c>
      <c r="U63" s="13" t="e">
        <f t="array" aca="1" ref="U63" ca="1">_xludf.XLOOKUP(I63,DSSV!D:D,DSSV!P:P)</f>
        <v>#NAME?</v>
      </c>
    </row>
    <row r="64" spans="1:21" ht="14.5" hidden="1" x14ac:dyDescent="0.35">
      <c r="A64" s="13">
        <v>63</v>
      </c>
      <c r="B64" s="13" t="s">
        <v>5325</v>
      </c>
      <c r="C64" s="13" t="s">
        <v>9732</v>
      </c>
      <c r="D64" s="187">
        <v>45912</v>
      </c>
      <c r="E64" s="13" t="s">
        <v>9733</v>
      </c>
      <c r="F64" s="13" t="s">
        <v>234</v>
      </c>
      <c r="G64" s="13" t="s">
        <v>9707</v>
      </c>
      <c r="H64" s="13" t="s">
        <v>9779</v>
      </c>
      <c r="I64" s="13" t="s">
        <v>5324</v>
      </c>
      <c r="J64" s="13">
        <v>27102006</v>
      </c>
      <c r="K64" s="13" t="s">
        <v>9865</v>
      </c>
      <c r="L64" s="13" t="s">
        <v>707</v>
      </c>
      <c r="M64" s="188">
        <v>39017</v>
      </c>
      <c r="N64" s="13" t="s">
        <v>75</v>
      </c>
      <c r="O64" s="13" t="s">
        <v>9777</v>
      </c>
      <c r="P64" s="13" t="s">
        <v>9522</v>
      </c>
      <c r="Q64" s="13">
        <v>865865764</v>
      </c>
      <c r="R64" s="13" t="s">
        <v>9866</v>
      </c>
      <c r="T64" s="13" t="s">
        <v>9738</v>
      </c>
      <c r="U64" s="13" t="e">
        <f t="array" aca="1" ref="U64" ca="1">_xludf.XLOOKUP(I64,DSSV!D:D,DSSV!P:P)</f>
        <v>#NAME?</v>
      </c>
    </row>
    <row r="65" spans="1:21" ht="14.5" hidden="1" x14ac:dyDescent="0.35">
      <c r="A65" s="13">
        <v>64</v>
      </c>
      <c r="B65" s="13" t="s">
        <v>5334</v>
      </c>
      <c r="C65" s="13" t="s">
        <v>9713</v>
      </c>
      <c r="D65" s="187">
        <v>45912</v>
      </c>
      <c r="E65" s="13" t="s">
        <v>9733</v>
      </c>
      <c r="F65" s="13" t="s">
        <v>2054</v>
      </c>
      <c r="G65" s="13" t="s">
        <v>9707</v>
      </c>
      <c r="H65" s="13" t="s">
        <v>9739</v>
      </c>
      <c r="I65" s="13" t="s">
        <v>5333</v>
      </c>
      <c r="J65" s="13">
        <v>14092007</v>
      </c>
      <c r="K65" s="13" t="s">
        <v>1073</v>
      </c>
      <c r="L65" s="13" t="s">
        <v>196</v>
      </c>
      <c r="M65" s="187">
        <v>39339</v>
      </c>
      <c r="N65" s="13" t="s">
        <v>44</v>
      </c>
      <c r="O65" s="13" t="s">
        <v>9867</v>
      </c>
      <c r="P65" s="13" t="s">
        <v>9523</v>
      </c>
      <c r="Q65" s="13">
        <v>336784587</v>
      </c>
      <c r="R65" s="13" t="s">
        <v>9868</v>
      </c>
      <c r="T65" s="13" t="s">
        <v>9738</v>
      </c>
      <c r="U65" s="13" t="e">
        <f t="array" aca="1" ref="U65" ca="1">_xludf.XLOOKUP(I65,DSSV!D:D,DSSV!P:P)</f>
        <v>#NAME?</v>
      </c>
    </row>
    <row r="66" spans="1:21" ht="14.5" hidden="1" x14ac:dyDescent="0.35">
      <c r="A66" s="13">
        <v>65</v>
      </c>
      <c r="B66" s="13" t="s">
        <v>5327</v>
      </c>
      <c r="C66" s="13" t="s">
        <v>9713</v>
      </c>
      <c r="D66" s="187">
        <v>45912</v>
      </c>
      <c r="E66" s="13" t="s">
        <v>9733</v>
      </c>
      <c r="F66" s="13" t="s">
        <v>2054</v>
      </c>
      <c r="G66" s="13" t="s">
        <v>9754</v>
      </c>
      <c r="H66" s="13" t="s">
        <v>9869</v>
      </c>
      <c r="I66" s="13" t="s">
        <v>5326</v>
      </c>
      <c r="J66" s="13">
        <v>22071994</v>
      </c>
      <c r="K66" s="13" t="s">
        <v>643</v>
      </c>
      <c r="L66" s="13" t="s">
        <v>455</v>
      </c>
      <c r="M66" s="187">
        <v>34537</v>
      </c>
      <c r="N66" s="13" t="s">
        <v>75</v>
      </c>
      <c r="O66" s="13" t="s">
        <v>9746</v>
      </c>
      <c r="P66" s="13" t="s">
        <v>9524</v>
      </c>
      <c r="Q66" s="13">
        <v>961205241</v>
      </c>
      <c r="R66" s="13" t="s">
        <v>9870</v>
      </c>
      <c r="T66" s="13" t="s">
        <v>9738</v>
      </c>
      <c r="U66" s="13" t="e">
        <f t="array" aca="1" ref="U66" ca="1">_xludf.XLOOKUP(I66,DSSV!D:D,DSSV!P:P)</f>
        <v>#NAME?</v>
      </c>
    </row>
    <row r="67" spans="1:21" ht="14.5" hidden="1" x14ac:dyDescent="0.35">
      <c r="A67" s="13">
        <v>66</v>
      </c>
      <c r="B67" s="13" t="s">
        <v>5330</v>
      </c>
      <c r="D67" s="187">
        <v>45912</v>
      </c>
      <c r="E67" s="13" t="s">
        <v>9733</v>
      </c>
      <c r="F67" s="13" t="s">
        <v>2054</v>
      </c>
      <c r="G67" s="13" t="s">
        <v>9707</v>
      </c>
      <c r="H67" s="13" t="s">
        <v>9739</v>
      </c>
      <c r="I67" s="13" t="s">
        <v>5329</v>
      </c>
      <c r="J67" s="13">
        <v>13032005</v>
      </c>
      <c r="K67" s="13" t="s">
        <v>9871</v>
      </c>
      <c r="L67" s="13" t="s">
        <v>457</v>
      </c>
      <c r="M67" s="187">
        <v>38424</v>
      </c>
      <c r="N67" s="13" t="s">
        <v>44</v>
      </c>
      <c r="O67" s="13" t="s">
        <v>9770</v>
      </c>
      <c r="P67" s="13" t="s">
        <v>9525</v>
      </c>
      <c r="Q67" s="13">
        <v>375146318</v>
      </c>
      <c r="R67" s="13" t="s">
        <v>9872</v>
      </c>
      <c r="T67" s="13" t="s">
        <v>9738</v>
      </c>
      <c r="U67" s="13" t="e">
        <f t="array" aca="1" ref="U67" ca="1">_xludf.XLOOKUP(I67,DSSV!D:D,DSSV!P:P)</f>
        <v>#NAME?</v>
      </c>
    </row>
    <row r="68" spans="1:21" ht="14.5" hidden="1" x14ac:dyDescent="0.35">
      <c r="A68" s="13">
        <v>67</v>
      </c>
      <c r="B68" s="13" t="s">
        <v>5315</v>
      </c>
      <c r="C68" s="13" t="s">
        <v>9732</v>
      </c>
      <c r="D68" s="187">
        <v>45912</v>
      </c>
      <c r="E68" s="13" t="s">
        <v>9733</v>
      </c>
      <c r="F68" s="13" t="s">
        <v>279</v>
      </c>
      <c r="G68" s="13" t="s">
        <v>6304</v>
      </c>
      <c r="H68" s="13" t="s">
        <v>9734</v>
      </c>
      <c r="I68" s="13" t="s">
        <v>5314</v>
      </c>
      <c r="J68" s="13">
        <v>1091989</v>
      </c>
      <c r="K68" s="13" t="s">
        <v>9873</v>
      </c>
      <c r="L68" s="13" t="s">
        <v>83</v>
      </c>
      <c r="M68" s="187">
        <v>32752</v>
      </c>
      <c r="N68" s="13" t="s">
        <v>44</v>
      </c>
      <c r="O68" s="13" t="s">
        <v>9742</v>
      </c>
      <c r="P68" s="13" t="s">
        <v>9526</v>
      </c>
      <c r="Q68" s="13">
        <v>987014562</v>
      </c>
      <c r="R68" s="13" t="s">
        <v>9874</v>
      </c>
      <c r="T68" s="13" t="s">
        <v>9738</v>
      </c>
      <c r="U68" s="13" t="e">
        <f t="array" aca="1" ref="U68" ca="1">_xludf.XLOOKUP(I68,DSSV!D:D,DSSV!P:P)</f>
        <v>#NAME?</v>
      </c>
    </row>
    <row r="69" spans="1:21" ht="14.5" hidden="1" x14ac:dyDescent="0.35">
      <c r="A69" s="13">
        <v>68</v>
      </c>
      <c r="B69" s="13" t="s">
        <v>5332</v>
      </c>
      <c r="C69" s="13" t="s">
        <v>9732</v>
      </c>
      <c r="D69" s="187">
        <v>45912</v>
      </c>
      <c r="E69" s="13" t="s">
        <v>9733</v>
      </c>
      <c r="F69" s="13" t="s">
        <v>2054</v>
      </c>
      <c r="G69" s="13" t="s">
        <v>6304</v>
      </c>
      <c r="H69" s="13" t="s">
        <v>9764</v>
      </c>
      <c r="I69" s="13" t="s">
        <v>5331</v>
      </c>
      <c r="J69" s="13">
        <v>7021998</v>
      </c>
      <c r="K69" s="13" t="s">
        <v>892</v>
      </c>
      <c r="L69" s="13" t="s">
        <v>374</v>
      </c>
      <c r="M69" s="187">
        <v>35833</v>
      </c>
      <c r="N69" s="13" t="s">
        <v>44</v>
      </c>
      <c r="O69" s="13" t="s">
        <v>9742</v>
      </c>
      <c r="P69" s="13" t="s">
        <v>9527</v>
      </c>
      <c r="Q69" s="13">
        <v>985501711</v>
      </c>
      <c r="R69" s="13" t="s">
        <v>9875</v>
      </c>
      <c r="T69" s="13" t="s">
        <v>9738</v>
      </c>
      <c r="U69" s="13" t="e">
        <f t="array" aca="1" ref="U69" ca="1">_xludf.XLOOKUP(I69,DSSV!D:D,DSSV!P:P)</f>
        <v>#NAME?</v>
      </c>
    </row>
    <row r="70" spans="1:21" ht="14.5" hidden="1" x14ac:dyDescent="0.35">
      <c r="A70" s="13">
        <v>69</v>
      </c>
      <c r="B70" s="13" t="s">
        <v>5323</v>
      </c>
      <c r="C70" s="13" t="s">
        <v>9713</v>
      </c>
      <c r="D70" s="187">
        <v>45912</v>
      </c>
      <c r="E70" s="13" t="s">
        <v>9733</v>
      </c>
      <c r="F70" s="13" t="s">
        <v>234</v>
      </c>
      <c r="G70" s="13" t="s">
        <v>9707</v>
      </c>
      <c r="H70" s="13" t="s">
        <v>9779</v>
      </c>
      <c r="I70" s="13" t="s">
        <v>5322</v>
      </c>
      <c r="J70" s="13">
        <v>1012007</v>
      </c>
      <c r="K70" s="13" t="s">
        <v>1774</v>
      </c>
      <c r="L70" s="13" t="s">
        <v>100</v>
      </c>
      <c r="M70" s="187">
        <v>39083</v>
      </c>
      <c r="N70" s="13" t="s">
        <v>44</v>
      </c>
      <c r="O70" s="13" t="s">
        <v>9777</v>
      </c>
      <c r="P70" s="13" t="s">
        <v>9528</v>
      </c>
      <c r="Q70" s="13">
        <v>836601107</v>
      </c>
      <c r="R70" s="13" t="s">
        <v>9876</v>
      </c>
      <c r="T70" s="13" t="s">
        <v>9738</v>
      </c>
      <c r="U70" s="13" t="e">
        <f t="array" aca="1" ref="U70" ca="1">_xludf.XLOOKUP(I70,DSSV!D:D,DSSV!P:P)</f>
        <v>#NAME?</v>
      </c>
    </row>
    <row r="71" spans="1:21" ht="14.5" hidden="1" x14ac:dyDescent="0.35">
      <c r="A71" s="13">
        <v>70</v>
      </c>
      <c r="B71" s="13" t="s">
        <v>2240</v>
      </c>
      <c r="C71" s="13" t="s">
        <v>9732</v>
      </c>
      <c r="D71" s="187">
        <v>45912</v>
      </c>
      <c r="E71" s="13" t="s">
        <v>920</v>
      </c>
      <c r="F71" s="13" t="s">
        <v>234</v>
      </c>
      <c r="G71" s="13" t="s">
        <v>9725</v>
      </c>
      <c r="H71" s="13" t="s">
        <v>9877</v>
      </c>
      <c r="I71" s="13" t="s">
        <v>2239</v>
      </c>
      <c r="J71" s="13">
        <v>1112000</v>
      </c>
      <c r="K71" s="13" t="s">
        <v>1889</v>
      </c>
      <c r="L71" s="13" t="s">
        <v>751</v>
      </c>
      <c r="M71" s="187">
        <v>36831</v>
      </c>
      <c r="N71" s="13" t="s">
        <v>44</v>
      </c>
      <c r="O71" s="13" t="s">
        <v>9878</v>
      </c>
      <c r="P71" s="13" t="s">
        <v>9529</v>
      </c>
      <c r="Q71" s="13">
        <v>385023949</v>
      </c>
      <c r="R71" s="13" t="s">
        <v>9879</v>
      </c>
      <c r="T71" s="13" t="s">
        <v>9712</v>
      </c>
      <c r="U71" s="13" t="e">
        <f t="array" aca="1" ref="U71" ca="1">_xludf.XLOOKUP(I71,DSSV!D:D,DSSV!P:P)</f>
        <v>#NAME?</v>
      </c>
    </row>
    <row r="72" spans="1:21" ht="14.5" hidden="1" x14ac:dyDescent="0.35">
      <c r="A72" s="13">
        <v>71</v>
      </c>
      <c r="B72" s="13" t="s">
        <v>2232</v>
      </c>
      <c r="D72" s="187">
        <v>45912</v>
      </c>
      <c r="E72" s="13" t="s">
        <v>920</v>
      </c>
      <c r="F72" s="13" t="s">
        <v>121</v>
      </c>
      <c r="G72" s="13" t="s">
        <v>9707</v>
      </c>
      <c r="H72" s="13" t="s">
        <v>9714</v>
      </c>
      <c r="I72" s="13" t="s">
        <v>2231</v>
      </c>
      <c r="J72" s="13">
        <v>23011996</v>
      </c>
      <c r="K72" s="13" t="s">
        <v>9880</v>
      </c>
      <c r="L72" s="13" t="s">
        <v>940</v>
      </c>
      <c r="M72" s="187">
        <v>35087</v>
      </c>
      <c r="N72" s="13" t="s">
        <v>44</v>
      </c>
      <c r="O72" s="13" t="s">
        <v>9710</v>
      </c>
      <c r="P72" s="13" t="s">
        <v>9530</v>
      </c>
      <c r="Q72" s="13">
        <v>342821820</v>
      </c>
      <c r="R72" s="13" t="s">
        <v>9881</v>
      </c>
      <c r="T72" s="13" t="s">
        <v>9712</v>
      </c>
      <c r="U72" s="13" t="e">
        <f t="array" aca="1" ref="U72" ca="1">_xludf.XLOOKUP(I72,DSSV!D:D,DSSV!P:P)</f>
        <v>#NAME?</v>
      </c>
    </row>
    <row r="73" spans="1:21" ht="14.5" hidden="1" x14ac:dyDescent="0.35">
      <c r="A73" s="13">
        <v>72</v>
      </c>
      <c r="B73" s="13" t="s">
        <v>2228</v>
      </c>
      <c r="C73" s="13" t="s">
        <v>9713</v>
      </c>
      <c r="D73" s="187">
        <v>45912</v>
      </c>
      <c r="E73" s="13" t="s">
        <v>920</v>
      </c>
      <c r="F73" s="13" t="s">
        <v>279</v>
      </c>
      <c r="G73" s="13" t="s">
        <v>9707</v>
      </c>
      <c r="H73" s="13" t="s">
        <v>9708</v>
      </c>
      <c r="I73" s="13" t="s">
        <v>2227</v>
      </c>
      <c r="J73" s="13">
        <v>29082006</v>
      </c>
      <c r="K73" s="13" t="s">
        <v>9882</v>
      </c>
      <c r="L73" s="13" t="s">
        <v>763</v>
      </c>
      <c r="M73" s="187">
        <v>38958</v>
      </c>
      <c r="N73" s="13" t="s">
        <v>75</v>
      </c>
      <c r="O73" s="13" t="s">
        <v>9883</v>
      </c>
      <c r="P73" s="13" t="s">
        <v>9531</v>
      </c>
      <c r="Q73" s="13">
        <v>392111732</v>
      </c>
      <c r="R73" s="13" t="s">
        <v>9884</v>
      </c>
      <c r="T73" s="13" t="s">
        <v>9712</v>
      </c>
      <c r="U73" s="13" t="e">
        <f t="array" aca="1" ref="U73" ca="1">_xludf.XLOOKUP(I73,DSSV!D:D,DSSV!P:P)</f>
        <v>#NAME?</v>
      </c>
    </row>
    <row r="74" spans="1:21" ht="14.5" hidden="1" x14ac:dyDescent="0.35">
      <c r="A74" s="13">
        <v>73</v>
      </c>
      <c r="B74" s="13" t="s">
        <v>2238</v>
      </c>
      <c r="D74" s="187">
        <v>45912</v>
      </c>
      <c r="E74" s="13" t="s">
        <v>920</v>
      </c>
      <c r="F74" s="13" t="s">
        <v>234</v>
      </c>
      <c r="G74" s="13" t="s">
        <v>9707</v>
      </c>
      <c r="H74" s="13" t="s">
        <v>9850</v>
      </c>
      <c r="I74" s="13" t="s">
        <v>2237</v>
      </c>
      <c r="J74" s="13">
        <v>24042003</v>
      </c>
      <c r="K74" s="13" t="s">
        <v>1747</v>
      </c>
      <c r="L74" s="13" t="s">
        <v>1040</v>
      </c>
      <c r="M74" s="187">
        <v>37735</v>
      </c>
      <c r="N74" s="13" t="s">
        <v>44</v>
      </c>
      <c r="O74" s="13" t="s">
        <v>9799</v>
      </c>
      <c r="P74" s="13" t="s">
        <v>9532</v>
      </c>
      <c r="Q74" s="13">
        <v>932148108</v>
      </c>
      <c r="R74" s="13" t="s">
        <v>9885</v>
      </c>
      <c r="T74" s="13" t="s">
        <v>9712</v>
      </c>
      <c r="U74" s="13" t="e">
        <f t="array" aca="1" ref="U74" ca="1">_xludf.XLOOKUP(I74,DSSV!D:D,DSSV!P:P)</f>
        <v>#NAME?</v>
      </c>
    </row>
    <row r="75" spans="1:21" ht="14.5" hidden="1" x14ac:dyDescent="0.35">
      <c r="A75" s="13">
        <v>74</v>
      </c>
      <c r="B75" s="13" t="s">
        <v>2234</v>
      </c>
      <c r="C75" s="13" t="s">
        <v>9732</v>
      </c>
      <c r="D75" s="187">
        <v>45912</v>
      </c>
      <c r="E75" s="13" t="s">
        <v>920</v>
      </c>
      <c r="F75" s="13" t="s">
        <v>234</v>
      </c>
      <c r="G75" s="13" t="s">
        <v>6304</v>
      </c>
      <c r="H75" s="13" t="s">
        <v>9836</v>
      </c>
      <c r="I75" s="13" t="s">
        <v>2233</v>
      </c>
      <c r="J75" s="13">
        <v>5091992</v>
      </c>
      <c r="K75" s="13" t="s">
        <v>1741</v>
      </c>
      <c r="L75" s="13" t="s">
        <v>83</v>
      </c>
      <c r="M75" s="187">
        <v>33852</v>
      </c>
      <c r="N75" s="13" t="s">
        <v>44</v>
      </c>
      <c r="O75" s="13" t="s">
        <v>9886</v>
      </c>
      <c r="P75" s="13" t="s">
        <v>9533</v>
      </c>
      <c r="Q75" s="13">
        <v>902347810</v>
      </c>
      <c r="R75" s="13" t="s">
        <v>9887</v>
      </c>
      <c r="T75" s="13" t="s">
        <v>9712</v>
      </c>
      <c r="U75" s="13" t="e">
        <f t="array" aca="1" ref="U75" ca="1">_xludf.XLOOKUP(I75,DSSV!D:D,DSSV!P:P)</f>
        <v>#NAME?</v>
      </c>
    </row>
    <row r="76" spans="1:21" ht="14.5" hidden="1" x14ac:dyDescent="0.35">
      <c r="A76" s="13">
        <v>75</v>
      </c>
      <c r="B76" s="13" t="s">
        <v>2236</v>
      </c>
      <c r="C76" s="13" t="s">
        <v>9732</v>
      </c>
      <c r="D76" s="187">
        <v>45912</v>
      </c>
      <c r="E76" s="13" t="s">
        <v>920</v>
      </c>
      <c r="F76" s="13" t="s">
        <v>234</v>
      </c>
      <c r="G76" s="13" t="s">
        <v>6304</v>
      </c>
      <c r="H76" s="13" t="s">
        <v>9836</v>
      </c>
      <c r="I76" s="13" t="s">
        <v>2235</v>
      </c>
      <c r="J76" s="13">
        <v>21061992</v>
      </c>
      <c r="K76" s="13" t="s">
        <v>5022</v>
      </c>
      <c r="L76" s="13" t="s">
        <v>2205</v>
      </c>
      <c r="M76" s="187">
        <v>33776</v>
      </c>
      <c r="N76" s="13" t="s">
        <v>75</v>
      </c>
      <c r="O76" s="13" t="s">
        <v>9883</v>
      </c>
      <c r="P76" s="13" t="s">
        <v>9534</v>
      </c>
      <c r="Q76" s="13">
        <v>777777751</v>
      </c>
      <c r="R76" s="13" t="s">
        <v>9887</v>
      </c>
      <c r="T76" s="13" t="s">
        <v>9712</v>
      </c>
      <c r="U76" s="13" t="e">
        <f t="array" aca="1" ref="U76" ca="1">_xludf.XLOOKUP(I76,DSSV!D:D,DSSV!P:P)</f>
        <v>#NAME?</v>
      </c>
    </row>
    <row r="77" spans="1:21" ht="14.5" hidden="1" x14ac:dyDescent="0.35">
      <c r="A77" s="13">
        <v>76</v>
      </c>
      <c r="B77" s="13" t="s">
        <v>5297</v>
      </c>
      <c r="C77" s="13" t="s">
        <v>9713</v>
      </c>
      <c r="D77" s="187">
        <v>45919</v>
      </c>
      <c r="E77" s="13" t="s">
        <v>9733</v>
      </c>
      <c r="F77" s="13" t="s">
        <v>279</v>
      </c>
      <c r="G77" s="13" t="s">
        <v>9707</v>
      </c>
      <c r="H77" s="13" t="s">
        <v>9855</v>
      </c>
      <c r="I77" s="13" t="s">
        <v>5296</v>
      </c>
      <c r="J77" s="13">
        <v>30071991</v>
      </c>
      <c r="K77" s="13" t="s">
        <v>9888</v>
      </c>
      <c r="L77" s="13" t="s">
        <v>359</v>
      </c>
      <c r="M77" s="187">
        <v>33449</v>
      </c>
      <c r="N77" s="13" t="s">
        <v>75</v>
      </c>
      <c r="O77" s="13" t="s">
        <v>9777</v>
      </c>
      <c r="P77" s="13" t="s">
        <v>9535</v>
      </c>
      <c r="Q77" s="13">
        <v>969818591</v>
      </c>
      <c r="R77" s="13" t="s">
        <v>9889</v>
      </c>
      <c r="T77" s="13" t="s">
        <v>9738</v>
      </c>
      <c r="U77" s="13" t="e">
        <f t="array" aca="1" ref="U77" ca="1">_xludf.XLOOKUP(I77,DSSV!D:D,DSSV!P:P)</f>
        <v>#NAME?</v>
      </c>
    </row>
    <row r="78" spans="1:21" ht="14.5" hidden="1" x14ac:dyDescent="0.35">
      <c r="A78" s="13">
        <v>77</v>
      </c>
      <c r="B78" s="13" t="s">
        <v>5295</v>
      </c>
      <c r="D78" s="187">
        <v>45919</v>
      </c>
      <c r="E78" s="13" t="s">
        <v>9733</v>
      </c>
      <c r="F78" s="13" t="s">
        <v>279</v>
      </c>
      <c r="G78" s="13" t="s">
        <v>9707</v>
      </c>
      <c r="H78" s="13" t="s">
        <v>9855</v>
      </c>
      <c r="I78" s="13" t="s">
        <v>5294</v>
      </c>
      <c r="J78" s="13">
        <v>30052007</v>
      </c>
      <c r="K78" s="13" t="s">
        <v>1408</v>
      </c>
      <c r="L78" s="13" t="s">
        <v>820</v>
      </c>
      <c r="M78" s="187">
        <v>39232</v>
      </c>
      <c r="N78" s="13" t="s">
        <v>75</v>
      </c>
      <c r="O78" s="13" t="s">
        <v>9809</v>
      </c>
      <c r="P78" s="13" t="s">
        <v>9536</v>
      </c>
      <c r="Q78" s="13">
        <v>964367351</v>
      </c>
      <c r="R78" s="13" t="s">
        <v>9890</v>
      </c>
      <c r="T78" s="13" t="s">
        <v>9738</v>
      </c>
      <c r="U78" s="13" t="e">
        <f t="array" aca="1" ref="U78" ca="1">_xludf.XLOOKUP(I78,DSSV!D:D,DSSV!P:P)</f>
        <v>#NAME?</v>
      </c>
    </row>
    <row r="79" spans="1:21" ht="14.5" hidden="1" x14ac:dyDescent="0.35">
      <c r="A79" s="13">
        <v>78</v>
      </c>
      <c r="B79" s="13" t="s">
        <v>5288</v>
      </c>
      <c r="D79" s="187">
        <v>45919</v>
      </c>
      <c r="E79" s="13" t="s">
        <v>9733</v>
      </c>
      <c r="F79" s="13" t="s">
        <v>279</v>
      </c>
      <c r="G79" s="13" t="s">
        <v>9707</v>
      </c>
      <c r="H79" s="13" t="s">
        <v>9855</v>
      </c>
      <c r="I79" s="13" t="s">
        <v>5287</v>
      </c>
      <c r="J79" s="13">
        <v>10082007</v>
      </c>
      <c r="K79" s="13" t="s">
        <v>9891</v>
      </c>
      <c r="L79" s="13" t="s">
        <v>85</v>
      </c>
      <c r="M79" s="187">
        <v>39304</v>
      </c>
      <c r="N79" s="13" t="s">
        <v>75</v>
      </c>
      <c r="O79" s="13" t="s">
        <v>9809</v>
      </c>
      <c r="P79" s="13" t="s">
        <v>9537</v>
      </c>
      <c r="Q79" s="13">
        <v>988972607</v>
      </c>
      <c r="R79" s="13" t="s">
        <v>9890</v>
      </c>
      <c r="T79" s="13" t="s">
        <v>9738</v>
      </c>
      <c r="U79" s="13" t="e">
        <f t="array" aca="1" ref="U79" ca="1">_xludf.XLOOKUP(I79,DSSV!D:D,DSSV!P:P)</f>
        <v>#NAME?</v>
      </c>
    </row>
    <row r="80" spans="1:21" ht="14.5" hidden="1" x14ac:dyDescent="0.35">
      <c r="A80" s="13">
        <v>79</v>
      </c>
      <c r="B80" s="13" t="s">
        <v>5312</v>
      </c>
      <c r="D80" s="187">
        <v>45919</v>
      </c>
      <c r="E80" s="13" t="s">
        <v>9733</v>
      </c>
      <c r="F80" s="13" t="s">
        <v>2054</v>
      </c>
      <c r="G80" s="13" t="s">
        <v>9707</v>
      </c>
      <c r="H80" s="13" t="s">
        <v>9739</v>
      </c>
      <c r="I80" s="13" t="s">
        <v>5311</v>
      </c>
      <c r="J80" s="13">
        <v>7042000</v>
      </c>
      <c r="K80" s="13" t="s">
        <v>373</v>
      </c>
      <c r="L80" s="13" t="s">
        <v>5313</v>
      </c>
      <c r="M80" s="187">
        <v>36623</v>
      </c>
      <c r="N80" s="13" t="s">
        <v>44</v>
      </c>
      <c r="O80" s="13" t="s">
        <v>9740</v>
      </c>
      <c r="P80" s="13" t="s">
        <v>9538</v>
      </c>
      <c r="Q80" s="13">
        <v>911187114</v>
      </c>
      <c r="R80" s="13" t="s">
        <v>9892</v>
      </c>
      <c r="T80" s="13" t="s">
        <v>9738</v>
      </c>
      <c r="U80" s="13" t="e">
        <f t="array" aca="1" ref="U80" ca="1">_xludf.XLOOKUP(I80,DSSV!D:D,DSSV!P:P)</f>
        <v>#NAME?</v>
      </c>
    </row>
    <row r="81" spans="1:21" ht="14.5" hidden="1" x14ac:dyDescent="0.35">
      <c r="A81" s="13">
        <v>80</v>
      </c>
      <c r="B81" s="13" t="s">
        <v>5303</v>
      </c>
      <c r="D81" s="187">
        <v>45919</v>
      </c>
      <c r="E81" s="13" t="s">
        <v>9733</v>
      </c>
      <c r="F81" s="13" t="s">
        <v>2054</v>
      </c>
      <c r="G81" s="13" t="s">
        <v>9707</v>
      </c>
      <c r="H81" s="13" t="s">
        <v>9739</v>
      </c>
      <c r="I81" s="13" t="s">
        <v>5302</v>
      </c>
      <c r="J81" s="13">
        <v>2051989</v>
      </c>
      <c r="K81" s="13" t="s">
        <v>358</v>
      </c>
      <c r="L81" s="13" t="s">
        <v>1371</v>
      </c>
      <c r="M81" s="187">
        <v>32630</v>
      </c>
      <c r="N81" s="13" t="s">
        <v>75</v>
      </c>
      <c r="O81" s="13" t="s">
        <v>9867</v>
      </c>
      <c r="P81" s="13" t="s">
        <v>9539</v>
      </c>
      <c r="Q81" s="13">
        <v>963122444</v>
      </c>
      <c r="R81" s="13" t="s">
        <v>9893</v>
      </c>
      <c r="T81" s="13" t="s">
        <v>9738</v>
      </c>
      <c r="U81" s="13" t="e">
        <f t="array" aca="1" ref="U81" ca="1">_xludf.XLOOKUP(I81,DSSV!D:D,DSSV!P:P)</f>
        <v>#NAME?</v>
      </c>
    </row>
    <row r="82" spans="1:21" ht="14.5" hidden="1" x14ac:dyDescent="0.35">
      <c r="A82" s="13">
        <v>81</v>
      </c>
      <c r="B82" s="13" t="s">
        <v>5305</v>
      </c>
      <c r="C82" s="13" t="s">
        <v>9894</v>
      </c>
      <c r="D82" s="187">
        <v>45919</v>
      </c>
      <c r="E82" s="13" t="s">
        <v>9733</v>
      </c>
      <c r="F82" s="13" t="s">
        <v>2054</v>
      </c>
      <c r="G82" s="13" t="s">
        <v>6304</v>
      </c>
      <c r="H82" s="13" t="s">
        <v>9764</v>
      </c>
      <c r="I82" s="13" t="s">
        <v>5304</v>
      </c>
      <c r="J82" s="13">
        <v>2082002</v>
      </c>
      <c r="K82" s="13" t="s">
        <v>1617</v>
      </c>
      <c r="L82" s="13" t="s">
        <v>60</v>
      </c>
      <c r="M82" s="187">
        <v>37470</v>
      </c>
      <c r="N82" s="13" t="s">
        <v>44</v>
      </c>
      <c r="O82" s="13" t="s">
        <v>9742</v>
      </c>
      <c r="P82" s="13" t="s">
        <v>9540</v>
      </c>
      <c r="Q82" s="13">
        <v>858740208</v>
      </c>
      <c r="R82" s="13" t="s">
        <v>9895</v>
      </c>
      <c r="T82" s="13" t="s">
        <v>9738</v>
      </c>
      <c r="U82" s="13" t="e">
        <f t="array" aca="1" ref="U82" ca="1">_xludf.XLOOKUP(I82,DSSV!D:D,DSSV!P:P)</f>
        <v>#NAME?</v>
      </c>
    </row>
    <row r="83" spans="1:21" ht="14.5" hidden="1" x14ac:dyDescent="0.35">
      <c r="A83" s="13">
        <v>82</v>
      </c>
      <c r="B83" s="13" t="s">
        <v>5299</v>
      </c>
      <c r="D83" s="187">
        <v>45919</v>
      </c>
      <c r="E83" s="13" t="s">
        <v>9733</v>
      </c>
      <c r="F83" s="13" t="s">
        <v>234</v>
      </c>
      <c r="G83" s="13" t="s">
        <v>9754</v>
      </c>
      <c r="H83" s="13" t="s">
        <v>9755</v>
      </c>
      <c r="I83" s="13" t="s">
        <v>5298</v>
      </c>
      <c r="J83" s="13">
        <v>17051986</v>
      </c>
      <c r="K83" s="13" t="s">
        <v>5260</v>
      </c>
      <c r="L83" s="13" t="s">
        <v>245</v>
      </c>
      <c r="M83" s="187">
        <v>31549</v>
      </c>
      <c r="N83" s="13" t="s">
        <v>44</v>
      </c>
      <c r="O83" s="13" t="s">
        <v>9746</v>
      </c>
      <c r="P83" s="13" t="s">
        <v>9541</v>
      </c>
      <c r="Q83" s="13">
        <v>902295589</v>
      </c>
      <c r="R83" s="13" t="s">
        <v>9896</v>
      </c>
      <c r="T83" s="13" t="s">
        <v>9738</v>
      </c>
      <c r="U83" s="13" t="e">
        <f t="array" aca="1" ref="U83" ca="1">_xludf.XLOOKUP(I83,DSSV!D:D,DSSV!P:P)</f>
        <v>#NAME?</v>
      </c>
    </row>
    <row r="84" spans="1:21" ht="14.5" hidden="1" x14ac:dyDescent="0.35">
      <c r="A84" s="13">
        <v>83</v>
      </c>
      <c r="B84" s="13" t="s">
        <v>5301</v>
      </c>
      <c r="D84" s="187">
        <v>45919</v>
      </c>
      <c r="E84" s="13" t="s">
        <v>9733</v>
      </c>
      <c r="F84" s="13" t="s">
        <v>234</v>
      </c>
      <c r="G84" s="13" t="s">
        <v>9707</v>
      </c>
      <c r="H84" s="13" t="s">
        <v>9779</v>
      </c>
      <c r="I84" s="13" t="s">
        <v>5300</v>
      </c>
      <c r="J84" s="13">
        <v>20101998</v>
      </c>
      <c r="K84" s="13" t="s">
        <v>9897</v>
      </c>
      <c r="L84" s="13" t="s">
        <v>1909</v>
      </c>
      <c r="M84" s="188">
        <v>36088</v>
      </c>
      <c r="N84" s="13" t="s">
        <v>75</v>
      </c>
      <c r="O84" s="13" t="s">
        <v>9746</v>
      </c>
      <c r="P84" s="13" t="s">
        <v>9542</v>
      </c>
      <c r="Q84" s="13">
        <v>328265369</v>
      </c>
      <c r="R84" s="13" t="s">
        <v>9898</v>
      </c>
      <c r="T84" s="13" t="s">
        <v>9738</v>
      </c>
      <c r="U84" s="13" t="e">
        <f t="array" aca="1" ref="U84" ca="1">_xludf.XLOOKUP(I84,DSSV!D:D,DSSV!P:P)</f>
        <v>#NAME?</v>
      </c>
    </row>
    <row r="85" spans="1:21" ht="14.5" hidden="1" x14ac:dyDescent="0.35">
      <c r="A85" s="13">
        <v>84</v>
      </c>
      <c r="B85" s="13" t="s">
        <v>5290</v>
      </c>
      <c r="D85" s="187">
        <v>45919</v>
      </c>
      <c r="E85" s="13" t="s">
        <v>9733</v>
      </c>
      <c r="F85" s="13" t="s">
        <v>279</v>
      </c>
      <c r="G85" s="13" t="s">
        <v>9707</v>
      </c>
      <c r="H85" s="13" t="s">
        <v>9855</v>
      </c>
      <c r="I85" s="13" t="s">
        <v>5289</v>
      </c>
      <c r="J85" s="13">
        <v>6092004</v>
      </c>
      <c r="K85" s="13" t="s">
        <v>9899</v>
      </c>
      <c r="L85" s="13" t="s">
        <v>1882</v>
      </c>
      <c r="M85" s="187">
        <v>38236</v>
      </c>
      <c r="N85" s="13" t="s">
        <v>75</v>
      </c>
      <c r="O85" s="13" t="s">
        <v>9809</v>
      </c>
      <c r="P85" s="13" t="s">
        <v>9543</v>
      </c>
      <c r="Q85" s="13">
        <v>966579829</v>
      </c>
      <c r="R85" s="13" t="s">
        <v>9900</v>
      </c>
      <c r="T85" s="13" t="s">
        <v>9738</v>
      </c>
      <c r="U85" s="13" t="e">
        <f t="array" aca="1" ref="U85" ca="1">_xludf.XLOOKUP(I85,DSSV!D:D,DSSV!P:P)</f>
        <v>#NAME?</v>
      </c>
    </row>
    <row r="86" spans="1:21" ht="14.5" hidden="1" x14ac:dyDescent="0.35">
      <c r="A86" s="13">
        <v>85</v>
      </c>
      <c r="B86" s="13" t="s">
        <v>5505</v>
      </c>
      <c r="C86" s="13" t="s">
        <v>9713</v>
      </c>
      <c r="D86" s="187">
        <v>45919</v>
      </c>
      <c r="E86" s="13" t="s">
        <v>9733</v>
      </c>
      <c r="F86" s="13" t="s">
        <v>2054</v>
      </c>
      <c r="G86" s="13" t="s">
        <v>9707</v>
      </c>
      <c r="H86" s="13" t="s">
        <v>9739</v>
      </c>
      <c r="I86" s="13" t="s">
        <v>5504</v>
      </c>
      <c r="J86" s="13">
        <v>13092007</v>
      </c>
      <c r="K86" s="13" t="s">
        <v>2454</v>
      </c>
      <c r="L86" s="13" t="s">
        <v>60</v>
      </c>
      <c r="M86" s="187">
        <v>39338</v>
      </c>
      <c r="N86" s="13" t="s">
        <v>44</v>
      </c>
      <c r="O86" s="13" t="s">
        <v>9773</v>
      </c>
      <c r="P86" s="13" t="s">
        <v>9544</v>
      </c>
      <c r="Q86" s="13">
        <v>976282702</v>
      </c>
      <c r="R86" s="13" t="s">
        <v>9901</v>
      </c>
      <c r="T86" s="13" t="s">
        <v>9738</v>
      </c>
      <c r="U86" s="13" t="e">
        <f t="array" aca="1" ref="U86" ca="1">_xludf.XLOOKUP(I86,DSSV!D:D,DSSV!P:P)</f>
        <v>#NAME?</v>
      </c>
    </row>
    <row r="87" spans="1:21" ht="14.5" hidden="1" x14ac:dyDescent="0.35">
      <c r="A87" s="13">
        <v>86</v>
      </c>
      <c r="B87" s="13" t="s">
        <v>5308</v>
      </c>
      <c r="C87" s="13" t="s">
        <v>9713</v>
      </c>
      <c r="D87" s="187">
        <v>45919</v>
      </c>
      <c r="E87" s="13" t="s">
        <v>9733</v>
      </c>
      <c r="F87" s="13" t="s">
        <v>2054</v>
      </c>
      <c r="G87" s="13" t="s">
        <v>9707</v>
      </c>
      <c r="H87" s="13" t="s">
        <v>9739</v>
      </c>
      <c r="I87" s="13" t="s">
        <v>5307</v>
      </c>
      <c r="J87" s="13">
        <v>10021996</v>
      </c>
      <c r="K87" s="13" t="s">
        <v>849</v>
      </c>
      <c r="L87" s="13" t="s">
        <v>153</v>
      </c>
      <c r="M87" s="187">
        <v>35105</v>
      </c>
      <c r="N87" s="13" t="s">
        <v>44</v>
      </c>
      <c r="O87" s="13" t="s">
        <v>9765</v>
      </c>
      <c r="P87" s="13" t="s">
        <v>9545</v>
      </c>
      <c r="Q87" s="13">
        <v>969849356</v>
      </c>
      <c r="R87" s="13" t="s">
        <v>9902</v>
      </c>
      <c r="T87" s="13" t="s">
        <v>9738</v>
      </c>
      <c r="U87" s="13" t="e">
        <f t="array" aca="1" ref="U87" ca="1">_xludf.XLOOKUP(I87,DSSV!D:D,DSSV!P:P)</f>
        <v>#NAME?</v>
      </c>
    </row>
    <row r="88" spans="1:21" ht="14.5" hidden="1" x14ac:dyDescent="0.35">
      <c r="A88" s="13">
        <v>87</v>
      </c>
      <c r="B88" s="13" t="s">
        <v>5310</v>
      </c>
      <c r="C88" s="13" t="s">
        <v>9713</v>
      </c>
      <c r="D88" s="187">
        <v>45919</v>
      </c>
      <c r="E88" s="13" t="s">
        <v>9733</v>
      </c>
      <c r="F88" s="13" t="s">
        <v>2054</v>
      </c>
      <c r="G88" s="13" t="s">
        <v>9707</v>
      </c>
      <c r="H88" s="13" t="s">
        <v>9739</v>
      </c>
      <c r="I88" s="13" t="s">
        <v>5309</v>
      </c>
      <c r="J88" s="13">
        <v>23012005</v>
      </c>
      <c r="K88" s="13" t="s">
        <v>1505</v>
      </c>
      <c r="L88" s="13" t="s">
        <v>374</v>
      </c>
      <c r="M88" s="187">
        <v>38375</v>
      </c>
      <c r="N88" s="13" t="s">
        <v>44</v>
      </c>
      <c r="O88" s="13" t="s">
        <v>9770</v>
      </c>
      <c r="P88" s="13" t="s">
        <v>9546</v>
      </c>
      <c r="Q88" s="13">
        <v>363873346</v>
      </c>
      <c r="R88" s="13" t="s">
        <v>9903</v>
      </c>
      <c r="T88" s="13" t="s">
        <v>9738</v>
      </c>
      <c r="U88" s="13" t="e">
        <f t="array" aca="1" ref="U88" ca="1">_xludf.XLOOKUP(I88,DSSV!D:D,DSSV!P:P)</f>
        <v>#NAME?</v>
      </c>
    </row>
    <row r="89" spans="1:21" ht="14.5" hidden="1" x14ac:dyDescent="0.35">
      <c r="A89" s="13">
        <v>88</v>
      </c>
      <c r="B89" s="13" t="s">
        <v>5286</v>
      </c>
      <c r="D89" s="187">
        <v>45919</v>
      </c>
      <c r="E89" s="13" t="s">
        <v>9733</v>
      </c>
      <c r="F89" s="13" t="s">
        <v>62</v>
      </c>
      <c r="G89" s="13" t="s">
        <v>9707</v>
      </c>
      <c r="H89" s="13" t="s">
        <v>9748</v>
      </c>
      <c r="I89" s="13" t="s">
        <v>5285</v>
      </c>
      <c r="J89" s="13">
        <v>7092003</v>
      </c>
      <c r="K89" s="13" t="s">
        <v>431</v>
      </c>
      <c r="L89" s="13" t="s">
        <v>337</v>
      </c>
      <c r="M89" s="187">
        <v>37871</v>
      </c>
      <c r="N89" s="13" t="s">
        <v>75</v>
      </c>
      <c r="O89" s="13" t="s">
        <v>9749</v>
      </c>
      <c r="P89" s="13" t="s">
        <v>9547</v>
      </c>
      <c r="Q89" s="13">
        <v>325795726</v>
      </c>
      <c r="R89" s="13" t="s">
        <v>9904</v>
      </c>
      <c r="T89" s="13" t="s">
        <v>9738</v>
      </c>
      <c r="U89" s="13" t="e">
        <f t="array" aca="1" ref="U89" ca="1">_xludf.XLOOKUP(I89,DSSV!D:D,DSSV!P:P)</f>
        <v>#NAME?</v>
      </c>
    </row>
    <row r="90" spans="1:21" ht="14.5" hidden="1" x14ac:dyDescent="0.35">
      <c r="A90" s="13">
        <v>89</v>
      </c>
      <c r="B90" s="13" t="s">
        <v>5292</v>
      </c>
      <c r="C90" s="13" t="s">
        <v>9732</v>
      </c>
      <c r="D90" s="187">
        <v>45919</v>
      </c>
      <c r="E90" s="13" t="s">
        <v>9733</v>
      </c>
      <c r="F90" s="13" t="s">
        <v>279</v>
      </c>
      <c r="G90" s="13" t="s">
        <v>6304</v>
      </c>
      <c r="H90" s="13" t="s">
        <v>9734</v>
      </c>
      <c r="I90" s="13" t="s">
        <v>5291</v>
      </c>
      <c r="J90" s="13">
        <v>24101987</v>
      </c>
      <c r="K90" s="13" t="s">
        <v>172</v>
      </c>
      <c r="L90" s="13" t="s">
        <v>864</v>
      </c>
      <c r="M90" s="188">
        <v>32074</v>
      </c>
      <c r="N90" s="13" t="s">
        <v>44</v>
      </c>
      <c r="O90" s="13" t="s">
        <v>9777</v>
      </c>
      <c r="P90" s="13" t="s">
        <v>9548</v>
      </c>
      <c r="Q90" s="13">
        <v>981768588</v>
      </c>
      <c r="R90" s="13" t="s">
        <v>9905</v>
      </c>
      <c r="T90" s="13" t="s">
        <v>9738</v>
      </c>
      <c r="U90" s="13" t="e">
        <f t="array" aca="1" ref="U90" ca="1">_xludf.XLOOKUP(I90,DSSV!D:D,DSSV!P:P)</f>
        <v>#NAME?</v>
      </c>
    </row>
    <row r="91" spans="1:21" ht="14.5" hidden="1" x14ac:dyDescent="0.35">
      <c r="A91" s="13">
        <v>90</v>
      </c>
      <c r="B91" s="13" t="s">
        <v>5491</v>
      </c>
      <c r="C91" s="13" t="s">
        <v>9906</v>
      </c>
      <c r="D91" s="187">
        <v>45919</v>
      </c>
      <c r="E91" s="13" t="s">
        <v>9733</v>
      </c>
      <c r="F91" s="13" t="s">
        <v>234</v>
      </c>
      <c r="G91" s="13" t="s">
        <v>9707</v>
      </c>
      <c r="H91" s="13" t="s">
        <v>9779</v>
      </c>
      <c r="I91" s="13" t="s">
        <v>5490</v>
      </c>
      <c r="J91" s="13">
        <v>12012006</v>
      </c>
      <c r="K91" s="13" t="s">
        <v>9907</v>
      </c>
      <c r="L91" s="13" t="s">
        <v>85</v>
      </c>
      <c r="M91" s="187">
        <v>38729</v>
      </c>
      <c r="N91" s="13" t="s">
        <v>75</v>
      </c>
      <c r="O91" s="13" t="s">
        <v>9908</v>
      </c>
      <c r="P91" s="13" t="s">
        <v>9549</v>
      </c>
      <c r="Q91" s="13">
        <v>898612268</v>
      </c>
      <c r="R91" s="13" t="s">
        <v>9909</v>
      </c>
      <c r="T91" s="13" t="s">
        <v>9738</v>
      </c>
      <c r="U91" s="13" t="e">
        <f t="array" aca="1" ref="U91" ca="1">_xludf.XLOOKUP(I91,DSSV!D:D,DSSV!P:P)</f>
        <v>#NAME?</v>
      </c>
    </row>
    <row r="92" spans="1:21" ht="14.5" hidden="1" x14ac:dyDescent="0.35">
      <c r="A92" s="13">
        <v>91</v>
      </c>
      <c r="B92" s="13" t="s">
        <v>2224</v>
      </c>
      <c r="C92" s="13" t="s">
        <v>9732</v>
      </c>
      <c r="D92" s="187">
        <v>45919</v>
      </c>
      <c r="E92" s="13" t="s">
        <v>920</v>
      </c>
      <c r="F92" s="13" t="s">
        <v>2054</v>
      </c>
      <c r="G92" s="13" t="s">
        <v>9754</v>
      </c>
      <c r="H92" s="13" t="s">
        <v>9792</v>
      </c>
      <c r="I92" s="13" t="s">
        <v>2223</v>
      </c>
      <c r="J92" s="13">
        <v>6081998</v>
      </c>
      <c r="K92" s="13" t="s">
        <v>569</v>
      </c>
      <c r="L92" s="13" t="s">
        <v>1143</v>
      </c>
      <c r="M92" s="187">
        <v>36013</v>
      </c>
      <c r="N92" s="13" t="s">
        <v>44</v>
      </c>
      <c r="O92" s="13" t="s">
        <v>9727</v>
      </c>
      <c r="P92" s="13" t="s">
        <v>9550</v>
      </c>
      <c r="Q92" s="13">
        <v>974728812</v>
      </c>
      <c r="R92" s="13" t="s">
        <v>9910</v>
      </c>
      <c r="T92" s="13" t="s">
        <v>9712</v>
      </c>
      <c r="U92" s="13" t="e">
        <f t="array" aca="1" ref="U92" ca="1">_xludf.XLOOKUP(I92,DSSV!D:D,DSSV!P:P)</f>
        <v>#NAME?</v>
      </c>
    </row>
    <row r="93" spans="1:21" ht="14.5" hidden="1" x14ac:dyDescent="0.35">
      <c r="A93" s="13">
        <v>92</v>
      </c>
      <c r="B93" s="13" t="s">
        <v>2222</v>
      </c>
      <c r="C93" s="13" t="s">
        <v>9713</v>
      </c>
      <c r="D93" s="187">
        <v>45919</v>
      </c>
      <c r="E93" s="13" t="s">
        <v>920</v>
      </c>
      <c r="F93" s="13" t="s">
        <v>2054</v>
      </c>
      <c r="G93" s="13" t="s">
        <v>9707</v>
      </c>
      <c r="H93" s="13" t="s">
        <v>9718</v>
      </c>
      <c r="I93" s="13" t="s">
        <v>2221</v>
      </c>
      <c r="J93" s="13">
        <v>4121997</v>
      </c>
      <c r="K93" s="13" t="s">
        <v>9911</v>
      </c>
      <c r="L93" s="13" t="s">
        <v>436</v>
      </c>
      <c r="M93" s="187">
        <v>35768</v>
      </c>
      <c r="N93" s="13" t="s">
        <v>44</v>
      </c>
      <c r="O93" s="13" t="s">
        <v>9912</v>
      </c>
      <c r="P93" s="13" t="s">
        <v>9551</v>
      </c>
      <c r="Q93" s="13">
        <v>763298745</v>
      </c>
      <c r="R93" s="13" t="s">
        <v>9913</v>
      </c>
      <c r="T93" s="13" t="s">
        <v>9712</v>
      </c>
      <c r="U93" s="13" t="e">
        <f t="array" aca="1" ref="U93" ca="1">_xludf.XLOOKUP(I93,DSSV!D:D,DSSV!P:P)</f>
        <v>#NAME?</v>
      </c>
    </row>
    <row r="94" spans="1:21" ht="14.5" hidden="1" x14ac:dyDescent="0.35">
      <c r="A94" s="13">
        <v>93</v>
      </c>
      <c r="B94" s="13" t="s">
        <v>2282</v>
      </c>
      <c r="D94" s="187">
        <v>45919</v>
      </c>
      <c r="E94" s="13" t="s">
        <v>920</v>
      </c>
      <c r="F94" s="13" t="s">
        <v>2054</v>
      </c>
      <c r="G94" s="13" t="s">
        <v>9754</v>
      </c>
      <c r="H94" s="13" t="s">
        <v>9792</v>
      </c>
      <c r="I94" s="13" t="s">
        <v>2281</v>
      </c>
      <c r="J94" s="13">
        <v>17112004</v>
      </c>
      <c r="K94" s="13" t="s">
        <v>618</v>
      </c>
      <c r="L94" s="13" t="s">
        <v>425</v>
      </c>
      <c r="M94" s="188">
        <v>38308</v>
      </c>
      <c r="N94" s="13" t="s">
        <v>75</v>
      </c>
      <c r="O94" s="13" t="s">
        <v>9757</v>
      </c>
      <c r="P94" s="13" t="s">
        <v>9552</v>
      </c>
      <c r="Q94" s="13">
        <v>559560369</v>
      </c>
      <c r="R94" s="13" t="s">
        <v>9914</v>
      </c>
      <c r="T94" s="13" t="s">
        <v>9712</v>
      </c>
      <c r="U94" s="13" t="e">
        <f t="array" aca="1" ref="U94" ca="1">_xludf.XLOOKUP(I94,DSSV!D:D,DSSV!P:P)</f>
        <v>#NAME?</v>
      </c>
    </row>
    <row r="95" spans="1:21" ht="14.5" hidden="1" x14ac:dyDescent="0.35">
      <c r="A95" s="13">
        <v>94</v>
      </c>
      <c r="B95" s="13" t="s">
        <v>773</v>
      </c>
      <c r="D95" s="187">
        <v>45919</v>
      </c>
      <c r="E95" s="13" t="s">
        <v>5595</v>
      </c>
      <c r="F95" s="13" t="s">
        <v>279</v>
      </c>
      <c r="G95" s="13" t="s">
        <v>9707</v>
      </c>
      <c r="H95" s="13" t="s">
        <v>9915</v>
      </c>
      <c r="I95" s="13" t="s">
        <v>772</v>
      </c>
      <c r="J95" s="13">
        <v>15051989</v>
      </c>
      <c r="K95" s="13" t="s">
        <v>1495</v>
      </c>
      <c r="L95" s="13" t="s">
        <v>200</v>
      </c>
      <c r="M95" s="187">
        <v>32643</v>
      </c>
      <c r="N95" s="13" t="s">
        <v>75</v>
      </c>
      <c r="O95" s="13" t="s">
        <v>9710</v>
      </c>
      <c r="P95" s="13" t="s">
        <v>9553</v>
      </c>
      <c r="Q95" s="13">
        <v>986856367</v>
      </c>
      <c r="R95" s="13" t="s">
        <v>9916</v>
      </c>
      <c r="T95" s="13" t="s">
        <v>9917</v>
      </c>
      <c r="U95" s="13" t="e">
        <f t="array" aca="1" ref="U95" ca="1">_xludf.XLOOKUP(I95,DSSV!D:D,DSSV!P:P)</f>
        <v>#NAME?</v>
      </c>
    </row>
    <row r="96" spans="1:21" ht="14.5" hidden="1" x14ac:dyDescent="0.35">
      <c r="A96" s="13">
        <v>95</v>
      </c>
      <c r="B96" s="13" t="s">
        <v>769</v>
      </c>
      <c r="D96" s="187">
        <v>45919</v>
      </c>
      <c r="E96" s="13" t="s">
        <v>5595</v>
      </c>
      <c r="F96" s="13" t="s">
        <v>279</v>
      </c>
      <c r="G96" s="13" t="s">
        <v>9754</v>
      </c>
      <c r="H96" s="13" t="s">
        <v>9918</v>
      </c>
      <c r="I96" s="13" t="s">
        <v>768</v>
      </c>
      <c r="J96" s="13">
        <v>27081997</v>
      </c>
      <c r="K96" s="13" t="s">
        <v>9919</v>
      </c>
      <c r="L96" s="13" t="s">
        <v>731</v>
      </c>
      <c r="M96" s="187">
        <v>35669</v>
      </c>
      <c r="N96" s="13" t="s">
        <v>75</v>
      </c>
      <c r="O96" s="13" t="s">
        <v>9710</v>
      </c>
      <c r="P96" s="13" t="s">
        <v>9554</v>
      </c>
      <c r="Q96" s="13">
        <v>983588947</v>
      </c>
      <c r="R96" s="13" t="s">
        <v>9920</v>
      </c>
      <c r="T96" s="13" t="s">
        <v>9917</v>
      </c>
      <c r="U96" s="13" t="e">
        <f t="array" aca="1" ref="U96" ca="1">_xludf.XLOOKUP(I96,DSSV!D:D,DSSV!P:P)</f>
        <v>#NAME?</v>
      </c>
    </row>
    <row r="97" spans="1:21" ht="14.5" hidden="1" x14ac:dyDescent="0.35">
      <c r="A97" s="13">
        <v>96</v>
      </c>
      <c r="B97" s="13" t="s">
        <v>762</v>
      </c>
      <c r="D97" s="187">
        <v>45919</v>
      </c>
      <c r="E97" s="13" t="s">
        <v>5595</v>
      </c>
      <c r="F97" s="13" t="s">
        <v>279</v>
      </c>
      <c r="G97" s="13" t="s">
        <v>9754</v>
      </c>
      <c r="H97" s="13" t="s">
        <v>9918</v>
      </c>
      <c r="I97" s="13" t="s">
        <v>761</v>
      </c>
      <c r="J97" s="13">
        <v>5011992</v>
      </c>
      <c r="K97" s="13" t="s">
        <v>658</v>
      </c>
      <c r="L97" s="13" t="s">
        <v>763</v>
      </c>
      <c r="M97" s="187">
        <v>33608</v>
      </c>
      <c r="N97" s="13" t="s">
        <v>75</v>
      </c>
      <c r="O97" s="13" t="s">
        <v>9921</v>
      </c>
      <c r="P97" s="13" t="s">
        <v>9555</v>
      </c>
      <c r="Q97" s="13">
        <v>978907419</v>
      </c>
      <c r="R97" s="13" t="s">
        <v>9922</v>
      </c>
      <c r="T97" s="13" t="s">
        <v>9917</v>
      </c>
      <c r="U97" s="13" t="e">
        <f t="array" aca="1" ref="U97" ca="1">_xludf.XLOOKUP(I97,DSSV!D:D,DSSV!P:P)</f>
        <v>#NAME?</v>
      </c>
    </row>
    <row r="98" spans="1:21" ht="14.5" hidden="1" x14ac:dyDescent="0.35">
      <c r="A98" s="13">
        <v>97</v>
      </c>
      <c r="B98" s="13" t="s">
        <v>771</v>
      </c>
      <c r="C98" s="13" t="s">
        <v>9732</v>
      </c>
      <c r="D98" s="187">
        <v>45919</v>
      </c>
      <c r="E98" s="13" t="s">
        <v>5595</v>
      </c>
      <c r="F98" s="13" t="s">
        <v>279</v>
      </c>
      <c r="G98" s="13" t="s">
        <v>6304</v>
      </c>
      <c r="H98" s="13" t="s">
        <v>9923</v>
      </c>
      <c r="I98" s="13" t="s">
        <v>770</v>
      </c>
      <c r="J98" s="13">
        <v>20091983</v>
      </c>
      <c r="K98" s="13" t="s">
        <v>2630</v>
      </c>
      <c r="L98" s="13" t="s">
        <v>529</v>
      </c>
      <c r="M98" s="187">
        <v>30579</v>
      </c>
      <c r="N98" s="13" t="s">
        <v>75</v>
      </c>
      <c r="O98" s="13" t="s">
        <v>9924</v>
      </c>
      <c r="P98" s="13" t="s">
        <v>9556</v>
      </c>
      <c r="Q98" s="13">
        <v>907332442</v>
      </c>
      <c r="R98" s="13" t="s">
        <v>9925</v>
      </c>
      <c r="T98" s="13" t="s">
        <v>9917</v>
      </c>
      <c r="U98" s="13" t="e">
        <f t="array" aca="1" ref="U98" ca="1">_xludf.XLOOKUP(I98,DSSV!D:D,DSSV!P:P)</f>
        <v>#NAME?</v>
      </c>
    </row>
    <row r="99" spans="1:21" ht="14.5" hidden="1" x14ac:dyDescent="0.35">
      <c r="A99" s="13">
        <v>98</v>
      </c>
      <c r="B99" s="13" t="s">
        <v>5503</v>
      </c>
      <c r="C99" s="13" t="s">
        <v>9732</v>
      </c>
      <c r="D99" s="187">
        <v>45923</v>
      </c>
      <c r="E99" s="13" t="s">
        <v>9733</v>
      </c>
      <c r="F99" s="13" t="s">
        <v>2054</v>
      </c>
      <c r="G99" s="13" t="s">
        <v>6304</v>
      </c>
      <c r="H99" s="13" t="s">
        <v>9764</v>
      </c>
      <c r="I99" s="13" t="s">
        <v>5502</v>
      </c>
      <c r="J99" s="13">
        <v>25091994</v>
      </c>
      <c r="K99" s="13" t="s">
        <v>493</v>
      </c>
      <c r="L99" s="13" t="s">
        <v>751</v>
      </c>
      <c r="M99" s="187">
        <v>34602</v>
      </c>
      <c r="N99" s="13" t="s">
        <v>44</v>
      </c>
      <c r="O99" s="13" t="s">
        <v>9809</v>
      </c>
      <c r="P99" s="13" t="s">
        <v>9557</v>
      </c>
      <c r="Q99" s="13">
        <v>967322509</v>
      </c>
      <c r="R99" s="13" t="s">
        <v>9926</v>
      </c>
      <c r="T99" s="13" t="s">
        <v>9738</v>
      </c>
      <c r="U99" s="13" t="e">
        <f t="array" aca="1" ref="U99" ca="1">_xludf.XLOOKUP(I99,DSSV!D:D,DSSV!P:P)</f>
        <v>#NAME?</v>
      </c>
    </row>
    <row r="100" spans="1:21" ht="14.5" hidden="1" x14ac:dyDescent="0.35">
      <c r="A100" s="13">
        <v>99</v>
      </c>
      <c r="B100" s="13" t="s">
        <v>5495</v>
      </c>
      <c r="D100" s="187">
        <v>45923</v>
      </c>
      <c r="E100" s="13" t="s">
        <v>9733</v>
      </c>
      <c r="F100" s="13" t="s">
        <v>234</v>
      </c>
      <c r="G100" s="13" t="s">
        <v>9754</v>
      </c>
      <c r="H100" s="13" t="s">
        <v>9755</v>
      </c>
      <c r="I100" s="13" t="s">
        <v>5494</v>
      </c>
      <c r="J100" s="13">
        <v>7042001</v>
      </c>
      <c r="K100" s="13" t="s">
        <v>9927</v>
      </c>
      <c r="L100" s="13" t="s">
        <v>1289</v>
      </c>
      <c r="M100" s="187">
        <v>36988</v>
      </c>
      <c r="N100" s="13" t="s">
        <v>75</v>
      </c>
      <c r="O100" s="13" t="s">
        <v>9928</v>
      </c>
      <c r="P100" s="13" t="s">
        <v>9558</v>
      </c>
      <c r="Q100" s="13">
        <v>889423280</v>
      </c>
      <c r="R100" s="13" t="s">
        <v>9929</v>
      </c>
      <c r="T100" s="13" t="s">
        <v>9738</v>
      </c>
      <c r="U100" s="13" t="e">
        <f t="array" aca="1" ref="U100" ca="1">_xludf.XLOOKUP(I100,DSSV!D:D,DSSV!P:P)</f>
        <v>#NAME?</v>
      </c>
    </row>
    <row r="101" spans="1:21" ht="14.5" hidden="1" x14ac:dyDescent="0.35">
      <c r="A101" s="13">
        <v>100</v>
      </c>
      <c r="B101" s="13" t="s">
        <v>5499</v>
      </c>
      <c r="C101" s="13" t="s">
        <v>9930</v>
      </c>
      <c r="D101" s="187">
        <v>45923</v>
      </c>
      <c r="E101" s="13" t="s">
        <v>9733</v>
      </c>
      <c r="F101" s="13" t="s">
        <v>2054</v>
      </c>
      <c r="G101" s="13" t="s">
        <v>9754</v>
      </c>
      <c r="H101" s="13" t="s">
        <v>9869</v>
      </c>
      <c r="I101" s="13" t="s">
        <v>5498</v>
      </c>
      <c r="J101" s="13">
        <v>23052003</v>
      </c>
      <c r="K101" s="13" t="s">
        <v>9931</v>
      </c>
      <c r="L101" s="13" t="s">
        <v>100</v>
      </c>
      <c r="M101" s="187">
        <v>37764</v>
      </c>
      <c r="N101" s="13" t="s">
        <v>44</v>
      </c>
      <c r="O101" s="13" t="s">
        <v>9777</v>
      </c>
      <c r="P101" s="13" t="s">
        <v>9559</v>
      </c>
      <c r="Q101" s="13">
        <v>332230503</v>
      </c>
      <c r="R101" s="13" t="s">
        <v>9932</v>
      </c>
      <c r="T101" s="13" t="s">
        <v>9738</v>
      </c>
      <c r="U101" s="13" t="e">
        <f t="array" aca="1" ref="U101" ca="1">_xludf.XLOOKUP(I101,DSSV!D:D,DSSV!P:P)</f>
        <v>#NAME?</v>
      </c>
    </row>
    <row r="102" spans="1:21" ht="14.5" hidden="1" x14ac:dyDescent="0.35">
      <c r="A102" s="13">
        <v>101</v>
      </c>
      <c r="B102" s="13" t="s">
        <v>5501</v>
      </c>
      <c r="C102" s="13" t="s">
        <v>9713</v>
      </c>
      <c r="D102" s="187">
        <v>45923</v>
      </c>
      <c r="E102" s="13" t="s">
        <v>9733</v>
      </c>
      <c r="F102" s="13" t="s">
        <v>2054</v>
      </c>
      <c r="G102" s="13" t="s">
        <v>9707</v>
      </c>
      <c r="H102" s="13" t="s">
        <v>9739</v>
      </c>
      <c r="I102" s="13" t="s">
        <v>5500</v>
      </c>
      <c r="J102" s="13">
        <v>29022004</v>
      </c>
      <c r="K102" s="13" t="s">
        <v>5903</v>
      </c>
      <c r="L102" s="13" t="s">
        <v>450</v>
      </c>
      <c r="M102" s="187">
        <v>38046</v>
      </c>
      <c r="N102" s="13" t="s">
        <v>44</v>
      </c>
      <c r="O102" s="13" t="s">
        <v>9740</v>
      </c>
      <c r="P102" s="13" t="s">
        <v>9560</v>
      </c>
      <c r="Q102" s="13">
        <v>369971429</v>
      </c>
      <c r="R102" s="13" t="s">
        <v>9933</v>
      </c>
      <c r="T102" s="13" t="s">
        <v>9738</v>
      </c>
      <c r="U102" s="13" t="e">
        <f t="array" aca="1" ref="U102" ca="1">_xludf.XLOOKUP(I102,DSSV!D:D,DSSV!P:P)</f>
        <v>#NAME?</v>
      </c>
    </row>
    <row r="103" spans="1:21" ht="14.5" hidden="1" x14ac:dyDescent="0.35">
      <c r="A103" s="13">
        <v>102</v>
      </c>
      <c r="B103" s="13" t="s">
        <v>5489</v>
      </c>
      <c r="D103" s="187">
        <v>45923</v>
      </c>
      <c r="E103" s="13" t="s">
        <v>9733</v>
      </c>
      <c r="F103" s="13" t="s">
        <v>234</v>
      </c>
      <c r="G103" s="13" t="s">
        <v>9707</v>
      </c>
      <c r="H103" s="13" t="s">
        <v>9779</v>
      </c>
      <c r="I103" s="13" t="s">
        <v>5488</v>
      </c>
      <c r="J103" s="13">
        <v>16102007</v>
      </c>
      <c r="K103" s="13" t="s">
        <v>518</v>
      </c>
      <c r="L103" s="13" t="s">
        <v>85</v>
      </c>
      <c r="M103" s="188">
        <v>39371</v>
      </c>
      <c r="N103" s="13" t="s">
        <v>75</v>
      </c>
      <c r="O103" s="13" t="s">
        <v>9777</v>
      </c>
      <c r="P103" s="13" t="s">
        <v>9561</v>
      </c>
      <c r="Q103" s="13">
        <v>963252589</v>
      </c>
      <c r="R103" s="13" t="s">
        <v>9934</v>
      </c>
      <c r="T103" s="13" t="s">
        <v>9738</v>
      </c>
      <c r="U103" s="13" t="e">
        <f t="array" aca="1" ref="U103" ca="1">_xludf.XLOOKUP(I103,DSSV!D:D,DSSV!P:P)</f>
        <v>#NAME?</v>
      </c>
    </row>
    <row r="104" spans="1:21" ht="14.5" hidden="1" x14ac:dyDescent="0.35">
      <c r="A104" s="13">
        <v>103</v>
      </c>
      <c r="B104" s="13" t="s">
        <v>5493</v>
      </c>
      <c r="C104" s="13" t="s">
        <v>9713</v>
      </c>
      <c r="D104" s="187">
        <v>45923</v>
      </c>
      <c r="E104" s="13" t="s">
        <v>9733</v>
      </c>
      <c r="F104" s="13" t="s">
        <v>234</v>
      </c>
      <c r="G104" s="13" t="s">
        <v>9707</v>
      </c>
      <c r="H104" s="13" t="s">
        <v>9779</v>
      </c>
      <c r="I104" s="13" t="s">
        <v>5492</v>
      </c>
      <c r="J104" s="13">
        <v>25092001</v>
      </c>
      <c r="K104" s="13" t="s">
        <v>3409</v>
      </c>
      <c r="L104" s="13" t="s">
        <v>1452</v>
      </c>
      <c r="M104" s="187">
        <v>37159</v>
      </c>
      <c r="N104" s="13" t="s">
        <v>75</v>
      </c>
      <c r="O104" s="13" t="s">
        <v>9777</v>
      </c>
      <c r="P104" s="13" t="s">
        <v>9562</v>
      </c>
      <c r="Q104" s="13">
        <v>327800180</v>
      </c>
      <c r="R104" s="13" t="s">
        <v>9935</v>
      </c>
      <c r="T104" s="13" t="s">
        <v>9738</v>
      </c>
      <c r="U104" s="13" t="e">
        <f t="array" aca="1" ref="U104" ca="1">_xludf.XLOOKUP(I104,DSSV!D:D,DSSV!P:P)</f>
        <v>#NAME?</v>
      </c>
    </row>
    <row r="105" spans="1:21" ht="14.5" hidden="1" x14ac:dyDescent="0.35">
      <c r="A105" s="13">
        <v>104</v>
      </c>
      <c r="B105" s="13" t="s">
        <v>5497</v>
      </c>
      <c r="D105" s="187">
        <v>45923</v>
      </c>
      <c r="E105" s="13" t="s">
        <v>9733</v>
      </c>
      <c r="F105" s="13" t="s">
        <v>2054</v>
      </c>
      <c r="G105" s="13" t="s">
        <v>9707</v>
      </c>
      <c r="H105" s="13" t="s">
        <v>9739</v>
      </c>
      <c r="I105" s="13" t="s">
        <v>5496</v>
      </c>
      <c r="J105" s="13">
        <v>6092004</v>
      </c>
      <c r="K105" s="13" t="s">
        <v>9936</v>
      </c>
      <c r="L105" s="13" t="s">
        <v>562</v>
      </c>
      <c r="M105" s="187">
        <v>38236</v>
      </c>
      <c r="N105" s="13" t="s">
        <v>44</v>
      </c>
      <c r="O105" s="13" t="s">
        <v>9773</v>
      </c>
      <c r="P105" s="13" t="s">
        <v>9563</v>
      </c>
      <c r="Q105" s="13">
        <v>369112696</v>
      </c>
      <c r="R105" s="13" t="s">
        <v>9937</v>
      </c>
      <c r="T105" s="13" t="s">
        <v>9738</v>
      </c>
      <c r="U105" s="13" t="e">
        <f t="array" aca="1" ref="U105" ca="1">_xludf.XLOOKUP(I105,DSSV!D:D,DSSV!P:P)</f>
        <v>#NAME?</v>
      </c>
    </row>
    <row r="106" spans="1:21" ht="14.5" hidden="1" x14ac:dyDescent="0.35">
      <c r="A106" s="13">
        <v>105</v>
      </c>
      <c r="B106" s="13" t="s">
        <v>5486</v>
      </c>
      <c r="D106" s="187">
        <v>45923</v>
      </c>
      <c r="E106" s="13" t="s">
        <v>9733</v>
      </c>
      <c r="F106" s="13" t="s">
        <v>121</v>
      </c>
      <c r="G106" s="13" t="s">
        <v>9707</v>
      </c>
      <c r="H106" s="13" t="s">
        <v>9863</v>
      </c>
      <c r="I106" s="13" t="s">
        <v>5485</v>
      </c>
      <c r="J106" s="13">
        <v>8032002</v>
      </c>
      <c r="K106" s="13" t="s">
        <v>1716</v>
      </c>
      <c r="L106" s="13" t="s">
        <v>3856</v>
      </c>
      <c r="M106" s="187">
        <v>37323</v>
      </c>
      <c r="N106" s="13" t="s">
        <v>75</v>
      </c>
      <c r="O106" s="13" t="s">
        <v>9938</v>
      </c>
      <c r="P106" s="13" t="s">
        <v>9564</v>
      </c>
      <c r="Q106" s="13">
        <v>393832002</v>
      </c>
      <c r="R106" s="13" t="s">
        <v>9939</v>
      </c>
      <c r="T106" s="13" t="s">
        <v>9738</v>
      </c>
      <c r="U106" s="13" t="e">
        <f t="array" aca="1" ref="U106" ca="1">_xludf.XLOOKUP(I106,DSSV!D:D,DSSV!P:P)</f>
        <v>#NAME?</v>
      </c>
    </row>
    <row r="107" spans="1:21" ht="14.5" hidden="1" x14ac:dyDescent="0.35">
      <c r="A107" s="13">
        <v>106</v>
      </c>
      <c r="B107" s="13" t="s">
        <v>5507</v>
      </c>
      <c r="D107" s="187">
        <v>45923</v>
      </c>
      <c r="E107" s="13" t="s">
        <v>9733</v>
      </c>
      <c r="F107" s="13" t="s">
        <v>2054</v>
      </c>
      <c r="G107" s="13" t="s">
        <v>9707</v>
      </c>
      <c r="H107" s="13" t="s">
        <v>9739</v>
      </c>
      <c r="I107" s="13" t="s">
        <v>5506</v>
      </c>
      <c r="J107" s="13">
        <v>22051998</v>
      </c>
      <c r="K107" s="13" t="s">
        <v>849</v>
      </c>
      <c r="L107" s="13" t="s">
        <v>591</v>
      </c>
      <c r="M107" s="187">
        <v>35937</v>
      </c>
      <c r="N107" s="13" t="s">
        <v>44</v>
      </c>
      <c r="O107" s="13" t="s">
        <v>9908</v>
      </c>
      <c r="P107" s="13" t="s">
        <v>9565</v>
      </c>
      <c r="Q107" s="13">
        <v>971835794</v>
      </c>
      <c r="R107" s="13" t="s">
        <v>9940</v>
      </c>
      <c r="T107" s="13" t="s">
        <v>9738</v>
      </c>
      <c r="U107" s="13" t="e">
        <f t="array" aca="1" ref="U107" ca="1">_xludf.XLOOKUP(I107,DSSV!D:D,DSSV!P:P)</f>
        <v>#NAME?</v>
      </c>
    </row>
    <row r="108" spans="1:21" ht="14.5" hidden="1" x14ac:dyDescent="0.35">
      <c r="A108" s="13">
        <v>107</v>
      </c>
      <c r="B108" s="13" t="s">
        <v>767</v>
      </c>
      <c r="D108" s="187">
        <v>45939</v>
      </c>
      <c r="E108" s="13" t="s">
        <v>5595</v>
      </c>
      <c r="F108" s="13" t="s">
        <v>279</v>
      </c>
      <c r="G108" s="13" t="s">
        <v>9754</v>
      </c>
      <c r="H108" s="13" t="s">
        <v>9941</v>
      </c>
      <c r="I108" s="13" t="s">
        <v>766</v>
      </c>
      <c r="J108" s="13">
        <v>4111997</v>
      </c>
      <c r="K108" s="13" t="s">
        <v>435</v>
      </c>
      <c r="L108" s="13" t="s">
        <v>421</v>
      </c>
      <c r="M108" s="187">
        <v>35738</v>
      </c>
      <c r="N108" s="13" t="s">
        <v>75</v>
      </c>
      <c r="O108" s="13" t="s">
        <v>9788</v>
      </c>
      <c r="P108" s="13" t="s">
        <v>9566</v>
      </c>
      <c r="Q108" s="13">
        <v>326025685</v>
      </c>
      <c r="R108" s="13" t="s">
        <v>9942</v>
      </c>
      <c r="T108" s="13" t="s">
        <v>9917</v>
      </c>
      <c r="U108" s="13" t="e">
        <f t="array" aca="1" ref="U108" ca="1">_xludf.XLOOKUP(I108,DSSV!D:D,DSSV!P:P)</f>
        <v>#NAME?</v>
      </c>
    </row>
    <row r="109" spans="1:21" ht="14.5" hidden="1" x14ac:dyDescent="0.35">
      <c r="A109" s="13">
        <v>108</v>
      </c>
      <c r="B109" s="13" t="s">
        <v>2278</v>
      </c>
      <c r="C109" s="13" t="s">
        <v>9732</v>
      </c>
      <c r="D109" s="187">
        <v>45939</v>
      </c>
      <c r="E109" s="13" t="s">
        <v>920</v>
      </c>
      <c r="F109" s="13" t="s">
        <v>62</v>
      </c>
      <c r="G109" s="13" t="s">
        <v>9754</v>
      </c>
      <c r="H109" s="13" t="s">
        <v>9943</v>
      </c>
      <c r="I109" s="13" t="s">
        <v>2277</v>
      </c>
      <c r="J109" s="13">
        <v>4111992</v>
      </c>
      <c r="K109" s="13" t="s">
        <v>9944</v>
      </c>
      <c r="L109" s="13" t="s">
        <v>763</v>
      </c>
      <c r="M109" s="187">
        <v>33912</v>
      </c>
      <c r="N109" s="13" t="s">
        <v>75</v>
      </c>
      <c r="O109" s="13" t="s">
        <v>9736</v>
      </c>
      <c r="P109" s="13" t="s">
        <v>9567</v>
      </c>
      <c r="Q109" s="13">
        <v>989098972</v>
      </c>
      <c r="R109" s="13" t="s">
        <v>9945</v>
      </c>
      <c r="T109" s="13" t="s">
        <v>9712</v>
      </c>
      <c r="U109" s="13" t="e">
        <f t="array" aca="1" ref="U109" ca="1">_xludf.XLOOKUP(I109,DSSV!D:D,DSSV!P:P)</f>
        <v>#NAME?</v>
      </c>
    </row>
    <row r="110" spans="1:21" ht="14.5" hidden="1" x14ac:dyDescent="0.35">
      <c r="A110" s="13">
        <v>109</v>
      </c>
      <c r="B110" s="13" t="s">
        <v>2280</v>
      </c>
      <c r="C110" s="13" t="s">
        <v>9732</v>
      </c>
      <c r="D110" s="187">
        <v>45939</v>
      </c>
      <c r="E110" s="13" t="s">
        <v>920</v>
      </c>
      <c r="F110" s="13" t="s">
        <v>62</v>
      </c>
      <c r="G110" s="13" t="s">
        <v>9725</v>
      </c>
      <c r="H110" s="13" t="s">
        <v>9946</v>
      </c>
      <c r="I110" s="13" t="s">
        <v>2279</v>
      </c>
      <c r="J110" s="13">
        <v>17011992</v>
      </c>
      <c r="K110" s="13" t="s">
        <v>9947</v>
      </c>
      <c r="L110" s="13" t="s">
        <v>1282</v>
      </c>
      <c r="M110" s="187">
        <v>33620</v>
      </c>
      <c r="N110" s="13" t="s">
        <v>75</v>
      </c>
      <c r="O110" s="13" t="s">
        <v>9948</v>
      </c>
      <c r="P110" s="13" t="s">
        <v>9568</v>
      </c>
      <c r="Q110" s="13">
        <v>979345050</v>
      </c>
      <c r="R110" s="13" t="s">
        <v>9949</v>
      </c>
      <c r="T110" s="13" t="s">
        <v>9712</v>
      </c>
      <c r="U110" s="13" t="e">
        <f t="array" aca="1" ref="U110" ca="1">_xludf.XLOOKUP(I110,DSSV!D:D,DSSV!P:P)</f>
        <v>#NAME?</v>
      </c>
    </row>
    <row r="111" spans="1:21" ht="14.5" hidden="1" x14ac:dyDescent="0.35">
      <c r="A111" s="13">
        <v>110</v>
      </c>
      <c r="B111" s="13" t="s">
        <v>2275</v>
      </c>
      <c r="D111" s="187">
        <v>45939</v>
      </c>
      <c r="E111" s="13" t="s">
        <v>920</v>
      </c>
      <c r="F111" s="13" t="s">
        <v>5544</v>
      </c>
      <c r="G111" s="13" t="s">
        <v>9707</v>
      </c>
      <c r="H111" s="13" t="s">
        <v>9950</v>
      </c>
      <c r="I111" s="13" t="s">
        <v>2274</v>
      </c>
      <c r="J111" s="13">
        <v>15121995</v>
      </c>
      <c r="K111" s="13" t="s">
        <v>840</v>
      </c>
      <c r="L111" s="13" t="s">
        <v>73</v>
      </c>
      <c r="M111" s="188">
        <v>35048</v>
      </c>
      <c r="N111" s="13" t="s">
        <v>75</v>
      </c>
      <c r="O111" s="13" t="s">
        <v>9951</v>
      </c>
      <c r="P111" s="13" t="s">
        <v>9569</v>
      </c>
      <c r="Q111" s="13">
        <v>937416714</v>
      </c>
      <c r="R111" s="13" t="s">
        <v>9952</v>
      </c>
      <c r="T111" s="13" t="s">
        <v>9712</v>
      </c>
      <c r="U111" s="13" t="e">
        <f t="array" aca="1" ref="U111" ca="1">_xludf.XLOOKUP(I111,DSSV!D:D,DSSV!P:P)</f>
        <v>#NAME?</v>
      </c>
    </row>
    <row r="112" spans="1:21" ht="14.5" hidden="1" x14ac:dyDescent="0.35">
      <c r="A112" s="13">
        <v>111</v>
      </c>
      <c r="B112" s="13" t="s">
        <v>2273</v>
      </c>
      <c r="D112" s="187">
        <v>45939</v>
      </c>
      <c r="E112" s="13" t="s">
        <v>920</v>
      </c>
      <c r="F112" s="13" t="s">
        <v>9953</v>
      </c>
      <c r="G112" s="13" t="s">
        <v>9707</v>
      </c>
      <c r="H112" s="13" t="s">
        <v>9954</v>
      </c>
      <c r="I112" s="13" t="s">
        <v>2272</v>
      </c>
      <c r="J112" s="13">
        <v>2032001</v>
      </c>
      <c r="K112" s="13" t="s">
        <v>5540</v>
      </c>
      <c r="L112" s="13" t="s">
        <v>100</v>
      </c>
      <c r="M112" s="187">
        <v>36952</v>
      </c>
      <c r="N112" s="13" t="s">
        <v>44</v>
      </c>
      <c r="O112" s="13" t="s">
        <v>9955</v>
      </c>
      <c r="P112" s="13" t="s">
        <v>9570</v>
      </c>
      <c r="Q112" s="13">
        <v>357311608</v>
      </c>
      <c r="R112" s="13" t="s">
        <v>9956</v>
      </c>
      <c r="T112" s="13" t="s">
        <v>9712</v>
      </c>
      <c r="U112" s="13" t="e">
        <f t="array" aca="1" ref="U112" ca="1">_xludf.XLOOKUP(I112,DSSV!D:D,DSSV!P:P)</f>
        <v>#NAME?</v>
      </c>
    </row>
    <row r="113" spans="1:21" ht="14.5" hidden="1" x14ac:dyDescent="0.35">
      <c r="A113" s="13">
        <v>112</v>
      </c>
      <c r="B113" s="13" t="s">
        <v>2270</v>
      </c>
      <c r="D113" s="188">
        <v>45945</v>
      </c>
      <c r="E113" s="13" t="s">
        <v>920</v>
      </c>
      <c r="F113" s="13" t="s">
        <v>5544</v>
      </c>
      <c r="G113" s="13" t="s">
        <v>9725</v>
      </c>
      <c r="H113" s="13" t="s">
        <v>9957</v>
      </c>
      <c r="I113" s="13" t="s">
        <v>2269</v>
      </c>
      <c r="J113" s="13">
        <v>4042003</v>
      </c>
      <c r="K113" s="13" t="s">
        <v>449</v>
      </c>
      <c r="L113" s="13" t="s">
        <v>2271</v>
      </c>
      <c r="M113" s="187">
        <v>37715</v>
      </c>
      <c r="N113" s="13" t="s">
        <v>75</v>
      </c>
      <c r="O113" s="13" t="s">
        <v>9921</v>
      </c>
      <c r="P113" s="13" t="s">
        <v>9571</v>
      </c>
      <c r="Q113" s="13">
        <v>357896541</v>
      </c>
      <c r="R113" s="13" t="s">
        <v>9958</v>
      </c>
      <c r="T113" s="13" t="s">
        <v>9712</v>
      </c>
      <c r="U113" s="13" t="e">
        <f t="array" aca="1" ref="U113" ca="1">_xludf.XLOOKUP(I113,DSSV!D:D,DSSV!P:P)</f>
        <v>#NAME?</v>
      </c>
    </row>
    <row r="114" spans="1:21" ht="14.5" hidden="1" x14ac:dyDescent="0.35">
      <c r="A114" s="13">
        <v>113</v>
      </c>
      <c r="B114" s="13" t="s">
        <v>2268</v>
      </c>
      <c r="D114" s="188">
        <v>45946</v>
      </c>
      <c r="E114" s="13" t="s">
        <v>920</v>
      </c>
      <c r="F114" s="13" t="s">
        <v>5544</v>
      </c>
      <c r="G114" s="13" t="s">
        <v>9707</v>
      </c>
      <c r="H114" s="13" t="s">
        <v>9950</v>
      </c>
      <c r="I114" s="13" t="s">
        <v>2267</v>
      </c>
      <c r="J114" s="13">
        <v>24041994</v>
      </c>
      <c r="K114" s="13" t="s">
        <v>118</v>
      </c>
      <c r="L114" s="13" t="s">
        <v>1604</v>
      </c>
      <c r="M114" s="187">
        <v>34448</v>
      </c>
      <c r="N114" s="13" t="s">
        <v>44</v>
      </c>
      <c r="O114" s="13" t="s">
        <v>9730</v>
      </c>
      <c r="P114" s="13" t="s">
        <v>9572</v>
      </c>
      <c r="Q114" s="13">
        <v>939604523</v>
      </c>
      <c r="R114" s="13" t="s">
        <v>9959</v>
      </c>
      <c r="T114" s="13" t="s">
        <v>9712</v>
      </c>
      <c r="U114" s="13" t="e">
        <f t="array" aca="1" ref="U114" ca="1">_xludf.XLOOKUP(I114,DSSV!D:D,DSSV!P:P)</f>
        <v>#NAME?</v>
      </c>
    </row>
    <row r="115" spans="1:21" ht="14.5" hidden="1" x14ac:dyDescent="0.35">
      <c r="A115" s="13">
        <v>114</v>
      </c>
      <c r="B115" s="13" t="s">
        <v>2264</v>
      </c>
      <c r="C115" s="13" t="s">
        <v>9960</v>
      </c>
      <c r="D115" s="188">
        <v>45946</v>
      </c>
      <c r="E115" s="13" t="s">
        <v>920</v>
      </c>
      <c r="F115" s="13" t="s">
        <v>9953</v>
      </c>
      <c r="G115" s="13" t="s">
        <v>9961</v>
      </c>
      <c r="H115" s="13" t="s">
        <v>9962</v>
      </c>
      <c r="I115" s="13" t="s">
        <v>2263</v>
      </c>
      <c r="J115" s="13">
        <v>30121992</v>
      </c>
      <c r="K115" s="13" t="s">
        <v>493</v>
      </c>
      <c r="L115" s="13" t="s">
        <v>457</v>
      </c>
      <c r="M115" s="188">
        <v>33968</v>
      </c>
      <c r="N115" s="13" t="s">
        <v>44</v>
      </c>
      <c r="O115" s="13" t="s">
        <v>9793</v>
      </c>
      <c r="P115" s="13" t="s">
        <v>9573</v>
      </c>
      <c r="Q115" s="13">
        <v>982645839</v>
      </c>
      <c r="R115" s="13" t="s">
        <v>9963</v>
      </c>
      <c r="T115" s="13" t="s">
        <v>9712</v>
      </c>
      <c r="U115" s="13" t="e">
        <f t="array" aca="1" ref="U115" ca="1">_xludf.XLOOKUP(I115,DSSV!D:D,DSSV!P:P)</f>
        <v>#NAME?</v>
      </c>
    </row>
    <row r="116" spans="1:21" ht="14.5" hidden="1" x14ac:dyDescent="0.35">
      <c r="A116" s="13">
        <v>115</v>
      </c>
      <c r="B116" s="13" t="s">
        <v>5484</v>
      </c>
      <c r="D116" s="188">
        <v>45947</v>
      </c>
      <c r="E116" s="13" t="s">
        <v>9733</v>
      </c>
      <c r="F116" s="13" t="s">
        <v>2054</v>
      </c>
      <c r="G116" s="13" t="s">
        <v>9707</v>
      </c>
      <c r="H116" s="13" t="s">
        <v>9964</v>
      </c>
      <c r="I116" s="13" t="s">
        <v>5483</v>
      </c>
      <c r="J116" s="13">
        <v>20092003</v>
      </c>
      <c r="K116" s="13" t="s">
        <v>9965</v>
      </c>
      <c r="L116" s="13" t="s">
        <v>498</v>
      </c>
      <c r="M116" s="187">
        <v>37884</v>
      </c>
      <c r="N116" s="13" t="s">
        <v>44</v>
      </c>
      <c r="O116" s="13" t="s">
        <v>9740</v>
      </c>
      <c r="P116" s="13" t="s">
        <v>9574</v>
      </c>
      <c r="Q116" s="13">
        <v>376565651</v>
      </c>
      <c r="R116" s="13" t="s">
        <v>9966</v>
      </c>
      <c r="T116" s="13" t="s">
        <v>9738</v>
      </c>
      <c r="U116" s="13" t="e">
        <f t="array" aca="1" ref="U116" ca="1">_xludf.XLOOKUP(I116,DSSV!D:D,DSSV!P:P)</f>
        <v>#NAME?</v>
      </c>
    </row>
    <row r="117" spans="1:21" ht="14.5" hidden="1" x14ac:dyDescent="0.35">
      <c r="A117" s="13">
        <v>116</v>
      </c>
      <c r="B117" s="13" t="s">
        <v>5480</v>
      </c>
      <c r="C117" s="13" t="s">
        <v>9713</v>
      </c>
      <c r="D117" s="188">
        <v>45947</v>
      </c>
      <c r="E117" s="13" t="s">
        <v>9733</v>
      </c>
      <c r="F117" s="13" t="s">
        <v>2054</v>
      </c>
      <c r="G117" s="13" t="s">
        <v>9707</v>
      </c>
      <c r="H117" s="13" t="s">
        <v>9964</v>
      </c>
      <c r="I117" s="13" t="s">
        <v>5479</v>
      </c>
      <c r="J117" s="13">
        <v>9062000</v>
      </c>
      <c r="K117" s="13" t="s">
        <v>1267</v>
      </c>
      <c r="L117" s="13" t="s">
        <v>516</v>
      </c>
      <c r="M117" s="187">
        <v>36686</v>
      </c>
      <c r="N117" s="13" t="s">
        <v>44</v>
      </c>
      <c r="O117" s="13" t="s">
        <v>9761</v>
      </c>
      <c r="P117" s="13" t="s">
        <v>9575</v>
      </c>
      <c r="Q117" s="13">
        <v>868558851</v>
      </c>
      <c r="R117" s="13" t="s">
        <v>9967</v>
      </c>
      <c r="T117" s="13" t="s">
        <v>9738</v>
      </c>
      <c r="U117" s="13" t="e">
        <f t="array" aca="1" ref="U117" ca="1">_xludf.XLOOKUP(I117,DSSV!D:D,DSSV!P:P)</f>
        <v>#NAME?</v>
      </c>
    </row>
    <row r="118" spans="1:21" ht="14.5" hidden="1" x14ac:dyDescent="0.35">
      <c r="A118" s="13">
        <v>117</v>
      </c>
      <c r="B118" s="13" t="s">
        <v>5478</v>
      </c>
      <c r="D118" s="188">
        <v>45947</v>
      </c>
      <c r="E118" s="13" t="s">
        <v>9733</v>
      </c>
      <c r="F118" s="13" t="s">
        <v>2054</v>
      </c>
      <c r="G118" s="13" t="s">
        <v>9707</v>
      </c>
      <c r="H118" s="13" t="s">
        <v>9964</v>
      </c>
      <c r="I118" s="13" t="s">
        <v>5477</v>
      </c>
      <c r="J118" s="13">
        <v>12111994</v>
      </c>
      <c r="K118" s="13" t="s">
        <v>9968</v>
      </c>
      <c r="L118" s="13" t="s">
        <v>1040</v>
      </c>
      <c r="M118" s="188">
        <v>34650</v>
      </c>
      <c r="N118" s="13" t="s">
        <v>44</v>
      </c>
      <c r="O118" s="13" t="s">
        <v>9824</v>
      </c>
      <c r="P118" s="13" t="s">
        <v>9576</v>
      </c>
      <c r="Q118" s="13">
        <v>335696830</v>
      </c>
      <c r="R118" s="13" t="s">
        <v>9969</v>
      </c>
      <c r="T118" s="13" t="s">
        <v>9738</v>
      </c>
      <c r="U118" s="13" t="e">
        <f t="array" aca="1" ref="U118" ca="1">_xludf.XLOOKUP(I118,DSSV!D:D,DSSV!P:P)</f>
        <v>#NAME?</v>
      </c>
    </row>
    <row r="119" spans="1:21" ht="14.5" hidden="1" x14ac:dyDescent="0.35">
      <c r="A119" s="13">
        <v>118</v>
      </c>
      <c r="B119" s="13" t="s">
        <v>5482</v>
      </c>
      <c r="C119" s="13" t="s">
        <v>9713</v>
      </c>
      <c r="D119" s="188">
        <v>45947</v>
      </c>
      <c r="E119" s="13" t="s">
        <v>9733</v>
      </c>
      <c r="F119" s="13" t="s">
        <v>2054</v>
      </c>
      <c r="G119" s="13" t="s">
        <v>9707</v>
      </c>
      <c r="H119" s="13" t="s">
        <v>9964</v>
      </c>
      <c r="I119" s="13" t="s">
        <v>5481</v>
      </c>
      <c r="J119" s="13">
        <v>10022005</v>
      </c>
      <c r="K119" s="13" t="s">
        <v>5519</v>
      </c>
      <c r="L119" s="13" t="s">
        <v>591</v>
      </c>
      <c r="M119" s="187">
        <v>38393</v>
      </c>
      <c r="N119" s="13" t="s">
        <v>44</v>
      </c>
      <c r="O119" s="13" t="s">
        <v>9809</v>
      </c>
      <c r="P119" s="13" t="s">
        <v>9577</v>
      </c>
      <c r="Q119" s="13">
        <v>329457167</v>
      </c>
      <c r="R119" s="13" t="s">
        <v>9970</v>
      </c>
      <c r="T119" s="13" t="s">
        <v>9738</v>
      </c>
      <c r="U119" s="13" t="e">
        <f t="array" aca="1" ref="U119" ca="1">_xludf.XLOOKUP(I119,DSSV!D:D,DSSV!P:P)</f>
        <v>#NAME?</v>
      </c>
    </row>
    <row r="120" spans="1:21" ht="14.5" hidden="1" x14ac:dyDescent="0.35">
      <c r="A120" s="13">
        <v>119</v>
      </c>
      <c r="B120" s="13" t="s">
        <v>5446</v>
      </c>
      <c r="D120" s="188">
        <v>45947</v>
      </c>
      <c r="E120" s="13" t="s">
        <v>9733</v>
      </c>
      <c r="F120" s="13" t="s">
        <v>93</v>
      </c>
      <c r="G120" s="13" t="s">
        <v>9707</v>
      </c>
      <c r="H120" s="13" t="s">
        <v>9971</v>
      </c>
      <c r="I120" s="13" t="s">
        <v>5445</v>
      </c>
      <c r="J120" s="13">
        <v>21101996</v>
      </c>
      <c r="K120" s="13" t="s">
        <v>709</v>
      </c>
      <c r="L120" s="13" t="s">
        <v>200</v>
      </c>
      <c r="M120" s="188">
        <v>35359</v>
      </c>
      <c r="N120" s="13" t="s">
        <v>75</v>
      </c>
      <c r="O120" s="13" t="s">
        <v>9761</v>
      </c>
      <c r="P120" s="13" t="s">
        <v>9578</v>
      </c>
      <c r="Q120" s="13">
        <v>865610396</v>
      </c>
      <c r="R120" s="13" t="s">
        <v>9972</v>
      </c>
      <c r="T120" s="13" t="s">
        <v>9738</v>
      </c>
      <c r="U120" s="13" t="e">
        <f t="array" aca="1" ref="U120" ca="1">_xludf.XLOOKUP(I120,DSSV!D:D,DSSV!P:P)</f>
        <v>#NAME?</v>
      </c>
    </row>
    <row r="121" spans="1:21" ht="14.5" hidden="1" x14ac:dyDescent="0.35">
      <c r="A121" s="13">
        <v>120</v>
      </c>
      <c r="B121" s="13" t="s">
        <v>5457</v>
      </c>
      <c r="D121" s="188">
        <v>45947</v>
      </c>
      <c r="E121" s="13" t="s">
        <v>9733</v>
      </c>
      <c r="F121" s="13" t="s">
        <v>5565</v>
      </c>
      <c r="G121" s="13" t="s">
        <v>9754</v>
      </c>
      <c r="H121" s="13" t="s">
        <v>9973</v>
      </c>
      <c r="I121" s="13" t="s">
        <v>5456</v>
      </c>
      <c r="J121" s="13">
        <v>17092004</v>
      </c>
      <c r="K121" s="13" t="s">
        <v>618</v>
      </c>
      <c r="L121" s="13" t="s">
        <v>181</v>
      </c>
      <c r="M121" s="187">
        <v>38247</v>
      </c>
      <c r="N121" s="13" t="s">
        <v>75</v>
      </c>
      <c r="O121" s="13" t="s">
        <v>9777</v>
      </c>
      <c r="P121" s="13" t="s">
        <v>9579</v>
      </c>
      <c r="Q121" s="13">
        <v>862551593</v>
      </c>
      <c r="R121" s="13" t="s">
        <v>9974</v>
      </c>
      <c r="T121" s="13" t="s">
        <v>9738</v>
      </c>
      <c r="U121" s="13" t="e">
        <f t="array" aca="1" ref="U121" ca="1">_xludf.XLOOKUP(I121,DSSV!D:D,DSSV!P:P)</f>
        <v>#NAME?</v>
      </c>
    </row>
    <row r="122" spans="1:21" ht="14.5" hidden="1" x14ac:dyDescent="0.35">
      <c r="A122" s="13">
        <v>121</v>
      </c>
      <c r="B122" s="13" t="s">
        <v>5469</v>
      </c>
      <c r="D122" s="188">
        <v>45947</v>
      </c>
      <c r="E122" s="13" t="s">
        <v>9733</v>
      </c>
      <c r="F122" s="13" t="s">
        <v>234</v>
      </c>
      <c r="G122" s="13" t="s">
        <v>9707</v>
      </c>
      <c r="H122" s="13" t="s">
        <v>9975</v>
      </c>
      <c r="I122" s="13" t="s">
        <v>5468</v>
      </c>
      <c r="J122" s="13">
        <v>20082002</v>
      </c>
      <c r="K122" s="13" t="s">
        <v>9976</v>
      </c>
      <c r="L122" s="13" t="s">
        <v>1813</v>
      </c>
      <c r="M122" s="187">
        <v>37488</v>
      </c>
      <c r="N122" s="13" t="s">
        <v>44</v>
      </c>
      <c r="O122" s="13" t="s">
        <v>9928</v>
      </c>
      <c r="P122" s="13" t="s">
        <v>9580</v>
      </c>
      <c r="Q122" s="13">
        <v>334870584</v>
      </c>
      <c r="R122" s="13" t="s">
        <v>9977</v>
      </c>
      <c r="T122" s="13" t="s">
        <v>9738</v>
      </c>
      <c r="U122" s="13" t="e">
        <f t="array" aca="1" ref="U122" ca="1">_xludf.XLOOKUP(I122,DSSV!D:D,DSSV!P:P)</f>
        <v>#NAME?</v>
      </c>
    </row>
    <row r="123" spans="1:21" ht="14.5" hidden="1" x14ac:dyDescent="0.35">
      <c r="A123" s="13">
        <v>122</v>
      </c>
      <c r="B123" s="13" t="s">
        <v>5450</v>
      </c>
      <c r="D123" s="188">
        <v>45947</v>
      </c>
      <c r="E123" s="13" t="s">
        <v>9733</v>
      </c>
      <c r="F123" s="13" t="s">
        <v>62</v>
      </c>
      <c r="G123" s="13" t="s">
        <v>9725</v>
      </c>
      <c r="H123" s="13" t="s">
        <v>9978</v>
      </c>
      <c r="I123" s="13" t="s">
        <v>5449</v>
      </c>
      <c r="J123" s="13">
        <v>12121994</v>
      </c>
      <c r="K123" s="13" t="s">
        <v>493</v>
      </c>
      <c r="L123" s="13" t="s">
        <v>374</v>
      </c>
      <c r="M123" s="188">
        <v>34680</v>
      </c>
      <c r="N123" s="13" t="s">
        <v>44</v>
      </c>
      <c r="O123" s="13" t="s">
        <v>9777</v>
      </c>
      <c r="P123" s="13" t="s">
        <v>9581</v>
      </c>
      <c r="Q123" s="13">
        <v>982592831</v>
      </c>
      <c r="R123" s="13" t="s">
        <v>9979</v>
      </c>
      <c r="T123" s="13" t="s">
        <v>9738</v>
      </c>
      <c r="U123" s="13" t="e">
        <f t="array" aca="1" ref="U123" ca="1">_xludf.XLOOKUP(I123,DSSV!D:D,DSSV!P:P)</f>
        <v>#NAME?</v>
      </c>
    </row>
    <row r="124" spans="1:21" ht="14.5" hidden="1" x14ac:dyDescent="0.35">
      <c r="A124" s="13">
        <v>123</v>
      </c>
      <c r="B124" s="13" t="s">
        <v>5471</v>
      </c>
      <c r="D124" s="188">
        <v>45947</v>
      </c>
      <c r="E124" s="13" t="s">
        <v>9733</v>
      </c>
      <c r="F124" s="13" t="s">
        <v>234</v>
      </c>
      <c r="G124" s="13" t="s">
        <v>9707</v>
      </c>
      <c r="H124" s="13" t="s">
        <v>9975</v>
      </c>
      <c r="I124" s="13" t="s">
        <v>5470</v>
      </c>
      <c r="J124" s="13">
        <v>16102006</v>
      </c>
      <c r="K124" s="13" t="s">
        <v>9980</v>
      </c>
      <c r="L124" s="13" t="s">
        <v>165</v>
      </c>
      <c r="M124" s="188">
        <v>39006</v>
      </c>
      <c r="N124" s="13" t="s">
        <v>44</v>
      </c>
      <c r="O124" s="13" t="s">
        <v>9777</v>
      </c>
      <c r="P124" s="13" t="s">
        <v>9582</v>
      </c>
      <c r="Q124" s="13">
        <v>915762224</v>
      </c>
      <c r="R124" s="13" t="s">
        <v>9981</v>
      </c>
      <c r="T124" s="13" t="s">
        <v>9738</v>
      </c>
      <c r="U124" s="13" t="e">
        <f t="array" aca="1" ref="U124" ca="1">_xludf.XLOOKUP(I124,DSSV!D:D,DSSV!P:P)</f>
        <v>#NAME?</v>
      </c>
    </row>
    <row r="125" spans="1:21" ht="14.5" hidden="1" x14ac:dyDescent="0.35">
      <c r="A125" s="13">
        <v>124</v>
      </c>
      <c r="B125" s="13" t="s">
        <v>5467</v>
      </c>
      <c r="C125" s="13" t="s">
        <v>9713</v>
      </c>
      <c r="D125" s="188">
        <v>45947</v>
      </c>
      <c r="E125" s="13" t="s">
        <v>9733</v>
      </c>
      <c r="F125" s="13" t="s">
        <v>121</v>
      </c>
      <c r="G125" s="13" t="s">
        <v>9707</v>
      </c>
      <c r="H125" s="13" t="s">
        <v>9982</v>
      </c>
      <c r="I125" s="13" t="s">
        <v>5466</v>
      </c>
      <c r="J125" s="13">
        <v>16022001</v>
      </c>
      <c r="K125" s="13" t="s">
        <v>493</v>
      </c>
      <c r="L125" s="13" t="s">
        <v>700</v>
      </c>
      <c r="M125" s="187">
        <v>36938</v>
      </c>
      <c r="N125" s="13" t="s">
        <v>44</v>
      </c>
      <c r="O125" s="13" t="s">
        <v>9983</v>
      </c>
      <c r="P125" s="13" t="s">
        <v>9583</v>
      </c>
      <c r="Q125" s="13">
        <v>839727703</v>
      </c>
      <c r="R125" s="13" t="s">
        <v>9984</v>
      </c>
      <c r="T125" s="13" t="s">
        <v>9738</v>
      </c>
      <c r="U125" s="13" t="e">
        <f t="array" aca="1" ref="U125" ca="1">_xludf.XLOOKUP(I125,DSSV!D:D,DSSV!P:P)</f>
        <v>#NAME?</v>
      </c>
    </row>
    <row r="126" spans="1:21" ht="14.5" hidden="1" x14ac:dyDescent="0.35">
      <c r="A126" s="13">
        <v>125</v>
      </c>
      <c r="B126" s="13" t="s">
        <v>5441</v>
      </c>
      <c r="D126" s="188">
        <v>45947</v>
      </c>
      <c r="E126" s="13" t="s">
        <v>9733</v>
      </c>
      <c r="F126" s="13" t="s">
        <v>93</v>
      </c>
      <c r="G126" s="13" t="s">
        <v>9707</v>
      </c>
      <c r="H126" s="13" t="s">
        <v>9971</v>
      </c>
      <c r="I126" s="13" t="s">
        <v>5440</v>
      </c>
      <c r="J126" s="13">
        <v>23112001</v>
      </c>
      <c r="K126" s="13" t="s">
        <v>9985</v>
      </c>
      <c r="L126" s="13" t="s">
        <v>5442</v>
      </c>
      <c r="M126" s="188">
        <v>37218</v>
      </c>
      <c r="N126" s="13" t="s">
        <v>75</v>
      </c>
      <c r="O126" s="13" t="s">
        <v>9736</v>
      </c>
      <c r="P126" s="13" t="s">
        <v>9584</v>
      </c>
      <c r="Q126" s="13">
        <v>968860841</v>
      </c>
      <c r="R126" s="13" t="s">
        <v>9986</v>
      </c>
      <c r="T126" s="13" t="s">
        <v>9738</v>
      </c>
      <c r="U126" s="13" t="e">
        <f t="array" aca="1" ref="U126" ca="1">_xludf.XLOOKUP(I126,DSSV!D:D,DSSV!P:P)</f>
        <v>#NAME?</v>
      </c>
    </row>
    <row r="127" spans="1:21" ht="14.5" hidden="1" x14ac:dyDescent="0.35">
      <c r="A127" s="13">
        <v>126</v>
      </c>
      <c r="B127" s="13" t="s">
        <v>5473</v>
      </c>
      <c r="D127" s="188">
        <v>45947</v>
      </c>
      <c r="E127" s="13" t="s">
        <v>9733</v>
      </c>
      <c r="F127" s="13" t="s">
        <v>2054</v>
      </c>
      <c r="G127" s="13" t="s">
        <v>6304</v>
      </c>
      <c r="H127" s="13" t="s">
        <v>9987</v>
      </c>
      <c r="I127" s="13" t="s">
        <v>5472</v>
      </c>
      <c r="J127" s="13">
        <v>26011994</v>
      </c>
      <c r="K127" s="13" t="s">
        <v>9988</v>
      </c>
      <c r="L127" s="13" t="s">
        <v>2205</v>
      </c>
      <c r="M127" s="187">
        <v>34360</v>
      </c>
      <c r="N127" s="13" t="s">
        <v>44</v>
      </c>
      <c r="O127" s="13" t="s">
        <v>9746</v>
      </c>
      <c r="P127" s="13" t="s">
        <v>9585</v>
      </c>
      <c r="Q127" s="13">
        <v>961189498</v>
      </c>
      <c r="R127" s="13" t="s">
        <v>9989</v>
      </c>
      <c r="T127" s="13" t="s">
        <v>9738</v>
      </c>
      <c r="U127" s="13" t="e">
        <f t="array" aca="1" ref="U127" ca="1">_xludf.XLOOKUP(I127,DSSV!D:D,DSSV!P:P)</f>
        <v>#NAME?</v>
      </c>
    </row>
    <row r="128" spans="1:21" ht="14.5" hidden="1" x14ac:dyDescent="0.35">
      <c r="A128" s="13">
        <v>127</v>
      </c>
      <c r="B128" s="13" t="s">
        <v>5439</v>
      </c>
      <c r="D128" s="188">
        <v>45947</v>
      </c>
      <c r="E128" s="13" t="s">
        <v>9733</v>
      </c>
      <c r="F128" s="13" t="s">
        <v>93</v>
      </c>
      <c r="G128" s="13" t="s">
        <v>9725</v>
      </c>
      <c r="H128" s="13" t="s">
        <v>9990</v>
      </c>
      <c r="I128" s="13" t="s">
        <v>5438</v>
      </c>
      <c r="J128" s="13">
        <v>18052004</v>
      </c>
      <c r="K128" s="13" t="s">
        <v>826</v>
      </c>
      <c r="L128" s="13" t="s">
        <v>136</v>
      </c>
      <c r="M128" s="187">
        <v>38125</v>
      </c>
      <c r="N128" s="13" t="s">
        <v>75</v>
      </c>
      <c r="O128" s="13" t="s">
        <v>9765</v>
      </c>
      <c r="P128" s="13" t="s">
        <v>9586</v>
      </c>
      <c r="Q128" s="13">
        <v>813219789</v>
      </c>
      <c r="R128" s="13" t="s">
        <v>9991</v>
      </c>
      <c r="T128" s="13" t="s">
        <v>9738</v>
      </c>
      <c r="U128" s="13" t="e">
        <f t="array" aca="1" ref="U128" ca="1">_xludf.XLOOKUP(I128,DSSV!D:D,DSSV!P:P)</f>
        <v>#NAME?</v>
      </c>
    </row>
    <row r="129" spans="1:21" ht="14.5" hidden="1" x14ac:dyDescent="0.35">
      <c r="A129" s="13">
        <v>128</v>
      </c>
      <c r="B129" s="13" t="s">
        <v>5461</v>
      </c>
      <c r="C129" s="13" t="s">
        <v>9713</v>
      </c>
      <c r="D129" s="188">
        <v>45947</v>
      </c>
      <c r="E129" s="13" t="s">
        <v>9733</v>
      </c>
      <c r="F129" s="13" t="s">
        <v>279</v>
      </c>
      <c r="G129" s="13" t="s">
        <v>9707</v>
      </c>
      <c r="H129" s="13" t="s">
        <v>9992</v>
      </c>
      <c r="I129" s="13" t="s">
        <v>5460</v>
      </c>
      <c r="J129" s="13">
        <v>21042002</v>
      </c>
      <c r="K129" s="13" t="s">
        <v>2071</v>
      </c>
      <c r="L129" s="13" t="s">
        <v>316</v>
      </c>
      <c r="M129" s="187">
        <v>37367</v>
      </c>
      <c r="N129" s="13" t="s">
        <v>75</v>
      </c>
      <c r="O129" s="13" t="s">
        <v>9736</v>
      </c>
      <c r="P129" s="13" t="s">
        <v>9587</v>
      </c>
      <c r="Q129" s="13">
        <v>868436762</v>
      </c>
      <c r="R129" s="13" t="s">
        <v>9993</v>
      </c>
      <c r="T129" s="13" t="s">
        <v>9738</v>
      </c>
      <c r="U129" s="13" t="e">
        <f t="array" aca="1" ref="U129" ca="1">_xludf.XLOOKUP(I129,DSSV!D:D,DSSV!P:P)</f>
        <v>#NAME?</v>
      </c>
    </row>
    <row r="130" spans="1:21" ht="14.5" hidden="1" x14ac:dyDescent="0.35">
      <c r="A130" s="13">
        <v>129</v>
      </c>
      <c r="B130" s="13" t="s">
        <v>5465</v>
      </c>
      <c r="C130" s="13" t="s">
        <v>9906</v>
      </c>
      <c r="D130" s="188">
        <v>45947</v>
      </c>
      <c r="E130" s="13" t="s">
        <v>9733</v>
      </c>
      <c r="F130" s="13" t="s">
        <v>121</v>
      </c>
      <c r="G130" s="13" t="s">
        <v>6304</v>
      </c>
      <c r="H130" s="13" t="s">
        <v>9994</v>
      </c>
      <c r="I130" s="13" t="s">
        <v>5464</v>
      </c>
      <c r="J130" s="13">
        <v>31081996</v>
      </c>
      <c r="K130" s="13" t="s">
        <v>849</v>
      </c>
      <c r="L130" s="13" t="s">
        <v>457</v>
      </c>
      <c r="M130" s="187">
        <v>35308</v>
      </c>
      <c r="N130" s="13" t="s">
        <v>44</v>
      </c>
      <c r="O130" s="13" t="s">
        <v>9773</v>
      </c>
      <c r="P130" s="13" t="s">
        <v>9588</v>
      </c>
      <c r="Q130" s="13">
        <v>365715271</v>
      </c>
      <c r="R130" s="13" t="s">
        <v>9995</v>
      </c>
      <c r="T130" s="13" t="s">
        <v>9738</v>
      </c>
      <c r="U130" s="13" t="e">
        <f t="array" aca="1" ref="U130" ca="1">_xludf.XLOOKUP(I130,DSSV!D:D,DSSV!P:P)</f>
        <v>#NAME?</v>
      </c>
    </row>
    <row r="131" spans="1:21" ht="14.5" hidden="1" x14ac:dyDescent="0.35">
      <c r="A131" s="13">
        <v>130</v>
      </c>
      <c r="B131" s="13" t="s">
        <v>5455</v>
      </c>
      <c r="C131" s="13" t="s">
        <v>5455</v>
      </c>
      <c r="D131" s="188">
        <v>45947</v>
      </c>
      <c r="E131" s="13" t="s">
        <v>9733</v>
      </c>
      <c r="F131" s="13" t="s">
        <v>9953</v>
      </c>
      <c r="G131" s="13" t="s">
        <v>9725</v>
      </c>
      <c r="H131" s="13" t="s">
        <v>9996</v>
      </c>
      <c r="I131" s="13" t="s">
        <v>5454</v>
      </c>
      <c r="J131" s="13">
        <v>13082004</v>
      </c>
      <c r="K131" s="13" t="s">
        <v>3969</v>
      </c>
      <c r="L131" s="13" t="s">
        <v>1064</v>
      </c>
      <c r="M131" s="187">
        <v>38212</v>
      </c>
      <c r="N131" s="13" t="s">
        <v>44</v>
      </c>
      <c r="O131" s="13" t="s">
        <v>9736</v>
      </c>
      <c r="P131" s="13" t="s">
        <v>9589</v>
      </c>
      <c r="Q131" s="13">
        <v>336748472</v>
      </c>
      <c r="R131" s="13" t="s">
        <v>9997</v>
      </c>
      <c r="T131" s="13" t="s">
        <v>9738</v>
      </c>
      <c r="U131" s="13" t="e">
        <f t="array" aca="1" ref="U131" ca="1">_xludf.XLOOKUP(I131,DSSV!D:D,DSSV!P:P)</f>
        <v>#NAME?</v>
      </c>
    </row>
    <row r="132" spans="1:21" ht="14.5" hidden="1" x14ac:dyDescent="0.35">
      <c r="A132" s="13">
        <v>131</v>
      </c>
      <c r="B132" s="13" t="s">
        <v>5448</v>
      </c>
      <c r="D132" s="188">
        <v>45947</v>
      </c>
      <c r="E132" s="13" t="s">
        <v>9733</v>
      </c>
      <c r="F132" s="13" t="s">
        <v>62</v>
      </c>
      <c r="G132" s="13" t="s">
        <v>9707</v>
      </c>
      <c r="H132" s="13" t="s">
        <v>9998</v>
      </c>
      <c r="I132" s="13" t="s">
        <v>5447</v>
      </c>
      <c r="J132" s="13">
        <v>23062005</v>
      </c>
      <c r="K132" s="13" t="s">
        <v>9999</v>
      </c>
      <c r="L132" s="13" t="s">
        <v>136</v>
      </c>
      <c r="M132" s="187">
        <v>38526</v>
      </c>
      <c r="N132" s="13" t="s">
        <v>44</v>
      </c>
      <c r="O132" s="13" t="s">
        <v>9736</v>
      </c>
      <c r="P132" s="13" t="s">
        <v>9590</v>
      </c>
      <c r="Q132" s="13">
        <v>866995974</v>
      </c>
      <c r="R132" s="13" t="s">
        <v>10000</v>
      </c>
      <c r="T132" s="13" t="s">
        <v>9738</v>
      </c>
      <c r="U132" s="13" t="e">
        <f t="array" aca="1" ref="U132" ca="1">_xludf.XLOOKUP(I132,DSSV!D:D,DSSV!P:P)</f>
        <v>#NAME?</v>
      </c>
    </row>
    <row r="133" spans="1:21" ht="14.5" hidden="1" x14ac:dyDescent="0.35">
      <c r="A133" s="13">
        <v>132</v>
      </c>
      <c r="B133" s="13" t="s">
        <v>5459</v>
      </c>
      <c r="D133" s="188">
        <v>45947</v>
      </c>
      <c r="E133" s="13" t="s">
        <v>9733</v>
      </c>
      <c r="F133" s="13" t="s">
        <v>279</v>
      </c>
      <c r="G133" s="13" t="s">
        <v>9707</v>
      </c>
      <c r="H133" s="13" t="s">
        <v>9992</v>
      </c>
      <c r="I133" s="13" t="s">
        <v>5458</v>
      </c>
      <c r="J133" s="13">
        <v>17112007</v>
      </c>
      <c r="K133" s="13" t="s">
        <v>10001</v>
      </c>
      <c r="L133" s="13" t="s">
        <v>85</v>
      </c>
      <c r="M133" s="188">
        <v>39403</v>
      </c>
      <c r="N133" s="13" t="s">
        <v>75</v>
      </c>
      <c r="O133" s="13" t="s">
        <v>9736</v>
      </c>
      <c r="P133" s="13" t="s">
        <v>9591</v>
      </c>
      <c r="Q133" s="13">
        <v>829439898</v>
      </c>
      <c r="R133" s="13" t="s">
        <v>10002</v>
      </c>
      <c r="T133" s="13" t="s">
        <v>9738</v>
      </c>
      <c r="U133" s="13" t="e">
        <f t="array" aca="1" ref="U133" ca="1">_xludf.XLOOKUP(I133,DSSV!D:D,DSSV!P:P)</f>
        <v>#NAME?</v>
      </c>
    </row>
    <row r="134" spans="1:21" ht="14.5" hidden="1" x14ac:dyDescent="0.35">
      <c r="A134" s="13">
        <v>133</v>
      </c>
      <c r="B134" s="13" t="s">
        <v>5475</v>
      </c>
      <c r="C134" s="13" t="s">
        <v>9713</v>
      </c>
      <c r="D134" s="188">
        <v>45947</v>
      </c>
      <c r="E134" s="13" t="s">
        <v>9733</v>
      </c>
      <c r="F134" s="13" t="s">
        <v>2054</v>
      </c>
      <c r="G134" s="13" t="s">
        <v>6304</v>
      </c>
      <c r="H134" s="13" t="s">
        <v>9987</v>
      </c>
      <c r="I134" s="13" t="s">
        <v>5474</v>
      </c>
      <c r="J134" s="13">
        <v>14112003</v>
      </c>
      <c r="K134" s="13" t="s">
        <v>10003</v>
      </c>
      <c r="L134" s="13" t="s">
        <v>5476</v>
      </c>
      <c r="M134" s="188">
        <v>37939</v>
      </c>
      <c r="N134" s="13" t="s">
        <v>75</v>
      </c>
      <c r="O134" s="13" t="s">
        <v>10004</v>
      </c>
      <c r="P134" s="13" t="s">
        <v>9592</v>
      </c>
      <c r="Q134" s="13">
        <v>362778268</v>
      </c>
      <c r="R134" s="13" t="s">
        <v>10005</v>
      </c>
      <c r="T134" s="13" t="s">
        <v>9738</v>
      </c>
      <c r="U134" s="13" t="e">
        <f t="array" aca="1" ref="U134" ca="1">_xludf.XLOOKUP(I134,DSSV!D:D,DSSV!P:P)</f>
        <v>#NAME?</v>
      </c>
    </row>
    <row r="135" spans="1:21" ht="14.5" hidden="1" x14ac:dyDescent="0.35">
      <c r="A135" s="13">
        <v>134</v>
      </c>
      <c r="B135" s="13" t="s">
        <v>5463</v>
      </c>
      <c r="D135" s="188">
        <v>45947</v>
      </c>
      <c r="E135" s="13" t="s">
        <v>9733</v>
      </c>
      <c r="F135" s="13" t="s">
        <v>279</v>
      </c>
      <c r="G135" s="13" t="s">
        <v>9707</v>
      </c>
      <c r="H135" s="13" t="s">
        <v>9992</v>
      </c>
      <c r="I135" s="13" t="s">
        <v>5462</v>
      </c>
      <c r="J135" s="13">
        <v>16012002</v>
      </c>
      <c r="K135" s="13" t="s">
        <v>2651</v>
      </c>
      <c r="L135" s="13" t="s">
        <v>516</v>
      </c>
      <c r="M135" s="187">
        <v>37272</v>
      </c>
      <c r="N135" s="13" t="s">
        <v>44</v>
      </c>
      <c r="O135" s="13" t="s">
        <v>9773</v>
      </c>
      <c r="P135" s="13" t="s">
        <v>9593</v>
      </c>
      <c r="Q135" s="13">
        <v>855042516</v>
      </c>
      <c r="R135" s="13" t="s">
        <v>10006</v>
      </c>
      <c r="T135" s="13" t="s">
        <v>9738</v>
      </c>
      <c r="U135" s="13" t="e">
        <f t="array" aca="1" ref="U135" ca="1">_xludf.XLOOKUP(I135,DSSV!D:D,DSSV!P:P)</f>
        <v>#NAME?</v>
      </c>
    </row>
    <row r="136" spans="1:21" ht="14.5" hidden="1" x14ac:dyDescent="0.35">
      <c r="A136" s="13">
        <v>135</v>
      </c>
      <c r="B136" s="13" t="s">
        <v>5453</v>
      </c>
      <c r="D136" s="188">
        <v>45947</v>
      </c>
      <c r="E136" s="13" t="s">
        <v>9733</v>
      </c>
      <c r="F136" s="13" t="s">
        <v>9953</v>
      </c>
      <c r="G136" s="13" t="s">
        <v>9707</v>
      </c>
      <c r="H136" s="13" t="s">
        <v>10007</v>
      </c>
      <c r="I136" s="13" t="s">
        <v>5452</v>
      </c>
      <c r="J136" s="13">
        <v>14112007</v>
      </c>
      <c r="K136" s="13" t="s">
        <v>4288</v>
      </c>
      <c r="L136" s="13" t="s">
        <v>1452</v>
      </c>
      <c r="M136" s="188">
        <v>39400</v>
      </c>
      <c r="N136" s="13" t="s">
        <v>75</v>
      </c>
      <c r="O136" s="13" t="s">
        <v>9746</v>
      </c>
      <c r="P136" s="13" t="s">
        <v>9594</v>
      </c>
      <c r="Q136" s="13">
        <v>985655401</v>
      </c>
      <c r="R136" s="13" t="s">
        <v>10008</v>
      </c>
      <c r="T136" s="13" t="s">
        <v>9738</v>
      </c>
      <c r="U136" s="13" t="e">
        <f t="array" aca="1" ref="U136" ca="1">_xludf.XLOOKUP(I136,DSSV!D:D,DSSV!P:P)</f>
        <v>#NAME?</v>
      </c>
    </row>
    <row r="137" spans="1:21" ht="14.5" hidden="1" x14ac:dyDescent="0.35">
      <c r="A137" s="13">
        <v>136</v>
      </c>
      <c r="B137" s="13" t="s">
        <v>5444</v>
      </c>
      <c r="D137" s="188">
        <v>45947</v>
      </c>
      <c r="E137" s="13" t="s">
        <v>9733</v>
      </c>
      <c r="F137" s="13" t="s">
        <v>93</v>
      </c>
      <c r="G137" s="13" t="s">
        <v>9725</v>
      </c>
      <c r="H137" s="13" t="s">
        <v>9990</v>
      </c>
      <c r="I137" s="13" t="s">
        <v>5443</v>
      </c>
      <c r="J137" s="13">
        <v>26112004</v>
      </c>
      <c r="K137" s="13" t="s">
        <v>177</v>
      </c>
      <c r="L137" s="13" t="s">
        <v>43</v>
      </c>
      <c r="M137" s="188">
        <v>38317</v>
      </c>
      <c r="N137" s="13" t="s">
        <v>75</v>
      </c>
      <c r="O137" s="13" t="s">
        <v>9736</v>
      </c>
      <c r="P137" s="13" t="s">
        <v>9595</v>
      </c>
      <c r="Q137" s="13">
        <v>386424311</v>
      </c>
      <c r="R137" s="13" t="s">
        <v>10009</v>
      </c>
      <c r="T137" s="13" t="s">
        <v>9738</v>
      </c>
      <c r="U137" s="13" t="e">
        <f t="array" aca="1" ref="U137" ca="1">_xludf.XLOOKUP(I137,DSSV!D:D,DSSV!P:P)</f>
        <v>#NAME?</v>
      </c>
    </row>
    <row r="138" spans="1:21" ht="14.5" hidden="1" x14ac:dyDescent="0.35">
      <c r="A138" s="13">
        <v>137</v>
      </c>
      <c r="B138" s="13" t="s">
        <v>5437</v>
      </c>
      <c r="D138" s="188">
        <v>45950</v>
      </c>
      <c r="E138" s="13" t="s">
        <v>9733</v>
      </c>
      <c r="F138" s="13" t="s">
        <v>2054</v>
      </c>
      <c r="G138" s="13" t="s">
        <v>9754</v>
      </c>
      <c r="H138" s="13" t="s">
        <v>10010</v>
      </c>
      <c r="I138" s="13" t="s">
        <v>5436</v>
      </c>
      <c r="J138" s="13">
        <v>10122004</v>
      </c>
      <c r="K138" s="13" t="s">
        <v>59</v>
      </c>
      <c r="L138" s="13" t="s">
        <v>67</v>
      </c>
      <c r="M138" s="188">
        <v>38331</v>
      </c>
      <c r="N138" s="13" t="s">
        <v>44</v>
      </c>
      <c r="O138" s="13" t="s">
        <v>9746</v>
      </c>
      <c r="P138" s="13" t="s">
        <v>9596</v>
      </c>
      <c r="Q138" s="13">
        <v>962886961</v>
      </c>
      <c r="R138" s="13" t="s">
        <v>10011</v>
      </c>
      <c r="T138" s="13" t="s">
        <v>9738</v>
      </c>
      <c r="U138" s="13" t="e">
        <f t="array" aca="1" ref="U138" ca="1">_xludf.XLOOKUP(I138,DSSV!D:D,DSSV!P:P)</f>
        <v>#NAME?</v>
      </c>
    </row>
    <row r="139" spans="1:21" ht="14.5" hidden="1" x14ac:dyDescent="0.35">
      <c r="A139" s="13">
        <v>138</v>
      </c>
      <c r="B139" s="13" t="s">
        <v>5433</v>
      </c>
      <c r="D139" s="188">
        <v>45950</v>
      </c>
      <c r="E139" s="13" t="s">
        <v>9733</v>
      </c>
      <c r="F139" s="13" t="s">
        <v>234</v>
      </c>
      <c r="G139" s="13" t="s">
        <v>9707</v>
      </c>
      <c r="H139" s="13" t="s">
        <v>9975</v>
      </c>
      <c r="I139" s="13" t="s">
        <v>5432</v>
      </c>
      <c r="J139" s="13">
        <v>29022004</v>
      </c>
      <c r="K139" s="13" t="s">
        <v>10012</v>
      </c>
      <c r="L139" s="13" t="s">
        <v>910</v>
      </c>
      <c r="M139" s="187">
        <v>38046</v>
      </c>
      <c r="N139" s="13" t="s">
        <v>75</v>
      </c>
      <c r="O139" s="13" t="s">
        <v>9736</v>
      </c>
      <c r="P139" s="13" t="s">
        <v>9597</v>
      </c>
      <c r="Q139" s="13">
        <v>396945743</v>
      </c>
      <c r="R139" s="13" t="s">
        <v>10013</v>
      </c>
      <c r="T139" s="13" t="s">
        <v>9738</v>
      </c>
      <c r="U139" s="13" t="e">
        <f t="array" aca="1" ref="U139" ca="1">_xludf.XLOOKUP(I139,DSSV!D:D,DSSV!P:P)</f>
        <v>#NAME?</v>
      </c>
    </row>
    <row r="140" spans="1:21" ht="14.5" hidden="1" x14ac:dyDescent="0.35">
      <c r="A140" s="13">
        <v>139</v>
      </c>
      <c r="B140" s="13" t="s">
        <v>2220</v>
      </c>
      <c r="D140" s="188">
        <v>45950</v>
      </c>
      <c r="E140" s="13" t="s">
        <v>920</v>
      </c>
      <c r="F140" s="13" t="s">
        <v>234</v>
      </c>
      <c r="G140" s="13" t="s">
        <v>6304</v>
      </c>
      <c r="H140" s="13" t="s">
        <v>10014</v>
      </c>
      <c r="I140" s="13" t="s">
        <v>2219</v>
      </c>
      <c r="J140" s="13">
        <v>5101992</v>
      </c>
      <c r="K140" s="13" t="s">
        <v>1024</v>
      </c>
      <c r="L140" s="13" t="s">
        <v>516</v>
      </c>
      <c r="M140" s="187">
        <v>33882</v>
      </c>
      <c r="N140" s="13" t="s">
        <v>44</v>
      </c>
      <c r="O140" s="13" t="s">
        <v>9730</v>
      </c>
      <c r="P140" s="13" t="s">
        <v>9598</v>
      </c>
      <c r="Q140" s="13">
        <v>776610927</v>
      </c>
      <c r="R140" s="13" t="s">
        <v>10015</v>
      </c>
      <c r="T140" s="13" t="s">
        <v>9712</v>
      </c>
      <c r="U140" s="13" t="e">
        <f t="array" aca="1" ref="U140" ca="1">_xludf.XLOOKUP(I140,DSSV!D:D,DSSV!P:P)</f>
        <v>#NAME?</v>
      </c>
    </row>
    <row r="141" spans="1:21" ht="14.5" hidden="1" x14ac:dyDescent="0.35">
      <c r="A141" s="13">
        <v>140</v>
      </c>
      <c r="B141" s="13" t="s">
        <v>5431</v>
      </c>
      <c r="C141" s="13" t="s">
        <v>10016</v>
      </c>
      <c r="D141" s="188">
        <v>45954</v>
      </c>
      <c r="E141" s="13" t="s">
        <v>9733</v>
      </c>
      <c r="F141" s="13" t="s">
        <v>5544</v>
      </c>
      <c r="G141" s="13" t="s">
        <v>6304</v>
      </c>
      <c r="H141" s="13" t="s">
        <v>10017</v>
      </c>
      <c r="I141" s="13" t="s">
        <v>5430</v>
      </c>
      <c r="J141" s="13">
        <v>12121995</v>
      </c>
      <c r="K141" s="13" t="s">
        <v>514</v>
      </c>
      <c r="L141" s="13" t="s">
        <v>43</v>
      </c>
      <c r="M141" s="188">
        <v>35045</v>
      </c>
      <c r="N141" s="13" t="s">
        <v>75</v>
      </c>
      <c r="O141" s="13" t="s">
        <v>9773</v>
      </c>
      <c r="P141" s="13" t="s">
        <v>9599</v>
      </c>
      <c r="Q141" s="13">
        <v>943503333</v>
      </c>
      <c r="R141" s="13" t="s">
        <v>10018</v>
      </c>
      <c r="T141" s="13" t="s">
        <v>9738</v>
      </c>
      <c r="U141" s="13" t="e">
        <f t="array" aca="1" ref="U141" ca="1">_xludf.XLOOKUP(I141,DSSV!D:D,DSSV!P:P)</f>
        <v>#NAME?</v>
      </c>
    </row>
    <row r="142" spans="1:21" ht="14.5" hidden="1" x14ac:dyDescent="0.35">
      <c r="A142" s="13">
        <v>141</v>
      </c>
      <c r="B142" s="13" t="s">
        <v>5435</v>
      </c>
      <c r="D142" s="188">
        <v>45954</v>
      </c>
      <c r="E142" s="13" t="s">
        <v>9733</v>
      </c>
      <c r="F142" s="13" t="s">
        <v>234</v>
      </c>
      <c r="G142" s="13" t="s">
        <v>9707</v>
      </c>
      <c r="H142" s="13" t="s">
        <v>9975</v>
      </c>
      <c r="I142" s="13" t="s">
        <v>5434</v>
      </c>
      <c r="J142" s="13">
        <v>12012001</v>
      </c>
      <c r="K142" s="13" t="s">
        <v>849</v>
      </c>
      <c r="L142" s="13" t="s">
        <v>975</v>
      </c>
      <c r="M142" s="187">
        <v>36903</v>
      </c>
      <c r="N142" s="13" t="s">
        <v>44</v>
      </c>
      <c r="O142" s="13" t="s">
        <v>9928</v>
      </c>
      <c r="P142" s="13" t="s">
        <v>9600</v>
      </c>
      <c r="Q142" s="13">
        <v>972163027</v>
      </c>
      <c r="R142" s="13" t="s">
        <v>10019</v>
      </c>
      <c r="T142" s="13" t="s">
        <v>9738</v>
      </c>
      <c r="U142" s="13" t="e">
        <f t="array" aca="1" ref="U142" ca="1">_xludf.XLOOKUP(I142,DSSV!D:D,DSSV!P:P)</f>
        <v>#NAME?</v>
      </c>
    </row>
    <row r="143" spans="1:21" ht="14.5" hidden="1" x14ac:dyDescent="0.35">
      <c r="A143" s="13">
        <v>142</v>
      </c>
      <c r="B143" s="13" t="s">
        <v>5429</v>
      </c>
      <c r="C143" s="13" t="s">
        <v>5429</v>
      </c>
      <c r="D143" s="188">
        <v>45954</v>
      </c>
      <c r="E143" s="13" t="s">
        <v>9733</v>
      </c>
      <c r="F143" s="13" t="s">
        <v>9953</v>
      </c>
      <c r="G143" s="13" t="s">
        <v>9725</v>
      </c>
      <c r="H143" s="13" t="s">
        <v>9996</v>
      </c>
      <c r="I143" s="13" t="s">
        <v>5428</v>
      </c>
      <c r="J143" s="13">
        <v>5122003</v>
      </c>
      <c r="K143" s="13" t="s">
        <v>10020</v>
      </c>
      <c r="L143" s="13" t="s">
        <v>1064</v>
      </c>
      <c r="M143" s="187">
        <v>37960</v>
      </c>
      <c r="N143" s="13" t="s">
        <v>44</v>
      </c>
      <c r="O143" s="13" t="s">
        <v>10021</v>
      </c>
      <c r="P143" s="13" t="s">
        <v>9601</v>
      </c>
      <c r="Q143" s="13">
        <v>399936632</v>
      </c>
      <c r="R143" s="13" t="s">
        <v>10022</v>
      </c>
      <c r="T143" s="13" t="s">
        <v>9738</v>
      </c>
      <c r="U143" s="13" t="e">
        <f t="array" aca="1" ref="U143" ca="1">_xludf.XLOOKUP(I143,DSSV!D:D,DSSV!P:P)</f>
        <v>#NAME?</v>
      </c>
    </row>
    <row r="144" spans="1:21" ht="14.5" hidden="1" x14ac:dyDescent="0.35">
      <c r="A144" s="13">
        <v>143</v>
      </c>
      <c r="B144" s="13" t="s">
        <v>909</v>
      </c>
      <c r="D144" s="188">
        <v>45954</v>
      </c>
      <c r="E144" s="13" t="s">
        <v>784</v>
      </c>
      <c r="F144" s="13" t="s">
        <v>279</v>
      </c>
      <c r="G144" s="13" t="s">
        <v>9754</v>
      </c>
      <c r="H144" s="13" t="s">
        <v>10023</v>
      </c>
      <c r="I144" s="13" t="s">
        <v>907</v>
      </c>
      <c r="J144" s="13">
        <v>26102001</v>
      </c>
      <c r="K144" s="13" t="s">
        <v>586</v>
      </c>
      <c r="L144" s="13" t="s">
        <v>910</v>
      </c>
      <c r="M144" s="188">
        <v>37190</v>
      </c>
      <c r="N144" s="13" t="s">
        <v>75</v>
      </c>
      <c r="O144" s="13" t="s">
        <v>9757</v>
      </c>
      <c r="P144" s="13" t="s">
        <v>9602</v>
      </c>
      <c r="Q144" s="13">
        <v>347673186</v>
      </c>
      <c r="R144" s="13" t="s">
        <v>10024</v>
      </c>
      <c r="T144" s="13" t="s">
        <v>10025</v>
      </c>
      <c r="U144" s="13" t="e">
        <f t="array" aca="1" ref="U144" ca="1">_xludf.XLOOKUP(I144,DSSV!D:D,DSSV!P:P)</f>
        <v>#NAME?</v>
      </c>
    </row>
    <row r="145" spans="1:21" ht="14.5" hidden="1" x14ac:dyDescent="0.35">
      <c r="A145" s="13">
        <v>144</v>
      </c>
      <c r="B145" s="13" t="s">
        <v>2204</v>
      </c>
      <c r="D145" s="187">
        <v>45966</v>
      </c>
      <c r="E145" s="13" t="s">
        <v>920</v>
      </c>
      <c r="F145" s="13" t="s">
        <v>46</v>
      </c>
      <c r="G145" s="13" t="s">
        <v>9707</v>
      </c>
      <c r="H145" s="13" t="s">
        <v>10026</v>
      </c>
      <c r="I145" s="13" t="s">
        <v>2203</v>
      </c>
      <c r="J145" s="13">
        <v>8031991</v>
      </c>
      <c r="K145" s="13" t="s">
        <v>4908</v>
      </c>
      <c r="L145" s="13" t="s">
        <v>2205</v>
      </c>
      <c r="M145" s="187">
        <v>33305</v>
      </c>
      <c r="N145" s="13" t="s">
        <v>44</v>
      </c>
      <c r="O145" s="13" t="s">
        <v>9730</v>
      </c>
      <c r="P145" s="13" t="s">
        <v>9603</v>
      </c>
      <c r="Q145" s="13">
        <v>909994042</v>
      </c>
      <c r="R145" s="13" t="s">
        <v>10027</v>
      </c>
      <c r="T145" s="13" t="s">
        <v>9712</v>
      </c>
      <c r="U145" s="13" t="e">
        <f t="array" aca="1" ref="U145" ca="1">_xludf.XLOOKUP(I145,DSSV!D:D,DSSV!P:P)</f>
        <v>#NAME?</v>
      </c>
    </row>
    <row r="146" spans="1:21" ht="14.5" hidden="1" x14ac:dyDescent="0.35">
      <c r="A146" s="13">
        <v>145</v>
      </c>
      <c r="B146" s="13" t="s">
        <v>5510</v>
      </c>
      <c r="D146" s="187">
        <v>45968</v>
      </c>
      <c r="E146" s="13" t="s">
        <v>9733</v>
      </c>
      <c r="F146" s="13" t="s">
        <v>46</v>
      </c>
      <c r="G146" s="13" t="s">
        <v>9725</v>
      </c>
      <c r="H146" s="13" t="s">
        <v>10028</v>
      </c>
      <c r="I146" s="13" t="s">
        <v>5509</v>
      </c>
      <c r="J146" s="13">
        <v>25071990</v>
      </c>
      <c r="K146" s="13" t="s">
        <v>5260</v>
      </c>
      <c r="L146" s="13" t="s">
        <v>173</v>
      </c>
      <c r="M146" s="187">
        <v>33079</v>
      </c>
      <c r="N146" s="13" t="s">
        <v>44</v>
      </c>
      <c r="O146" s="13" t="s">
        <v>9777</v>
      </c>
      <c r="P146" s="13" t="s">
        <v>9604</v>
      </c>
      <c r="Q146" s="13">
        <v>384799591</v>
      </c>
      <c r="R146" s="13" t="s">
        <v>10029</v>
      </c>
      <c r="T146" s="13" t="s">
        <v>9738</v>
      </c>
      <c r="U146" s="13" t="e">
        <f t="array" aca="1" ref="U146" ca="1">_xludf.XLOOKUP(I146,DSSV!D:D,DSSV!P:P)</f>
        <v>#NAME?</v>
      </c>
    </row>
    <row r="147" spans="1:21" ht="14.5" hidden="1" x14ac:dyDescent="0.35">
      <c r="A147" s="13">
        <v>146</v>
      </c>
      <c r="B147" s="13" t="e">
        <v>#N/A</v>
      </c>
      <c r="D147" s="188">
        <v>45973</v>
      </c>
      <c r="E147" s="13" t="s">
        <v>9733</v>
      </c>
      <c r="F147" s="13" t="s">
        <v>2054</v>
      </c>
      <c r="G147" s="13" t="s">
        <v>9707</v>
      </c>
      <c r="H147" s="13" t="s">
        <v>9739</v>
      </c>
      <c r="I147" s="13" t="s">
        <v>5269</v>
      </c>
      <c r="J147" s="13">
        <v>7022002</v>
      </c>
      <c r="K147" s="13" t="s">
        <v>5271</v>
      </c>
      <c r="L147" s="13" t="s">
        <v>136</v>
      </c>
      <c r="M147" s="187">
        <v>37294</v>
      </c>
      <c r="N147" s="13" t="s">
        <v>44</v>
      </c>
      <c r="P147" s="13" t="s">
        <v>9605</v>
      </c>
      <c r="Q147" s="13">
        <v>367535003</v>
      </c>
      <c r="S147" s="13" t="s">
        <v>10030</v>
      </c>
      <c r="T147" s="13" t="s">
        <v>9738</v>
      </c>
      <c r="U147" s="13" t="e">
        <f t="array" aca="1" ref="U147" ca="1">_xludf.XLOOKUP(I147,DSSV!D:D,DSSV!P:P)</f>
        <v>#NAME?</v>
      </c>
    </row>
    <row r="148" spans="1:21" ht="14.5" hidden="1" x14ac:dyDescent="0.35">
      <c r="A148" s="13">
        <v>147</v>
      </c>
      <c r="B148" s="13" t="e">
        <v>#N/A</v>
      </c>
      <c r="D148" s="188">
        <v>45973</v>
      </c>
      <c r="E148" s="13" t="s">
        <v>9733</v>
      </c>
      <c r="F148" s="13" t="s">
        <v>2054</v>
      </c>
      <c r="G148" s="13" t="s">
        <v>6304</v>
      </c>
      <c r="H148" s="13" t="s">
        <v>9764</v>
      </c>
      <c r="I148" s="13" t="s">
        <v>5283</v>
      </c>
      <c r="J148" s="13">
        <v>21062000</v>
      </c>
      <c r="K148" s="13" t="s">
        <v>493</v>
      </c>
      <c r="L148" s="13" t="s">
        <v>1040</v>
      </c>
      <c r="M148" s="187">
        <v>36698</v>
      </c>
      <c r="N148" s="13" t="s">
        <v>44</v>
      </c>
      <c r="P148" s="13" t="s">
        <v>9606</v>
      </c>
      <c r="Q148" s="13">
        <v>357494133</v>
      </c>
      <c r="S148" s="13" t="s">
        <v>10030</v>
      </c>
      <c r="T148" s="13" t="s">
        <v>9738</v>
      </c>
      <c r="U148" s="13" t="e">
        <f t="array" aca="1" ref="U148" ca="1">_xludf.XLOOKUP(I148,DSSV!D:D,DSSV!P:P)</f>
        <v>#NAME?</v>
      </c>
    </row>
    <row r="149" spans="1:21" ht="14.5" hidden="1" x14ac:dyDescent="0.35">
      <c r="A149" s="13">
        <v>148</v>
      </c>
      <c r="B149" s="13" t="s">
        <v>10031</v>
      </c>
      <c r="D149" s="188">
        <v>45975</v>
      </c>
      <c r="E149" s="13" t="s">
        <v>9733</v>
      </c>
      <c r="F149" s="13" t="s">
        <v>2054</v>
      </c>
      <c r="G149" s="13" t="s">
        <v>9707</v>
      </c>
      <c r="H149" s="13" t="s">
        <v>9964</v>
      </c>
      <c r="I149" s="13" t="s">
        <v>5275</v>
      </c>
      <c r="J149" s="13">
        <v>13012000</v>
      </c>
      <c r="K149" s="13" t="s">
        <v>849</v>
      </c>
      <c r="L149" s="13" t="s">
        <v>5276</v>
      </c>
      <c r="M149" s="187">
        <v>36538</v>
      </c>
      <c r="N149" s="13" t="s">
        <v>44</v>
      </c>
      <c r="P149" s="13" t="s">
        <v>9607</v>
      </c>
      <c r="Q149" s="13">
        <v>929792668</v>
      </c>
      <c r="S149" s="13" t="s">
        <v>10032</v>
      </c>
      <c r="T149" s="13" t="s">
        <v>9738</v>
      </c>
      <c r="U149" s="13" t="e">
        <f t="array" aca="1" ref="U149" ca="1">_xludf.XLOOKUP(I149,DSSV!D:D,DSSV!P:P)</f>
        <v>#NAME?</v>
      </c>
    </row>
    <row r="150" spans="1:21" ht="14.5" hidden="1" x14ac:dyDescent="0.35">
      <c r="A150" s="13">
        <v>149</v>
      </c>
      <c r="B150" s="13" t="s">
        <v>10031</v>
      </c>
      <c r="D150" s="188">
        <v>45975</v>
      </c>
      <c r="E150" s="13" t="s">
        <v>9733</v>
      </c>
      <c r="F150" s="13" t="s">
        <v>2054</v>
      </c>
      <c r="G150" s="13" t="s">
        <v>9707</v>
      </c>
      <c r="H150" s="13" t="s">
        <v>9964</v>
      </c>
      <c r="I150" s="13" t="s">
        <v>5277</v>
      </c>
      <c r="J150" s="13">
        <v>5122000</v>
      </c>
      <c r="K150" s="13" t="s">
        <v>5278</v>
      </c>
      <c r="L150" s="13" t="s">
        <v>489</v>
      </c>
      <c r="M150" s="187">
        <v>36865</v>
      </c>
      <c r="N150" s="13" t="s">
        <v>44</v>
      </c>
      <c r="P150" s="13" t="s">
        <v>9608</v>
      </c>
      <c r="Q150" s="13">
        <v>947907251</v>
      </c>
      <c r="S150" s="13" t="s">
        <v>10032</v>
      </c>
      <c r="T150" s="13" t="s">
        <v>9738</v>
      </c>
      <c r="U150" s="13" t="e">
        <f t="array" aca="1" ref="U150" ca="1">_xludf.XLOOKUP(I150,DSSV!D:D,DSSV!P:P)</f>
        <v>#NAME?</v>
      </c>
    </row>
    <row r="151" spans="1:21" ht="14.5" hidden="1" x14ac:dyDescent="0.35">
      <c r="A151" s="13">
        <v>150</v>
      </c>
      <c r="B151" s="13" t="s">
        <v>10031</v>
      </c>
      <c r="D151" s="188">
        <v>45975</v>
      </c>
      <c r="E151" s="13" t="s">
        <v>9733</v>
      </c>
      <c r="F151" s="13" t="s">
        <v>2054</v>
      </c>
      <c r="G151" s="13" t="s">
        <v>9707</v>
      </c>
      <c r="H151" s="13" t="s">
        <v>9964</v>
      </c>
      <c r="I151" s="13" t="s">
        <v>5279</v>
      </c>
      <c r="J151" s="13">
        <v>11031990</v>
      </c>
      <c r="K151" s="13" t="s">
        <v>5280</v>
      </c>
      <c r="L151" s="13" t="s">
        <v>136</v>
      </c>
      <c r="M151" s="187">
        <v>32943</v>
      </c>
      <c r="N151" s="13" t="s">
        <v>44</v>
      </c>
      <c r="P151" s="13" t="s">
        <v>9609</v>
      </c>
      <c r="Q151" s="13">
        <v>911120798</v>
      </c>
      <c r="S151" s="13" t="s">
        <v>10032</v>
      </c>
      <c r="T151" s="13" t="s">
        <v>9738</v>
      </c>
      <c r="U151" s="13" t="e">
        <f t="array" aca="1" ref="U151" ca="1">_xludf.XLOOKUP(I151,DSSV!D:D,DSSV!P:P)</f>
        <v>#NAME?</v>
      </c>
    </row>
    <row r="152" spans="1:21" ht="14.5" hidden="1" x14ac:dyDescent="0.35">
      <c r="A152" s="13">
        <v>151</v>
      </c>
      <c r="B152" s="13" t="s">
        <v>2297</v>
      </c>
      <c r="D152" s="188">
        <v>45975</v>
      </c>
      <c r="E152" s="13" t="s">
        <v>920</v>
      </c>
      <c r="F152" s="13" t="s">
        <v>2054</v>
      </c>
      <c r="G152" s="13" t="s">
        <v>9754</v>
      </c>
      <c r="H152" s="13" t="s">
        <v>10033</v>
      </c>
      <c r="I152" s="13" t="s">
        <v>2296</v>
      </c>
      <c r="J152" s="13">
        <v>10022004</v>
      </c>
      <c r="K152" s="13" t="s">
        <v>10034</v>
      </c>
      <c r="L152" s="13" t="s">
        <v>498</v>
      </c>
      <c r="M152" s="187">
        <v>38027</v>
      </c>
      <c r="N152" s="13" t="s">
        <v>44</v>
      </c>
      <c r="O152" s="13" t="s">
        <v>9793</v>
      </c>
      <c r="P152" s="13" t="s">
        <v>9610</v>
      </c>
      <c r="Q152" s="13">
        <v>387869680</v>
      </c>
      <c r="R152" s="13" t="s">
        <v>10035</v>
      </c>
      <c r="T152" s="13" t="s">
        <v>9712</v>
      </c>
      <c r="U152" s="13" t="e">
        <f t="array" aca="1" ref="U152" ca="1">_xludf.XLOOKUP(I152,DSSV!D:D,DSSV!P:P)</f>
        <v>#NAME?</v>
      </c>
    </row>
    <row r="153" spans="1:21" ht="14.5" hidden="1" x14ac:dyDescent="0.35">
      <c r="A153" s="13">
        <v>152</v>
      </c>
      <c r="B153" s="13" t="s">
        <v>2291</v>
      </c>
      <c r="D153" s="188">
        <v>45982</v>
      </c>
      <c r="E153" s="13" t="s">
        <v>920</v>
      </c>
      <c r="F153" s="13" t="s">
        <v>2054</v>
      </c>
      <c r="G153" s="13" t="s">
        <v>9707</v>
      </c>
      <c r="H153" s="13" t="s">
        <v>10036</v>
      </c>
      <c r="I153" s="13" t="s">
        <v>2290</v>
      </c>
      <c r="J153" s="13">
        <v>9022000</v>
      </c>
      <c r="K153" s="13" t="s">
        <v>1203</v>
      </c>
      <c r="L153" s="13" t="s">
        <v>136</v>
      </c>
      <c r="M153" s="187">
        <v>36565</v>
      </c>
      <c r="N153" s="13" t="s">
        <v>44</v>
      </c>
      <c r="O153" s="13" t="s">
        <v>9832</v>
      </c>
      <c r="P153" s="13" t="s">
        <v>9611</v>
      </c>
      <c r="Q153" s="13">
        <v>981188265</v>
      </c>
      <c r="R153" s="13" t="s">
        <v>10037</v>
      </c>
      <c r="T153" s="13" t="s">
        <v>9712</v>
      </c>
      <c r="U153" s="13" t="e">
        <f t="array" aca="1" ref="U153" ca="1">_xludf.XLOOKUP(I153,DSSV!D:D,DSSV!P:P)</f>
        <v>#NAME?</v>
      </c>
    </row>
    <row r="154" spans="1:21" ht="14.5" hidden="1" x14ac:dyDescent="0.35">
      <c r="A154" s="13">
        <v>153</v>
      </c>
      <c r="B154" s="13" t="s">
        <v>2285</v>
      </c>
      <c r="D154" s="187">
        <v>45992</v>
      </c>
      <c r="E154" s="13" t="s">
        <v>920</v>
      </c>
      <c r="F154" s="13" t="s">
        <v>93</v>
      </c>
      <c r="G154" s="13" t="s">
        <v>9707</v>
      </c>
      <c r="H154" s="13" t="s">
        <v>10038</v>
      </c>
      <c r="I154" s="13" t="s">
        <v>2284</v>
      </c>
      <c r="J154" s="13">
        <v>1112007</v>
      </c>
      <c r="K154" s="13" t="s">
        <v>586</v>
      </c>
      <c r="L154" s="13" t="s">
        <v>1962</v>
      </c>
      <c r="M154" s="187">
        <v>39387</v>
      </c>
      <c r="N154" s="13" t="s">
        <v>44</v>
      </c>
      <c r="O154" s="13" t="s">
        <v>9832</v>
      </c>
      <c r="P154" s="13" t="s">
        <v>9612</v>
      </c>
      <c r="Q154" s="13">
        <v>898693179</v>
      </c>
      <c r="R154" s="13" t="s">
        <v>10039</v>
      </c>
      <c r="T154" s="13" t="s">
        <v>9712</v>
      </c>
      <c r="U154" s="13" t="e">
        <f t="array" aca="1" ref="U154" ca="1">_xludf.XLOOKUP(I154,DSSV!D:D,DSSV!P:P)</f>
        <v>#NAME?</v>
      </c>
    </row>
    <row r="155" spans="1:21" ht="14.5" hidden="1" x14ac:dyDescent="0.35">
      <c r="A155" s="13">
        <v>154</v>
      </c>
      <c r="B155" s="13" t="s">
        <v>2289</v>
      </c>
      <c r="D155" s="187">
        <v>45992</v>
      </c>
      <c r="E155" s="13" t="s">
        <v>920</v>
      </c>
      <c r="F155" s="13" t="s">
        <v>234</v>
      </c>
      <c r="G155" s="13" t="s">
        <v>9707</v>
      </c>
      <c r="H155" s="13" t="s">
        <v>10040</v>
      </c>
      <c r="I155" s="13" t="s">
        <v>2288</v>
      </c>
      <c r="J155" s="13">
        <v>30011999</v>
      </c>
      <c r="K155" s="13" t="s">
        <v>586</v>
      </c>
      <c r="L155" s="13" t="s">
        <v>425</v>
      </c>
      <c r="M155" s="187">
        <v>36190</v>
      </c>
      <c r="N155" s="13" t="s">
        <v>44</v>
      </c>
      <c r="O155" s="13" t="s">
        <v>10041</v>
      </c>
      <c r="P155" s="13" t="s">
        <v>9613</v>
      </c>
      <c r="Q155" s="13">
        <v>917788348</v>
      </c>
      <c r="R155" s="13" t="s">
        <v>10042</v>
      </c>
      <c r="T155" s="13" t="s">
        <v>9712</v>
      </c>
      <c r="U155" s="13" t="e">
        <f t="array" aca="1" ref="U155" ca="1">_xludf.XLOOKUP(I155,DSSV!D:D,DSSV!P:P)</f>
        <v>#NAME?</v>
      </c>
    </row>
    <row r="156" spans="1:21" ht="14.5" hidden="1" x14ac:dyDescent="0.35">
      <c r="A156" s="13">
        <v>155</v>
      </c>
      <c r="B156" s="13" t="s">
        <v>2287</v>
      </c>
      <c r="D156" s="187">
        <v>45992</v>
      </c>
      <c r="E156" s="13" t="s">
        <v>920</v>
      </c>
      <c r="F156" s="13" t="s">
        <v>5544</v>
      </c>
      <c r="G156" s="13" t="s">
        <v>9707</v>
      </c>
      <c r="H156" s="13" t="s">
        <v>10043</v>
      </c>
      <c r="I156" s="13" t="s">
        <v>2286</v>
      </c>
      <c r="J156" s="13">
        <v>29101997</v>
      </c>
      <c r="K156" s="13" t="s">
        <v>10044</v>
      </c>
      <c r="L156" s="13" t="s">
        <v>241</v>
      </c>
      <c r="M156" s="188">
        <v>35732</v>
      </c>
      <c r="N156" s="13" t="s">
        <v>44</v>
      </c>
      <c r="O156" s="13" t="s">
        <v>10045</v>
      </c>
      <c r="P156" s="13" t="s">
        <v>9614</v>
      </c>
      <c r="Q156" s="13">
        <v>938410818</v>
      </c>
      <c r="R156" s="13" t="s">
        <v>10046</v>
      </c>
      <c r="T156" s="13" t="s">
        <v>9712</v>
      </c>
      <c r="U156" s="13" t="e">
        <f t="array" aca="1" ref="U156" ca="1">_xludf.XLOOKUP(I156,DSSV!D:D,DSSV!P:P)</f>
        <v>#NAME?</v>
      </c>
    </row>
    <row r="157" spans="1:21" ht="14.5" hidden="1" x14ac:dyDescent="0.35">
      <c r="A157" s="13">
        <v>156</v>
      </c>
      <c r="B157" s="13" t="s">
        <v>2294</v>
      </c>
      <c r="D157" s="187">
        <v>45992</v>
      </c>
      <c r="E157" s="13" t="s">
        <v>920</v>
      </c>
      <c r="F157" s="13" t="s">
        <v>2054</v>
      </c>
      <c r="G157" s="13" t="s">
        <v>6304</v>
      </c>
      <c r="H157" s="13" t="s">
        <v>10047</v>
      </c>
      <c r="I157" s="13" t="s">
        <v>2293</v>
      </c>
      <c r="J157" s="13">
        <v>9081992</v>
      </c>
      <c r="K157" s="13" t="s">
        <v>702</v>
      </c>
      <c r="L157" s="13" t="s">
        <v>498</v>
      </c>
      <c r="M157" s="187">
        <v>33825</v>
      </c>
      <c r="N157" s="13" t="s">
        <v>44</v>
      </c>
      <c r="O157" s="13" t="s">
        <v>9710</v>
      </c>
      <c r="P157" s="13" t="s">
        <v>9615</v>
      </c>
      <c r="Q157" s="13">
        <v>984544094</v>
      </c>
      <c r="R157" s="13" t="s">
        <v>10048</v>
      </c>
      <c r="T157" s="13" t="s">
        <v>9712</v>
      </c>
      <c r="U157" s="13" t="e">
        <f t="array" aca="1" ref="U157" ca="1">_xludf.XLOOKUP(I157,DSSV!D:D,DSSV!P:P)</f>
        <v>#NAME?</v>
      </c>
    </row>
    <row r="158" spans="1:21" ht="14.5" x14ac:dyDescent="0.35">
      <c r="A158" s="13">
        <v>157</v>
      </c>
      <c r="B158" s="13" t="s">
        <v>5514</v>
      </c>
      <c r="D158" s="187">
        <v>45992</v>
      </c>
      <c r="E158" s="13" t="s">
        <v>9733</v>
      </c>
      <c r="F158" s="13" t="s">
        <v>2054</v>
      </c>
      <c r="G158" s="13" t="s">
        <v>9707</v>
      </c>
      <c r="H158" s="13" t="s">
        <v>10049</v>
      </c>
      <c r="I158" s="13" t="s">
        <v>5513</v>
      </c>
      <c r="J158" s="13">
        <v>15072006</v>
      </c>
      <c r="K158" s="13" t="s">
        <v>565</v>
      </c>
      <c r="L158" s="13" t="s">
        <v>136</v>
      </c>
      <c r="M158" s="187">
        <v>38913</v>
      </c>
      <c r="N158" s="13" t="s">
        <v>44</v>
      </c>
      <c r="O158" s="13" t="s">
        <v>9809</v>
      </c>
      <c r="P158" s="13" t="s">
        <v>9616</v>
      </c>
      <c r="Q158" s="13">
        <v>367086603</v>
      </c>
      <c r="R158" s="13" t="s">
        <v>10050</v>
      </c>
      <c r="T158" s="13" t="s">
        <v>9738</v>
      </c>
      <c r="U158" s="13" t="e">
        <f t="array" aca="1" ref="U158" ca="1">_xludf.XLOOKUP(I158,DSSV!D:D,DSSV!P:P)</f>
        <v>#NAME?</v>
      </c>
    </row>
    <row r="159" spans="1:21" ht="14.5" x14ac:dyDescent="0.35">
      <c r="A159" s="13">
        <v>158</v>
      </c>
      <c r="B159" s="13" t="s">
        <v>5516</v>
      </c>
      <c r="D159" s="187">
        <v>45992</v>
      </c>
      <c r="E159" s="13" t="s">
        <v>9733</v>
      </c>
      <c r="F159" s="13" t="s">
        <v>2054</v>
      </c>
      <c r="G159" s="13" t="s">
        <v>9707</v>
      </c>
      <c r="H159" s="13" t="s">
        <v>10049</v>
      </c>
      <c r="I159" s="13" t="s">
        <v>5515</v>
      </c>
      <c r="J159" s="13">
        <v>6042005</v>
      </c>
      <c r="K159" s="13" t="s">
        <v>493</v>
      </c>
      <c r="L159" s="13" t="s">
        <v>1161</v>
      </c>
      <c r="M159" s="187">
        <v>38448</v>
      </c>
      <c r="N159" s="13" t="s">
        <v>44</v>
      </c>
      <c r="O159" s="13" t="s">
        <v>9757</v>
      </c>
      <c r="P159" s="13" t="s">
        <v>9617</v>
      </c>
      <c r="Q159" s="13">
        <v>832746037</v>
      </c>
      <c r="R159" s="13" t="s">
        <v>10051</v>
      </c>
      <c r="T159" s="13" t="s">
        <v>9738</v>
      </c>
      <c r="U159" s="13" t="e">
        <f t="array" aca="1" ref="U159" ca="1">_xludf.XLOOKUP(I159,DSSV!D:D,DSSV!P:P)</f>
        <v>#NAME?</v>
      </c>
    </row>
    <row r="160" spans="1:21" ht="14.5" x14ac:dyDescent="0.35">
      <c r="A160" s="13">
        <v>159</v>
      </c>
      <c r="B160" s="13" t="s">
        <v>5518</v>
      </c>
      <c r="C160" s="13" t="s">
        <v>10052</v>
      </c>
      <c r="D160" s="187">
        <v>45992</v>
      </c>
      <c r="E160" s="13" t="s">
        <v>9733</v>
      </c>
      <c r="F160" s="13" t="s">
        <v>234</v>
      </c>
      <c r="G160" s="13" t="s">
        <v>6304</v>
      </c>
      <c r="H160" s="13" t="s">
        <v>10053</v>
      </c>
      <c r="I160" s="13" t="s">
        <v>5517</v>
      </c>
      <c r="J160" s="13">
        <v>14061991</v>
      </c>
      <c r="K160" s="13" t="s">
        <v>5519</v>
      </c>
      <c r="L160" s="13" t="s">
        <v>5520</v>
      </c>
      <c r="M160" s="187">
        <v>33403</v>
      </c>
      <c r="N160" s="13" t="s">
        <v>44</v>
      </c>
      <c r="O160" s="13" t="s">
        <v>9770</v>
      </c>
      <c r="P160" s="13" t="s">
        <v>9618</v>
      </c>
      <c r="Q160" s="13">
        <v>343994201</v>
      </c>
      <c r="R160" s="13" t="s">
        <v>10054</v>
      </c>
      <c r="T160" s="13" t="s">
        <v>9738</v>
      </c>
      <c r="U160" s="13" t="e">
        <f t="array" aca="1" ref="U160" ca="1">_xludf.XLOOKUP(I160,DSSV!D:D,DSSV!P:P)</f>
        <v>#NAME?</v>
      </c>
    </row>
    <row r="161" spans="1:21" ht="14.5" x14ac:dyDescent="0.35">
      <c r="A161" s="13">
        <v>160</v>
      </c>
      <c r="B161" s="13" t="s">
        <v>5522</v>
      </c>
      <c r="D161" s="187">
        <v>45992</v>
      </c>
      <c r="E161" s="13" t="s">
        <v>9733</v>
      </c>
      <c r="F161" s="13" t="s">
        <v>2054</v>
      </c>
      <c r="G161" s="13" t="s">
        <v>9707</v>
      </c>
      <c r="H161" s="13" t="s">
        <v>10049</v>
      </c>
      <c r="I161" s="13" t="s">
        <v>5521</v>
      </c>
      <c r="J161" s="13">
        <v>8081992</v>
      </c>
      <c r="K161" s="13" t="s">
        <v>476</v>
      </c>
      <c r="L161" s="13" t="s">
        <v>144</v>
      </c>
      <c r="M161" s="187">
        <v>33824</v>
      </c>
      <c r="N161" s="13" t="s">
        <v>44</v>
      </c>
      <c r="O161" s="13" t="s">
        <v>9749</v>
      </c>
      <c r="P161" s="13" t="s">
        <v>9619</v>
      </c>
      <c r="Q161" s="13">
        <v>336193966</v>
      </c>
      <c r="R161" s="13" t="s">
        <v>10055</v>
      </c>
      <c r="T161" s="13" t="s">
        <v>9738</v>
      </c>
      <c r="U161" s="13" t="e">
        <f t="array" aca="1" ref="U161" ca="1">_xludf.XLOOKUP(I161,DSSV!D:D,DSSV!P:P)</f>
        <v>#NAME?</v>
      </c>
    </row>
    <row r="162" spans="1:21" ht="14.5" x14ac:dyDescent="0.35">
      <c r="A162" s="13">
        <v>161</v>
      </c>
      <c r="B162" s="13" t="s">
        <v>5524</v>
      </c>
      <c r="D162" s="187">
        <v>45992</v>
      </c>
      <c r="E162" s="13" t="s">
        <v>9733</v>
      </c>
      <c r="F162" s="13" t="s">
        <v>46</v>
      </c>
      <c r="G162" s="13" t="s">
        <v>9725</v>
      </c>
      <c r="H162" s="13" t="s">
        <v>10056</v>
      </c>
      <c r="I162" s="13" t="s">
        <v>5523</v>
      </c>
      <c r="J162" s="13">
        <v>24081993</v>
      </c>
      <c r="K162" s="13" t="s">
        <v>2798</v>
      </c>
      <c r="L162" s="13" t="s">
        <v>498</v>
      </c>
      <c r="M162" s="187">
        <v>34205</v>
      </c>
      <c r="N162" s="13" t="s">
        <v>44</v>
      </c>
      <c r="O162" s="13" t="s">
        <v>9765</v>
      </c>
      <c r="P162" s="13" t="s">
        <v>9620</v>
      </c>
      <c r="Q162" s="13">
        <v>978177248</v>
      </c>
      <c r="R162" s="13" t="s">
        <v>10057</v>
      </c>
      <c r="T162" s="13" t="s">
        <v>9738</v>
      </c>
      <c r="U162" s="13" t="e">
        <f t="array" aca="1" ref="U162" ca="1">_xludf.XLOOKUP(I162,DSSV!D:D,DSSV!P:P)</f>
        <v>#NAME?</v>
      </c>
    </row>
    <row r="163" spans="1:21" ht="14.5" x14ac:dyDescent="0.35">
      <c r="A163" s="13">
        <v>162</v>
      </c>
      <c r="B163" s="13" t="s">
        <v>5526</v>
      </c>
      <c r="D163" s="187">
        <v>45992</v>
      </c>
      <c r="E163" s="13" t="s">
        <v>9733</v>
      </c>
      <c r="F163" s="13" t="s">
        <v>234</v>
      </c>
      <c r="G163" s="13" t="s">
        <v>9754</v>
      </c>
      <c r="H163" s="13" t="s">
        <v>10058</v>
      </c>
      <c r="I163" s="13" t="s">
        <v>5525</v>
      </c>
      <c r="J163" s="13">
        <v>10121994</v>
      </c>
      <c r="K163" s="13" t="s">
        <v>493</v>
      </c>
      <c r="L163" s="13" t="s">
        <v>1127</v>
      </c>
      <c r="M163" s="188">
        <v>34678</v>
      </c>
      <c r="N163" s="13" t="s">
        <v>44</v>
      </c>
      <c r="O163" s="13" t="s">
        <v>9908</v>
      </c>
      <c r="P163" s="13" t="s">
        <v>9621</v>
      </c>
      <c r="Q163" s="13">
        <v>965619986</v>
      </c>
      <c r="R163" s="13" t="s">
        <v>10059</v>
      </c>
      <c r="T163" s="13" t="s">
        <v>9738</v>
      </c>
      <c r="U163" s="13" t="e">
        <f t="array" aca="1" ref="U163" ca="1">_xludf.XLOOKUP(I163,DSSV!D:D,DSSV!P:P)</f>
        <v>#NAME?</v>
      </c>
    </row>
    <row r="164" spans="1:21" ht="14.5" x14ac:dyDescent="0.35">
      <c r="A164" s="13">
        <v>163</v>
      </c>
      <c r="B164" s="13" t="s">
        <v>5528</v>
      </c>
      <c r="D164" s="187">
        <v>45992</v>
      </c>
      <c r="E164" s="13" t="s">
        <v>9733</v>
      </c>
      <c r="F164" s="13" t="s">
        <v>93</v>
      </c>
      <c r="G164" s="13" t="s">
        <v>9707</v>
      </c>
      <c r="H164" s="13" t="s">
        <v>10060</v>
      </c>
      <c r="I164" s="13" t="s">
        <v>5527</v>
      </c>
      <c r="J164" s="13">
        <v>30091998</v>
      </c>
      <c r="K164" s="13" t="s">
        <v>521</v>
      </c>
      <c r="L164" s="13" t="s">
        <v>85</v>
      </c>
      <c r="M164" s="187">
        <v>36068</v>
      </c>
      <c r="N164" s="13" t="s">
        <v>75</v>
      </c>
      <c r="O164" s="13" t="s">
        <v>9777</v>
      </c>
      <c r="P164" s="13" t="s">
        <v>9622</v>
      </c>
      <c r="Q164" s="13">
        <v>983806698</v>
      </c>
      <c r="R164" s="13" t="s">
        <v>10061</v>
      </c>
      <c r="T164" s="13" t="s">
        <v>9738</v>
      </c>
      <c r="U164" s="13" t="e">
        <f t="array" aca="1" ref="U164" ca="1">_xludf.XLOOKUP(I164,DSSV!D:D,DSSV!P:P)</f>
        <v>#NAME?</v>
      </c>
    </row>
    <row r="165" spans="1:21" ht="14.5" x14ac:dyDescent="0.35">
      <c r="A165" s="13">
        <v>164</v>
      </c>
      <c r="B165" s="13" t="s">
        <v>5530</v>
      </c>
      <c r="D165" s="187">
        <v>45992</v>
      </c>
      <c r="E165" s="13" t="s">
        <v>9733</v>
      </c>
      <c r="F165" s="13" t="s">
        <v>2054</v>
      </c>
      <c r="G165" s="13" t="s">
        <v>6304</v>
      </c>
      <c r="H165" s="13" t="s">
        <v>10062</v>
      </c>
      <c r="I165" s="13" t="s">
        <v>5529</v>
      </c>
      <c r="J165" s="13">
        <v>8111999</v>
      </c>
      <c r="K165" s="13" t="s">
        <v>59</v>
      </c>
      <c r="L165" s="13" t="s">
        <v>2205</v>
      </c>
      <c r="M165" s="187">
        <v>36472</v>
      </c>
      <c r="N165" s="13" t="s">
        <v>44</v>
      </c>
      <c r="O165" s="13" t="s">
        <v>9761</v>
      </c>
      <c r="P165" s="13" t="s">
        <v>9623</v>
      </c>
      <c r="Q165" s="13">
        <v>362330560</v>
      </c>
      <c r="R165" s="13" t="s">
        <v>10063</v>
      </c>
      <c r="T165" s="13" t="s">
        <v>9738</v>
      </c>
      <c r="U165" s="13" t="e">
        <f t="array" aca="1" ref="U165" ca="1">_xludf.XLOOKUP(I165,DSSV!D:D,DSSV!P:P)</f>
        <v>#NAME?</v>
      </c>
    </row>
    <row r="166" spans="1:21" ht="14.5" x14ac:dyDescent="0.35">
      <c r="A166" s="13">
        <v>165</v>
      </c>
      <c r="B166" s="13" t="s">
        <v>5532</v>
      </c>
      <c r="D166" s="187">
        <v>45992</v>
      </c>
      <c r="E166" s="13" t="s">
        <v>9733</v>
      </c>
      <c r="F166" s="13" t="s">
        <v>93</v>
      </c>
      <c r="G166" s="13" t="s">
        <v>9707</v>
      </c>
      <c r="H166" s="13" t="s">
        <v>10060</v>
      </c>
      <c r="I166" s="13" t="s">
        <v>5531</v>
      </c>
      <c r="J166" s="13">
        <v>14052001</v>
      </c>
      <c r="K166" s="13" t="s">
        <v>493</v>
      </c>
      <c r="L166" s="13" t="s">
        <v>67</v>
      </c>
      <c r="M166" s="187">
        <v>37025</v>
      </c>
      <c r="N166" s="13" t="s">
        <v>44</v>
      </c>
      <c r="O166" s="13" t="s">
        <v>9761</v>
      </c>
      <c r="P166" s="13" t="s">
        <v>9624</v>
      </c>
      <c r="Q166" s="13">
        <v>966806725</v>
      </c>
      <c r="R166" s="13" t="s">
        <v>10064</v>
      </c>
      <c r="T166" s="13" t="s">
        <v>9738</v>
      </c>
      <c r="U166" s="13" t="e">
        <f t="array" aca="1" ref="U166" ca="1">_xludf.XLOOKUP(I166,DSSV!D:D,DSSV!P:P)</f>
        <v>#NAME?</v>
      </c>
    </row>
    <row r="167" spans="1:21" ht="14.5" x14ac:dyDescent="0.35">
      <c r="A167" s="13">
        <v>166</v>
      </c>
      <c r="B167" s="13" t="s">
        <v>5534</v>
      </c>
      <c r="D167" s="187">
        <v>45992</v>
      </c>
      <c r="E167" s="13" t="s">
        <v>9733</v>
      </c>
      <c r="F167" s="13" t="s">
        <v>2054</v>
      </c>
      <c r="G167" s="13" t="s">
        <v>9707</v>
      </c>
      <c r="H167" s="13" t="s">
        <v>10049</v>
      </c>
      <c r="I167" s="13" t="s">
        <v>5533</v>
      </c>
      <c r="J167" s="13">
        <v>20082006</v>
      </c>
      <c r="K167" s="13" t="s">
        <v>954</v>
      </c>
      <c r="L167" s="13" t="s">
        <v>455</v>
      </c>
      <c r="M167" s="187">
        <v>38949</v>
      </c>
      <c r="N167" s="13" t="s">
        <v>75</v>
      </c>
      <c r="O167" s="13" t="s">
        <v>9765</v>
      </c>
      <c r="P167" s="13" t="s">
        <v>9625</v>
      </c>
      <c r="Q167" s="13">
        <v>972177830</v>
      </c>
      <c r="R167" s="13" t="s">
        <v>10065</v>
      </c>
      <c r="T167" s="13" t="s">
        <v>9738</v>
      </c>
      <c r="U167" s="13" t="e">
        <f t="array" aca="1" ref="U167" ca="1">_xludf.XLOOKUP(I167,DSSV!D:D,DSSV!P:P)</f>
        <v>#NAME?</v>
      </c>
    </row>
    <row r="168" spans="1:21" ht="14.5" x14ac:dyDescent="0.35">
      <c r="A168" s="13">
        <v>167</v>
      </c>
      <c r="B168" s="13" t="s">
        <v>5536</v>
      </c>
      <c r="C168" s="13" t="s">
        <v>10066</v>
      </c>
      <c r="D168" s="187">
        <v>45992</v>
      </c>
      <c r="E168" s="13" t="s">
        <v>9733</v>
      </c>
      <c r="F168" s="13" t="s">
        <v>279</v>
      </c>
      <c r="G168" s="13" t="s">
        <v>9707</v>
      </c>
      <c r="H168" s="13" t="s">
        <v>10067</v>
      </c>
      <c r="I168" s="13" t="s">
        <v>5535</v>
      </c>
      <c r="J168" s="13">
        <v>21102007</v>
      </c>
      <c r="K168" s="13" t="s">
        <v>5537</v>
      </c>
      <c r="L168" s="13" t="s">
        <v>337</v>
      </c>
      <c r="M168" s="188">
        <v>39376</v>
      </c>
      <c r="N168" s="13" t="s">
        <v>75</v>
      </c>
      <c r="O168" s="13" t="s">
        <v>9742</v>
      </c>
      <c r="P168" s="13" t="s">
        <v>9626</v>
      </c>
      <c r="Q168" s="13">
        <v>357860250</v>
      </c>
      <c r="R168" s="13" t="s">
        <v>10068</v>
      </c>
      <c r="T168" s="13" t="s">
        <v>9738</v>
      </c>
      <c r="U168" s="13" t="e">
        <f t="array" aca="1" ref="U168" ca="1">_xludf.XLOOKUP(I168,DSSV!D:D,DSSV!P:P)</f>
        <v>#NAME?</v>
      </c>
    </row>
    <row r="169" spans="1:21" ht="14.5" x14ac:dyDescent="0.35">
      <c r="A169" s="13">
        <v>168</v>
      </c>
      <c r="B169" s="13" t="s">
        <v>5539</v>
      </c>
      <c r="D169" s="187">
        <v>45992</v>
      </c>
      <c r="E169" s="13" t="s">
        <v>9733</v>
      </c>
      <c r="F169" s="13" t="s">
        <v>2054</v>
      </c>
      <c r="G169" s="13" t="s">
        <v>9707</v>
      </c>
      <c r="H169" s="13" t="s">
        <v>10049</v>
      </c>
      <c r="I169" s="13" t="s">
        <v>5538</v>
      </c>
      <c r="J169" s="13">
        <v>8072000</v>
      </c>
      <c r="K169" s="13" t="s">
        <v>5540</v>
      </c>
      <c r="L169" s="13" t="s">
        <v>67</v>
      </c>
      <c r="M169" s="187">
        <v>36715</v>
      </c>
      <c r="N169" s="13" t="s">
        <v>44</v>
      </c>
      <c r="O169" s="13" t="s">
        <v>9742</v>
      </c>
      <c r="P169" s="13" t="s">
        <v>9627</v>
      </c>
      <c r="Q169" s="13">
        <v>369116628</v>
      </c>
      <c r="R169" s="13" t="s">
        <v>10069</v>
      </c>
      <c r="T169" s="13" t="s">
        <v>9738</v>
      </c>
      <c r="U169" s="13" t="e">
        <f t="array" aca="1" ref="U169" ca="1">_xludf.XLOOKUP(I169,DSSV!D:D,DSSV!P:P)</f>
        <v>#NAME?</v>
      </c>
    </row>
    <row r="170" spans="1:21" ht="14.5" x14ac:dyDescent="0.35">
      <c r="A170" s="13">
        <v>169</v>
      </c>
      <c r="B170" s="13" t="s">
        <v>5542</v>
      </c>
      <c r="C170" s="13" t="s">
        <v>10070</v>
      </c>
      <c r="D170" s="187">
        <v>45992</v>
      </c>
      <c r="E170" s="13" t="s">
        <v>9733</v>
      </c>
      <c r="F170" s="13" t="s">
        <v>5544</v>
      </c>
      <c r="G170" s="13" t="s">
        <v>9754</v>
      </c>
      <c r="H170" s="13" t="s">
        <v>10071</v>
      </c>
      <c r="I170" s="13" t="s">
        <v>5541</v>
      </c>
      <c r="J170" s="13">
        <v>16082002</v>
      </c>
      <c r="K170" s="13" t="s">
        <v>5543</v>
      </c>
      <c r="L170" s="13" t="s">
        <v>649</v>
      </c>
      <c r="M170" s="187">
        <v>37484</v>
      </c>
      <c r="N170" s="13" t="s">
        <v>44</v>
      </c>
      <c r="O170" s="13" t="s">
        <v>9777</v>
      </c>
      <c r="P170" s="13" t="s">
        <v>9628</v>
      </c>
      <c r="Q170" s="13">
        <v>961635177</v>
      </c>
      <c r="R170" s="13" t="s">
        <v>10072</v>
      </c>
      <c r="T170" s="13" t="s">
        <v>9738</v>
      </c>
      <c r="U170" s="13" t="e">
        <f t="array" aca="1" ref="U170" ca="1">_xludf.XLOOKUP(I170,DSSV!D:D,DSSV!P:P)</f>
        <v>#NAME?</v>
      </c>
    </row>
    <row r="171" spans="1:21" ht="14.5" x14ac:dyDescent="0.35">
      <c r="A171" s="13">
        <v>170</v>
      </c>
      <c r="B171" s="13" t="s">
        <v>5546</v>
      </c>
      <c r="D171" s="187">
        <v>45992</v>
      </c>
      <c r="E171" s="13" t="s">
        <v>9733</v>
      </c>
      <c r="F171" s="13" t="s">
        <v>62</v>
      </c>
      <c r="G171" s="13" t="s">
        <v>9707</v>
      </c>
      <c r="H171" s="13" t="s">
        <v>10073</v>
      </c>
      <c r="I171" s="13" t="s">
        <v>5545</v>
      </c>
      <c r="J171" s="13">
        <v>20072004</v>
      </c>
      <c r="K171" s="13" t="s">
        <v>5547</v>
      </c>
      <c r="L171" s="13" t="s">
        <v>869</v>
      </c>
      <c r="M171" s="187">
        <v>38188</v>
      </c>
      <c r="N171" s="13" t="s">
        <v>44</v>
      </c>
      <c r="O171" s="13" t="s">
        <v>9809</v>
      </c>
      <c r="P171" s="13" t="s">
        <v>9629</v>
      </c>
      <c r="Q171" s="13">
        <v>814405620</v>
      </c>
      <c r="R171" s="13" t="s">
        <v>10074</v>
      </c>
      <c r="T171" s="13" t="s">
        <v>9738</v>
      </c>
      <c r="U171" s="13" t="e">
        <f t="array" aca="1" ref="U171" ca="1">_xludf.XLOOKUP(I171,DSSV!D:D,DSSV!P:P)</f>
        <v>#NAME?</v>
      </c>
    </row>
    <row r="172" spans="1:21" ht="14.5" x14ac:dyDescent="0.35">
      <c r="A172" s="13">
        <v>171</v>
      </c>
      <c r="B172" s="13" t="s">
        <v>5549</v>
      </c>
      <c r="D172" s="187">
        <v>45992</v>
      </c>
      <c r="E172" s="13" t="s">
        <v>9733</v>
      </c>
      <c r="F172" s="13" t="s">
        <v>62</v>
      </c>
      <c r="G172" s="13" t="s">
        <v>9707</v>
      </c>
      <c r="H172" s="13" t="s">
        <v>10073</v>
      </c>
      <c r="I172" s="13" t="s">
        <v>5548</v>
      </c>
      <c r="J172" s="13">
        <v>20022004</v>
      </c>
      <c r="K172" s="13" t="s">
        <v>476</v>
      </c>
      <c r="L172" s="13" t="s">
        <v>804</v>
      </c>
      <c r="M172" s="187">
        <v>38037</v>
      </c>
      <c r="N172" s="13" t="s">
        <v>44</v>
      </c>
      <c r="O172" s="13" t="s">
        <v>9809</v>
      </c>
      <c r="P172" s="13" t="s">
        <v>9630</v>
      </c>
      <c r="Q172" s="13">
        <v>357948583</v>
      </c>
      <c r="R172" s="13" t="s">
        <v>10075</v>
      </c>
      <c r="T172" s="13" t="s">
        <v>9738</v>
      </c>
      <c r="U172" s="13" t="e">
        <f t="array" aca="1" ref="U172" ca="1">_xludf.XLOOKUP(I172,DSSV!D:D,DSSV!P:P)</f>
        <v>#NAME?</v>
      </c>
    </row>
    <row r="173" spans="1:21" ht="14.5" x14ac:dyDescent="0.35">
      <c r="A173" s="13">
        <v>172</v>
      </c>
      <c r="B173" s="13" t="s">
        <v>5551</v>
      </c>
      <c r="D173" s="187">
        <v>45992</v>
      </c>
      <c r="E173" s="13" t="s">
        <v>9733</v>
      </c>
      <c r="F173" s="13" t="s">
        <v>234</v>
      </c>
      <c r="G173" s="13" t="s">
        <v>6304</v>
      </c>
      <c r="H173" s="13" t="s">
        <v>10053</v>
      </c>
      <c r="I173" s="13" t="s">
        <v>5550</v>
      </c>
      <c r="J173" s="13">
        <v>23051985</v>
      </c>
      <c r="K173" s="13" t="s">
        <v>493</v>
      </c>
      <c r="L173" s="13" t="s">
        <v>100</v>
      </c>
      <c r="M173" s="187">
        <v>31190</v>
      </c>
      <c r="N173" s="13" t="s">
        <v>44</v>
      </c>
      <c r="O173" s="13" t="s">
        <v>9742</v>
      </c>
      <c r="P173" s="13" t="s">
        <v>9631</v>
      </c>
      <c r="Q173" s="13">
        <v>978621166</v>
      </c>
      <c r="R173" s="13" t="s">
        <v>10076</v>
      </c>
      <c r="T173" s="13" t="s">
        <v>9738</v>
      </c>
      <c r="U173" s="13" t="e">
        <f t="array" aca="1" ref="U173" ca="1">_xludf.XLOOKUP(I173,DSSV!D:D,DSSV!P:P)</f>
        <v>#NAME?</v>
      </c>
    </row>
    <row r="174" spans="1:21" ht="14.5" x14ac:dyDescent="0.35">
      <c r="A174" s="13">
        <v>173</v>
      </c>
      <c r="B174" s="13" t="s">
        <v>5553</v>
      </c>
      <c r="D174" s="187">
        <v>45992</v>
      </c>
      <c r="E174" s="13" t="s">
        <v>9733</v>
      </c>
      <c r="F174" s="13" t="s">
        <v>234</v>
      </c>
      <c r="G174" s="13" t="s">
        <v>9707</v>
      </c>
      <c r="H174" s="13" t="s">
        <v>10077</v>
      </c>
      <c r="I174" s="13" t="s">
        <v>5552</v>
      </c>
      <c r="J174" s="13">
        <v>23022004</v>
      </c>
      <c r="K174" s="13" t="s">
        <v>493</v>
      </c>
      <c r="L174" s="13" t="s">
        <v>591</v>
      </c>
      <c r="M174" s="187">
        <v>38040</v>
      </c>
      <c r="N174" s="13" t="s">
        <v>44</v>
      </c>
      <c r="O174" s="13" t="s">
        <v>9761</v>
      </c>
      <c r="P174" s="13" t="s">
        <v>9632</v>
      </c>
      <c r="Q174" s="13">
        <v>971284046</v>
      </c>
      <c r="R174" s="13" t="s">
        <v>10078</v>
      </c>
      <c r="T174" s="13" t="s">
        <v>9738</v>
      </c>
      <c r="U174" s="13" t="e">
        <f t="array" aca="1" ref="U174" ca="1">_xludf.XLOOKUP(I174,DSSV!D:D,DSSV!P:P)</f>
        <v>#NAME?</v>
      </c>
    </row>
    <row r="175" spans="1:21" ht="14.5" x14ac:dyDescent="0.35">
      <c r="A175" s="13">
        <v>174</v>
      </c>
      <c r="B175" s="13" t="s">
        <v>5555</v>
      </c>
      <c r="C175" s="13" t="s">
        <v>10079</v>
      </c>
      <c r="D175" s="187">
        <v>45992</v>
      </c>
      <c r="E175" s="13" t="s">
        <v>9733</v>
      </c>
      <c r="F175" s="13" t="s">
        <v>2054</v>
      </c>
      <c r="G175" s="13" t="s">
        <v>9725</v>
      </c>
      <c r="H175" s="13" t="s">
        <v>10080</v>
      </c>
      <c r="I175" s="13" t="s">
        <v>5554</v>
      </c>
      <c r="J175" s="13">
        <v>6092003</v>
      </c>
      <c r="K175" s="13" t="s">
        <v>5556</v>
      </c>
      <c r="L175" s="13" t="s">
        <v>436</v>
      </c>
      <c r="M175" s="187">
        <v>37870</v>
      </c>
      <c r="N175" s="13" t="s">
        <v>44</v>
      </c>
      <c r="O175" s="13" t="s">
        <v>9809</v>
      </c>
      <c r="P175" s="13" t="s">
        <v>9633</v>
      </c>
      <c r="Q175" s="13">
        <v>979978056</v>
      </c>
      <c r="R175" s="13" t="s">
        <v>10081</v>
      </c>
      <c r="T175" s="13" t="s">
        <v>9738</v>
      </c>
      <c r="U175" s="13" t="e">
        <f t="array" aca="1" ref="U175" ca="1">_xludf.XLOOKUP(I175,DSSV!D:D,DSSV!P:P)</f>
        <v>#NAME?</v>
      </c>
    </row>
    <row r="176" spans="1:21" ht="14.5" x14ac:dyDescent="0.35">
      <c r="A176" s="13">
        <v>175</v>
      </c>
      <c r="B176" s="13" t="s">
        <v>5558</v>
      </c>
      <c r="D176" s="187">
        <v>45992</v>
      </c>
      <c r="E176" s="13" t="s">
        <v>9733</v>
      </c>
      <c r="F176" s="13" t="s">
        <v>2054</v>
      </c>
      <c r="G176" s="13" t="s">
        <v>9707</v>
      </c>
      <c r="H176" s="13" t="s">
        <v>10049</v>
      </c>
      <c r="I176" s="13" t="s">
        <v>5557</v>
      </c>
      <c r="J176" s="13">
        <v>7101997</v>
      </c>
      <c r="K176" s="13" t="s">
        <v>5559</v>
      </c>
      <c r="L176" s="13" t="s">
        <v>5560</v>
      </c>
      <c r="M176" s="187">
        <v>35710</v>
      </c>
      <c r="N176" s="13" t="s">
        <v>44</v>
      </c>
      <c r="O176" s="13" t="s">
        <v>9809</v>
      </c>
      <c r="P176" s="13" t="s">
        <v>9634</v>
      </c>
      <c r="Q176" s="13">
        <v>345095077</v>
      </c>
      <c r="R176" s="13" t="s">
        <v>10082</v>
      </c>
      <c r="T176" s="13" t="s">
        <v>9738</v>
      </c>
      <c r="U176" s="13" t="e">
        <f t="array" aca="1" ref="U176" ca="1">_xludf.XLOOKUP(I176,DSSV!D:D,DSSV!P:P)</f>
        <v>#NAME?</v>
      </c>
    </row>
    <row r="177" spans="1:21" ht="14.5" x14ac:dyDescent="0.35">
      <c r="A177" s="13">
        <v>176</v>
      </c>
      <c r="B177" s="13" t="s">
        <v>5562</v>
      </c>
      <c r="D177" s="187">
        <v>45992</v>
      </c>
      <c r="E177" s="13" t="s">
        <v>9733</v>
      </c>
      <c r="F177" s="13" t="s">
        <v>2054</v>
      </c>
      <c r="G177" s="13" t="s">
        <v>9754</v>
      </c>
      <c r="H177" s="13" t="s">
        <v>10083</v>
      </c>
      <c r="I177" s="13" t="s">
        <v>5561</v>
      </c>
      <c r="J177" s="13">
        <v>7052000</v>
      </c>
      <c r="K177" s="13" t="s">
        <v>493</v>
      </c>
      <c r="L177" s="13" t="s">
        <v>631</v>
      </c>
      <c r="M177" s="187">
        <v>36653</v>
      </c>
      <c r="N177" s="13" t="s">
        <v>44</v>
      </c>
      <c r="O177" s="13" t="s">
        <v>9746</v>
      </c>
      <c r="P177" s="13" t="s">
        <v>9635</v>
      </c>
      <c r="Q177" s="13">
        <v>888016295</v>
      </c>
      <c r="R177" s="13" t="s">
        <v>10084</v>
      </c>
      <c r="T177" s="13" t="s">
        <v>9738</v>
      </c>
      <c r="U177" s="13" t="e">
        <f t="array" aca="1" ref="U177" ca="1">_xludf.XLOOKUP(I177,DSSV!D:D,DSSV!P:P)</f>
        <v>#NAME?</v>
      </c>
    </row>
    <row r="178" spans="1:21" ht="14.5" x14ac:dyDescent="0.35">
      <c r="A178" s="13">
        <v>177</v>
      </c>
      <c r="B178" s="13" t="s">
        <v>5564</v>
      </c>
      <c r="D178" s="187">
        <v>45992</v>
      </c>
      <c r="E178" s="13" t="s">
        <v>9733</v>
      </c>
      <c r="F178" s="13" t="s">
        <v>5565</v>
      </c>
      <c r="G178" s="13" t="s">
        <v>9707</v>
      </c>
      <c r="H178" s="13" t="s">
        <v>10085</v>
      </c>
      <c r="I178" s="13" t="s">
        <v>5563</v>
      </c>
      <c r="J178" s="13">
        <v>9032004</v>
      </c>
      <c r="K178" s="13" t="s">
        <v>373</v>
      </c>
      <c r="L178" s="13" t="s">
        <v>305</v>
      </c>
      <c r="M178" s="187">
        <v>38055</v>
      </c>
      <c r="N178" s="13" t="s">
        <v>44</v>
      </c>
      <c r="O178" s="13" t="s">
        <v>9765</v>
      </c>
      <c r="P178" s="13" t="s">
        <v>9636</v>
      </c>
      <c r="Q178" s="13">
        <v>981494562</v>
      </c>
      <c r="R178" s="13" t="s">
        <v>10086</v>
      </c>
      <c r="T178" s="13" t="s">
        <v>9738</v>
      </c>
      <c r="U178" s="13" t="e">
        <f t="array" aca="1" ref="U178" ca="1">_xludf.XLOOKUP(I178,DSSV!D:D,DSSV!P:P)</f>
        <v>#NAME?</v>
      </c>
    </row>
    <row r="179" spans="1:21" ht="14.5" x14ac:dyDescent="0.35">
      <c r="A179" s="13">
        <v>178</v>
      </c>
      <c r="B179" s="13" t="s">
        <v>5567</v>
      </c>
      <c r="D179" s="187">
        <v>45992</v>
      </c>
      <c r="E179" s="13" t="s">
        <v>9733</v>
      </c>
      <c r="F179" s="13" t="s">
        <v>62</v>
      </c>
      <c r="G179" s="13" t="s">
        <v>9707</v>
      </c>
      <c r="H179" s="13" t="s">
        <v>10073</v>
      </c>
      <c r="I179" s="13" t="s">
        <v>5566</v>
      </c>
      <c r="J179" s="13">
        <v>9121999</v>
      </c>
      <c r="K179" s="13" t="s">
        <v>5568</v>
      </c>
      <c r="L179" s="13" t="s">
        <v>374</v>
      </c>
      <c r="M179" s="187">
        <v>36503</v>
      </c>
      <c r="N179" s="13" t="s">
        <v>44</v>
      </c>
      <c r="O179" s="13" t="s">
        <v>9928</v>
      </c>
      <c r="P179" s="13" t="s">
        <v>9637</v>
      </c>
      <c r="Q179" s="13">
        <v>333983330</v>
      </c>
      <c r="R179" s="13" t="s">
        <v>10087</v>
      </c>
      <c r="T179" s="13" t="s">
        <v>9738</v>
      </c>
      <c r="U179" s="13" t="e">
        <f t="array" aca="1" ref="U179" ca="1">_xludf.XLOOKUP(I179,DSSV!D:D,DSSV!P:P)</f>
        <v>#NAME?</v>
      </c>
    </row>
    <row r="180" spans="1:21" ht="14.5" x14ac:dyDescent="0.35">
      <c r="A180" s="13">
        <v>179</v>
      </c>
      <c r="B180" s="13" t="s">
        <v>5570</v>
      </c>
      <c r="D180" s="187">
        <v>45992</v>
      </c>
      <c r="E180" s="13" t="s">
        <v>9733</v>
      </c>
      <c r="F180" s="13" t="s">
        <v>5571</v>
      </c>
      <c r="G180" s="13" t="s">
        <v>6304</v>
      </c>
      <c r="H180" s="13" t="s">
        <v>10088</v>
      </c>
      <c r="I180" s="13" t="s">
        <v>5569</v>
      </c>
      <c r="J180" s="13">
        <v>27041995</v>
      </c>
      <c r="K180" s="13" t="s">
        <v>1716</v>
      </c>
      <c r="L180" s="13" t="s">
        <v>200</v>
      </c>
      <c r="M180" s="187">
        <v>34816</v>
      </c>
      <c r="N180" s="13" t="s">
        <v>75</v>
      </c>
      <c r="O180" s="13" t="s">
        <v>9765</v>
      </c>
      <c r="P180" s="13" t="s">
        <v>9638</v>
      </c>
      <c r="Q180" s="13">
        <v>941599922</v>
      </c>
      <c r="R180" s="13" t="s">
        <v>10089</v>
      </c>
      <c r="T180" s="13" t="s">
        <v>9738</v>
      </c>
      <c r="U180" s="13" t="e">
        <f t="array" aca="1" ref="U180" ca="1">_xludf.XLOOKUP(I180,DSSV!D:D,DSSV!P:P)</f>
        <v>#NAME?</v>
      </c>
    </row>
    <row r="181" spans="1:21" ht="14.5" x14ac:dyDescent="0.35">
      <c r="A181" s="13">
        <v>180</v>
      </c>
      <c r="B181" s="13" t="s">
        <v>5573</v>
      </c>
      <c r="D181" s="187">
        <v>45992</v>
      </c>
      <c r="E181" s="13" t="s">
        <v>9733</v>
      </c>
      <c r="F181" s="13" t="s">
        <v>5571</v>
      </c>
      <c r="G181" s="13" t="s">
        <v>6304</v>
      </c>
      <c r="H181" s="13" t="s">
        <v>10088</v>
      </c>
      <c r="I181" s="13" t="s">
        <v>5572</v>
      </c>
      <c r="J181" s="13">
        <v>18081994</v>
      </c>
      <c r="K181" s="13" t="s">
        <v>5574</v>
      </c>
      <c r="L181" s="13" t="s">
        <v>136</v>
      </c>
      <c r="M181" s="187">
        <v>34564</v>
      </c>
      <c r="N181" s="13" t="s">
        <v>75</v>
      </c>
      <c r="O181" s="13" t="s">
        <v>9765</v>
      </c>
      <c r="P181" s="13" t="s">
        <v>9639</v>
      </c>
      <c r="Q181" s="13">
        <v>976319161</v>
      </c>
      <c r="R181" s="13" t="s">
        <v>10090</v>
      </c>
      <c r="T181" s="13" t="s">
        <v>9738</v>
      </c>
      <c r="U181" s="13" t="e">
        <f t="array" aca="1" ref="U181" ca="1">_xludf.XLOOKUP(I181,DSSV!D:D,DSSV!P:P)</f>
        <v>#NAME?</v>
      </c>
    </row>
    <row r="182" spans="1:21" ht="14.5" x14ac:dyDescent="0.35">
      <c r="A182" s="13">
        <v>181</v>
      </c>
      <c r="B182" s="13" t="s">
        <v>5576</v>
      </c>
      <c r="D182" s="187">
        <v>45992</v>
      </c>
      <c r="E182" s="13" t="s">
        <v>9733</v>
      </c>
      <c r="F182" s="13" t="s">
        <v>62</v>
      </c>
      <c r="G182" s="13" t="s">
        <v>9725</v>
      </c>
      <c r="H182" s="13" t="s">
        <v>10091</v>
      </c>
      <c r="I182" s="13" t="s">
        <v>5575</v>
      </c>
      <c r="J182" s="13">
        <v>9061993</v>
      </c>
      <c r="K182" s="13" t="s">
        <v>493</v>
      </c>
      <c r="L182" s="13" t="s">
        <v>2205</v>
      </c>
      <c r="M182" s="187">
        <v>34129</v>
      </c>
      <c r="N182" s="13" t="s">
        <v>44</v>
      </c>
      <c r="O182" s="13" t="s">
        <v>9777</v>
      </c>
      <c r="P182" s="13" t="s">
        <v>9640</v>
      </c>
      <c r="Q182" s="13">
        <v>976398833</v>
      </c>
      <c r="R182" s="13" t="s">
        <v>10092</v>
      </c>
      <c r="T182" s="13" t="s">
        <v>9738</v>
      </c>
      <c r="U182" s="13" t="e">
        <f t="array" aca="1" ref="U182" ca="1">_xludf.XLOOKUP(I182,DSSV!D:D,DSSV!P:P)</f>
        <v>#NAME?</v>
      </c>
    </row>
    <row r="183" spans="1:21" ht="14.5" x14ac:dyDescent="0.35">
      <c r="A183" s="13">
        <v>182</v>
      </c>
      <c r="B183" s="13" t="s">
        <v>5578</v>
      </c>
      <c r="D183" s="187">
        <v>45992</v>
      </c>
      <c r="E183" s="13" t="s">
        <v>9733</v>
      </c>
      <c r="F183" s="13" t="s">
        <v>93</v>
      </c>
      <c r="G183" s="13" t="s">
        <v>9707</v>
      </c>
      <c r="H183" s="13" t="s">
        <v>10060</v>
      </c>
      <c r="I183" s="13" t="s">
        <v>5577</v>
      </c>
      <c r="J183" s="13">
        <v>3052000</v>
      </c>
      <c r="K183" s="13" t="s">
        <v>2058</v>
      </c>
      <c r="L183" s="13" t="s">
        <v>60</v>
      </c>
      <c r="M183" s="187">
        <v>36649</v>
      </c>
      <c r="N183" s="13" t="s">
        <v>44</v>
      </c>
      <c r="O183" s="13" t="s">
        <v>9777</v>
      </c>
      <c r="P183" s="13" t="s">
        <v>9641</v>
      </c>
      <c r="Q183" s="13">
        <v>335178229</v>
      </c>
      <c r="R183" s="13" t="s">
        <v>10093</v>
      </c>
      <c r="T183" s="13" t="s">
        <v>9738</v>
      </c>
      <c r="U183" s="13" t="e">
        <f t="array" aca="1" ref="U183" ca="1">_xludf.XLOOKUP(I183,DSSV!D:D,DSSV!P:P)</f>
        <v>#NAME?</v>
      </c>
    </row>
    <row r="184" spans="1:21" ht="14.5" x14ac:dyDescent="0.35">
      <c r="A184" s="13">
        <v>183</v>
      </c>
      <c r="B184" s="13" t="s">
        <v>5580</v>
      </c>
      <c r="D184" s="187">
        <v>45992</v>
      </c>
      <c r="E184" s="13" t="s">
        <v>9733</v>
      </c>
      <c r="F184" s="13" t="s">
        <v>46</v>
      </c>
      <c r="G184" s="13" t="s">
        <v>9707</v>
      </c>
      <c r="H184" s="13" t="s">
        <v>10094</v>
      </c>
      <c r="I184" s="13" t="s">
        <v>5579</v>
      </c>
      <c r="J184" s="13">
        <v>26071978</v>
      </c>
      <c r="K184" s="13" t="s">
        <v>5559</v>
      </c>
      <c r="L184" s="13" t="s">
        <v>5581</v>
      </c>
      <c r="M184" s="187">
        <v>28697</v>
      </c>
      <c r="N184" s="13" t="s">
        <v>44</v>
      </c>
      <c r="O184" s="13" t="s">
        <v>9777</v>
      </c>
      <c r="P184" s="13" t="s">
        <v>9642</v>
      </c>
      <c r="Q184" s="13">
        <v>902285336</v>
      </c>
      <c r="R184" s="13" t="s">
        <v>10095</v>
      </c>
      <c r="T184" s="13" t="s">
        <v>9738</v>
      </c>
      <c r="U184" s="13" t="e">
        <f t="array" aca="1" ref="U184" ca="1">_xludf.XLOOKUP(I184,DSSV!D:D,DSSV!P:P)</f>
        <v>#NAME?</v>
      </c>
    </row>
    <row r="185" spans="1:21" ht="14.5" x14ac:dyDescent="0.35">
      <c r="A185" s="13">
        <v>184</v>
      </c>
      <c r="B185" s="13" t="s">
        <v>5583</v>
      </c>
      <c r="D185" s="187">
        <v>45992</v>
      </c>
      <c r="E185" s="13" t="s">
        <v>9733</v>
      </c>
      <c r="F185" s="13" t="s">
        <v>46</v>
      </c>
      <c r="G185" s="13" t="s">
        <v>9854</v>
      </c>
      <c r="H185" s="13" t="s">
        <v>10094</v>
      </c>
      <c r="I185" s="13" t="s">
        <v>5582</v>
      </c>
      <c r="J185" s="13">
        <v>17121984</v>
      </c>
      <c r="K185" s="13" t="s">
        <v>5584</v>
      </c>
      <c r="L185" s="13" t="s">
        <v>345</v>
      </c>
      <c r="M185" s="188">
        <v>31033</v>
      </c>
      <c r="N185" s="13" t="s">
        <v>44</v>
      </c>
      <c r="O185" s="13" t="s">
        <v>9777</v>
      </c>
      <c r="P185" s="13" t="s">
        <v>9643</v>
      </c>
      <c r="Q185" s="13">
        <v>962221499</v>
      </c>
      <c r="R185" s="13" t="s">
        <v>10096</v>
      </c>
      <c r="T185" s="13" t="s">
        <v>9738</v>
      </c>
      <c r="U185" s="13" t="e">
        <f t="array" aca="1" ref="U185" ca="1">_xludf.XLOOKUP(I185,DSSV!D:D,DSSV!P:P)</f>
        <v>#NAME?</v>
      </c>
    </row>
    <row r="186" spans="1:21" ht="14.5" hidden="1" x14ac:dyDescent="0.35">
      <c r="A186" s="13">
        <v>185</v>
      </c>
      <c r="B186" s="13" t="s">
        <v>5266</v>
      </c>
      <c r="D186" s="187">
        <v>45992</v>
      </c>
      <c r="E186" s="13" t="s">
        <v>9733</v>
      </c>
      <c r="F186" s="13" t="s">
        <v>234</v>
      </c>
      <c r="G186" s="13" t="s">
        <v>6304</v>
      </c>
      <c r="H186" s="13" t="s">
        <v>10053</v>
      </c>
      <c r="I186" s="13" t="s">
        <v>5265</v>
      </c>
      <c r="J186" s="13">
        <v>3072003</v>
      </c>
      <c r="K186" s="13" t="s">
        <v>177</v>
      </c>
      <c r="L186" s="13" t="s">
        <v>136</v>
      </c>
      <c r="M186" s="187">
        <v>37805</v>
      </c>
      <c r="N186" s="13" t="s">
        <v>75</v>
      </c>
      <c r="O186" s="13" t="s">
        <v>9809</v>
      </c>
      <c r="P186" s="13" t="s">
        <v>9644</v>
      </c>
      <c r="Q186" s="13">
        <v>367372003</v>
      </c>
      <c r="R186" s="13" t="s">
        <v>10097</v>
      </c>
      <c r="T186" s="13" t="s">
        <v>9738</v>
      </c>
      <c r="U186" s="13" t="e">
        <f t="array" aca="1" ref="U186" ca="1">_xludf.XLOOKUP(I186,DSSV!D:D,DSSV!P:P)</f>
        <v>#NAME?</v>
      </c>
    </row>
    <row r="187" spans="1:21" ht="14.5" x14ac:dyDescent="0.35">
      <c r="A187" s="13">
        <v>186</v>
      </c>
      <c r="B187" s="13" t="s">
        <v>5586</v>
      </c>
      <c r="D187" s="187">
        <v>45994</v>
      </c>
      <c r="E187" s="13" t="s">
        <v>9733</v>
      </c>
      <c r="F187" s="13" t="s">
        <v>5571</v>
      </c>
      <c r="G187" s="13" t="s">
        <v>6304</v>
      </c>
      <c r="H187" s="13" t="s">
        <v>10088</v>
      </c>
      <c r="I187" s="13" t="s">
        <v>5585</v>
      </c>
      <c r="J187" s="13">
        <v>15121994</v>
      </c>
      <c r="K187" s="13" t="s">
        <v>4703</v>
      </c>
      <c r="L187" s="13" t="s">
        <v>575</v>
      </c>
      <c r="M187" s="188">
        <v>34683</v>
      </c>
      <c r="N187" s="13" t="s">
        <v>75</v>
      </c>
      <c r="O187" s="13" t="s">
        <v>9765</v>
      </c>
      <c r="P187" s="13" t="s">
        <v>9645</v>
      </c>
      <c r="Q187" s="13">
        <v>947529388</v>
      </c>
      <c r="R187" s="13" t="s">
        <v>10098</v>
      </c>
      <c r="T187" s="13" t="s">
        <v>9738</v>
      </c>
      <c r="U187" s="13" t="e">
        <f t="array" aca="1" ref="U187" ca="1">_xludf.XLOOKUP(I187,DSSV!D:D,DSSV!P:P)</f>
        <v>#NAME?</v>
      </c>
    </row>
    <row r="188" spans="1:21" ht="14.5" x14ac:dyDescent="0.35">
      <c r="A188" s="13">
        <v>187</v>
      </c>
      <c r="B188" s="13" t="s">
        <v>5588</v>
      </c>
      <c r="D188" s="187">
        <v>45994</v>
      </c>
      <c r="E188" s="13" t="s">
        <v>9733</v>
      </c>
      <c r="F188" s="13" t="s">
        <v>2054</v>
      </c>
      <c r="G188" s="13" t="s">
        <v>6304</v>
      </c>
      <c r="H188" s="13" t="s">
        <v>10062</v>
      </c>
      <c r="I188" s="13" t="s">
        <v>5587</v>
      </c>
      <c r="J188" s="13">
        <v>2101989</v>
      </c>
      <c r="K188" s="13" t="s">
        <v>493</v>
      </c>
      <c r="L188" s="13" t="s">
        <v>688</v>
      </c>
      <c r="M188" s="187">
        <v>32783</v>
      </c>
      <c r="N188" s="13" t="s">
        <v>44</v>
      </c>
      <c r="O188" s="13" t="s">
        <v>9777</v>
      </c>
      <c r="P188" s="13" t="s">
        <v>9646</v>
      </c>
      <c r="Q188" s="13">
        <v>973991331</v>
      </c>
      <c r="R188" s="13" t="s">
        <v>10099</v>
      </c>
      <c r="T188" s="13" t="s">
        <v>9738</v>
      </c>
      <c r="U188" s="13" t="e">
        <f t="array" aca="1" ref="U188" ca="1">_xludf.XLOOKUP(I188,DSSV!D:D,DSSV!P:P)</f>
        <v>#NAME?</v>
      </c>
    </row>
    <row r="189" spans="1:21" ht="14.5" x14ac:dyDescent="0.35">
      <c r="A189" s="13">
        <v>188</v>
      </c>
      <c r="B189" s="13" t="s">
        <v>5590</v>
      </c>
      <c r="C189" s="13" t="s">
        <v>10100</v>
      </c>
      <c r="D189" s="187">
        <v>45994</v>
      </c>
      <c r="E189" s="13" t="s">
        <v>9733</v>
      </c>
      <c r="F189" s="13" t="s">
        <v>93</v>
      </c>
      <c r="G189" s="13" t="s">
        <v>9725</v>
      </c>
      <c r="H189" s="13" t="s">
        <v>10101</v>
      </c>
      <c r="I189" s="13" t="s">
        <v>5589</v>
      </c>
      <c r="J189" s="13">
        <v>2112004</v>
      </c>
      <c r="K189" s="13" t="s">
        <v>177</v>
      </c>
      <c r="L189" s="13" t="s">
        <v>3072</v>
      </c>
      <c r="M189" s="187">
        <v>38293</v>
      </c>
      <c r="N189" s="13" t="s">
        <v>75</v>
      </c>
      <c r="O189" s="13" t="s">
        <v>9777</v>
      </c>
      <c r="P189" s="13" t="s">
        <v>9647</v>
      </c>
      <c r="Q189" s="13">
        <v>337301730</v>
      </c>
      <c r="R189" s="13" t="s">
        <v>10102</v>
      </c>
      <c r="T189" s="13" t="s">
        <v>9738</v>
      </c>
      <c r="U189" s="13" t="e">
        <f t="array" aca="1" ref="U189" ca="1">_xludf.XLOOKUP(I189,DSSV!D:D,DSSV!P:P)</f>
        <v>#NAME?</v>
      </c>
    </row>
    <row r="190" spans="1:21" ht="14.5" hidden="1" x14ac:dyDescent="0.35">
      <c r="A190" s="13">
        <v>189</v>
      </c>
      <c r="B190" s="13" t="s">
        <v>2177</v>
      </c>
      <c r="D190" s="187">
        <v>45994</v>
      </c>
      <c r="E190" s="13" t="s">
        <v>920</v>
      </c>
      <c r="F190" s="13" t="s">
        <v>62</v>
      </c>
      <c r="G190" s="13" t="s">
        <v>9725</v>
      </c>
      <c r="H190" s="13" t="s">
        <v>10103</v>
      </c>
      <c r="I190" s="13" t="s">
        <v>2176</v>
      </c>
      <c r="J190" s="13">
        <v>16011991</v>
      </c>
      <c r="K190" s="13" t="s">
        <v>1778</v>
      </c>
      <c r="L190" s="13" t="s">
        <v>2178</v>
      </c>
      <c r="M190" s="187">
        <v>33254</v>
      </c>
      <c r="N190" s="13" t="s">
        <v>75</v>
      </c>
      <c r="O190" s="13" t="s">
        <v>10104</v>
      </c>
      <c r="P190" s="13" t="s">
        <v>9648</v>
      </c>
      <c r="Q190" s="13">
        <v>933445246</v>
      </c>
      <c r="R190" s="13" t="s">
        <v>10105</v>
      </c>
      <c r="T190" s="13" t="s">
        <v>9712</v>
      </c>
      <c r="U190" s="13" t="e">
        <f t="array" aca="1" ref="U190" ca="1">_xludf.XLOOKUP(I190,DSSV!D:D,DSSV!P:P)</f>
        <v>#NAME?</v>
      </c>
    </row>
    <row r="191" spans="1:21" ht="14.5" hidden="1" x14ac:dyDescent="0.35">
      <c r="A191" s="13">
        <v>190</v>
      </c>
      <c r="B191" s="13" t="s">
        <v>2194</v>
      </c>
      <c r="D191" s="187">
        <v>45994</v>
      </c>
      <c r="E191" s="13" t="s">
        <v>920</v>
      </c>
      <c r="F191" s="13" t="s">
        <v>234</v>
      </c>
      <c r="G191" s="13" t="s">
        <v>9707</v>
      </c>
      <c r="H191" s="13" t="s">
        <v>10040</v>
      </c>
      <c r="I191" s="13" t="s">
        <v>2193</v>
      </c>
      <c r="J191" s="13">
        <v>3042002</v>
      </c>
      <c r="K191" s="13" t="s">
        <v>645</v>
      </c>
      <c r="L191" s="13" t="s">
        <v>1604</v>
      </c>
      <c r="M191" s="187">
        <v>37349</v>
      </c>
      <c r="N191" s="13" t="s">
        <v>44</v>
      </c>
      <c r="O191" s="13" t="s">
        <v>10045</v>
      </c>
      <c r="P191" s="13" t="s">
        <v>9649</v>
      </c>
      <c r="Q191" s="13">
        <v>860067492</v>
      </c>
      <c r="R191" s="13" t="s">
        <v>10106</v>
      </c>
      <c r="T191" s="13" t="s">
        <v>9712</v>
      </c>
      <c r="U191" s="13" t="e">
        <f t="array" aca="1" ref="U191" ca="1">_xludf.XLOOKUP(I191,DSSV!D:D,DSSV!P:P)</f>
        <v>#NAME?</v>
      </c>
    </row>
    <row r="192" spans="1:21" ht="14.5" hidden="1" x14ac:dyDescent="0.35">
      <c r="A192" s="13">
        <v>191</v>
      </c>
      <c r="B192" s="13" t="s">
        <v>2196</v>
      </c>
      <c r="C192" s="13" t="s">
        <v>10107</v>
      </c>
      <c r="D192" s="187">
        <v>45994</v>
      </c>
      <c r="E192" s="13" t="s">
        <v>920</v>
      </c>
      <c r="F192" s="13" t="s">
        <v>2054</v>
      </c>
      <c r="G192" s="13" t="s">
        <v>9707</v>
      </c>
      <c r="H192" s="13" t="s">
        <v>10108</v>
      </c>
      <c r="I192" s="13" t="s">
        <v>2195</v>
      </c>
      <c r="J192" s="13">
        <v>1062005</v>
      </c>
      <c r="K192" s="13" t="s">
        <v>10109</v>
      </c>
      <c r="L192" s="13" t="s">
        <v>804</v>
      </c>
      <c r="M192" s="187">
        <v>38504</v>
      </c>
      <c r="N192" s="13" t="s">
        <v>44</v>
      </c>
      <c r="O192" s="13" t="s">
        <v>9710</v>
      </c>
      <c r="P192" s="13" t="s">
        <v>9650</v>
      </c>
      <c r="Q192" s="13">
        <v>962691214</v>
      </c>
      <c r="R192" s="13" t="s">
        <v>10110</v>
      </c>
      <c r="T192" s="13" t="s">
        <v>9712</v>
      </c>
      <c r="U192" s="13" t="e">
        <f t="array" aca="1" ref="U192" ca="1">_xludf.XLOOKUP(I192,DSSV!D:D,DSSV!P:P)</f>
        <v>#NAME?</v>
      </c>
    </row>
    <row r="193" spans="1:21" ht="14.5" hidden="1" x14ac:dyDescent="0.35">
      <c r="A193" s="13">
        <v>192</v>
      </c>
      <c r="B193" s="13" t="s">
        <v>2180</v>
      </c>
      <c r="D193" s="187">
        <v>45994</v>
      </c>
      <c r="E193" s="13" t="s">
        <v>920</v>
      </c>
      <c r="F193" s="13" t="s">
        <v>62</v>
      </c>
      <c r="G193" s="13" t="s">
        <v>9725</v>
      </c>
      <c r="H193" s="13" t="s">
        <v>10103</v>
      </c>
      <c r="I193" s="13" t="s">
        <v>2179</v>
      </c>
      <c r="J193" s="13">
        <v>24071999</v>
      </c>
      <c r="K193" s="13" t="s">
        <v>4875</v>
      </c>
      <c r="L193" s="13" t="s">
        <v>503</v>
      </c>
      <c r="M193" s="187">
        <v>36365</v>
      </c>
      <c r="N193" s="13" t="s">
        <v>75</v>
      </c>
      <c r="O193" s="13" t="s">
        <v>9886</v>
      </c>
      <c r="P193" s="13" t="s">
        <v>9651</v>
      </c>
      <c r="Q193" s="13">
        <v>327003596</v>
      </c>
      <c r="R193" s="13" t="s">
        <v>10111</v>
      </c>
      <c r="T193" s="13" t="s">
        <v>9712</v>
      </c>
      <c r="U193" s="13" t="e">
        <f t="array" aca="1" ref="U193" ca="1">_xludf.XLOOKUP(I193,DSSV!D:D,DSSV!P:P)</f>
        <v>#NAME?</v>
      </c>
    </row>
    <row r="194" spans="1:21" ht="14.5" hidden="1" x14ac:dyDescent="0.35">
      <c r="A194" s="13">
        <v>193</v>
      </c>
      <c r="B194" s="13" t="s">
        <v>2192</v>
      </c>
      <c r="D194" s="187">
        <v>45994</v>
      </c>
      <c r="E194" s="13" t="s">
        <v>920</v>
      </c>
      <c r="F194" s="13" t="s">
        <v>279</v>
      </c>
      <c r="G194" s="13" t="s">
        <v>6304</v>
      </c>
      <c r="H194" s="13" t="s">
        <v>10112</v>
      </c>
      <c r="I194" s="13" t="s">
        <v>2191</v>
      </c>
      <c r="J194" s="13">
        <v>24122003</v>
      </c>
      <c r="K194" s="13" t="s">
        <v>10113</v>
      </c>
      <c r="L194" s="13" t="s">
        <v>107</v>
      </c>
      <c r="M194" s="188">
        <v>37979</v>
      </c>
      <c r="N194" s="13" t="s">
        <v>75</v>
      </c>
      <c r="O194" s="13" t="s">
        <v>10114</v>
      </c>
      <c r="P194" s="13" t="s">
        <v>9652</v>
      </c>
      <c r="Q194" s="13">
        <v>902775942</v>
      </c>
      <c r="R194" s="13" t="s">
        <v>10115</v>
      </c>
      <c r="T194" s="13" t="s">
        <v>9712</v>
      </c>
      <c r="U194" s="13" t="e">
        <f t="array" aca="1" ref="U194" ca="1">_xludf.XLOOKUP(I194,DSSV!D:D,DSSV!P:P)</f>
        <v>#NAME?</v>
      </c>
    </row>
    <row r="195" spans="1:21" ht="14.5" hidden="1" x14ac:dyDescent="0.35">
      <c r="A195" s="13">
        <v>194</v>
      </c>
      <c r="B195" s="13" t="s">
        <v>2186</v>
      </c>
      <c r="D195" s="187">
        <v>45994</v>
      </c>
      <c r="E195" s="13" t="s">
        <v>920</v>
      </c>
      <c r="F195" s="13" t="s">
        <v>5565</v>
      </c>
      <c r="G195" s="13" t="s">
        <v>9707</v>
      </c>
      <c r="H195" s="13" t="s">
        <v>10116</v>
      </c>
      <c r="I195" s="13" t="s">
        <v>2185</v>
      </c>
      <c r="J195" s="13">
        <v>9081997</v>
      </c>
      <c r="K195" s="13" t="s">
        <v>10117</v>
      </c>
      <c r="L195" s="13" t="s">
        <v>67</v>
      </c>
      <c r="M195" s="187">
        <v>35651</v>
      </c>
      <c r="N195" s="13" t="s">
        <v>44</v>
      </c>
      <c r="O195" s="13" t="s">
        <v>10118</v>
      </c>
      <c r="P195" s="13" t="s">
        <v>8231</v>
      </c>
      <c r="Q195" s="13">
        <v>901965602</v>
      </c>
      <c r="R195" s="13" t="s">
        <v>10119</v>
      </c>
      <c r="T195" s="13" t="s">
        <v>9712</v>
      </c>
      <c r="U195" s="13" t="e">
        <f t="array" aca="1" ref="U195" ca="1">_xludf.XLOOKUP(I195,DSSV!D:D,DSSV!P:P)</f>
        <v>#NAME?</v>
      </c>
    </row>
    <row r="196" spans="1:21" ht="14.5" hidden="1" x14ac:dyDescent="0.35">
      <c r="A196" s="13">
        <v>195</v>
      </c>
      <c r="B196" s="13" t="s">
        <v>2190</v>
      </c>
      <c r="D196" s="187">
        <v>45994</v>
      </c>
      <c r="E196" s="13" t="s">
        <v>920</v>
      </c>
      <c r="F196" s="13" t="s">
        <v>279</v>
      </c>
      <c r="G196" s="13" t="s">
        <v>9854</v>
      </c>
      <c r="H196" s="13" t="s">
        <v>10120</v>
      </c>
      <c r="I196" s="13" t="s">
        <v>2189</v>
      </c>
      <c r="J196" s="13">
        <v>19021992</v>
      </c>
      <c r="K196" s="13" t="s">
        <v>445</v>
      </c>
      <c r="L196" s="13" t="s">
        <v>1028</v>
      </c>
      <c r="M196" s="187">
        <v>33653</v>
      </c>
      <c r="N196" s="13" t="s">
        <v>75</v>
      </c>
      <c r="O196" s="13" t="s">
        <v>10121</v>
      </c>
      <c r="P196" s="13" t="s">
        <v>9653</v>
      </c>
      <c r="Q196" s="13">
        <v>972352655</v>
      </c>
      <c r="R196" s="13" t="s">
        <v>10122</v>
      </c>
      <c r="T196" s="13" t="s">
        <v>9712</v>
      </c>
      <c r="U196" s="13" t="e">
        <f t="array" aca="1" ref="U196" ca="1">_xludf.XLOOKUP(I196,DSSV!D:D,DSSV!P:P)</f>
        <v>#NAME?</v>
      </c>
    </row>
    <row r="197" spans="1:21" ht="14.5" hidden="1" x14ac:dyDescent="0.35">
      <c r="A197" s="13">
        <v>196</v>
      </c>
      <c r="B197" s="13" t="s">
        <v>2182</v>
      </c>
      <c r="D197" s="187">
        <v>45994</v>
      </c>
      <c r="E197" s="13" t="s">
        <v>920</v>
      </c>
      <c r="F197" s="13" t="s">
        <v>5571</v>
      </c>
      <c r="G197" s="13" t="s">
        <v>9754</v>
      </c>
      <c r="H197" s="13" t="s">
        <v>10123</v>
      </c>
      <c r="I197" s="13" t="s">
        <v>2181</v>
      </c>
      <c r="J197" s="13">
        <v>13071996</v>
      </c>
      <c r="K197" s="13" t="s">
        <v>264</v>
      </c>
      <c r="L197" s="13" t="s">
        <v>305</v>
      </c>
      <c r="M197" s="187">
        <v>35259</v>
      </c>
      <c r="N197" s="13" t="s">
        <v>44</v>
      </c>
      <c r="O197" s="13" t="s">
        <v>9727</v>
      </c>
      <c r="P197" s="13" t="s">
        <v>8676</v>
      </c>
      <c r="Q197" s="13">
        <v>346747777</v>
      </c>
      <c r="R197" s="13" t="s">
        <v>10124</v>
      </c>
      <c r="T197" s="13" t="s">
        <v>9712</v>
      </c>
      <c r="U197" s="13" t="e">
        <f t="array" aca="1" ref="U197" ca="1">_xludf.XLOOKUP(I197,DSSV!D:D,DSSV!P:P)</f>
        <v>#NAME?</v>
      </c>
    </row>
    <row r="198" spans="1:21" ht="14.5" x14ac:dyDescent="0.35">
      <c r="A198" s="13">
        <v>197</v>
      </c>
      <c r="B198" s="13" t="s">
        <v>5592</v>
      </c>
      <c r="D198" s="187">
        <v>45994</v>
      </c>
      <c r="E198" s="13" t="s">
        <v>920</v>
      </c>
      <c r="F198" s="13" t="s">
        <v>62</v>
      </c>
      <c r="G198" s="13" t="s">
        <v>9754</v>
      </c>
      <c r="H198" s="13" t="s">
        <v>10125</v>
      </c>
      <c r="I198" s="13" t="s">
        <v>5591</v>
      </c>
      <c r="J198" s="13">
        <v>20092003</v>
      </c>
      <c r="K198" s="13" t="s">
        <v>849</v>
      </c>
      <c r="L198" s="13" t="s">
        <v>700</v>
      </c>
      <c r="M198" s="187">
        <v>37884</v>
      </c>
      <c r="N198" s="13" t="s">
        <v>44</v>
      </c>
      <c r="O198" s="13" t="s">
        <v>9742</v>
      </c>
      <c r="P198" s="13" t="s">
        <v>9654</v>
      </c>
      <c r="Q198" s="13">
        <v>336593846</v>
      </c>
      <c r="R198" s="13" t="s">
        <v>10126</v>
      </c>
      <c r="T198" s="13" t="s">
        <v>9712</v>
      </c>
      <c r="U198" s="13" t="e">
        <f t="array" aca="1" ref="U198" ca="1">_xludf.XLOOKUP(I198,DSSV!D:D,DSSV!P:P)</f>
        <v>#NAME?</v>
      </c>
    </row>
    <row r="199" spans="1:21" ht="14.5" hidden="1" x14ac:dyDescent="0.35">
      <c r="A199" s="13">
        <v>198</v>
      </c>
      <c r="B199" s="13" t="s">
        <v>905</v>
      </c>
      <c r="C199" s="13" t="s">
        <v>905</v>
      </c>
      <c r="D199" s="187">
        <v>45995</v>
      </c>
      <c r="E199" s="13" t="s">
        <v>784</v>
      </c>
      <c r="F199" s="13" t="s">
        <v>234</v>
      </c>
      <c r="G199" s="13" t="s">
        <v>9725</v>
      </c>
      <c r="H199" s="13" t="s">
        <v>10127</v>
      </c>
      <c r="I199" s="13" t="s">
        <v>904</v>
      </c>
      <c r="J199" s="13">
        <v>9081995</v>
      </c>
      <c r="K199" s="13" t="s">
        <v>10128</v>
      </c>
      <c r="L199" s="13" t="s">
        <v>489</v>
      </c>
      <c r="M199" s="187">
        <v>34920</v>
      </c>
      <c r="N199" s="13" t="s">
        <v>44</v>
      </c>
      <c r="O199" s="13" t="s">
        <v>10118</v>
      </c>
      <c r="P199" s="13" t="s">
        <v>9655</v>
      </c>
      <c r="Q199" s="13">
        <v>777508568</v>
      </c>
      <c r="R199" s="13" t="s">
        <v>10129</v>
      </c>
      <c r="T199" s="13" t="s">
        <v>10025</v>
      </c>
      <c r="U199" s="13" t="e">
        <f t="array" aca="1" ref="U199" ca="1">_xludf.XLOOKUP(I199,DSSV!D:D,DSSV!P:P)</f>
        <v>#NAME?</v>
      </c>
    </row>
    <row r="200" spans="1:21" ht="14.5" x14ac:dyDescent="0.35">
      <c r="A200" s="13">
        <v>199</v>
      </c>
      <c r="B200" s="13" t="s">
        <v>5594</v>
      </c>
      <c r="D200" s="187">
        <v>45995</v>
      </c>
      <c r="E200" s="13" t="s">
        <v>5595</v>
      </c>
      <c r="F200" s="13" t="s">
        <v>279</v>
      </c>
      <c r="G200" s="13" t="s">
        <v>6304</v>
      </c>
      <c r="H200" s="13" t="s">
        <v>10130</v>
      </c>
      <c r="I200" s="13" t="s">
        <v>5593</v>
      </c>
      <c r="J200" s="13">
        <v>1012001</v>
      </c>
      <c r="K200" s="13" t="s">
        <v>476</v>
      </c>
      <c r="L200" s="13" t="s">
        <v>455</v>
      </c>
      <c r="M200" s="187">
        <v>36892</v>
      </c>
      <c r="N200" s="13" t="s">
        <v>44</v>
      </c>
      <c r="O200" s="13" t="s">
        <v>9710</v>
      </c>
      <c r="P200" s="13" t="s">
        <v>5596</v>
      </c>
      <c r="Q200" s="13">
        <v>936285891</v>
      </c>
      <c r="R200" s="13" t="s">
        <v>10131</v>
      </c>
      <c r="T200" s="13" t="s">
        <v>9917</v>
      </c>
      <c r="U200" s="13" t="e">
        <f t="array" aca="1" ref="U200" ca="1">_xludf.XLOOKUP(I200,DSSV!D:D,DSSV!P:P)</f>
        <v>#NAME?</v>
      </c>
    </row>
    <row r="201" spans="1:21" ht="14.5" hidden="1" x14ac:dyDescent="0.35">
      <c r="A201" s="13">
        <v>200</v>
      </c>
      <c r="B201" s="13" t="e">
        <v>#N/A</v>
      </c>
      <c r="C201" s="13" t="s">
        <v>10030</v>
      </c>
      <c r="D201" s="187">
        <v>45791</v>
      </c>
      <c r="E201" s="13" t="s">
        <v>9733</v>
      </c>
      <c r="F201" s="13" t="s">
        <v>2054</v>
      </c>
      <c r="G201" s="13" t="s">
        <v>9707</v>
      </c>
      <c r="H201" s="13" t="s">
        <v>10062</v>
      </c>
      <c r="I201" s="13" t="s">
        <v>5281</v>
      </c>
      <c r="J201" s="13">
        <v>5082003</v>
      </c>
      <c r="K201" s="13" t="s">
        <v>5282</v>
      </c>
      <c r="L201" s="13" t="s">
        <v>136</v>
      </c>
      <c r="M201" s="187">
        <v>37838</v>
      </c>
      <c r="N201" s="13" t="s">
        <v>44</v>
      </c>
      <c r="P201" s="13" t="s">
        <v>9656</v>
      </c>
      <c r="Q201" s="13">
        <v>342048288</v>
      </c>
      <c r="S201" s="13" t="s">
        <v>10030</v>
      </c>
      <c r="T201" s="13" t="s">
        <v>9738</v>
      </c>
      <c r="U201" s="13" t="e">
        <f t="array" aca="1" ref="U201" ca="1">_xludf.XLOOKUP(I201,DSSV!D:D,DSSV!P:P)</f>
        <v>#NAME?</v>
      </c>
    </row>
    <row r="202" spans="1:21" ht="14.5" hidden="1" x14ac:dyDescent="0.35">
      <c r="A202" s="13">
        <v>201</v>
      </c>
      <c r="B202" s="13" t="s">
        <v>2198</v>
      </c>
      <c r="D202" s="187">
        <v>45996</v>
      </c>
      <c r="E202" s="13" t="s">
        <v>920</v>
      </c>
      <c r="F202" s="13" t="s">
        <v>2054</v>
      </c>
      <c r="G202" s="13" t="s">
        <v>9725</v>
      </c>
      <c r="H202" s="13" t="s">
        <v>10132</v>
      </c>
      <c r="I202" s="13" t="s">
        <v>2197</v>
      </c>
      <c r="J202" s="13">
        <v>4041997</v>
      </c>
      <c r="K202" s="13" t="s">
        <v>10133</v>
      </c>
      <c r="L202" s="13" t="s">
        <v>60</v>
      </c>
      <c r="M202" s="187">
        <v>35524</v>
      </c>
      <c r="N202" s="13" t="s">
        <v>44</v>
      </c>
      <c r="O202" s="13" t="s">
        <v>10021</v>
      </c>
      <c r="P202" s="13" t="s">
        <v>9657</v>
      </c>
      <c r="Q202" s="13">
        <v>938030237</v>
      </c>
      <c r="R202" s="13" t="s">
        <v>10134</v>
      </c>
      <c r="T202" s="13" t="s">
        <v>9712</v>
      </c>
      <c r="U202" s="13" t="e">
        <f t="array" aca="1" ref="U202" ca="1">_xludf.XLOOKUP(I202,DSSV!D:D,DSSV!P:P)</f>
        <v>#NAME?</v>
      </c>
    </row>
    <row r="203" spans="1:21" ht="14.5" hidden="1" x14ac:dyDescent="0.35">
      <c r="A203" s="13">
        <v>202</v>
      </c>
      <c r="B203" s="13" t="s">
        <v>2184</v>
      </c>
      <c r="D203" s="187">
        <v>45996</v>
      </c>
      <c r="E203" s="13" t="s">
        <v>920</v>
      </c>
      <c r="F203" s="13" t="s">
        <v>5565</v>
      </c>
      <c r="G203" s="13" t="s">
        <v>9707</v>
      </c>
      <c r="H203" s="13" t="s">
        <v>10116</v>
      </c>
      <c r="I203" s="13" t="s">
        <v>2183</v>
      </c>
      <c r="J203" s="13">
        <v>12022003</v>
      </c>
      <c r="K203" s="13" t="s">
        <v>10135</v>
      </c>
      <c r="L203" s="13" t="s">
        <v>804</v>
      </c>
      <c r="M203" s="187">
        <v>37664</v>
      </c>
      <c r="N203" s="13" t="s">
        <v>44</v>
      </c>
      <c r="O203" s="13" t="s">
        <v>10021</v>
      </c>
      <c r="P203" s="13" t="s">
        <v>9658</v>
      </c>
      <c r="Q203" s="13">
        <v>335135016</v>
      </c>
      <c r="R203" s="13" t="s">
        <v>10136</v>
      </c>
      <c r="T203" s="13" t="s">
        <v>9712</v>
      </c>
      <c r="U203" s="13" t="e">
        <f t="array" aca="1" ref="U203" ca="1">_xludf.XLOOKUP(I203,DSSV!D:D,DSSV!P:P)</f>
        <v>#NAME?</v>
      </c>
    </row>
    <row r="204" spans="1:21" ht="14.5" hidden="1" x14ac:dyDescent="0.35">
      <c r="A204" s="13">
        <v>203</v>
      </c>
      <c r="B204" s="13" t="s">
        <v>2188</v>
      </c>
      <c r="D204" s="187">
        <v>45996</v>
      </c>
      <c r="E204" s="13" t="s">
        <v>920</v>
      </c>
      <c r="F204" s="13" t="s">
        <v>5544</v>
      </c>
      <c r="G204" s="13" t="s">
        <v>9707</v>
      </c>
      <c r="H204" s="13" t="s">
        <v>10043</v>
      </c>
      <c r="I204" s="13" t="s">
        <v>2187</v>
      </c>
      <c r="J204" s="13">
        <v>3102004</v>
      </c>
      <c r="K204" s="13" t="s">
        <v>10137</v>
      </c>
      <c r="L204" s="13" t="s">
        <v>100</v>
      </c>
      <c r="M204" s="187">
        <v>38263</v>
      </c>
      <c r="N204" s="13" t="s">
        <v>44</v>
      </c>
      <c r="O204" s="13" t="s">
        <v>9908</v>
      </c>
      <c r="P204" s="13" t="s">
        <v>9659</v>
      </c>
      <c r="Q204" s="13">
        <v>865140378</v>
      </c>
      <c r="R204" s="13" t="s">
        <v>10138</v>
      </c>
      <c r="T204" s="13" t="s">
        <v>9712</v>
      </c>
      <c r="U204" s="13" t="e">
        <f t="array" aca="1" ref="U204" ca="1">_xludf.XLOOKUP(I204,DSSV!D:D,DSSV!P:P)</f>
        <v>#NAME?</v>
      </c>
    </row>
    <row r="205" spans="1:21" ht="14.5" x14ac:dyDescent="0.35">
      <c r="A205" s="13">
        <v>204</v>
      </c>
      <c r="B205" s="13" t="s">
        <v>5598</v>
      </c>
      <c r="D205" s="188">
        <v>46003</v>
      </c>
      <c r="E205" s="13" t="s">
        <v>9733</v>
      </c>
      <c r="F205" s="13" t="s">
        <v>93</v>
      </c>
      <c r="G205" s="13" t="s">
        <v>9725</v>
      </c>
      <c r="H205" s="13" t="s">
        <v>10101</v>
      </c>
      <c r="I205" s="13" t="s">
        <v>5597</v>
      </c>
      <c r="J205" s="13">
        <v>14012004</v>
      </c>
      <c r="K205" s="13" t="s">
        <v>5599</v>
      </c>
      <c r="L205" s="13" t="s">
        <v>1882</v>
      </c>
      <c r="M205" s="187">
        <v>38000</v>
      </c>
      <c r="N205" s="13" t="s">
        <v>75</v>
      </c>
      <c r="O205" s="13" t="s">
        <v>9746</v>
      </c>
      <c r="P205" s="13" t="s">
        <v>9660</v>
      </c>
      <c r="Q205" s="13">
        <v>813256798</v>
      </c>
      <c r="R205" s="13" t="s">
        <v>10139</v>
      </c>
      <c r="T205" s="13" t="s">
        <v>9738</v>
      </c>
      <c r="U205" s="13" t="e">
        <f t="array" aca="1" ref="U205" ca="1">_xludf.XLOOKUP(I205,DSSV!D:D,DSSV!P:P)</f>
        <v>#NAME?</v>
      </c>
    </row>
    <row r="206" spans="1:21" ht="14.5" x14ac:dyDescent="0.35">
      <c r="A206" s="13">
        <v>205</v>
      </c>
      <c r="B206" s="13" t="s">
        <v>5601</v>
      </c>
      <c r="D206" s="188">
        <v>46003</v>
      </c>
      <c r="E206" s="13" t="s">
        <v>920</v>
      </c>
      <c r="F206" s="13" t="s">
        <v>2054</v>
      </c>
      <c r="G206" s="13" t="s">
        <v>9754</v>
      </c>
      <c r="H206" s="13" t="s">
        <v>10140</v>
      </c>
      <c r="I206" s="13" t="s">
        <v>5600</v>
      </c>
      <c r="J206" s="13">
        <v>28021998</v>
      </c>
      <c r="K206" s="13" t="s">
        <v>1073</v>
      </c>
      <c r="L206" s="13" t="s">
        <v>804</v>
      </c>
      <c r="M206" s="187">
        <v>35854</v>
      </c>
      <c r="N206" s="13" t="s">
        <v>44</v>
      </c>
      <c r="O206" s="13" t="s">
        <v>9788</v>
      </c>
      <c r="P206" s="13" t="s">
        <v>9661</v>
      </c>
      <c r="Q206" s="13">
        <v>968576945</v>
      </c>
      <c r="R206" s="13" t="s">
        <v>10141</v>
      </c>
      <c r="T206" s="13" t="s">
        <v>9712</v>
      </c>
      <c r="U206" s="13" t="e">
        <f t="array" aca="1" ref="U206" ca="1">_xludf.XLOOKUP(I206,DSSV!D:D,DSSV!P:P)</f>
        <v>#NAME?</v>
      </c>
    </row>
    <row r="207" spans="1:21" ht="14.5" x14ac:dyDescent="0.35">
      <c r="A207" s="13">
        <v>206</v>
      </c>
      <c r="B207" s="13" t="s">
        <v>5603</v>
      </c>
      <c r="D207" s="188">
        <v>46003</v>
      </c>
      <c r="E207" s="13" t="s">
        <v>920</v>
      </c>
      <c r="F207" s="13" t="s">
        <v>279</v>
      </c>
      <c r="G207" s="13" t="s">
        <v>6304</v>
      </c>
      <c r="H207" s="13" t="s">
        <v>10112</v>
      </c>
      <c r="I207" s="13" t="s">
        <v>5602</v>
      </c>
      <c r="J207" s="13">
        <v>12091994</v>
      </c>
      <c r="K207" s="13" t="s">
        <v>5604</v>
      </c>
      <c r="L207" s="13" t="s">
        <v>700</v>
      </c>
      <c r="M207" s="187">
        <v>34589</v>
      </c>
      <c r="N207" s="13" t="s">
        <v>44</v>
      </c>
      <c r="O207" s="13" t="s">
        <v>10142</v>
      </c>
      <c r="P207" s="13" t="s">
        <v>9662</v>
      </c>
      <c r="Q207" s="13">
        <v>396289999</v>
      </c>
      <c r="R207" s="13" t="s">
        <v>10143</v>
      </c>
      <c r="T207" s="13" t="s">
        <v>9712</v>
      </c>
      <c r="U207" s="13" t="e">
        <f t="array" aca="1" ref="U207" ca="1">_xludf.XLOOKUP(I207,DSSV!D:D,DSSV!P:P)</f>
        <v>#NAME?</v>
      </c>
    </row>
    <row r="208" spans="1:21" ht="14.5" x14ac:dyDescent="0.35">
      <c r="A208" s="13">
        <v>207</v>
      </c>
      <c r="B208" s="13" t="s">
        <v>5606</v>
      </c>
      <c r="C208" s="13" t="s">
        <v>10144</v>
      </c>
      <c r="D208" s="188">
        <v>46007</v>
      </c>
      <c r="E208" s="13" t="s">
        <v>9733</v>
      </c>
      <c r="F208" s="13" t="s">
        <v>2054</v>
      </c>
      <c r="G208" s="13" t="s">
        <v>6304</v>
      </c>
      <c r="H208" s="13" t="s">
        <v>10062</v>
      </c>
      <c r="I208" s="13" t="s">
        <v>5605</v>
      </c>
      <c r="J208" s="13">
        <v>30091999</v>
      </c>
      <c r="K208" s="13" t="s">
        <v>5607</v>
      </c>
      <c r="L208" s="13" t="s">
        <v>3838</v>
      </c>
      <c r="M208" s="187">
        <v>36433</v>
      </c>
      <c r="N208" s="13" t="s">
        <v>44</v>
      </c>
      <c r="O208" s="13" t="s">
        <v>9867</v>
      </c>
      <c r="P208" s="13" t="s">
        <v>9663</v>
      </c>
      <c r="Q208" s="13">
        <v>372888666</v>
      </c>
      <c r="R208" s="13" t="s">
        <v>10145</v>
      </c>
      <c r="T208" s="13" t="s">
        <v>9738</v>
      </c>
      <c r="U208" s="13" t="e">
        <f t="array" aca="1" ref="U208" ca="1">_xludf.XLOOKUP(I208,DSSV!D:D,DSSV!P:P)</f>
        <v>#NAME?</v>
      </c>
    </row>
    <row r="209" spans="1:21" ht="14.5" x14ac:dyDescent="0.35">
      <c r="A209" s="13">
        <v>208</v>
      </c>
      <c r="B209" s="13" t="s">
        <v>5609</v>
      </c>
      <c r="D209" s="188">
        <v>46007</v>
      </c>
      <c r="E209" s="13" t="s">
        <v>9733</v>
      </c>
      <c r="F209" s="13" t="s">
        <v>234</v>
      </c>
      <c r="G209" s="13" t="s">
        <v>9707</v>
      </c>
      <c r="H209" s="13" t="s">
        <v>10077</v>
      </c>
      <c r="I209" s="13" t="s">
        <v>5608</v>
      </c>
      <c r="J209" s="13">
        <v>26101996</v>
      </c>
      <c r="K209" s="13" t="s">
        <v>721</v>
      </c>
      <c r="L209" s="13" t="s">
        <v>972</v>
      </c>
      <c r="M209" s="188">
        <v>35364</v>
      </c>
      <c r="N209" s="13" t="s">
        <v>75</v>
      </c>
      <c r="O209" s="13" t="s">
        <v>9761</v>
      </c>
      <c r="P209" s="13" t="s">
        <v>9664</v>
      </c>
      <c r="Q209" s="13">
        <v>898299869</v>
      </c>
      <c r="R209" s="13" t="s">
        <v>10146</v>
      </c>
      <c r="T209" s="13" t="s">
        <v>9738</v>
      </c>
      <c r="U209" s="13" t="e">
        <f t="array" aca="1" ref="U209" ca="1">_xludf.XLOOKUP(I209,DSSV!D:D,DSSV!P:P)</f>
        <v>#NAME?</v>
      </c>
    </row>
    <row r="210" spans="1:21" ht="14.5" x14ac:dyDescent="0.35">
      <c r="A210" s="13">
        <v>209</v>
      </c>
      <c r="B210" s="13" t="s">
        <v>5611</v>
      </c>
      <c r="D210" s="188">
        <v>46007</v>
      </c>
      <c r="E210" s="13" t="s">
        <v>9733</v>
      </c>
      <c r="F210" s="13" t="s">
        <v>2054</v>
      </c>
      <c r="G210" s="13" t="s">
        <v>9707</v>
      </c>
      <c r="H210" s="13" t="s">
        <v>10049</v>
      </c>
      <c r="I210" s="13" t="s">
        <v>5610</v>
      </c>
      <c r="J210" s="13">
        <v>17041993</v>
      </c>
      <c r="K210" s="13" t="s">
        <v>702</v>
      </c>
      <c r="L210" s="13" t="s">
        <v>173</v>
      </c>
      <c r="M210" s="187">
        <v>34076</v>
      </c>
      <c r="N210" s="13" t="s">
        <v>44</v>
      </c>
      <c r="O210" s="13" t="s">
        <v>9773</v>
      </c>
      <c r="P210" s="13" t="s">
        <v>9665</v>
      </c>
      <c r="Q210" s="13">
        <v>865773693</v>
      </c>
      <c r="R210" s="13" t="s">
        <v>10147</v>
      </c>
      <c r="T210" s="13" t="s">
        <v>9738</v>
      </c>
      <c r="U210" s="13" t="e">
        <f t="array" aca="1" ref="U210" ca="1">_xludf.XLOOKUP(I210,DSSV!D:D,DSSV!P:P)</f>
        <v>#NAME?</v>
      </c>
    </row>
    <row r="211" spans="1:21" ht="14.5" x14ac:dyDescent="0.35">
      <c r="A211" s="13">
        <v>210</v>
      </c>
      <c r="B211" s="13" t="s">
        <v>5613</v>
      </c>
      <c r="D211" s="188">
        <v>46007</v>
      </c>
      <c r="E211" s="13" t="s">
        <v>9733</v>
      </c>
      <c r="F211" s="13" t="s">
        <v>46</v>
      </c>
      <c r="G211" s="13" t="s">
        <v>9707</v>
      </c>
      <c r="H211" s="13" t="s">
        <v>10094</v>
      </c>
      <c r="I211" s="13" t="s">
        <v>5612</v>
      </c>
      <c r="J211" s="13">
        <v>6062007</v>
      </c>
      <c r="K211" s="13" t="s">
        <v>5614</v>
      </c>
      <c r="L211" s="13" t="s">
        <v>136</v>
      </c>
      <c r="M211" s="187">
        <v>39239</v>
      </c>
      <c r="N211" s="13" t="s">
        <v>44</v>
      </c>
      <c r="O211" s="13" t="s">
        <v>9746</v>
      </c>
      <c r="P211" s="13" t="s">
        <v>9666</v>
      </c>
      <c r="Q211" s="13">
        <v>947786272</v>
      </c>
      <c r="R211" s="13" t="s">
        <v>10148</v>
      </c>
      <c r="T211" s="13" t="s">
        <v>9738</v>
      </c>
      <c r="U211" s="13" t="e">
        <f t="array" aca="1" ref="U211" ca="1">_xludf.XLOOKUP(I211,DSSV!D:D,DSSV!P:P)</f>
        <v>#NAME?</v>
      </c>
    </row>
    <row r="212" spans="1:21" ht="14.5" x14ac:dyDescent="0.35">
      <c r="A212" s="13">
        <v>211</v>
      </c>
      <c r="B212" s="13" t="s">
        <v>5616</v>
      </c>
      <c r="D212" s="188">
        <v>46007</v>
      </c>
      <c r="E212" s="13" t="s">
        <v>9733</v>
      </c>
      <c r="F212" s="13" t="s">
        <v>2054</v>
      </c>
      <c r="G212" s="13" t="s">
        <v>9707</v>
      </c>
      <c r="H212" s="13" t="s">
        <v>10049</v>
      </c>
      <c r="I212" s="13" t="s">
        <v>5615</v>
      </c>
      <c r="J212" s="13">
        <v>18021996</v>
      </c>
      <c r="K212" s="13" t="s">
        <v>5617</v>
      </c>
      <c r="L212" s="13" t="s">
        <v>43</v>
      </c>
      <c r="M212" s="187">
        <v>35113</v>
      </c>
      <c r="N212" s="13" t="s">
        <v>44</v>
      </c>
      <c r="O212" s="13" t="s">
        <v>9765</v>
      </c>
      <c r="P212" s="13" t="s">
        <v>9667</v>
      </c>
      <c r="Q212" s="13">
        <v>964344179</v>
      </c>
      <c r="R212" s="13" t="s">
        <v>10149</v>
      </c>
      <c r="T212" s="13" t="s">
        <v>9738</v>
      </c>
      <c r="U212" s="13" t="e">
        <f t="array" aca="1" ref="U212" ca="1">_xludf.XLOOKUP(I212,DSSV!D:D,DSSV!P:P)</f>
        <v>#NAME?</v>
      </c>
    </row>
    <row r="213" spans="1:21" ht="14.5" x14ac:dyDescent="0.35">
      <c r="A213" s="13">
        <v>212</v>
      </c>
      <c r="B213" s="13" t="s">
        <v>5619</v>
      </c>
      <c r="D213" s="188">
        <v>46007</v>
      </c>
      <c r="E213" s="13" t="s">
        <v>9733</v>
      </c>
      <c r="F213" s="13" t="s">
        <v>234</v>
      </c>
      <c r="G213" s="13" t="s">
        <v>6304</v>
      </c>
      <c r="H213" s="13" t="s">
        <v>10053</v>
      </c>
      <c r="I213" s="13" t="s">
        <v>5618</v>
      </c>
      <c r="J213" s="13">
        <v>16101995</v>
      </c>
      <c r="K213" s="13" t="s">
        <v>2630</v>
      </c>
      <c r="L213" s="13" t="s">
        <v>5620</v>
      </c>
      <c r="M213" s="188">
        <v>34988</v>
      </c>
      <c r="N213" s="13" t="s">
        <v>75</v>
      </c>
      <c r="O213" s="13" t="s">
        <v>9773</v>
      </c>
      <c r="P213" s="13" t="s">
        <v>9668</v>
      </c>
      <c r="Q213" s="13">
        <v>388774014</v>
      </c>
      <c r="R213" s="13" t="s">
        <v>10150</v>
      </c>
      <c r="T213" s="13" t="s">
        <v>9738</v>
      </c>
      <c r="U213" s="13" t="e">
        <f t="array" aca="1" ref="U213" ca="1">_xludf.XLOOKUP(I213,DSSV!D:D,DSSV!P:P)</f>
        <v>#NAME?</v>
      </c>
    </row>
    <row r="214" spans="1:21" ht="14.5" x14ac:dyDescent="0.35">
      <c r="A214" s="13">
        <v>213</v>
      </c>
      <c r="B214" s="13" t="s">
        <v>5622</v>
      </c>
      <c r="D214" s="188">
        <v>46007</v>
      </c>
      <c r="E214" s="13" t="s">
        <v>9733</v>
      </c>
      <c r="F214" s="13" t="s">
        <v>234</v>
      </c>
      <c r="G214" s="13" t="s">
        <v>6304</v>
      </c>
      <c r="H214" s="13" t="s">
        <v>10053</v>
      </c>
      <c r="I214" s="13" t="s">
        <v>5621</v>
      </c>
      <c r="J214" s="13">
        <v>13121998</v>
      </c>
      <c r="K214" s="13" t="s">
        <v>5623</v>
      </c>
      <c r="L214" s="13" t="s">
        <v>136</v>
      </c>
      <c r="M214" s="188">
        <v>36142</v>
      </c>
      <c r="N214" s="13" t="s">
        <v>44</v>
      </c>
      <c r="O214" s="13" t="s">
        <v>9746</v>
      </c>
      <c r="P214" s="13" t="s">
        <v>9669</v>
      </c>
      <c r="Q214" s="13">
        <v>969444249</v>
      </c>
      <c r="R214" s="13" t="s">
        <v>10151</v>
      </c>
      <c r="T214" s="13" t="s">
        <v>9738</v>
      </c>
      <c r="U214" s="13" t="e">
        <f t="array" aca="1" ref="U214" ca="1">_xludf.XLOOKUP(I214,DSSV!D:D,DSSV!P:P)</f>
        <v>#NAME?</v>
      </c>
    </row>
    <row r="215" spans="1:21" ht="14.5" x14ac:dyDescent="0.35">
      <c r="A215" s="13">
        <v>214</v>
      </c>
      <c r="B215" s="13" t="s">
        <v>5625</v>
      </c>
      <c r="D215" s="188">
        <v>46007</v>
      </c>
      <c r="E215" s="13" t="s">
        <v>9733</v>
      </c>
      <c r="F215" s="13" t="s">
        <v>93</v>
      </c>
      <c r="G215" s="13" t="s">
        <v>9707</v>
      </c>
      <c r="H215" s="13" t="s">
        <v>10060</v>
      </c>
      <c r="I215" s="13" t="s">
        <v>5624</v>
      </c>
      <c r="J215" s="13">
        <v>26081997</v>
      </c>
      <c r="K215" s="13" t="s">
        <v>5626</v>
      </c>
      <c r="L215" s="13" t="s">
        <v>337</v>
      </c>
      <c r="M215" s="187">
        <v>35668</v>
      </c>
      <c r="N215" s="13" t="s">
        <v>75</v>
      </c>
      <c r="O215" s="13" t="s">
        <v>9746</v>
      </c>
      <c r="P215" s="13" t="s">
        <v>9670</v>
      </c>
      <c r="Q215" s="13">
        <v>936881687</v>
      </c>
      <c r="R215" s="13" t="s">
        <v>10152</v>
      </c>
      <c r="T215" s="13" t="s">
        <v>9738</v>
      </c>
      <c r="U215" s="13" t="e">
        <f t="array" aca="1" ref="U215" ca="1">_xludf.XLOOKUP(I215,DSSV!D:D,DSSV!P:P)</f>
        <v>#NAME?</v>
      </c>
    </row>
    <row r="216" spans="1:21" ht="14.5" x14ac:dyDescent="0.35">
      <c r="A216" s="13">
        <v>215</v>
      </c>
      <c r="B216" s="13" t="s">
        <v>5628</v>
      </c>
      <c r="D216" s="188">
        <v>46007</v>
      </c>
      <c r="E216" s="13" t="s">
        <v>9733</v>
      </c>
      <c r="F216" s="13" t="s">
        <v>93</v>
      </c>
      <c r="G216" s="13" t="s">
        <v>6304</v>
      </c>
      <c r="H216" s="13" t="s">
        <v>10153</v>
      </c>
      <c r="I216" s="13" t="s">
        <v>5627</v>
      </c>
      <c r="J216" s="13">
        <v>27052003</v>
      </c>
      <c r="K216" s="13" t="s">
        <v>586</v>
      </c>
      <c r="L216" s="13" t="s">
        <v>1452</v>
      </c>
      <c r="M216" s="187">
        <v>37768</v>
      </c>
      <c r="N216" s="13" t="s">
        <v>75</v>
      </c>
      <c r="O216" s="13" t="s">
        <v>9928</v>
      </c>
      <c r="P216" s="13" t="s">
        <v>9671</v>
      </c>
      <c r="Q216" s="13">
        <v>379793469</v>
      </c>
      <c r="R216" s="13" t="s">
        <v>10154</v>
      </c>
      <c r="T216" s="13" t="s">
        <v>9738</v>
      </c>
      <c r="U216" s="13" t="e">
        <f t="array" aca="1" ref="U216" ca="1">_xludf.XLOOKUP(I216,DSSV!D:D,DSSV!P:P)</f>
        <v>#NAME?</v>
      </c>
    </row>
    <row r="217" spans="1:21" ht="14.5" x14ac:dyDescent="0.35">
      <c r="A217" s="13">
        <v>216</v>
      </c>
      <c r="B217" s="13" t="s">
        <v>5630</v>
      </c>
      <c r="D217" s="188">
        <v>46007</v>
      </c>
      <c r="E217" s="13" t="s">
        <v>9733</v>
      </c>
      <c r="F217" s="13" t="s">
        <v>93</v>
      </c>
      <c r="G217" s="13" t="s">
        <v>9725</v>
      </c>
      <c r="H217" s="13" t="s">
        <v>10101</v>
      </c>
      <c r="I217" s="13" t="s">
        <v>5629</v>
      </c>
      <c r="J217" s="13">
        <v>19061998</v>
      </c>
      <c r="K217" s="13" t="s">
        <v>400</v>
      </c>
      <c r="L217" s="13" t="s">
        <v>136</v>
      </c>
      <c r="M217" s="187">
        <v>35965</v>
      </c>
      <c r="N217" s="13" t="s">
        <v>75</v>
      </c>
      <c r="O217" s="13" t="s">
        <v>9742</v>
      </c>
      <c r="P217" s="13" t="s">
        <v>9672</v>
      </c>
      <c r="Q217" s="13">
        <v>326834411</v>
      </c>
      <c r="R217" s="13" t="s">
        <v>10155</v>
      </c>
      <c r="T217" s="13" t="s">
        <v>9738</v>
      </c>
      <c r="U217" s="13" t="e">
        <f t="array" aca="1" ref="U217" ca="1">_xludf.XLOOKUP(I217,DSSV!D:D,DSSV!P:P)</f>
        <v>#NAME?</v>
      </c>
    </row>
    <row r="218" spans="1:21" ht="14.5" x14ac:dyDescent="0.35">
      <c r="A218" s="13">
        <v>217</v>
      </c>
      <c r="B218" s="13" t="s">
        <v>5632</v>
      </c>
      <c r="D218" s="188">
        <v>46007</v>
      </c>
      <c r="E218" s="13" t="s">
        <v>9733</v>
      </c>
      <c r="F218" s="13" t="s">
        <v>62</v>
      </c>
      <c r="G218" s="13" t="s">
        <v>9707</v>
      </c>
      <c r="H218" s="13" t="s">
        <v>10073</v>
      </c>
      <c r="I218" s="13" t="s">
        <v>5631</v>
      </c>
      <c r="J218" s="13">
        <v>9122001</v>
      </c>
      <c r="K218" s="13" t="s">
        <v>931</v>
      </c>
      <c r="L218" s="13" t="s">
        <v>1789</v>
      </c>
      <c r="M218" s="187">
        <v>37234</v>
      </c>
      <c r="N218" s="13" t="s">
        <v>75</v>
      </c>
      <c r="O218" s="13" t="s">
        <v>9777</v>
      </c>
      <c r="P218" s="13" t="s">
        <v>9673</v>
      </c>
      <c r="Q218" s="13">
        <v>868599912</v>
      </c>
      <c r="R218" s="13" t="s">
        <v>10156</v>
      </c>
      <c r="T218" s="13" t="s">
        <v>9738</v>
      </c>
      <c r="U218" s="13" t="e">
        <f t="array" aca="1" ref="U218" ca="1">_xludf.XLOOKUP(I218,DSSV!D:D,DSSV!P:P)</f>
        <v>#NAME?</v>
      </c>
    </row>
    <row r="219" spans="1:21" ht="14.5" x14ac:dyDescent="0.35">
      <c r="A219" s="13">
        <v>218</v>
      </c>
      <c r="B219" s="13" t="s">
        <v>5634</v>
      </c>
      <c r="D219" s="188">
        <v>46007</v>
      </c>
      <c r="E219" s="13" t="s">
        <v>9733</v>
      </c>
      <c r="F219" s="13" t="s">
        <v>93</v>
      </c>
      <c r="G219" s="13" t="s">
        <v>9707</v>
      </c>
      <c r="H219" s="13" t="s">
        <v>10060</v>
      </c>
      <c r="I219" s="13" t="s">
        <v>5633</v>
      </c>
      <c r="J219" s="13">
        <v>31122000</v>
      </c>
      <c r="K219" s="13" t="s">
        <v>1408</v>
      </c>
      <c r="L219" s="13" t="s">
        <v>910</v>
      </c>
      <c r="M219" s="188">
        <v>36891</v>
      </c>
      <c r="N219" s="13" t="s">
        <v>75</v>
      </c>
      <c r="O219" s="13" t="s">
        <v>9777</v>
      </c>
      <c r="P219" s="13" t="s">
        <v>9674</v>
      </c>
      <c r="Q219" s="13">
        <v>989855080</v>
      </c>
      <c r="R219" s="13" t="s">
        <v>10157</v>
      </c>
      <c r="T219" s="13" t="s">
        <v>9738</v>
      </c>
      <c r="U219" s="13" t="e">
        <f t="array" aca="1" ref="U219" ca="1">_xludf.XLOOKUP(I219,DSSV!D:D,DSSV!P:P)</f>
        <v>#NAME?</v>
      </c>
    </row>
    <row r="220" spans="1:21" ht="14.5" x14ac:dyDescent="0.35">
      <c r="A220" s="13">
        <v>219</v>
      </c>
      <c r="B220" s="13" t="s">
        <v>5636</v>
      </c>
      <c r="D220" s="188">
        <v>46007</v>
      </c>
      <c r="E220" s="13" t="s">
        <v>9733</v>
      </c>
      <c r="F220" s="13" t="s">
        <v>62</v>
      </c>
      <c r="G220" s="13" t="s">
        <v>9707</v>
      </c>
      <c r="H220" s="13" t="s">
        <v>10073</v>
      </c>
      <c r="I220" s="13" t="s">
        <v>5635</v>
      </c>
      <c r="J220" s="13">
        <v>19101993</v>
      </c>
      <c r="K220" s="13" t="s">
        <v>5637</v>
      </c>
      <c r="L220" s="13" t="s">
        <v>1779</v>
      </c>
      <c r="M220" s="188">
        <v>34261</v>
      </c>
      <c r="N220" s="13" t="s">
        <v>75</v>
      </c>
      <c r="O220" s="13" t="s">
        <v>9761</v>
      </c>
      <c r="P220" s="13" t="s">
        <v>9675</v>
      </c>
      <c r="Q220" s="13">
        <v>582554666</v>
      </c>
      <c r="R220" s="13" t="s">
        <v>10158</v>
      </c>
      <c r="T220" s="13" t="s">
        <v>9738</v>
      </c>
      <c r="U220" s="13" t="e">
        <f t="array" aca="1" ref="U220" ca="1">_xludf.XLOOKUP(I220,DSSV!D:D,DSSV!P:P)</f>
        <v>#NAME?</v>
      </c>
    </row>
    <row r="221" spans="1:21" ht="14.5" x14ac:dyDescent="0.35">
      <c r="A221" s="13">
        <v>220</v>
      </c>
      <c r="B221" s="13" t="s">
        <v>5639</v>
      </c>
      <c r="D221" s="188">
        <v>46007</v>
      </c>
      <c r="E221" s="13" t="s">
        <v>9733</v>
      </c>
      <c r="F221" s="13" t="s">
        <v>234</v>
      </c>
      <c r="G221" s="13" t="s">
        <v>6304</v>
      </c>
      <c r="H221" s="13" t="s">
        <v>10053</v>
      </c>
      <c r="I221" s="13" t="s">
        <v>5638</v>
      </c>
      <c r="J221" s="13">
        <v>15082003</v>
      </c>
      <c r="K221" s="13" t="s">
        <v>5640</v>
      </c>
      <c r="L221" s="13" t="s">
        <v>1789</v>
      </c>
      <c r="M221" s="187">
        <v>37848</v>
      </c>
      <c r="N221" s="13" t="s">
        <v>75</v>
      </c>
      <c r="O221" s="13" t="s">
        <v>9777</v>
      </c>
      <c r="P221" s="13" t="s">
        <v>9676</v>
      </c>
      <c r="Q221" s="13">
        <v>969176915</v>
      </c>
      <c r="R221" s="13" t="s">
        <v>10159</v>
      </c>
      <c r="T221" s="13" t="s">
        <v>9738</v>
      </c>
      <c r="U221" s="13" t="e">
        <f t="array" aca="1" ref="U221" ca="1">_xludf.XLOOKUP(I221,DSSV!D:D,DSSV!P:P)</f>
        <v>#NAME?</v>
      </c>
    </row>
    <row r="222" spans="1:21" ht="14.5" x14ac:dyDescent="0.35">
      <c r="A222" s="13">
        <v>221</v>
      </c>
      <c r="B222" s="13" t="s">
        <v>5642</v>
      </c>
      <c r="D222" s="188">
        <v>46007</v>
      </c>
      <c r="E222" s="13" t="s">
        <v>9733</v>
      </c>
      <c r="F222" s="13" t="s">
        <v>234</v>
      </c>
      <c r="G222" s="13" t="s">
        <v>9707</v>
      </c>
      <c r="H222" s="13" t="s">
        <v>10077</v>
      </c>
      <c r="I222" s="13" t="s">
        <v>5641</v>
      </c>
      <c r="J222" s="13">
        <v>28101998</v>
      </c>
      <c r="K222" s="13" t="s">
        <v>5260</v>
      </c>
      <c r="L222" s="13" t="s">
        <v>67</v>
      </c>
      <c r="M222" s="188">
        <v>36096</v>
      </c>
      <c r="N222" s="13" t="s">
        <v>44</v>
      </c>
      <c r="O222" s="13" t="s">
        <v>9761</v>
      </c>
      <c r="P222" s="13" t="s">
        <v>9677</v>
      </c>
      <c r="Q222" s="13">
        <v>763959064</v>
      </c>
      <c r="R222" s="13" t="s">
        <v>10160</v>
      </c>
      <c r="T222" s="13" t="s">
        <v>9738</v>
      </c>
      <c r="U222" s="13" t="e">
        <f t="array" aca="1" ref="U222" ca="1">_xludf.XLOOKUP(I222,DSSV!D:D,DSSV!P:P)</f>
        <v>#NAME?</v>
      </c>
    </row>
    <row r="223" spans="1:21" ht="14.5" x14ac:dyDescent="0.35">
      <c r="A223" s="13">
        <v>222</v>
      </c>
      <c r="B223" s="13" t="s">
        <v>5644</v>
      </c>
      <c r="C223" s="13" t="s">
        <v>10161</v>
      </c>
      <c r="D223" s="188">
        <v>46010</v>
      </c>
      <c r="E223" s="13" t="s">
        <v>920</v>
      </c>
      <c r="F223" s="13" t="s">
        <v>62</v>
      </c>
      <c r="G223" s="13" t="s">
        <v>9725</v>
      </c>
      <c r="H223" s="13" t="s">
        <v>10103</v>
      </c>
      <c r="I223" s="13" t="s">
        <v>5643</v>
      </c>
      <c r="J223" s="13">
        <v>27081996</v>
      </c>
      <c r="K223" s="13" t="s">
        <v>5645</v>
      </c>
      <c r="L223" s="13" t="s">
        <v>5646</v>
      </c>
      <c r="M223" s="187">
        <v>35304</v>
      </c>
      <c r="N223" s="13" t="s">
        <v>75</v>
      </c>
      <c r="O223" s="13" t="s">
        <v>9710</v>
      </c>
      <c r="P223" s="13" t="s">
        <v>9678</v>
      </c>
      <c r="Q223" s="13">
        <v>376801249</v>
      </c>
      <c r="R223" s="13" t="s">
        <v>10162</v>
      </c>
      <c r="T223" s="13" t="s">
        <v>9712</v>
      </c>
      <c r="U223" s="13" t="e">
        <f t="array" aca="1" ref="U223" ca="1">_xludf.XLOOKUP(I223,DSSV!D:D,DSSV!P:P)</f>
        <v>#NAME?</v>
      </c>
    </row>
    <row r="224" spans="1:21" ht="14.5" x14ac:dyDescent="0.35">
      <c r="A224" s="13">
        <v>223</v>
      </c>
      <c r="B224" s="13" t="s">
        <v>5648</v>
      </c>
      <c r="D224" s="188">
        <v>46010</v>
      </c>
      <c r="E224" s="13" t="s">
        <v>920</v>
      </c>
      <c r="F224" s="13" t="s">
        <v>234</v>
      </c>
      <c r="G224" s="13" t="s">
        <v>9754</v>
      </c>
      <c r="H224" s="13" t="s">
        <v>10163</v>
      </c>
      <c r="I224" s="13" t="s">
        <v>5647</v>
      </c>
      <c r="J224" s="13">
        <v>11071987</v>
      </c>
      <c r="K224" s="13" t="s">
        <v>5649</v>
      </c>
      <c r="L224" s="13" t="s">
        <v>5650</v>
      </c>
      <c r="M224" s="187">
        <v>31969</v>
      </c>
      <c r="N224" s="13" t="s">
        <v>44</v>
      </c>
      <c r="O224" s="13" t="s">
        <v>9912</v>
      </c>
      <c r="P224" s="13" t="s">
        <v>9679</v>
      </c>
      <c r="Q224" s="13">
        <v>908985401</v>
      </c>
      <c r="R224" s="13" t="s">
        <v>10164</v>
      </c>
      <c r="T224" s="13" t="s">
        <v>9712</v>
      </c>
      <c r="U224" s="13" t="e">
        <f t="array" aca="1" ref="U224" ca="1">_xludf.XLOOKUP(I224,DSSV!D:D,DSSV!P:P)</f>
        <v>#NAME?</v>
      </c>
    </row>
    <row r="225" spans="1:21" ht="14.5" x14ac:dyDescent="0.35">
      <c r="A225" s="13">
        <v>224</v>
      </c>
      <c r="B225" s="13" t="s">
        <v>5652</v>
      </c>
      <c r="D225" s="188">
        <v>46010</v>
      </c>
      <c r="E225" s="13" t="s">
        <v>920</v>
      </c>
      <c r="F225" s="13" t="s">
        <v>2054</v>
      </c>
      <c r="G225" s="13" t="s">
        <v>9707</v>
      </c>
      <c r="H225" s="13" t="s">
        <v>10108</v>
      </c>
      <c r="I225" s="13" t="s">
        <v>5651</v>
      </c>
      <c r="J225" s="13">
        <v>21022001</v>
      </c>
      <c r="K225" s="13" t="s">
        <v>1267</v>
      </c>
      <c r="L225" s="13" t="s">
        <v>516</v>
      </c>
      <c r="M225" s="187">
        <v>36943</v>
      </c>
      <c r="N225" s="13" t="s">
        <v>44</v>
      </c>
      <c r="O225" s="13" t="s">
        <v>9742</v>
      </c>
      <c r="P225" s="13" t="s">
        <v>9680</v>
      </c>
      <c r="Q225" s="13">
        <v>879281132</v>
      </c>
      <c r="R225" s="13" t="s">
        <v>10165</v>
      </c>
      <c r="T225" s="13" t="s">
        <v>9712</v>
      </c>
      <c r="U225" s="13" t="e">
        <f t="array" aca="1" ref="U225" ca="1">_xludf.XLOOKUP(I225,DSSV!D:D,DSSV!P:P)</f>
        <v>#NAME?</v>
      </c>
    </row>
    <row r="226" spans="1:21" ht="14.5" x14ac:dyDescent="0.35">
      <c r="A226" s="13">
        <v>225</v>
      </c>
      <c r="B226" s="13" t="s">
        <v>5654</v>
      </c>
      <c r="D226" s="188">
        <v>46010</v>
      </c>
      <c r="E226" s="13" t="s">
        <v>920</v>
      </c>
      <c r="F226" s="13" t="s">
        <v>234</v>
      </c>
      <c r="G226" s="13" t="s">
        <v>9725</v>
      </c>
      <c r="H226" s="13" t="s">
        <v>10166</v>
      </c>
      <c r="I226" s="13" t="s">
        <v>5653</v>
      </c>
      <c r="J226" s="13">
        <v>1022002</v>
      </c>
      <c r="K226" s="13" t="s">
        <v>493</v>
      </c>
      <c r="L226" s="13" t="s">
        <v>144</v>
      </c>
      <c r="M226" s="187">
        <v>37288</v>
      </c>
      <c r="N226" s="13" t="s">
        <v>44</v>
      </c>
      <c r="O226" s="13" t="s">
        <v>9793</v>
      </c>
      <c r="P226" s="13" t="s">
        <v>9681</v>
      </c>
      <c r="Q226" s="13">
        <v>347775778</v>
      </c>
      <c r="R226" s="13" t="s">
        <v>10167</v>
      </c>
      <c r="T226" s="13" t="s">
        <v>9712</v>
      </c>
      <c r="U226" s="13" t="e">
        <f t="array" aca="1" ref="U226" ca="1">_xludf.XLOOKUP(I226,DSSV!D:D,DSSV!P:P)</f>
        <v>#NAME?</v>
      </c>
    </row>
    <row r="227" spans="1:21" ht="14.5" x14ac:dyDescent="0.35">
      <c r="A227" s="13">
        <v>226</v>
      </c>
      <c r="B227" s="13" t="s">
        <v>5656</v>
      </c>
      <c r="D227" s="188">
        <v>46020</v>
      </c>
      <c r="E227" s="13" t="s">
        <v>9733</v>
      </c>
      <c r="F227" s="13" t="s">
        <v>93</v>
      </c>
      <c r="G227" s="13" t="s">
        <v>9707</v>
      </c>
      <c r="H227" s="13" t="s">
        <v>10060</v>
      </c>
      <c r="I227" s="13" t="s">
        <v>5655</v>
      </c>
      <c r="J227" s="13">
        <v>16121996</v>
      </c>
      <c r="K227" s="13" t="s">
        <v>445</v>
      </c>
      <c r="L227" s="13" t="s">
        <v>5657</v>
      </c>
      <c r="M227" s="188">
        <v>35415</v>
      </c>
      <c r="N227" s="13" t="s">
        <v>44</v>
      </c>
      <c r="O227" s="13" t="s">
        <v>9742</v>
      </c>
      <c r="P227" s="13" t="s">
        <v>9682</v>
      </c>
      <c r="Q227" s="13">
        <v>912087665</v>
      </c>
      <c r="R227" s="13" t="s">
        <v>10168</v>
      </c>
      <c r="T227" s="13" t="s">
        <v>9738</v>
      </c>
      <c r="U227" s="13" t="e">
        <f t="array" aca="1" ref="U227" ca="1">_xludf.XLOOKUP(I227,DSSV!D:D,DSSV!P:P)</f>
        <v>#NAME?</v>
      </c>
    </row>
    <row r="228" spans="1:21" ht="14.5" x14ac:dyDescent="0.35">
      <c r="A228" s="13">
        <v>227</v>
      </c>
      <c r="B228" s="13" t="s">
        <v>5659</v>
      </c>
      <c r="D228" s="188">
        <v>46020</v>
      </c>
      <c r="E228" s="13" t="s">
        <v>9733</v>
      </c>
      <c r="F228" s="13" t="s">
        <v>234</v>
      </c>
      <c r="G228" s="13" t="s">
        <v>6304</v>
      </c>
      <c r="H228" s="13" t="s">
        <v>10053</v>
      </c>
      <c r="I228" s="13" t="s">
        <v>5658</v>
      </c>
      <c r="J228" s="13">
        <v>11101995</v>
      </c>
      <c r="K228" s="13" t="s">
        <v>618</v>
      </c>
      <c r="L228" s="13" t="s">
        <v>662</v>
      </c>
      <c r="M228" s="188">
        <v>34983</v>
      </c>
      <c r="N228" s="13" t="s">
        <v>75</v>
      </c>
      <c r="O228" s="13" t="s">
        <v>9773</v>
      </c>
      <c r="P228" s="13" t="s">
        <v>9683</v>
      </c>
      <c r="Q228" s="13">
        <v>396730153</v>
      </c>
      <c r="R228" s="13" t="s">
        <v>10169</v>
      </c>
      <c r="T228" s="13" t="s">
        <v>9738</v>
      </c>
      <c r="U228" s="13" t="e">
        <f t="array" aca="1" ref="U228" ca="1">_xludf.XLOOKUP(I228,DSSV!D:D,DSSV!P:P)</f>
        <v>#NAME?</v>
      </c>
    </row>
    <row r="229" spans="1:21" ht="14.5" x14ac:dyDescent="0.35">
      <c r="A229" s="13">
        <v>228</v>
      </c>
      <c r="B229" s="13" t="s">
        <v>5661</v>
      </c>
      <c r="D229" s="188">
        <v>46020</v>
      </c>
      <c r="E229" s="13" t="s">
        <v>9733</v>
      </c>
      <c r="F229" s="13" t="s">
        <v>93</v>
      </c>
      <c r="G229" s="13" t="s">
        <v>9725</v>
      </c>
      <c r="H229" s="13" t="s">
        <v>10101</v>
      </c>
      <c r="I229" s="13" t="s">
        <v>5660</v>
      </c>
      <c r="J229" s="13">
        <v>21092004</v>
      </c>
      <c r="K229" s="13" t="s">
        <v>5662</v>
      </c>
      <c r="L229" s="13" t="s">
        <v>4360</v>
      </c>
      <c r="M229" s="187">
        <v>38251</v>
      </c>
      <c r="N229" s="13" t="s">
        <v>75</v>
      </c>
      <c r="O229" s="13" t="s">
        <v>9809</v>
      </c>
      <c r="P229" s="13" t="s">
        <v>9684</v>
      </c>
      <c r="Q229" s="13">
        <v>707015182</v>
      </c>
      <c r="R229" s="13" t="s">
        <v>10170</v>
      </c>
      <c r="T229" s="13" t="s">
        <v>9738</v>
      </c>
      <c r="U229" s="13" t="e">
        <f t="array" aca="1" ref="U229" ca="1">_xludf.XLOOKUP(I229,DSSV!D:D,DSSV!P:P)</f>
        <v>#NAME?</v>
      </c>
    </row>
    <row r="230" spans="1:21" ht="14.5" x14ac:dyDescent="0.35">
      <c r="A230" s="13">
        <v>229</v>
      </c>
      <c r="B230" s="13" t="s">
        <v>5664</v>
      </c>
      <c r="D230" s="188">
        <v>46020</v>
      </c>
      <c r="E230" s="13" t="s">
        <v>9733</v>
      </c>
      <c r="F230" s="13" t="s">
        <v>2054</v>
      </c>
      <c r="G230" s="13" t="s">
        <v>9754</v>
      </c>
      <c r="H230" s="13" t="s">
        <v>10083</v>
      </c>
      <c r="I230" s="13" t="s">
        <v>5663</v>
      </c>
      <c r="J230" s="13">
        <v>11081996</v>
      </c>
      <c r="K230" s="13" t="s">
        <v>5665</v>
      </c>
      <c r="L230" s="13" t="s">
        <v>731</v>
      </c>
      <c r="M230" s="187">
        <v>35288</v>
      </c>
      <c r="N230" s="13" t="s">
        <v>75</v>
      </c>
      <c r="O230" s="13" t="s">
        <v>9761</v>
      </c>
      <c r="P230" s="13" t="s">
        <v>9685</v>
      </c>
      <c r="Q230" s="13">
        <v>966486571</v>
      </c>
      <c r="R230" s="13" t="s">
        <v>10171</v>
      </c>
      <c r="T230" s="13" t="s">
        <v>9738</v>
      </c>
      <c r="U230" s="13" t="e">
        <f t="array" aca="1" ref="U230" ca="1">_xludf.XLOOKUP(I230,DSSV!D:D,DSSV!P:P)</f>
        <v>#NAME?</v>
      </c>
    </row>
    <row r="231" spans="1:21" ht="14.5" x14ac:dyDescent="0.35">
      <c r="A231" s="13">
        <v>230</v>
      </c>
      <c r="B231" s="13" t="s">
        <v>5667</v>
      </c>
      <c r="C231" s="13" t="s">
        <v>10172</v>
      </c>
      <c r="D231" s="188">
        <v>46020</v>
      </c>
      <c r="E231" s="13" t="s">
        <v>9733</v>
      </c>
      <c r="F231" s="13" t="s">
        <v>93</v>
      </c>
      <c r="G231" s="13" t="s">
        <v>9725</v>
      </c>
      <c r="H231" s="13" t="s">
        <v>10101</v>
      </c>
      <c r="I231" s="13" t="s">
        <v>5666</v>
      </c>
      <c r="J231" s="13">
        <v>13082004</v>
      </c>
      <c r="K231" s="13" t="s">
        <v>435</v>
      </c>
      <c r="L231" s="13" t="s">
        <v>181</v>
      </c>
      <c r="M231" s="187">
        <v>38212</v>
      </c>
      <c r="N231" s="13" t="s">
        <v>75</v>
      </c>
      <c r="O231" s="13" t="s">
        <v>9742</v>
      </c>
      <c r="P231" s="13" t="s">
        <v>9686</v>
      </c>
      <c r="Q231" s="13">
        <v>327132891</v>
      </c>
      <c r="R231" s="13" t="s">
        <v>10173</v>
      </c>
      <c r="T231" s="13" t="s">
        <v>9738</v>
      </c>
      <c r="U231" s="13" t="e">
        <f t="array" aca="1" ref="U231" ca="1">_xludf.XLOOKUP(I231,DSSV!D:D,DSSV!P:P)</f>
        <v>#NAME?</v>
      </c>
    </row>
    <row r="232" spans="1:21" ht="14.5" x14ac:dyDescent="0.35">
      <c r="A232" s="13">
        <v>231</v>
      </c>
      <c r="B232" s="13" t="s">
        <v>5669</v>
      </c>
      <c r="D232" s="188">
        <v>46020</v>
      </c>
      <c r="E232" s="13" t="s">
        <v>9733</v>
      </c>
      <c r="F232" s="13" t="s">
        <v>93</v>
      </c>
      <c r="G232" s="13" t="s">
        <v>9725</v>
      </c>
      <c r="H232" s="13" t="s">
        <v>10101</v>
      </c>
      <c r="I232" s="13" t="s">
        <v>5668</v>
      </c>
      <c r="J232" s="13">
        <v>2092004</v>
      </c>
      <c r="K232" s="13" t="s">
        <v>5670</v>
      </c>
      <c r="L232" s="13" t="s">
        <v>100</v>
      </c>
      <c r="M232" s="187">
        <v>38232</v>
      </c>
      <c r="N232" s="13" t="s">
        <v>75</v>
      </c>
      <c r="O232" s="13" t="s">
        <v>9777</v>
      </c>
      <c r="P232" s="13" t="s">
        <v>9687</v>
      </c>
      <c r="Q232" s="13">
        <v>376946308</v>
      </c>
      <c r="R232" s="13" t="s">
        <v>10174</v>
      </c>
      <c r="T232" s="13" t="s">
        <v>9738</v>
      </c>
      <c r="U232" s="13" t="e">
        <f t="array" aca="1" ref="U232" ca="1">_xludf.XLOOKUP(I232,DSSV!D:D,DSSV!P:P)</f>
        <v>#NAME?</v>
      </c>
    </row>
    <row r="233" spans="1:21" ht="14.5" x14ac:dyDescent="0.35">
      <c r="A233" s="13">
        <v>232</v>
      </c>
      <c r="B233" s="13" t="s">
        <v>5672</v>
      </c>
      <c r="D233" s="188">
        <v>46020</v>
      </c>
      <c r="E233" s="13" t="s">
        <v>9733</v>
      </c>
      <c r="F233" s="13" t="s">
        <v>234</v>
      </c>
      <c r="G233" s="13" t="s">
        <v>6304</v>
      </c>
      <c r="H233" s="13" t="s">
        <v>10053</v>
      </c>
      <c r="I233" s="13" t="s">
        <v>5671</v>
      </c>
      <c r="J233" s="13">
        <v>22121977</v>
      </c>
      <c r="K233" s="13" t="s">
        <v>636</v>
      </c>
      <c r="L233" s="13" t="s">
        <v>107</v>
      </c>
      <c r="M233" s="188">
        <v>28481</v>
      </c>
      <c r="N233" s="13" t="s">
        <v>75</v>
      </c>
      <c r="O233" s="13" t="s">
        <v>9777</v>
      </c>
      <c r="P233" s="13" t="s">
        <v>9688</v>
      </c>
      <c r="Q233" s="13">
        <v>976762963</v>
      </c>
      <c r="R233" s="13" t="s">
        <v>10175</v>
      </c>
      <c r="T233" s="13" t="s">
        <v>9738</v>
      </c>
      <c r="U233" s="13" t="e">
        <f t="array" aca="1" ref="U233" ca="1">_xludf.XLOOKUP(I233,DSSV!D:D,DSSV!P:P)</f>
        <v>#NAME?</v>
      </c>
    </row>
    <row r="234" spans="1:21" ht="14.5" x14ac:dyDescent="0.35">
      <c r="A234" s="13">
        <v>233</v>
      </c>
      <c r="B234" s="13" t="s">
        <v>5674</v>
      </c>
      <c r="D234" s="188">
        <v>46020</v>
      </c>
      <c r="E234" s="13" t="s">
        <v>9733</v>
      </c>
      <c r="F234" s="13" t="s">
        <v>234</v>
      </c>
      <c r="G234" s="13" t="s">
        <v>6304</v>
      </c>
      <c r="H234" s="13" t="s">
        <v>10053</v>
      </c>
      <c r="I234" s="13" t="s">
        <v>5673</v>
      </c>
      <c r="J234" s="13">
        <v>8121984</v>
      </c>
      <c r="K234" s="13" t="s">
        <v>5675</v>
      </c>
      <c r="L234" s="13" t="s">
        <v>1734</v>
      </c>
      <c r="M234" s="187">
        <v>31024</v>
      </c>
      <c r="N234" s="13" t="s">
        <v>75</v>
      </c>
      <c r="O234" s="13" t="s">
        <v>9746</v>
      </c>
      <c r="P234" s="13" t="s">
        <v>9689</v>
      </c>
      <c r="Q234" s="13">
        <v>973591100</v>
      </c>
      <c r="R234" s="13" t="s">
        <v>10176</v>
      </c>
      <c r="T234" s="13" t="s">
        <v>9738</v>
      </c>
      <c r="U234" s="13" t="e">
        <f t="array" aca="1" ref="U234" ca="1">_xludf.XLOOKUP(I234,DSSV!D:D,DSSV!P:P)</f>
        <v>#NAME?</v>
      </c>
    </row>
    <row r="235" spans="1:21" ht="14.5" x14ac:dyDescent="0.35">
      <c r="A235" s="13">
        <v>234</v>
      </c>
      <c r="B235" s="13" t="s">
        <v>5677</v>
      </c>
      <c r="C235" s="13" t="s">
        <v>10177</v>
      </c>
      <c r="D235" s="188">
        <v>46020</v>
      </c>
      <c r="E235" s="13" t="s">
        <v>9733</v>
      </c>
      <c r="F235" s="13" t="s">
        <v>46</v>
      </c>
      <c r="G235" s="13" t="s">
        <v>9707</v>
      </c>
      <c r="H235" s="13" t="s">
        <v>10094</v>
      </c>
      <c r="I235" s="13" t="s">
        <v>5676</v>
      </c>
      <c r="J235" s="13">
        <v>22051984</v>
      </c>
      <c r="K235" s="13" t="s">
        <v>493</v>
      </c>
      <c r="L235" s="13" t="s">
        <v>255</v>
      </c>
      <c r="M235" s="187">
        <v>30824</v>
      </c>
      <c r="N235" s="13" t="s">
        <v>44</v>
      </c>
      <c r="O235" s="13" t="s">
        <v>9809</v>
      </c>
      <c r="P235" s="13" t="s">
        <v>9690</v>
      </c>
      <c r="Q235" s="13">
        <v>829544368</v>
      </c>
      <c r="R235" s="13" t="s">
        <v>10178</v>
      </c>
      <c r="T235" s="13" t="s">
        <v>9738</v>
      </c>
      <c r="U235" s="13" t="e">
        <f t="array" aca="1" ref="U235" ca="1">_xludf.XLOOKUP(I235,DSSV!D:D,DSSV!P:P)</f>
        <v>#NAME?</v>
      </c>
    </row>
    <row r="236" spans="1:21" ht="14.5" x14ac:dyDescent="0.35">
      <c r="A236" s="13">
        <v>235</v>
      </c>
      <c r="B236" s="13" t="s">
        <v>5679</v>
      </c>
      <c r="D236" s="188">
        <v>46020</v>
      </c>
      <c r="E236" s="13" t="s">
        <v>9733</v>
      </c>
      <c r="F236" s="13" t="s">
        <v>279</v>
      </c>
      <c r="G236" s="13" t="s">
        <v>9854</v>
      </c>
      <c r="H236" s="13" t="s">
        <v>10067</v>
      </c>
      <c r="I236" s="13" t="s">
        <v>5678</v>
      </c>
      <c r="J236" s="13">
        <v>5121993</v>
      </c>
      <c r="K236" s="13" t="s">
        <v>5680</v>
      </c>
      <c r="L236" s="13" t="s">
        <v>1491</v>
      </c>
      <c r="M236" s="187">
        <v>34308</v>
      </c>
      <c r="N236" s="13" t="s">
        <v>75</v>
      </c>
      <c r="O236" s="13" t="s">
        <v>9746</v>
      </c>
      <c r="P236" s="13" t="s">
        <v>9691</v>
      </c>
      <c r="Q236" s="13">
        <v>943853677</v>
      </c>
      <c r="R236" s="13" t="s">
        <v>10179</v>
      </c>
      <c r="T236" s="13" t="s">
        <v>9738</v>
      </c>
      <c r="U236" s="13" t="e">
        <f t="array" aca="1" ref="U236" ca="1">_xludf.XLOOKUP(I236,DSSV!D:D,DSSV!P:P)</f>
        <v>#NAME?</v>
      </c>
    </row>
    <row r="237" spans="1:21" ht="14.5" x14ac:dyDescent="0.35">
      <c r="A237" s="13">
        <v>236</v>
      </c>
      <c r="B237" s="13" t="s">
        <v>5682</v>
      </c>
      <c r="C237" s="13" t="s">
        <v>10180</v>
      </c>
      <c r="D237" s="187">
        <v>46027</v>
      </c>
      <c r="E237" s="13" t="s">
        <v>920</v>
      </c>
      <c r="F237" s="13" t="s">
        <v>234</v>
      </c>
      <c r="G237" s="13" t="s">
        <v>6304</v>
      </c>
      <c r="H237" s="13" t="s">
        <v>10181</v>
      </c>
      <c r="I237" s="13" t="s">
        <v>5681</v>
      </c>
      <c r="J237" s="13">
        <v>12011988</v>
      </c>
      <c r="K237" s="13" t="s">
        <v>849</v>
      </c>
      <c r="L237" s="13" t="s">
        <v>804</v>
      </c>
      <c r="M237" s="187">
        <v>32154</v>
      </c>
      <c r="N237" s="13" t="s">
        <v>44</v>
      </c>
      <c r="O237" s="13" t="s">
        <v>9742</v>
      </c>
      <c r="P237" s="13" t="s">
        <v>9692</v>
      </c>
      <c r="Q237" s="13">
        <v>793145315</v>
      </c>
      <c r="R237" s="13" t="s">
        <v>10182</v>
      </c>
      <c r="T237" s="13" t="s">
        <v>9712</v>
      </c>
      <c r="U237" s="13" t="e">
        <f t="array" aca="1" ref="U237" ca="1">_xludf.XLOOKUP(I237,DSSV!D:D,DSSV!P:P)</f>
        <v>#NAME?</v>
      </c>
    </row>
    <row r="238" spans="1:21" ht="14.5" x14ac:dyDescent="0.35">
      <c r="A238" s="13">
        <v>237</v>
      </c>
      <c r="B238" s="13" t="s">
        <v>5684</v>
      </c>
      <c r="D238" s="187">
        <v>46027</v>
      </c>
      <c r="E238" s="13" t="s">
        <v>920</v>
      </c>
      <c r="F238" s="13" t="s">
        <v>62</v>
      </c>
      <c r="G238" s="13" t="s">
        <v>9725</v>
      </c>
      <c r="H238" s="13" t="s">
        <v>10103</v>
      </c>
      <c r="I238" s="13" t="s">
        <v>5683</v>
      </c>
      <c r="J238" s="13">
        <v>10062004</v>
      </c>
      <c r="K238" s="13" t="s">
        <v>5685</v>
      </c>
      <c r="L238" s="13" t="s">
        <v>1737</v>
      </c>
      <c r="M238" s="187">
        <v>38148</v>
      </c>
      <c r="N238" s="13" t="s">
        <v>44</v>
      </c>
      <c r="O238" s="13" t="s">
        <v>9710</v>
      </c>
      <c r="P238" s="13" t="s">
        <v>9693</v>
      </c>
      <c r="Q238" s="13">
        <v>836139204</v>
      </c>
      <c r="R238" s="13" t="s">
        <v>10183</v>
      </c>
      <c r="T238" s="13" t="s">
        <v>9712</v>
      </c>
      <c r="U238" s="13" t="e">
        <f t="array" aca="1" ref="U238" ca="1">_xludf.XLOOKUP(I238,DSSV!D:D,DSSV!P:P)</f>
        <v>#NAME?</v>
      </c>
    </row>
    <row r="239" spans="1:21" ht="14.5" x14ac:dyDescent="0.35">
      <c r="A239" s="13">
        <v>238</v>
      </c>
      <c r="B239" s="13" t="s">
        <v>5687</v>
      </c>
      <c r="D239" s="187">
        <v>46027</v>
      </c>
      <c r="E239" s="13" t="s">
        <v>9733</v>
      </c>
      <c r="F239" s="13" t="s">
        <v>279</v>
      </c>
      <c r="G239" s="13" t="s">
        <v>9707</v>
      </c>
      <c r="H239" s="13" t="s">
        <v>10067</v>
      </c>
      <c r="I239" s="13" t="s">
        <v>5686</v>
      </c>
      <c r="J239" s="13">
        <v>23092006</v>
      </c>
      <c r="K239" s="13" t="s">
        <v>730</v>
      </c>
      <c r="L239" s="13" t="s">
        <v>60</v>
      </c>
      <c r="M239" s="187">
        <v>38983</v>
      </c>
      <c r="N239" s="13" t="s">
        <v>44</v>
      </c>
      <c r="O239" s="13" t="s">
        <v>9777</v>
      </c>
      <c r="P239" s="13" t="s">
        <v>9694</v>
      </c>
      <c r="Q239" s="13">
        <v>901701619</v>
      </c>
      <c r="R239" s="13" t="s">
        <v>10184</v>
      </c>
      <c r="T239" s="13" t="s">
        <v>9738</v>
      </c>
      <c r="U239" s="13" t="e">
        <f t="array" aca="1" ref="U239" ca="1">_xludf.XLOOKUP(I239,DSSV!D:D,DSSV!P:P)</f>
        <v>#NAME?</v>
      </c>
    </row>
  </sheetData>
  <autoFilter ref="A1:Z239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0000"/>
  </sheetPr>
  <dimension ref="A1:AM1065"/>
  <sheetViews>
    <sheetView workbookViewId="0"/>
  </sheetViews>
  <sheetFormatPr defaultColWidth="14.453125" defaultRowHeight="15" customHeight="1" x14ac:dyDescent="0.35"/>
  <cols>
    <col min="1" max="1" width="6.81640625" customWidth="1"/>
    <col min="2" max="2" width="18.7265625" customWidth="1"/>
    <col min="3" max="3" width="19.26953125" customWidth="1"/>
    <col min="4" max="4" width="22.453125" customWidth="1"/>
    <col min="5" max="5" width="21.1796875" customWidth="1"/>
    <col min="6" max="11" width="16.453125" customWidth="1"/>
    <col min="12" max="12" width="11.81640625" customWidth="1"/>
    <col min="13" max="14" width="22.54296875" customWidth="1"/>
    <col min="15" max="15" width="28.81640625" customWidth="1"/>
    <col min="16" max="16" width="21.453125" customWidth="1"/>
    <col min="17" max="17" width="11.7265625" customWidth="1"/>
    <col min="18" max="18" width="14.7265625" customWidth="1"/>
    <col min="19" max="19" width="16" customWidth="1"/>
    <col min="20" max="20" width="15" customWidth="1"/>
    <col min="21" max="21" width="17.81640625" customWidth="1"/>
    <col min="22" max="22" width="30.26953125" customWidth="1"/>
    <col min="23" max="23" width="16.26953125" customWidth="1"/>
    <col min="24" max="24" width="60.81640625" customWidth="1"/>
    <col min="25" max="25" width="17.7265625" customWidth="1"/>
    <col min="26" max="26" width="23.453125" customWidth="1"/>
    <col min="27" max="27" width="17.7265625" customWidth="1"/>
    <col min="28" max="29" width="51.26953125" customWidth="1"/>
    <col min="30" max="33" width="19.81640625" customWidth="1"/>
    <col min="34" max="34" width="37.7265625" customWidth="1"/>
    <col min="35" max="36" width="35.81640625" customWidth="1"/>
  </cols>
  <sheetData>
    <row r="1" spans="1:39" ht="15.5" x14ac:dyDescent="0.35">
      <c r="A1" s="114">
        <v>0</v>
      </c>
      <c r="B1" s="114">
        <v>1</v>
      </c>
      <c r="C1" s="114">
        <v>2</v>
      </c>
      <c r="D1" s="114">
        <v>3</v>
      </c>
      <c r="E1" s="114">
        <v>4</v>
      </c>
      <c r="F1" s="189" t="s">
        <v>10185</v>
      </c>
      <c r="G1" s="114">
        <v>6</v>
      </c>
      <c r="H1" s="114">
        <v>7</v>
      </c>
      <c r="I1" s="114">
        <v>8</v>
      </c>
      <c r="J1" s="114">
        <v>9</v>
      </c>
      <c r="K1" s="189" t="s">
        <v>10186</v>
      </c>
      <c r="L1" s="114">
        <v>11</v>
      </c>
      <c r="M1" s="114">
        <v>12</v>
      </c>
      <c r="N1" s="114">
        <v>13</v>
      </c>
      <c r="O1" s="114">
        <v>14</v>
      </c>
      <c r="P1" s="114">
        <v>15</v>
      </c>
      <c r="Q1" s="114">
        <v>16</v>
      </c>
      <c r="R1" s="189" t="s">
        <v>10187</v>
      </c>
      <c r="S1" s="114">
        <v>18</v>
      </c>
      <c r="T1" s="114">
        <v>19</v>
      </c>
      <c r="U1" s="114">
        <v>20</v>
      </c>
      <c r="V1" s="114">
        <v>21</v>
      </c>
      <c r="W1" s="114">
        <v>22</v>
      </c>
      <c r="X1" s="114">
        <v>23</v>
      </c>
      <c r="Y1" s="114">
        <v>24</v>
      </c>
      <c r="Z1" s="114">
        <v>25</v>
      </c>
      <c r="AA1" s="114">
        <v>26</v>
      </c>
      <c r="AB1" s="114">
        <v>27</v>
      </c>
      <c r="AC1" s="114">
        <v>28</v>
      </c>
      <c r="AD1" s="114">
        <v>29</v>
      </c>
      <c r="AE1" s="114">
        <v>30</v>
      </c>
      <c r="AF1" s="114">
        <v>31</v>
      </c>
      <c r="AG1" s="114">
        <v>32</v>
      </c>
      <c r="AH1" s="114">
        <v>33</v>
      </c>
      <c r="AI1" s="114"/>
      <c r="AJ1" s="114"/>
      <c r="AK1" s="114"/>
      <c r="AL1" s="190"/>
      <c r="AM1" s="190"/>
    </row>
    <row r="2" spans="1:39" ht="15.5" x14ac:dyDescent="0.35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91"/>
      <c r="L2" s="114"/>
      <c r="M2" s="114"/>
      <c r="N2" s="114"/>
      <c r="O2" s="114"/>
      <c r="P2" s="114"/>
      <c r="Q2" s="114"/>
      <c r="R2" s="189"/>
      <c r="S2" s="114"/>
      <c r="T2" s="114"/>
      <c r="U2" s="293" t="s">
        <v>10188</v>
      </c>
      <c r="V2" s="294"/>
      <c r="W2" s="294"/>
      <c r="X2" s="294"/>
      <c r="Y2" s="293" t="s">
        <v>10189</v>
      </c>
      <c r="Z2" s="294"/>
      <c r="AA2" s="294"/>
      <c r="AB2" s="294"/>
      <c r="AC2" s="192"/>
      <c r="AD2" s="114"/>
      <c r="AE2" s="114"/>
      <c r="AF2" s="114"/>
      <c r="AG2" s="114"/>
      <c r="AH2" s="114"/>
      <c r="AI2" s="114"/>
      <c r="AJ2" s="114"/>
      <c r="AK2" s="114"/>
      <c r="AL2" s="190"/>
      <c r="AM2" s="190"/>
    </row>
    <row r="3" spans="1:39" ht="46.5" customHeight="1" x14ac:dyDescent="0.35">
      <c r="A3" s="1" t="s">
        <v>0</v>
      </c>
      <c r="B3" s="5" t="s">
        <v>1</v>
      </c>
      <c r="C3" s="5" t="s">
        <v>2</v>
      </c>
      <c r="D3" s="5" t="s">
        <v>3</v>
      </c>
      <c r="E3" s="1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4" t="s">
        <v>10</v>
      </c>
      <c r="L3" s="5" t="s">
        <v>11</v>
      </c>
      <c r="M3" s="5" t="s">
        <v>10190</v>
      </c>
      <c r="N3" s="5" t="s">
        <v>12</v>
      </c>
      <c r="O3" s="5" t="s">
        <v>13</v>
      </c>
      <c r="P3" s="5" t="s">
        <v>14</v>
      </c>
      <c r="Q3" s="5" t="s">
        <v>15</v>
      </c>
      <c r="R3" s="3" t="s">
        <v>16</v>
      </c>
      <c r="S3" s="5" t="s">
        <v>17</v>
      </c>
      <c r="T3" s="5" t="s">
        <v>18</v>
      </c>
      <c r="U3" s="1" t="s">
        <v>19</v>
      </c>
      <c r="V3" s="5" t="s">
        <v>20</v>
      </c>
      <c r="W3" s="5" t="s">
        <v>21</v>
      </c>
      <c r="X3" s="6" t="s">
        <v>22</v>
      </c>
      <c r="Y3" s="5" t="s">
        <v>19</v>
      </c>
      <c r="Z3" s="6" t="s">
        <v>20</v>
      </c>
      <c r="AA3" s="6" t="s">
        <v>21</v>
      </c>
      <c r="AB3" s="6" t="s">
        <v>23</v>
      </c>
      <c r="AC3" s="193" t="s">
        <v>24</v>
      </c>
      <c r="AD3" s="83" t="s">
        <v>25</v>
      </c>
      <c r="AE3" s="83" t="s">
        <v>26</v>
      </c>
      <c r="AF3" s="83" t="s">
        <v>10191</v>
      </c>
      <c r="AG3" s="83" t="s">
        <v>5771</v>
      </c>
      <c r="AH3" s="7" t="s">
        <v>10192</v>
      </c>
      <c r="AI3" s="1" t="s">
        <v>10193</v>
      </c>
      <c r="AJ3" s="5" t="s">
        <v>10194</v>
      </c>
      <c r="AK3" s="5" t="s">
        <v>5709</v>
      </c>
      <c r="AL3" s="190"/>
      <c r="AM3" s="190"/>
    </row>
    <row r="4" spans="1:39" ht="22.5" hidden="1" customHeight="1" x14ac:dyDescent="0.35">
      <c r="A4" s="14">
        <v>1</v>
      </c>
      <c r="B4" s="16" t="s">
        <v>5775</v>
      </c>
      <c r="C4" s="16" t="s">
        <v>402</v>
      </c>
      <c r="D4" s="16" t="s">
        <v>10195</v>
      </c>
      <c r="E4" s="14" t="s">
        <v>10196</v>
      </c>
      <c r="F4" s="17" t="s">
        <v>10197</v>
      </c>
      <c r="G4" s="16">
        <v>7</v>
      </c>
      <c r="H4" s="16">
        <v>12</v>
      </c>
      <c r="I4" s="16">
        <v>2016</v>
      </c>
      <c r="J4" s="16">
        <v>96</v>
      </c>
      <c r="K4" s="17" t="s">
        <v>10198</v>
      </c>
      <c r="L4" s="32" t="s">
        <v>778</v>
      </c>
      <c r="M4" s="16">
        <v>1</v>
      </c>
      <c r="N4" s="16" t="s">
        <v>10195</v>
      </c>
      <c r="O4" s="18" t="s">
        <v>10199</v>
      </c>
      <c r="P4" s="18" t="s">
        <v>10200</v>
      </c>
      <c r="Q4" s="18" t="s">
        <v>960</v>
      </c>
      <c r="R4" s="17" t="s">
        <v>10201</v>
      </c>
      <c r="S4" s="16" t="s">
        <v>44</v>
      </c>
      <c r="T4" s="16"/>
      <c r="U4" s="14" t="s">
        <v>10202</v>
      </c>
      <c r="V4" s="18" t="s">
        <v>62</v>
      </c>
      <c r="W4" s="16" t="s">
        <v>6502</v>
      </c>
      <c r="X4" s="18" t="s">
        <v>6504</v>
      </c>
      <c r="Y4" s="18" t="s">
        <v>10203</v>
      </c>
      <c r="Z4" s="18" t="s">
        <v>10203</v>
      </c>
      <c r="AA4" s="18"/>
      <c r="AB4" s="18" t="s">
        <v>10203</v>
      </c>
      <c r="AC4" s="18" t="s">
        <v>6502</v>
      </c>
      <c r="AD4" s="16" t="s">
        <v>50</v>
      </c>
      <c r="AE4" s="16" t="s">
        <v>785</v>
      </c>
      <c r="AF4" s="16"/>
      <c r="AG4" s="16" t="s">
        <v>10204</v>
      </c>
      <c r="AH4" s="16"/>
      <c r="AI4" s="16"/>
      <c r="AJ4" s="16"/>
      <c r="AK4" s="16"/>
      <c r="AL4" s="190" t="b">
        <f t="shared" ref="AL4:AL258" si="0">IF(U4=Y4,1)</f>
        <v>0</v>
      </c>
      <c r="AM4" s="190"/>
    </row>
    <row r="5" spans="1:39" ht="22.5" hidden="1" customHeight="1" x14ac:dyDescent="0.35">
      <c r="A5" s="14">
        <v>2</v>
      </c>
      <c r="B5" s="16" t="s">
        <v>6119</v>
      </c>
      <c r="C5" s="16" t="s">
        <v>5794</v>
      </c>
      <c r="D5" s="16" t="s">
        <v>10205</v>
      </c>
      <c r="E5" s="14" t="s">
        <v>10206</v>
      </c>
      <c r="F5" s="17" t="s">
        <v>10207</v>
      </c>
      <c r="G5" s="16">
        <v>7</v>
      </c>
      <c r="H5" s="16">
        <v>10</v>
      </c>
      <c r="I5" s="16">
        <v>2021</v>
      </c>
      <c r="J5" s="16">
        <v>72</v>
      </c>
      <c r="K5" s="17" t="s">
        <v>10208</v>
      </c>
      <c r="L5" s="16"/>
      <c r="M5" s="16">
        <v>1</v>
      </c>
      <c r="N5" s="16" t="s">
        <v>10209</v>
      </c>
      <c r="O5" s="18" t="s">
        <v>10210</v>
      </c>
      <c r="P5" s="18" t="s">
        <v>10211</v>
      </c>
      <c r="Q5" s="18" t="s">
        <v>2577</v>
      </c>
      <c r="R5" s="17" t="s">
        <v>10212</v>
      </c>
      <c r="S5" s="16" t="s">
        <v>75</v>
      </c>
      <c r="T5" s="16">
        <v>16</v>
      </c>
      <c r="U5" s="14" t="s">
        <v>10213</v>
      </c>
      <c r="V5" s="18" t="s">
        <v>62</v>
      </c>
      <c r="W5" s="16" t="s">
        <v>6125</v>
      </c>
      <c r="X5" s="18" t="s">
        <v>6126</v>
      </c>
      <c r="Y5" s="18" t="s">
        <v>10203</v>
      </c>
      <c r="Z5" s="18" t="s">
        <v>10203</v>
      </c>
      <c r="AA5" s="18"/>
      <c r="AB5" s="18" t="s">
        <v>10203</v>
      </c>
      <c r="AC5" s="18" t="s">
        <v>49</v>
      </c>
      <c r="AD5" s="16" t="s">
        <v>50</v>
      </c>
      <c r="AE5" s="16" t="s">
        <v>50</v>
      </c>
      <c r="AF5" s="16"/>
      <c r="AG5" s="16" t="s">
        <v>10204</v>
      </c>
      <c r="AH5" s="16"/>
      <c r="AI5" s="16"/>
      <c r="AJ5" s="16"/>
      <c r="AK5" s="16"/>
      <c r="AL5" s="190" t="b">
        <f t="shared" si="0"/>
        <v>0</v>
      </c>
      <c r="AM5" s="190"/>
    </row>
    <row r="6" spans="1:39" ht="22.5" hidden="1" customHeight="1" x14ac:dyDescent="0.35">
      <c r="A6" s="14">
        <v>3</v>
      </c>
      <c r="B6" s="16" t="s">
        <v>6119</v>
      </c>
      <c r="C6" s="16" t="s">
        <v>5794</v>
      </c>
      <c r="D6" s="16" t="s">
        <v>10214</v>
      </c>
      <c r="E6" s="14" t="s">
        <v>10215</v>
      </c>
      <c r="F6" s="17" t="s">
        <v>10216</v>
      </c>
      <c r="G6" s="16">
        <v>22</v>
      </c>
      <c r="H6" s="16">
        <v>10</v>
      </c>
      <c r="I6" s="16">
        <v>2021</v>
      </c>
      <c r="J6" s="16">
        <v>72</v>
      </c>
      <c r="K6" s="17" t="s">
        <v>10217</v>
      </c>
      <c r="L6" s="16"/>
      <c r="M6" s="16">
        <v>1</v>
      </c>
      <c r="N6" s="16" t="s">
        <v>10218</v>
      </c>
      <c r="O6" s="18" t="s">
        <v>10219</v>
      </c>
      <c r="P6" s="18" t="s">
        <v>10220</v>
      </c>
      <c r="Q6" s="18" t="s">
        <v>1779</v>
      </c>
      <c r="R6" s="17" t="s">
        <v>10221</v>
      </c>
      <c r="S6" s="16" t="s">
        <v>75</v>
      </c>
      <c r="T6" s="16">
        <v>16</v>
      </c>
      <c r="U6" s="14" t="s">
        <v>10213</v>
      </c>
      <c r="V6" s="18" t="s">
        <v>62</v>
      </c>
      <c r="W6" s="16" t="s">
        <v>6125</v>
      </c>
      <c r="X6" s="18" t="s">
        <v>6126</v>
      </c>
      <c r="Y6" s="18" t="s">
        <v>10203</v>
      </c>
      <c r="Z6" s="18" t="s">
        <v>10203</v>
      </c>
      <c r="AA6" s="18"/>
      <c r="AB6" s="18" t="s">
        <v>10203</v>
      </c>
      <c r="AC6" s="18" t="s">
        <v>49</v>
      </c>
      <c r="AD6" s="16" t="s">
        <v>50</v>
      </c>
      <c r="AE6" s="16" t="s">
        <v>50</v>
      </c>
      <c r="AF6" s="16"/>
      <c r="AG6" s="16" t="s">
        <v>10204</v>
      </c>
      <c r="AH6" s="16"/>
      <c r="AI6" s="16"/>
      <c r="AJ6" s="16"/>
      <c r="AK6" s="16"/>
      <c r="AL6" s="190" t="b">
        <f t="shared" si="0"/>
        <v>0</v>
      </c>
      <c r="AM6" s="190"/>
    </row>
    <row r="7" spans="1:39" ht="22.5" hidden="1" customHeight="1" x14ac:dyDescent="0.35">
      <c r="A7" s="14">
        <v>4</v>
      </c>
      <c r="B7" s="16" t="s">
        <v>6119</v>
      </c>
      <c r="C7" s="16" t="s">
        <v>5794</v>
      </c>
      <c r="D7" s="16" t="s">
        <v>10222</v>
      </c>
      <c r="E7" s="14" t="s">
        <v>10223</v>
      </c>
      <c r="F7" s="17" t="s">
        <v>10224</v>
      </c>
      <c r="G7" s="16">
        <v>24</v>
      </c>
      <c r="H7" s="16">
        <v>12</v>
      </c>
      <c r="I7" s="16">
        <v>2021</v>
      </c>
      <c r="J7" s="16">
        <v>72</v>
      </c>
      <c r="K7" s="17" t="s">
        <v>10225</v>
      </c>
      <c r="L7" s="16"/>
      <c r="M7" s="16">
        <v>1</v>
      </c>
      <c r="N7" s="16" t="s">
        <v>10226</v>
      </c>
      <c r="O7" s="18" t="s">
        <v>10227</v>
      </c>
      <c r="P7" s="18" t="s">
        <v>10228</v>
      </c>
      <c r="Q7" s="18" t="s">
        <v>425</v>
      </c>
      <c r="R7" s="17" t="s">
        <v>2025</v>
      </c>
      <c r="S7" s="16" t="s">
        <v>75</v>
      </c>
      <c r="T7" s="16">
        <v>16</v>
      </c>
      <c r="U7" s="14" t="s">
        <v>10213</v>
      </c>
      <c r="V7" s="18" t="s">
        <v>62</v>
      </c>
      <c r="W7" s="16" t="s">
        <v>6125</v>
      </c>
      <c r="X7" s="18" t="s">
        <v>6126</v>
      </c>
      <c r="Y7" s="18" t="s">
        <v>10203</v>
      </c>
      <c r="Z7" s="18" t="s">
        <v>10203</v>
      </c>
      <c r="AA7" s="18"/>
      <c r="AB7" s="18" t="s">
        <v>10203</v>
      </c>
      <c r="AC7" s="18" t="s">
        <v>49</v>
      </c>
      <c r="AD7" s="16" t="s">
        <v>50</v>
      </c>
      <c r="AE7" s="16" t="s">
        <v>50</v>
      </c>
      <c r="AF7" s="16"/>
      <c r="AG7" s="16" t="s">
        <v>10204</v>
      </c>
      <c r="AH7" s="16"/>
      <c r="AI7" s="16"/>
      <c r="AJ7" s="16"/>
      <c r="AK7" s="16"/>
      <c r="AL7" s="190" t="b">
        <f t="shared" si="0"/>
        <v>0</v>
      </c>
      <c r="AM7" s="190"/>
    </row>
    <row r="8" spans="1:39" ht="22.5" hidden="1" customHeight="1" x14ac:dyDescent="0.35">
      <c r="A8" s="14">
        <v>5</v>
      </c>
      <c r="B8" s="16" t="s">
        <v>6119</v>
      </c>
      <c r="C8" s="16" t="s">
        <v>5794</v>
      </c>
      <c r="D8" s="16" t="s">
        <v>10229</v>
      </c>
      <c r="E8" s="14" t="s">
        <v>10206</v>
      </c>
      <c r="F8" s="17" t="s">
        <v>10207</v>
      </c>
      <c r="G8" s="16">
        <v>7</v>
      </c>
      <c r="H8" s="16">
        <v>10</v>
      </c>
      <c r="I8" s="16">
        <v>2021</v>
      </c>
      <c r="J8" s="16">
        <v>72</v>
      </c>
      <c r="K8" s="17" t="s">
        <v>10208</v>
      </c>
      <c r="L8" s="16"/>
      <c r="M8" s="16">
        <v>1</v>
      </c>
      <c r="N8" s="16" t="s">
        <v>10230</v>
      </c>
      <c r="O8" s="18" t="s">
        <v>10231</v>
      </c>
      <c r="P8" s="18" t="s">
        <v>1808</v>
      </c>
      <c r="Q8" s="18" t="s">
        <v>241</v>
      </c>
      <c r="R8" s="17" t="s">
        <v>10232</v>
      </c>
      <c r="S8" s="16" t="s">
        <v>44</v>
      </c>
      <c r="T8" s="16">
        <v>16</v>
      </c>
      <c r="U8" s="14" t="s">
        <v>10233</v>
      </c>
      <c r="V8" s="18" t="s">
        <v>234</v>
      </c>
      <c r="W8" s="16" t="s">
        <v>6125</v>
      </c>
      <c r="X8" s="18" t="s">
        <v>6126</v>
      </c>
      <c r="Y8" s="18" t="s">
        <v>10203</v>
      </c>
      <c r="Z8" s="18" t="s">
        <v>10203</v>
      </c>
      <c r="AA8" s="18"/>
      <c r="AB8" s="18" t="s">
        <v>10203</v>
      </c>
      <c r="AC8" s="18" t="s">
        <v>49</v>
      </c>
      <c r="AD8" s="16" t="s">
        <v>50</v>
      </c>
      <c r="AE8" s="16" t="s">
        <v>50</v>
      </c>
      <c r="AF8" s="16"/>
      <c r="AG8" s="16" t="s">
        <v>10234</v>
      </c>
      <c r="AH8" s="16"/>
      <c r="AI8" s="16"/>
      <c r="AJ8" s="16"/>
      <c r="AK8" s="16"/>
      <c r="AL8" s="190" t="b">
        <f t="shared" si="0"/>
        <v>0</v>
      </c>
      <c r="AM8" s="190"/>
    </row>
    <row r="9" spans="1:39" ht="22.5" hidden="1" customHeight="1" x14ac:dyDescent="0.35">
      <c r="A9" s="14">
        <v>6</v>
      </c>
      <c r="B9" s="16" t="s">
        <v>6119</v>
      </c>
      <c r="C9" s="16" t="s">
        <v>5794</v>
      </c>
      <c r="D9" s="16" t="s">
        <v>10235</v>
      </c>
      <c r="E9" s="14" t="s">
        <v>183</v>
      </c>
      <c r="F9" s="17" t="s">
        <v>184</v>
      </c>
      <c r="G9" s="16">
        <v>30</v>
      </c>
      <c r="H9" s="16">
        <v>6</v>
      </c>
      <c r="I9" s="16">
        <v>2022</v>
      </c>
      <c r="J9" s="16">
        <v>72</v>
      </c>
      <c r="K9" s="17" t="s">
        <v>185</v>
      </c>
      <c r="L9" s="16"/>
      <c r="M9" s="16">
        <v>1</v>
      </c>
      <c r="N9" s="16" t="s">
        <v>10236</v>
      </c>
      <c r="O9" s="18" t="s">
        <v>10237</v>
      </c>
      <c r="P9" s="18" t="s">
        <v>618</v>
      </c>
      <c r="Q9" s="18" t="s">
        <v>516</v>
      </c>
      <c r="R9" s="17" t="s">
        <v>10238</v>
      </c>
      <c r="S9" s="16" t="s">
        <v>75</v>
      </c>
      <c r="T9" s="16">
        <v>17</v>
      </c>
      <c r="U9" s="16" t="s">
        <v>10239</v>
      </c>
      <c r="V9" s="18" t="s">
        <v>93</v>
      </c>
      <c r="W9" s="16" t="s">
        <v>6125</v>
      </c>
      <c r="X9" s="18" t="s">
        <v>6126</v>
      </c>
      <c r="Y9" s="18" t="s">
        <v>10203</v>
      </c>
      <c r="Z9" s="18" t="s">
        <v>10203</v>
      </c>
      <c r="AA9" s="18"/>
      <c r="AB9" s="18" t="s">
        <v>10203</v>
      </c>
      <c r="AC9" s="18" t="s">
        <v>49</v>
      </c>
      <c r="AD9" s="16" t="s">
        <v>50</v>
      </c>
      <c r="AE9" s="16" t="s">
        <v>50</v>
      </c>
      <c r="AF9" s="16"/>
      <c r="AG9" s="16" t="s">
        <v>10204</v>
      </c>
      <c r="AH9" s="16"/>
      <c r="AI9" s="16"/>
      <c r="AJ9" s="16"/>
      <c r="AK9" s="16"/>
      <c r="AL9" s="190" t="b">
        <f t="shared" si="0"/>
        <v>0</v>
      </c>
      <c r="AM9" s="190"/>
    </row>
    <row r="10" spans="1:39" ht="22.5" hidden="1" customHeight="1" x14ac:dyDescent="0.35">
      <c r="A10" s="14">
        <v>7</v>
      </c>
      <c r="B10" s="16" t="s">
        <v>6119</v>
      </c>
      <c r="C10" s="16" t="s">
        <v>5794</v>
      </c>
      <c r="D10" s="16" t="s">
        <v>10240</v>
      </c>
      <c r="E10" s="14" t="s">
        <v>2467</v>
      </c>
      <c r="F10" s="17" t="s">
        <v>2468</v>
      </c>
      <c r="G10" s="16">
        <v>21</v>
      </c>
      <c r="H10" s="16">
        <v>6</v>
      </c>
      <c r="I10" s="16">
        <v>2022</v>
      </c>
      <c r="J10" s="16">
        <v>72</v>
      </c>
      <c r="K10" s="17" t="s">
        <v>2469</v>
      </c>
      <c r="L10" s="16"/>
      <c r="M10" s="16">
        <v>1</v>
      </c>
      <c r="N10" s="16" t="s">
        <v>10241</v>
      </c>
      <c r="O10" s="18" t="s">
        <v>2161</v>
      </c>
      <c r="P10" s="18" t="s">
        <v>618</v>
      </c>
      <c r="Q10" s="18" t="s">
        <v>200</v>
      </c>
      <c r="R10" s="17" t="s">
        <v>10242</v>
      </c>
      <c r="S10" s="16" t="s">
        <v>75</v>
      </c>
      <c r="T10" s="16">
        <v>17</v>
      </c>
      <c r="U10" s="14" t="s">
        <v>10243</v>
      </c>
      <c r="V10" s="18" t="s">
        <v>121</v>
      </c>
      <c r="W10" s="16" t="s">
        <v>6125</v>
      </c>
      <c r="X10" s="18" t="s">
        <v>6126</v>
      </c>
      <c r="Y10" s="18" t="s">
        <v>10203</v>
      </c>
      <c r="Z10" s="18" t="s">
        <v>10203</v>
      </c>
      <c r="AA10" s="18"/>
      <c r="AB10" s="18" t="s">
        <v>10203</v>
      </c>
      <c r="AC10" s="18" t="s">
        <v>49</v>
      </c>
      <c r="AD10" s="16" t="s">
        <v>50</v>
      </c>
      <c r="AE10" s="16" t="s">
        <v>50</v>
      </c>
      <c r="AF10" s="16"/>
      <c r="AG10" s="16" t="s">
        <v>10204</v>
      </c>
      <c r="AH10" s="16"/>
      <c r="AI10" s="16"/>
      <c r="AJ10" s="16"/>
      <c r="AK10" s="16"/>
      <c r="AL10" s="190" t="b">
        <f t="shared" si="0"/>
        <v>0</v>
      </c>
      <c r="AM10" s="190"/>
    </row>
    <row r="11" spans="1:39" ht="22.5" hidden="1" customHeight="1" x14ac:dyDescent="0.35">
      <c r="A11" s="14">
        <v>8</v>
      </c>
      <c r="B11" s="16" t="s">
        <v>6119</v>
      </c>
      <c r="C11" s="16" t="s">
        <v>5794</v>
      </c>
      <c r="D11" s="16" t="s">
        <v>10244</v>
      </c>
      <c r="E11" s="14" t="s">
        <v>1417</v>
      </c>
      <c r="F11" s="17" t="s">
        <v>1418</v>
      </c>
      <c r="G11" s="16">
        <v>26</v>
      </c>
      <c r="H11" s="16">
        <v>5</v>
      </c>
      <c r="I11" s="16">
        <v>2022</v>
      </c>
      <c r="J11" s="16">
        <v>72</v>
      </c>
      <c r="K11" s="17" t="s">
        <v>1419</v>
      </c>
      <c r="L11" s="16"/>
      <c r="M11" s="16">
        <v>1</v>
      </c>
      <c r="N11" s="16" t="s">
        <v>10245</v>
      </c>
      <c r="O11" s="18" t="s">
        <v>2070</v>
      </c>
      <c r="P11" s="18" t="s">
        <v>2071</v>
      </c>
      <c r="Q11" s="18" t="s">
        <v>436</v>
      </c>
      <c r="R11" s="17" t="s">
        <v>10246</v>
      </c>
      <c r="S11" s="16" t="s">
        <v>44</v>
      </c>
      <c r="T11" s="16">
        <v>17</v>
      </c>
      <c r="U11" s="14" t="s">
        <v>10247</v>
      </c>
      <c r="V11" s="18" t="s">
        <v>274</v>
      </c>
      <c r="W11" s="16" t="s">
        <v>6125</v>
      </c>
      <c r="X11" s="18" t="s">
        <v>6126</v>
      </c>
      <c r="Y11" s="18" t="s">
        <v>10203</v>
      </c>
      <c r="Z11" s="18" t="s">
        <v>10203</v>
      </c>
      <c r="AA11" s="18"/>
      <c r="AB11" s="18" t="s">
        <v>10203</v>
      </c>
      <c r="AC11" s="18" t="s">
        <v>49</v>
      </c>
      <c r="AD11" s="16" t="s">
        <v>50</v>
      </c>
      <c r="AE11" s="16" t="s">
        <v>50</v>
      </c>
      <c r="AF11" s="16"/>
      <c r="AG11" s="16" t="s">
        <v>10234</v>
      </c>
      <c r="AH11" s="16"/>
      <c r="AI11" s="16"/>
      <c r="AJ11" s="16"/>
      <c r="AK11" s="16"/>
      <c r="AL11" s="190" t="b">
        <f t="shared" si="0"/>
        <v>0</v>
      </c>
      <c r="AM11" s="190"/>
    </row>
    <row r="12" spans="1:39" ht="22.5" hidden="1" customHeight="1" x14ac:dyDescent="0.35">
      <c r="A12" s="14">
        <v>9</v>
      </c>
      <c r="B12" s="16" t="s">
        <v>6119</v>
      </c>
      <c r="C12" s="16" t="s">
        <v>5794</v>
      </c>
      <c r="D12" s="16" t="s">
        <v>10248</v>
      </c>
      <c r="E12" s="14" t="s">
        <v>755</v>
      </c>
      <c r="F12" s="17" t="s">
        <v>756</v>
      </c>
      <c r="G12" s="16">
        <v>12</v>
      </c>
      <c r="H12" s="16">
        <v>5</v>
      </c>
      <c r="I12" s="16">
        <v>2022</v>
      </c>
      <c r="J12" s="16">
        <v>72</v>
      </c>
      <c r="K12" s="17" t="s">
        <v>757</v>
      </c>
      <c r="L12" s="16"/>
      <c r="M12" s="16">
        <v>1</v>
      </c>
      <c r="N12" s="16" t="s">
        <v>10249</v>
      </c>
      <c r="O12" s="18" t="s">
        <v>10250</v>
      </c>
      <c r="P12" s="18" t="s">
        <v>10251</v>
      </c>
      <c r="Q12" s="18" t="s">
        <v>489</v>
      </c>
      <c r="R12" s="17" t="s">
        <v>956</v>
      </c>
      <c r="S12" s="16" t="s">
        <v>44</v>
      </c>
      <c r="T12" s="16">
        <v>17</v>
      </c>
      <c r="U12" s="14" t="s">
        <v>10252</v>
      </c>
      <c r="V12" s="18" t="s">
        <v>279</v>
      </c>
      <c r="W12" s="16" t="s">
        <v>6125</v>
      </c>
      <c r="X12" s="18" t="s">
        <v>6126</v>
      </c>
      <c r="Y12" s="18" t="s">
        <v>10203</v>
      </c>
      <c r="Z12" s="18" t="s">
        <v>10203</v>
      </c>
      <c r="AA12" s="18"/>
      <c r="AB12" s="18" t="s">
        <v>10203</v>
      </c>
      <c r="AC12" s="18" t="s">
        <v>49</v>
      </c>
      <c r="AD12" s="16" t="s">
        <v>50</v>
      </c>
      <c r="AE12" s="16" t="s">
        <v>50</v>
      </c>
      <c r="AF12" s="16"/>
      <c r="AG12" s="16" t="s">
        <v>10234</v>
      </c>
      <c r="AH12" s="16"/>
      <c r="AI12" s="16"/>
      <c r="AJ12" s="16"/>
      <c r="AK12" s="16"/>
      <c r="AL12" s="190" t="b">
        <f t="shared" si="0"/>
        <v>0</v>
      </c>
      <c r="AM12" s="190"/>
    </row>
    <row r="13" spans="1:39" ht="22.5" hidden="1" customHeight="1" x14ac:dyDescent="0.35">
      <c r="A13" s="14">
        <v>10</v>
      </c>
      <c r="B13" s="16" t="s">
        <v>6119</v>
      </c>
      <c r="C13" s="16" t="s">
        <v>5794</v>
      </c>
      <c r="D13" s="16" t="s">
        <v>10253</v>
      </c>
      <c r="E13" s="14" t="s">
        <v>2467</v>
      </c>
      <c r="F13" s="17" t="s">
        <v>2468</v>
      </c>
      <c r="G13" s="16">
        <v>21</v>
      </c>
      <c r="H13" s="16">
        <v>6</v>
      </c>
      <c r="I13" s="16">
        <v>2022</v>
      </c>
      <c r="J13" s="16">
        <v>72</v>
      </c>
      <c r="K13" s="17" t="s">
        <v>2469</v>
      </c>
      <c r="L13" s="16"/>
      <c r="M13" s="16">
        <v>1</v>
      </c>
      <c r="N13" s="16" t="s">
        <v>10254</v>
      </c>
      <c r="O13" s="18" t="s">
        <v>4030</v>
      </c>
      <c r="P13" s="18" t="s">
        <v>493</v>
      </c>
      <c r="Q13" s="18" t="s">
        <v>1040</v>
      </c>
      <c r="R13" s="17" t="s">
        <v>3746</v>
      </c>
      <c r="S13" s="16" t="s">
        <v>44</v>
      </c>
      <c r="T13" s="16">
        <v>17</v>
      </c>
      <c r="U13" s="14" t="s">
        <v>10255</v>
      </c>
      <c r="V13" s="18" t="s">
        <v>279</v>
      </c>
      <c r="W13" s="16" t="s">
        <v>6125</v>
      </c>
      <c r="X13" s="18" t="s">
        <v>6126</v>
      </c>
      <c r="Y13" s="18" t="s">
        <v>10203</v>
      </c>
      <c r="Z13" s="18" t="s">
        <v>10203</v>
      </c>
      <c r="AA13" s="18"/>
      <c r="AB13" s="18" t="s">
        <v>10203</v>
      </c>
      <c r="AC13" s="18" t="s">
        <v>49</v>
      </c>
      <c r="AD13" s="16" t="s">
        <v>50</v>
      </c>
      <c r="AE13" s="16" t="s">
        <v>50</v>
      </c>
      <c r="AF13" s="16"/>
      <c r="AG13" s="16" t="s">
        <v>10204</v>
      </c>
      <c r="AH13" s="16"/>
      <c r="AI13" s="16"/>
      <c r="AJ13" s="16"/>
      <c r="AK13" s="16"/>
      <c r="AL13" s="190" t="b">
        <f t="shared" si="0"/>
        <v>0</v>
      </c>
      <c r="AM13" s="190"/>
    </row>
    <row r="14" spans="1:39" ht="22.5" hidden="1" customHeight="1" x14ac:dyDescent="0.35">
      <c r="A14" s="14">
        <v>11</v>
      </c>
      <c r="B14" s="16" t="s">
        <v>5793</v>
      </c>
      <c r="C14" s="16" t="s">
        <v>5794</v>
      </c>
      <c r="D14" s="16" t="s">
        <v>10256</v>
      </c>
      <c r="E14" s="14" t="s">
        <v>109</v>
      </c>
      <c r="F14" s="17" t="s">
        <v>110</v>
      </c>
      <c r="G14" s="16">
        <v>1</v>
      </c>
      <c r="H14" s="16">
        <v>7</v>
      </c>
      <c r="I14" s="16">
        <v>2020</v>
      </c>
      <c r="J14" s="16">
        <v>96</v>
      </c>
      <c r="K14" s="17" t="s">
        <v>111</v>
      </c>
      <c r="L14" s="16"/>
      <c r="M14" s="16">
        <v>1</v>
      </c>
      <c r="N14" s="16" t="s">
        <v>10257</v>
      </c>
      <c r="O14" s="18" t="s">
        <v>10258</v>
      </c>
      <c r="P14" s="18" t="s">
        <v>10259</v>
      </c>
      <c r="Q14" s="18" t="s">
        <v>707</v>
      </c>
      <c r="R14" s="17" t="s">
        <v>10260</v>
      </c>
      <c r="S14" s="16" t="s">
        <v>75</v>
      </c>
      <c r="T14" s="16">
        <v>13</v>
      </c>
      <c r="U14" s="14" t="s">
        <v>10261</v>
      </c>
      <c r="V14" s="18" t="s">
        <v>121</v>
      </c>
      <c r="W14" s="16" t="s">
        <v>5798</v>
      </c>
      <c r="X14" s="18" t="s">
        <v>5799</v>
      </c>
      <c r="Y14" s="18" t="s">
        <v>10203</v>
      </c>
      <c r="Z14" s="18" t="s">
        <v>10203</v>
      </c>
      <c r="AA14" s="18"/>
      <c r="AB14" s="18" t="s">
        <v>10203</v>
      </c>
      <c r="AC14" s="18" t="s">
        <v>49</v>
      </c>
      <c r="AD14" s="16" t="s">
        <v>50</v>
      </c>
      <c r="AE14" s="16" t="s">
        <v>50</v>
      </c>
      <c r="AF14" s="16"/>
      <c r="AG14" s="16" t="s">
        <v>10234</v>
      </c>
      <c r="AH14" s="16"/>
      <c r="AI14" s="16"/>
      <c r="AJ14" s="16"/>
      <c r="AK14" s="16"/>
      <c r="AL14" s="190" t="b">
        <f t="shared" si="0"/>
        <v>0</v>
      </c>
      <c r="AM14" s="190"/>
    </row>
    <row r="15" spans="1:39" ht="22.5" hidden="1" customHeight="1" x14ac:dyDescent="0.35">
      <c r="A15" s="14">
        <v>12</v>
      </c>
      <c r="B15" s="16" t="s">
        <v>5793</v>
      </c>
      <c r="C15" s="16" t="s">
        <v>5794</v>
      </c>
      <c r="D15" s="16" t="s">
        <v>10262</v>
      </c>
      <c r="E15" s="14" t="s">
        <v>10263</v>
      </c>
      <c r="F15" s="17" t="s">
        <v>10264</v>
      </c>
      <c r="G15" s="16">
        <v>17</v>
      </c>
      <c r="H15" s="16">
        <v>9</v>
      </c>
      <c r="I15" s="16">
        <v>2021</v>
      </c>
      <c r="J15" s="16">
        <v>72</v>
      </c>
      <c r="K15" s="17" t="s">
        <v>10265</v>
      </c>
      <c r="L15" s="16"/>
      <c r="M15" s="16">
        <v>1</v>
      </c>
      <c r="N15" s="16" t="s">
        <v>10266</v>
      </c>
      <c r="O15" s="18" t="s">
        <v>10267</v>
      </c>
      <c r="P15" s="18" t="s">
        <v>112</v>
      </c>
      <c r="Q15" s="18" t="s">
        <v>425</v>
      </c>
      <c r="R15" s="17" t="s">
        <v>10268</v>
      </c>
      <c r="S15" s="16" t="s">
        <v>75</v>
      </c>
      <c r="T15" s="16">
        <v>15</v>
      </c>
      <c r="U15" s="14" t="s">
        <v>10269</v>
      </c>
      <c r="V15" s="18" t="s">
        <v>121</v>
      </c>
      <c r="W15" s="16" t="s">
        <v>5798</v>
      </c>
      <c r="X15" s="18" t="s">
        <v>5799</v>
      </c>
      <c r="Y15" s="18" t="s">
        <v>10203</v>
      </c>
      <c r="Z15" s="18" t="s">
        <v>10203</v>
      </c>
      <c r="AA15" s="18"/>
      <c r="AB15" s="18" t="s">
        <v>10203</v>
      </c>
      <c r="AC15" s="18" t="s">
        <v>49</v>
      </c>
      <c r="AD15" s="16" t="s">
        <v>50</v>
      </c>
      <c r="AE15" s="16" t="s">
        <v>50</v>
      </c>
      <c r="AF15" s="16"/>
      <c r="AG15" s="16" t="s">
        <v>10204</v>
      </c>
      <c r="AH15" s="16"/>
      <c r="AI15" s="16"/>
      <c r="AJ15" s="16"/>
      <c r="AK15" s="16"/>
      <c r="AL15" s="190" t="b">
        <f t="shared" si="0"/>
        <v>0</v>
      </c>
      <c r="AM15" s="190"/>
    </row>
    <row r="16" spans="1:39" ht="22.5" hidden="1" customHeight="1" x14ac:dyDescent="0.35">
      <c r="A16" s="14">
        <v>13</v>
      </c>
      <c r="B16" s="16" t="s">
        <v>5793</v>
      </c>
      <c r="C16" s="16" t="s">
        <v>5794</v>
      </c>
      <c r="D16" s="16" t="s">
        <v>10270</v>
      </c>
      <c r="E16" s="14" t="s">
        <v>10271</v>
      </c>
      <c r="F16" s="17" t="s">
        <v>10272</v>
      </c>
      <c r="G16" s="16">
        <v>11</v>
      </c>
      <c r="H16" s="16">
        <v>5</v>
      </c>
      <c r="I16" s="16">
        <v>2021</v>
      </c>
      <c r="J16" s="17" t="s">
        <v>228</v>
      </c>
      <c r="K16" s="17" t="s">
        <v>10273</v>
      </c>
      <c r="L16" s="16"/>
      <c r="M16" s="16">
        <v>1</v>
      </c>
      <c r="N16" s="16" t="s">
        <v>10274</v>
      </c>
      <c r="O16" s="18" t="s">
        <v>10275</v>
      </c>
      <c r="P16" s="18" t="s">
        <v>10276</v>
      </c>
      <c r="Q16" s="18" t="s">
        <v>529</v>
      </c>
      <c r="R16" s="17" t="s">
        <v>10277</v>
      </c>
      <c r="S16" s="16" t="s">
        <v>75</v>
      </c>
      <c r="T16" s="16">
        <v>15</v>
      </c>
      <c r="U16" s="14" t="s">
        <v>10278</v>
      </c>
      <c r="V16" s="18" t="s">
        <v>279</v>
      </c>
      <c r="W16" s="16" t="s">
        <v>5798</v>
      </c>
      <c r="X16" s="18" t="s">
        <v>5799</v>
      </c>
      <c r="Y16" s="18" t="s">
        <v>10203</v>
      </c>
      <c r="Z16" s="18" t="s">
        <v>10203</v>
      </c>
      <c r="AA16" s="18"/>
      <c r="AB16" s="18" t="s">
        <v>10203</v>
      </c>
      <c r="AC16" s="18" t="s">
        <v>49</v>
      </c>
      <c r="AD16" s="16" t="s">
        <v>50</v>
      </c>
      <c r="AE16" s="16" t="s">
        <v>50</v>
      </c>
      <c r="AF16" s="16"/>
      <c r="AG16" s="16" t="s">
        <v>10204</v>
      </c>
      <c r="AH16" s="16"/>
      <c r="AI16" s="16"/>
      <c r="AJ16" s="16"/>
      <c r="AK16" s="16"/>
      <c r="AL16" s="190" t="b">
        <f t="shared" si="0"/>
        <v>0</v>
      </c>
      <c r="AM16" s="190"/>
    </row>
    <row r="17" spans="1:39" ht="22.5" hidden="1" customHeight="1" x14ac:dyDescent="0.35">
      <c r="A17" s="14">
        <v>14</v>
      </c>
      <c r="B17" s="16" t="s">
        <v>5793</v>
      </c>
      <c r="C17" s="16" t="s">
        <v>5794</v>
      </c>
      <c r="D17" s="16" t="s">
        <v>10279</v>
      </c>
      <c r="E17" s="14" t="s">
        <v>10223</v>
      </c>
      <c r="F17" s="17" t="s">
        <v>10224</v>
      </c>
      <c r="G17" s="16">
        <v>24</v>
      </c>
      <c r="H17" s="16">
        <v>12</v>
      </c>
      <c r="I17" s="16">
        <v>2021</v>
      </c>
      <c r="J17" s="16">
        <v>72</v>
      </c>
      <c r="K17" s="17" t="s">
        <v>10225</v>
      </c>
      <c r="L17" s="16"/>
      <c r="M17" s="16">
        <v>1</v>
      </c>
      <c r="N17" s="16" t="s">
        <v>10280</v>
      </c>
      <c r="O17" s="18" t="s">
        <v>10281</v>
      </c>
      <c r="P17" s="18" t="s">
        <v>502</v>
      </c>
      <c r="Q17" s="18" t="s">
        <v>75</v>
      </c>
      <c r="R17" s="17" t="s">
        <v>10282</v>
      </c>
      <c r="S17" s="16" t="s">
        <v>75</v>
      </c>
      <c r="T17" s="16">
        <v>16</v>
      </c>
      <c r="U17" s="14" t="s">
        <v>10283</v>
      </c>
      <c r="V17" s="18" t="s">
        <v>121</v>
      </c>
      <c r="W17" s="16" t="s">
        <v>5798</v>
      </c>
      <c r="X17" s="18" t="s">
        <v>5799</v>
      </c>
      <c r="Y17" s="18" t="s">
        <v>10203</v>
      </c>
      <c r="Z17" s="18" t="s">
        <v>10203</v>
      </c>
      <c r="AA17" s="18"/>
      <c r="AB17" s="18" t="s">
        <v>10203</v>
      </c>
      <c r="AC17" s="18" t="s">
        <v>49</v>
      </c>
      <c r="AD17" s="16" t="s">
        <v>50</v>
      </c>
      <c r="AE17" s="16" t="s">
        <v>50</v>
      </c>
      <c r="AF17" s="16"/>
      <c r="AG17" s="16" t="s">
        <v>10204</v>
      </c>
      <c r="AH17" s="16"/>
      <c r="AI17" s="16"/>
      <c r="AJ17" s="16"/>
      <c r="AK17" s="16"/>
      <c r="AL17" s="190" t="b">
        <f t="shared" si="0"/>
        <v>0</v>
      </c>
      <c r="AM17" s="190"/>
    </row>
    <row r="18" spans="1:39" ht="22.5" hidden="1" customHeight="1" x14ac:dyDescent="0.35">
      <c r="A18" s="14">
        <v>15</v>
      </c>
      <c r="B18" s="16" t="s">
        <v>5793</v>
      </c>
      <c r="C18" s="16" t="s">
        <v>5794</v>
      </c>
      <c r="D18" s="16" t="s">
        <v>10284</v>
      </c>
      <c r="E18" s="14" t="s">
        <v>1403</v>
      </c>
      <c r="F18" s="17" t="s">
        <v>1404</v>
      </c>
      <c r="G18" s="16">
        <v>5</v>
      </c>
      <c r="H18" s="16">
        <v>11</v>
      </c>
      <c r="I18" s="16">
        <v>2021</v>
      </c>
      <c r="J18" s="16">
        <v>72</v>
      </c>
      <c r="K18" s="17" t="s">
        <v>1405</v>
      </c>
      <c r="L18" s="16"/>
      <c r="M18" s="16">
        <v>1</v>
      </c>
      <c r="N18" s="16" t="s">
        <v>10285</v>
      </c>
      <c r="O18" s="18" t="s">
        <v>10286</v>
      </c>
      <c r="P18" s="18" t="s">
        <v>358</v>
      </c>
      <c r="Q18" s="18" t="s">
        <v>1962</v>
      </c>
      <c r="R18" s="17" t="s">
        <v>3965</v>
      </c>
      <c r="S18" s="16" t="s">
        <v>75</v>
      </c>
      <c r="T18" s="16">
        <v>16</v>
      </c>
      <c r="U18" s="14" t="s">
        <v>10287</v>
      </c>
      <c r="V18" s="18" t="s">
        <v>279</v>
      </c>
      <c r="W18" s="16" t="s">
        <v>5798</v>
      </c>
      <c r="X18" s="18" t="s">
        <v>5799</v>
      </c>
      <c r="Y18" s="18" t="s">
        <v>10203</v>
      </c>
      <c r="Z18" s="18" t="s">
        <v>10203</v>
      </c>
      <c r="AA18" s="18"/>
      <c r="AB18" s="18" t="s">
        <v>10203</v>
      </c>
      <c r="AC18" s="18" t="s">
        <v>49</v>
      </c>
      <c r="AD18" s="16" t="s">
        <v>50</v>
      </c>
      <c r="AE18" s="16" t="s">
        <v>50</v>
      </c>
      <c r="AF18" s="16"/>
      <c r="AG18" s="16" t="s">
        <v>10204</v>
      </c>
      <c r="AH18" s="16"/>
      <c r="AI18" s="16"/>
      <c r="AJ18" s="16"/>
      <c r="AK18" s="16"/>
      <c r="AL18" s="190" t="b">
        <f t="shared" si="0"/>
        <v>0</v>
      </c>
      <c r="AM18" s="190"/>
    </row>
    <row r="19" spans="1:39" ht="22.5" hidden="1" customHeight="1" x14ac:dyDescent="0.35">
      <c r="A19" s="14">
        <v>16</v>
      </c>
      <c r="B19" s="16" t="s">
        <v>5793</v>
      </c>
      <c r="C19" s="16" t="s">
        <v>5794</v>
      </c>
      <c r="D19" s="16" t="s">
        <v>10288</v>
      </c>
      <c r="E19" s="14" t="s">
        <v>190</v>
      </c>
      <c r="F19" s="17" t="s">
        <v>191</v>
      </c>
      <c r="G19" s="16">
        <v>7</v>
      </c>
      <c r="H19" s="16">
        <v>4</v>
      </c>
      <c r="I19" s="16">
        <v>2022</v>
      </c>
      <c r="J19" s="16">
        <v>72</v>
      </c>
      <c r="K19" s="17" t="s">
        <v>192</v>
      </c>
      <c r="L19" s="16"/>
      <c r="M19" s="16">
        <v>1</v>
      </c>
      <c r="N19" s="16" t="s">
        <v>10289</v>
      </c>
      <c r="O19" s="18" t="s">
        <v>10290</v>
      </c>
      <c r="P19" s="18" t="s">
        <v>618</v>
      </c>
      <c r="Q19" s="18" t="s">
        <v>107</v>
      </c>
      <c r="R19" s="17" t="s">
        <v>10268</v>
      </c>
      <c r="S19" s="16" t="s">
        <v>75</v>
      </c>
      <c r="T19" s="16">
        <v>17</v>
      </c>
      <c r="U19" s="14" t="s">
        <v>10291</v>
      </c>
      <c r="V19" s="18" t="s">
        <v>121</v>
      </c>
      <c r="W19" s="16" t="s">
        <v>5798</v>
      </c>
      <c r="X19" s="18" t="s">
        <v>5799</v>
      </c>
      <c r="Y19" s="18" t="s">
        <v>10203</v>
      </c>
      <c r="Z19" s="18" t="s">
        <v>10203</v>
      </c>
      <c r="AA19" s="18"/>
      <c r="AB19" s="18" t="s">
        <v>10203</v>
      </c>
      <c r="AC19" s="18" t="s">
        <v>49</v>
      </c>
      <c r="AD19" s="16" t="s">
        <v>50</v>
      </c>
      <c r="AE19" s="16" t="s">
        <v>50</v>
      </c>
      <c r="AF19" s="16"/>
      <c r="AG19" s="16" t="s">
        <v>10204</v>
      </c>
      <c r="AH19" s="16"/>
      <c r="AI19" s="16"/>
      <c r="AJ19" s="16"/>
      <c r="AK19" s="16"/>
      <c r="AL19" s="190" t="b">
        <f t="shared" si="0"/>
        <v>0</v>
      </c>
      <c r="AM19" s="190"/>
    </row>
    <row r="20" spans="1:39" ht="22.5" hidden="1" customHeight="1" x14ac:dyDescent="0.35">
      <c r="A20" s="14">
        <v>17</v>
      </c>
      <c r="B20" s="16" t="s">
        <v>5793</v>
      </c>
      <c r="C20" s="16" t="s">
        <v>5794</v>
      </c>
      <c r="D20" s="16" t="s">
        <v>10292</v>
      </c>
      <c r="E20" s="14" t="s">
        <v>190</v>
      </c>
      <c r="F20" s="17" t="s">
        <v>191</v>
      </c>
      <c r="G20" s="16">
        <v>7</v>
      </c>
      <c r="H20" s="16">
        <v>4</v>
      </c>
      <c r="I20" s="16">
        <v>2022</v>
      </c>
      <c r="J20" s="16">
        <v>72</v>
      </c>
      <c r="K20" s="17" t="s">
        <v>192</v>
      </c>
      <c r="L20" s="16"/>
      <c r="M20" s="16">
        <v>1</v>
      </c>
      <c r="N20" s="16" t="s">
        <v>10293</v>
      </c>
      <c r="O20" s="18" t="s">
        <v>10294</v>
      </c>
      <c r="P20" s="18" t="s">
        <v>10295</v>
      </c>
      <c r="Q20" s="18" t="s">
        <v>1789</v>
      </c>
      <c r="R20" s="17" t="s">
        <v>10296</v>
      </c>
      <c r="S20" s="16" t="s">
        <v>75</v>
      </c>
      <c r="T20" s="16">
        <v>17</v>
      </c>
      <c r="U20" s="14" t="s">
        <v>10297</v>
      </c>
      <c r="V20" s="18" t="s">
        <v>279</v>
      </c>
      <c r="W20" s="16" t="s">
        <v>5798</v>
      </c>
      <c r="X20" s="18" t="s">
        <v>5799</v>
      </c>
      <c r="Y20" s="18" t="s">
        <v>10203</v>
      </c>
      <c r="Z20" s="18" t="s">
        <v>10203</v>
      </c>
      <c r="AA20" s="18"/>
      <c r="AB20" s="18" t="s">
        <v>10203</v>
      </c>
      <c r="AC20" s="18" t="s">
        <v>49</v>
      </c>
      <c r="AD20" s="16" t="s">
        <v>50</v>
      </c>
      <c r="AE20" s="16" t="s">
        <v>50</v>
      </c>
      <c r="AF20" s="16"/>
      <c r="AG20" s="16" t="s">
        <v>10204</v>
      </c>
      <c r="AH20" s="16"/>
      <c r="AI20" s="16"/>
      <c r="AJ20" s="16"/>
      <c r="AK20" s="16"/>
      <c r="AL20" s="190" t="b">
        <f t="shared" si="0"/>
        <v>0</v>
      </c>
      <c r="AM20" s="190"/>
    </row>
    <row r="21" spans="1:39" ht="22.5" hidden="1" customHeight="1" x14ac:dyDescent="0.35">
      <c r="A21" s="14">
        <v>18</v>
      </c>
      <c r="B21" s="16" t="s">
        <v>5793</v>
      </c>
      <c r="C21" s="16" t="s">
        <v>5794</v>
      </c>
      <c r="D21" s="16" t="s">
        <v>10298</v>
      </c>
      <c r="E21" s="14" t="s">
        <v>1427</v>
      </c>
      <c r="F21" s="17" t="s">
        <v>1428</v>
      </c>
      <c r="G21" s="16">
        <v>29</v>
      </c>
      <c r="H21" s="16">
        <v>7</v>
      </c>
      <c r="I21" s="16">
        <v>2022</v>
      </c>
      <c r="J21" s="16">
        <v>72</v>
      </c>
      <c r="K21" s="17" t="s">
        <v>1429</v>
      </c>
      <c r="L21" s="16"/>
      <c r="M21" s="16">
        <v>1</v>
      </c>
      <c r="N21" s="16" t="s">
        <v>10299</v>
      </c>
      <c r="O21" s="18" t="s">
        <v>10300</v>
      </c>
      <c r="P21" s="18" t="s">
        <v>502</v>
      </c>
      <c r="Q21" s="18" t="s">
        <v>136</v>
      </c>
      <c r="R21" s="17" t="s">
        <v>10301</v>
      </c>
      <c r="S21" s="16" t="s">
        <v>44</v>
      </c>
      <c r="T21" s="16">
        <v>17</v>
      </c>
      <c r="U21" s="14" t="s">
        <v>10297</v>
      </c>
      <c r="V21" s="18" t="s">
        <v>279</v>
      </c>
      <c r="W21" s="16" t="s">
        <v>5798</v>
      </c>
      <c r="X21" s="18" t="s">
        <v>5799</v>
      </c>
      <c r="Y21" s="18" t="s">
        <v>10203</v>
      </c>
      <c r="Z21" s="18" t="s">
        <v>10203</v>
      </c>
      <c r="AA21" s="18"/>
      <c r="AB21" s="18" t="s">
        <v>10203</v>
      </c>
      <c r="AC21" s="18" t="s">
        <v>49</v>
      </c>
      <c r="AD21" s="16" t="s">
        <v>50</v>
      </c>
      <c r="AE21" s="16" t="s">
        <v>50</v>
      </c>
      <c r="AF21" s="16"/>
      <c r="AG21" s="16" t="s">
        <v>10204</v>
      </c>
      <c r="AH21" s="16"/>
      <c r="AI21" s="16"/>
      <c r="AJ21" s="16"/>
      <c r="AK21" s="16"/>
      <c r="AL21" s="190" t="b">
        <f t="shared" si="0"/>
        <v>0</v>
      </c>
      <c r="AM21" s="190"/>
    </row>
    <row r="22" spans="1:39" ht="22.5" hidden="1" customHeight="1" x14ac:dyDescent="0.35">
      <c r="A22" s="14">
        <v>19</v>
      </c>
      <c r="B22" s="16" t="s">
        <v>5793</v>
      </c>
      <c r="C22" s="16" t="s">
        <v>5794</v>
      </c>
      <c r="D22" s="16" t="s">
        <v>10302</v>
      </c>
      <c r="E22" s="14" t="s">
        <v>2467</v>
      </c>
      <c r="F22" s="17" t="s">
        <v>2468</v>
      </c>
      <c r="G22" s="16">
        <v>21</v>
      </c>
      <c r="H22" s="16">
        <v>6</v>
      </c>
      <c r="I22" s="16">
        <v>2022</v>
      </c>
      <c r="J22" s="16">
        <v>72</v>
      </c>
      <c r="K22" s="17" t="s">
        <v>2469</v>
      </c>
      <c r="L22" s="16"/>
      <c r="M22" s="16">
        <v>1</v>
      </c>
      <c r="N22" s="16" t="s">
        <v>10303</v>
      </c>
      <c r="O22" s="18" t="s">
        <v>10304</v>
      </c>
      <c r="P22" s="18" t="s">
        <v>2323</v>
      </c>
      <c r="Q22" s="18" t="s">
        <v>972</v>
      </c>
      <c r="R22" s="17" t="s">
        <v>10305</v>
      </c>
      <c r="S22" s="16" t="s">
        <v>75</v>
      </c>
      <c r="T22" s="16">
        <v>17</v>
      </c>
      <c r="U22" s="14" t="s">
        <v>10306</v>
      </c>
      <c r="V22" s="18" t="s">
        <v>279</v>
      </c>
      <c r="W22" s="16" t="s">
        <v>5798</v>
      </c>
      <c r="X22" s="18" t="s">
        <v>5799</v>
      </c>
      <c r="Y22" s="18" t="s">
        <v>10203</v>
      </c>
      <c r="Z22" s="18" t="s">
        <v>10203</v>
      </c>
      <c r="AA22" s="18"/>
      <c r="AB22" s="18" t="s">
        <v>10203</v>
      </c>
      <c r="AC22" s="18" t="s">
        <v>49</v>
      </c>
      <c r="AD22" s="16" t="s">
        <v>50</v>
      </c>
      <c r="AE22" s="16" t="s">
        <v>50</v>
      </c>
      <c r="AF22" s="16"/>
      <c r="AG22" s="16" t="s">
        <v>10204</v>
      </c>
      <c r="AH22" s="16"/>
      <c r="AI22" s="16"/>
      <c r="AJ22" s="16"/>
      <c r="AK22" s="16"/>
      <c r="AL22" s="190" t="b">
        <f t="shared" si="0"/>
        <v>0</v>
      </c>
      <c r="AM22" s="190"/>
    </row>
    <row r="23" spans="1:39" ht="22.5" hidden="1" customHeight="1" x14ac:dyDescent="0.35">
      <c r="A23" s="14">
        <v>20</v>
      </c>
      <c r="B23" s="16" t="s">
        <v>5793</v>
      </c>
      <c r="C23" s="16" t="s">
        <v>5794</v>
      </c>
      <c r="D23" s="16" t="s">
        <v>10307</v>
      </c>
      <c r="E23" s="14" t="s">
        <v>628</v>
      </c>
      <c r="F23" s="17" t="s">
        <v>629</v>
      </c>
      <c r="G23" s="16">
        <v>6</v>
      </c>
      <c r="H23" s="16">
        <v>7</v>
      </c>
      <c r="I23" s="16">
        <v>2022</v>
      </c>
      <c r="J23" s="16">
        <v>72</v>
      </c>
      <c r="K23" s="17" t="s">
        <v>82</v>
      </c>
      <c r="L23" s="16"/>
      <c r="M23" s="16">
        <v>1</v>
      </c>
      <c r="N23" s="16" t="s">
        <v>10308</v>
      </c>
      <c r="O23" s="18" t="s">
        <v>1126</v>
      </c>
      <c r="P23" s="18" t="s">
        <v>493</v>
      </c>
      <c r="Q23" s="18" t="s">
        <v>1127</v>
      </c>
      <c r="R23" s="17" t="s">
        <v>10309</v>
      </c>
      <c r="S23" s="16" t="s">
        <v>44</v>
      </c>
      <c r="T23" s="16">
        <v>17</v>
      </c>
      <c r="U23" s="14" t="s">
        <v>10306</v>
      </c>
      <c r="V23" s="18" t="s">
        <v>279</v>
      </c>
      <c r="W23" s="16" t="s">
        <v>5798</v>
      </c>
      <c r="X23" s="18" t="s">
        <v>5799</v>
      </c>
      <c r="Y23" s="18" t="s">
        <v>10203</v>
      </c>
      <c r="Z23" s="18" t="s">
        <v>10203</v>
      </c>
      <c r="AA23" s="18"/>
      <c r="AB23" s="18" t="s">
        <v>10203</v>
      </c>
      <c r="AC23" s="18" t="s">
        <v>49</v>
      </c>
      <c r="AD23" s="16" t="s">
        <v>50</v>
      </c>
      <c r="AE23" s="16" t="s">
        <v>50</v>
      </c>
      <c r="AF23" s="16"/>
      <c r="AG23" s="16" t="s">
        <v>10204</v>
      </c>
      <c r="AH23" s="16"/>
      <c r="AI23" s="16"/>
      <c r="AJ23" s="16"/>
      <c r="AK23" s="16"/>
      <c r="AL23" s="190" t="b">
        <f t="shared" si="0"/>
        <v>0</v>
      </c>
      <c r="AM23" s="190"/>
    </row>
    <row r="24" spans="1:39" ht="22.5" hidden="1" customHeight="1" x14ac:dyDescent="0.35">
      <c r="A24" s="14">
        <v>21</v>
      </c>
      <c r="B24" s="16" t="s">
        <v>499</v>
      </c>
      <c r="C24" s="16" t="s">
        <v>402</v>
      </c>
      <c r="D24" s="16" t="s">
        <v>10310</v>
      </c>
      <c r="E24" s="14" t="s">
        <v>628</v>
      </c>
      <c r="F24" s="17" t="s">
        <v>629</v>
      </c>
      <c r="G24" s="16">
        <v>6</v>
      </c>
      <c r="H24" s="16">
        <v>7</v>
      </c>
      <c r="I24" s="16">
        <v>2022</v>
      </c>
      <c r="J24" s="16">
        <v>72</v>
      </c>
      <c r="K24" s="17" t="s">
        <v>82</v>
      </c>
      <c r="L24" s="16"/>
      <c r="M24" s="16">
        <v>1</v>
      </c>
      <c r="N24" s="16" t="s">
        <v>10311</v>
      </c>
      <c r="O24" s="18" t="s">
        <v>10312</v>
      </c>
      <c r="P24" s="18" t="s">
        <v>10313</v>
      </c>
      <c r="Q24" s="18" t="s">
        <v>1962</v>
      </c>
      <c r="R24" s="17" t="s">
        <v>10314</v>
      </c>
      <c r="S24" s="16" t="s">
        <v>44</v>
      </c>
      <c r="T24" s="16">
        <v>17</v>
      </c>
      <c r="U24" s="14" t="s">
        <v>10315</v>
      </c>
      <c r="V24" s="18" t="s">
        <v>46</v>
      </c>
      <c r="W24" s="16" t="s">
        <v>6350</v>
      </c>
      <c r="X24" s="18" t="s">
        <v>6352</v>
      </c>
      <c r="Y24" s="18" t="s">
        <v>10203</v>
      </c>
      <c r="Z24" s="18" t="s">
        <v>10203</v>
      </c>
      <c r="AA24" s="18"/>
      <c r="AB24" s="18" t="s">
        <v>10203</v>
      </c>
      <c r="AC24" s="18" t="s">
        <v>49</v>
      </c>
      <c r="AD24" s="16" t="s">
        <v>50</v>
      </c>
      <c r="AE24" s="16" t="s">
        <v>50</v>
      </c>
      <c r="AF24" s="16"/>
      <c r="AG24" s="16" t="s">
        <v>10204</v>
      </c>
      <c r="AH24" s="16"/>
      <c r="AI24" s="16"/>
      <c r="AJ24" s="16"/>
      <c r="AK24" s="16"/>
      <c r="AL24" s="190" t="b">
        <f t="shared" si="0"/>
        <v>0</v>
      </c>
      <c r="AM24" s="190"/>
    </row>
    <row r="25" spans="1:39" ht="22.5" hidden="1" customHeight="1" x14ac:dyDescent="0.35">
      <c r="A25" s="14">
        <v>22</v>
      </c>
      <c r="B25" s="16" t="s">
        <v>499</v>
      </c>
      <c r="C25" s="16" t="s">
        <v>402</v>
      </c>
      <c r="D25" s="16" t="s">
        <v>10316</v>
      </c>
      <c r="E25" s="14" t="s">
        <v>190</v>
      </c>
      <c r="F25" s="17" t="s">
        <v>191</v>
      </c>
      <c r="G25" s="16">
        <v>7</v>
      </c>
      <c r="H25" s="16">
        <v>4</v>
      </c>
      <c r="I25" s="16">
        <v>2022</v>
      </c>
      <c r="J25" s="16">
        <v>72</v>
      </c>
      <c r="K25" s="17" t="s">
        <v>192</v>
      </c>
      <c r="L25" s="16"/>
      <c r="M25" s="16">
        <v>1</v>
      </c>
      <c r="N25" s="16" t="s">
        <v>10317</v>
      </c>
      <c r="O25" s="18" t="s">
        <v>10318</v>
      </c>
      <c r="P25" s="18" t="s">
        <v>2104</v>
      </c>
      <c r="Q25" s="18" t="s">
        <v>10319</v>
      </c>
      <c r="R25" s="17" t="s">
        <v>10320</v>
      </c>
      <c r="S25" s="16" t="s">
        <v>75</v>
      </c>
      <c r="T25" s="16">
        <v>17</v>
      </c>
      <c r="U25" s="16" t="s">
        <v>10321</v>
      </c>
      <c r="V25" s="18" t="s">
        <v>211</v>
      </c>
      <c r="W25" s="16" t="s">
        <v>6350</v>
      </c>
      <c r="X25" s="18" t="s">
        <v>6352</v>
      </c>
      <c r="Y25" s="18" t="s">
        <v>10203</v>
      </c>
      <c r="Z25" s="18" t="s">
        <v>10203</v>
      </c>
      <c r="AA25" s="18"/>
      <c r="AB25" s="18" t="s">
        <v>10203</v>
      </c>
      <c r="AC25" s="18" t="s">
        <v>49</v>
      </c>
      <c r="AD25" s="16" t="s">
        <v>50</v>
      </c>
      <c r="AE25" s="16" t="s">
        <v>50</v>
      </c>
      <c r="AF25" s="16"/>
      <c r="AG25" s="16" t="s">
        <v>10234</v>
      </c>
      <c r="AH25" s="16"/>
      <c r="AI25" s="16"/>
      <c r="AJ25" s="16"/>
      <c r="AK25" s="16"/>
      <c r="AL25" s="190" t="b">
        <f t="shared" si="0"/>
        <v>0</v>
      </c>
      <c r="AM25" s="190"/>
    </row>
    <row r="26" spans="1:39" ht="22.5" hidden="1" customHeight="1" x14ac:dyDescent="0.35">
      <c r="A26" s="14">
        <v>23</v>
      </c>
      <c r="B26" s="16" t="s">
        <v>499</v>
      </c>
      <c r="C26" s="16" t="s">
        <v>402</v>
      </c>
      <c r="D26" s="16" t="s">
        <v>10322</v>
      </c>
      <c r="E26" s="14" t="s">
        <v>10323</v>
      </c>
      <c r="F26" s="17" t="s">
        <v>10324</v>
      </c>
      <c r="G26" s="16">
        <v>22</v>
      </c>
      <c r="H26" s="16">
        <v>7</v>
      </c>
      <c r="I26" s="16">
        <v>2022</v>
      </c>
      <c r="J26" s="16">
        <v>72</v>
      </c>
      <c r="K26" s="17" t="s">
        <v>10325</v>
      </c>
      <c r="L26" s="16"/>
      <c r="M26" s="16">
        <v>1</v>
      </c>
      <c r="N26" s="16" t="s">
        <v>10326</v>
      </c>
      <c r="O26" s="18" t="s">
        <v>10327</v>
      </c>
      <c r="P26" s="18" t="s">
        <v>493</v>
      </c>
      <c r="Q26" s="18" t="s">
        <v>575</v>
      </c>
      <c r="R26" s="17" t="s">
        <v>10328</v>
      </c>
      <c r="S26" s="16" t="s">
        <v>44</v>
      </c>
      <c r="T26" s="16">
        <v>17</v>
      </c>
      <c r="U26" s="14" t="s">
        <v>10329</v>
      </c>
      <c r="V26" s="18" t="s">
        <v>234</v>
      </c>
      <c r="W26" s="16" t="s">
        <v>6350</v>
      </c>
      <c r="X26" s="18" t="s">
        <v>6352</v>
      </c>
      <c r="Y26" s="18" t="s">
        <v>10203</v>
      </c>
      <c r="Z26" s="18" t="s">
        <v>10203</v>
      </c>
      <c r="AA26" s="18"/>
      <c r="AB26" s="18" t="s">
        <v>10203</v>
      </c>
      <c r="AC26" s="18" t="s">
        <v>49</v>
      </c>
      <c r="AD26" s="16" t="s">
        <v>50</v>
      </c>
      <c r="AE26" s="16" t="s">
        <v>50</v>
      </c>
      <c r="AF26" s="16"/>
      <c r="AG26" s="16" t="s">
        <v>10204</v>
      </c>
      <c r="AH26" s="16"/>
      <c r="AI26" s="16"/>
      <c r="AJ26" s="16"/>
      <c r="AK26" s="16"/>
      <c r="AL26" s="190" t="b">
        <f t="shared" si="0"/>
        <v>0</v>
      </c>
      <c r="AM26" s="190"/>
    </row>
    <row r="27" spans="1:39" ht="22.5" hidden="1" customHeight="1" x14ac:dyDescent="0.35">
      <c r="A27" s="14">
        <v>24</v>
      </c>
      <c r="B27" s="16" t="s">
        <v>6150</v>
      </c>
      <c r="C27" s="16" t="s">
        <v>464</v>
      </c>
      <c r="D27" s="16" t="s">
        <v>10330</v>
      </c>
      <c r="E27" s="14" t="s">
        <v>830</v>
      </c>
      <c r="F27" s="17" t="s">
        <v>831</v>
      </c>
      <c r="G27" s="16">
        <v>30</v>
      </c>
      <c r="H27" s="16">
        <v>12</v>
      </c>
      <c r="I27" s="16">
        <v>2021</v>
      </c>
      <c r="J27" s="16">
        <v>72</v>
      </c>
      <c r="K27" s="17" t="s">
        <v>832</v>
      </c>
      <c r="L27" s="16"/>
      <c r="M27" s="16">
        <v>1</v>
      </c>
      <c r="N27" s="16" t="s">
        <v>10331</v>
      </c>
      <c r="O27" s="18" t="s">
        <v>10332</v>
      </c>
      <c r="P27" s="18" t="s">
        <v>658</v>
      </c>
      <c r="Q27" s="18" t="s">
        <v>342</v>
      </c>
      <c r="R27" s="17" t="s">
        <v>10333</v>
      </c>
      <c r="S27" s="16" t="s">
        <v>75</v>
      </c>
      <c r="T27" s="16">
        <v>16</v>
      </c>
      <c r="U27" s="14" t="s">
        <v>10334</v>
      </c>
      <c r="V27" s="18" t="s">
        <v>234</v>
      </c>
      <c r="W27" s="16" t="s">
        <v>6357</v>
      </c>
      <c r="X27" s="18" t="s">
        <v>10335</v>
      </c>
      <c r="Y27" s="18" t="s">
        <v>10203</v>
      </c>
      <c r="Z27" s="18" t="s">
        <v>10203</v>
      </c>
      <c r="AA27" s="18"/>
      <c r="AB27" s="18" t="s">
        <v>10203</v>
      </c>
      <c r="AC27" s="18" t="s">
        <v>49</v>
      </c>
      <c r="AD27" s="16" t="s">
        <v>50</v>
      </c>
      <c r="AE27" s="16" t="s">
        <v>50</v>
      </c>
      <c r="AF27" s="16"/>
      <c r="AG27" s="16" t="s">
        <v>10204</v>
      </c>
      <c r="AH27" s="16"/>
      <c r="AI27" s="16"/>
      <c r="AJ27" s="16"/>
      <c r="AK27" s="16"/>
      <c r="AL27" s="190" t="b">
        <f t="shared" si="0"/>
        <v>0</v>
      </c>
      <c r="AM27" s="190"/>
    </row>
    <row r="28" spans="1:39" ht="22.5" hidden="1" customHeight="1" x14ac:dyDescent="0.35">
      <c r="A28" s="14">
        <v>25</v>
      </c>
      <c r="B28" s="16" t="s">
        <v>34</v>
      </c>
      <c r="C28" s="16" t="s">
        <v>402</v>
      </c>
      <c r="D28" s="16" t="s">
        <v>7922</v>
      </c>
      <c r="E28" s="14" t="s">
        <v>739</v>
      </c>
      <c r="F28" s="17" t="s">
        <v>740</v>
      </c>
      <c r="G28" s="16">
        <v>27</v>
      </c>
      <c r="H28" s="16">
        <v>6</v>
      </c>
      <c r="I28" s="16">
        <v>2022</v>
      </c>
      <c r="J28" s="16">
        <v>72</v>
      </c>
      <c r="K28" s="17" t="s">
        <v>741</v>
      </c>
      <c r="L28" s="16"/>
      <c r="M28" s="16">
        <v>1</v>
      </c>
      <c r="N28" s="16" t="s">
        <v>10336</v>
      </c>
      <c r="O28" s="18" t="s">
        <v>10337</v>
      </c>
      <c r="P28" s="18" t="s">
        <v>10338</v>
      </c>
      <c r="Q28" s="18" t="s">
        <v>60</v>
      </c>
      <c r="R28" s="17" t="s">
        <v>10339</v>
      </c>
      <c r="S28" s="16" t="s">
        <v>44</v>
      </c>
      <c r="T28" s="16">
        <v>17</v>
      </c>
      <c r="U28" s="16" t="s">
        <v>10340</v>
      </c>
      <c r="V28" s="18" t="s">
        <v>46</v>
      </c>
      <c r="W28" s="16" t="s">
        <v>505</v>
      </c>
      <c r="X28" s="18" t="s">
        <v>506</v>
      </c>
      <c r="Y28" s="18" t="s">
        <v>10203</v>
      </c>
      <c r="Z28" s="18" t="s">
        <v>10203</v>
      </c>
      <c r="AA28" s="18"/>
      <c r="AB28" s="18" t="s">
        <v>10203</v>
      </c>
      <c r="AC28" s="18" t="s">
        <v>49</v>
      </c>
      <c r="AD28" s="16" t="s">
        <v>50</v>
      </c>
      <c r="AE28" s="16" t="s">
        <v>50</v>
      </c>
      <c r="AF28" s="16"/>
      <c r="AG28" s="16" t="s">
        <v>10204</v>
      </c>
      <c r="AH28" s="16" t="s">
        <v>10341</v>
      </c>
      <c r="AI28" s="16"/>
      <c r="AJ28" s="16"/>
      <c r="AK28" s="16"/>
      <c r="AL28" s="190" t="b">
        <f t="shared" si="0"/>
        <v>0</v>
      </c>
      <c r="AM28" s="190"/>
    </row>
    <row r="29" spans="1:39" ht="22.5" hidden="1" customHeight="1" x14ac:dyDescent="0.35">
      <c r="A29" s="14">
        <v>26</v>
      </c>
      <c r="B29" s="16" t="s">
        <v>34</v>
      </c>
      <c r="C29" s="16" t="s">
        <v>35</v>
      </c>
      <c r="D29" s="16" t="s">
        <v>8279</v>
      </c>
      <c r="E29" s="14" t="s">
        <v>95</v>
      </c>
      <c r="F29" s="17" t="s">
        <v>96</v>
      </c>
      <c r="G29" s="16">
        <v>15</v>
      </c>
      <c r="H29" s="16">
        <v>4</v>
      </c>
      <c r="I29" s="16">
        <v>2020</v>
      </c>
      <c r="J29" s="16">
        <v>96</v>
      </c>
      <c r="K29" s="17" t="s">
        <v>97</v>
      </c>
      <c r="L29" s="16"/>
      <c r="M29" s="16">
        <v>1</v>
      </c>
      <c r="N29" s="16" t="s">
        <v>10342</v>
      </c>
      <c r="O29" s="18" t="s">
        <v>10343</v>
      </c>
      <c r="P29" s="18" t="s">
        <v>2861</v>
      </c>
      <c r="Q29" s="18" t="s">
        <v>10344</v>
      </c>
      <c r="R29" s="17" t="s">
        <v>10345</v>
      </c>
      <c r="S29" s="16" t="s">
        <v>75</v>
      </c>
      <c r="T29" s="16">
        <v>13</v>
      </c>
      <c r="U29" s="14" t="s">
        <v>114</v>
      </c>
      <c r="V29" s="18" t="s">
        <v>93</v>
      </c>
      <c r="W29" s="16" t="s">
        <v>47</v>
      </c>
      <c r="X29" s="18" t="s">
        <v>48</v>
      </c>
      <c r="Y29" s="18" t="s">
        <v>10203</v>
      </c>
      <c r="Z29" s="18" t="s">
        <v>10203</v>
      </c>
      <c r="AA29" s="18"/>
      <c r="AB29" s="18" t="s">
        <v>10203</v>
      </c>
      <c r="AC29" s="18" t="s">
        <v>49</v>
      </c>
      <c r="AD29" s="16" t="s">
        <v>50</v>
      </c>
      <c r="AE29" s="16" t="s">
        <v>50</v>
      </c>
      <c r="AF29" s="16"/>
      <c r="AG29" s="16" t="s">
        <v>10234</v>
      </c>
      <c r="AH29" s="16"/>
      <c r="AI29" s="16"/>
      <c r="AJ29" s="16"/>
      <c r="AK29" s="16"/>
      <c r="AL29" s="190" t="b">
        <f t="shared" si="0"/>
        <v>0</v>
      </c>
      <c r="AM29" s="190"/>
    </row>
    <row r="30" spans="1:39" ht="22.5" hidden="1" customHeight="1" x14ac:dyDescent="0.35">
      <c r="A30" s="14">
        <v>27</v>
      </c>
      <c r="B30" s="16" t="s">
        <v>34</v>
      </c>
      <c r="C30" s="16" t="s">
        <v>35</v>
      </c>
      <c r="D30" s="16" t="s">
        <v>8283</v>
      </c>
      <c r="E30" s="14" t="s">
        <v>80</v>
      </c>
      <c r="F30" s="17" t="s">
        <v>81</v>
      </c>
      <c r="G30" s="16">
        <v>6</v>
      </c>
      <c r="H30" s="16">
        <v>7</v>
      </c>
      <c r="I30" s="16">
        <v>2020</v>
      </c>
      <c r="J30" s="16">
        <v>96</v>
      </c>
      <c r="K30" s="17" t="s">
        <v>82</v>
      </c>
      <c r="L30" s="16"/>
      <c r="M30" s="16">
        <v>1</v>
      </c>
      <c r="N30" s="16" t="s">
        <v>10346</v>
      </c>
      <c r="O30" s="18" t="s">
        <v>10347</v>
      </c>
      <c r="P30" s="18" t="s">
        <v>666</v>
      </c>
      <c r="Q30" s="18" t="s">
        <v>1557</v>
      </c>
      <c r="R30" s="17" t="s">
        <v>10348</v>
      </c>
      <c r="S30" s="16" t="s">
        <v>75</v>
      </c>
      <c r="T30" s="16">
        <v>13</v>
      </c>
      <c r="U30" s="14" t="s">
        <v>114</v>
      </c>
      <c r="V30" s="18" t="s">
        <v>93</v>
      </c>
      <c r="W30" s="16" t="s">
        <v>47</v>
      </c>
      <c r="X30" s="18" t="s">
        <v>48</v>
      </c>
      <c r="Y30" s="18" t="s">
        <v>10203</v>
      </c>
      <c r="Z30" s="18" t="s">
        <v>10203</v>
      </c>
      <c r="AA30" s="18"/>
      <c r="AB30" s="18" t="s">
        <v>10203</v>
      </c>
      <c r="AC30" s="18" t="s">
        <v>49</v>
      </c>
      <c r="AD30" s="16" t="s">
        <v>50</v>
      </c>
      <c r="AE30" s="16" t="s">
        <v>78</v>
      </c>
      <c r="AF30" s="16"/>
      <c r="AG30" s="16" t="s">
        <v>10204</v>
      </c>
      <c r="AH30" s="16"/>
      <c r="AI30" s="16"/>
      <c r="AJ30" s="16"/>
      <c r="AK30" s="16"/>
      <c r="AL30" s="190" t="b">
        <f t="shared" si="0"/>
        <v>0</v>
      </c>
      <c r="AM30" s="190"/>
    </row>
    <row r="31" spans="1:39" ht="22.5" hidden="1" customHeight="1" x14ac:dyDescent="0.35">
      <c r="A31" s="14">
        <v>28</v>
      </c>
      <c r="B31" s="16" t="s">
        <v>680</v>
      </c>
      <c r="C31" s="16" t="s">
        <v>35</v>
      </c>
      <c r="D31" s="16" t="s">
        <v>10349</v>
      </c>
      <c r="E31" s="14" t="s">
        <v>1262</v>
      </c>
      <c r="F31" s="17" t="s">
        <v>1263</v>
      </c>
      <c r="G31" s="16">
        <v>7</v>
      </c>
      <c r="H31" s="16">
        <v>9</v>
      </c>
      <c r="I31" s="16">
        <v>2020</v>
      </c>
      <c r="J31" s="16">
        <v>96</v>
      </c>
      <c r="K31" s="17" t="s">
        <v>1264</v>
      </c>
      <c r="L31" s="16"/>
      <c r="M31" s="16">
        <v>1</v>
      </c>
      <c r="N31" s="16" t="s">
        <v>10350</v>
      </c>
      <c r="O31" s="18" t="s">
        <v>10351</v>
      </c>
      <c r="P31" s="18" t="s">
        <v>10352</v>
      </c>
      <c r="Q31" s="18" t="s">
        <v>10353</v>
      </c>
      <c r="R31" s="17" t="s">
        <v>10354</v>
      </c>
      <c r="S31" s="16" t="s">
        <v>44</v>
      </c>
      <c r="T31" s="16">
        <v>14</v>
      </c>
      <c r="U31" s="14" t="s">
        <v>10355</v>
      </c>
      <c r="V31" s="18" t="s">
        <v>121</v>
      </c>
      <c r="W31" s="16" t="s">
        <v>47</v>
      </c>
      <c r="X31" s="18" t="s">
        <v>48</v>
      </c>
      <c r="Y31" s="18" t="s">
        <v>10203</v>
      </c>
      <c r="Z31" s="18" t="s">
        <v>10203</v>
      </c>
      <c r="AA31" s="18"/>
      <c r="AB31" s="18" t="s">
        <v>10203</v>
      </c>
      <c r="AC31" s="18" t="s">
        <v>49</v>
      </c>
      <c r="AD31" s="16" t="s">
        <v>50</v>
      </c>
      <c r="AE31" s="16" t="s">
        <v>50</v>
      </c>
      <c r="AF31" s="16"/>
      <c r="AG31" s="16" t="s">
        <v>10204</v>
      </c>
      <c r="AH31" s="16"/>
      <c r="AI31" s="16"/>
      <c r="AJ31" s="16"/>
      <c r="AK31" s="16"/>
      <c r="AL31" s="190" t="b">
        <f t="shared" si="0"/>
        <v>0</v>
      </c>
      <c r="AM31" s="190"/>
    </row>
    <row r="32" spans="1:39" ht="22.5" hidden="1" customHeight="1" x14ac:dyDescent="0.35">
      <c r="A32" s="14">
        <v>29</v>
      </c>
      <c r="B32" s="16" t="s">
        <v>6150</v>
      </c>
      <c r="C32" s="16" t="s">
        <v>35</v>
      </c>
      <c r="D32" s="16" t="s">
        <v>10356</v>
      </c>
      <c r="E32" s="14" t="s">
        <v>1346</v>
      </c>
      <c r="F32" s="17" t="s">
        <v>1347</v>
      </c>
      <c r="G32" s="16">
        <v>4</v>
      </c>
      <c r="H32" s="16">
        <v>5</v>
      </c>
      <c r="I32" s="16">
        <v>2021</v>
      </c>
      <c r="J32" s="17" t="s">
        <v>228</v>
      </c>
      <c r="K32" s="17" t="s">
        <v>1348</v>
      </c>
      <c r="L32" s="16"/>
      <c r="M32" s="16">
        <v>1</v>
      </c>
      <c r="N32" s="16" t="s">
        <v>10357</v>
      </c>
      <c r="O32" s="18" t="s">
        <v>10358</v>
      </c>
      <c r="P32" s="18" t="s">
        <v>1898</v>
      </c>
      <c r="Q32" s="18" t="s">
        <v>10359</v>
      </c>
      <c r="R32" s="17" t="s">
        <v>1304</v>
      </c>
      <c r="S32" s="16" t="s">
        <v>75</v>
      </c>
      <c r="T32" s="16">
        <v>15</v>
      </c>
      <c r="U32" s="14" t="s">
        <v>10360</v>
      </c>
      <c r="V32" s="18" t="s">
        <v>93</v>
      </c>
      <c r="W32" s="16" t="s">
        <v>47</v>
      </c>
      <c r="X32" s="18" t="s">
        <v>48</v>
      </c>
      <c r="Y32" s="18" t="s">
        <v>10203</v>
      </c>
      <c r="Z32" s="18" t="s">
        <v>10203</v>
      </c>
      <c r="AA32" s="18"/>
      <c r="AB32" s="18" t="s">
        <v>10203</v>
      </c>
      <c r="AC32" s="18" t="s">
        <v>49</v>
      </c>
      <c r="AD32" s="16" t="s">
        <v>50</v>
      </c>
      <c r="AE32" s="16" t="s">
        <v>50</v>
      </c>
      <c r="AF32" s="16"/>
      <c r="AG32" s="16" t="s">
        <v>10204</v>
      </c>
      <c r="AH32" s="16"/>
      <c r="AI32" s="16"/>
      <c r="AJ32" s="16"/>
      <c r="AK32" s="16"/>
      <c r="AL32" s="190" t="b">
        <f t="shared" si="0"/>
        <v>0</v>
      </c>
      <c r="AM32" s="190"/>
    </row>
    <row r="33" spans="1:39" ht="22.5" hidden="1" customHeight="1" x14ac:dyDescent="0.35">
      <c r="A33" s="14">
        <v>30</v>
      </c>
      <c r="B33" s="16" t="s">
        <v>6150</v>
      </c>
      <c r="C33" s="16" t="s">
        <v>35</v>
      </c>
      <c r="D33" s="16" t="s">
        <v>10361</v>
      </c>
      <c r="E33" s="14" t="s">
        <v>1315</v>
      </c>
      <c r="F33" s="17" t="s">
        <v>1316</v>
      </c>
      <c r="G33" s="16">
        <v>6</v>
      </c>
      <c r="H33" s="16">
        <v>4</v>
      </c>
      <c r="I33" s="16">
        <v>2021</v>
      </c>
      <c r="J33" s="17" t="s">
        <v>228</v>
      </c>
      <c r="K33" s="17" t="s">
        <v>1317</v>
      </c>
      <c r="L33" s="16"/>
      <c r="M33" s="16">
        <v>1</v>
      </c>
      <c r="N33" s="16" t="s">
        <v>10362</v>
      </c>
      <c r="O33" s="18" t="s">
        <v>900</v>
      </c>
      <c r="P33" s="18" t="s">
        <v>476</v>
      </c>
      <c r="Q33" s="18" t="s">
        <v>498</v>
      </c>
      <c r="R33" s="17" t="s">
        <v>10363</v>
      </c>
      <c r="S33" s="16" t="s">
        <v>44</v>
      </c>
      <c r="T33" s="16">
        <v>15</v>
      </c>
      <c r="U33" s="14" t="s">
        <v>10364</v>
      </c>
      <c r="V33" s="18" t="s">
        <v>211</v>
      </c>
      <c r="W33" s="16" t="s">
        <v>47</v>
      </c>
      <c r="X33" s="18" t="s">
        <v>48</v>
      </c>
      <c r="Y33" s="18" t="s">
        <v>10203</v>
      </c>
      <c r="Z33" s="18" t="s">
        <v>10203</v>
      </c>
      <c r="AA33" s="18"/>
      <c r="AB33" s="18" t="s">
        <v>10203</v>
      </c>
      <c r="AC33" s="18" t="s">
        <v>49</v>
      </c>
      <c r="AD33" s="16" t="s">
        <v>50</v>
      </c>
      <c r="AE33" s="16" t="s">
        <v>50</v>
      </c>
      <c r="AF33" s="16"/>
      <c r="AG33" s="16" t="s">
        <v>10234</v>
      </c>
      <c r="AH33" s="16"/>
      <c r="AI33" s="16"/>
      <c r="AJ33" s="16"/>
      <c r="AK33" s="16"/>
      <c r="AL33" s="190" t="b">
        <f t="shared" si="0"/>
        <v>0</v>
      </c>
      <c r="AM33" s="190"/>
    </row>
    <row r="34" spans="1:39" ht="22.5" hidden="1" customHeight="1" x14ac:dyDescent="0.35">
      <c r="A34" s="14">
        <v>31</v>
      </c>
      <c r="B34" s="16" t="s">
        <v>6150</v>
      </c>
      <c r="C34" s="16" t="s">
        <v>35</v>
      </c>
      <c r="D34" s="16" t="s">
        <v>10365</v>
      </c>
      <c r="E34" s="14" t="s">
        <v>1315</v>
      </c>
      <c r="F34" s="17" t="s">
        <v>1316</v>
      </c>
      <c r="G34" s="16">
        <v>6</v>
      </c>
      <c r="H34" s="16">
        <v>4</v>
      </c>
      <c r="I34" s="16">
        <v>2021</v>
      </c>
      <c r="J34" s="17" t="s">
        <v>228</v>
      </c>
      <c r="K34" s="17" t="s">
        <v>1317</v>
      </c>
      <c r="L34" s="16"/>
      <c r="M34" s="16">
        <v>1</v>
      </c>
      <c r="N34" s="16" t="s">
        <v>10366</v>
      </c>
      <c r="O34" s="18" t="s">
        <v>10367</v>
      </c>
      <c r="P34" s="18" t="s">
        <v>10368</v>
      </c>
      <c r="Q34" s="18" t="s">
        <v>975</v>
      </c>
      <c r="R34" s="17" t="s">
        <v>10369</v>
      </c>
      <c r="S34" s="16" t="s">
        <v>44</v>
      </c>
      <c r="T34" s="16">
        <v>15</v>
      </c>
      <c r="U34" s="16" t="s">
        <v>10370</v>
      </c>
      <c r="V34" s="18" t="s">
        <v>234</v>
      </c>
      <c r="W34" s="16" t="s">
        <v>47</v>
      </c>
      <c r="X34" s="18" t="s">
        <v>48</v>
      </c>
      <c r="Y34" s="18" t="s">
        <v>10203</v>
      </c>
      <c r="Z34" s="18" t="s">
        <v>10203</v>
      </c>
      <c r="AA34" s="18"/>
      <c r="AB34" s="18" t="s">
        <v>10203</v>
      </c>
      <c r="AC34" s="18" t="s">
        <v>49</v>
      </c>
      <c r="AD34" s="16" t="s">
        <v>50</v>
      </c>
      <c r="AE34" s="16" t="s">
        <v>50</v>
      </c>
      <c r="AF34" s="16"/>
      <c r="AG34" s="16" t="s">
        <v>10234</v>
      </c>
      <c r="AH34" s="16"/>
      <c r="AI34" s="16"/>
      <c r="AJ34" s="16"/>
      <c r="AK34" s="16"/>
      <c r="AL34" s="190" t="b">
        <f t="shared" si="0"/>
        <v>0</v>
      </c>
      <c r="AM34" s="190"/>
    </row>
    <row r="35" spans="1:39" ht="22.5" hidden="1" customHeight="1" x14ac:dyDescent="0.35">
      <c r="A35" s="14">
        <v>32</v>
      </c>
      <c r="B35" s="16" t="s">
        <v>6150</v>
      </c>
      <c r="C35" s="16" t="s">
        <v>35</v>
      </c>
      <c r="D35" s="16" t="s">
        <v>10371</v>
      </c>
      <c r="E35" s="14" t="s">
        <v>10372</v>
      </c>
      <c r="F35" s="17" t="s">
        <v>10373</v>
      </c>
      <c r="G35" s="16">
        <v>14</v>
      </c>
      <c r="H35" s="16">
        <v>4</v>
      </c>
      <c r="I35" s="16">
        <v>2021</v>
      </c>
      <c r="J35" s="17" t="s">
        <v>228</v>
      </c>
      <c r="K35" s="17" t="s">
        <v>10374</v>
      </c>
      <c r="L35" s="16"/>
      <c r="M35" s="16">
        <v>1</v>
      </c>
      <c r="N35" s="16" t="s">
        <v>10375</v>
      </c>
      <c r="O35" s="18" t="s">
        <v>10376</v>
      </c>
      <c r="P35" s="18" t="s">
        <v>10377</v>
      </c>
      <c r="Q35" s="18" t="s">
        <v>60</v>
      </c>
      <c r="R35" s="17" t="s">
        <v>10378</v>
      </c>
      <c r="S35" s="16" t="s">
        <v>44</v>
      </c>
      <c r="T35" s="16">
        <v>15</v>
      </c>
      <c r="U35" s="14" t="s">
        <v>10370</v>
      </c>
      <c r="V35" s="18" t="s">
        <v>234</v>
      </c>
      <c r="W35" s="16" t="s">
        <v>47</v>
      </c>
      <c r="X35" s="18" t="s">
        <v>48</v>
      </c>
      <c r="Y35" s="18" t="s">
        <v>10203</v>
      </c>
      <c r="Z35" s="18" t="s">
        <v>10203</v>
      </c>
      <c r="AA35" s="18"/>
      <c r="AB35" s="18" t="s">
        <v>10203</v>
      </c>
      <c r="AC35" s="18" t="s">
        <v>49</v>
      </c>
      <c r="AD35" s="16" t="s">
        <v>50</v>
      </c>
      <c r="AE35" s="16" t="s">
        <v>50</v>
      </c>
      <c r="AF35" s="16"/>
      <c r="AG35" s="16" t="s">
        <v>10204</v>
      </c>
      <c r="AH35" s="16"/>
      <c r="AI35" s="16"/>
      <c r="AJ35" s="16"/>
      <c r="AK35" s="16"/>
      <c r="AL35" s="190" t="b">
        <f t="shared" si="0"/>
        <v>0</v>
      </c>
      <c r="AM35" s="190"/>
    </row>
    <row r="36" spans="1:39" ht="22.5" hidden="1" customHeight="1" x14ac:dyDescent="0.35">
      <c r="A36" s="14">
        <v>33</v>
      </c>
      <c r="B36" s="16" t="s">
        <v>5775</v>
      </c>
      <c r="C36" s="16" t="s">
        <v>35</v>
      </c>
      <c r="D36" s="16" t="s">
        <v>10379</v>
      </c>
      <c r="E36" s="14" t="s">
        <v>1395</v>
      </c>
      <c r="F36" s="17" t="s">
        <v>1396</v>
      </c>
      <c r="G36" s="16">
        <v>21</v>
      </c>
      <c r="H36" s="16">
        <v>1</v>
      </c>
      <c r="I36" s="16">
        <v>2022</v>
      </c>
      <c r="J36" s="16">
        <v>72</v>
      </c>
      <c r="K36" s="17" t="s">
        <v>1397</v>
      </c>
      <c r="L36" s="16"/>
      <c r="M36" s="16">
        <v>1</v>
      </c>
      <c r="N36" s="16" t="s">
        <v>10380</v>
      </c>
      <c r="O36" s="18" t="s">
        <v>10381</v>
      </c>
      <c r="P36" s="18" t="s">
        <v>10382</v>
      </c>
      <c r="Q36" s="18" t="s">
        <v>4480</v>
      </c>
      <c r="R36" s="17" t="s">
        <v>74</v>
      </c>
      <c r="S36" s="16" t="s">
        <v>75</v>
      </c>
      <c r="T36" s="16">
        <v>16</v>
      </c>
      <c r="U36" s="14" t="s">
        <v>10383</v>
      </c>
      <c r="V36" s="18" t="s">
        <v>93</v>
      </c>
      <c r="W36" s="16" t="s">
        <v>47</v>
      </c>
      <c r="X36" s="18" t="s">
        <v>48</v>
      </c>
      <c r="Y36" s="18" t="s">
        <v>10203</v>
      </c>
      <c r="Z36" s="18" t="s">
        <v>10203</v>
      </c>
      <c r="AA36" s="18"/>
      <c r="AB36" s="18" t="s">
        <v>10203</v>
      </c>
      <c r="AC36" s="18" t="s">
        <v>49</v>
      </c>
      <c r="AD36" s="16" t="s">
        <v>50</v>
      </c>
      <c r="AE36" s="16" t="s">
        <v>50</v>
      </c>
      <c r="AF36" s="16"/>
      <c r="AG36" s="16" t="s">
        <v>10234</v>
      </c>
      <c r="AH36" s="16"/>
      <c r="AI36" s="16"/>
      <c r="AJ36" s="16"/>
      <c r="AK36" s="16"/>
      <c r="AL36" s="190" t="b">
        <f t="shared" si="0"/>
        <v>0</v>
      </c>
      <c r="AM36" s="190"/>
    </row>
    <row r="37" spans="1:39" ht="22.5" hidden="1" customHeight="1" x14ac:dyDescent="0.35">
      <c r="A37" s="14">
        <v>34</v>
      </c>
      <c r="B37" s="16" t="s">
        <v>5775</v>
      </c>
      <c r="C37" s="16" t="s">
        <v>35</v>
      </c>
      <c r="D37" s="16" t="s">
        <v>10384</v>
      </c>
      <c r="E37" s="14" t="s">
        <v>1403</v>
      </c>
      <c r="F37" s="17" t="s">
        <v>1404</v>
      </c>
      <c r="G37" s="16">
        <v>5</v>
      </c>
      <c r="H37" s="16">
        <v>11</v>
      </c>
      <c r="I37" s="16">
        <v>2021</v>
      </c>
      <c r="J37" s="16">
        <v>72</v>
      </c>
      <c r="K37" s="17" t="s">
        <v>1405</v>
      </c>
      <c r="L37" s="16"/>
      <c r="M37" s="16">
        <v>1</v>
      </c>
      <c r="N37" s="16" t="s">
        <v>10385</v>
      </c>
      <c r="O37" s="18" t="s">
        <v>10386</v>
      </c>
      <c r="P37" s="18" t="s">
        <v>1445</v>
      </c>
      <c r="Q37" s="18" t="s">
        <v>549</v>
      </c>
      <c r="R37" s="17" t="s">
        <v>10387</v>
      </c>
      <c r="S37" s="16" t="s">
        <v>44</v>
      </c>
      <c r="T37" s="16">
        <v>16</v>
      </c>
      <c r="U37" s="14" t="s">
        <v>10388</v>
      </c>
      <c r="V37" s="18" t="s">
        <v>234</v>
      </c>
      <c r="W37" s="16" t="s">
        <v>47</v>
      </c>
      <c r="X37" s="18" t="s">
        <v>48</v>
      </c>
      <c r="Y37" s="18" t="s">
        <v>10203</v>
      </c>
      <c r="Z37" s="18" t="s">
        <v>10203</v>
      </c>
      <c r="AA37" s="18"/>
      <c r="AB37" s="18" t="s">
        <v>10203</v>
      </c>
      <c r="AC37" s="18" t="s">
        <v>49</v>
      </c>
      <c r="AD37" s="16" t="s">
        <v>50</v>
      </c>
      <c r="AE37" s="16" t="s">
        <v>50</v>
      </c>
      <c r="AF37" s="16"/>
      <c r="AG37" s="16" t="s">
        <v>10234</v>
      </c>
      <c r="AH37" s="16"/>
      <c r="AI37" s="16"/>
      <c r="AJ37" s="16"/>
      <c r="AK37" s="16"/>
      <c r="AL37" s="190" t="b">
        <f t="shared" si="0"/>
        <v>0</v>
      </c>
      <c r="AM37" s="190"/>
    </row>
    <row r="38" spans="1:39" ht="22.5" hidden="1" customHeight="1" x14ac:dyDescent="0.35">
      <c r="A38" s="14">
        <v>35</v>
      </c>
      <c r="B38" s="16" t="s">
        <v>5775</v>
      </c>
      <c r="C38" s="16" t="s">
        <v>35</v>
      </c>
      <c r="D38" s="16" t="s">
        <v>10389</v>
      </c>
      <c r="E38" s="14" t="s">
        <v>10223</v>
      </c>
      <c r="F38" s="17" t="s">
        <v>10224</v>
      </c>
      <c r="G38" s="16">
        <v>24</v>
      </c>
      <c r="H38" s="16">
        <v>12</v>
      </c>
      <c r="I38" s="16">
        <v>2021</v>
      </c>
      <c r="J38" s="16">
        <v>72</v>
      </c>
      <c r="K38" s="17" t="s">
        <v>10225</v>
      </c>
      <c r="L38" s="16"/>
      <c r="M38" s="16">
        <v>1</v>
      </c>
      <c r="N38" s="16" t="s">
        <v>10390</v>
      </c>
      <c r="O38" s="18" t="s">
        <v>10391</v>
      </c>
      <c r="P38" s="18" t="s">
        <v>5022</v>
      </c>
      <c r="Q38" s="18" t="s">
        <v>516</v>
      </c>
      <c r="R38" s="17" t="s">
        <v>10392</v>
      </c>
      <c r="S38" s="16" t="s">
        <v>75</v>
      </c>
      <c r="T38" s="16">
        <v>16</v>
      </c>
      <c r="U38" s="14" t="s">
        <v>10393</v>
      </c>
      <c r="V38" s="18" t="s">
        <v>279</v>
      </c>
      <c r="W38" s="16" t="s">
        <v>47</v>
      </c>
      <c r="X38" s="18" t="s">
        <v>48</v>
      </c>
      <c r="Y38" s="18" t="s">
        <v>10203</v>
      </c>
      <c r="Z38" s="18" t="s">
        <v>10203</v>
      </c>
      <c r="AA38" s="18"/>
      <c r="AB38" s="18" t="s">
        <v>10203</v>
      </c>
      <c r="AC38" s="18" t="s">
        <v>49</v>
      </c>
      <c r="AD38" s="16" t="s">
        <v>50</v>
      </c>
      <c r="AE38" s="16" t="s">
        <v>50</v>
      </c>
      <c r="AF38" s="16"/>
      <c r="AG38" s="16" t="s">
        <v>10234</v>
      </c>
      <c r="AH38" s="16"/>
      <c r="AI38" s="16"/>
      <c r="AJ38" s="16"/>
      <c r="AK38" s="16"/>
      <c r="AL38" s="190" t="b">
        <f t="shared" si="0"/>
        <v>0</v>
      </c>
      <c r="AM38" s="190"/>
    </row>
    <row r="39" spans="1:39" ht="22.5" hidden="1" customHeight="1" x14ac:dyDescent="0.35">
      <c r="A39" s="14">
        <v>36</v>
      </c>
      <c r="B39" s="16" t="s">
        <v>5775</v>
      </c>
      <c r="C39" s="16" t="s">
        <v>35</v>
      </c>
      <c r="D39" s="16" t="s">
        <v>10394</v>
      </c>
      <c r="E39" s="14" t="s">
        <v>1403</v>
      </c>
      <c r="F39" s="17" t="s">
        <v>1404</v>
      </c>
      <c r="G39" s="16">
        <v>5</v>
      </c>
      <c r="H39" s="16">
        <v>11</v>
      </c>
      <c r="I39" s="16">
        <v>2021</v>
      </c>
      <c r="J39" s="16">
        <v>72</v>
      </c>
      <c r="K39" s="17" t="s">
        <v>1405</v>
      </c>
      <c r="L39" s="16"/>
      <c r="M39" s="16">
        <v>1</v>
      </c>
      <c r="N39" s="16" t="s">
        <v>10395</v>
      </c>
      <c r="O39" s="18" t="s">
        <v>10396</v>
      </c>
      <c r="P39" s="18" t="s">
        <v>10397</v>
      </c>
      <c r="Q39" s="18" t="s">
        <v>365</v>
      </c>
      <c r="R39" s="17" t="s">
        <v>1112</v>
      </c>
      <c r="S39" s="16" t="s">
        <v>44</v>
      </c>
      <c r="T39" s="16">
        <v>16</v>
      </c>
      <c r="U39" s="14" t="s">
        <v>10398</v>
      </c>
      <c r="V39" s="18" t="s">
        <v>279</v>
      </c>
      <c r="W39" s="16" t="s">
        <v>47</v>
      </c>
      <c r="X39" s="18" t="s">
        <v>48</v>
      </c>
      <c r="Y39" s="18" t="s">
        <v>10203</v>
      </c>
      <c r="Z39" s="18" t="s">
        <v>10203</v>
      </c>
      <c r="AA39" s="18"/>
      <c r="AB39" s="18" t="s">
        <v>10203</v>
      </c>
      <c r="AC39" s="18" t="s">
        <v>49</v>
      </c>
      <c r="AD39" s="16" t="s">
        <v>50</v>
      </c>
      <c r="AE39" s="16" t="s">
        <v>50</v>
      </c>
      <c r="AF39" s="16"/>
      <c r="AG39" s="16" t="s">
        <v>10234</v>
      </c>
      <c r="AH39" s="16"/>
      <c r="AI39" s="16"/>
      <c r="AJ39" s="16"/>
      <c r="AK39" s="16"/>
      <c r="AL39" s="190" t="b">
        <f t="shared" si="0"/>
        <v>0</v>
      </c>
      <c r="AM39" s="190"/>
    </row>
    <row r="40" spans="1:39" ht="22.5" hidden="1" customHeight="1" x14ac:dyDescent="0.35">
      <c r="A40" s="14">
        <v>37</v>
      </c>
      <c r="B40" s="16" t="s">
        <v>34</v>
      </c>
      <c r="C40" s="16" t="s">
        <v>35</v>
      </c>
      <c r="D40" s="16" t="s">
        <v>7600</v>
      </c>
      <c r="E40" s="14" t="s">
        <v>190</v>
      </c>
      <c r="F40" s="17" t="s">
        <v>191</v>
      </c>
      <c r="G40" s="16">
        <v>7</v>
      </c>
      <c r="H40" s="16">
        <v>4</v>
      </c>
      <c r="I40" s="16">
        <v>2022</v>
      </c>
      <c r="J40" s="16">
        <v>72</v>
      </c>
      <c r="K40" s="17" t="s">
        <v>192</v>
      </c>
      <c r="L40" s="16"/>
      <c r="M40" s="16">
        <v>1</v>
      </c>
      <c r="N40" s="16" t="s">
        <v>10399</v>
      </c>
      <c r="O40" s="18" t="s">
        <v>10400</v>
      </c>
      <c r="P40" s="18" t="s">
        <v>373</v>
      </c>
      <c r="Q40" s="18" t="s">
        <v>728</v>
      </c>
      <c r="R40" s="17" t="s">
        <v>10401</v>
      </c>
      <c r="S40" s="16" t="s">
        <v>44</v>
      </c>
      <c r="T40" s="16">
        <v>17</v>
      </c>
      <c r="U40" s="14" t="s">
        <v>10402</v>
      </c>
      <c r="V40" s="18" t="s">
        <v>234</v>
      </c>
      <c r="W40" s="16" t="s">
        <v>47</v>
      </c>
      <c r="X40" s="18" t="s">
        <v>48</v>
      </c>
      <c r="Y40" s="18" t="s">
        <v>10203</v>
      </c>
      <c r="Z40" s="18" t="s">
        <v>10203</v>
      </c>
      <c r="AA40" s="18"/>
      <c r="AB40" s="18" t="s">
        <v>10203</v>
      </c>
      <c r="AC40" s="18" t="s">
        <v>49</v>
      </c>
      <c r="AD40" s="16" t="s">
        <v>50</v>
      </c>
      <c r="AE40" s="16" t="s">
        <v>50</v>
      </c>
      <c r="AF40" s="16"/>
      <c r="AG40" s="16" t="s">
        <v>10204</v>
      </c>
      <c r="AH40" s="16"/>
      <c r="AI40" s="16"/>
      <c r="AJ40" s="16"/>
      <c r="AK40" s="16"/>
      <c r="AL40" s="190" t="b">
        <f t="shared" si="0"/>
        <v>0</v>
      </c>
      <c r="AM40" s="190"/>
    </row>
    <row r="41" spans="1:39" ht="22.5" hidden="1" customHeight="1" x14ac:dyDescent="0.35">
      <c r="A41" s="14">
        <v>38</v>
      </c>
      <c r="B41" s="16" t="s">
        <v>34</v>
      </c>
      <c r="C41" s="16" t="s">
        <v>35</v>
      </c>
      <c r="D41" s="16" t="s">
        <v>7607</v>
      </c>
      <c r="E41" s="14" t="s">
        <v>213</v>
      </c>
      <c r="F41" s="17" t="s">
        <v>214</v>
      </c>
      <c r="G41" s="16">
        <v>29</v>
      </c>
      <c r="H41" s="16">
        <v>4</v>
      </c>
      <c r="I41" s="16">
        <v>2022</v>
      </c>
      <c r="J41" s="16">
        <v>72</v>
      </c>
      <c r="K41" s="17" t="s">
        <v>215</v>
      </c>
      <c r="L41" s="16"/>
      <c r="M41" s="16">
        <v>1</v>
      </c>
      <c r="N41" s="16" t="s">
        <v>10403</v>
      </c>
      <c r="O41" s="18" t="s">
        <v>10404</v>
      </c>
      <c r="P41" s="18" t="s">
        <v>565</v>
      </c>
      <c r="Q41" s="18" t="s">
        <v>557</v>
      </c>
      <c r="R41" s="17" t="s">
        <v>10405</v>
      </c>
      <c r="S41" s="16" t="s">
        <v>44</v>
      </c>
      <c r="T41" s="16">
        <v>17</v>
      </c>
      <c r="U41" s="14" t="s">
        <v>250</v>
      </c>
      <c r="V41" s="18" t="s">
        <v>234</v>
      </c>
      <c r="W41" s="16" t="s">
        <v>47</v>
      </c>
      <c r="X41" s="18" t="s">
        <v>48</v>
      </c>
      <c r="Y41" s="18" t="s">
        <v>10203</v>
      </c>
      <c r="Z41" s="18" t="s">
        <v>10203</v>
      </c>
      <c r="AA41" s="18"/>
      <c r="AB41" s="18" t="s">
        <v>10203</v>
      </c>
      <c r="AC41" s="18" t="s">
        <v>49</v>
      </c>
      <c r="AD41" s="16" t="s">
        <v>50</v>
      </c>
      <c r="AE41" s="16" t="s">
        <v>50</v>
      </c>
      <c r="AF41" s="16"/>
      <c r="AG41" s="16" t="s">
        <v>10204</v>
      </c>
      <c r="AH41" s="16"/>
      <c r="AI41" s="16"/>
      <c r="AJ41" s="16"/>
      <c r="AK41" s="16"/>
      <c r="AL41" s="190" t="b">
        <f t="shared" si="0"/>
        <v>0</v>
      </c>
      <c r="AM41" s="190"/>
    </row>
    <row r="42" spans="1:39" ht="22.5" hidden="1" customHeight="1" x14ac:dyDescent="0.35">
      <c r="A42" s="14">
        <v>39</v>
      </c>
      <c r="B42" s="16" t="s">
        <v>33</v>
      </c>
      <c r="C42" s="16" t="s">
        <v>35</v>
      </c>
      <c r="D42" s="16" t="s">
        <v>10406</v>
      </c>
      <c r="E42" s="14" t="s">
        <v>843</v>
      </c>
      <c r="F42" s="17" t="s">
        <v>844</v>
      </c>
      <c r="G42" s="16">
        <v>18</v>
      </c>
      <c r="H42" s="16">
        <v>11</v>
      </c>
      <c r="I42" s="16">
        <v>2022</v>
      </c>
      <c r="J42" s="16">
        <v>72</v>
      </c>
      <c r="K42" s="17" t="s">
        <v>845</v>
      </c>
      <c r="L42" s="16"/>
      <c r="M42" s="16">
        <v>1</v>
      </c>
      <c r="N42" s="16" t="s">
        <v>10407</v>
      </c>
      <c r="O42" s="18" t="s">
        <v>10408</v>
      </c>
      <c r="P42" s="18" t="s">
        <v>10409</v>
      </c>
      <c r="Q42" s="18" t="s">
        <v>60</v>
      </c>
      <c r="R42" s="17" t="s">
        <v>4067</v>
      </c>
      <c r="S42" s="16" t="s">
        <v>44</v>
      </c>
      <c r="T42" s="16">
        <v>18</v>
      </c>
      <c r="U42" s="14" t="s">
        <v>10410</v>
      </c>
      <c r="V42" s="18" t="s">
        <v>234</v>
      </c>
      <c r="W42" s="16" t="s">
        <v>47</v>
      </c>
      <c r="X42" s="18" t="s">
        <v>48</v>
      </c>
      <c r="Y42" s="18" t="s">
        <v>10203</v>
      </c>
      <c r="Z42" s="18" t="s">
        <v>10203</v>
      </c>
      <c r="AA42" s="18"/>
      <c r="AB42" s="18" t="s">
        <v>10203</v>
      </c>
      <c r="AC42" s="18" t="s">
        <v>49</v>
      </c>
      <c r="AD42" s="16" t="s">
        <v>50</v>
      </c>
      <c r="AE42" s="16" t="s">
        <v>50</v>
      </c>
      <c r="AF42" s="16"/>
      <c r="AG42" s="16" t="s">
        <v>10234</v>
      </c>
      <c r="AH42" s="16"/>
      <c r="AI42" s="16"/>
      <c r="AJ42" s="16"/>
      <c r="AK42" s="16"/>
      <c r="AL42" s="190" t="b">
        <f t="shared" si="0"/>
        <v>0</v>
      </c>
      <c r="AM42" s="190"/>
    </row>
    <row r="43" spans="1:39" ht="22.5" hidden="1" customHeight="1" x14ac:dyDescent="0.35">
      <c r="A43" s="14">
        <v>40</v>
      </c>
      <c r="B43" s="16" t="s">
        <v>33</v>
      </c>
      <c r="C43" s="16" t="s">
        <v>35</v>
      </c>
      <c r="D43" s="16" t="s">
        <v>10411</v>
      </c>
      <c r="E43" s="14" t="s">
        <v>10412</v>
      </c>
      <c r="F43" s="17" t="s">
        <v>10413</v>
      </c>
      <c r="G43" s="16">
        <v>25</v>
      </c>
      <c r="H43" s="16">
        <v>8</v>
      </c>
      <c r="I43" s="16">
        <v>2022</v>
      </c>
      <c r="J43" s="16">
        <v>72</v>
      </c>
      <c r="K43" s="17" t="s">
        <v>10414</v>
      </c>
      <c r="L43" s="16"/>
      <c r="M43" s="16">
        <v>1</v>
      </c>
      <c r="N43" s="16" t="s">
        <v>10415</v>
      </c>
      <c r="O43" s="18" t="s">
        <v>10416</v>
      </c>
      <c r="P43" s="18" t="s">
        <v>548</v>
      </c>
      <c r="Q43" s="18" t="s">
        <v>153</v>
      </c>
      <c r="R43" s="17" t="s">
        <v>10417</v>
      </c>
      <c r="S43" s="16" t="s">
        <v>44</v>
      </c>
      <c r="T43" s="16">
        <v>18</v>
      </c>
      <c r="U43" s="14" t="s">
        <v>10410</v>
      </c>
      <c r="V43" s="18" t="s">
        <v>234</v>
      </c>
      <c r="W43" s="16" t="s">
        <v>47</v>
      </c>
      <c r="X43" s="18" t="s">
        <v>48</v>
      </c>
      <c r="Y43" s="18" t="s">
        <v>10203</v>
      </c>
      <c r="Z43" s="18" t="s">
        <v>10203</v>
      </c>
      <c r="AA43" s="18"/>
      <c r="AB43" s="18" t="s">
        <v>10203</v>
      </c>
      <c r="AC43" s="18" t="s">
        <v>49</v>
      </c>
      <c r="AD43" s="16" t="s">
        <v>50</v>
      </c>
      <c r="AE43" s="16" t="s">
        <v>50</v>
      </c>
      <c r="AF43" s="16"/>
      <c r="AG43" s="16" t="s">
        <v>10204</v>
      </c>
      <c r="AH43" s="16"/>
      <c r="AI43" s="16"/>
      <c r="AJ43" s="16"/>
      <c r="AK43" s="16"/>
      <c r="AL43" s="190" t="b">
        <f t="shared" si="0"/>
        <v>0</v>
      </c>
      <c r="AM43" s="190"/>
    </row>
    <row r="44" spans="1:39" ht="22.5" hidden="1" customHeight="1" x14ac:dyDescent="0.35">
      <c r="A44" s="14">
        <v>41</v>
      </c>
      <c r="B44" s="16" t="s">
        <v>33</v>
      </c>
      <c r="C44" s="16" t="s">
        <v>35</v>
      </c>
      <c r="D44" s="16" t="s">
        <v>10418</v>
      </c>
      <c r="E44" s="14" t="s">
        <v>1467</v>
      </c>
      <c r="F44" s="17" t="s">
        <v>1468</v>
      </c>
      <c r="G44" s="16">
        <v>19</v>
      </c>
      <c r="H44" s="16">
        <v>8</v>
      </c>
      <c r="I44" s="16">
        <v>2022</v>
      </c>
      <c r="J44" s="16">
        <v>72</v>
      </c>
      <c r="K44" s="17" t="s">
        <v>1469</v>
      </c>
      <c r="L44" s="16"/>
      <c r="M44" s="16">
        <v>1</v>
      </c>
      <c r="N44" s="16" t="s">
        <v>10419</v>
      </c>
      <c r="O44" s="18" t="s">
        <v>10420</v>
      </c>
      <c r="P44" s="18" t="s">
        <v>3492</v>
      </c>
      <c r="Q44" s="18" t="s">
        <v>60</v>
      </c>
      <c r="R44" s="17" t="s">
        <v>10421</v>
      </c>
      <c r="S44" s="16" t="s">
        <v>44</v>
      </c>
      <c r="T44" s="16">
        <v>18</v>
      </c>
      <c r="U44" s="14" t="s">
        <v>10422</v>
      </c>
      <c r="V44" s="18" t="s">
        <v>234</v>
      </c>
      <c r="W44" s="16" t="s">
        <v>47</v>
      </c>
      <c r="X44" s="18" t="s">
        <v>48</v>
      </c>
      <c r="Y44" s="18" t="s">
        <v>10203</v>
      </c>
      <c r="Z44" s="18" t="s">
        <v>10203</v>
      </c>
      <c r="AA44" s="18"/>
      <c r="AB44" s="18" t="s">
        <v>10203</v>
      </c>
      <c r="AC44" s="18" t="s">
        <v>49</v>
      </c>
      <c r="AD44" s="16" t="s">
        <v>50</v>
      </c>
      <c r="AE44" s="16" t="s">
        <v>50</v>
      </c>
      <c r="AF44" s="16"/>
      <c r="AG44" s="16" t="s">
        <v>10204</v>
      </c>
      <c r="AH44" s="16"/>
      <c r="AI44" s="16"/>
      <c r="AJ44" s="16"/>
      <c r="AK44" s="16"/>
      <c r="AL44" s="190" t="b">
        <f t="shared" si="0"/>
        <v>0</v>
      </c>
      <c r="AM44" s="190"/>
    </row>
    <row r="45" spans="1:39" ht="22.5" hidden="1" customHeight="1" x14ac:dyDescent="0.35">
      <c r="A45" s="14">
        <v>42</v>
      </c>
      <c r="B45" s="16" t="s">
        <v>33</v>
      </c>
      <c r="C45" s="16" t="s">
        <v>35</v>
      </c>
      <c r="D45" s="16" t="s">
        <v>10423</v>
      </c>
      <c r="E45" s="14" t="s">
        <v>621</v>
      </c>
      <c r="F45" s="17" t="s">
        <v>622</v>
      </c>
      <c r="G45" s="16">
        <v>5</v>
      </c>
      <c r="H45" s="16">
        <v>8</v>
      </c>
      <c r="I45" s="16">
        <v>2022</v>
      </c>
      <c r="J45" s="16">
        <v>72</v>
      </c>
      <c r="K45" s="17" t="s">
        <v>623</v>
      </c>
      <c r="L45" s="16"/>
      <c r="M45" s="16">
        <v>1</v>
      </c>
      <c r="N45" s="16" t="s">
        <v>10424</v>
      </c>
      <c r="O45" s="18" t="s">
        <v>10425</v>
      </c>
      <c r="P45" s="18" t="s">
        <v>10426</v>
      </c>
      <c r="Q45" s="18" t="s">
        <v>1909</v>
      </c>
      <c r="R45" s="17" t="s">
        <v>10427</v>
      </c>
      <c r="S45" s="16" t="s">
        <v>75</v>
      </c>
      <c r="T45" s="16">
        <v>18</v>
      </c>
      <c r="U45" s="14" t="s">
        <v>10428</v>
      </c>
      <c r="V45" s="18" t="s">
        <v>279</v>
      </c>
      <c r="W45" s="16" t="s">
        <v>47</v>
      </c>
      <c r="X45" s="18" t="s">
        <v>48</v>
      </c>
      <c r="Y45" s="18" t="s">
        <v>10203</v>
      </c>
      <c r="Z45" s="18" t="s">
        <v>10203</v>
      </c>
      <c r="AA45" s="18"/>
      <c r="AB45" s="18" t="s">
        <v>10203</v>
      </c>
      <c r="AC45" s="18" t="s">
        <v>49</v>
      </c>
      <c r="AD45" s="16" t="s">
        <v>50</v>
      </c>
      <c r="AE45" s="16" t="s">
        <v>50</v>
      </c>
      <c r="AF45" s="16"/>
      <c r="AG45" s="16" t="s">
        <v>10234</v>
      </c>
      <c r="AH45" s="16"/>
      <c r="AI45" s="16"/>
      <c r="AJ45" s="16"/>
      <c r="AK45" s="16"/>
      <c r="AL45" s="190" t="b">
        <f t="shared" si="0"/>
        <v>0</v>
      </c>
      <c r="AM45" s="190"/>
    </row>
    <row r="46" spans="1:39" ht="22.5" hidden="1" customHeight="1" x14ac:dyDescent="0.35">
      <c r="A46" s="14">
        <v>43</v>
      </c>
      <c r="B46" s="16" t="s">
        <v>6150</v>
      </c>
      <c r="C46" s="16" t="s">
        <v>524</v>
      </c>
      <c r="D46" s="16" t="s">
        <v>10429</v>
      </c>
      <c r="E46" s="14" t="s">
        <v>10430</v>
      </c>
      <c r="F46" s="17" t="s">
        <v>10431</v>
      </c>
      <c r="G46" s="16">
        <v>20</v>
      </c>
      <c r="H46" s="16">
        <v>12</v>
      </c>
      <c r="I46" s="16">
        <v>2019</v>
      </c>
      <c r="J46" s="16">
        <v>96</v>
      </c>
      <c r="K46" s="17" t="s">
        <v>10432</v>
      </c>
      <c r="L46" s="16"/>
      <c r="M46" s="16">
        <v>1</v>
      </c>
      <c r="N46" s="16" t="s">
        <v>10433</v>
      </c>
      <c r="O46" s="18" t="s">
        <v>10434</v>
      </c>
      <c r="P46" s="18" t="s">
        <v>10435</v>
      </c>
      <c r="Q46" s="18" t="s">
        <v>455</v>
      </c>
      <c r="R46" s="17" t="s">
        <v>10436</v>
      </c>
      <c r="S46" s="16" t="s">
        <v>75</v>
      </c>
      <c r="T46" s="16">
        <v>12</v>
      </c>
      <c r="U46" s="14" t="s">
        <v>10437</v>
      </c>
      <c r="V46" s="18" t="s">
        <v>46</v>
      </c>
      <c r="W46" s="16" t="s">
        <v>531</v>
      </c>
      <c r="X46" s="18" t="s">
        <v>532</v>
      </c>
      <c r="Y46" s="18" t="s">
        <v>10203</v>
      </c>
      <c r="Z46" s="18" t="s">
        <v>10203</v>
      </c>
      <c r="AA46" s="18"/>
      <c r="AB46" s="18" t="s">
        <v>10203</v>
      </c>
      <c r="AC46" s="18" t="s">
        <v>49</v>
      </c>
      <c r="AD46" s="16" t="s">
        <v>50</v>
      </c>
      <c r="AE46" s="16" t="s">
        <v>78</v>
      </c>
      <c r="AF46" s="16"/>
      <c r="AG46" s="16" t="s">
        <v>10204</v>
      </c>
      <c r="AH46" s="16"/>
      <c r="AI46" s="16"/>
      <c r="AJ46" s="16"/>
      <c r="AK46" s="16"/>
      <c r="AL46" s="190" t="b">
        <f t="shared" si="0"/>
        <v>0</v>
      </c>
      <c r="AM46" s="190"/>
    </row>
    <row r="47" spans="1:39" ht="22.5" hidden="1" customHeight="1" x14ac:dyDescent="0.35">
      <c r="A47" s="14">
        <v>44</v>
      </c>
      <c r="B47" s="16" t="s">
        <v>6150</v>
      </c>
      <c r="C47" s="16" t="s">
        <v>524</v>
      </c>
      <c r="D47" s="16" t="s">
        <v>10438</v>
      </c>
      <c r="E47" s="14" t="s">
        <v>1560</v>
      </c>
      <c r="F47" s="17" t="s">
        <v>1561</v>
      </c>
      <c r="G47" s="16">
        <v>2</v>
      </c>
      <c r="H47" s="16">
        <v>7</v>
      </c>
      <c r="I47" s="16">
        <v>2021</v>
      </c>
      <c r="J47" s="17" t="s">
        <v>228</v>
      </c>
      <c r="K47" s="17" t="s">
        <v>1562</v>
      </c>
      <c r="L47" s="16"/>
      <c r="M47" s="16">
        <v>1</v>
      </c>
      <c r="N47" s="16" t="s">
        <v>10439</v>
      </c>
      <c r="O47" s="18" t="s">
        <v>10440</v>
      </c>
      <c r="P47" s="18" t="s">
        <v>10441</v>
      </c>
      <c r="Q47" s="18" t="s">
        <v>43</v>
      </c>
      <c r="R47" s="17" t="s">
        <v>10442</v>
      </c>
      <c r="S47" s="16" t="s">
        <v>75</v>
      </c>
      <c r="T47" s="16">
        <v>15</v>
      </c>
      <c r="U47" s="14" t="s">
        <v>10443</v>
      </c>
      <c r="V47" s="18" t="s">
        <v>121</v>
      </c>
      <c r="W47" s="16" t="s">
        <v>531</v>
      </c>
      <c r="X47" s="18" t="s">
        <v>532</v>
      </c>
      <c r="Y47" s="18" t="s">
        <v>10203</v>
      </c>
      <c r="Z47" s="18" t="s">
        <v>10203</v>
      </c>
      <c r="AA47" s="18"/>
      <c r="AB47" s="18" t="s">
        <v>10203</v>
      </c>
      <c r="AC47" s="18" t="s">
        <v>49</v>
      </c>
      <c r="AD47" s="16" t="s">
        <v>50</v>
      </c>
      <c r="AE47" s="16" t="s">
        <v>50</v>
      </c>
      <c r="AF47" s="16"/>
      <c r="AG47" s="16" t="s">
        <v>10204</v>
      </c>
      <c r="AH47" s="16"/>
      <c r="AI47" s="16"/>
      <c r="AJ47" s="16"/>
      <c r="AK47" s="16"/>
      <c r="AL47" s="190" t="b">
        <f t="shared" si="0"/>
        <v>0</v>
      </c>
      <c r="AM47" s="190"/>
    </row>
    <row r="48" spans="1:39" ht="22.5" hidden="1" customHeight="1" x14ac:dyDescent="0.35">
      <c r="A48" s="14">
        <v>45</v>
      </c>
      <c r="B48" s="16" t="s">
        <v>34</v>
      </c>
      <c r="C48" s="16" t="s">
        <v>524</v>
      </c>
      <c r="D48" s="16" t="s">
        <v>7206</v>
      </c>
      <c r="E48" s="14" t="s">
        <v>347</v>
      </c>
      <c r="F48" s="17" t="s">
        <v>348</v>
      </c>
      <c r="G48" s="16">
        <v>30</v>
      </c>
      <c r="H48" s="16">
        <v>3</v>
      </c>
      <c r="I48" s="16">
        <v>2022</v>
      </c>
      <c r="J48" s="16">
        <v>72</v>
      </c>
      <c r="K48" s="17" t="s">
        <v>349</v>
      </c>
      <c r="L48" s="16"/>
      <c r="M48" s="16">
        <v>1</v>
      </c>
      <c r="N48" s="16" t="s">
        <v>10444</v>
      </c>
      <c r="O48" s="18" t="s">
        <v>10445</v>
      </c>
      <c r="P48" s="18" t="s">
        <v>661</v>
      </c>
      <c r="Q48" s="18" t="s">
        <v>119</v>
      </c>
      <c r="R48" s="17" t="s">
        <v>1796</v>
      </c>
      <c r="S48" s="16" t="s">
        <v>44</v>
      </c>
      <c r="T48" s="16">
        <v>17</v>
      </c>
      <c r="U48" s="14" t="s">
        <v>10446</v>
      </c>
      <c r="V48" s="18" t="s">
        <v>46</v>
      </c>
      <c r="W48" s="16" t="s">
        <v>531</v>
      </c>
      <c r="X48" s="18" t="s">
        <v>532</v>
      </c>
      <c r="Y48" s="18" t="s">
        <v>10203</v>
      </c>
      <c r="Z48" s="18" t="s">
        <v>10203</v>
      </c>
      <c r="AA48" s="18"/>
      <c r="AB48" s="18" t="s">
        <v>10203</v>
      </c>
      <c r="AC48" s="18" t="s">
        <v>49</v>
      </c>
      <c r="AD48" s="16" t="s">
        <v>50</v>
      </c>
      <c r="AE48" s="16" t="s">
        <v>50</v>
      </c>
      <c r="AF48" s="16"/>
      <c r="AG48" s="16" t="s">
        <v>10204</v>
      </c>
      <c r="AH48" s="16"/>
      <c r="AI48" s="16"/>
      <c r="AJ48" s="16"/>
      <c r="AK48" s="16"/>
      <c r="AL48" s="190" t="b">
        <f t="shared" si="0"/>
        <v>0</v>
      </c>
      <c r="AM48" s="190"/>
    </row>
    <row r="49" spans="1:39" ht="22.5" hidden="1" customHeight="1" x14ac:dyDescent="0.35">
      <c r="A49" s="14">
        <v>46</v>
      </c>
      <c r="B49" s="16" t="s">
        <v>34</v>
      </c>
      <c r="C49" s="16" t="s">
        <v>524</v>
      </c>
      <c r="D49" s="16" t="s">
        <v>7918</v>
      </c>
      <c r="E49" s="14" t="s">
        <v>183</v>
      </c>
      <c r="F49" s="17" t="s">
        <v>184</v>
      </c>
      <c r="G49" s="16">
        <v>30</v>
      </c>
      <c r="H49" s="16">
        <v>6</v>
      </c>
      <c r="I49" s="16">
        <v>2022</v>
      </c>
      <c r="J49" s="16">
        <v>72</v>
      </c>
      <c r="K49" s="17" t="s">
        <v>185</v>
      </c>
      <c r="L49" s="16"/>
      <c r="M49" s="16">
        <v>1</v>
      </c>
      <c r="N49" s="16" t="s">
        <v>10447</v>
      </c>
      <c r="O49" s="18" t="s">
        <v>10448</v>
      </c>
      <c r="P49" s="18" t="s">
        <v>10449</v>
      </c>
      <c r="Q49" s="18" t="s">
        <v>255</v>
      </c>
      <c r="R49" s="17" t="s">
        <v>10450</v>
      </c>
      <c r="S49" s="16" t="s">
        <v>44</v>
      </c>
      <c r="T49" s="16">
        <v>17</v>
      </c>
      <c r="U49" s="14" t="s">
        <v>10446</v>
      </c>
      <c r="V49" s="18" t="s">
        <v>46</v>
      </c>
      <c r="W49" s="16" t="s">
        <v>531</v>
      </c>
      <c r="X49" s="18" t="s">
        <v>532</v>
      </c>
      <c r="Y49" s="18" t="s">
        <v>10203</v>
      </c>
      <c r="Z49" s="18" t="s">
        <v>10203</v>
      </c>
      <c r="AA49" s="18"/>
      <c r="AB49" s="18" t="s">
        <v>10203</v>
      </c>
      <c r="AC49" s="18" t="s">
        <v>49</v>
      </c>
      <c r="AD49" s="16" t="s">
        <v>50</v>
      </c>
      <c r="AE49" s="16" t="s">
        <v>50</v>
      </c>
      <c r="AF49" s="16"/>
      <c r="AG49" s="16" t="s">
        <v>10204</v>
      </c>
      <c r="AH49" s="16"/>
      <c r="AI49" s="16"/>
      <c r="AJ49" s="16"/>
      <c r="AK49" s="16"/>
      <c r="AL49" s="190" t="b">
        <f t="shared" si="0"/>
        <v>0</v>
      </c>
      <c r="AM49" s="190"/>
    </row>
    <row r="50" spans="1:39" ht="22.5" hidden="1" customHeight="1" x14ac:dyDescent="0.35">
      <c r="A50" s="14">
        <v>47</v>
      </c>
      <c r="B50" s="16" t="s">
        <v>34</v>
      </c>
      <c r="C50" s="16" t="s">
        <v>524</v>
      </c>
      <c r="D50" s="16" t="s">
        <v>7126</v>
      </c>
      <c r="E50" s="14" t="s">
        <v>213</v>
      </c>
      <c r="F50" s="17" t="s">
        <v>214</v>
      </c>
      <c r="G50" s="16">
        <v>29</v>
      </c>
      <c r="H50" s="16">
        <v>4</v>
      </c>
      <c r="I50" s="16">
        <v>2022</v>
      </c>
      <c r="J50" s="16">
        <v>72</v>
      </c>
      <c r="K50" s="17" t="s">
        <v>215</v>
      </c>
      <c r="L50" s="16"/>
      <c r="M50" s="16">
        <v>1</v>
      </c>
      <c r="N50" s="16" t="s">
        <v>10451</v>
      </c>
      <c r="O50" s="18" t="s">
        <v>10452</v>
      </c>
      <c r="P50" s="18" t="s">
        <v>10453</v>
      </c>
      <c r="Q50" s="18" t="s">
        <v>10319</v>
      </c>
      <c r="R50" s="17" t="s">
        <v>10454</v>
      </c>
      <c r="S50" s="16" t="s">
        <v>75</v>
      </c>
      <c r="T50" s="16">
        <v>17</v>
      </c>
      <c r="U50" s="14" t="s">
        <v>10455</v>
      </c>
      <c r="V50" s="18" t="s">
        <v>93</v>
      </c>
      <c r="W50" s="16" t="s">
        <v>531</v>
      </c>
      <c r="X50" s="18" t="s">
        <v>532</v>
      </c>
      <c r="Y50" s="18" t="s">
        <v>10203</v>
      </c>
      <c r="Z50" s="18" t="s">
        <v>10203</v>
      </c>
      <c r="AA50" s="18"/>
      <c r="AB50" s="18" t="s">
        <v>10203</v>
      </c>
      <c r="AC50" s="18" t="s">
        <v>49</v>
      </c>
      <c r="AD50" s="16" t="s">
        <v>50</v>
      </c>
      <c r="AE50" s="16" t="s">
        <v>50</v>
      </c>
      <c r="AF50" s="16"/>
      <c r="AG50" s="16" t="s">
        <v>10204</v>
      </c>
      <c r="AH50" s="16"/>
      <c r="AI50" s="16"/>
      <c r="AJ50" s="16"/>
      <c r="AK50" s="16"/>
      <c r="AL50" s="190" t="b">
        <f t="shared" si="0"/>
        <v>0</v>
      </c>
      <c r="AM50" s="190"/>
    </row>
    <row r="51" spans="1:39" ht="22.5" hidden="1" customHeight="1" x14ac:dyDescent="0.35">
      <c r="A51" s="14">
        <v>48</v>
      </c>
      <c r="B51" s="16" t="s">
        <v>34</v>
      </c>
      <c r="C51" s="16" t="s">
        <v>524</v>
      </c>
      <c r="D51" s="16" t="s">
        <v>7767</v>
      </c>
      <c r="E51" s="14" t="s">
        <v>267</v>
      </c>
      <c r="F51" s="17" t="s">
        <v>268</v>
      </c>
      <c r="G51" s="16">
        <v>21</v>
      </c>
      <c r="H51" s="16">
        <v>3</v>
      </c>
      <c r="I51" s="16">
        <v>2022</v>
      </c>
      <c r="J51" s="16">
        <v>72</v>
      </c>
      <c r="K51" s="17" t="s">
        <v>269</v>
      </c>
      <c r="L51" s="16"/>
      <c r="M51" s="16">
        <v>1</v>
      </c>
      <c r="N51" s="16" t="s">
        <v>10456</v>
      </c>
      <c r="O51" s="18" t="s">
        <v>10457</v>
      </c>
      <c r="P51" s="18" t="s">
        <v>5649</v>
      </c>
      <c r="Q51" s="18" t="s">
        <v>498</v>
      </c>
      <c r="R51" s="17" t="s">
        <v>10458</v>
      </c>
      <c r="S51" s="16" t="s">
        <v>44</v>
      </c>
      <c r="T51" s="16">
        <v>17</v>
      </c>
      <c r="U51" s="14" t="s">
        <v>10459</v>
      </c>
      <c r="V51" s="18" t="s">
        <v>234</v>
      </c>
      <c r="W51" s="16" t="s">
        <v>531</v>
      </c>
      <c r="X51" s="18" t="s">
        <v>532</v>
      </c>
      <c r="Y51" s="18" t="s">
        <v>10203</v>
      </c>
      <c r="Z51" s="18" t="s">
        <v>10203</v>
      </c>
      <c r="AA51" s="18"/>
      <c r="AB51" s="18" t="s">
        <v>10203</v>
      </c>
      <c r="AC51" s="18" t="s">
        <v>49</v>
      </c>
      <c r="AD51" s="16" t="s">
        <v>50</v>
      </c>
      <c r="AE51" s="16" t="s">
        <v>50</v>
      </c>
      <c r="AF51" s="16"/>
      <c r="AG51" s="16" t="s">
        <v>10204</v>
      </c>
      <c r="AH51" s="16"/>
      <c r="AI51" s="16"/>
      <c r="AJ51" s="16"/>
      <c r="AK51" s="16"/>
      <c r="AL51" s="190" t="b">
        <f t="shared" si="0"/>
        <v>0</v>
      </c>
      <c r="AM51" s="190"/>
    </row>
    <row r="52" spans="1:39" ht="22.5" hidden="1" customHeight="1" x14ac:dyDescent="0.35">
      <c r="A52" s="14">
        <v>49</v>
      </c>
      <c r="B52" s="16" t="s">
        <v>34</v>
      </c>
      <c r="C52" s="16" t="s">
        <v>524</v>
      </c>
      <c r="D52" s="16" t="s">
        <v>7771</v>
      </c>
      <c r="E52" s="14" t="s">
        <v>139</v>
      </c>
      <c r="F52" s="17" t="s">
        <v>140</v>
      </c>
      <c r="G52" s="16">
        <v>31</v>
      </c>
      <c r="H52" s="16">
        <v>5</v>
      </c>
      <c r="I52" s="16">
        <v>2022</v>
      </c>
      <c r="J52" s="16">
        <v>72</v>
      </c>
      <c r="K52" s="17" t="s">
        <v>141</v>
      </c>
      <c r="L52" s="16"/>
      <c r="M52" s="16">
        <v>1</v>
      </c>
      <c r="N52" s="16" t="s">
        <v>10460</v>
      </c>
      <c r="O52" s="18" t="s">
        <v>10461</v>
      </c>
      <c r="P52" s="18" t="s">
        <v>1747</v>
      </c>
      <c r="Q52" s="18" t="s">
        <v>43</v>
      </c>
      <c r="R52" s="17" t="s">
        <v>10462</v>
      </c>
      <c r="S52" s="16" t="s">
        <v>44</v>
      </c>
      <c r="T52" s="16">
        <v>17</v>
      </c>
      <c r="U52" s="14" t="s">
        <v>10459</v>
      </c>
      <c r="V52" s="18" t="s">
        <v>234</v>
      </c>
      <c r="W52" s="16" t="s">
        <v>531</v>
      </c>
      <c r="X52" s="18" t="s">
        <v>532</v>
      </c>
      <c r="Y52" s="18" t="s">
        <v>10203</v>
      </c>
      <c r="Z52" s="18" t="s">
        <v>10203</v>
      </c>
      <c r="AA52" s="18"/>
      <c r="AB52" s="18" t="s">
        <v>10203</v>
      </c>
      <c r="AC52" s="18" t="s">
        <v>49</v>
      </c>
      <c r="AD52" s="16" t="s">
        <v>50</v>
      </c>
      <c r="AE52" s="16" t="s">
        <v>50</v>
      </c>
      <c r="AF52" s="16"/>
      <c r="AG52" s="16" t="s">
        <v>10204</v>
      </c>
      <c r="AH52" s="16"/>
      <c r="AI52" s="16"/>
      <c r="AJ52" s="16"/>
      <c r="AK52" s="16"/>
      <c r="AL52" s="190" t="b">
        <f t="shared" si="0"/>
        <v>0</v>
      </c>
      <c r="AM52" s="190"/>
    </row>
    <row r="53" spans="1:39" ht="22.5" hidden="1" customHeight="1" x14ac:dyDescent="0.35">
      <c r="A53" s="14">
        <v>50</v>
      </c>
      <c r="B53" s="16" t="s">
        <v>34</v>
      </c>
      <c r="C53" s="16" t="s">
        <v>524</v>
      </c>
      <c r="D53" s="16" t="s">
        <v>7418</v>
      </c>
      <c r="E53" s="14" t="s">
        <v>755</v>
      </c>
      <c r="F53" s="17" t="s">
        <v>756</v>
      </c>
      <c r="G53" s="16">
        <v>12</v>
      </c>
      <c r="H53" s="16">
        <v>5</v>
      </c>
      <c r="I53" s="16">
        <v>2022</v>
      </c>
      <c r="J53" s="16">
        <v>72</v>
      </c>
      <c r="K53" s="17" t="s">
        <v>757</v>
      </c>
      <c r="L53" s="16"/>
      <c r="M53" s="16">
        <v>1</v>
      </c>
      <c r="N53" s="16" t="s">
        <v>10463</v>
      </c>
      <c r="O53" s="18" t="s">
        <v>10464</v>
      </c>
      <c r="P53" s="18" t="s">
        <v>5121</v>
      </c>
      <c r="Q53" s="18" t="s">
        <v>910</v>
      </c>
      <c r="R53" s="17" t="s">
        <v>10465</v>
      </c>
      <c r="S53" s="16" t="s">
        <v>75</v>
      </c>
      <c r="T53" s="16">
        <v>17</v>
      </c>
      <c r="U53" s="14" t="s">
        <v>10466</v>
      </c>
      <c r="V53" s="18" t="s">
        <v>274</v>
      </c>
      <c r="W53" s="16" t="s">
        <v>531</v>
      </c>
      <c r="X53" s="18" t="s">
        <v>532</v>
      </c>
      <c r="Y53" s="18" t="s">
        <v>10203</v>
      </c>
      <c r="Z53" s="18" t="s">
        <v>10203</v>
      </c>
      <c r="AA53" s="18"/>
      <c r="AB53" s="18" t="s">
        <v>10203</v>
      </c>
      <c r="AC53" s="18" t="s">
        <v>49</v>
      </c>
      <c r="AD53" s="16" t="s">
        <v>50</v>
      </c>
      <c r="AE53" s="16" t="s">
        <v>50</v>
      </c>
      <c r="AF53" s="16"/>
      <c r="AG53" s="16" t="s">
        <v>10204</v>
      </c>
      <c r="AH53" s="16"/>
      <c r="AI53" s="16"/>
      <c r="AJ53" s="16"/>
      <c r="AK53" s="16"/>
      <c r="AL53" s="190" t="b">
        <f t="shared" si="0"/>
        <v>0</v>
      </c>
      <c r="AM53" s="190"/>
    </row>
    <row r="54" spans="1:39" ht="22.5" hidden="1" customHeight="1" x14ac:dyDescent="0.35">
      <c r="A54" s="14">
        <v>51</v>
      </c>
      <c r="B54" s="16" t="s">
        <v>33</v>
      </c>
      <c r="C54" s="16" t="s">
        <v>524</v>
      </c>
      <c r="D54" s="16" t="s">
        <v>10467</v>
      </c>
      <c r="E54" s="14" t="s">
        <v>10468</v>
      </c>
      <c r="F54" s="17" t="s">
        <v>10469</v>
      </c>
      <c r="G54" s="16">
        <v>15</v>
      </c>
      <c r="H54" s="16">
        <v>12</v>
      </c>
      <c r="I54" s="16">
        <v>2022</v>
      </c>
      <c r="J54" s="16">
        <v>72</v>
      </c>
      <c r="K54" s="17" t="s">
        <v>10470</v>
      </c>
      <c r="L54" s="16"/>
      <c r="M54" s="16">
        <v>1</v>
      </c>
      <c r="N54" s="16" t="s">
        <v>10471</v>
      </c>
      <c r="O54" s="18" t="s">
        <v>10472</v>
      </c>
      <c r="P54" s="18" t="s">
        <v>493</v>
      </c>
      <c r="Q54" s="18" t="s">
        <v>1994</v>
      </c>
      <c r="R54" s="17" t="s">
        <v>10473</v>
      </c>
      <c r="S54" s="16" t="s">
        <v>44</v>
      </c>
      <c r="T54" s="16">
        <v>18</v>
      </c>
      <c r="U54" s="14" t="s">
        <v>10474</v>
      </c>
      <c r="V54" s="18" t="s">
        <v>46</v>
      </c>
      <c r="W54" s="16" t="s">
        <v>531</v>
      </c>
      <c r="X54" s="18" t="s">
        <v>532</v>
      </c>
      <c r="Y54" s="18" t="s">
        <v>10203</v>
      </c>
      <c r="Z54" s="18" t="s">
        <v>10203</v>
      </c>
      <c r="AA54" s="18"/>
      <c r="AB54" s="18" t="s">
        <v>10203</v>
      </c>
      <c r="AC54" s="18" t="s">
        <v>49</v>
      </c>
      <c r="AD54" s="16" t="s">
        <v>50</v>
      </c>
      <c r="AE54" s="16" t="s">
        <v>50</v>
      </c>
      <c r="AF54" s="16"/>
      <c r="AG54" s="16" t="s">
        <v>10204</v>
      </c>
      <c r="AH54" s="16"/>
      <c r="AI54" s="16"/>
      <c r="AJ54" s="16"/>
      <c r="AK54" s="16"/>
      <c r="AL54" s="190" t="b">
        <f t="shared" si="0"/>
        <v>0</v>
      </c>
      <c r="AM54" s="190"/>
    </row>
    <row r="55" spans="1:39" ht="22.5" hidden="1" customHeight="1" x14ac:dyDescent="0.35">
      <c r="A55" s="14">
        <v>52</v>
      </c>
      <c r="B55" s="16" t="s">
        <v>6150</v>
      </c>
      <c r="C55" s="16" t="s">
        <v>35</v>
      </c>
      <c r="D55" s="16" t="s">
        <v>10475</v>
      </c>
      <c r="E55" s="14" t="s">
        <v>10476</v>
      </c>
      <c r="F55" s="17" t="s">
        <v>10477</v>
      </c>
      <c r="G55" s="16">
        <v>7</v>
      </c>
      <c r="H55" s="16">
        <v>5</v>
      </c>
      <c r="I55" s="16">
        <v>2021</v>
      </c>
      <c r="J55" s="17" t="s">
        <v>228</v>
      </c>
      <c r="K55" s="17" t="s">
        <v>10478</v>
      </c>
      <c r="L55" s="16"/>
      <c r="M55" s="16">
        <v>1</v>
      </c>
      <c r="N55" s="16" t="s">
        <v>10479</v>
      </c>
      <c r="O55" s="18" t="s">
        <v>3745</v>
      </c>
      <c r="P55" s="18" t="s">
        <v>271</v>
      </c>
      <c r="Q55" s="18" t="s">
        <v>43</v>
      </c>
      <c r="R55" s="17" t="s">
        <v>10480</v>
      </c>
      <c r="S55" s="16" t="s">
        <v>75</v>
      </c>
      <c r="T55" s="16">
        <v>15</v>
      </c>
      <c r="U55" s="14" t="s">
        <v>10481</v>
      </c>
      <c r="V55" s="18" t="s">
        <v>279</v>
      </c>
      <c r="W55" s="16" t="s">
        <v>353</v>
      </c>
      <c r="X55" s="18" t="s">
        <v>354</v>
      </c>
      <c r="Y55" s="18" t="s">
        <v>10203</v>
      </c>
      <c r="Z55" s="18" t="s">
        <v>10203</v>
      </c>
      <c r="AA55" s="18"/>
      <c r="AB55" s="18" t="s">
        <v>10203</v>
      </c>
      <c r="AC55" s="18" t="s">
        <v>49</v>
      </c>
      <c r="AD55" s="16" t="s">
        <v>50</v>
      </c>
      <c r="AE55" s="16" t="s">
        <v>50</v>
      </c>
      <c r="AF55" s="16"/>
      <c r="AG55" s="16" t="s">
        <v>10204</v>
      </c>
      <c r="AH55" s="16"/>
      <c r="AI55" s="16"/>
      <c r="AJ55" s="16"/>
      <c r="AK55" s="16"/>
      <c r="AL55" s="190" t="b">
        <f t="shared" si="0"/>
        <v>0</v>
      </c>
      <c r="AM55" s="190"/>
    </row>
    <row r="56" spans="1:39" ht="22.5" hidden="1" customHeight="1" x14ac:dyDescent="0.35">
      <c r="A56" s="14">
        <v>53</v>
      </c>
      <c r="B56" s="16" t="s">
        <v>5775</v>
      </c>
      <c r="C56" s="16" t="s">
        <v>35</v>
      </c>
      <c r="D56" s="16" t="s">
        <v>10482</v>
      </c>
      <c r="E56" s="14" t="s">
        <v>1395</v>
      </c>
      <c r="F56" s="17" t="s">
        <v>1396</v>
      </c>
      <c r="G56" s="16">
        <v>21</v>
      </c>
      <c r="H56" s="16">
        <v>1</v>
      </c>
      <c r="I56" s="16">
        <v>2022</v>
      </c>
      <c r="J56" s="16">
        <v>72</v>
      </c>
      <c r="K56" s="17" t="s">
        <v>1397</v>
      </c>
      <c r="L56" s="16"/>
      <c r="M56" s="16">
        <v>1</v>
      </c>
      <c r="N56" s="16" t="s">
        <v>10483</v>
      </c>
      <c r="O56" s="18" t="s">
        <v>10484</v>
      </c>
      <c r="P56" s="18" t="s">
        <v>10485</v>
      </c>
      <c r="Q56" s="18" t="s">
        <v>10486</v>
      </c>
      <c r="R56" s="17" t="s">
        <v>10487</v>
      </c>
      <c r="S56" s="16" t="s">
        <v>44</v>
      </c>
      <c r="T56" s="16">
        <v>16</v>
      </c>
      <c r="U56" s="14" t="s">
        <v>10488</v>
      </c>
      <c r="V56" s="18" t="s">
        <v>234</v>
      </c>
      <c r="W56" s="16" t="s">
        <v>353</v>
      </c>
      <c r="X56" s="18" t="s">
        <v>354</v>
      </c>
      <c r="Y56" s="18" t="s">
        <v>10203</v>
      </c>
      <c r="Z56" s="18" t="s">
        <v>10203</v>
      </c>
      <c r="AA56" s="18"/>
      <c r="AB56" s="18" t="s">
        <v>10203</v>
      </c>
      <c r="AC56" s="18" t="s">
        <v>49</v>
      </c>
      <c r="AD56" s="16" t="s">
        <v>50</v>
      </c>
      <c r="AE56" s="16" t="s">
        <v>50</v>
      </c>
      <c r="AF56" s="16"/>
      <c r="AG56" s="16" t="s">
        <v>10234</v>
      </c>
      <c r="AH56" s="16"/>
      <c r="AI56" s="16"/>
      <c r="AJ56" s="16"/>
      <c r="AK56" s="16"/>
      <c r="AL56" s="190" t="b">
        <f t="shared" si="0"/>
        <v>0</v>
      </c>
      <c r="AM56" s="190"/>
    </row>
    <row r="57" spans="1:39" ht="22.5" hidden="1" customHeight="1" x14ac:dyDescent="0.35">
      <c r="A57" s="14">
        <v>54</v>
      </c>
      <c r="B57" s="16" t="s">
        <v>34</v>
      </c>
      <c r="C57" s="16" t="s">
        <v>35</v>
      </c>
      <c r="D57" s="16" t="s">
        <v>7455</v>
      </c>
      <c r="E57" s="14" t="s">
        <v>347</v>
      </c>
      <c r="F57" s="17" t="s">
        <v>348</v>
      </c>
      <c r="G57" s="16">
        <v>30</v>
      </c>
      <c r="H57" s="16">
        <v>3</v>
      </c>
      <c r="I57" s="16">
        <v>2022</v>
      </c>
      <c r="J57" s="16">
        <v>72</v>
      </c>
      <c r="K57" s="17" t="s">
        <v>349</v>
      </c>
      <c r="L57" s="16"/>
      <c r="M57" s="16">
        <v>1</v>
      </c>
      <c r="N57" s="16" t="s">
        <v>10489</v>
      </c>
      <c r="O57" s="18" t="s">
        <v>10490</v>
      </c>
      <c r="P57" s="18" t="s">
        <v>2645</v>
      </c>
      <c r="Q57" s="18" t="s">
        <v>209</v>
      </c>
      <c r="R57" s="17" t="s">
        <v>10491</v>
      </c>
      <c r="S57" s="16" t="s">
        <v>75</v>
      </c>
      <c r="T57" s="16">
        <v>17</v>
      </c>
      <c r="U57" s="14" t="s">
        <v>10492</v>
      </c>
      <c r="V57" s="18" t="s">
        <v>279</v>
      </c>
      <c r="W57" s="16" t="s">
        <v>353</v>
      </c>
      <c r="X57" s="18" t="s">
        <v>354</v>
      </c>
      <c r="Y57" s="18" t="s">
        <v>10203</v>
      </c>
      <c r="Z57" s="18" t="s">
        <v>10203</v>
      </c>
      <c r="AA57" s="18"/>
      <c r="AB57" s="18" t="s">
        <v>10203</v>
      </c>
      <c r="AC57" s="18" t="s">
        <v>49</v>
      </c>
      <c r="AD57" s="16" t="s">
        <v>50</v>
      </c>
      <c r="AE57" s="16" t="s">
        <v>50</v>
      </c>
      <c r="AF57" s="16"/>
      <c r="AG57" s="16" t="s">
        <v>10204</v>
      </c>
      <c r="AH57" s="16"/>
      <c r="AI57" s="16"/>
      <c r="AJ57" s="16"/>
      <c r="AK57" s="16"/>
      <c r="AL57" s="190" t="b">
        <f t="shared" si="0"/>
        <v>0</v>
      </c>
      <c r="AM57" s="190"/>
    </row>
    <row r="58" spans="1:39" ht="22.5" hidden="1" customHeight="1" x14ac:dyDescent="0.35">
      <c r="A58" s="14">
        <v>55</v>
      </c>
      <c r="B58" s="16" t="s">
        <v>33</v>
      </c>
      <c r="C58" s="16" t="s">
        <v>35</v>
      </c>
      <c r="D58" s="16" t="s">
        <v>10493</v>
      </c>
      <c r="E58" s="14" t="s">
        <v>10494</v>
      </c>
      <c r="F58" s="17" t="s">
        <v>10495</v>
      </c>
      <c r="G58" s="16">
        <v>4</v>
      </c>
      <c r="H58" s="16">
        <v>10</v>
      </c>
      <c r="I58" s="16">
        <v>2022</v>
      </c>
      <c r="J58" s="16">
        <v>72</v>
      </c>
      <c r="K58" s="17" t="s">
        <v>10496</v>
      </c>
      <c r="L58" s="16"/>
      <c r="M58" s="16">
        <v>1</v>
      </c>
      <c r="N58" s="16" t="s">
        <v>10497</v>
      </c>
      <c r="O58" s="18" t="s">
        <v>10498</v>
      </c>
      <c r="P58" s="18" t="s">
        <v>59</v>
      </c>
      <c r="Q58" s="18" t="s">
        <v>2205</v>
      </c>
      <c r="R58" s="17" t="s">
        <v>1605</v>
      </c>
      <c r="S58" s="16" t="s">
        <v>44</v>
      </c>
      <c r="T58" s="16">
        <v>18</v>
      </c>
      <c r="U58" s="14" t="s">
        <v>10499</v>
      </c>
      <c r="V58" s="18" t="s">
        <v>211</v>
      </c>
      <c r="W58" s="16" t="s">
        <v>353</v>
      </c>
      <c r="X58" s="18" t="s">
        <v>354</v>
      </c>
      <c r="Y58" s="18" t="s">
        <v>10203</v>
      </c>
      <c r="Z58" s="18" t="s">
        <v>10203</v>
      </c>
      <c r="AA58" s="18"/>
      <c r="AB58" s="18" t="s">
        <v>10203</v>
      </c>
      <c r="AC58" s="18" t="s">
        <v>49</v>
      </c>
      <c r="AD58" s="16" t="s">
        <v>50</v>
      </c>
      <c r="AE58" s="16" t="s">
        <v>50</v>
      </c>
      <c r="AF58" s="16"/>
      <c r="AG58" s="16" t="s">
        <v>10204</v>
      </c>
      <c r="AH58" s="16"/>
      <c r="AI58" s="16"/>
      <c r="AJ58" s="16"/>
      <c r="AK58" s="16"/>
      <c r="AL58" s="190" t="b">
        <f t="shared" si="0"/>
        <v>0</v>
      </c>
      <c r="AM58" s="190"/>
    </row>
    <row r="59" spans="1:39" ht="22.5" hidden="1" customHeight="1" x14ac:dyDescent="0.35">
      <c r="A59" s="14">
        <v>56</v>
      </c>
      <c r="B59" s="16" t="s">
        <v>34</v>
      </c>
      <c r="C59" s="16" t="s">
        <v>402</v>
      </c>
      <c r="D59" s="16" t="s">
        <v>8266</v>
      </c>
      <c r="E59" s="14" t="s">
        <v>95</v>
      </c>
      <c r="F59" s="17" t="s">
        <v>96</v>
      </c>
      <c r="G59" s="16">
        <v>15</v>
      </c>
      <c r="H59" s="16">
        <v>4</v>
      </c>
      <c r="I59" s="16">
        <v>2020</v>
      </c>
      <c r="J59" s="16">
        <v>96</v>
      </c>
      <c r="K59" s="17" t="s">
        <v>97</v>
      </c>
      <c r="L59" s="16"/>
      <c r="M59" s="16">
        <v>1</v>
      </c>
      <c r="N59" s="16" t="s">
        <v>10500</v>
      </c>
      <c r="O59" s="18" t="s">
        <v>10501</v>
      </c>
      <c r="P59" s="18" t="s">
        <v>2074</v>
      </c>
      <c r="Q59" s="18" t="s">
        <v>1371</v>
      </c>
      <c r="R59" s="17" t="s">
        <v>10502</v>
      </c>
      <c r="S59" s="16" t="s">
        <v>75</v>
      </c>
      <c r="T59" s="16">
        <v>13</v>
      </c>
      <c r="U59" s="14" t="s">
        <v>411</v>
      </c>
      <c r="V59" s="18" t="s">
        <v>93</v>
      </c>
      <c r="W59" s="16" t="s">
        <v>412</v>
      </c>
      <c r="X59" s="18" t="s">
        <v>413</v>
      </c>
      <c r="Y59" s="18" t="s">
        <v>10203</v>
      </c>
      <c r="Z59" s="18" t="s">
        <v>10203</v>
      </c>
      <c r="AA59" s="18"/>
      <c r="AB59" s="18" t="s">
        <v>10203</v>
      </c>
      <c r="AC59" s="18" t="s">
        <v>49</v>
      </c>
      <c r="AD59" s="16" t="s">
        <v>50</v>
      </c>
      <c r="AE59" s="16" t="s">
        <v>50</v>
      </c>
      <c r="AF59" s="16"/>
      <c r="AG59" s="16" t="s">
        <v>10204</v>
      </c>
      <c r="AH59" s="16"/>
      <c r="AI59" s="16"/>
      <c r="AJ59" s="16"/>
      <c r="AK59" s="16"/>
      <c r="AL59" s="190" t="b">
        <f t="shared" si="0"/>
        <v>0</v>
      </c>
      <c r="AM59" s="190"/>
    </row>
    <row r="60" spans="1:39" ht="22.5" hidden="1" customHeight="1" x14ac:dyDescent="0.35">
      <c r="A60" s="14">
        <v>57</v>
      </c>
      <c r="B60" s="16" t="s">
        <v>680</v>
      </c>
      <c r="C60" s="16" t="s">
        <v>402</v>
      </c>
      <c r="D60" s="16" t="s">
        <v>10503</v>
      </c>
      <c r="E60" s="14" t="s">
        <v>10504</v>
      </c>
      <c r="F60" s="17" t="s">
        <v>10505</v>
      </c>
      <c r="G60" s="16">
        <v>1</v>
      </c>
      <c r="H60" s="16">
        <v>12</v>
      </c>
      <c r="I60" s="16">
        <v>2020</v>
      </c>
      <c r="J60" s="16">
        <v>96</v>
      </c>
      <c r="K60" s="17" t="s">
        <v>10506</v>
      </c>
      <c r="L60" s="16"/>
      <c r="M60" s="16">
        <v>1</v>
      </c>
      <c r="N60" s="16" t="s">
        <v>10507</v>
      </c>
      <c r="O60" s="18" t="s">
        <v>10508</v>
      </c>
      <c r="P60" s="18" t="s">
        <v>10509</v>
      </c>
      <c r="Q60" s="18" t="s">
        <v>241</v>
      </c>
      <c r="R60" s="17" t="s">
        <v>10510</v>
      </c>
      <c r="S60" s="16" t="s">
        <v>44</v>
      </c>
      <c r="T60" s="16">
        <v>14</v>
      </c>
      <c r="U60" s="14" t="s">
        <v>10511</v>
      </c>
      <c r="V60" s="18" t="s">
        <v>274</v>
      </c>
      <c r="W60" s="16" t="s">
        <v>412</v>
      </c>
      <c r="X60" s="18" t="s">
        <v>413</v>
      </c>
      <c r="Y60" s="18" t="s">
        <v>10203</v>
      </c>
      <c r="Z60" s="18" t="s">
        <v>10203</v>
      </c>
      <c r="AA60" s="18"/>
      <c r="AB60" s="18" t="s">
        <v>10203</v>
      </c>
      <c r="AC60" s="18" t="s">
        <v>49</v>
      </c>
      <c r="AD60" s="16" t="s">
        <v>50</v>
      </c>
      <c r="AE60" s="16" t="s">
        <v>50</v>
      </c>
      <c r="AF60" s="16"/>
      <c r="AG60" s="16" t="s">
        <v>10234</v>
      </c>
      <c r="AH60" s="16"/>
      <c r="AI60" s="16"/>
      <c r="AJ60" s="16"/>
      <c r="AK60" s="16"/>
      <c r="AL60" s="190" t="b">
        <f t="shared" si="0"/>
        <v>0</v>
      </c>
      <c r="AM60" s="190"/>
    </row>
    <row r="61" spans="1:39" ht="22.5" hidden="1" customHeight="1" x14ac:dyDescent="0.35">
      <c r="A61" s="14">
        <v>58</v>
      </c>
      <c r="B61" s="16" t="s">
        <v>6150</v>
      </c>
      <c r="C61" s="16" t="s">
        <v>402</v>
      </c>
      <c r="D61" s="16" t="s">
        <v>10512</v>
      </c>
      <c r="E61" s="14" t="s">
        <v>10513</v>
      </c>
      <c r="F61" s="17" t="s">
        <v>10514</v>
      </c>
      <c r="G61" s="16">
        <v>26</v>
      </c>
      <c r="H61" s="16">
        <v>5</v>
      </c>
      <c r="I61" s="16">
        <v>2021</v>
      </c>
      <c r="J61" s="17" t="s">
        <v>228</v>
      </c>
      <c r="K61" s="17" t="s">
        <v>1646</v>
      </c>
      <c r="L61" s="16"/>
      <c r="M61" s="16">
        <v>1</v>
      </c>
      <c r="N61" s="16" t="s">
        <v>10515</v>
      </c>
      <c r="O61" s="18" t="s">
        <v>10516</v>
      </c>
      <c r="P61" s="18" t="s">
        <v>10517</v>
      </c>
      <c r="Q61" s="18" t="s">
        <v>850</v>
      </c>
      <c r="R61" s="17" t="s">
        <v>10518</v>
      </c>
      <c r="S61" s="16" t="s">
        <v>44</v>
      </c>
      <c r="T61" s="16">
        <v>15</v>
      </c>
      <c r="U61" s="14" t="s">
        <v>10519</v>
      </c>
      <c r="V61" s="18" t="s">
        <v>234</v>
      </c>
      <c r="W61" s="16" t="s">
        <v>412</v>
      </c>
      <c r="X61" s="18" t="s">
        <v>413</v>
      </c>
      <c r="Y61" s="18" t="s">
        <v>10203</v>
      </c>
      <c r="Z61" s="18" t="s">
        <v>10203</v>
      </c>
      <c r="AA61" s="18"/>
      <c r="AB61" s="18" t="s">
        <v>10203</v>
      </c>
      <c r="AC61" s="18" t="s">
        <v>49</v>
      </c>
      <c r="AD61" s="16" t="s">
        <v>50</v>
      </c>
      <c r="AE61" s="16" t="s">
        <v>50</v>
      </c>
      <c r="AF61" s="16"/>
      <c r="AG61" s="16" t="s">
        <v>10234</v>
      </c>
      <c r="AH61" s="16"/>
      <c r="AI61" s="16"/>
      <c r="AJ61" s="16"/>
      <c r="AK61" s="16"/>
      <c r="AL61" s="190" t="b">
        <f t="shared" si="0"/>
        <v>0</v>
      </c>
      <c r="AM61" s="190"/>
    </row>
    <row r="62" spans="1:39" ht="22.5" hidden="1" customHeight="1" x14ac:dyDescent="0.35">
      <c r="A62" s="14">
        <v>59</v>
      </c>
      <c r="B62" s="16" t="s">
        <v>5775</v>
      </c>
      <c r="C62" s="16" t="s">
        <v>402</v>
      </c>
      <c r="D62" s="16" t="s">
        <v>10520</v>
      </c>
      <c r="E62" s="14" t="s">
        <v>10215</v>
      </c>
      <c r="F62" s="17" t="s">
        <v>10216</v>
      </c>
      <c r="G62" s="16">
        <v>22</v>
      </c>
      <c r="H62" s="16">
        <v>10</v>
      </c>
      <c r="I62" s="16">
        <v>2021</v>
      </c>
      <c r="J62" s="16">
        <v>72</v>
      </c>
      <c r="K62" s="17" t="s">
        <v>10217</v>
      </c>
      <c r="L62" s="16"/>
      <c r="M62" s="16">
        <v>1</v>
      </c>
      <c r="N62" s="16" t="s">
        <v>10521</v>
      </c>
      <c r="O62" s="18" t="s">
        <v>10522</v>
      </c>
      <c r="P62" s="18" t="s">
        <v>1720</v>
      </c>
      <c r="Q62" s="18" t="s">
        <v>2202</v>
      </c>
      <c r="R62" s="17" t="s">
        <v>10523</v>
      </c>
      <c r="S62" s="16" t="s">
        <v>75</v>
      </c>
      <c r="T62" s="16">
        <v>16</v>
      </c>
      <c r="U62" s="14" t="s">
        <v>10524</v>
      </c>
      <c r="V62" s="18" t="s">
        <v>62</v>
      </c>
      <c r="W62" s="16" t="s">
        <v>412</v>
      </c>
      <c r="X62" s="18" t="s">
        <v>413</v>
      </c>
      <c r="Y62" s="18" t="s">
        <v>10203</v>
      </c>
      <c r="Z62" s="18" t="s">
        <v>10203</v>
      </c>
      <c r="AA62" s="18"/>
      <c r="AB62" s="18" t="s">
        <v>10203</v>
      </c>
      <c r="AC62" s="18" t="s">
        <v>49</v>
      </c>
      <c r="AD62" s="16" t="s">
        <v>50</v>
      </c>
      <c r="AE62" s="16" t="s">
        <v>50</v>
      </c>
      <c r="AF62" s="16"/>
      <c r="AG62" s="16" t="s">
        <v>10234</v>
      </c>
      <c r="AH62" s="16"/>
      <c r="AI62" s="16"/>
      <c r="AJ62" s="16"/>
      <c r="AK62" s="16"/>
      <c r="AL62" s="190" t="b">
        <f t="shared" si="0"/>
        <v>0</v>
      </c>
      <c r="AM62" s="190"/>
    </row>
    <row r="63" spans="1:39" ht="22.5" hidden="1" customHeight="1" x14ac:dyDescent="0.35">
      <c r="A63" s="14">
        <v>60</v>
      </c>
      <c r="B63" s="16" t="s">
        <v>34</v>
      </c>
      <c r="C63" s="16" t="s">
        <v>402</v>
      </c>
      <c r="D63" s="16" t="s">
        <v>7587</v>
      </c>
      <c r="E63" s="14" t="s">
        <v>213</v>
      </c>
      <c r="F63" s="17" t="s">
        <v>214</v>
      </c>
      <c r="G63" s="16">
        <v>29</v>
      </c>
      <c r="H63" s="16">
        <v>4</v>
      </c>
      <c r="I63" s="16">
        <v>2022</v>
      </c>
      <c r="J63" s="16">
        <v>72</v>
      </c>
      <c r="K63" s="17" t="s">
        <v>215</v>
      </c>
      <c r="L63" s="16"/>
      <c r="M63" s="16">
        <v>1</v>
      </c>
      <c r="N63" s="16" t="s">
        <v>10525</v>
      </c>
      <c r="O63" s="18" t="s">
        <v>10526</v>
      </c>
      <c r="P63" s="18" t="s">
        <v>1868</v>
      </c>
      <c r="Q63" s="18" t="s">
        <v>1108</v>
      </c>
      <c r="R63" s="17" t="s">
        <v>10527</v>
      </c>
      <c r="S63" s="16" t="s">
        <v>44</v>
      </c>
      <c r="T63" s="16">
        <v>17</v>
      </c>
      <c r="U63" s="14" t="s">
        <v>10528</v>
      </c>
      <c r="V63" s="18" t="s">
        <v>121</v>
      </c>
      <c r="W63" s="16" t="s">
        <v>412</v>
      </c>
      <c r="X63" s="18" t="s">
        <v>413</v>
      </c>
      <c r="Y63" s="18" t="s">
        <v>10203</v>
      </c>
      <c r="Z63" s="18" t="s">
        <v>10203</v>
      </c>
      <c r="AA63" s="18"/>
      <c r="AB63" s="18" t="s">
        <v>10203</v>
      </c>
      <c r="AC63" s="18" t="s">
        <v>49</v>
      </c>
      <c r="AD63" s="16" t="s">
        <v>50</v>
      </c>
      <c r="AE63" s="16" t="s">
        <v>50</v>
      </c>
      <c r="AF63" s="16"/>
      <c r="AG63" s="16" t="s">
        <v>10204</v>
      </c>
      <c r="AH63" s="16"/>
      <c r="AI63" s="16"/>
      <c r="AJ63" s="16"/>
      <c r="AK63" s="16"/>
      <c r="AL63" s="190" t="b">
        <f t="shared" si="0"/>
        <v>0</v>
      </c>
      <c r="AM63" s="190"/>
    </row>
    <row r="64" spans="1:39" ht="22.5" hidden="1" customHeight="1" x14ac:dyDescent="0.35">
      <c r="A64" s="14">
        <v>61</v>
      </c>
      <c r="B64" s="16" t="s">
        <v>34</v>
      </c>
      <c r="C64" s="16" t="s">
        <v>402</v>
      </c>
      <c r="D64" s="16" t="s">
        <v>7508</v>
      </c>
      <c r="E64" s="14" t="s">
        <v>213</v>
      </c>
      <c r="F64" s="17" t="s">
        <v>214</v>
      </c>
      <c r="G64" s="16">
        <v>29</v>
      </c>
      <c r="H64" s="16">
        <v>4</v>
      </c>
      <c r="I64" s="16">
        <v>2022</v>
      </c>
      <c r="J64" s="16">
        <v>72</v>
      </c>
      <c r="K64" s="17" t="s">
        <v>215</v>
      </c>
      <c r="L64" s="16"/>
      <c r="M64" s="16">
        <v>1</v>
      </c>
      <c r="N64" s="16" t="s">
        <v>10529</v>
      </c>
      <c r="O64" s="18" t="s">
        <v>10530</v>
      </c>
      <c r="P64" s="18" t="s">
        <v>112</v>
      </c>
      <c r="Q64" s="18" t="s">
        <v>688</v>
      </c>
      <c r="R64" s="17" t="s">
        <v>10531</v>
      </c>
      <c r="S64" s="16" t="s">
        <v>75</v>
      </c>
      <c r="T64" s="16">
        <v>17</v>
      </c>
      <c r="U64" s="14" t="s">
        <v>10532</v>
      </c>
      <c r="V64" s="18" t="s">
        <v>279</v>
      </c>
      <c r="W64" s="16" t="s">
        <v>412</v>
      </c>
      <c r="X64" s="18" t="s">
        <v>413</v>
      </c>
      <c r="Y64" s="18" t="s">
        <v>10203</v>
      </c>
      <c r="Z64" s="18" t="s">
        <v>10203</v>
      </c>
      <c r="AA64" s="18"/>
      <c r="AB64" s="18" t="s">
        <v>10203</v>
      </c>
      <c r="AC64" s="18" t="s">
        <v>49</v>
      </c>
      <c r="AD64" s="16" t="s">
        <v>50</v>
      </c>
      <c r="AE64" s="16" t="s">
        <v>50</v>
      </c>
      <c r="AF64" s="16"/>
      <c r="AG64" s="16" t="s">
        <v>10204</v>
      </c>
      <c r="AH64" s="16"/>
      <c r="AI64" s="16"/>
      <c r="AJ64" s="16"/>
      <c r="AK64" s="16"/>
      <c r="AL64" s="190" t="b">
        <f t="shared" si="0"/>
        <v>0</v>
      </c>
      <c r="AM64" s="190"/>
    </row>
    <row r="65" spans="1:39" ht="22.5" hidden="1" customHeight="1" x14ac:dyDescent="0.35">
      <c r="A65" s="14">
        <v>62</v>
      </c>
      <c r="B65" s="16" t="s">
        <v>5775</v>
      </c>
      <c r="C65" s="16" t="s">
        <v>402</v>
      </c>
      <c r="D65" s="16" t="s">
        <v>10533</v>
      </c>
      <c r="E65" s="14" t="s">
        <v>404</v>
      </c>
      <c r="F65" s="17" t="s">
        <v>405</v>
      </c>
      <c r="G65" s="16">
        <v>3</v>
      </c>
      <c r="H65" s="16">
        <v>8</v>
      </c>
      <c r="I65" s="16">
        <v>2020</v>
      </c>
      <c r="J65" s="16">
        <v>96</v>
      </c>
      <c r="K65" s="17" t="s">
        <v>406</v>
      </c>
      <c r="L65" s="16"/>
      <c r="M65" s="16">
        <v>1</v>
      </c>
      <c r="N65" s="16" t="s">
        <v>10534</v>
      </c>
      <c r="O65" s="18" t="s">
        <v>10535</v>
      </c>
      <c r="P65" s="18" t="s">
        <v>10536</v>
      </c>
      <c r="Q65" s="18" t="s">
        <v>107</v>
      </c>
      <c r="R65" s="17" t="s">
        <v>10537</v>
      </c>
      <c r="S65" s="16" t="s">
        <v>75</v>
      </c>
      <c r="T65" s="16">
        <v>13</v>
      </c>
      <c r="U65" s="14" t="s">
        <v>10538</v>
      </c>
      <c r="V65" s="18" t="s">
        <v>279</v>
      </c>
      <c r="W65" s="16" t="s">
        <v>598</v>
      </c>
      <c r="X65" s="18" t="s">
        <v>599</v>
      </c>
      <c r="Y65" s="18" t="s">
        <v>10203</v>
      </c>
      <c r="Z65" s="18" t="s">
        <v>10203</v>
      </c>
      <c r="AA65" s="18"/>
      <c r="AB65" s="18" t="s">
        <v>10203</v>
      </c>
      <c r="AC65" s="18" t="s">
        <v>49</v>
      </c>
      <c r="AD65" s="16" t="s">
        <v>50</v>
      </c>
      <c r="AE65" s="16" t="s">
        <v>50</v>
      </c>
      <c r="AF65" s="16"/>
      <c r="AG65" s="16" t="s">
        <v>10204</v>
      </c>
      <c r="AH65" s="16"/>
      <c r="AI65" s="16"/>
      <c r="AJ65" s="16"/>
      <c r="AK65" s="16"/>
      <c r="AL65" s="190" t="b">
        <f t="shared" si="0"/>
        <v>0</v>
      </c>
      <c r="AM65" s="190"/>
    </row>
    <row r="66" spans="1:39" ht="22.5" hidden="1" customHeight="1" x14ac:dyDescent="0.35">
      <c r="A66" s="14">
        <v>63</v>
      </c>
      <c r="B66" s="16" t="s">
        <v>34</v>
      </c>
      <c r="C66" s="16" t="s">
        <v>402</v>
      </c>
      <c r="D66" s="16" t="s">
        <v>7222</v>
      </c>
      <c r="E66" s="14" t="s">
        <v>267</v>
      </c>
      <c r="F66" s="17" t="s">
        <v>268</v>
      </c>
      <c r="G66" s="16">
        <v>21</v>
      </c>
      <c r="H66" s="16">
        <v>3</v>
      </c>
      <c r="I66" s="16">
        <v>2022</v>
      </c>
      <c r="J66" s="16">
        <v>72</v>
      </c>
      <c r="K66" s="17" t="s">
        <v>269</v>
      </c>
      <c r="L66" s="16"/>
      <c r="M66" s="16">
        <v>1</v>
      </c>
      <c r="N66" s="16" t="s">
        <v>10539</v>
      </c>
      <c r="O66" s="18" t="s">
        <v>10540</v>
      </c>
      <c r="P66" s="18" t="s">
        <v>10541</v>
      </c>
      <c r="Q66" s="18" t="s">
        <v>572</v>
      </c>
      <c r="R66" s="17" t="s">
        <v>10542</v>
      </c>
      <c r="S66" s="16" t="s">
        <v>44</v>
      </c>
      <c r="T66" s="16">
        <v>17</v>
      </c>
      <c r="U66" s="14" t="s">
        <v>10543</v>
      </c>
      <c r="V66" s="18" t="s">
        <v>46</v>
      </c>
      <c r="W66" s="16" t="s">
        <v>598</v>
      </c>
      <c r="X66" s="18" t="s">
        <v>599</v>
      </c>
      <c r="Y66" s="18" t="s">
        <v>10203</v>
      </c>
      <c r="Z66" s="18" t="s">
        <v>10203</v>
      </c>
      <c r="AA66" s="18"/>
      <c r="AB66" s="18" t="s">
        <v>10203</v>
      </c>
      <c r="AC66" s="18" t="s">
        <v>49</v>
      </c>
      <c r="AD66" s="16" t="s">
        <v>50</v>
      </c>
      <c r="AE66" s="16" t="s">
        <v>50</v>
      </c>
      <c r="AF66" s="16"/>
      <c r="AG66" s="16" t="s">
        <v>10204</v>
      </c>
      <c r="AH66" s="16"/>
      <c r="AI66" s="16"/>
      <c r="AJ66" s="16"/>
      <c r="AK66" s="16"/>
      <c r="AL66" s="190" t="b">
        <f t="shared" si="0"/>
        <v>0</v>
      </c>
      <c r="AM66" s="190"/>
    </row>
    <row r="67" spans="1:39" ht="22.5" hidden="1" customHeight="1" x14ac:dyDescent="0.35">
      <c r="A67" s="14">
        <v>64</v>
      </c>
      <c r="B67" s="16" t="s">
        <v>34</v>
      </c>
      <c r="C67" s="16" t="s">
        <v>402</v>
      </c>
      <c r="D67" s="16" t="s">
        <v>8020</v>
      </c>
      <c r="E67" s="14" t="s">
        <v>739</v>
      </c>
      <c r="F67" s="17" t="s">
        <v>740</v>
      </c>
      <c r="G67" s="16">
        <v>27</v>
      </c>
      <c r="H67" s="16">
        <v>6</v>
      </c>
      <c r="I67" s="16">
        <v>2022</v>
      </c>
      <c r="J67" s="16">
        <v>72</v>
      </c>
      <c r="K67" s="17" t="s">
        <v>741</v>
      </c>
      <c r="L67" s="16"/>
      <c r="M67" s="16">
        <v>1</v>
      </c>
      <c r="N67" s="16" t="s">
        <v>10544</v>
      </c>
      <c r="O67" s="18" t="s">
        <v>10545</v>
      </c>
      <c r="P67" s="18" t="s">
        <v>10546</v>
      </c>
      <c r="Q67" s="18" t="s">
        <v>67</v>
      </c>
      <c r="R67" s="17" t="s">
        <v>10547</v>
      </c>
      <c r="S67" s="16" t="s">
        <v>44</v>
      </c>
      <c r="T67" s="16">
        <v>17</v>
      </c>
      <c r="U67" s="14" t="s">
        <v>10548</v>
      </c>
      <c r="V67" s="18" t="s">
        <v>274</v>
      </c>
      <c r="W67" s="16" t="s">
        <v>598</v>
      </c>
      <c r="X67" s="18" t="s">
        <v>599</v>
      </c>
      <c r="Y67" s="18" t="s">
        <v>10203</v>
      </c>
      <c r="Z67" s="18" t="s">
        <v>10203</v>
      </c>
      <c r="AA67" s="18"/>
      <c r="AB67" s="18" t="s">
        <v>10203</v>
      </c>
      <c r="AC67" s="18" t="s">
        <v>49</v>
      </c>
      <c r="AD67" s="16" t="s">
        <v>50</v>
      </c>
      <c r="AE67" s="16" t="s">
        <v>50</v>
      </c>
      <c r="AF67" s="16"/>
      <c r="AG67" s="16" t="s">
        <v>10204</v>
      </c>
      <c r="AH67" s="16"/>
      <c r="AI67" s="16"/>
      <c r="AJ67" s="16"/>
      <c r="AK67" s="16"/>
      <c r="AL67" s="190" t="b">
        <f t="shared" si="0"/>
        <v>0</v>
      </c>
      <c r="AM67" s="190"/>
    </row>
    <row r="68" spans="1:39" ht="22.5" hidden="1" customHeight="1" x14ac:dyDescent="0.35">
      <c r="A68" s="14">
        <v>65</v>
      </c>
      <c r="B68" s="16" t="s">
        <v>34</v>
      </c>
      <c r="C68" s="16" t="s">
        <v>402</v>
      </c>
      <c r="D68" s="16" t="s">
        <v>7521</v>
      </c>
      <c r="E68" s="14" t="s">
        <v>168</v>
      </c>
      <c r="F68" s="17" t="s">
        <v>169</v>
      </c>
      <c r="G68" s="16">
        <v>4</v>
      </c>
      <c r="H68" s="16">
        <v>3</v>
      </c>
      <c r="I68" s="16">
        <v>2022</v>
      </c>
      <c r="J68" s="16">
        <v>72</v>
      </c>
      <c r="K68" s="17" t="s">
        <v>170</v>
      </c>
      <c r="L68" s="16"/>
      <c r="M68" s="16">
        <v>1</v>
      </c>
      <c r="N68" s="16" t="s">
        <v>10549</v>
      </c>
      <c r="O68" s="18" t="s">
        <v>10550</v>
      </c>
      <c r="P68" s="18" t="s">
        <v>849</v>
      </c>
      <c r="Q68" s="18" t="s">
        <v>43</v>
      </c>
      <c r="R68" s="17" t="s">
        <v>10551</v>
      </c>
      <c r="S68" s="16" t="s">
        <v>44</v>
      </c>
      <c r="T68" s="16">
        <v>17</v>
      </c>
      <c r="U68" s="14" t="s">
        <v>634</v>
      </c>
      <c r="V68" s="18" t="s">
        <v>279</v>
      </c>
      <c r="W68" s="16" t="s">
        <v>598</v>
      </c>
      <c r="X68" s="18" t="s">
        <v>599</v>
      </c>
      <c r="Y68" s="18" t="s">
        <v>10203</v>
      </c>
      <c r="Z68" s="18" t="s">
        <v>10203</v>
      </c>
      <c r="AA68" s="18"/>
      <c r="AB68" s="18" t="s">
        <v>10203</v>
      </c>
      <c r="AC68" s="18" t="s">
        <v>49</v>
      </c>
      <c r="AD68" s="16" t="s">
        <v>50</v>
      </c>
      <c r="AE68" s="16" t="s">
        <v>50</v>
      </c>
      <c r="AF68" s="16"/>
      <c r="AG68" s="16" t="s">
        <v>10204</v>
      </c>
      <c r="AH68" s="16"/>
      <c r="AI68" s="16"/>
      <c r="AJ68" s="16"/>
      <c r="AK68" s="16"/>
      <c r="AL68" s="190" t="b">
        <f t="shared" si="0"/>
        <v>0</v>
      </c>
      <c r="AM68" s="190"/>
    </row>
    <row r="69" spans="1:39" ht="22.5" hidden="1" customHeight="1" x14ac:dyDescent="0.35">
      <c r="A69" s="14">
        <v>66</v>
      </c>
      <c r="B69" s="16" t="s">
        <v>33</v>
      </c>
      <c r="C69" s="16" t="s">
        <v>402</v>
      </c>
      <c r="D69" s="16" t="s">
        <v>10552</v>
      </c>
      <c r="E69" s="14" t="s">
        <v>10494</v>
      </c>
      <c r="F69" s="17" t="s">
        <v>10495</v>
      </c>
      <c r="G69" s="16">
        <v>4</v>
      </c>
      <c r="H69" s="16">
        <v>10</v>
      </c>
      <c r="I69" s="16">
        <v>2022</v>
      </c>
      <c r="J69" s="16">
        <v>72</v>
      </c>
      <c r="K69" s="17" t="s">
        <v>10496</v>
      </c>
      <c r="L69" s="16"/>
      <c r="M69" s="16">
        <v>1</v>
      </c>
      <c r="N69" s="16" t="s">
        <v>10553</v>
      </c>
      <c r="O69" s="18" t="s">
        <v>10554</v>
      </c>
      <c r="P69" s="18" t="s">
        <v>2979</v>
      </c>
      <c r="Q69" s="18" t="s">
        <v>1792</v>
      </c>
      <c r="R69" s="17" t="s">
        <v>2311</v>
      </c>
      <c r="S69" s="16" t="s">
        <v>44</v>
      </c>
      <c r="T69" s="16">
        <v>18</v>
      </c>
      <c r="U69" s="14" t="s">
        <v>10555</v>
      </c>
      <c r="V69" s="18" t="s">
        <v>234</v>
      </c>
      <c r="W69" s="16" t="s">
        <v>598</v>
      </c>
      <c r="X69" s="18" t="s">
        <v>599</v>
      </c>
      <c r="Y69" s="18" t="s">
        <v>10203</v>
      </c>
      <c r="Z69" s="18" t="s">
        <v>10203</v>
      </c>
      <c r="AA69" s="18"/>
      <c r="AB69" s="18" t="s">
        <v>10203</v>
      </c>
      <c r="AC69" s="18" t="s">
        <v>49</v>
      </c>
      <c r="AD69" s="16" t="s">
        <v>50</v>
      </c>
      <c r="AE69" s="16" t="s">
        <v>50</v>
      </c>
      <c r="AF69" s="16"/>
      <c r="AG69" s="16" t="s">
        <v>10204</v>
      </c>
      <c r="AH69" s="16"/>
      <c r="AI69" s="16"/>
      <c r="AJ69" s="16"/>
      <c r="AK69" s="16"/>
      <c r="AL69" s="190" t="b">
        <f t="shared" si="0"/>
        <v>0</v>
      </c>
      <c r="AM69" s="190"/>
    </row>
    <row r="70" spans="1:39" ht="22.5" hidden="1" customHeight="1" x14ac:dyDescent="0.35">
      <c r="A70" s="14">
        <v>67</v>
      </c>
      <c r="B70" s="16" t="s">
        <v>6150</v>
      </c>
      <c r="C70" s="16" t="s">
        <v>402</v>
      </c>
      <c r="D70" s="16" t="s">
        <v>10556</v>
      </c>
      <c r="E70" s="14" t="s">
        <v>1354</v>
      </c>
      <c r="F70" s="17" t="s">
        <v>1355</v>
      </c>
      <c r="G70" s="16">
        <v>8</v>
      </c>
      <c r="H70" s="16">
        <v>6</v>
      </c>
      <c r="I70" s="16">
        <v>2021</v>
      </c>
      <c r="J70" s="17" t="s">
        <v>228</v>
      </c>
      <c r="K70" s="17" t="s">
        <v>1356</v>
      </c>
      <c r="L70" s="16"/>
      <c r="M70" s="16">
        <v>1</v>
      </c>
      <c r="N70" s="16" t="s">
        <v>10557</v>
      </c>
      <c r="O70" s="18" t="s">
        <v>10558</v>
      </c>
      <c r="P70" s="18" t="s">
        <v>10559</v>
      </c>
      <c r="Q70" s="18" t="s">
        <v>136</v>
      </c>
      <c r="R70" s="17" t="s">
        <v>10560</v>
      </c>
      <c r="S70" s="16" t="s">
        <v>44</v>
      </c>
      <c r="T70" s="16">
        <v>15</v>
      </c>
      <c r="U70" s="16" t="s">
        <v>10561</v>
      </c>
      <c r="V70" s="18" t="s">
        <v>46</v>
      </c>
      <c r="W70" s="16" t="s">
        <v>676</v>
      </c>
      <c r="X70" s="18" t="s">
        <v>677</v>
      </c>
      <c r="Y70" s="18" t="s">
        <v>10203</v>
      </c>
      <c r="Z70" s="18" t="s">
        <v>10203</v>
      </c>
      <c r="AA70" s="18"/>
      <c r="AB70" s="18" t="s">
        <v>10203</v>
      </c>
      <c r="AC70" s="18" t="s">
        <v>49</v>
      </c>
      <c r="AD70" s="16" t="s">
        <v>50</v>
      </c>
      <c r="AE70" s="16" t="s">
        <v>50</v>
      </c>
      <c r="AF70" s="16"/>
      <c r="AG70" s="16" t="s">
        <v>10204</v>
      </c>
      <c r="AH70" s="16"/>
      <c r="AI70" s="16"/>
      <c r="AJ70" s="16"/>
      <c r="AK70" s="16"/>
      <c r="AL70" s="190" t="b">
        <f t="shared" si="0"/>
        <v>0</v>
      </c>
      <c r="AM70" s="190"/>
    </row>
    <row r="71" spans="1:39" ht="22.5" hidden="1" customHeight="1" x14ac:dyDescent="0.35">
      <c r="A71" s="14">
        <v>68</v>
      </c>
      <c r="B71" s="16" t="s">
        <v>6150</v>
      </c>
      <c r="C71" s="16" t="s">
        <v>402</v>
      </c>
      <c r="D71" s="16" t="s">
        <v>10562</v>
      </c>
      <c r="E71" s="14" t="s">
        <v>822</v>
      </c>
      <c r="F71" s="17" t="s">
        <v>823</v>
      </c>
      <c r="G71" s="16">
        <v>18</v>
      </c>
      <c r="H71" s="16">
        <v>6</v>
      </c>
      <c r="I71" s="16">
        <v>2021</v>
      </c>
      <c r="J71" s="17" t="s">
        <v>228</v>
      </c>
      <c r="K71" s="17" t="s">
        <v>824</v>
      </c>
      <c r="L71" s="16"/>
      <c r="M71" s="16">
        <v>1</v>
      </c>
      <c r="N71" s="16" t="s">
        <v>10563</v>
      </c>
      <c r="O71" s="18" t="s">
        <v>10564</v>
      </c>
      <c r="P71" s="18" t="s">
        <v>10565</v>
      </c>
      <c r="Q71" s="18" t="s">
        <v>850</v>
      </c>
      <c r="R71" s="17" t="s">
        <v>10566</v>
      </c>
      <c r="S71" s="16" t="s">
        <v>44</v>
      </c>
      <c r="T71" s="16">
        <v>15</v>
      </c>
      <c r="U71" s="14" t="s">
        <v>10567</v>
      </c>
      <c r="V71" s="18" t="s">
        <v>62</v>
      </c>
      <c r="W71" s="16" t="s">
        <v>676</v>
      </c>
      <c r="X71" s="18" t="s">
        <v>677</v>
      </c>
      <c r="Y71" s="18" t="s">
        <v>10203</v>
      </c>
      <c r="Z71" s="18" t="s">
        <v>10203</v>
      </c>
      <c r="AA71" s="18"/>
      <c r="AB71" s="18" t="s">
        <v>10203</v>
      </c>
      <c r="AC71" s="18" t="s">
        <v>49</v>
      </c>
      <c r="AD71" s="16" t="s">
        <v>50</v>
      </c>
      <c r="AE71" s="16" t="s">
        <v>50</v>
      </c>
      <c r="AF71" s="16"/>
      <c r="AG71" s="16" t="s">
        <v>10234</v>
      </c>
      <c r="AH71" s="16"/>
      <c r="AI71" s="16"/>
      <c r="AJ71" s="16"/>
      <c r="AK71" s="16"/>
      <c r="AL71" s="190" t="b">
        <f t="shared" si="0"/>
        <v>0</v>
      </c>
      <c r="AM71" s="190"/>
    </row>
    <row r="72" spans="1:39" ht="22.5" hidden="1" customHeight="1" x14ac:dyDescent="0.35">
      <c r="A72" s="14">
        <v>69</v>
      </c>
      <c r="B72" s="16" t="s">
        <v>6150</v>
      </c>
      <c r="C72" s="16" t="s">
        <v>402</v>
      </c>
      <c r="D72" s="16" t="s">
        <v>10568</v>
      </c>
      <c r="E72" s="14" t="s">
        <v>1354</v>
      </c>
      <c r="F72" s="17" t="s">
        <v>1355</v>
      </c>
      <c r="G72" s="16">
        <v>8</v>
      </c>
      <c r="H72" s="16">
        <v>6</v>
      </c>
      <c r="I72" s="16">
        <v>2021</v>
      </c>
      <c r="J72" s="17" t="s">
        <v>228</v>
      </c>
      <c r="K72" s="17" t="s">
        <v>1356</v>
      </c>
      <c r="L72" s="16"/>
      <c r="M72" s="16">
        <v>1</v>
      </c>
      <c r="N72" s="16" t="s">
        <v>10569</v>
      </c>
      <c r="O72" s="18" t="s">
        <v>10570</v>
      </c>
      <c r="P72" s="18" t="s">
        <v>10571</v>
      </c>
      <c r="Q72" s="18" t="s">
        <v>489</v>
      </c>
      <c r="R72" s="17" t="s">
        <v>10572</v>
      </c>
      <c r="S72" s="16" t="s">
        <v>44</v>
      </c>
      <c r="T72" s="16">
        <v>15</v>
      </c>
      <c r="U72" s="14" t="s">
        <v>10573</v>
      </c>
      <c r="V72" s="18" t="s">
        <v>93</v>
      </c>
      <c r="W72" s="16" t="s">
        <v>676</v>
      </c>
      <c r="X72" s="18" t="s">
        <v>677</v>
      </c>
      <c r="Y72" s="18" t="s">
        <v>10203</v>
      </c>
      <c r="Z72" s="18" t="s">
        <v>10203</v>
      </c>
      <c r="AA72" s="18"/>
      <c r="AB72" s="18" t="s">
        <v>10203</v>
      </c>
      <c r="AC72" s="18" t="s">
        <v>49</v>
      </c>
      <c r="AD72" s="16" t="s">
        <v>50</v>
      </c>
      <c r="AE72" s="16" t="s">
        <v>50</v>
      </c>
      <c r="AF72" s="16"/>
      <c r="AG72" s="16" t="s">
        <v>10234</v>
      </c>
      <c r="AH72" s="16"/>
      <c r="AI72" s="16"/>
      <c r="AJ72" s="16"/>
      <c r="AK72" s="16"/>
      <c r="AL72" s="190" t="b">
        <f t="shared" si="0"/>
        <v>0</v>
      </c>
      <c r="AM72" s="190"/>
    </row>
    <row r="73" spans="1:39" ht="22.5" hidden="1" customHeight="1" x14ac:dyDescent="0.35">
      <c r="A73" s="14">
        <v>70</v>
      </c>
      <c r="B73" s="16" t="s">
        <v>34</v>
      </c>
      <c r="C73" s="16" t="s">
        <v>402</v>
      </c>
      <c r="D73" s="16" t="s">
        <v>7920</v>
      </c>
      <c r="E73" s="14" t="s">
        <v>739</v>
      </c>
      <c r="F73" s="17" t="s">
        <v>740</v>
      </c>
      <c r="G73" s="16">
        <v>27</v>
      </c>
      <c r="H73" s="16">
        <v>6</v>
      </c>
      <c r="I73" s="16">
        <v>2022</v>
      </c>
      <c r="J73" s="16">
        <v>72</v>
      </c>
      <c r="K73" s="17" t="s">
        <v>741</v>
      </c>
      <c r="L73" s="16"/>
      <c r="M73" s="16">
        <v>1</v>
      </c>
      <c r="N73" s="16" t="s">
        <v>10574</v>
      </c>
      <c r="O73" s="18" t="s">
        <v>10575</v>
      </c>
      <c r="P73" s="18" t="s">
        <v>10576</v>
      </c>
      <c r="Q73" s="18" t="s">
        <v>703</v>
      </c>
      <c r="R73" s="17" t="s">
        <v>10577</v>
      </c>
      <c r="S73" s="16" t="s">
        <v>44</v>
      </c>
      <c r="T73" s="16">
        <v>17</v>
      </c>
      <c r="U73" s="14" t="s">
        <v>10578</v>
      </c>
      <c r="V73" s="18" t="s">
        <v>46</v>
      </c>
      <c r="W73" s="16" t="s">
        <v>676</v>
      </c>
      <c r="X73" s="18" t="s">
        <v>677</v>
      </c>
      <c r="Y73" s="18" t="s">
        <v>10203</v>
      </c>
      <c r="Z73" s="18" t="s">
        <v>10203</v>
      </c>
      <c r="AA73" s="18"/>
      <c r="AB73" s="18" t="s">
        <v>10203</v>
      </c>
      <c r="AC73" s="18" t="s">
        <v>49</v>
      </c>
      <c r="AD73" s="16" t="s">
        <v>50</v>
      </c>
      <c r="AE73" s="16" t="s">
        <v>50</v>
      </c>
      <c r="AF73" s="16"/>
      <c r="AG73" s="16" t="s">
        <v>10204</v>
      </c>
      <c r="AH73" s="16"/>
      <c r="AI73" s="16"/>
      <c r="AJ73" s="16"/>
      <c r="AK73" s="16"/>
      <c r="AL73" s="190" t="b">
        <f t="shared" si="0"/>
        <v>0</v>
      </c>
      <c r="AM73" s="190"/>
    </row>
    <row r="74" spans="1:39" ht="22.5" hidden="1" customHeight="1" x14ac:dyDescent="0.35">
      <c r="A74" s="14">
        <v>71</v>
      </c>
      <c r="B74" s="16" t="s">
        <v>34</v>
      </c>
      <c r="C74" s="16" t="s">
        <v>402</v>
      </c>
      <c r="D74" s="16" t="s">
        <v>8003</v>
      </c>
      <c r="E74" s="14" t="s">
        <v>183</v>
      </c>
      <c r="F74" s="17" t="s">
        <v>184</v>
      </c>
      <c r="G74" s="16">
        <v>30</v>
      </c>
      <c r="H74" s="16">
        <v>6</v>
      </c>
      <c r="I74" s="16">
        <v>2022</v>
      </c>
      <c r="J74" s="16">
        <v>72</v>
      </c>
      <c r="K74" s="17" t="s">
        <v>185</v>
      </c>
      <c r="L74" s="16"/>
      <c r="M74" s="16">
        <v>1</v>
      </c>
      <c r="N74" s="16" t="s">
        <v>10579</v>
      </c>
      <c r="O74" s="18" t="s">
        <v>10580</v>
      </c>
      <c r="P74" s="18" t="s">
        <v>4296</v>
      </c>
      <c r="Q74" s="18" t="s">
        <v>219</v>
      </c>
      <c r="R74" s="17" t="s">
        <v>10581</v>
      </c>
      <c r="S74" s="16" t="s">
        <v>44</v>
      </c>
      <c r="T74" s="16">
        <v>17</v>
      </c>
      <c r="U74" s="14" t="s">
        <v>10582</v>
      </c>
      <c r="V74" s="18" t="s">
        <v>211</v>
      </c>
      <c r="W74" s="16" t="s">
        <v>676</v>
      </c>
      <c r="X74" s="18" t="s">
        <v>677</v>
      </c>
      <c r="Y74" s="18" t="s">
        <v>10203</v>
      </c>
      <c r="Z74" s="18" t="s">
        <v>10203</v>
      </c>
      <c r="AA74" s="18"/>
      <c r="AB74" s="18" t="s">
        <v>10203</v>
      </c>
      <c r="AC74" s="18" t="s">
        <v>49</v>
      </c>
      <c r="AD74" s="16" t="s">
        <v>50</v>
      </c>
      <c r="AE74" s="16" t="s">
        <v>50</v>
      </c>
      <c r="AF74" s="16"/>
      <c r="AG74" s="16" t="s">
        <v>10204</v>
      </c>
      <c r="AH74" s="16"/>
      <c r="AI74" s="16"/>
      <c r="AJ74" s="16"/>
      <c r="AK74" s="16"/>
      <c r="AL74" s="190" t="b">
        <f t="shared" si="0"/>
        <v>0</v>
      </c>
      <c r="AM74" s="190"/>
    </row>
    <row r="75" spans="1:39" ht="22.5" hidden="1" customHeight="1" x14ac:dyDescent="0.35">
      <c r="A75" s="14">
        <v>73</v>
      </c>
      <c r="B75" s="16" t="s">
        <v>5775</v>
      </c>
      <c r="C75" s="16" t="s">
        <v>524</v>
      </c>
      <c r="D75" s="16" t="s">
        <v>10583</v>
      </c>
      <c r="E75" s="14" t="s">
        <v>10584</v>
      </c>
      <c r="F75" s="17" t="s">
        <v>10585</v>
      </c>
      <c r="G75" s="16">
        <v>5</v>
      </c>
      <c r="H75" s="16">
        <v>6</v>
      </c>
      <c r="I75" s="16">
        <v>2019</v>
      </c>
      <c r="J75" s="16">
        <v>96</v>
      </c>
      <c r="K75" s="17" t="s">
        <v>10586</v>
      </c>
      <c r="L75" s="16"/>
      <c r="M75" s="16">
        <v>1</v>
      </c>
      <c r="N75" s="16" t="s">
        <v>10587</v>
      </c>
      <c r="O75" s="18" t="s">
        <v>10588</v>
      </c>
      <c r="P75" s="18" t="s">
        <v>10589</v>
      </c>
      <c r="Q75" s="18" t="s">
        <v>359</v>
      </c>
      <c r="R75" s="17" t="s">
        <v>10590</v>
      </c>
      <c r="S75" s="16" t="s">
        <v>75</v>
      </c>
      <c r="T75" s="16">
        <v>11</v>
      </c>
      <c r="U75" s="14" t="s">
        <v>10591</v>
      </c>
      <c r="V75" s="18" t="s">
        <v>62</v>
      </c>
      <c r="W75" s="16" t="s">
        <v>2305</v>
      </c>
      <c r="X75" s="18" t="s">
        <v>2306</v>
      </c>
      <c r="Y75" s="18" t="s">
        <v>10203</v>
      </c>
      <c r="Z75" s="18" t="s">
        <v>10203</v>
      </c>
      <c r="AA75" s="18"/>
      <c r="AB75" s="18" t="s">
        <v>10203</v>
      </c>
      <c r="AC75" s="18" t="s">
        <v>49</v>
      </c>
      <c r="AD75" s="16" t="s">
        <v>50</v>
      </c>
      <c r="AE75" s="16" t="s">
        <v>50</v>
      </c>
      <c r="AF75" s="16"/>
      <c r="AG75" s="16" t="s">
        <v>10234</v>
      </c>
      <c r="AH75" s="16"/>
      <c r="AI75" s="16"/>
      <c r="AJ75" s="16"/>
      <c r="AK75" s="16"/>
      <c r="AL75" s="190" t="b">
        <f t="shared" si="0"/>
        <v>0</v>
      </c>
      <c r="AM75" s="190"/>
    </row>
    <row r="76" spans="1:39" ht="22.5" hidden="1" customHeight="1" x14ac:dyDescent="0.35">
      <c r="A76" s="14">
        <v>74</v>
      </c>
      <c r="B76" s="16" t="s">
        <v>34</v>
      </c>
      <c r="C76" s="16" t="s">
        <v>524</v>
      </c>
      <c r="D76" s="16" t="s">
        <v>8291</v>
      </c>
      <c r="E76" s="14" t="s">
        <v>95</v>
      </c>
      <c r="F76" s="17" t="s">
        <v>96</v>
      </c>
      <c r="G76" s="16">
        <v>15</v>
      </c>
      <c r="H76" s="16">
        <v>4</v>
      </c>
      <c r="I76" s="16">
        <v>2020</v>
      </c>
      <c r="J76" s="16">
        <v>96</v>
      </c>
      <c r="K76" s="17" t="s">
        <v>97</v>
      </c>
      <c r="L76" s="16"/>
      <c r="M76" s="16">
        <v>1</v>
      </c>
      <c r="N76" s="16" t="s">
        <v>10592</v>
      </c>
      <c r="O76" s="18" t="s">
        <v>10593</v>
      </c>
      <c r="P76" s="18" t="s">
        <v>618</v>
      </c>
      <c r="Q76" s="18" t="s">
        <v>345</v>
      </c>
      <c r="R76" s="17" t="s">
        <v>10594</v>
      </c>
      <c r="S76" s="16" t="s">
        <v>75</v>
      </c>
      <c r="T76" s="16">
        <v>13</v>
      </c>
      <c r="U76" s="14" t="s">
        <v>2334</v>
      </c>
      <c r="V76" s="18" t="s">
        <v>62</v>
      </c>
      <c r="W76" s="16" t="s">
        <v>2305</v>
      </c>
      <c r="X76" s="18" t="s">
        <v>2306</v>
      </c>
      <c r="Y76" s="18" t="s">
        <v>10203</v>
      </c>
      <c r="Z76" s="18" t="s">
        <v>10203</v>
      </c>
      <c r="AA76" s="18"/>
      <c r="AB76" s="18" t="s">
        <v>10203</v>
      </c>
      <c r="AC76" s="18" t="s">
        <v>49</v>
      </c>
      <c r="AD76" s="16" t="s">
        <v>50</v>
      </c>
      <c r="AE76" s="16" t="s">
        <v>78</v>
      </c>
      <c r="AF76" s="16"/>
      <c r="AG76" s="16" t="s">
        <v>10204</v>
      </c>
      <c r="AH76" s="16"/>
      <c r="AI76" s="16"/>
      <c r="AJ76" s="16"/>
      <c r="AK76" s="16"/>
      <c r="AL76" s="190" t="b">
        <f t="shared" si="0"/>
        <v>0</v>
      </c>
      <c r="AM76" s="190"/>
    </row>
    <row r="77" spans="1:39" ht="22.5" hidden="1" customHeight="1" x14ac:dyDescent="0.35">
      <c r="A77" s="14">
        <v>75</v>
      </c>
      <c r="B77" s="16" t="s">
        <v>34</v>
      </c>
      <c r="C77" s="16" t="s">
        <v>524</v>
      </c>
      <c r="D77" s="16" t="s">
        <v>8293</v>
      </c>
      <c r="E77" s="14" t="s">
        <v>415</v>
      </c>
      <c r="F77" s="17" t="s">
        <v>416</v>
      </c>
      <c r="G77" s="16">
        <v>11</v>
      </c>
      <c r="H77" s="16">
        <v>5</v>
      </c>
      <c r="I77" s="16">
        <v>2020</v>
      </c>
      <c r="J77" s="16">
        <v>96</v>
      </c>
      <c r="K77" s="17" t="s">
        <v>417</v>
      </c>
      <c r="L77" s="16"/>
      <c r="M77" s="16">
        <v>1</v>
      </c>
      <c r="N77" s="16" t="s">
        <v>10595</v>
      </c>
      <c r="O77" s="18" t="s">
        <v>10596</v>
      </c>
      <c r="P77" s="18" t="s">
        <v>10597</v>
      </c>
      <c r="Q77" s="18" t="s">
        <v>991</v>
      </c>
      <c r="R77" s="17" t="s">
        <v>495</v>
      </c>
      <c r="S77" s="16" t="s">
        <v>75</v>
      </c>
      <c r="T77" s="16">
        <v>13</v>
      </c>
      <c r="U77" s="14" t="s">
        <v>2334</v>
      </c>
      <c r="V77" s="18" t="s">
        <v>62</v>
      </c>
      <c r="W77" s="16" t="s">
        <v>2305</v>
      </c>
      <c r="X77" s="18" t="s">
        <v>2306</v>
      </c>
      <c r="Y77" s="18" t="s">
        <v>10203</v>
      </c>
      <c r="Z77" s="18" t="s">
        <v>10203</v>
      </c>
      <c r="AA77" s="18"/>
      <c r="AB77" s="18" t="s">
        <v>10203</v>
      </c>
      <c r="AC77" s="18" t="s">
        <v>49</v>
      </c>
      <c r="AD77" s="16" t="s">
        <v>50</v>
      </c>
      <c r="AE77" s="16" t="s">
        <v>50</v>
      </c>
      <c r="AF77" s="16"/>
      <c r="AG77" s="16" t="s">
        <v>10204</v>
      </c>
      <c r="AH77" s="16"/>
      <c r="AI77" s="16"/>
      <c r="AJ77" s="16"/>
      <c r="AK77" s="16"/>
      <c r="AL77" s="190" t="b">
        <f t="shared" si="0"/>
        <v>0</v>
      </c>
      <c r="AM77" s="190"/>
    </row>
    <row r="78" spans="1:39" ht="22.5" hidden="1" customHeight="1" x14ac:dyDescent="0.35">
      <c r="A78" s="14">
        <v>76</v>
      </c>
      <c r="B78" s="16" t="s">
        <v>34</v>
      </c>
      <c r="C78" s="16" t="s">
        <v>524</v>
      </c>
      <c r="D78" s="16" t="s">
        <v>8297</v>
      </c>
      <c r="E78" s="14" t="s">
        <v>80</v>
      </c>
      <c r="F78" s="17" t="s">
        <v>81</v>
      </c>
      <c r="G78" s="16">
        <v>6</v>
      </c>
      <c r="H78" s="16">
        <v>7</v>
      </c>
      <c r="I78" s="16">
        <v>2020</v>
      </c>
      <c r="J78" s="16">
        <v>96</v>
      </c>
      <c r="K78" s="17" t="s">
        <v>82</v>
      </c>
      <c r="L78" s="16"/>
      <c r="M78" s="16">
        <v>1</v>
      </c>
      <c r="N78" s="16" t="s">
        <v>10598</v>
      </c>
      <c r="O78" s="18" t="s">
        <v>10599</v>
      </c>
      <c r="P78" s="18" t="s">
        <v>10600</v>
      </c>
      <c r="Q78" s="18" t="s">
        <v>2403</v>
      </c>
      <c r="R78" s="17" t="s">
        <v>10601</v>
      </c>
      <c r="S78" s="16" t="s">
        <v>75</v>
      </c>
      <c r="T78" s="16">
        <v>13</v>
      </c>
      <c r="U78" s="14" t="s">
        <v>2334</v>
      </c>
      <c r="V78" s="18" t="s">
        <v>62</v>
      </c>
      <c r="W78" s="16" t="s">
        <v>2305</v>
      </c>
      <c r="X78" s="18" t="s">
        <v>2306</v>
      </c>
      <c r="Y78" s="18" t="s">
        <v>10203</v>
      </c>
      <c r="Z78" s="18" t="s">
        <v>10203</v>
      </c>
      <c r="AA78" s="18"/>
      <c r="AB78" s="18" t="s">
        <v>10203</v>
      </c>
      <c r="AC78" s="18" t="s">
        <v>49</v>
      </c>
      <c r="AD78" s="16" t="s">
        <v>50</v>
      </c>
      <c r="AE78" s="16" t="s">
        <v>78</v>
      </c>
      <c r="AF78" s="16"/>
      <c r="AG78" s="16" t="s">
        <v>10204</v>
      </c>
      <c r="AH78" s="16"/>
      <c r="AI78" s="16"/>
      <c r="AJ78" s="16"/>
      <c r="AK78" s="16"/>
      <c r="AL78" s="190" t="b">
        <f t="shared" si="0"/>
        <v>0</v>
      </c>
      <c r="AM78" s="190"/>
    </row>
    <row r="79" spans="1:39" ht="22.5" hidden="1" customHeight="1" x14ac:dyDescent="0.35">
      <c r="A79" s="14">
        <v>77</v>
      </c>
      <c r="B79" s="16" t="s">
        <v>34</v>
      </c>
      <c r="C79" s="16" t="s">
        <v>524</v>
      </c>
      <c r="D79" s="16" t="s">
        <v>8264</v>
      </c>
      <c r="E79" s="14" t="s">
        <v>95</v>
      </c>
      <c r="F79" s="17" t="s">
        <v>96</v>
      </c>
      <c r="G79" s="16">
        <v>15</v>
      </c>
      <c r="H79" s="16">
        <v>4</v>
      </c>
      <c r="I79" s="16">
        <v>2020</v>
      </c>
      <c r="J79" s="16">
        <v>96</v>
      </c>
      <c r="K79" s="17" t="s">
        <v>97</v>
      </c>
      <c r="L79" s="16"/>
      <c r="M79" s="16">
        <v>1</v>
      </c>
      <c r="N79" s="16" t="s">
        <v>10602</v>
      </c>
      <c r="O79" s="18" t="s">
        <v>10603</v>
      </c>
      <c r="P79" s="18" t="s">
        <v>10604</v>
      </c>
      <c r="Q79" s="18" t="s">
        <v>3060</v>
      </c>
      <c r="R79" s="17" t="s">
        <v>10605</v>
      </c>
      <c r="S79" s="16" t="s">
        <v>75</v>
      </c>
      <c r="T79" s="16">
        <v>13</v>
      </c>
      <c r="U79" s="14" t="s">
        <v>2353</v>
      </c>
      <c r="V79" s="18" t="s">
        <v>93</v>
      </c>
      <c r="W79" s="16" t="s">
        <v>2305</v>
      </c>
      <c r="X79" s="18" t="s">
        <v>2306</v>
      </c>
      <c r="Y79" s="18" t="s">
        <v>10203</v>
      </c>
      <c r="Z79" s="18" t="s">
        <v>10203</v>
      </c>
      <c r="AA79" s="18"/>
      <c r="AB79" s="18" t="s">
        <v>10203</v>
      </c>
      <c r="AC79" s="18" t="s">
        <v>49</v>
      </c>
      <c r="AD79" s="16" t="s">
        <v>50</v>
      </c>
      <c r="AE79" s="16" t="s">
        <v>78</v>
      </c>
      <c r="AF79" s="16"/>
      <c r="AG79" s="16" t="s">
        <v>10204</v>
      </c>
      <c r="AH79" s="16"/>
      <c r="AI79" s="16"/>
      <c r="AJ79" s="16"/>
      <c r="AK79" s="16"/>
      <c r="AL79" s="190" t="b">
        <f t="shared" si="0"/>
        <v>0</v>
      </c>
      <c r="AM79" s="190"/>
    </row>
    <row r="80" spans="1:39" ht="22.5" hidden="1" customHeight="1" x14ac:dyDescent="0.35">
      <c r="A80" s="14">
        <v>78</v>
      </c>
      <c r="B80" s="16" t="s">
        <v>6150</v>
      </c>
      <c r="C80" s="16" t="s">
        <v>524</v>
      </c>
      <c r="D80" s="16" t="s">
        <v>10606</v>
      </c>
      <c r="E80" s="14" t="s">
        <v>10476</v>
      </c>
      <c r="F80" s="17" t="s">
        <v>10477</v>
      </c>
      <c r="G80" s="16">
        <v>7</v>
      </c>
      <c r="H80" s="16">
        <v>5</v>
      </c>
      <c r="I80" s="16">
        <v>2021</v>
      </c>
      <c r="J80" s="17" t="s">
        <v>228</v>
      </c>
      <c r="K80" s="17" t="s">
        <v>10478</v>
      </c>
      <c r="L80" s="16"/>
      <c r="M80" s="16">
        <v>1</v>
      </c>
      <c r="N80" s="16" t="s">
        <v>10607</v>
      </c>
      <c r="O80" s="18" t="s">
        <v>10608</v>
      </c>
      <c r="P80" s="18" t="s">
        <v>10609</v>
      </c>
      <c r="Q80" s="18" t="s">
        <v>543</v>
      </c>
      <c r="R80" s="17" t="s">
        <v>10610</v>
      </c>
      <c r="S80" s="16" t="s">
        <v>75</v>
      </c>
      <c r="T80" s="16">
        <v>15</v>
      </c>
      <c r="U80" s="14" t="s">
        <v>10611</v>
      </c>
      <c r="V80" s="18" t="s">
        <v>62</v>
      </c>
      <c r="W80" s="16" t="s">
        <v>2305</v>
      </c>
      <c r="X80" s="18" t="s">
        <v>2306</v>
      </c>
      <c r="Y80" s="18" t="s">
        <v>10203</v>
      </c>
      <c r="Z80" s="18" t="s">
        <v>10203</v>
      </c>
      <c r="AA80" s="18"/>
      <c r="AB80" s="18" t="s">
        <v>10203</v>
      </c>
      <c r="AC80" s="18" t="s">
        <v>49</v>
      </c>
      <c r="AD80" s="16" t="s">
        <v>50</v>
      </c>
      <c r="AE80" s="16" t="s">
        <v>50</v>
      </c>
      <c r="AF80" s="16"/>
      <c r="AG80" s="16" t="s">
        <v>10234</v>
      </c>
      <c r="AH80" s="16"/>
      <c r="AI80" s="16"/>
      <c r="AJ80" s="16"/>
      <c r="AK80" s="16"/>
      <c r="AL80" s="190" t="b">
        <f t="shared" si="0"/>
        <v>0</v>
      </c>
      <c r="AM80" s="190"/>
    </row>
    <row r="81" spans="1:39" ht="22.5" hidden="1" customHeight="1" x14ac:dyDescent="0.35">
      <c r="A81" s="14">
        <v>79</v>
      </c>
      <c r="B81" s="16" t="s">
        <v>6150</v>
      </c>
      <c r="C81" s="16" t="s">
        <v>524</v>
      </c>
      <c r="D81" s="16" t="s">
        <v>10612</v>
      </c>
      <c r="E81" s="14" t="s">
        <v>1354</v>
      </c>
      <c r="F81" s="17" t="s">
        <v>1355</v>
      </c>
      <c r="G81" s="16">
        <v>8</v>
      </c>
      <c r="H81" s="16">
        <v>6</v>
      </c>
      <c r="I81" s="16">
        <v>2021</v>
      </c>
      <c r="J81" s="17" t="s">
        <v>228</v>
      </c>
      <c r="K81" s="17" t="s">
        <v>1356</v>
      </c>
      <c r="L81" s="16"/>
      <c r="M81" s="16">
        <v>1</v>
      </c>
      <c r="N81" s="16" t="s">
        <v>10613</v>
      </c>
      <c r="O81" s="18" t="s">
        <v>10614</v>
      </c>
      <c r="P81" s="18" t="s">
        <v>10615</v>
      </c>
      <c r="Q81" s="18" t="s">
        <v>1737</v>
      </c>
      <c r="R81" s="17" t="s">
        <v>4433</v>
      </c>
      <c r="S81" s="16" t="s">
        <v>44</v>
      </c>
      <c r="T81" s="16">
        <v>15</v>
      </c>
      <c r="U81" s="14" t="s">
        <v>10616</v>
      </c>
      <c r="V81" s="18" t="s">
        <v>121</v>
      </c>
      <c r="W81" s="16" t="s">
        <v>2305</v>
      </c>
      <c r="X81" s="18" t="s">
        <v>2306</v>
      </c>
      <c r="Y81" s="18" t="s">
        <v>10203</v>
      </c>
      <c r="Z81" s="18" t="s">
        <v>10203</v>
      </c>
      <c r="AA81" s="18"/>
      <c r="AB81" s="18" t="s">
        <v>10203</v>
      </c>
      <c r="AC81" s="18" t="s">
        <v>49</v>
      </c>
      <c r="AD81" s="16" t="s">
        <v>50</v>
      </c>
      <c r="AE81" s="16" t="s">
        <v>78</v>
      </c>
      <c r="AF81" s="16"/>
      <c r="AG81" s="16" t="s">
        <v>10204</v>
      </c>
      <c r="AH81" s="16"/>
      <c r="AI81" s="16"/>
      <c r="AJ81" s="16"/>
      <c r="AK81" s="16"/>
      <c r="AL81" s="190" t="b">
        <f t="shared" si="0"/>
        <v>0</v>
      </c>
      <c r="AM81" s="190"/>
    </row>
    <row r="82" spans="1:39" ht="22.5" hidden="1" customHeight="1" x14ac:dyDescent="0.35">
      <c r="A82" s="14">
        <v>80</v>
      </c>
      <c r="B82" s="16" t="s">
        <v>6150</v>
      </c>
      <c r="C82" s="16" t="s">
        <v>524</v>
      </c>
      <c r="D82" s="16" t="s">
        <v>10617</v>
      </c>
      <c r="E82" s="14" t="s">
        <v>10372</v>
      </c>
      <c r="F82" s="17" t="s">
        <v>10373</v>
      </c>
      <c r="G82" s="16">
        <v>14</v>
      </c>
      <c r="H82" s="16">
        <v>4</v>
      </c>
      <c r="I82" s="16">
        <v>2021</v>
      </c>
      <c r="J82" s="17" t="s">
        <v>228</v>
      </c>
      <c r="K82" s="17" t="s">
        <v>10374</v>
      </c>
      <c r="L82" s="16"/>
      <c r="M82" s="16">
        <v>1</v>
      </c>
      <c r="N82" s="16" t="s">
        <v>10618</v>
      </c>
      <c r="O82" s="18" t="s">
        <v>10619</v>
      </c>
      <c r="P82" s="18" t="s">
        <v>10620</v>
      </c>
      <c r="Q82" s="18" t="s">
        <v>60</v>
      </c>
      <c r="R82" s="17" t="s">
        <v>4805</v>
      </c>
      <c r="S82" s="16" t="s">
        <v>44</v>
      </c>
      <c r="T82" s="16">
        <v>15</v>
      </c>
      <c r="U82" s="14" t="s">
        <v>10621</v>
      </c>
      <c r="V82" s="18" t="s">
        <v>234</v>
      </c>
      <c r="W82" s="16" t="s">
        <v>2305</v>
      </c>
      <c r="X82" s="18" t="s">
        <v>2306</v>
      </c>
      <c r="Y82" s="18" t="s">
        <v>10203</v>
      </c>
      <c r="Z82" s="18" t="s">
        <v>10203</v>
      </c>
      <c r="AA82" s="18"/>
      <c r="AB82" s="18" t="s">
        <v>10203</v>
      </c>
      <c r="AC82" s="18" t="s">
        <v>49</v>
      </c>
      <c r="AD82" s="16" t="s">
        <v>50</v>
      </c>
      <c r="AE82" s="16" t="s">
        <v>50</v>
      </c>
      <c r="AF82" s="16"/>
      <c r="AG82" s="16" t="s">
        <v>10234</v>
      </c>
      <c r="AH82" s="16"/>
      <c r="AI82" s="16"/>
      <c r="AJ82" s="16"/>
      <c r="AK82" s="16"/>
      <c r="AL82" s="190" t="b">
        <f t="shared" si="0"/>
        <v>0</v>
      </c>
      <c r="AM82" s="190"/>
    </row>
    <row r="83" spans="1:39" ht="22.5" hidden="1" customHeight="1" x14ac:dyDescent="0.35">
      <c r="A83" s="14">
        <v>81</v>
      </c>
      <c r="B83" s="16" t="s">
        <v>6150</v>
      </c>
      <c r="C83" s="16" t="s">
        <v>524</v>
      </c>
      <c r="D83" s="16" t="s">
        <v>10622</v>
      </c>
      <c r="E83" s="14" t="s">
        <v>822</v>
      </c>
      <c r="F83" s="17" t="s">
        <v>823</v>
      </c>
      <c r="G83" s="16">
        <v>18</v>
      </c>
      <c r="H83" s="16">
        <v>6</v>
      </c>
      <c r="I83" s="16">
        <v>2021</v>
      </c>
      <c r="J83" s="17" t="s">
        <v>228</v>
      </c>
      <c r="K83" s="17" t="s">
        <v>824</v>
      </c>
      <c r="L83" s="16"/>
      <c r="M83" s="16">
        <v>1</v>
      </c>
      <c r="N83" s="16" t="s">
        <v>10623</v>
      </c>
      <c r="O83" s="18" t="s">
        <v>10624</v>
      </c>
      <c r="P83" s="18" t="s">
        <v>10625</v>
      </c>
      <c r="Q83" s="18" t="s">
        <v>10626</v>
      </c>
      <c r="R83" s="17" t="s">
        <v>1246</v>
      </c>
      <c r="S83" s="16" t="s">
        <v>75</v>
      </c>
      <c r="T83" s="16">
        <v>15</v>
      </c>
      <c r="U83" s="14" t="s">
        <v>10627</v>
      </c>
      <c r="V83" s="18" t="s">
        <v>279</v>
      </c>
      <c r="W83" s="16" t="s">
        <v>2305</v>
      </c>
      <c r="X83" s="18" t="s">
        <v>2306</v>
      </c>
      <c r="Y83" s="18" t="s">
        <v>10203</v>
      </c>
      <c r="Z83" s="18" t="s">
        <v>10203</v>
      </c>
      <c r="AA83" s="18"/>
      <c r="AB83" s="18" t="s">
        <v>10203</v>
      </c>
      <c r="AC83" s="18" t="s">
        <v>49</v>
      </c>
      <c r="AD83" s="16" t="s">
        <v>50</v>
      </c>
      <c r="AE83" s="16" t="s">
        <v>50</v>
      </c>
      <c r="AF83" s="16"/>
      <c r="AG83" s="16" t="s">
        <v>10234</v>
      </c>
      <c r="AH83" s="16"/>
      <c r="AI83" s="16"/>
      <c r="AJ83" s="16"/>
      <c r="AK83" s="16"/>
      <c r="AL83" s="190" t="b">
        <f t="shared" si="0"/>
        <v>0</v>
      </c>
      <c r="AM83" s="190"/>
    </row>
    <row r="84" spans="1:39" ht="22.5" hidden="1" customHeight="1" x14ac:dyDescent="0.35">
      <c r="A84" s="14">
        <v>82</v>
      </c>
      <c r="B84" s="16" t="s">
        <v>5775</v>
      </c>
      <c r="C84" s="16" t="s">
        <v>524</v>
      </c>
      <c r="D84" s="16" t="s">
        <v>10628</v>
      </c>
      <c r="E84" s="14" t="s">
        <v>10629</v>
      </c>
      <c r="F84" s="17" t="s">
        <v>10630</v>
      </c>
      <c r="G84" s="16">
        <v>28</v>
      </c>
      <c r="H84" s="16">
        <v>9</v>
      </c>
      <c r="I84" s="16">
        <v>2021</v>
      </c>
      <c r="J84" s="16">
        <v>72</v>
      </c>
      <c r="K84" s="17" t="s">
        <v>10631</v>
      </c>
      <c r="L84" s="16"/>
      <c r="M84" s="16">
        <v>1</v>
      </c>
      <c r="N84" s="16" t="s">
        <v>10632</v>
      </c>
      <c r="O84" s="18" t="s">
        <v>10633</v>
      </c>
      <c r="P84" s="18" t="s">
        <v>6153</v>
      </c>
      <c r="Q84" s="18" t="s">
        <v>85</v>
      </c>
      <c r="R84" s="17" t="s">
        <v>10634</v>
      </c>
      <c r="S84" s="16" t="s">
        <v>75</v>
      </c>
      <c r="T84" s="16">
        <v>16</v>
      </c>
      <c r="U84" s="14" t="s">
        <v>10635</v>
      </c>
      <c r="V84" s="18" t="s">
        <v>62</v>
      </c>
      <c r="W84" s="16" t="s">
        <v>2305</v>
      </c>
      <c r="X84" s="18" t="s">
        <v>2306</v>
      </c>
      <c r="Y84" s="18" t="s">
        <v>10203</v>
      </c>
      <c r="Z84" s="18" t="s">
        <v>10203</v>
      </c>
      <c r="AA84" s="18"/>
      <c r="AB84" s="18" t="s">
        <v>10203</v>
      </c>
      <c r="AC84" s="18" t="s">
        <v>49</v>
      </c>
      <c r="AD84" s="16" t="s">
        <v>50</v>
      </c>
      <c r="AE84" s="16" t="s">
        <v>50</v>
      </c>
      <c r="AF84" s="16"/>
      <c r="AG84" s="16" t="s">
        <v>10204</v>
      </c>
      <c r="AH84" s="16"/>
      <c r="AI84" s="16"/>
      <c r="AJ84" s="16"/>
      <c r="AK84" s="16"/>
      <c r="AL84" s="190" t="b">
        <f t="shared" si="0"/>
        <v>0</v>
      </c>
      <c r="AM84" s="190"/>
    </row>
    <row r="85" spans="1:39" ht="22.5" hidden="1" customHeight="1" x14ac:dyDescent="0.35">
      <c r="A85" s="14">
        <v>83</v>
      </c>
      <c r="B85" s="16" t="s">
        <v>34</v>
      </c>
      <c r="C85" s="16" t="s">
        <v>524</v>
      </c>
      <c r="D85" s="16" t="s">
        <v>8226</v>
      </c>
      <c r="E85" s="14" t="s">
        <v>236</v>
      </c>
      <c r="F85" s="17" t="s">
        <v>237</v>
      </c>
      <c r="G85" s="16">
        <v>11</v>
      </c>
      <c r="H85" s="16">
        <v>7</v>
      </c>
      <c r="I85" s="16">
        <v>2022</v>
      </c>
      <c r="J85" s="16">
        <v>72</v>
      </c>
      <c r="K85" s="17" t="s">
        <v>238</v>
      </c>
      <c r="L85" s="16"/>
      <c r="M85" s="16">
        <v>1</v>
      </c>
      <c r="N85" s="16" t="s">
        <v>10636</v>
      </c>
      <c r="O85" s="18" t="s">
        <v>10637</v>
      </c>
      <c r="P85" s="18" t="s">
        <v>10638</v>
      </c>
      <c r="Q85" s="18" t="s">
        <v>1750</v>
      </c>
      <c r="R85" s="17" t="s">
        <v>10639</v>
      </c>
      <c r="S85" s="16" t="s">
        <v>44</v>
      </c>
      <c r="T85" s="16">
        <v>17</v>
      </c>
      <c r="U85" s="14" t="s">
        <v>2426</v>
      </c>
      <c r="V85" s="18" t="s">
        <v>46</v>
      </c>
      <c r="W85" s="16" t="s">
        <v>2305</v>
      </c>
      <c r="X85" s="18" t="s">
        <v>2306</v>
      </c>
      <c r="Y85" s="18" t="s">
        <v>10203</v>
      </c>
      <c r="Z85" s="18" t="s">
        <v>10203</v>
      </c>
      <c r="AA85" s="18"/>
      <c r="AB85" s="18" t="s">
        <v>10203</v>
      </c>
      <c r="AC85" s="18" t="s">
        <v>49</v>
      </c>
      <c r="AD85" s="16" t="s">
        <v>50</v>
      </c>
      <c r="AE85" s="16" t="s">
        <v>50</v>
      </c>
      <c r="AF85" s="16"/>
      <c r="AG85" s="16" t="s">
        <v>10204</v>
      </c>
      <c r="AH85" s="16"/>
      <c r="AI85" s="16"/>
      <c r="AJ85" s="16"/>
      <c r="AK85" s="16"/>
      <c r="AL85" s="190" t="b">
        <f t="shared" si="0"/>
        <v>0</v>
      </c>
      <c r="AM85" s="190"/>
    </row>
    <row r="86" spans="1:39" ht="22.5" hidden="1" customHeight="1" x14ac:dyDescent="0.35">
      <c r="A86" s="14">
        <v>84</v>
      </c>
      <c r="B86" s="16" t="s">
        <v>34</v>
      </c>
      <c r="C86" s="16" t="s">
        <v>524</v>
      </c>
      <c r="D86" s="16" t="s">
        <v>8236</v>
      </c>
      <c r="E86" s="14" t="s">
        <v>10640</v>
      </c>
      <c r="F86" s="17" t="s">
        <v>10641</v>
      </c>
      <c r="G86" s="16">
        <v>11</v>
      </c>
      <c r="H86" s="16">
        <v>2</v>
      </c>
      <c r="I86" s="16">
        <v>2022</v>
      </c>
      <c r="J86" s="16">
        <v>72</v>
      </c>
      <c r="K86" s="17" t="s">
        <v>10642</v>
      </c>
      <c r="L86" s="16"/>
      <c r="M86" s="16">
        <v>1</v>
      </c>
      <c r="N86" s="16" t="s">
        <v>10643</v>
      </c>
      <c r="O86" s="18" t="s">
        <v>10644</v>
      </c>
      <c r="P86" s="18" t="s">
        <v>10645</v>
      </c>
      <c r="Q86" s="18" t="s">
        <v>1415</v>
      </c>
      <c r="R86" s="17" t="s">
        <v>10646</v>
      </c>
      <c r="S86" s="16" t="s">
        <v>75</v>
      </c>
      <c r="T86" s="16">
        <v>17</v>
      </c>
      <c r="U86" s="14" t="s">
        <v>2488</v>
      </c>
      <c r="V86" s="18" t="s">
        <v>62</v>
      </c>
      <c r="W86" s="16" t="s">
        <v>2305</v>
      </c>
      <c r="X86" s="18" t="s">
        <v>2306</v>
      </c>
      <c r="Y86" s="18" t="s">
        <v>10203</v>
      </c>
      <c r="Z86" s="18" t="s">
        <v>10203</v>
      </c>
      <c r="AA86" s="18"/>
      <c r="AB86" s="18" t="s">
        <v>10203</v>
      </c>
      <c r="AC86" s="18" t="s">
        <v>49</v>
      </c>
      <c r="AD86" s="16" t="s">
        <v>50</v>
      </c>
      <c r="AE86" s="16" t="s">
        <v>50</v>
      </c>
      <c r="AF86" s="16"/>
      <c r="AG86" s="16" t="s">
        <v>10204</v>
      </c>
      <c r="AH86" s="16"/>
      <c r="AI86" s="16"/>
      <c r="AJ86" s="16"/>
      <c r="AK86" s="16"/>
      <c r="AL86" s="190" t="b">
        <f t="shared" si="0"/>
        <v>0</v>
      </c>
      <c r="AM86" s="190"/>
    </row>
    <row r="87" spans="1:39" ht="22.5" hidden="1" customHeight="1" x14ac:dyDescent="0.35">
      <c r="A87" s="14">
        <v>85</v>
      </c>
      <c r="B87" s="16" t="s">
        <v>34</v>
      </c>
      <c r="C87" s="16" t="s">
        <v>524</v>
      </c>
      <c r="D87" s="16" t="s">
        <v>7325</v>
      </c>
      <c r="E87" s="14" t="s">
        <v>168</v>
      </c>
      <c r="F87" s="17" t="s">
        <v>169</v>
      </c>
      <c r="G87" s="16">
        <v>4</v>
      </c>
      <c r="H87" s="16">
        <v>3</v>
      </c>
      <c r="I87" s="16">
        <v>2022</v>
      </c>
      <c r="J87" s="16">
        <v>72</v>
      </c>
      <c r="K87" s="17" t="s">
        <v>170</v>
      </c>
      <c r="L87" s="16"/>
      <c r="M87" s="16">
        <v>1</v>
      </c>
      <c r="N87" s="16" t="s">
        <v>10647</v>
      </c>
      <c r="O87" s="18" t="s">
        <v>10648</v>
      </c>
      <c r="P87" s="18" t="s">
        <v>10649</v>
      </c>
      <c r="Q87" s="18" t="s">
        <v>10650</v>
      </c>
      <c r="R87" s="17" t="s">
        <v>710</v>
      </c>
      <c r="S87" s="16" t="s">
        <v>75</v>
      </c>
      <c r="T87" s="16">
        <v>17</v>
      </c>
      <c r="U87" s="14" t="s">
        <v>2488</v>
      </c>
      <c r="V87" s="18" t="s">
        <v>62</v>
      </c>
      <c r="W87" s="16" t="s">
        <v>2305</v>
      </c>
      <c r="X87" s="18" t="s">
        <v>2306</v>
      </c>
      <c r="Y87" s="18" t="s">
        <v>10203</v>
      </c>
      <c r="Z87" s="18" t="s">
        <v>10203</v>
      </c>
      <c r="AA87" s="18"/>
      <c r="AB87" s="18" t="s">
        <v>10203</v>
      </c>
      <c r="AC87" s="18" t="s">
        <v>49</v>
      </c>
      <c r="AD87" s="16" t="s">
        <v>50</v>
      </c>
      <c r="AE87" s="16" t="s">
        <v>50</v>
      </c>
      <c r="AF87" s="16"/>
      <c r="AG87" s="16" t="s">
        <v>10204</v>
      </c>
      <c r="AH87" s="16"/>
      <c r="AI87" s="16"/>
      <c r="AJ87" s="16"/>
      <c r="AK87" s="16"/>
      <c r="AL87" s="190" t="b">
        <f t="shared" si="0"/>
        <v>0</v>
      </c>
      <c r="AM87" s="190"/>
    </row>
    <row r="88" spans="1:39" ht="22.5" hidden="1" customHeight="1" x14ac:dyDescent="0.35">
      <c r="A88" s="14">
        <v>86</v>
      </c>
      <c r="B88" s="16" t="s">
        <v>34</v>
      </c>
      <c r="C88" s="16" t="s">
        <v>524</v>
      </c>
      <c r="D88" s="16" t="s">
        <v>7339</v>
      </c>
      <c r="E88" s="14" t="s">
        <v>190</v>
      </c>
      <c r="F88" s="17" t="s">
        <v>191</v>
      </c>
      <c r="G88" s="16">
        <v>7</v>
      </c>
      <c r="H88" s="16">
        <v>4</v>
      </c>
      <c r="I88" s="16">
        <v>2022</v>
      </c>
      <c r="J88" s="16">
        <v>72</v>
      </c>
      <c r="K88" s="17" t="s">
        <v>192</v>
      </c>
      <c r="L88" s="16"/>
      <c r="M88" s="16">
        <v>1</v>
      </c>
      <c r="N88" s="16" t="s">
        <v>10651</v>
      </c>
      <c r="O88" s="18" t="s">
        <v>10652</v>
      </c>
      <c r="P88" s="18" t="s">
        <v>1123</v>
      </c>
      <c r="Q88" s="18" t="s">
        <v>455</v>
      </c>
      <c r="R88" s="17" t="s">
        <v>10653</v>
      </c>
      <c r="S88" s="16" t="s">
        <v>75</v>
      </c>
      <c r="T88" s="16">
        <v>17</v>
      </c>
      <c r="U88" s="14" t="s">
        <v>2488</v>
      </c>
      <c r="V88" s="18" t="s">
        <v>62</v>
      </c>
      <c r="W88" s="16" t="s">
        <v>2305</v>
      </c>
      <c r="X88" s="18" t="s">
        <v>2306</v>
      </c>
      <c r="Y88" s="18" t="s">
        <v>10203</v>
      </c>
      <c r="Z88" s="18" t="s">
        <v>10203</v>
      </c>
      <c r="AA88" s="18"/>
      <c r="AB88" s="18" t="s">
        <v>10203</v>
      </c>
      <c r="AC88" s="18" t="s">
        <v>49</v>
      </c>
      <c r="AD88" s="16" t="s">
        <v>50</v>
      </c>
      <c r="AE88" s="16" t="s">
        <v>50</v>
      </c>
      <c r="AF88" s="16"/>
      <c r="AG88" s="16" t="s">
        <v>10204</v>
      </c>
      <c r="AH88" s="16"/>
      <c r="AI88" s="16"/>
      <c r="AJ88" s="16"/>
      <c r="AK88" s="16"/>
      <c r="AL88" s="190" t="b">
        <f t="shared" si="0"/>
        <v>0</v>
      </c>
      <c r="AM88" s="190"/>
    </row>
    <row r="89" spans="1:39" ht="22.5" hidden="1" customHeight="1" x14ac:dyDescent="0.35">
      <c r="A89" s="14">
        <v>87</v>
      </c>
      <c r="B89" s="16" t="s">
        <v>34</v>
      </c>
      <c r="C89" s="16" t="s">
        <v>524</v>
      </c>
      <c r="D89" s="16" t="s">
        <v>7341</v>
      </c>
      <c r="E89" s="14" t="s">
        <v>190</v>
      </c>
      <c r="F89" s="17" t="s">
        <v>191</v>
      </c>
      <c r="G89" s="16">
        <v>7</v>
      </c>
      <c r="H89" s="16">
        <v>4</v>
      </c>
      <c r="I89" s="16">
        <v>2022</v>
      </c>
      <c r="J89" s="16">
        <v>72</v>
      </c>
      <c r="K89" s="17" t="s">
        <v>192</v>
      </c>
      <c r="L89" s="16"/>
      <c r="M89" s="16">
        <v>1</v>
      </c>
      <c r="N89" s="16" t="s">
        <v>10654</v>
      </c>
      <c r="O89" s="18" t="s">
        <v>10655</v>
      </c>
      <c r="P89" s="18" t="s">
        <v>569</v>
      </c>
      <c r="Q89" s="18" t="s">
        <v>1813</v>
      </c>
      <c r="R89" s="17" t="s">
        <v>10656</v>
      </c>
      <c r="S89" s="16" t="s">
        <v>44</v>
      </c>
      <c r="T89" s="16">
        <v>17</v>
      </c>
      <c r="U89" s="14" t="s">
        <v>2488</v>
      </c>
      <c r="V89" s="18" t="s">
        <v>62</v>
      </c>
      <c r="W89" s="16" t="s">
        <v>2305</v>
      </c>
      <c r="X89" s="18" t="s">
        <v>2306</v>
      </c>
      <c r="Y89" s="18" t="s">
        <v>10203</v>
      </c>
      <c r="Z89" s="18" t="s">
        <v>10203</v>
      </c>
      <c r="AA89" s="18"/>
      <c r="AB89" s="18" t="s">
        <v>10203</v>
      </c>
      <c r="AC89" s="18" t="s">
        <v>49</v>
      </c>
      <c r="AD89" s="16" t="s">
        <v>50</v>
      </c>
      <c r="AE89" s="16" t="s">
        <v>50</v>
      </c>
      <c r="AF89" s="16"/>
      <c r="AG89" s="16" t="s">
        <v>10204</v>
      </c>
      <c r="AH89" s="16"/>
      <c r="AI89" s="16"/>
      <c r="AJ89" s="16"/>
      <c r="AK89" s="16"/>
      <c r="AL89" s="190" t="b">
        <f t="shared" si="0"/>
        <v>0</v>
      </c>
      <c r="AM89" s="190"/>
    </row>
    <row r="90" spans="1:39" ht="22.5" hidden="1" customHeight="1" x14ac:dyDescent="0.35">
      <c r="A90" s="14">
        <v>88</v>
      </c>
      <c r="B90" s="16" t="s">
        <v>34</v>
      </c>
      <c r="C90" s="16" t="s">
        <v>524</v>
      </c>
      <c r="D90" s="16" t="s">
        <v>7357</v>
      </c>
      <c r="E90" s="14" t="s">
        <v>139</v>
      </c>
      <c r="F90" s="17" t="s">
        <v>140</v>
      </c>
      <c r="G90" s="16">
        <v>31</v>
      </c>
      <c r="H90" s="16">
        <v>5</v>
      </c>
      <c r="I90" s="16">
        <v>2022</v>
      </c>
      <c r="J90" s="16">
        <v>72</v>
      </c>
      <c r="K90" s="17" t="s">
        <v>141</v>
      </c>
      <c r="L90" s="16"/>
      <c r="M90" s="16">
        <v>1</v>
      </c>
      <c r="N90" s="16" t="s">
        <v>10657</v>
      </c>
      <c r="O90" s="18" t="s">
        <v>10658</v>
      </c>
      <c r="P90" s="18" t="s">
        <v>10659</v>
      </c>
      <c r="Q90" s="18" t="s">
        <v>144</v>
      </c>
      <c r="R90" s="17" t="s">
        <v>1802</v>
      </c>
      <c r="S90" s="16" t="s">
        <v>44</v>
      </c>
      <c r="T90" s="16">
        <v>17</v>
      </c>
      <c r="U90" s="14" t="s">
        <v>2488</v>
      </c>
      <c r="V90" s="18" t="s">
        <v>62</v>
      </c>
      <c r="W90" s="16" t="s">
        <v>2305</v>
      </c>
      <c r="X90" s="18" t="s">
        <v>2306</v>
      </c>
      <c r="Y90" s="18" t="s">
        <v>10203</v>
      </c>
      <c r="Z90" s="18" t="s">
        <v>10203</v>
      </c>
      <c r="AA90" s="18"/>
      <c r="AB90" s="18" t="s">
        <v>10203</v>
      </c>
      <c r="AC90" s="18" t="s">
        <v>49</v>
      </c>
      <c r="AD90" s="16" t="s">
        <v>50</v>
      </c>
      <c r="AE90" s="16" t="s">
        <v>50</v>
      </c>
      <c r="AF90" s="16"/>
      <c r="AG90" s="16" t="s">
        <v>10204</v>
      </c>
      <c r="AH90" s="16"/>
      <c r="AI90" s="16"/>
      <c r="AJ90" s="16"/>
      <c r="AK90" s="16"/>
      <c r="AL90" s="190" t="b">
        <f t="shared" si="0"/>
        <v>0</v>
      </c>
      <c r="AM90" s="190"/>
    </row>
    <row r="91" spans="1:39" ht="22.5" hidden="1" customHeight="1" x14ac:dyDescent="0.35">
      <c r="A91" s="14">
        <v>89</v>
      </c>
      <c r="B91" s="16" t="s">
        <v>34</v>
      </c>
      <c r="C91" s="16" t="s">
        <v>524</v>
      </c>
      <c r="D91" s="16" t="s">
        <v>7329</v>
      </c>
      <c r="E91" s="14" t="s">
        <v>347</v>
      </c>
      <c r="F91" s="17" t="s">
        <v>348</v>
      </c>
      <c r="G91" s="16">
        <v>30</v>
      </c>
      <c r="H91" s="16">
        <v>3</v>
      </c>
      <c r="I91" s="16">
        <v>2022</v>
      </c>
      <c r="J91" s="16">
        <v>72</v>
      </c>
      <c r="K91" s="17" t="s">
        <v>349</v>
      </c>
      <c r="L91" s="16"/>
      <c r="M91" s="16">
        <v>1</v>
      </c>
      <c r="N91" s="16" t="s">
        <v>10660</v>
      </c>
      <c r="O91" s="18" t="s">
        <v>898</v>
      </c>
      <c r="P91" s="18" t="s">
        <v>493</v>
      </c>
      <c r="Q91" s="18" t="s">
        <v>864</v>
      </c>
      <c r="R91" s="17" t="s">
        <v>10661</v>
      </c>
      <c r="S91" s="16" t="s">
        <v>44</v>
      </c>
      <c r="T91" s="16">
        <v>17</v>
      </c>
      <c r="U91" s="14" t="s">
        <v>2488</v>
      </c>
      <c r="V91" s="18" t="s">
        <v>62</v>
      </c>
      <c r="W91" s="16" t="s">
        <v>2305</v>
      </c>
      <c r="X91" s="18" t="s">
        <v>2306</v>
      </c>
      <c r="Y91" s="18" t="s">
        <v>10203</v>
      </c>
      <c r="Z91" s="18" t="s">
        <v>10203</v>
      </c>
      <c r="AA91" s="18"/>
      <c r="AB91" s="18" t="s">
        <v>10203</v>
      </c>
      <c r="AC91" s="18" t="s">
        <v>49</v>
      </c>
      <c r="AD91" s="16" t="s">
        <v>50</v>
      </c>
      <c r="AE91" s="16" t="s">
        <v>50</v>
      </c>
      <c r="AF91" s="16"/>
      <c r="AG91" s="16" t="s">
        <v>10204</v>
      </c>
      <c r="AH91" s="16"/>
      <c r="AI91" s="16"/>
      <c r="AJ91" s="16"/>
      <c r="AK91" s="16"/>
      <c r="AL91" s="190" t="b">
        <f t="shared" si="0"/>
        <v>0</v>
      </c>
      <c r="AM91" s="190"/>
    </row>
    <row r="92" spans="1:39" ht="22.5" hidden="1" customHeight="1" x14ac:dyDescent="0.35">
      <c r="A92" s="14">
        <v>90</v>
      </c>
      <c r="B92" s="16" t="s">
        <v>34</v>
      </c>
      <c r="C92" s="16" t="s">
        <v>524</v>
      </c>
      <c r="D92" s="16" t="s">
        <v>7359</v>
      </c>
      <c r="E92" s="14" t="s">
        <v>139</v>
      </c>
      <c r="F92" s="17" t="s">
        <v>140</v>
      </c>
      <c r="G92" s="16">
        <v>31</v>
      </c>
      <c r="H92" s="16">
        <v>5</v>
      </c>
      <c r="I92" s="16">
        <v>2022</v>
      </c>
      <c r="J92" s="16">
        <v>72</v>
      </c>
      <c r="K92" s="17" t="s">
        <v>141</v>
      </c>
      <c r="L92" s="16"/>
      <c r="M92" s="16">
        <v>1</v>
      </c>
      <c r="N92" s="16" t="s">
        <v>10662</v>
      </c>
      <c r="O92" s="18" t="s">
        <v>4575</v>
      </c>
      <c r="P92" s="18" t="s">
        <v>834</v>
      </c>
      <c r="Q92" s="18" t="s">
        <v>1854</v>
      </c>
      <c r="R92" s="17" t="s">
        <v>10663</v>
      </c>
      <c r="S92" s="16" t="s">
        <v>44</v>
      </c>
      <c r="T92" s="16">
        <v>17</v>
      </c>
      <c r="U92" s="14" t="s">
        <v>2488</v>
      </c>
      <c r="V92" s="18" t="s">
        <v>62</v>
      </c>
      <c r="W92" s="16" t="s">
        <v>2305</v>
      </c>
      <c r="X92" s="18" t="s">
        <v>2306</v>
      </c>
      <c r="Y92" s="18" t="s">
        <v>10203</v>
      </c>
      <c r="Z92" s="18" t="s">
        <v>10203</v>
      </c>
      <c r="AA92" s="18"/>
      <c r="AB92" s="18" t="s">
        <v>10203</v>
      </c>
      <c r="AC92" s="18" t="s">
        <v>49</v>
      </c>
      <c r="AD92" s="16" t="s">
        <v>50</v>
      </c>
      <c r="AE92" s="16" t="s">
        <v>50</v>
      </c>
      <c r="AF92" s="16"/>
      <c r="AG92" s="16" t="s">
        <v>10204</v>
      </c>
      <c r="AH92" s="16"/>
      <c r="AI92" s="16"/>
      <c r="AJ92" s="16"/>
      <c r="AK92" s="16"/>
      <c r="AL92" s="190" t="b">
        <f t="shared" si="0"/>
        <v>0</v>
      </c>
      <c r="AM92" s="190"/>
    </row>
    <row r="93" spans="1:39" ht="22.5" hidden="1" customHeight="1" x14ac:dyDescent="0.35">
      <c r="A93" s="14">
        <v>91</v>
      </c>
      <c r="B93" s="16" t="s">
        <v>34</v>
      </c>
      <c r="C93" s="16" t="s">
        <v>524</v>
      </c>
      <c r="D93" s="16" t="s">
        <v>7970</v>
      </c>
      <c r="E93" s="14" t="s">
        <v>739</v>
      </c>
      <c r="F93" s="17" t="s">
        <v>740</v>
      </c>
      <c r="G93" s="16">
        <v>27</v>
      </c>
      <c r="H93" s="16">
        <v>6</v>
      </c>
      <c r="I93" s="16">
        <v>2022</v>
      </c>
      <c r="J93" s="16">
        <v>72</v>
      </c>
      <c r="K93" s="17" t="s">
        <v>741</v>
      </c>
      <c r="L93" s="16"/>
      <c r="M93" s="16">
        <v>1</v>
      </c>
      <c r="N93" s="16" t="s">
        <v>10664</v>
      </c>
      <c r="O93" s="18" t="s">
        <v>10665</v>
      </c>
      <c r="P93" s="18" t="s">
        <v>727</v>
      </c>
      <c r="Q93" s="18" t="s">
        <v>144</v>
      </c>
      <c r="R93" s="17" t="s">
        <v>10666</v>
      </c>
      <c r="S93" s="16" t="s">
        <v>44</v>
      </c>
      <c r="T93" s="16">
        <v>17</v>
      </c>
      <c r="U93" s="14" t="s">
        <v>10667</v>
      </c>
      <c r="V93" s="18" t="s">
        <v>62</v>
      </c>
      <c r="W93" s="16" t="s">
        <v>2305</v>
      </c>
      <c r="X93" s="18" t="s">
        <v>2306</v>
      </c>
      <c r="Y93" s="18" t="s">
        <v>10203</v>
      </c>
      <c r="Z93" s="18" t="s">
        <v>10203</v>
      </c>
      <c r="AA93" s="18"/>
      <c r="AB93" s="18" t="s">
        <v>10203</v>
      </c>
      <c r="AC93" s="18" t="s">
        <v>49</v>
      </c>
      <c r="AD93" s="16" t="s">
        <v>50</v>
      </c>
      <c r="AE93" s="16" t="s">
        <v>50</v>
      </c>
      <c r="AF93" s="16"/>
      <c r="AG93" s="16" t="s">
        <v>10204</v>
      </c>
      <c r="AH93" s="16"/>
      <c r="AI93" s="16"/>
      <c r="AJ93" s="16"/>
      <c r="AK93" s="16"/>
      <c r="AL93" s="190" t="b">
        <f t="shared" si="0"/>
        <v>0</v>
      </c>
      <c r="AM93" s="190"/>
    </row>
    <row r="94" spans="1:39" ht="22.5" hidden="1" customHeight="1" x14ac:dyDescent="0.35">
      <c r="A94" s="14">
        <v>92</v>
      </c>
      <c r="B94" s="16" t="s">
        <v>34</v>
      </c>
      <c r="C94" s="16" t="s">
        <v>524</v>
      </c>
      <c r="D94" s="16" t="s">
        <v>7113</v>
      </c>
      <c r="E94" s="14" t="s">
        <v>755</v>
      </c>
      <c r="F94" s="17" t="s">
        <v>756</v>
      </c>
      <c r="G94" s="16">
        <v>12</v>
      </c>
      <c r="H94" s="16">
        <v>5</v>
      </c>
      <c r="I94" s="16">
        <v>2022</v>
      </c>
      <c r="J94" s="16">
        <v>72</v>
      </c>
      <c r="K94" s="17" t="s">
        <v>757</v>
      </c>
      <c r="L94" s="16"/>
      <c r="M94" s="16">
        <v>1</v>
      </c>
      <c r="N94" s="16" t="s">
        <v>10668</v>
      </c>
      <c r="O94" s="18" t="s">
        <v>10669</v>
      </c>
      <c r="P94" s="18" t="s">
        <v>1123</v>
      </c>
      <c r="Q94" s="18" t="s">
        <v>10359</v>
      </c>
      <c r="R94" s="17" t="s">
        <v>10670</v>
      </c>
      <c r="S94" s="16" t="s">
        <v>75</v>
      </c>
      <c r="T94" s="16">
        <v>17</v>
      </c>
      <c r="U94" s="14" t="s">
        <v>10671</v>
      </c>
      <c r="V94" s="18" t="s">
        <v>93</v>
      </c>
      <c r="W94" s="16" t="s">
        <v>2305</v>
      </c>
      <c r="X94" s="18" t="s">
        <v>2306</v>
      </c>
      <c r="Y94" s="18" t="s">
        <v>10203</v>
      </c>
      <c r="Z94" s="18" t="s">
        <v>10203</v>
      </c>
      <c r="AA94" s="18"/>
      <c r="AB94" s="18" t="s">
        <v>10203</v>
      </c>
      <c r="AC94" s="18" t="s">
        <v>49</v>
      </c>
      <c r="AD94" s="16" t="s">
        <v>50</v>
      </c>
      <c r="AE94" s="16" t="s">
        <v>50</v>
      </c>
      <c r="AF94" s="16"/>
      <c r="AG94" s="16" t="s">
        <v>10204</v>
      </c>
      <c r="AH94" s="16"/>
      <c r="AI94" s="16"/>
      <c r="AJ94" s="16"/>
      <c r="AK94" s="16"/>
      <c r="AL94" s="190" t="b">
        <f t="shared" si="0"/>
        <v>0</v>
      </c>
      <c r="AM94" s="190"/>
    </row>
    <row r="95" spans="1:39" ht="22.5" hidden="1" customHeight="1" x14ac:dyDescent="0.35">
      <c r="A95" s="14">
        <v>93</v>
      </c>
      <c r="B95" s="16" t="s">
        <v>34</v>
      </c>
      <c r="C95" s="16" t="s">
        <v>524</v>
      </c>
      <c r="D95" s="16" t="s">
        <v>7855</v>
      </c>
      <c r="E95" s="14" t="s">
        <v>739</v>
      </c>
      <c r="F95" s="17" t="s">
        <v>740</v>
      </c>
      <c r="G95" s="16">
        <v>27</v>
      </c>
      <c r="H95" s="16">
        <v>6</v>
      </c>
      <c r="I95" s="16">
        <v>2022</v>
      </c>
      <c r="J95" s="16">
        <v>72</v>
      </c>
      <c r="K95" s="17" t="s">
        <v>741</v>
      </c>
      <c r="L95" s="16"/>
      <c r="M95" s="16">
        <v>1</v>
      </c>
      <c r="N95" s="16" t="s">
        <v>10672</v>
      </c>
      <c r="O95" s="18" t="s">
        <v>10673</v>
      </c>
      <c r="P95" s="18" t="s">
        <v>1024</v>
      </c>
      <c r="Q95" s="18" t="s">
        <v>960</v>
      </c>
      <c r="R95" s="17" t="s">
        <v>10674</v>
      </c>
      <c r="S95" s="16" t="s">
        <v>44</v>
      </c>
      <c r="T95" s="16">
        <v>17</v>
      </c>
      <c r="U95" s="14" t="s">
        <v>10671</v>
      </c>
      <c r="V95" s="18" t="s">
        <v>93</v>
      </c>
      <c r="W95" s="16" t="s">
        <v>2305</v>
      </c>
      <c r="X95" s="18" t="s">
        <v>2306</v>
      </c>
      <c r="Y95" s="18" t="s">
        <v>10203</v>
      </c>
      <c r="Z95" s="18" t="s">
        <v>10203</v>
      </c>
      <c r="AA95" s="18"/>
      <c r="AB95" s="18" t="s">
        <v>10203</v>
      </c>
      <c r="AC95" s="18" t="s">
        <v>49</v>
      </c>
      <c r="AD95" s="16" t="s">
        <v>50</v>
      </c>
      <c r="AE95" s="16" t="s">
        <v>50</v>
      </c>
      <c r="AF95" s="16"/>
      <c r="AG95" s="16" t="s">
        <v>10204</v>
      </c>
      <c r="AH95" s="16"/>
      <c r="AI95" s="16"/>
      <c r="AJ95" s="16"/>
      <c r="AK95" s="16"/>
      <c r="AL95" s="190" t="b">
        <f t="shared" si="0"/>
        <v>0</v>
      </c>
      <c r="AM95" s="190"/>
    </row>
    <row r="96" spans="1:39" ht="22.5" hidden="1" customHeight="1" x14ac:dyDescent="0.35">
      <c r="A96" s="14">
        <v>94</v>
      </c>
      <c r="B96" s="16" t="s">
        <v>34</v>
      </c>
      <c r="C96" s="16" t="s">
        <v>524</v>
      </c>
      <c r="D96" s="16" t="s">
        <v>7858</v>
      </c>
      <c r="E96" s="14" t="s">
        <v>183</v>
      </c>
      <c r="F96" s="17" t="s">
        <v>184</v>
      </c>
      <c r="G96" s="16">
        <v>30</v>
      </c>
      <c r="H96" s="16">
        <v>6</v>
      </c>
      <c r="I96" s="16">
        <v>2022</v>
      </c>
      <c r="J96" s="16">
        <v>72</v>
      </c>
      <c r="K96" s="17" t="s">
        <v>185</v>
      </c>
      <c r="L96" s="16"/>
      <c r="M96" s="16">
        <v>1</v>
      </c>
      <c r="N96" s="16" t="s">
        <v>10675</v>
      </c>
      <c r="O96" s="18" t="s">
        <v>10676</v>
      </c>
      <c r="P96" s="18" t="s">
        <v>10677</v>
      </c>
      <c r="Q96" s="18" t="s">
        <v>1750</v>
      </c>
      <c r="R96" s="17" t="s">
        <v>10678</v>
      </c>
      <c r="S96" s="16" t="s">
        <v>44</v>
      </c>
      <c r="T96" s="16">
        <v>17</v>
      </c>
      <c r="U96" s="14" t="s">
        <v>10671</v>
      </c>
      <c r="V96" s="18" t="s">
        <v>93</v>
      </c>
      <c r="W96" s="16" t="s">
        <v>2305</v>
      </c>
      <c r="X96" s="18" t="s">
        <v>2306</v>
      </c>
      <c r="Y96" s="18" t="s">
        <v>10203</v>
      </c>
      <c r="Z96" s="18" t="s">
        <v>10203</v>
      </c>
      <c r="AA96" s="18"/>
      <c r="AB96" s="18" t="s">
        <v>10203</v>
      </c>
      <c r="AC96" s="18" t="s">
        <v>49</v>
      </c>
      <c r="AD96" s="16" t="s">
        <v>50</v>
      </c>
      <c r="AE96" s="16" t="s">
        <v>50</v>
      </c>
      <c r="AF96" s="16"/>
      <c r="AG96" s="16" t="s">
        <v>10204</v>
      </c>
      <c r="AH96" s="16"/>
      <c r="AI96" s="16"/>
      <c r="AJ96" s="16"/>
      <c r="AK96" s="16"/>
      <c r="AL96" s="190" t="b">
        <f t="shared" si="0"/>
        <v>0</v>
      </c>
      <c r="AM96" s="190"/>
    </row>
    <row r="97" spans="1:39" ht="22.5" hidden="1" customHeight="1" x14ac:dyDescent="0.35">
      <c r="A97" s="14">
        <v>95</v>
      </c>
      <c r="B97" s="16" t="s">
        <v>34</v>
      </c>
      <c r="C97" s="16" t="s">
        <v>524</v>
      </c>
      <c r="D97" s="16" t="s">
        <v>7575</v>
      </c>
      <c r="E97" s="14" t="s">
        <v>213</v>
      </c>
      <c r="F97" s="17" t="s">
        <v>214</v>
      </c>
      <c r="G97" s="16">
        <v>29</v>
      </c>
      <c r="H97" s="16">
        <v>4</v>
      </c>
      <c r="I97" s="16">
        <v>2022</v>
      </c>
      <c r="J97" s="16">
        <v>72</v>
      </c>
      <c r="K97" s="17" t="s">
        <v>215</v>
      </c>
      <c r="L97" s="16"/>
      <c r="M97" s="16">
        <v>1</v>
      </c>
      <c r="N97" s="16" t="s">
        <v>10679</v>
      </c>
      <c r="O97" s="18" t="s">
        <v>10680</v>
      </c>
      <c r="P97" s="18" t="s">
        <v>3700</v>
      </c>
      <c r="Q97" s="18" t="s">
        <v>2127</v>
      </c>
      <c r="R97" s="17" t="s">
        <v>3869</v>
      </c>
      <c r="S97" s="16" t="s">
        <v>75</v>
      </c>
      <c r="T97" s="16">
        <v>17</v>
      </c>
      <c r="U97" s="14" t="s">
        <v>2601</v>
      </c>
      <c r="V97" s="18" t="s">
        <v>121</v>
      </c>
      <c r="W97" s="16" t="s">
        <v>2305</v>
      </c>
      <c r="X97" s="18" t="s">
        <v>2306</v>
      </c>
      <c r="Y97" s="18" t="s">
        <v>10203</v>
      </c>
      <c r="Z97" s="18" t="s">
        <v>10203</v>
      </c>
      <c r="AA97" s="18"/>
      <c r="AB97" s="18" t="s">
        <v>10203</v>
      </c>
      <c r="AC97" s="18" t="s">
        <v>49</v>
      </c>
      <c r="AD97" s="16" t="s">
        <v>50</v>
      </c>
      <c r="AE97" s="16" t="s">
        <v>50</v>
      </c>
      <c r="AF97" s="16"/>
      <c r="AG97" s="16" t="s">
        <v>10204</v>
      </c>
      <c r="AH97" s="16"/>
      <c r="AI97" s="16"/>
      <c r="AJ97" s="16"/>
      <c r="AK97" s="16"/>
      <c r="AL97" s="190" t="b">
        <f t="shared" si="0"/>
        <v>0</v>
      </c>
      <c r="AM97" s="190"/>
    </row>
    <row r="98" spans="1:39" ht="22.5" hidden="1" customHeight="1" x14ac:dyDescent="0.35">
      <c r="A98" s="14">
        <v>96</v>
      </c>
      <c r="B98" s="16" t="s">
        <v>34</v>
      </c>
      <c r="C98" s="16" t="s">
        <v>524</v>
      </c>
      <c r="D98" s="16" t="s">
        <v>7584</v>
      </c>
      <c r="E98" s="14" t="s">
        <v>139</v>
      </c>
      <c r="F98" s="17" t="s">
        <v>140</v>
      </c>
      <c r="G98" s="16">
        <v>31</v>
      </c>
      <c r="H98" s="16">
        <v>5</v>
      </c>
      <c r="I98" s="16">
        <v>2022</v>
      </c>
      <c r="J98" s="16">
        <v>72</v>
      </c>
      <c r="K98" s="17" t="s">
        <v>141</v>
      </c>
      <c r="L98" s="16"/>
      <c r="M98" s="16">
        <v>1</v>
      </c>
      <c r="N98" s="16" t="s">
        <v>10681</v>
      </c>
      <c r="O98" s="18" t="s">
        <v>10682</v>
      </c>
      <c r="P98" s="18" t="s">
        <v>10683</v>
      </c>
      <c r="Q98" s="18" t="s">
        <v>10684</v>
      </c>
      <c r="R98" s="17" t="s">
        <v>10685</v>
      </c>
      <c r="S98" s="16" t="s">
        <v>75</v>
      </c>
      <c r="T98" s="16">
        <v>17</v>
      </c>
      <c r="U98" s="14" t="s">
        <v>2601</v>
      </c>
      <c r="V98" s="18" t="s">
        <v>121</v>
      </c>
      <c r="W98" s="16" t="s">
        <v>2305</v>
      </c>
      <c r="X98" s="18" t="s">
        <v>2306</v>
      </c>
      <c r="Y98" s="18" t="s">
        <v>10203</v>
      </c>
      <c r="Z98" s="18" t="s">
        <v>10203</v>
      </c>
      <c r="AA98" s="18"/>
      <c r="AB98" s="18" t="s">
        <v>10203</v>
      </c>
      <c r="AC98" s="18" t="s">
        <v>49</v>
      </c>
      <c r="AD98" s="16" t="s">
        <v>50</v>
      </c>
      <c r="AE98" s="16" t="s">
        <v>50</v>
      </c>
      <c r="AF98" s="16"/>
      <c r="AG98" s="16" t="s">
        <v>10204</v>
      </c>
      <c r="AH98" s="16"/>
      <c r="AI98" s="16"/>
      <c r="AJ98" s="16"/>
      <c r="AK98" s="16"/>
      <c r="AL98" s="190" t="b">
        <f t="shared" si="0"/>
        <v>0</v>
      </c>
      <c r="AM98" s="190"/>
    </row>
    <row r="99" spans="1:39" ht="22.5" hidden="1" customHeight="1" x14ac:dyDescent="0.35">
      <c r="A99" s="14">
        <v>97</v>
      </c>
      <c r="B99" s="16" t="s">
        <v>34</v>
      </c>
      <c r="C99" s="16" t="s">
        <v>524</v>
      </c>
      <c r="D99" s="16" t="s">
        <v>7796</v>
      </c>
      <c r="E99" s="14" t="s">
        <v>670</v>
      </c>
      <c r="F99" s="17" t="s">
        <v>671</v>
      </c>
      <c r="G99" s="16">
        <v>3</v>
      </c>
      <c r="H99" s="16">
        <v>6</v>
      </c>
      <c r="I99" s="16">
        <v>2022</v>
      </c>
      <c r="J99" s="16">
        <v>72</v>
      </c>
      <c r="K99" s="17" t="s">
        <v>672</v>
      </c>
      <c r="L99" s="16"/>
      <c r="M99" s="16">
        <v>1</v>
      </c>
      <c r="N99" s="16" t="s">
        <v>10686</v>
      </c>
      <c r="O99" s="18" t="s">
        <v>10687</v>
      </c>
      <c r="P99" s="18" t="s">
        <v>10688</v>
      </c>
      <c r="Q99" s="18" t="s">
        <v>173</v>
      </c>
      <c r="R99" s="17" t="s">
        <v>10689</v>
      </c>
      <c r="S99" s="16" t="s">
        <v>44</v>
      </c>
      <c r="T99" s="16">
        <v>17</v>
      </c>
      <c r="U99" s="14" t="s">
        <v>2601</v>
      </c>
      <c r="V99" s="18" t="s">
        <v>121</v>
      </c>
      <c r="W99" s="16" t="s">
        <v>2305</v>
      </c>
      <c r="X99" s="18" t="s">
        <v>2306</v>
      </c>
      <c r="Y99" s="18" t="s">
        <v>10203</v>
      </c>
      <c r="Z99" s="18" t="s">
        <v>10203</v>
      </c>
      <c r="AA99" s="18"/>
      <c r="AB99" s="18" t="s">
        <v>10203</v>
      </c>
      <c r="AC99" s="18" t="s">
        <v>49</v>
      </c>
      <c r="AD99" s="16" t="s">
        <v>50</v>
      </c>
      <c r="AE99" s="16" t="s">
        <v>50</v>
      </c>
      <c r="AF99" s="16"/>
      <c r="AG99" s="16" t="s">
        <v>10204</v>
      </c>
      <c r="AH99" s="16"/>
      <c r="AI99" s="16"/>
      <c r="AJ99" s="16"/>
      <c r="AK99" s="16"/>
      <c r="AL99" s="190" t="b">
        <f t="shared" si="0"/>
        <v>0</v>
      </c>
      <c r="AM99" s="190"/>
    </row>
    <row r="100" spans="1:39" ht="22.5" hidden="1" customHeight="1" x14ac:dyDescent="0.35">
      <c r="A100" s="14">
        <v>98</v>
      </c>
      <c r="B100" s="16" t="s">
        <v>34</v>
      </c>
      <c r="C100" s="16" t="s">
        <v>524</v>
      </c>
      <c r="D100" s="16" t="s">
        <v>7733</v>
      </c>
      <c r="E100" s="14" t="s">
        <v>190</v>
      </c>
      <c r="F100" s="17" t="s">
        <v>191</v>
      </c>
      <c r="G100" s="16">
        <v>7</v>
      </c>
      <c r="H100" s="16">
        <v>4</v>
      </c>
      <c r="I100" s="16">
        <v>2022</v>
      </c>
      <c r="J100" s="16">
        <v>72</v>
      </c>
      <c r="K100" s="17" t="s">
        <v>192</v>
      </c>
      <c r="L100" s="16"/>
      <c r="M100" s="16">
        <v>1</v>
      </c>
      <c r="N100" s="16" t="s">
        <v>10690</v>
      </c>
      <c r="O100" s="18" t="s">
        <v>10691</v>
      </c>
      <c r="P100" s="18" t="s">
        <v>1877</v>
      </c>
      <c r="Q100" s="18" t="s">
        <v>340</v>
      </c>
      <c r="R100" s="17" t="s">
        <v>10692</v>
      </c>
      <c r="S100" s="16" t="s">
        <v>75</v>
      </c>
      <c r="T100" s="16">
        <v>17</v>
      </c>
      <c r="U100" s="14" t="s">
        <v>2641</v>
      </c>
      <c r="V100" s="18" t="s">
        <v>234</v>
      </c>
      <c r="W100" s="16" t="s">
        <v>2305</v>
      </c>
      <c r="X100" s="18" t="s">
        <v>2306</v>
      </c>
      <c r="Y100" s="18" t="s">
        <v>10203</v>
      </c>
      <c r="Z100" s="18" t="s">
        <v>10203</v>
      </c>
      <c r="AA100" s="18"/>
      <c r="AB100" s="18" t="s">
        <v>10203</v>
      </c>
      <c r="AC100" s="18" t="s">
        <v>49</v>
      </c>
      <c r="AD100" s="16" t="s">
        <v>50</v>
      </c>
      <c r="AE100" s="16" t="s">
        <v>50</v>
      </c>
      <c r="AF100" s="16"/>
      <c r="AG100" s="16" t="s">
        <v>10204</v>
      </c>
      <c r="AH100" s="16"/>
      <c r="AI100" s="16"/>
      <c r="AJ100" s="16"/>
      <c r="AK100" s="16"/>
      <c r="AL100" s="190" t="b">
        <f t="shared" si="0"/>
        <v>0</v>
      </c>
      <c r="AM100" s="190"/>
    </row>
    <row r="101" spans="1:39" ht="22.5" hidden="1" customHeight="1" x14ac:dyDescent="0.35">
      <c r="A101" s="14">
        <v>99</v>
      </c>
      <c r="B101" s="16" t="s">
        <v>34</v>
      </c>
      <c r="C101" s="16" t="s">
        <v>524</v>
      </c>
      <c r="D101" s="16" t="s">
        <v>7736</v>
      </c>
      <c r="E101" s="14" t="s">
        <v>190</v>
      </c>
      <c r="F101" s="17" t="s">
        <v>191</v>
      </c>
      <c r="G101" s="16">
        <v>7</v>
      </c>
      <c r="H101" s="16">
        <v>4</v>
      </c>
      <c r="I101" s="16">
        <v>2022</v>
      </c>
      <c r="J101" s="16">
        <v>72</v>
      </c>
      <c r="K101" s="17" t="s">
        <v>192</v>
      </c>
      <c r="L101" s="16"/>
      <c r="M101" s="16">
        <v>1</v>
      </c>
      <c r="N101" s="16" t="s">
        <v>10693</v>
      </c>
      <c r="O101" s="18" t="s">
        <v>10694</v>
      </c>
      <c r="P101" s="18" t="s">
        <v>420</v>
      </c>
      <c r="Q101" s="18" t="s">
        <v>10695</v>
      </c>
      <c r="R101" s="17" t="s">
        <v>10696</v>
      </c>
      <c r="S101" s="16" t="s">
        <v>75</v>
      </c>
      <c r="T101" s="16">
        <v>17</v>
      </c>
      <c r="U101" s="14" t="s">
        <v>2641</v>
      </c>
      <c r="V101" s="18" t="s">
        <v>234</v>
      </c>
      <c r="W101" s="16" t="s">
        <v>2305</v>
      </c>
      <c r="X101" s="18" t="s">
        <v>2306</v>
      </c>
      <c r="Y101" s="18" t="s">
        <v>10203</v>
      </c>
      <c r="Z101" s="18" t="s">
        <v>10203</v>
      </c>
      <c r="AA101" s="18"/>
      <c r="AB101" s="18" t="s">
        <v>10203</v>
      </c>
      <c r="AC101" s="18" t="s">
        <v>49</v>
      </c>
      <c r="AD101" s="16" t="s">
        <v>50</v>
      </c>
      <c r="AE101" s="16" t="s">
        <v>50</v>
      </c>
      <c r="AF101" s="16"/>
      <c r="AG101" s="16" t="s">
        <v>10204</v>
      </c>
      <c r="AH101" s="16"/>
      <c r="AI101" s="16"/>
      <c r="AJ101" s="16"/>
      <c r="AK101" s="16"/>
      <c r="AL101" s="190" t="b">
        <f t="shared" si="0"/>
        <v>0</v>
      </c>
      <c r="AM101" s="190"/>
    </row>
    <row r="102" spans="1:39" ht="22.5" hidden="1" customHeight="1" x14ac:dyDescent="0.35">
      <c r="A102" s="14">
        <v>100</v>
      </c>
      <c r="B102" s="16" t="s">
        <v>34</v>
      </c>
      <c r="C102" s="16" t="s">
        <v>524</v>
      </c>
      <c r="D102" s="16" t="s">
        <v>7746</v>
      </c>
      <c r="E102" s="14" t="s">
        <v>213</v>
      </c>
      <c r="F102" s="17" t="s">
        <v>214</v>
      </c>
      <c r="G102" s="16">
        <v>29</v>
      </c>
      <c r="H102" s="16">
        <v>4</v>
      </c>
      <c r="I102" s="16">
        <v>2022</v>
      </c>
      <c r="J102" s="16">
        <v>72</v>
      </c>
      <c r="K102" s="17" t="s">
        <v>215</v>
      </c>
      <c r="L102" s="16"/>
      <c r="M102" s="16">
        <v>1</v>
      </c>
      <c r="N102" s="16" t="s">
        <v>10697</v>
      </c>
      <c r="O102" s="18" t="s">
        <v>10698</v>
      </c>
      <c r="P102" s="18" t="s">
        <v>10699</v>
      </c>
      <c r="Q102" s="18" t="s">
        <v>144</v>
      </c>
      <c r="R102" s="17" t="s">
        <v>10700</v>
      </c>
      <c r="S102" s="16" t="s">
        <v>44</v>
      </c>
      <c r="T102" s="16">
        <v>17</v>
      </c>
      <c r="U102" s="14" t="s">
        <v>2641</v>
      </c>
      <c r="V102" s="18" t="s">
        <v>234</v>
      </c>
      <c r="W102" s="16" t="s">
        <v>2305</v>
      </c>
      <c r="X102" s="18" t="s">
        <v>2306</v>
      </c>
      <c r="Y102" s="18" t="s">
        <v>10203</v>
      </c>
      <c r="Z102" s="18" t="s">
        <v>10203</v>
      </c>
      <c r="AA102" s="18"/>
      <c r="AB102" s="18" t="s">
        <v>10203</v>
      </c>
      <c r="AC102" s="18" t="s">
        <v>49</v>
      </c>
      <c r="AD102" s="16" t="s">
        <v>50</v>
      </c>
      <c r="AE102" s="16" t="s">
        <v>50</v>
      </c>
      <c r="AF102" s="16"/>
      <c r="AG102" s="16" t="s">
        <v>10204</v>
      </c>
      <c r="AH102" s="16"/>
      <c r="AI102" s="16"/>
      <c r="AJ102" s="16"/>
      <c r="AK102" s="16"/>
      <c r="AL102" s="190" t="b">
        <f t="shared" si="0"/>
        <v>0</v>
      </c>
      <c r="AM102" s="190"/>
    </row>
    <row r="103" spans="1:39" ht="22.5" hidden="1" customHeight="1" x14ac:dyDescent="0.35">
      <c r="A103" s="14">
        <v>101</v>
      </c>
      <c r="B103" s="16" t="s">
        <v>34</v>
      </c>
      <c r="C103" s="16" t="s">
        <v>524</v>
      </c>
      <c r="D103" s="16" t="s">
        <v>8200</v>
      </c>
      <c r="E103" s="14" t="s">
        <v>739</v>
      </c>
      <c r="F103" s="17" t="s">
        <v>740</v>
      </c>
      <c r="G103" s="16">
        <v>27</v>
      </c>
      <c r="H103" s="16">
        <v>6</v>
      </c>
      <c r="I103" s="16">
        <v>2022</v>
      </c>
      <c r="J103" s="16">
        <v>72</v>
      </c>
      <c r="K103" s="17" t="s">
        <v>741</v>
      </c>
      <c r="L103" s="16"/>
      <c r="M103" s="16">
        <v>1</v>
      </c>
      <c r="N103" s="16" t="s">
        <v>10701</v>
      </c>
      <c r="O103" s="18" t="s">
        <v>10702</v>
      </c>
      <c r="P103" s="18" t="s">
        <v>10703</v>
      </c>
      <c r="Q103" s="18" t="s">
        <v>136</v>
      </c>
      <c r="R103" s="17" t="s">
        <v>10704</v>
      </c>
      <c r="S103" s="16" t="s">
        <v>44</v>
      </c>
      <c r="T103" s="16">
        <v>17</v>
      </c>
      <c r="U103" s="14" t="s">
        <v>2641</v>
      </c>
      <c r="V103" s="18" t="s">
        <v>234</v>
      </c>
      <c r="W103" s="16" t="s">
        <v>2305</v>
      </c>
      <c r="X103" s="18" t="s">
        <v>2306</v>
      </c>
      <c r="Y103" s="18" t="s">
        <v>10203</v>
      </c>
      <c r="Z103" s="18" t="s">
        <v>10203</v>
      </c>
      <c r="AA103" s="18"/>
      <c r="AB103" s="18" t="s">
        <v>10203</v>
      </c>
      <c r="AC103" s="18" t="s">
        <v>49</v>
      </c>
      <c r="AD103" s="16" t="s">
        <v>50</v>
      </c>
      <c r="AE103" s="16" t="s">
        <v>50</v>
      </c>
      <c r="AF103" s="16"/>
      <c r="AG103" s="16" t="s">
        <v>10204</v>
      </c>
      <c r="AH103" s="16"/>
      <c r="AI103" s="16"/>
      <c r="AJ103" s="16"/>
      <c r="AK103" s="16"/>
      <c r="AL103" s="190" t="b">
        <f t="shared" si="0"/>
        <v>0</v>
      </c>
      <c r="AM103" s="190"/>
    </row>
    <row r="104" spans="1:39" ht="22.5" hidden="1" customHeight="1" x14ac:dyDescent="0.35">
      <c r="A104" s="14">
        <v>102</v>
      </c>
      <c r="B104" s="16" t="s">
        <v>34</v>
      </c>
      <c r="C104" s="16" t="s">
        <v>524</v>
      </c>
      <c r="D104" s="16" t="s">
        <v>7757</v>
      </c>
      <c r="E104" s="14" t="s">
        <v>755</v>
      </c>
      <c r="F104" s="17" t="s">
        <v>756</v>
      </c>
      <c r="G104" s="16">
        <v>12</v>
      </c>
      <c r="H104" s="16">
        <v>5</v>
      </c>
      <c r="I104" s="16">
        <v>2022</v>
      </c>
      <c r="J104" s="16">
        <v>72</v>
      </c>
      <c r="K104" s="17" t="s">
        <v>757</v>
      </c>
      <c r="L104" s="16"/>
      <c r="M104" s="16">
        <v>1</v>
      </c>
      <c r="N104" s="16" t="s">
        <v>10705</v>
      </c>
      <c r="O104" s="18" t="s">
        <v>10706</v>
      </c>
      <c r="P104" s="18" t="s">
        <v>10707</v>
      </c>
      <c r="Q104" s="18" t="s">
        <v>594</v>
      </c>
      <c r="R104" s="17" t="s">
        <v>10708</v>
      </c>
      <c r="S104" s="16" t="s">
        <v>44</v>
      </c>
      <c r="T104" s="16">
        <v>17</v>
      </c>
      <c r="U104" s="14" t="s">
        <v>2641</v>
      </c>
      <c r="V104" s="18" t="s">
        <v>234</v>
      </c>
      <c r="W104" s="16" t="s">
        <v>2305</v>
      </c>
      <c r="X104" s="18" t="s">
        <v>2306</v>
      </c>
      <c r="Y104" s="18" t="s">
        <v>10203</v>
      </c>
      <c r="Z104" s="18" t="s">
        <v>10203</v>
      </c>
      <c r="AA104" s="18"/>
      <c r="AB104" s="18" t="s">
        <v>10203</v>
      </c>
      <c r="AC104" s="18" t="s">
        <v>49</v>
      </c>
      <c r="AD104" s="16" t="s">
        <v>50</v>
      </c>
      <c r="AE104" s="16" t="s">
        <v>50</v>
      </c>
      <c r="AF104" s="16"/>
      <c r="AG104" s="16" t="s">
        <v>10204</v>
      </c>
      <c r="AH104" s="16"/>
      <c r="AI104" s="16"/>
      <c r="AJ104" s="16"/>
      <c r="AK104" s="16"/>
      <c r="AL104" s="190" t="b">
        <f t="shared" si="0"/>
        <v>0</v>
      </c>
      <c r="AM104" s="190"/>
    </row>
    <row r="105" spans="1:39" ht="22.5" hidden="1" customHeight="1" x14ac:dyDescent="0.35">
      <c r="A105" s="14">
        <v>103</v>
      </c>
      <c r="B105" s="16" t="s">
        <v>34</v>
      </c>
      <c r="C105" s="16" t="s">
        <v>524</v>
      </c>
      <c r="D105" s="16" t="s">
        <v>7819</v>
      </c>
      <c r="E105" s="14" t="s">
        <v>2467</v>
      </c>
      <c r="F105" s="17" t="s">
        <v>2468</v>
      </c>
      <c r="G105" s="16">
        <v>21</v>
      </c>
      <c r="H105" s="16">
        <v>6</v>
      </c>
      <c r="I105" s="16">
        <v>2022</v>
      </c>
      <c r="J105" s="16">
        <v>72</v>
      </c>
      <c r="K105" s="17" t="s">
        <v>2469</v>
      </c>
      <c r="L105" s="16"/>
      <c r="M105" s="16">
        <v>1</v>
      </c>
      <c r="N105" s="16" t="s">
        <v>10709</v>
      </c>
      <c r="O105" s="18" t="s">
        <v>10710</v>
      </c>
      <c r="P105" s="18" t="s">
        <v>10711</v>
      </c>
      <c r="Q105" s="18" t="s">
        <v>173</v>
      </c>
      <c r="R105" s="17" t="s">
        <v>10712</v>
      </c>
      <c r="S105" s="16" t="s">
        <v>44</v>
      </c>
      <c r="T105" s="16">
        <v>17</v>
      </c>
      <c r="U105" s="14" t="s">
        <v>10713</v>
      </c>
      <c r="V105" s="18" t="s">
        <v>274</v>
      </c>
      <c r="W105" s="16" t="s">
        <v>2305</v>
      </c>
      <c r="X105" s="18" t="s">
        <v>2306</v>
      </c>
      <c r="Y105" s="18" t="s">
        <v>10203</v>
      </c>
      <c r="Z105" s="18" t="s">
        <v>10203</v>
      </c>
      <c r="AA105" s="18"/>
      <c r="AB105" s="18" t="s">
        <v>10203</v>
      </c>
      <c r="AC105" s="18" t="s">
        <v>49</v>
      </c>
      <c r="AD105" s="16" t="s">
        <v>50</v>
      </c>
      <c r="AE105" s="16" t="s">
        <v>50</v>
      </c>
      <c r="AF105" s="16"/>
      <c r="AG105" s="16" t="s">
        <v>10204</v>
      </c>
      <c r="AH105" s="16"/>
      <c r="AI105" s="16"/>
      <c r="AJ105" s="16"/>
      <c r="AK105" s="16"/>
      <c r="AL105" s="190" t="b">
        <f t="shared" si="0"/>
        <v>0</v>
      </c>
      <c r="AM105" s="190"/>
    </row>
    <row r="106" spans="1:39" ht="22.5" hidden="1" customHeight="1" x14ac:dyDescent="0.35">
      <c r="A106" s="14">
        <v>104</v>
      </c>
      <c r="B106" s="16" t="s">
        <v>34</v>
      </c>
      <c r="C106" s="16" t="s">
        <v>524</v>
      </c>
      <c r="D106" s="16" t="s">
        <v>7464</v>
      </c>
      <c r="E106" s="14" t="s">
        <v>168</v>
      </c>
      <c r="F106" s="17" t="s">
        <v>169</v>
      </c>
      <c r="G106" s="16">
        <v>4</v>
      </c>
      <c r="H106" s="16">
        <v>3</v>
      </c>
      <c r="I106" s="16">
        <v>2022</v>
      </c>
      <c r="J106" s="16">
        <v>72</v>
      </c>
      <c r="K106" s="17" t="s">
        <v>170</v>
      </c>
      <c r="L106" s="16"/>
      <c r="M106" s="16">
        <v>1</v>
      </c>
      <c r="N106" s="16" t="s">
        <v>10714</v>
      </c>
      <c r="O106" s="18" t="s">
        <v>10715</v>
      </c>
      <c r="P106" s="18" t="s">
        <v>358</v>
      </c>
      <c r="Q106" s="18" t="s">
        <v>425</v>
      </c>
      <c r="R106" s="17" t="s">
        <v>10716</v>
      </c>
      <c r="S106" s="16" t="s">
        <v>75</v>
      </c>
      <c r="T106" s="16">
        <v>17</v>
      </c>
      <c r="U106" s="14" t="s">
        <v>2683</v>
      </c>
      <c r="V106" s="18" t="s">
        <v>279</v>
      </c>
      <c r="W106" s="16" t="s">
        <v>2305</v>
      </c>
      <c r="X106" s="18" t="s">
        <v>2306</v>
      </c>
      <c r="Y106" s="18" t="s">
        <v>10203</v>
      </c>
      <c r="Z106" s="18" t="s">
        <v>10203</v>
      </c>
      <c r="AA106" s="18"/>
      <c r="AB106" s="18" t="s">
        <v>10203</v>
      </c>
      <c r="AC106" s="18" t="s">
        <v>49</v>
      </c>
      <c r="AD106" s="16" t="s">
        <v>50</v>
      </c>
      <c r="AE106" s="16" t="s">
        <v>50</v>
      </c>
      <c r="AF106" s="16"/>
      <c r="AG106" s="16" t="s">
        <v>10204</v>
      </c>
      <c r="AH106" s="16"/>
      <c r="AI106" s="16"/>
      <c r="AJ106" s="16"/>
      <c r="AK106" s="16"/>
      <c r="AL106" s="190" t="b">
        <f t="shared" si="0"/>
        <v>0</v>
      </c>
      <c r="AM106" s="190"/>
    </row>
    <row r="107" spans="1:39" ht="22.5" hidden="1" customHeight="1" x14ac:dyDescent="0.35">
      <c r="A107" s="14">
        <v>105</v>
      </c>
      <c r="B107" s="16" t="s">
        <v>34</v>
      </c>
      <c r="C107" s="16" t="s">
        <v>524</v>
      </c>
      <c r="D107" s="16" t="s">
        <v>7472</v>
      </c>
      <c r="E107" s="14" t="s">
        <v>267</v>
      </c>
      <c r="F107" s="17" t="s">
        <v>268</v>
      </c>
      <c r="G107" s="16">
        <v>21</v>
      </c>
      <c r="H107" s="16">
        <v>3</v>
      </c>
      <c r="I107" s="16">
        <v>2022</v>
      </c>
      <c r="J107" s="16">
        <v>72</v>
      </c>
      <c r="K107" s="17" t="s">
        <v>269</v>
      </c>
      <c r="L107" s="16"/>
      <c r="M107" s="16">
        <v>1</v>
      </c>
      <c r="N107" s="16" t="s">
        <v>10717</v>
      </c>
      <c r="O107" s="18" t="s">
        <v>10718</v>
      </c>
      <c r="P107" s="18" t="s">
        <v>548</v>
      </c>
      <c r="Q107" s="18" t="s">
        <v>804</v>
      </c>
      <c r="R107" s="17" t="s">
        <v>10719</v>
      </c>
      <c r="S107" s="16" t="s">
        <v>44</v>
      </c>
      <c r="T107" s="16">
        <v>17</v>
      </c>
      <c r="U107" s="14" t="s">
        <v>2683</v>
      </c>
      <c r="V107" s="18" t="s">
        <v>279</v>
      </c>
      <c r="W107" s="16" t="s">
        <v>2305</v>
      </c>
      <c r="X107" s="18" t="s">
        <v>2306</v>
      </c>
      <c r="Y107" s="18" t="s">
        <v>10203</v>
      </c>
      <c r="Z107" s="18" t="s">
        <v>10203</v>
      </c>
      <c r="AA107" s="18"/>
      <c r="AB107" s="18" t="s">
        <v>10203</v>
      </c>
      <c r="AC107" s="18" t="s">
        <v>49</v>
      </c>
      <c r="AD107" s="16" t="s">
        <v>50</v>
      </c>
      <c r="AE107" s="16" t="s">
        <v>50</v>
      </c>
      <c r="AF107" s="16"/>
      <c r="AG107" s="16" t="s">
        <v>10204</v>
      </c>
      <c r="AH107" s="16"/>
      <c r="AI107" s="16"/>
      <c r="AJ107" s="16"/>
      <c r="AK107" s="16"/>
      <c r="AL107" s="190" t="b">
        <f t="shared" si="0"/>
        <v>0</v>
      </c>
      <c r="AM107" s="190"/>
    </row>
    <row r="108" spans="1:39" ht="22.5" hidden="1" customHeight="1" x14ac:dyDescent="0.35">
      <c r="A108" s="14">
        <v>106</v>
      </c>
      <c r="B108" s="16" t="s">
        <v>34</v>
      </c>
      <c r="C108" s="16" t="s">
        <v>524</v>
      </c>
      <c r="D108" s="16" t="s">
        <v>7499</v>
      </c>
      <c r="E108" s="14" t="s">
        <v>755</v>
      </c>
      <c r="F108" s="17" t="s">
        <v>756</v>
      </c>
      <c r="G108" s="16">
        <v>12</v>
      </c>
      <c r="H108" s="16">
        <v>5</v>
      </c>
      <c r="I108" s="16">
        <v>2022</v>
      </c>
      <c r="J108" s="16">
        <v>72</v>
      </c>
      <c r="K108" s="17" t="s">
        <v>757</v>
      </c>
      <c r="L108" s="16"/>
      <c r="M108" s="16">
        <v>1</v>
      </c>
      <c r="N108" s="16" t="s">
        <v>10720</v>
      </c>
      <c r="O108" s="18" t="s">
        <v>2910</v>
      </c>
      <c r="P108" s="18" t="s">
        <v>834</v>
      </c>
      <c r="Q108" s="18" t="s">
        <v>255</v>
      </c>
      <c r="R108" s="17" t="s">
        <v>10721</v>
      </c>
      <c r="S108" s="16" t="s">
        <v>44</v>
      </c>
      <c r="T108" s="16">
        <v>17</v>
      </c>
      <c r="U108" s="14" t="s">
        <v>2683</v>
      </c>
      <c r="V108" s="18" t="s">
        <v>279</v>
      </c>
      <c r="W108" s="16" t="s">
        <v>2305</v>
      </c>
      <c r="X108" s="18" t="s">
        <v>2306</v>
      </c>
      <c r="Y108" s="18" t="s">
        <v>10203</v>
      </c>
      <c r="Z108" s="18" t="s">
        <v>10203</v>
      </c>
      <c r="AA108" s="18"/>
      <c r="AB108" s="18" t="s">
        <v>10203</v>
      </c>
      <c r="AC108" s="18" t="s">
        <v>49</v>
      </c>
      <c r="AD108" s="16" t="s">
        <v>50</v>
      </c>
      <c r="AE108" s="16" t="s">
        <v>50</v>
      </c>
      <c r="AF108" s="16"/>
      <c r="AG108" s="16" t="s">
        <v>10204</v>
      </c>
      <c r="AH108" s="16"/>
      <c r="AI108" s="16"/>
      <c r="AJ108" s="16"/>
      <c r="AK108" s="16"/>
      <c r="AL108" s="190" t="b">
        <f t="shared" si="0"/>
        <v>0</v>
      </c>
      <c r="AM108" s="190"/>
    </row>
    <row r="109" spans="1:39" ht="22.5" hidden="1" customHeight="1" x14ac:dyDescent="0.35">
      <c r="A109" s="14">
        <v>107</v>
      </c>
      <c r="B109" s="16" t="s">
        <v>34</v>
      </c>
      <c r="C109" s="16" t="s">
        <v>524</v>
      </c>
      <c r="D109" s="16" t="s">
        <v>7502</v>
      </c>
      <c r="E109" s="14" t="s">
        <v>139</v>
      </c>
      <c r="F109" s="17" t="s">
        <v>140</v>
      </c>
      <c r="G109" s="16">
        <v>31</v>
      </c>
      <c r="H109" s="16">
        <v>5</v>
      </c>
      <c r="I109" s="16">
        <v>2022</v>
      </c>
      <c r="J109" s="16">
        <v>72</v>
      </c>
      <c r="K109" s="17" t="s">
        <v>141</v>
      </c>
      <c r="L109" s="16"/>
      <c r="M109" s="16">
        <v>1</v>
      </c>
      <c r="N109" s="16" t="s">
        <v>10722</v>
      </c>
      <c r="O109" s="18" t="s">
        <v>10723</v>
      </c>
      <c r="P109" s="18" t="s">
        <v>1716</v>
      </c>
      <c r="Q109" s="18" t="s">
        <v>1286</v>
      </c>
      <c r="R109" s="17" t="s">
        <v>10724</v>
      </c>
      <c r="S109" s="16" t="s">
        <v>75</v>
      </c>
      <c r="T109" s="16">
        <v>17</v>
      </c>
      <c r="U109" s="14" t="s">
        <v>2683</v>
      </c>
      <c r="V109" s="18" t="s">
        <v>279</v>
      </c>
      <c r="W109" s="16" t="s">
        <v>2305</v>
      </c>
      <c r="X109" s="18" t="s">
        <v>2306</v>
      </c>
      <c r="Y109" s="18" t="s">
        <v>10203</v>
      </c>
      <c r="Z109" s="18" t="s">
        <v>10203</v>
      </c>
      <c r="AA109" s="18"/>
      <c r="AB109" s="18" t="s">
        <v>10203</v>
      </c>
      <c r="AC109" s="18" t="s">
        <v>49</v>
      </c>
      <c r="AD109" s="16" t="s">
        <v>50</v>
      </c>
      <c r="AE109" s="16" t="s">
        <v>50</v>
      </c>
      <c r="AF109" s="16"/>
      <c r="AG109" s="16" t="s">
        <v>10204</v>
      </c>
      <c r="AH109" s="16"/>
      <c r="AI109" s="16"/>
      <c r="AJ109" s="16"/>
      <c r="AK109" s="16"/>
      <c r="AL109" s="190" t="b">
        <f t="shared" si="0"/>
        <v>0</v>
      </c>
      <c r="AM109" s="190"/>
    </row>
    <row r="110" spans="1:39" ht="22.5" hidden="1" customHeight="1" x14ac:dyDescent="0.35">
      <c r="A110" s="14">
        <v>108</v>
      </c>
      <c r="B110" s="16" t="s">
        <v>34</v>
      </c>
      <c r="C110" s="16" t="s">
        <v>524</v>
      </c>
      <c r="D110" s="16" t="s">
        <v>8074</v>
      </c>
      <c r="E110" s="14" t="s">
        <v>183</v>
      </c>
      <c r="F110" s="17" t="s">
        <v>184</v>
      </c>
      <c r="G110" s="16">
        <v>30</v>
      </c>
      <c r="H110" s="16">
        <v>6</v>
      </c>
      <c r="I110" s="16">
        <v>2022</v>
      </c>
      <c r="J110" s="16">
        <v>72</v>
      </c>
      <c r="K110" s="17" t="s">
        <v>185</v>
      </c>
      <c r="L110" s="16"/>
      <c r="M110" s="16">
        <v>1</v>
      </c>
      <c r="N110" s="16" t="s">
        <v>10725</v>
      </c>
      <c r="O110" s="18" t="s">
        <v>10726</v>
      </c>
      <c r="P110" s="18" t="s">
        <v>1326</v>
      </c>
      <c r="Q110" s="18" t="s">
        <v>1452</v>
      </c>
      <c r="R110" s="17" t="s">
        <v>10727</v>
      </c>
      <c r="S110" s="16" t="s">
        <v>75</v>
      </c>
      <c r="T110" s="16">
        <v>17</v>
      </c>
      <c r="U110" s="14" t="s">
        <v>2683</v>
      </c>
      <c r="V110" s="18" t="s">
        <v>279</v>
      </c>
      <c r="W110" s="16" t="s">
        <v>2305</v>
      </c>
      <c r="X110" s="18" t="s">
        <v>2306</v>
      </c>
      <c r="Y110" s="18" t="s">
        <v>10203</v>
      </c>
      <c r="Z110" s="18" t="s">
        <v>10203</v>
      </c>
      <c r="AA110" s="18"/>
      <c r="AB110" s="18" t="s">
        <v>10203</v>
      </c>
      <c r="AC110" s="18" t="s">
        <v>49</v>
      </c>
      <c r="AD110" s="16" t="s">
        <v>50</v>
      </c>
      <c r="AE110" s="16" t="s">
        <v>50</v>
      </c>
      <c r="AF110" s="16"/>
      <c r="AG110" s="16" t="s">
        <v>10204</v>
      </c>
      <c r="AH110" s="16"/>
      <c r="AI110" s="16"/>
      <c r="AJ110" s="16"/>
      <c r="AK110" s="16"/>
      <c r="AL110" s="190" t="b">
        <f t="shared" si="0"/>
        <v>0</v>
      </c>
      <c r="AM110" s="190"/>
    </row>
    <row r="111" spans="1:39" ht="22.5" hidden="1" customHeight="1" x14ac:dyDescent="0.35">
      <c r="A111" s="14">
        <v>109</v>
      </c>
      <c r="B111" s="16" t="s">
        <v>34</v>
      </c>
      <c r="C111" s="16" t="s">
        <v>524</v>
      </c>
      <c r="D111" s="16" t="s">
        <v>7803</v>
      </c>
      <c r="E111" s="14" t="s">
        <v>670</v>
      </c>
      <c r="F111" s="17" t="s">
        <v>671</v>
      </c>
      <c r="G111" s="16">
        <v>3</v>
      </c>
      <c r="H111" s="16">
        <v>6</v>
      </c>
      <c r="I111" s="16">
        <v>2022</v>
      </c>
      <c r="J111" s="16">
        <v>72</v>
      </c>
      <c r="K111" s="17" t="s">
        <v>672</v>
      </c>
      <c r="L111" s="16"/>
      <c r="M111" s="16">
        <v>1</v>
      </c>
      <c r="N111" s="16" t="s">
        <v>10728</v>
      </c>
      <c r="O111" s="18" t="s">
        <v>4128</v>
      </c>
      <c r="P111" s="18" t="s">
        <v>559</v>
      </c>
      <c r="Q111" s="18" t="s">
        <v>396</v>
      </c>
      <c r="R111" s="17" t="s">
        <v>10577</v>
      </c>
      <c r="S111" s="16" t="s">
        <v>44</v>
      </c>
      <c r="T111" s="16">
        <v>17</v>
      </c>
      <c r="U111" s="14" t="s">
        <v>2683</v>
      </c>
      <c r="V111" s="18" t="s">
        <v>279</v>
      </c>
      <c r="W111" s="16" t="s">
        <v>2305</v>
      </c>
      <c r="X111" s="18" t="s">
        <v>2306</v>
      </c>
      <c r="Y111" s="18" t="s">
        <v>10203</v>
      </c>
      <c r="Z111" s="18" t="s">
        <v>10203</v>
      </c>
      <c r="AA111" s="18"/>
      <c r="AB111" s="18" t="s">
        <v>10203</v>
      </c>
      <c r="AC111" s="18" t="s">
        <v>49</v>
      </c>
      <c r="AD111" s="16" t="s">
        <v>50</v>
      </c>
      <c r="AE111" s="16" t="s">
        <v>50</v>
      </c>
      <c r="AF111" s="16"/>
      <c r="AG111" s="16" t="s">
        <v>10204</v>
      </c>
      <c r="AH111" s="16"/>
      <c r="AI111" s="16"/>
      <c r="AJ111" s="16"/>
      <c r="AK111" s="16"/>
      <c r="AL111" s="190" t="b">
        <f t="shared" si="0"/>
        <v>0</v>
      </c>
      <c r="AM111" s="190"/>
    </row>
    <row r="112" spans="1:39" ht="22.5" hidden="1" customHeight="1" x14ac:dyDescent="0.35">
      <c r="A112" s="14">
        <v>110</v>
      </c>
      <c r="B112" s="16" t="s">
        <v>34</v>
      </c>
      <c r="C112" s="16" t="s">
        <v>524</v>
      </c>
      <c r="D112" s="16" t="s">
        <v>7817</v>
      </c>
      <c r="E112" s="14" t="s">
        <v>2467</v>
      </c>
      <c r="F112" s="17" t="s">
        <v>2468</v>
      </c>
      <c r="G112" s="16">
        <v>21</v>
      </c>
      <c r="H112" s="16">
        <v>6</v>
      </c>
      <c r="I112" s="16">
        <v>2022</v>
      </c>
      <c r="J112" s="16">
        <v>72</v>
      </c>
      <c r="K112" s="17" t="s">
        <v>2469</v>
      </c>
      <c r="L112" s="16"/>
      <c r="M112" s="16">
        <v>1</v>
      </c>
      <c r="N112" s="16" t="s">
        <v>10729</v>
      </c>
      <c r="O112" s="18" t="s">
        <v>10730</v>
      </c>
      <c r="P112" s="18" t="s">
        <v>10731</v>
      </c>
      <c r="Q112" s="18" t="s">
        <v>804</v>
      </c>
      <c r="R112" s="17" t="s">
        <v>10732</v>
      </c>
      <c r="S112" s="16" t="s">
        <v>75</v>
      </c>
      <c r="T112" s="16">
        <v>17</v>
      </c>
      <c r="U112" s="14" t="s">
        <v>2683</v>
      </c>
      <c r="V112" s="18" t="s">
        <v>279</v>
      </c>
      <c r="W112" s="16" t="s">
        <v>2305</v>
      </c>
      <c r="X112" s="18" t="s">
        <v>2306</v>
      </c>
      <c r="Y112" s="18" t="s">
        <v>10203</v>
      </c>
      <c r="Z112" s="18" t="s">
        <v>10203</v>
      </c>
      <c r="AA112" s="18"/>
      <c r="AB112" s="18" t="s">
        <v>10203</v>
      </c>
      <c r="AC112" s="18" t="s">
        <v>49</v>
      </c>
      <c r="AD112" s="16" t="s">
        <v>50</v>
      </c>
      <c r="AE112" s="16" t="s">
        <v>50</v>
      </c>
      <c r="AF112" s="16"/>
      <c r="AG112" s="16" t="s">
        <v>10204</v>
      </c>
      <c r="AH112" s="16"/>
      <c r="AI112" s="16"/>
      <c r="AJ112" s="16"/>
      <c r="AK112" s="16"/>
      <c r="AL112" s="190" t="b">
        <f t="shared" si="0"/>
        <v>0</v>
      </c>
      <c r="AM112" s="190"/>
    </row>
    <row r="113" spans="1:39" ht="22.5" hidden="1" customHeight="1" x14ac:dyDescent="0.35">
      <c r="A113" s="14">
        <v>111</v>
      </c>
      <c r="B113" s="16" t="s">
        <v>34</v>
      </c>
      <c r="C113" s="16" t="s">
        <v>524</v>
      </c>
      <c r="D113" s="16" t="s">
        <v>7489</v>
      </c>
      <c r="E113" s="14" t="s">
        <v>213</v>
      </c>
      <c r="F113" s="17" t="s">
        <v>214</v>
      </c>
      <c r="G113" s="16">
        <v>29</v>
      </c>
      <c r="H113" s="16">
        <v>4</v>
      </c>
      <c r="I113" s="16">
        <v>2022</v>
      </c>
      <c r="J113" s="16">
        <v>72</v>
      </c>
      <c r="K113" s="17" t="s">
        <v>215</v>
      </c>
      <c r="L113" s="16"/>
      <c r="M113" s="16">
        <v>1</v>
      </c>
      <c r="N113" s="16" t="s">
        <v>10733</v>
      </c>
      <c r="O113" s="18" t="s">
        <v>10734</v>
      </c>
      <c r="P113" s="18" t="s">
        <v>1703</v>
      </c>
      <c r="Q113" s="18" t="s">
        <v>498</v>
      </c>
      <c r="R113" s="17" t="s">
        <v>10735</v>
      </c>
      <c r="S113" s="16" t="s">
        <v>44</v>
      </c>
      <c r="T113" s="16">
        <v>17</v>
      </c>
      <c r="U113" s="14" t="s">
        <v>2683</v>
      </c>
      <c r="V113" s="18" t="s">
        <v>279</v>
      </c>
      <c r="W113" s="16" t="s">
        <v>2305</v>
      </c>
      <c r="X113" s="18" t="s">
        <v>2306</v>
      </c>
      <c r="Y113" s="18" t="s">
        <v>10203</v>
      </c>
      <c r="Z113" s="18" t="s">
        <v>10203</v>
      </c>
      <c r="AA113" s="18"/>
      <c r="AB113" s="18" t="s">
        <v>10203</v>
      </c>
      <c r="AC113" s="18" t="s">
        <v>49</v>
      </c>
      <c r="AD113" s="16" t="s">
        <v>50</v>
      </c>
      <c r="AE113" s="16" t="s">
        <v>50</v>
      </c>
      <c r="AF113" s="16"/>
      <c r="AG113" s="16" t="s">
        <v>10204</v>
      </c>
      <c r="AH113" s="16"/>
      <c r="AI113" s="16"/>
      <c r="AJ113" s="16"/>
      <c r="AK113" s="16"/>
      <c r="AL113" s="190" t="b">
        <f t="shared" si="0"/>
        <v>0</v>
      </c>
      <c r="AM113" s="190"/>
    </row>
    <row r="114" spans="1:39" ht="22.5" hidden="1" customHeight="1" x14ac:dyDescent="0.35">
      <c r="A114" s="14">
        <v>112</v>
      </c>
      <c r="B114" s="16" t="s">
        <v>34</v>
      </c>
      <c r="C114" s="16" t="s">
        <v>524</v>
      </c>
      <c r="D114" s="16" t="s">
        <v>8248</v>
      </c>
      <c r="E114" s="14" t="s">
        <v>10736</v>
      </c>
      <c r="F114" s="17" t="s">
        <v>10737</v>
      </c>
      <c r="G114" s="16">
        <v>2</v>
      </c>
      <c r="H114" s="16">
        <v>2</v>
      </c>
      <c r="I114" s="16">
        <v>2021</v>
      </c>
      <c r="J114" s="17" t="s">
        <v>228</v>
      </c>
      <c r="K114" s="17" t="s">
        <v>10738</v>
      </c>
      <c r="L114" s="16"/>
      <c r="M114" s="16">
        <v>1</v>
      </c>
      <c r="N114" s="16" t="s">
        <v>10739</v>
      </c>
      <c r="O114" s="18" t="s">
        <v>10740</v>
      </c>
      <c r="P114" s="18" t="s">
        <v>10741</v>
      </c>
      <c r="Q114" s="18" t="s">
        <v>67</v>
      </c>
      <c r="R114" s="17" t="s">
        <v>3857</v>
      </c>
      <c r="S114" s="16" t="s">
        <v>44</v>
      </c>
      <c r="T114" s="16">
        <v>17</v>
      </c>
      <c r="U114" s="14" t="s">
        <v>2707</v>
      </c>
      <c r="V114" s="18" t="s">
        <v>279</v>
      </c>
      <c r="W114" s="16" t="s">
        <v>2305</v>
      </c>
      <c r="X114" s="18" t="s">
        <v>2306</v>
      </c>
      <c r="Y114" s="18" t="s">
        <v>10203</v>
      </c>
      <c r="Z114" s="18" t="s">
        <v>10203</v>
      </c>
      <c r="AA114" s="18"/>
      <c r="AB114" s="18" t="s">
        <v>10203</v>
      </c>
      <c r="AC114" s="18" t="s">
        <v>49</v>
      </c>
      <c r="AD114" s="16" t="s">
        <v>50</v>
      </c>
      <c r="AE114" s="16" t="s">
        <v>50</v>
      </c>
      <c r="AF114" s="16"/>
      <c r="AG114" s="16" t="s">
        <v>10204</v>
      </c>
      <c r="AH114" s="16"/>
      <c r="AI114" s="16"/>
      <c r="AJ114" s="16"/>
      <c r="AK114" s="16"/>
      <c r="AL114" s="190" t="b">
        <f t="shared" si="0"/>
        <v>0</v>
      </c>
      <c r="AM114" s="190"/>
    </row>
    <row r="115" spans="1:39" ht="22.5" hidden="1" customHeight="1" x14ac:dyDescent="0.35">
      <c r="A115" s="14">
        <v>113</v>
      </c>
      <c r="B115" s="16" t="s">
        <v>34</v>
      </c>
      <c r="C115" s="16" t="s">
        <v>524</v>
      </c>
      <c r="D115" s="16" t="s">
        <v>8246</v>
      </c>
      <c r="E115" s="14" t="s">
        <v>10736</v>
      </c>
      <c r="F115" s="17" t="s">
        <v>10737</v>
      </c>
      <c r="G115" s="16">
        <v>2</v>
      </c>
      <c r="H115" s="16">
        <v>2</v>
      </c>
      <c r="I115" s="16">
        <v>2021</v>
      </c>
      <c r="J115" s="17" t="s">
        <v>228</v>
      </c>
      <c r="K115" s="17" t="s">
        <v>10738</v>
      </c>
      <c r="L115" s="16"/>
      <c r="M115" s="16">
        <v>1</v>
      </c>
      <c r="N115" s="16" t="s">
        <v>10742</v>
      </c>
      <c r="O115" s="18" t="s">
        <v>10743</v>
      </c>
      <c r="P115" s="18" t="s">
        <v>2516</v>
      </c>
      <c r="Q115" s="18" t="s">
        <v>450</v>
      </c>
      <c r="R115" s="17" t="s">
        <v>10744</v>
      </c>
      <c r="S115" s="16" t="s">
        <v>75</v>
      </c>
      <c r="T115" s="16">
        <v>17</v>
      </c>
      <c r="U115" s="14" t="s">
        <v>2707</v>
      </c>
      <c r="V115" s="18" t="s">
        <v>279</v>
      </c>
      <c r="W115" s="16" t="s">
        <v>2305</v>
      </c>
      <c r="X115" s="18" t="s">
        <v>2306</v>
      </c>
      <c r="Y115" s="18" t="s">
        <v>10203</v>
      </c>
      <c r="Z115" s="18" t="s">
        <v>10203</v>
      </c>
      <c r="AA115" s="18"/>
      <c r="AB115" s="18" t="s">
        <v>10203</v>
      </c>
      <c r="AC115" s="18" t="s">
        <v>49</v>
      </c>
      <c r="AD115" s="16" t="s">
        <v>50</v>
      </c>
      <c r="AE115" s="16" t="s">
        <v>50</v>
      </c>
      <c r="AF115" s="16"/>
      <c r="AG115" s="16" t="s">
        <v>10204</v>
      </c>
      <c r="AH115" s="16"/>
      <c r="AI115" s="16"/>
      <c r="AJ115" s="16"/>
      <c r="AK115" s="16"/>
      <c r="AL115" s="190" t="b">
        <f t="shared" si="0"/>
        <v>0</v>
      </c>
      <c r="AM115" s="190"/>
    </row>
    <row r="116" spans="1:39" ht="22.5" hidden="1" customHeight="1" x14ac:dyDescent="0.35">
      <c r="A116" s="14">
        <v>114</v>
      </c>
      <c r="B116" s="16" t="s">
        <v>34</v>
      </c>
      <c r="C116" s="16" t="s">
        <v>524</v>
      </c>
      <c r="D116" s="16" t="s">
        <v>7812</v>
      </c>
      <c r="E116" s="14" t="s">
        <v>670</v>
      </c>
      <c r="F116" s="17" t="s">
        <v>671</v>
      </c>
      <c r="G116" s="16">
        <v>3</v>
      </c>
      <c r="H116" s="16">
        <v>6</v>
      </c>
      <c r="I116" s="16">
        <v>2022</v>
      </c>
      <c r="J116" s="16">
        <v>72</v>
      </c>
      <c r="K116" s="17" t="s">
        <v>672</v>
      </c>
      <c r="L116" s="16"/>
      <c r="M116" s="16">
        <v>1</v>
      </c>
      <c r="N116" s="16" t="s">
        <v>10745</v>
      </c>
      <c r="O116" s="18" t="s">
        <v>10746</v>
      </c>
      <c r="P116" s="18" t="s">
        <v>10747</v>
      </c>
      <c r="Q116" s="18" t="s">
        <v>549</v>
      </c>
      <c r="R116" s="17" t="s">
        <v>10748</v>
      </c>
      <c r="S116" s="16" t="s">
        <v>44</v>
      </c>
      <c r="T116" s="16">
        <v>17</v>
      </c>
      <c r="U116" s="14" t="s">
        <v>2707</v>
      </c>
      <c r="V116" s="18" t="s">
        <v>279</v>
      </c>
      <c r="W116" s="16" t="s">
        <v>2305</v>
      </c>
      <c r="X116" s="18" t="s">
        <v>2306</v>
      </c>
      <c r="Y116" s="18" t="s">
        <v>10203</v>
      </c>
      <c r="Z116" s="18" t="s">
        <v>10203</v>
      </c>
      <c r="AA116" s="18"/>
      <c r="AB116" s="18" t="s">
        <v>10203</v>
      </c>
      <c r="AC116" s="18" t="s">
        <v>49</v>
      </c>
      <c r="AD116" s="16" t="s">
        <v>50</v>
      </c>
      <c r="AE116" s="16" t="s">
        <v>50</v>
      </c>
      <c r="AF116" s="16"/>
      <c r="AG116" s="16" t="s">
        <v>10204</v>
      </c>
      <c r="AH116" s="16"/>
      <c r="AI116" s="16"/>
      <c r="AJ116" s="16"/>
      <c r="AK116" s="16"/>
      <c r="AL116" s="190" t="b">
        <f t="shared" si="0"/>
        <v>0</v>
      </c>
      <c r="AM116" s="190"/>
    </row>
    <row r="117" spans="1:39" ht="22.5" hidden="1" customHeight="1" x14ac:dyDescent="0.35">
      <c r="A117" s="14">
        <v>115</v>
      </c>
      <c r="B117" s="16" t="s">
        <v>33</v>
      </c>
      <c r="C117" s="16" t="s">
        <v>524</v>
      </c>
      <c r="D117" s="16" t="s">
        <v>10749</v>
      </c>
      <c r="E117" s="14" t="s">
        <v>10750</v>
      </c>
      <c r="F117" s="17" t="s">
        <v>10751</v>
      </c>
      <c r="G117" s="16">
        <v>23</v>
      </c>
      <c r="H117" s="16">
        <v>9</v>
      </c>
      <c r="I117" s="16">
        <v>2022</v>
      </c>
      <c r="J117" s="16">
        <v>72</v>
      </c>
      <c r="K117" s="17" t="s">
        <v>10752</v>
      </c>
      <c r="L117" s="16"/>
      <c r="M117" s="16">
        <v>1</v>
      </c>
      <c r="N117" s="16" t="s">
        <v>10753</v>
      </c>
      <c r="O117" s="18" t="s">
        <v>4252</v>
      </c>
      <c r="P117" s="18" t="s">
        <v>493</v>
      </c>
      <c r="Q117" s="18" t="s">
        <v>594</v>
      </c>
      <c r="R117" s="17" t="s">
        <v>10754</v>
      </c>
      <c r="S117" s="16" t="s">
        <v>44</v>
      </c>
      <c r="T117" s="16">
        <v>18</v>
      </c>
      <c r="U117" s="14" t="s">
        <v>10755</v>
      </c>
      <c r="V117" s="18" t="s">
        <v>46</v>
      </c>
      <c r="W117" s="16" t="s">
        <v>2305</v>
      </c>
      <c r="X117" s="18" t="s">
        <v>2306</v>
      </c>
      <c r="Y117" s="18" t="s">
        <v>10203</v>
      </c>
      <c r="Z117" s="18" t="s">
        <v>10203</v>
      </c>
      <c r="AA117" s="18"/>
      <c r="AB117" s="18" t="s">
        <v>10203</v>
      </c>
      <c r="AC117" s="18" t="s">
        <v>49</v>
      </c>
      <c r="AD117" s="16" t="s">
        <v>50</v>
      </c>
      <c r="AE117" s="16" t="s">
        <v>50</v>
      </c>
      <c r="AF117" s="16"/>
      <c r="AG117" s="16" t="s">
        <v>10204</v>
      </c>
      <c r="AH117" s="16"/>
      <c r="AI117" s="16"/>
      <c r="AJ117" s="16"/>
      <c r="AK117" s="16"/>
      <c r="AL117" s="190" t="b">
        <f t="shared" si="0"/>
        <v>0</v>
      </c>
      <c r="AM117" s="190"/>
    </row>
    <row r="118" spans="1:39" ht="22.5" hidden="1" customHeight="1" x14ac:dyDescent="0.35">
      <c r="A118" s="14">
        <v>116</v>
      </c>
      <c r="B118" s="16" t="s">
        <v>33</v>
      </c>
      <c r="C118" s="16" t="s">
        <v>524</v>
      </c>
      <c r="D118" s="16" t="s">
        <v>10756</v>
      </c>
      <c r="E118" s="14" t="s">
        <v>10468</v>
      </c>
      <c r="F118" s="17" t="s">
        <v>10469</v>
      </c>
      <c r="G118" s="16">
        <v>15</v>
      </c>
      <c r="H118" s="16">
        <v>12</v>
      </c>
      <c r="I118" s="16">
        <v>2022</v>
      </c>
      <c r="J118" s="16">
        <v>72</v>
      </c>
      <c r="K118" s="17" t="s">
        <v>10470</v>
      </c>
      <c r="L118" s="16"/>
      <c r="M118" s="16">
        <v>1</v>
      </c>
      <c r="N118" s="16" t="s">
        <v>10757</v>
      </c>
      <c r="O118" s="18" t="s">
        <v>10758</v>
      </c>
      <c r="P118" s="18" t="s">
        <v>5260</v>
      </c>
      <c r="Q118" s="18" t="s">
        <v>10759</v>
      </c>
      <c r="R118" s="17" t="s">
        <v>10760</v>
      </c>
      <c r="S118" s="16" t="s">
        <v>44</v>
      </c>
      <c r="T118" s="16">
        <v>18</v>
      </c>
      <c r="U118" s="14" t="s">
        <v>10755</v>
      </c>
      <c r="V118" s="18" t="s">
        <v>46</v>
      </c>
      <c r="W118" s="16" t="s">
        <v>2305</v>
      </c>
      <c r="X118" s="18" t="s">
        <v>2306</v>
      </c>
      <c r="Y118" s="18" t="s">
        <v>10203</v>
      </c>
      <c r="Z118" s="18" t="s">
        <v>10203</v>
      </c>
      <c r="AA118" s="18"/>
      <c r="AB118" s="18" t="s">
        <v>10203</v>
      </c>
      <c r="AC118" s="18" t="s">
        <v>49</v>
      </c>
      <c r="AD118" s="16" t="s">
        <v>50</v>
      </c>
      <c r="AE118" s="16" t="s">
        <v>50</v>
      </c>
      <c r="AF118" s="16"/>
      <c r="AG118" s="16" t="s">
        <v>10204</v>
      </c>
      <c r="AH118" s="16"/>
      <c r="AI118" s="16"/>
      <c r="AJ118" s="16"/>
      <c r="AK118" s="16"/>
      <c r="AL118" s="190" t="b">
        <f t="shared" si="0"/>
        <v>0</v>
      </c>
      <c r="AM118" s="190"/>
    </row>
    <row r="119" spans="1:39" ht="22.5" hidden="1" customHeight="1" x14ac:dyDescent="0.35">
      <c r="A119" s="14">
        <v>117</v>
      </c>
      <c r="B119" s="16" t="s">
        <v>33</v>
      </c>
      <c r="C119" s="16" t="s">
        <v>524</v>
      </c>
      <c r="D119" s="16" t="s">
        <v>10761</v>
      </c>
      <c r="E119" s="14" t="s">
        <v>859</v>
      </c>
      <c r="F119" s="17" t="s">
        <v>860</v>
      </c>
      <c r="G119" s="16">
        <v>31</v>
      </c>
      <c r="H119" s="16">
        <v>10</v>
      </c>
      <c r="I119" s="16">
        <v>2022</v>
      </c>
      <c r="J119" s="16">
        <v>72</v>
      </c>
      <c r="K119" s="17" t="s">
        <v>861</v>
      </c>
      <c r="L119" s="16"/>
      <c r="M119" s="16">
        <v>1</v>
      </c>
      <c r="N119" s="16" t="s">
        <v>10762</v>
      </c>
      <c r="O119" s="18" t="s">
        <v>10763</v>
      </c>
      <c r="P119" s="18" t="s">
        <v>10764</v>
      </c>
      <c r="Q119" s="18" t="s">
        <v>144</v>
      </c>
      <c r="R119" s="17" t="s">
        <v>10765</v>
      </c>
      <c r="S119" s="16" t="s">
        <v>44</v>
      </c>
      <c r="T119" s="16">
        <v>18</v>
      </c>
      <c r="U119" s="14" t="s">
        <v>10755</v>
      </c>
      <c r="V119" s="18" t="s">
        <v>46</v>
      </c>
      <c r="W119" s="16" t="s">
        <v>2305</v>
      </c>
      <c r="X119" s="18" t="s">
        <v>2306</v>
      </c>
      <c r="Y119" s="18" t="s">
        <v>10203</v>
      </c>
      <c r="Z119" s="18" t="s">
        <v>10203</v>
      </c>
      <c r="AA119" s="18"/>
      <c r="AB119" s="18" t="s">
        <v>10203</v>
      </c>
      <c r="AC119" s="18" t="s">
        <v>49</v>
      </c>
      <c r="AD119" s="16" t="s">
        <v>50</v>
      </c>
      <c r="AE119" s="16" t="s">
        <v>50</v>
      </c>
      <c r="AF119" s="16"/>
      <c r="AG119" s="16" t="s">
        <v>10204</v>
      </c>
      <c r="AH119" s="16"/>
      <c r="AI119" s="16"/>
      <c r="AJ119" s="16"/>
      <c r="AK119" s="16"/>
      <c r="AL119" s="190" t="b">
        <f t="shared" si="0"/>
        <v>0</v>
      </c>
      <c r="AM119" s="190"/>
    </row>
    <row r="120" spans="1:39" ht="22.5" hidden="1" customHeight="1" x14ac:dyDescent="0.35">
      <c r="A120" s="14">
        <v>118</v>
      </c>
      <c r="B120" s="16" t="s">
        <v>33</v>
      </c>
      <c r="C120" s="16" t="s">
        <v>524</v>
      </c>
      <c r="D120" s="16" t="s">
        <v>10766</v>
      </c>
      <c r="E120" s="14" t="s">
        <v>621</v>
      </c>
      <c r="F120" s="17" t="s">
        <v>622</v>
      </c>
      <c r="G120" s="16">
        <v>5</v>
      </c>
      <c r="H120" s="16">
        <v>8</v>
      </c>
      <c r="I120" s="16">
        <v>2022</v>
      </c>
      <c r="J120" s="16">
        <v>72</v>
      </c>
      <c r="K120" s="17" t="s">
        <v>623</v>
      </c>
      <c r="L120" s="16"/>
      <c r="M120" s="16">
        <v>1</v>
      </c>
      <c r="N120" s="16" t="s">
        <v>10767</v>
      </c>
      <c r="O120" s="18" t="s">
        <v>10768</v>
      </c>
      <c r="P120" s="18" t="s">
        <v>10769</v>
      </c>
      <c r="Q120" s="18" t="s">
        <v>200</v>
      </c>
      <c r="R120" s="17" t="s">
        <v>10770</v>
      </c>
      <c r="S120" s="16" t="s">
        <v>75</v>
      </c>
      <c r="T120" s="16">
        <v>18</v>
      </c>
      <c r="U120" s="14" t="s">
        <v>10755</v>
      </c>
      <c r="V120" s="18" t="s">
        <v>46</v>
      </c>
      <c r="W120" s="16" t="s">
        <v>2305</v>
      </c>
      <c r="X120" s="18" t="s">
        <v>2306</v>
      </c>
      <c r="Y120" s="18" t="s">
        <v>10203</v>
      </c>
      <c r="Z120" s="18" t="s">
        <v>10203</v>
      </c>
      <c r="AA120" s="18"/>
      <c r="AB120" s="18" t="s">
        <v>10203</v>
      </c>
      <c r="AC120" s="18" t="s">
        <v>49</v>
      </c>
      <c r="AD120" s="16" t="s">
        <v>50</v>
      </c>
      <c r="AE120" s="16" t="s">
        <v>50</v>
      </c>
      <c r="AF120" s="16"/>
      <c r="AG120" s="16" t="s">
        <v>10204</v>
      </c>
      <c r="AH120" s="16"/>
      <c r="AI120" s="16"/>
      <c r="AJ120" s="16"/>
      <c r="AK120" s="16"/>
      <c r="AL120" s="190" t="b">
        <f t="shared" si="0"/>
        <v>0</v>
      </c>
      <c r="AM120" s="190"/>
    </row>
    <row r="121" spans="1:39" ht="22.5" hidden="1" customHeight="1" x14ac:dyDescent="0.35">
      <c r="A121" s="14">
        <v>119</v>
      </c>
      <c r="B121" s="16" t="s">
        <v>33</v>
      </c>
      <c r="C121" s="16" t="s">
        <v>524</v>
      </c>
      <c r="D121" s="16" t="s">
        <v>10771</v>
      </c>
      <c r="E121" s="14" t="s">
        <v>843</v>
      </c>
      <c r="F121" s="17" t="s">
        <v>844</v>
      </c>
      <c r="G121" s="16">
        <v>18</v>
      </c>
      <c r="H121" s="16">
        <v>11</v>
      </c>
      <c r="I121" s="16">
        <v>2022</v>
      </c>
      <c r="J121" s="16">
        <v>72</v>
      </c>
      <c r="K121" s="17" t="s">
        <v>845</v>
      </c>
      <c r="L121" s="16"/>
      <c r="M121" s="16">
        <v>1</v>
      </c>
      <c r="N121" s="16" t="s">
        <v>10772</v>
      </c>
      <c r="O121" s="18" t="s">
        <v>10773</v>
      </c>
      <c r="P121" s="18" t="s">
        <v>2705</v>
      </c>
      <c r="Q121" s="18" t="s">
        <v>1139</v>
      </c>
      <c r="R121" s="17" t="s">
        <v>10774</v>
      </c>
      <c r="S121" s="16" t="s">
        <v>44</v>
      </c>
      <c r="T121" s="16">
        <v>18</v>
      </c>
      <c r="U121" s="14" t="s">
        <v>10755</v>
      </c>
      <c r="V121" s="18" t="s">
        <v>46</v>
      </c>
      <c r="W121" s="16" t="s">
        <v>2305</v>
      </c>
      <c r="X121" s="18" t="s">
        <v>2306</v>
      </c>
      <c r="Y121" s="18" t="s">
        <v>10203</v>
      </c>
      <c r="Z121" s="18" t="s">
        <v>10203</v>
      </c>
      <c r="AA121" s="18"/>
      <c r="AB121" s="18" t="s">
        <v>10203</v>
      </c>
      <c r="AC121" s="18" t="s">
        <v>49</v>
      </c>
      <c r="AD121" s="16" t="s">
        <v>50</v>
      </c>
      <c r="AE121" s="16" t="s">
        <v>50</v>
      </c>
      <c r="AF121" s="16"/>
      <c r="AG121" s="16" t="s">
        <v>10204</v>
      </c>
      <c r="AH121" s="16"/>
      <c r="AI121" s="16"/>
      <c r="AJ121" s="16"/>
      <c r="AK121" s="16"/>
      <c r="AL121" s="190" t="b">
        <f t="shared" si="0"/>
        <v>0</v>
      </c>
      <c r="AM121" s="190"/>
    </row>
    <row r="122" spans="1:39" ht="22.5" hidden="1" customHeight="1" x14ac:dyDescent="0.35">
      <c r="A122" s="14">
        <v>120</v>
      </c>
      <c r="B122" s="16" t="s">
        <v>33</v>
      </c>
      <c r="C122" s="16" t="s">
        <v>524</v>
      </c>
      <c r="D122" s="16" t="s">
        <v>10775</v>
      </c>
      <c r="E122" s="14" t="s">
        <v>10412</v>
      </c>
      <c r="F122" s="17" t="s">
        <v>10413</v>
      </c>
      <c r="G122" s="16">
        <v>25</v>
      </c>
      <c r="H122" s="16">
        <v>8</v>
      </c>
      <c r="I122" s="16">
        <v>2022</v>
      </c>
      <c r="J122" s="16">
        <v>72</v>
      </c>
      <c r="K122" s="17" t="s">
        <v>10414</v>
      </c>
      <c r="L122" s="16"/>
      <c r="M122" s="16">
        <v>1</v>
      </c>
      <c r="N122" s="16" t="s">
        <v>10776</v>
      </c>
      <c r="O122" s="18" t="s">
        <v>10777</v>
      </c>
      <c r="P122" s="18" t="s">
        <v>1716</v>
      </c>
      <c r="Q122" s="18" t="s">
        <v>2593</v>
      </c>
      <c r="R122" s="17" t="s">
        <v>10778</v>
      </c>
      <c r="S122" s="16" t="s">
        <v>75</v>
      </c>
      <c r="T122" s="16">
        <v>18</v>
      </c>
      <c r="U122" s="14" t="s">
        <v>10779</v>
      </c>
      <c r="V122" s="18" t="s">
        <v>62</v>
      </c>
      <c r="W122" s="16" t="s">
        <v>2305</v>
      </c>
      <c r="X122" s="18" t="s">
        <v>2306</v>
      </c>
      <c r="Y122" s="18" t="s">
        <v>10203</v>
      </c>
      <c r="Z122" s="18" t="s">
        <v>10203</v>
      </c>
      <c r="AA122" s="18"/>
      <c r="AB122" s="18" t="s">
        <v>10203</v>
      </c>
      <c r="AC122" s="18" t="s">
        <v>49</v>
      </c>
      <c r="AD122" s="16" t="s">
        <v>50</v>
      </c>
      <c r="AE122" s="16" t="s">
        <v>50</v>
      </c>
      <c r="AF122" s="16"/>
      <c r="AG122" s="16" t="s">
        <v>10204</v>
      </c>
      <c r="AH122" s="16"/>
      <c r="AI122" s="16"/>
      <c r="AJ122" s="16"/>
      <c r="AK122" s="16"/>
      <c r="AL122" s="190" t="b">
        <f t="shared" si="0"/>
        <v>0</v>
      </c>
      <c r="AM122" s="190"/>
    </row>
    <row r="123" spans="1:39" ht="22.5" hidden="1" customHeight="1" x14ac:dyDescent="0.35">
      <c r="A123" s="14">
        <v>121</v>
      </c>
      <c r="B123" s="16" t="s">
        <v>33</v>
      </c>
      <c r="C123" s="16" t="s">
        <v>524</v>
      </c>
      <c r="D123" s="16" t="s">
        <v>7327</v>
      </c>
      <c r="E123" s="14" t="s">
        <v>168</v>
      </c>
      <c r="F123" s="17" t="s">
        <v>169</v>
      </c>
      <c r="G123" s="16">
        <v>4</v>
      </c>
      <c r="H123" s="16">
        <v>3</v>
      </c>
      <c r="I123" s="16">
        <v>2022</v>
      </c>
      <c r="J123" s="16">
        <v>72</v>
      </c>
      <c r="K123" s="17" t="s">
        <v>170</v>
      </c>
      <c r="L123" s="16"/>
      <c r="M123" s="16">
        <v>1</v>
      </c>
      <c r="N123" s="16" t="s">
        <v>10780</v>
      </c>
      <c r="O123" s="18" t="s">
        <v>10781</v>
      </c>
      <c r="P123" s="18" t="s">
        <v>491</v>
      </c>
      <c r="Q123" s="18" t="s">
        <v>1663</v>
      </c>
      <c r="R123" s="17" t="s">
        <v>2572</v>
      </c>
      <c r="S123" s="16" t="s">
        <v>75</v>
      </c>
      <c r="T123" s="16">
        <v>18</v>
      </c>
      <c r="U123" s="14" t="s">
        <v>10782</v>
      </c>
      <c r="V123" s="18" t="s">
        <v>93</v>
      </c>
      <c r="W123" s="16" t="s">
        <v>2305</v>
      </c>
      <c r="X123" s="18" t="s">
        <v>2306</v>
      </c>
      <c r="Y123" s="18" t="s">
        <v>10203</v>
      </c>
      <c r="Z123" s="18" t="s">
        <v>10203</v>
      </c>
      <c r="AA123" s="18"/>
      <c r="AB123" s="18" t="s">
        <v>10203</v>
      </c>
      <c r="AC123" s="18" t="s">
        <v>49</v>
      </c>
      <c r="AD123" s="16" t="s">
        <v>50</v>
      </c>
      <c r="AE123" s="16" t="s">
        <v>50</v>
      </c>
      <c r="AF123" s="16"/>
      <c r="AG123" s="16" t="s">
        <v>10204</v>
      </c>
      <c r="AH123" s="16"/>
      <c r="AI123" s="16"/>
      <c r="AJ123" s="16"/>
      <c r="AK123" s="16"/>
      <c r="AL123" s="190" t="b">
        <f t="shared" si="0"/>
        <v>0</v>
      </c>
      <c r="AM123" s="190"/>
    </row>
    <row r="124" spans="1:39" ht="22.5" hidden="1" customHeight="1" x14ac:dyDescent="0.35">
      <c r="A124" s="14">
        <v>122</v>
      </c>
      <c r="B124" s="16" t="s">
        <v>33</v>
      </c>
      <c r="C124" s="16" t="s">
        <v>524</v>
      </c>
      <c r="D124" s="16" t="s">
        <v>10783</v>
      </c>
      <c r="E124" s="14" t="s">
        <v>10494</v>
      </c>
      <c r="F124" s="17" t="s">
        <v>10495</v>
      </c>
      <c r="G124" s="16">
        <v>4</v>
      </c>
      <c r="H124" s="16">
        <v>10</v>
      </c>
      <c r="I124" s="16">
        <v>2022</v>
      </c>
      <c r="J124" s="16">
        <v>72</v>
      </c>
      <c r="K124" s="17" t="s">
        <v>10496</v>
      </c>
      <c r="L124" s="16"/>
      <c r="M124" s="16">
        <v>1</v>
      </c>
      <c r="N124" s="16" t="s">
        <v>10784</v>
      </c>
      <c r="O124" s="18" t="s">
        <v>10785</v>
      </c>
      <c r="P124" s="18" t="s">
        <v>445</v>
      </c>
      <c r="Q124" s="18" t="s">
        <v>688</v>
      </c>
      <c r="R124" s="17" t="s">
        <v>10786</v>
      </c>
      <c r="S124" s="16" t="s">
        <v>75</v>
      </c>
      <c r="T124" s="16">
        <v>18</v>
      </c>
      <c r="U124" s="14" t="s">
        <v>10782</v>
      </c>
      <c r="V124" s="18" t="s">
        <v>93</v>
      </c>
      <c r="W124" s="16" t="s">
        <v>2305</v>
      </c>
      <c r="X124" s="18" t="s">
        <v>2306</v>
      </c>
      <c r="Y124" s="18" t="s">
        <v>10203</v>
      </c>
      <c r="Z124" s="18" t="s">
        <v>10203</v>
      </c>
      <c r="AA124" s="18"/>
      <c r="AB124" s="18" t="s">
        <v>10203</v>
      </c>
      <c r="AC124" s="18" t="s">
        <v>49</v>
      </c>
      <c r="AD124" s="16" t="s">
        <v>50</v>
      </c>
      <c r="AE124" s="16" t="s">
        <v>50</v>
      </c>
      <c r="AF124" s="16"/>
      <c r="AG124" s="16" t="s">
        <v>10204</v>
      </c>
      <c r="AH124" s="16"/>
      <c r="AI124" s="16"/>
      <c r="AJ124" s="16"/>
      <c r="AK124" s="16"/>
      <c r="AL124" s="190" t="b">
        <f t="shared" si="0"/>
        <v>0</v>
      </c>
      <c r="AM124" s="190"/>
    </row>
    <row r="125" spans="1:39" ht="22.5" hidden="1" customHeight="1" x14ac:dyDescent="0.35">
      <c r="A125" s="14">
        <v>123</v>
      </c>
      <c r="B125" s="16" t="s">
        <v>33</v>
      </c>
      <c r="C125" s="16" t="s">
        <v>524</v>
      </c>
      <c r="D125" s="16" t="s">
        <v>10787</v>
      </c>
      <c r="E125" s="14" t="s">
        <v>10412</v>
      </c>
      <c r="F125" s="17" t="s">
        <v>10413</v>
      </c>
      <c r="G125" s="16">
        <v>25</v>
      </c>
      <c r="H125" s="16">
        <v>8</v>
      </c>
      <c r="I125" s="16">
        <v>2022</v>
      </c>
      <c r="J125" s="16">
        <v>72</v>
      </c>
      <c r="K125" s="17" t="s">
        <v>10414</v>
      </c>
      <c r="L125" s="16"/>
      <c r="M125" s="16">
        <v>1</v>
      </c>
      <c r="N125" s="16" t="s">
        <v>10788</v>
      </c>
      <c r="O125" s="18" t="s">
        <v>10789</v>
      </c>
      <c r="P125" s="18" t="s">
        <v>849</v>
      </c>
      <c r="Q125" s="18" t="s">
        <v>1912</v>
      </c>
      <c r="R125" s="17" t="s">
        <v>10790</v>
      </c>
      <c r="S125" s="16" t="s">
        <v>44</v>
      </c>
      <c r="T125" s="16">
        <v>18</v>
      </c>
      <c r="U125" s="14" t="s">
        <v>10791</v>
      </c>
      <c r="V125" s="18" t="s">
        <v>274</v>
      </c>
      <c r="W125" s="16" t="s">
        <v>2305</v>
      </c>
      <c r="X125" s="18" t="s">
        <v>2306</v>
      </c>
      <c r="Y125" s="18" t="s">
        <v>10203</v>
      </c>
      <c r="Z125" s="18" t="s">
        <v>10203</v>
      </c>
      <c r="AA125" s="18"/>
      <c r="AB125" s="18" t="s">
        <v>10203</v>
      </c>
      <c r="AC125" s="18" t="s">
        <v>49</v>
      </c>
      <c r="AD125" s="16" t="s">
        <v>50</v>
      </c>
      <c r="AE125" s="16" t="s">
        <v>50</v>
      </c>
      <c r="AF125" s="16"/>
      <c r="AG125" s="16" t="s">
        <v>10204</v>
      </c>
      <c r="AH125" s="16"/>
      <c r="AI125" s="16"/>
      <c r="AJ125" s="16"/>
      <c r="AK125" s="16"/>
      <c r="AL125" s="190" t="b">
        <f t="shared" si="0"/>
        <v>0</v>
      </c>
      <c r="AM125" s="190"/>
    </row>
    <row r="126" spans="1:39" ht="22.5" hidden="1" customHeight="1" x14ac:dyDescent="0.35">
      <c r="A126" s="14">
        <v>124</v>
      </c>
      <c r="B126" s="16" t="s">
        <v>33</v>
      </c>
      <c r="C126" s="16" t="s">
        <v>524</v>
      </c>
      <c r="D126" s="16" t="s">
        <v>10792</v>
      </c>
      <c r="E126" s="14" t="s">
        <v>1262</v>
      </c>
      <c r="F126" s="17" t="s">
        <v>1263</v>
      </c>
      <c r="G126" s="16">
        <v>7</v>
      </c>
      <c r="H126" s="16">
        <v>9</v>
      </c>
      <c r="I126" s="16">
        <v>2020</v>
      </c>
      <c r="J126" s="16">
        <v>96</v>
      </c>
      <c r="K126" s="17" t="s">
        <v>1264</v>
      </c>
      <c r="L126" s="16"/>
      <c r="M126" s="16">
        <v>1</v>
      </c>
      <c r="N126" s="16" t="s">
        <v>10793</v>
      </c>
      <c r="O126" s="18" t="s">
        <v>58</v>
      </c>
      <c r="P126" s="18" t="s">
        <v>59</v>
      </c>
      <c r="Q126" s="18" t="s">
        <v>60</v>
      </c>
      <c r="R126" s="17" t="s">
        <v>10794</v>
      </c>
      <c r="S126" s="16" t="s">
        <v>44</v>
      </c>
      <c r="T126" s="16">
        <v>18</v>
      </c>
      <c r="U126" s="14" t="s">
        <v>10791</v>
      </c>
      <c r="V126" s="18" t="s">
        <v>274</v>
      </c>
      <c r="W126" s="16" t="s">
        <v>2305</v>
      </c>
      <c r="X126" s="18" t="s">
        <v>2306</v>
      </c>
      <c r="Y126" s="18" t="s">
        <v>10203</v>
      </c>
      <c r="Z126" s="18" t="s">
        <v>10203</v>
      </c>
      <c r="AA126" s="18"/>
      <c r="AB126" s="18" t="s">
        <v>10203</v>
      </c>
      <c r="AC126" s="18" t="s">
        <v>49</v>
      </c>
      <c r="AD126" s="16" t="s">
        <v>50</v>
      </c>
      <c r="AE126" s="16" t="s">
        <v>50</v>
      </c>
      <c r="AF126" s="16"/>
      <c r="AG126" s="16" t="s">
        <v>10204</v>
      </c>
      <c r="AH126" s="16"/>
      <c r="AI126" s="16"/>
      <c r="AJ126" s="16"/>
      <c r="AK126" s="16"/>
      <c r="AL126" s="190" t="b">
        <f t="shared" si="0"/>
        <v>0</v>
      </c>
      <c r="AM126" s="190"/>
    </row>
    <row r="127" spans="1:39" ht="22.5" hidden="1" customHeight="1" x14ac:dyDescent="0.35">
      <c r="A127" s="14">
        <v>125</v>
      </c>
      <c r="B127" s="16" t="s">
        <v>33</v>
      </c>
      <c r="C127" s="16" t="s">
        <v>524</v>
      </c>
      <c r="D127" s="16" t="s">
        <v>10795</v>
      </c>
      <c r="E127" s="14" t="s">
        <v>859</v>
      </c>
      <c r="F127" s="17" t="s">
        <v>860</v>
      </c>
      <c r="G127" s="16">
        <v>31</v>
      </c>
      <c r="H127" s="16">
        <v>10</v>
      </c>
      <c r="I127" s="16">
        <v>2022</v>
      </c>
      <c r="J127" s="16">
        <v>72</v>
      </c>
      <c r="K127" s="17" t="s">
        <v>861</v>
      </c>
      <c r="L127" s="16"/>
      <c r="M127" s="16">
        <v>1</v>
      </c>
      <c r="N127" s="16" t="s">
        <v>10796</v>
      </c>
      <c r="O127" s="18" t="s">
        <v>10797</v>
      </c>
      <c r="P127" s="18" t="s">
        <v>10798</v>
      </c>
      <c r="Q127" s="18" t="s">
        <v>1371</v>
      </c>
      <c r="R127" s="17" t="s">
        <v>3554</v>
      </c>
      <c r="S127" s="16" t="s">
        <v>44</v>
      </c>
      <c r="T127" s="16">
        <v>18</v>
      </c>
      <c r="U127" s="14" t="s">
        <v>10799</v>
      </c>
      <c r="V127" s="18" t="s">
        <v>279</v>
      </c>
      <c r="W127" s="16" t="s">
        <v>2305</v>
      </c>
      <c r="X127" s="18" t="s">
        <v>2306</v>
      </c>
      <c r="Y127" s="18" t="s">
        <v>10203</v>
      </c>
      <c r="Z127" s="18" t="s">
        <v>10203</v>
      </c>
      <c r="AA127" s="18"/>
      <c r="AB127" s="18" t="s">
        <v>10203</v>
      </c>
      <c r="AC127" s="18" t="s">
        <v>49</v>
      </c>
      <c r="AD127" s="16" t="s">
        <v>50</v>
      </c>
      <c r="AE127" s="16" t="s">
        <v>50</v>
      </c>
      <c r="AF127" s="16"/>
      <c r="AG127" s="16" t="s">
        <v>10204</v>
      </c>
      <c r="AH127" s="16"/>
      <c r="AI127" s="16"/>
      <c r="AJ127" s="16"/>
      <c r="AK127" s="16"/>
      <c r="AL127" s="190" t="b">
        <f t="shared" si="0"/>
        <v>0</v>
      </c>
      <c r="AM127" s="190"/>
    </row>
    <row r="128" spans="1:39" ht="22.5" hidden="1" customHeight="1" x14ac:dyDescent="0.35">
      <c r="A128" s="14">
        <v>126</v>
      </c>
      <c r="B128" s="16" t="s">
        <v>33</v>
      </c>
      <c r="C128" s="16" t="s">
        <v>524</v>
      </c>
      <c r="D128" s="16" t="s">
        <v>10800</v>
      </c>
      <c r="E128" s="14" t="s">
        <v>10801</v>
      </c>
      <c r="F128" s="17" t="s">
        <v>10802</v>
      </c>
      <c r="G128" s="16">
        <v>31</v>
      </c>
      <c r="H128" s="16">
        <v>8</v>
      </c>
      <c r="I128" s="16">
        <v>2022</v>
      </c>
      <c r="J128" s="16">
        <v>72</v>
      </c>
      <c r="K128" s="17" t="s">
        <v>10803</v>
      </c>
      <c r="L128" s="16"/>
      <c r="M128" s="16">
        <v>1</v>
      </c>
      <c r="N128" s="16" t="s">
        <v>10804</v>
      </c>
      <c r="O128" s="18" t="s">
        <v>10805</v>
      </c>
      <c r="P128" s="18" t="s">
        <v>658</v>
      </c>
      <c r="Q128" s="18" t="s">
        <v>1117</v>
      </c>
      <c r="R128" s="17" t="s">
        <v>10806</v>
      </c>
      <c r="S128" s="16" t="s">
        <v>75</v>
      </c>
      <c r="T128" s="16">
        <v>18</v>
      </c>
      <c r="U128" s="14" t="s">
        <v>10799</v>
      </c>
      <c r="V128" s="18" t="s">
        <v>279</v>
      </c>
      <c r="W128" s="16" t="s">
        <v>2305</v>
      </c>
      <c r="X128" s="18" t="s">
        <v>2306</v>
      </c>
      <c r="Y128" s="18" t="s">
        <v>10203</v>
      </c>
      <c r="Z128" s="18" t="s">
        <v>10203</v>
      </c>
      <c r="AA128" s="18"/>
      <c r="AB128" s="18" t="s">
        <v>10203</v>
      </c>
      <c r="AC128" s="18" t="s">
        <v>49</v>
      </c>
      <c r="AD128" s="16" t="s">
        <v>50</v>
      </c>
      <c r="AE128" s="16" t="s">
        <v>50</v>
      </c>
      <c r="AF128" s="16"/>
      <c r="AG128" s="16" t="s">
        <v>10204</v>
      </c>
      <c r="AH128" s="16"/>
      <c r="AI128" s="16"/>
      <c r="AJ128" s="16"/>
      <c r="AK128" s="16"/>
      <c r="AL128" s="190" t="b">
        <f t="shared" si="0"/>
        <v>0</v>
      </c>
      <c r="AM128" s="190"/>
    </row>
    <row r="129" spans="1:39" ht="22.5" hidden="1" customHeight="1" x14ac:dyDescent="0.35">
      <c r="A129" s="14">
        <v>127</v>
      </c>
      <c r="B129" s="16" t="s">
        <v>33</v>
      </c>
      <c r="C129" s="16" t="s">
        <v>524</v>
      </c>
      <c r="D129" s="16" t="s">
        <v>10807</v>
      </c>
      <c r="E129" s="14" t="s">
        <v>4687</v>
      </c>
      <c r="F129" s="17" t="s">
        <v>4688</v>
      </c>
      <c r="G129" s="16">
        <v>28</v>
      </c>
      <c r="H129" s="16">
        <v>11</v>
      </c>
      <c r="I129" s="16">
        <v>2022</v>
      </c>
      <c r="J129" s="16">
        <v>72</v>
      </c>
      <c r="K129" s="17" t="s">
        <v>4689</v>
      </c>
      <c r="L129" s="16"/>
      <c r="M129" s="16">
        <v>1</v>
      </c>
      <c r="N129" s="16" t="s">
        <v>10808</v>
      </c>
      <c r="O129" s="18" t="s">
        <v>10809</v>
      </c>
      <c r="P129" s="18" t="s">
        <v>10810</v>
      </c>
      <c r="Q129" s="18" t="s">
        <v>100</v>
      </c>
      <c r="R129" s="17" t="s">
        <v>1278</v>
      </c>
      <c r="S129" s="16" t="s">
        <v>44</v>
      </c>
      <c r="T129" s="16">
        <v>18</v>
      </c>
      <c r="U129" s="14" t="s">
        <v>10799</v>
      </c>
      <c r="V129" s="18" t="s">
        <v>279</v>
      </c>
      <c r="W129" s="16" t="s">
        <v>2305</v>
      </c>
      <c r="X129" s="18" t="s">
        <v>2306</v>
      </c>
      <c r="Y129" s="18" t="s">
        <v>10203</v>
      </c>
      <c r="Z129" s="18" t="s">
        <v>10203</v>
      </c>
      <c r="AA129" s="18"/>
      <c r="AB129" s="18" t="s">
        <v>10203</v>
      </c>
      <c r="AC129" s="18" t="s">
        <v>49</v>
      </c>
      <c r="AD129" s="16" t="s">
        <v>50</v>
      </c>
      <c r="AE129" s="16" t="s">
        <v>50</v>
      </c>
      <c r="AF129" s="16"/>
      <c r="AG129" s="16" t="s">
        <v>10204</v>
      </c>
      <c r="AH129" s="16"/>
      <c r="AI129" s="16"/>
      <c r="AJ129" s="16"/>
      <c r="AK129" s="16"/>
      <c r="AL129" s="190" t="b">
        <f t="shared" si="0"/>
        <v>0</v>
      </c>
      <c r="AM129" s="190"/>
    </row>
    <row r="130" spans="1:39" ht="22.5" hidden="1" customHeight="1" x14ac:dyDescent="0.35">
      <c r="A130" s="14">
        <v>128</v>
      </c>
      <c r="B130" s="16" t="s">
        <v>33</v>
      </c>
      <c r="C130" s="16" t="s">
        <v>464</v>
      </c>
      <c r="D130" s="16" t="s">
        <v>10811</v>
      </c>
      <c r="E130" s="14" t="s">
        <v>621</v>
      </c>
      <c r="F130" s="17" t="s">
        <v>622</v>
      </c>
      <c r="G130" s="16">
        <v>5</v>
      </c>
      <c r="H130" s="16">
        <v>8</v>
      </c>
      <c r="I130" s="16">
        <v>2022</v>
      </c>
      <c r="J130" s="16">
        <v>72</v>
      </c>
      <c r="K130" s="17" t="s">
        <v>623</v>
      </c>
      <c r="L130" s="16"/>
      <c r="M130" s="16">
        <v>1</v>
      </c>
      <c r="N130" s="16" t="s">
        <v>10812</v>
      </c>
      <c r="O130" s="18" t="s">
        <v>10813</v>
      </c>
      <c r="P130" s="18" t="s">
        <v>10128</v>
      </c>
      <c r="Q130" s="18" t="s">
        <v>60</v>
      </c>
      <c r="R130" s="17" t="s">
        <v>10814</v>
      </c>
      <c r="S130" s="16" t="s">
        <v>44</v>
      </c>
      <c r="T130" s="16">
        <v>18</v>
      </c>
      <c r="U130" s="14" t="s">
        <v>10815</v>
      </c>
      <c r="V130" s="18" t="s">
        <v>211</v>
      </c>
      <c r="W130" s="16" t="s">
        <v>469</v>
      </c>
      <c r="X130" s="18" t="s">
        <v>10816</v>
      </c>
      <c r="Y130" s="18" t="s">
        <v>10203</v>
      </c>
      <c r="Z130" s="18" t="s">
        <v>10203</v>
      </c>
      <c r="AA130" s="18"/>
      <c r="AB130" s="18" t="s">
        <v>10203</v>
      </c>
      <c r="AC130" s="18" t="s">
        <v>49</v>
      </c>
      <c r="AD130" s="16" t="s">
        <v>50</v>
      </c>
      <c r="AE130" s="16" t="s">
        <v>50</v>
      </c>
      <c r="AF130" s="16"/>
      <c r="AG130" s="16" t="s">
        <v>10204</v>
      </c>
      <c r="AH130" s="16"/>
      <c r="AI130" s="16"/>
      <c r="AJ130" s="16"/>
      <c r="AK130" s="16"/>
      <c r="AL130" s="190" t="b">
        <f t="shared" si="0"/>
        <v>0</v>
      </c>
      <c r="AM130" s="190"/>
    </row>
    <row r="131" spans="1:39" ht="22.5" hidden="1" customHeight="1" x14ac:dyDescent="0.35">
      <c r="A131" s="14">
        <v>129</v>
      </c>
      <c r="B131" s="16" t="s">
        <v>6150</v>
      </c>
      <c r="C131" s="16" t="s">
        <v>3311</v>
      </c>
      <c r="D131" s="16" t="s">
        <v>10817</v>
      </c>
      <c r="E131" s="14" t="s">
        <v>2328</v>
      </c>
      <c r="F131" s="17" t="s">
        <v>2329</v>
      </c>
      <c r="G131" s="16">
        <v>4</v>
      </c>
      <c r="H131" s="16">
        <v>2</v>
      </c>
      <c r="I131" s="16">
        <v>2020</v>
      </c>
      <c r="J131" s="16">
        <v>96</v>
      </c>
      <c r="K131" s="17" t="s">
        <v>2330</v>
      </c>
      <c r="L131" s="16"/>
      <c r="M131" s="16">
        <v>1</v>
      </c>
      <c r="N131" s="16" t="s">
        <v>10818</v>
      </c>
      <c r="O131" s="18" t="s">
        <v>10819</v>
      </c>
      <c r="P131" s="18" t="s">
        <v>370</v>
      </c>
      <c r="Q131" s="18" t="s">
        <v>1470</v>
      </c>
      <c r="R131" s="17" t="s">
        <v>10820</v>
      </c>
      <c r="S131" s="16" t="s">
        <v>44</v>
      </c>
      <c r="T131" s="16">
        <v>12</v>
      </c>
      <c r="U131" s="14" t="s">
        <v>10821</v>
      </c>
      <c r="V131" s="18" t="s">
        <v>234</v>
      </c>
      <c r="W131" s="16" t="s">
        <v>3318</v>
      </c>
      <c r="X131" s="18" t="s">
        <v>3319</v>
      </c>
      <c r="Y131" s="18" t="s">
        <v>10203</v>
      </c>
      <c r="Z131" s="18" t="s">
        <v>10203</v>
      </c>
      <c r="AA131" s="18"/>
      <c r="AB131" s="18" t="s">
        <v>10203</v>
      </c>
      <c r="AC131" s="18" t="s">
        <v>49</v>
      </c>
      <c r="AD131" s="16" t="s">
        <v>50</v>
      </c>
      <c r="AE131" s="16" t="s">
        <v>50</v>
      </c>
      <c r="AF131" s="16"/>
      <c r="AG131" s="16" t="s">
        <v>10204</v>
      </c>
      <c r="AH131" s="16"/>
      <c r="AI131" s="16"/>
      <c r="AJ131" s="16"/>
      <c r="AK131" s="16"/>
      <c r="AL131" s="190" t="b">
        <f t="shared" si="0"/>
        <v>0</v>
      </c>
      <c r="AM131" s="190"/>
    </row>
    <row r="132" spans="1:39" ht="22.5" hidden="1" customHeight="1" x14ac:dyDescent="0.35">
      <c r="A132" s="14">
        <v>130</v>
      </c>
      <c r="B132" s="16" t="s">
        <v>680</v>
      </c>
      <c r="C132" s="16" t="s">
        <v>3311</v>
      </c>
      <c r="D132" s="16" t="s">
        <v>10822</v>
      </c>
      <c r="E132" s="14" t="s">
        <v>1262</v>
      </c>
      <c r="F132" s="17" t="s">
        <v>1263</v>
      </c>
      <c r="G132" s="16">
        <v>7</v>
      </c>
      <c r="H132" s="16">
        <v>9</v>
      </c>
      <c r="I132" s="16">
        <v>2020</v>
      </c>
      <c r="J132" s="16">
        <v>96</v>
      </c>
      <c r="K132" s="17" t="s">
        <v>1264</v>
      </c>
      <c r="L132" s="16"/>
      <c r="M132" s="16">
        <v>1</v>
      </c>
      <c r="N132" s="16" t="s">
        <v>10823</v>
      </c>
      <c r="O132" s="18" t="s">
        <v>10824</v>
      </c>
      <c r="P132" s="18" t="s">
        <v>10825</v>
      </c>
      <c r="Q132" s="18" t="s">
        <v>136</v>
      </c>
      <c r="R132" s="17" t="s">
        <v>4774</v>
      </c>
      <c r="S132" s="16" t="s">
        <v>75</v>
      </c>
      <c r="T132" s="16">
        <v>14</v>
      </c>
      <c r="U132" s="14" t="s">
        <v>10826</v>
      </c>
      <c r="V132" s="18" t="s">
        <v>93</v>
      </c>
      <c r="W132" s="16" t="s">
        <v>3318</v>
      </c>
      <c r="X132" s="18" t="s">
        <v>3319</v>
      </c>
      <c r="Y132" s="18" t="s">
        <v>10203</v>
      </c>
      <c r="Z132" s="18" t="s">
        <v>10203</v>
      </c>
      <c r="AA132" s="18"/>
      <c r="AB132" s="18" t="s">
        <v>10203</v>
      </c>
      <c r="AC132" s="18" t="s">
        <v>49</v>
      </c>
      <c r="AD132" s="16" t="s">
        <v>50</v>
      </c>
      <c r="AE132" s="16" t="s">
        <v>50</v>
      </c>
      <c r="AF132" s="16"/>
      <c r="AG132" s="16" t="s">
        <v>10204</v>
      </c>
      <c r="AH132" s="16"/>
      <c r="AI132" s="16"/>
      <c r="AJ132" s="16"/>
      <c r="AK132" s="16"/>
      <c r="AL132" s="190" t="b">
        <f t="shared" si="0"/>
        <v>0</v>
      </c>
      <c r="AM132" s="190"/>
    </row>
    <row r="133" spans="1:39" ht="22.5" hidden="1" customHeight="1" x14ac:dyDescent="0.35">
      <c r="A133" s="14">
        <v>131</v>
      </c>
      <c r="B133" s="16" t="s">
        <v>6150</v>
      </c>
      <c r="C133" s="16" t="s">
        <v>3311</v>
      </c>
      <c r="D133" s="16" t="s">
        <v>10827</v>
      </c>
      <c r="E133" s="14" t="s">
        <v>10513</v>
      </c>
      <c r="F133" s="17" t="s">
        <v>10514</v>
      </c>
      <c r="G133" s="16">
        <v>26</v>
      </c>
      <c r="H133" s="16">
        <v>5</v>
      </c>
      <c r="I133" s="16">
        <v>2021</v>
      </c>
      <c r="J133" s="17" t="s">
        <v>228</v>
      </c>
      <c r="K133" s="17" t="s">
        <v>1646</v>
      </c>
      <c r="L133" s="16"/>
      <c r="M133" s="16">
        <v>1</v>
      </c>
      <c r="N133" s="16" t="s">
        <v>10828</v>
      </c>
      <c r="O133" s="18" t="s">
        <v>10829</v>
      </c>
      <c r="P133" s="18" t="s">
        <v>10830</v>
      </c>
      <c r="Q133" s="18" t="s">
        <v>1252</v>
      </c>
      <c r="R133" s="17" t="s">
        <v>10831</v>
      </c>
      <c r="S133" s="16" t="s">
        <v>44</v>
      </c>
      <c r="T133" s="16">
        <v>15</v>
      </c>
      <c r="U133" s="14" t="s">
        <v>10832</v>
      </c>
      <c r="V133" s="18" t="s">
        <v>46</v>
      </c>
      <c r="W133" s="16" t="s">
        <v>3318</v>
      </c>
      <c r="X133" s="18" t="s">
        <v>3319</v>
      </c>
      <c r="Y133" s="18" t="s">
        <v>10203</v>
      </c>
      <c r="Z133" s="18" t="s">
        <v>10203</v>
      </c>
      <c r="AA133" s="18"/>
      <c r="AB133" s="18" t="s">
        <v>10203</v>
      </c>
      <c r="AC133" s="18" t="s">
        <v>49</v>
      </c>
      <c r="AD133" s="16" t="s">
        <v>50</v>
      </c>
      <c r="AE133" s="16" t="s">
        <v>50</v>
      </c>
      <c r="AF133" s="16"/>
      <c r="AG133" s="16" t="s">
        <v>10204</v>
      </c>
      <c r="AH133" s="16"/>
      <c r="AI133" s="16"/>
      <c r="AJ133" s="16"/>
      <c r="AK133" s="16"/>
      <c r="AL133" s="190" t="b">
        <f t="shared" si="0"/>
        <v>0</v>
      </c>
      <c r="AM133" s="190"/>
    </row>
    <row r="134" spans="1:39" ht="22.5" hidden="1" customHeight="1" x14ac:dyDescent="0.35">
      <c r="A134" s="14">
        <v>132</v>
      </c>
      <c r="B134" s="16" t="s">
        <v>6150</v>
      </c>
      <c r="C134" s="16" t="s">
        <v>3311</v>
      </c>
      <c r="D134" s="16" t="s">
        <v>10833</v>
      </c>
      <c r="E134" s="14" t="s">
        <v>1346</v>
      </c>
      <c r="F134" s="17" t="s">
        <v>1347</v>
      </c>
      <c r="G134" s="16">
        <v>4</v>
      </c>
      <c r="H134" s="16">
        <v>5</v>
      </c>
      <c r="I134" s="16">
        <v>2021</v>
      </c>
      <c r="J134" s="17" t="s">
        <v>228</v>
      </c>
      <c r="K134" s="17" t="s">
        <v>1348</v>
      </c>
      <c r="L134" s="16"/>
      <c r="M134" s="16">
        <v>1</v>
      </c>
      <c r="N134" s="16" t="s">
        <v>10834</v>
      </c>
      <c r="O134" s="18" t="s">
        <v>10835</v>
      </c>
      <c r="P134" s="18" t="s">
        <v>10836</v>
      </c>
      <c r="Q134" s="18" t="s">
        <v>1286</v>
      </c>
      <c r="R134" s="17" t="s">
        <v>10837</v>
      </c>
      <c r="S134" s="16" t="s">
        <v>75</v>
      </c>
      <c r="T134" s="16">
        <v>15</v>
      </c>
      <c r="U134" s="14" t="s">
        <v>6230</v>
      </c>
      <c r="V134" s="18" t="s">
        <v>46</v>
      </c>
      <c r="W134" s="16" t="s">
        <v>3318</v>
      </c>
      <c r="X134" s="18" t="s">
        <v>3319</v>
      </c>
      <c r="Y134" s="18" t="s">
        <v>10203</v>
      </c>
      <c r="Z134" s="18" t="s">
        <v>10203</v>
      </c>
      <c r="AA134" s="18"/>
      <c r="AB134" s="18" t="s">
        <v>10203</v>
      </c>
      <c r="AC134" s="18" t="s">
        <v>49</v>
      </c>
      <c r="AD134" s="16" t="s">
        <v>50</v>
      </c>
      <c r="AE134" s="16" t="s">
        <v>50</v>
      </c>
      <c r="AF134" s="16"/>
      <c r="AG134" s="16" t="s">
        <v>10234</v>
      </c>
      <c r="AH134" s="16"/>
      <c r="AI134" s="16"/>
      <c r="AJ134" s="16"/>
      <c r="AK134" s="16"/>
      <c r="AL134" s="190" t="b">
        <f t="shared" si="0"/>
        <v>0</v>
      </c>
      <c r="AM134" s="190"/>
    </row>
    <row r="135" spans="1:39" ht="22.5" hidden="1" customHeight="1" x14ac:dyDescent="0.35">
      <c r="A135" s="14">
        <v>133</v>
      </c>
      <c r="B135" s="16" t="s">
        <v>6150</v>
      </c>
      <c r="C135" s="16" t="s">
        <v>3311</v>
      </c>
      <c r="D135" s="16" t="s">
        <v>10838</v>
      </c>
      <c r="E135" s="14" t="s">
        <v>10513</v>
      </c>
      <c r="F135" s="17" t="s">
        <v>10514</v>
      </c>
      <c r="G135" s="16">
        <v>26</v>
      </c>
      <c r="H135" s="16">
        <v>5</v>
      </c>
      <c r="I135" s="16">
        <v>2021</v>
      </c>
      <c r="J135" s="17" t="s">
        <v>228</v>
      </c>
      <c r="K135" s="17" t="s">
        <v>1646</v>
      </c>
      <c r="L135" s="16"/>
      <c r="M135" s="16">
        <v>1</v>
      </c>
      <c r="N135" s="16" t="s">
        <v>10839</v>
      </c>
      <c r="O135" s="18" t="s">
        <v>10840</v>
      </c>
      <c r="P135" s="18" t="s">
        <v>849</v>
      </c>
      <c r="Q135" s="18" t="s">
        <v>707</v>
      </c>
      <c r="R135" s="17" t="s">
        <v>2075</v>
      </c>
      <c r="S135" s="16" t="s">
        <v>44</v>
      </c>
      <c r="T135" s="16">
        <v>15</v>
      </c>
      <c r="U135" s="14" t="s">
        <v>6230</v>
      </c>
      <c r="V135" s="18" t="s">
        <v>46</v>
      </c>
      <c r="W135" s="16" t="s">
        <v>3318</v>
      </c>
      <c r="X135" s="18" t="s">
        <v>3319</v>
      </c>
      <c r="Y135" s="18" t="s">
        <v>10203</v>
      </c>
      <c r="Z135" s="18" t="s">
        <v>10203</v>
      </c>
      <c r="AA135" s="18"/>
      <c r="AB135" s="18" t="s">
        <v>10203</v>
      </c>
      <c r="AC135" s="18" t="s">
        <v>49</v>
      </c>
      <c r="AD135" s="16" t="s">
        <v>50</v>
      </c>
      <c r="AE135" s="16" t="s">
        <v>50</v>
      </c>
      <c r="AF135" s="16"/>
      <c r="AG135" s="16" t="s">
        <v>10234</v>
      </c>
      <c r="AH135" s="16"/>
      <c r="AI135" s="16"/>
      <c r="AJ135" s="16"/>
      <c r="AK135" s="16"/>
      <c r="AL135" s="190" t="b">
        <f t="shared" si="0"/>
        <v>0</v>
      </c>
      <c r="AM135" s="190"/>
    </row>
    <row r="136" spans="1:39" ht="22.5" hidden="1" customHeight="1" x14ac:dyDescent="0.35">
      <c r="A136" s="14">
        <v>134</v>
      </c>
      <c r="B136" s="16" t="s">
        <v>6150</v>
      </c>
      <c r="C136" s="16" t="s">
        <v>3311</v>
      </c>
      <c r="D136" s="16" t="s">
        <v>10841</v>
      </c>
      <c r="E136" s="14" t="s">
        <v>1346</v>
      </c>
      <c r="F136" s="17" t="s">
        <v>1347</v>
      </c>
      <c r="G136" s="16">
        <v>4</v>
      </c>
      <c r="H136" s="16">
        <v>5</v>
      </c>
      <c r="I136" s="16">
        <v>2021</v>
      </c>
      <c r="J136" s="17" t="s">
        <v>228</v>
      </c>
      <c r="K136" s="17" t="s">
        <v>1348</v>
      </c>
      <c r="L136" s="16"/>
      <c r="M136" s="16">
        <v>1</v>
      </c>
      <c r="N136" s="16" t="s">
        <v>10842</v>
      </c>
      <c r="O136" s="18" t="s">
        <v>10843</v>
      </c>
      <c r="P136" s="18" t="s">
        <v>618</v>
      </c>
      <c r="Q136" s="18" t="s">
        <v>10844</v>
      </c>
      <c r="R136" s="17" t="s">
        <v>10845</v>
      </c>
      <c r="S136" s="16" t="s">
        <v>75</v>
      </c>
      <c r="T136" s="16">
        <v>15</v>
      </c>
      <c r="U136" s="14" t="s">
        <v>10846</v>
      </c>
      <c r="V136" s="18" t="s">
        <v>62</v>
      </c>
      <c r="W136" s="16" t="s">
        <v>3318</v>
      </c>
      <c r="X136" s="18" t="s">
        <v>3319</v>
      </c>
      <c r="Y136" s="18" t="s">
        <v>10203</v>
      </c>
      <c r="Z136" s="18" t="s">
        <v>10203</v>
      </c>
      <c r="AA136" s="18"/>
      <c r="AB136" s="18" t="s">
        <v>10203</v>
      </c>
      <c r="AC136" s="18" t="s">
        <v>49</v>
      </c>
      <c r="AD136" s="16" t="s">
        <v>50</v>
      </c>
      <c r="AE136" s="16" t="s">
        <v>50</v>
      </c>
      <c r="AF136" s="16"/>
      <c r="AG136" s="16" t="s">
        <v>10234</v>
      </c>
      <c r="AH136" s="16"/>
      <c r="AI136" s="16"/>
      <c r="AJ136" s="16"/>
      <c r="AK136" s="16"/>
      <c r="AL136" s="190" t="b">
        <f t="shared" si="0"/>
        <v>0</v>
      </c>
      <c r="AM136" s="190"/>
    </row>
    <row r="137" spans="1:39" ht="22.5" hidden="1" customHeight="1" x14ac:dyDescent="0.35">
      <c r="A137" s="14">
        <v>135</v>
      </c>
      <c r="B137" s="16" t="s">
        <v>6150</v>
      </c>
      <c r="C137" s="16" t="s">
        <v>3311</v>
      </c>
      <c r="D137" s="16" t="s">
        <v>10847</v>
      </c>
      <c r="E137" s="14" t="s">
        <v>1346</v>
      </c>
      <c r="F137" s="17" t="s">
        <v>1347</v>
      </c>
      <c r="G137" s="16">
        <v>4</v>
      </c>
      <c r="H137" s="16">
        <v>5</v>
      </c>
      <c r="I137" s="16">
        <v>2021</v>
      </c>
      <c r="J137" s="17" t="s">
        <v>228</v>
      </c>
      <c r="K137" s="17" t="s">
        <v>1348</v>
      </c>
      <c r="L137" s="16"/>
      <c r="M137" s="16">
        <v>1</v>
      </c>
      <c r="N137" s="16" t="s">
        <v>10848</v>
      </c>
      <c r="O137" s="18" t="s">
        <v>1706</v>
      </c>
      <c r="P137" s="18" t="s">
        <v>370</v>
      </c>
      <c r="Q137" s="18" t="s">
        <v>1040</v>
      </c>
      <c r="R137" s="17" t="s">
        <v>10849</v>
      </c>
      <c r="S137" s="16" t="s">
        <v>44</v>
      </c>
      <c r="T137" s="16">
        <v>15</v>
      </c>
      <c r="U137" s="14" t="s">
        <v>10846</v>
      </c>
      <c r="V137" s="18" t="s">
        <v>62</v>
      </c>
      <c r="W137" s="16" t="s">
        <v>3318</v>
      </c>
      <c r="X137" s="18" t="s">
        <v>3319</v>
      </c>
      <c r="Y137" s="18" t="s">
        <v>10203</v>
      </c>
      <c r="Z137" s="18" t="s">
        <v>10203</v>
      </c>
      <c r="AA137" s="18"/>
      <c r="AB137" s="18" t="s">
        <v>10203</v>
      </c>
      <c r="AC137" s="18" t="s">
        <v>49</v>
      </c>
      <c r="AD137" s="16" t="s">
        <v>50</v>
      </c>
      <c r="AE137" s="16" t="s">
        <v>50</v>
      </c>
      <c r="AF137" s="16"/>
      <c r="AG137" s="16" t="s">
        <v>10234</v>
      </c>
      <c r="AH137" s="16"/>
      <c r="AI137" s="16"/>
      <c r="AJ137" s="16"/>
      <c r="AK137" s="16"/>
      <c r="AL137" s="190" t="b">
        <f t="shared" si="0"/>
        <v>0</v>
      </c>
      <c r="AM137" s="190"/>
    </row>
    <row r="138" spans="1:39" ht="22.5" hidden="1" customHeight="1" x14ac:dyDescent="0.35">
      <c r="A138" s="14">
        <v>136</v>
      </c>
      <c r="B138" s="16" t="s">
        <v>6150</v>
      </c>
      <c r="C138" s="16" t="s">
        <v>3311</v>
      </c>
      <c r="D138" s="16" t="s">
        <v>10850</v>
      </c>
      <c r="E138" s="14" t="s">
        <v>10513</v>
      </c>
      <c r="F138" s="17" t="s">
        <v>10514</v>
      </c>
      <c r="G138" s="16">
        <v>26</v>
      </c>
      <c r="H138" s="16">
        <v>5</v>
      </c>
      <c r="I138" s="16">
        <v>2021</v>
      </c>
      <c r="J138" s="17" t="s">
        <v>228</v>
      </c>
      <c r="K138" s="17" t="s">
        <v>1646</v>
      </c>
      <c r="L138" s="16"/>
      <c r="M138" s="16">
        <v>1</v>
      </c>
      <c r="N138" s="16" t="s">
        <v>10851</v>
      </c>
      <c r="O138" s="18" t="s">
        <v>10852</v>
      </c>
      <c r="P138" s="18" t="s">
        <v>652</v>
      </c>
      <c r="Q138" s="18" t="s">
        <v>1882</v>
      </c>
      <c r="R138" s="17" t="s">
        <v>10853</v>
      </c>
      <c r="S138" s="16" t="s">
        <v>75</v>
      </c>
      <c r="T138" s="16">
        <v>15</v>
      </c>
      <c r="U138" s="14" t="s">
        <v>10846</v>
      </c>
      <c r="V138" s="18" t="s">
        <v>62</v>
      </c>
      <c r="W138" s="16" t="s">
        <v>3318</v>
      </c>
      <c r="X138" s="18" t="s">
        <v>3319</v>
      </c>
      <c r="Y138" s="18" t="s">
        <v>10203</v>
      </c>
      <c r="Z138" s="18" t="s">
        <v>10203</v>
      </c>
      <c r="AA138" s="18"/>
      <c r="AB138" s="18" t="s">
        <v>10203</v>
      </c>
      <c r="AC138" s="18" t="s">
        <v>49</v>
      </c>
      <c r="AD138" s="16" t="s">
        <v>50</v>
      </c>
      <c r="AE138" s="16" t="s">
        <v>50</v>
      </c>
      <c r="AF138" s="16"/>
      <c r="AG138" s="16" t="s">
        <v>10204</v>
      </c>
      <c r="AH138" s="16"/>
      <c r="AI138" s="16"/>
      <c r="AJ138" s="16"/>
      <c r="AK138" s="16"/>
      <c r="AL138" s="190" t="b">
        <f t="shared" si="0"/>
        <v>0</v>
      </c>
      <c r="AM138" s="190"/>
    </row>
    <row r="139" spans="1:39" ht="22.5" hidden="1" customHeight="1" x14ac:dyDescent="0.35">
      <c r="A139" s="14">
        <v>137</v>
      </c>
      <c r="B139" s="16" t="s">
        <v>6150</v>
      </c>
      <c r="C139" s="16" t="s">
        <v>3311</v>
      </c>
      <c r="D139" s="16" t="s">
        <v>10854</v>
      </c>
      <c r="E139" s="14" t="s">
        <v>10855</v>
      </c>
      <c r="F139" s="17" t="s">
        <v>10856</v>
      </c>
      <c r="G139" s="16">
        <v>19</v>
      </c>
      <c r="H139" s="16">
        <v>7</v>
      </c>
      <c r="I139" s="16">
        <v>2021</v>
      </c>
      <c r="J139" s="17" t="s">
        <v>228</v>
      </c>
      <c r="K139" s="17" t="s">
        <v>10857</v>
      </c>
      <c r="L139" s="16"/>
      <c r="M139" s="16">
        <v>1</v>
      </c>
      <c r="N139" s="16" t="s">
        <v>10858</v>
      </c>
      <c r="O139" s="18" t="s">
        <v>10859</v>
      </c>
      <c r="P139" s="18" t="s">
        <v>445</v>
      </c>
      <c r="Q139" s="18" t="s">
        <v>1225</v>
      </c>
      <c r="R139" s="17" t="s">
        <v>10860</v>
      </c>
      <c r="S139" s="16" t="s">
        <v>75</v>
      </c>
      <c r="T139" s="16">
        <v>15</v>
      </c>
      <c r="U139" s="14" t="s">
        <v>10846</v>
      </c>
      <c r="V139" s="18" t="s">
        <v>62</v>
      </c>
      <c r="W139" s="16" t="s">
        <v>3318</v>
      </c>
      <c r="X139" s="18" t="s">
        <v>3319</v>
      </c>
      <c r="Y139" s="18" t="s">
        <v>10203</v>
      </c>
      <c r="Z139" s="18" t="s">
        <v>10203</v>
      </c>
      <c r="AA139" s="18"/>
      <c r="AB139" s="18" t="s">
        <v>10203</v>
      </c>
      <c r="AC139" s="18" t="s">
        <v>49</v>
      </c>
      <c r="AD139" s="16" t="s">
        <v>50</v>
      </c>
      <c r="AE139" s="16" t="s">
        <v>50</v>
      </c>
      <c r="AF139" s="16"/>
      <c r="AG139" s="16" t="s">
        <v>10234</v>
      </c>
      <c r="AH139" s="16"/>
      <c r="AI139" s="16"/>
      <c r="AJ139" s="16"/>
      <c r="AK139" s="16"/>
      <c r="AL139" s="190" t="b">
        <f t="shared" si="0"/>
        <v>0</v>
      </c>
      <c r="AM139" s="190"/>
    </row>
    <row r="140" spans="1:39" ht="22.5" hidden="1" customHeight="1" x14ac:dyDescent="0.35">
      <c r="A140" s="14">
        <v>138</v>
      </c>
      <c r="B140" s="16" t="s">
        <v>6150</v>
      </c>
      <c r="C140" s="16" t="s">
        <v>3311</v>
      </c>
      <c r="D140" s="16" t="s">
        <v>10861</v>
      </c>
      <c r="E140" s="14" t="s">
        <v>10855</v>
      </c>
      <c r="F140" s="17" t="s">
        <v>10856</v>
      </c>
      <c r="G140" s="16">
        <v>19</v>
      </c>
      <c r="H140" s="16">
        <v>7</v>
      </c>
      <c r="I140" s="16">
        <v>2021</v>
      </c>
      <c r="J140" s="17" t="s">
        <v>228</v>
      </c>
      <c r="K140" s="17" t="s">
        <v>10857</v>
      </c>
      <c r="L140" s="16"/>
      <c r="M140" s="16">
        <v>1</v>
      </c>
      <c r="N140" s="16" t="s">
        <v>10862</v>
      </c>
      <c r="O140" s="18" t="s">
        <v>10863</v>
      </c>
      <c r="P140" s="18" t="s">
        <v>602</v>
      </c>
      <c r="Q140" s="18" t="s">
        <v>707</v>
      </c>
      <c r="R140" s="17" t="s">
        <v>10864</v>
      </c>
      <c r="S140" s="16" t="s">
        <v>75</v>
      </c>
      <c r="T140" s="16">
        <v>15</v>
      </c>
      <c r="U140" s="14" t="s">
        <v>10865</v>
      </c>
      <c r="V140" s="18" t="s">
        <v>93</v>
      </c>
      <c r="W140" s="16" t="s">
        <v>3318</v>
      </c>
      <c r="X140" s="18" t="s">
        <v>3319</v>
      </c>
      <c r="Y140" s="18" t="s">
        <v>10203</v>
      </c>
      <c r="Z140" s="18" t="s">
        <v>10203</v>
      </c>
      <c r="AA140" s="18"/>
      <c r="AB140" s="18" t="s">
        <v>10203</v>
      </c>
      <c r="AC140" s="18" t="s">
        <v>49</v>
      </c>
      <c r="AD140" s="16" t="s">
        <v>50</v>
      </c>
      <c r="AE140" s="16" t="s">
        <v>50</v>
      </c>
      <c r="AF140" s="16"/>
      <c r="AG140" s="16" t="s">
        <v>10204</v>
      </c>
      <c r="AH140" s="16"/>
      <c r="AI140" s="16"/>
      <c r="AJ140" s="16"/>
      <c r="AK140" s="16"/>
      <c r="AL140" s="190" t="b">
        <f t="shared" si="0"/>
        <v>0</v>
      </c>
      <c r="AM140" s="190"/>
    </row>
    <row r="141" spans="1:39" ht="22.5" hidden="1" customHeight="1" x14ac:dyDescent="0.35">
      <c r="A141" s="14">
        <v>139</v>
      </c>
      <c r="B141" s="16" t="s">
        <v>6150</v>
      </c>
      <c r="C141" s="16" t="s">
        <v>3311</v>
      </c>
      <c r="D141" s="16" t="s">
        <v>10866</v>
      </c>
      <c r="E141" s="14" t="s">
        <v>10855</v>
      </c>
      <c r="F141" s="17" t="s">
        <v>10856</v>
      </c>
      <c r="G141" s="16">
        <v>19</v>
      </c>
      <c r="H141" s="16">
        <v>7</v>
      </c>
      <c r="I141" s="16">
        <v>2021</v>
      </c>
      <c r="J141" s="17" t="s">
        <v>228</v>
      </c>
      <c r="K141" s="17" t="s">
        <v>10857</v>
      </c>
      <c r="L141" s="16"/>
      <c r="M141" s="16">
        <v>1</v>
      </c>
      <c r="N141" s="16" t="s">
        <v>10867</v>
      </c>
      <c r="O141" s="18" t="s">
        <v>10868</v>
      </c>
      <c r="P141" s="18" t="s">
        <v>917</v>
      </c>
      <c r="Q141" s="18" t="s">
        <v>664</v>
      </c>
      <c r="R141" s="17" t="s">
        <v>10869</v>
      </c>
      <c r="S141" s="16" t="s">
        <v>75</v>
      </c>
      <c r="T141" s="16">
        <v>15</v>
      </c>
      <c r="U141" s="14" t="s">
        <v>10865</v>
      </c>
      <c r="V141" s="18" t="s">
        <v>93</v>
      </c>
      <c r="W141" s="16" t="s">
        <v>3318</v>
      </c>
      <c r="X141" s="18" t="s">
        <v>3319</v>
      </c>
      <c r="Y141" s="18" t="s">
        <v>10203</v>
      </c>
      <c r="Z141" s="18" t="s">
        <v>10203</v>
      </c>
      <c r="AA141" s="18"/>
      <c r="AB141" s="18" t="s">
        <v>10203</v>
      </c>
      <c r="AC141" s="18" t="s">
        <v>49</v>
      </c>
      <c r="AD141" s="16" t="s">
        <v>50</v>
      </c>
      <c r="AE141" s="16" t="s">
        <v>50</v>
      </c>
      <c r="AF141" s="16"/>
      <c r="AG141" s="16" t="s">
        <v>10204</v>
      </c>
      <c r="AH141" s="16"/>
      <c r="AI141" s="16"/>
      <c r="AJ141" s="16"/>
      <c r="AK141" s="16"/>
      <c r="AL141" s="190" t="b">
        <f t="shared" si="0"/>
        <v>0</v>
      </c>
      <c r="AM141" s="190"/>
    </row>
    <row r="142" spans="1:39" ht="22.5" hidden="1" customHeight="1" x14ac:dyDescent="0.35">
      <c r="A142" s="14">
        <v>140</v>
      </c>
      <c r="B142" s="16" t="s">
        <v>6150</v>
      </c>
      <c r="C142" s="16" t="s">
        <v>3311</v>
      </c>
      <c r="D142" s="16" t="s">
        <v>10870</v>
      </c>
      <c r="E142" s="14" t="s">
        <v>10855</v>
      </c>
      <c r="F142" s="17" t="s">
        <v>10856</v>
      </c>
      <c r="G142" s="16">
        <v>19</v>
      </c>
      <c r="H142" s="16">
        <v>7</v>
      </c>
      <c r="I142" s="16">
        <v>2021</v>
      </c>
      <c r="J142" s="17" t="s">
        <v>228</v>
      </c>
      <c r="K142" s="17" t="s">
        <v>10857</v>
      </c>
      <c r="L142" s="16"/>
      <c r="M142" s="16">
        <v>1</v>
      </c>
      <c r="N142" s="16" t="s">
        <v>10871</v>
      </c>
      <c r="O142" s="18" t="s">
        <v>10872</v>
      </c>
      <c r="P142" s="18" t="s">
        <v>10873</v>
      </c>
      <c r="Q142" s="18" t="s">
        <v>337</v>
      </c>
      <c r="R142" s="17" t="s">
        <v>10874</v>
      </c>
      <c r="S142" s="16" t="s">
        <v>75</v>
      </c>
      <c r="T142" s="16">
        <v>15</v>
      </c>
      <c r="U142" s="14" t="s">
        <v>10875</v>
      </c>
      <c r="V142" s="18" t="s">
        <v>279</v>
      </c>
      <c r="W142" s="16" t="s">
        <v>3318</v>
      </c>
      <c r="X142" s="18" t="s">
        <v>3319</v>
      </c>
      <c r="Y142" s="18" t="s">
        <v>10203</v>
      </c>
      <c r="Z142" s="18" t="s">
        <v>10203</v>
      </c>
      <c r="AA142" s="18"/>
      <c r="AB142" s="18" t="s">
        <v>10203</v>
      </c>
      <c r="AC142" s="18" t="s">
        <v>49</v>
      </c>
      <c r="AD142" s="16" t="s">
        <v>50</v>
      </c>
      <c r="AE142" s="16" t="s">
        <v>50</v>
      </c>
      <c r="AF142" s="16"/>
      <c r="AG142" s="16" t="s">
        <v>10234</v>
      </c>
      <c r="AH142" s="16"/>
      <c r="AI142" s="16"/>
      <c r="AJ142" s="16"/>
      <c r="AK142" s="16"/>
      <c r="AL142" s="190" t="b">
        <f t="shared" si="0"/>
        <v>0</v>
      </c>
      <c r="AM142" s="190"/>
    </row>
    <row r="143" spans="1:39" ht="22.5" hidden="1" customHeight="1" x14ac:dyDescent="0.35">
      <c r="A143" s="14">
        <v>141</v>
      </c>
      <c r="B143" s="16" t="s">
        <v>5775</v>
      </c>
      <c r="C143" s="16" t="s">
        <v>3311</v>
      </c>
      <c r="D143" s="16" t="s">
        <v>10876</v>
      </c>
      <c r="E143" s="14" t="s">
        <v>10877</v>
      </c>
      <c r="F143" s="17" t="s">
        <v>10878</v>
      </c>
      <c r="G143" s="16">
        <v>16</v>
      </c>
      <c r="H143" s="16">
        <v>11</v>
      </c>
      <c r="I143" s="16">
        <v>2021</v>
      </c>
      <c r="J143" s="16">
        <v>72</v>
      </c>
      <c r="K143" s="17" t="s">
        <v>10879</v>
      </c>
      <c r="L143" s="16"/>
      <c r="M143" s="16">
        <v>1</v>
      </c>
      <c r="N143" s="16" t="s">
        <v>10880</v>
      </c>
      <c r="O143" s="18" t="s">
        <v>10881</v>
      </c>
      <c r="P143" s="18" t="s">
        <v>10882</v>
      </c>
      <c r="Q143" s="18" t="s">
        <v>516</v>
      </c>
      <c r="R143" s="17" t="s">
        <v>1518</v>
      </c>
      <c r="S143" s="16" t="s">
        <v>44</v>
      </c>
      <c r="T143" s="16">
        <v>16</v>
      </c>
      <c r="U143" s="14" t="s">
        <v>10883</v>
      </c>
      <c r="V143" s="18" t="s">
        <v>46</v>
      </c>
      <c r="W143" s="16" t="s">
        <v>3318</v>
      </c>
      <c r="X143" s="18" t="s">
        <v>3319</v>
      </c>
      <c r="Y143" s="18" t="s">
        <v>10203</v>
      </c>
      <c r="Z143" s="18" t="s">
        <v>10203</v>
      </c>
      <c r="AA143" s="18"/>
      <c r="AB143" s="18" t="s">
        <v>10203</v>
      </c>
      <c r="AC143" s="18" t="s">
        <v>49</v>
      </c>
      <c r="AD143" s="16" t="s">
        <v>50</v>
      </c>
      <c r="AE143" s="16" t="s">
        <v>78</v>
      </c>
      <c r="AF143" s="16"/>
      <c r="AG143" s="16" t="s">
        <v>10234</v>
      </c>
      <c r="AH143" s="16"/>
      <c r="AI143" s="16"/>
      <c r="AJ143" s="16"/>
      <c r="AK143" s="16"/>
      <c r="AL143" s="190" t="b">
        <f t="shared" si="0"/>
        <v>0</v>
      </c>
      <c r="AM143" s="190"/>
    </row>
    <row r="144" spans="1:39" ht="22.5" hidden="1" customHeight="1" x14ac:dyDescent="0.35">
      <c r="A144" s="14">
        <v>142</v>
      </c>
      <c r="B144" s="16" t="s">
        <v>5775</v>
      </c>
      <c r="C144" s="16" t="s">
        <v>3311</v>
      </c>
      <c r="D144" s="16" t="s">
        <v>10884</v>
      </c>
      <c r="E144" s="14" t="s">
        <v>10885</v>
      </c>
      <c r="F144" s="17" t="s">
        <v>831</v>
      </c>
      <c r="G144" s="16">
        <v>30</v>
      </c>
      <c r="H144" s="16">
        <v>12</v>
      </c>
      <c r="I144" s="16">
        <v>2021</v>
      </c>
      <c r="J144" s="16">
        <v>72</v>
      </c>
      <c r="K144" s="17" t="s">
        <v>832</v>
      </c>
      <c r="L144" s="16"/>
      <c r="M144" s="16">
        <v>1</v>
      </c>
      <c r="N144" s="16" t="s">
        <v>10886</v>
      </c>
      <c r="O144" s="18" t="s">
        <v>10887</v>
      </c>
      <c r="P144" s="18" t="s">
        <v>2705</v>
      </c>
      <c r="Q144" s="18" t="s">
        <v>265</v>
      </c>
      <c r="R144" s="17" t="s">
        <v>10888</v>
      </c>
      <c r="S144" s="16" t="s">
        <v>44</v>
      </c>
      <c r="T144" s="16">
        <v>16</v>
      </c>
      <c r="U144" s="14" t="s">
        <v>10889</v>
      </c>
      <c r="V144" s="18" t="s">
        <v>46</v>
      </c>
      <c r="W144" s="16" t="s">
        <v>3318</v>
      </c>
      <c r="X144" s="18" t="s">
        <v>3319</v>
      </c>
      <c r="Y144" s="18" t="s">
        <v>10203</v>
      </c>
      <c r="Z144" s="18" t="s">
        <v>10203</v>
      </c>
      <c r="AA144" s="18"/>
      <c r="AB144" s="18" t="s">
        <v>10203</v>
      </c>
      <c r="AC144" s="18" t="s">
        <v>49</v>
      </c>
      <c r="AD144" s="16" t="s">
        <v>50</v>
      </c>
      <c r="AE144" s="16" t="s">
        <v>50</v>
      </c>
      <c r="AF144" s="16"/>
      <c r="AG144" s="16" t="s">
        <v>10234</v>
      </c>
      <c r="AH144" s="16"/>
      <c r="AI144" s="16"/>
      <c r="AJ144" s="16"/>
      <c r="AK144" s="16"/>
      <c r="AL144" s="190" t="b">
        <f t="shared" si="0"/>
        <v>0</v>
      </c>
      <c r="AM144" s="190"/>
    </row>
    <row r="145" spans="1:39" ht="22.5" hidden="1" customHeight="1" x14ac:dyDescent="0.35">
      <c r="A145" s="14">
        <v>143</v>
      </c>
      <c r="B145" s="16" t="s">
        <v>5775</v>
      </c>
      <c r="C145" s="16" t="s">
        <v>3311</v>
      </c>
      <c r="D145" s="16" t="s">
        <v>10890</v>
      </c>
      <c r="E145" s="14" t="s">
        <v>1395</v>
      </c>
      <c r="F145" s="17" t="s">
        <v>1396</v>
      </c>
      <c r="G145" s="16">
        <v>21</v>
      </c>
      <c r="H145" s="16">
        <v>1</v>
      </c>
      <c r="I145" s="16">
        <v>2022</v>
      </c>
      <c r="J145" s="16">
        <v>72</v>
      </c>
      <c r="K145" s="17" t="s">
        <v>1397</v>
      </c>
      <c r="L145" s="16"/>
      <c r="M145" s="16">
        <v>1</v>
      </c>
      <c r="N145" s="16" t="s">
        <v>10891</v>
      </c>
      <c r="O145" s="18" t="s">
        <v>10892</v>
      </c>
      <c r="P145" s="18" t="s">
        <v>5260</v>
      </c>
      <c r="Q145" s="18" t="s">
        <v>5421</v>
      </c>
      <c r="R145" s="17" t="s">
        <v>10893</v>
      </c>
      <c r="S145" s="16" t="s">
        <v>44</v>
      </c>
      <c r="T145" s="16">
        <v>16</v>
      </c>
      <c r="U145" s="14" t="s">
        <v>10889</v>
      </c>
      <c r="V145" s="18" t="s">
        <v>46</v>
      </c>
      <c r="W145" s="16" t="s">
        <v>3318</v>
      </c>
      <c r="X145" s="18" t="s">
        <v>3319</v>
      </c>
      <c r="Y145" s="18" t="s">
        <v>10203</v>
      </c>
      <c r="Z145" s="18" t="s">
        <v>10203</v>
      </c>
      <c r="AA145" s="18"/>
      <c r="AB145" s="18" t="s">
        <v>10203</v>
      </c>
      <c r="AC145" s="18" t="s">
        <v>49</v>
      </c>
      <c r="AD145" s="16" t="s">
        <v>50</v>
      </c>
      <c r="AE145" s="16" t="s">
        <v>50</v>
      </c>
      <c r="AF145" s="16"/>
      <c r="AG145" s="16" t="s">
        <v>10234</v>
      </c>
      <c r="AH145" s="16"/>
      <c r="AI145" s="16"/>
      <c r="AJ145" s="16"/>
      <c r="AK145" s="194"/>
      <c r="AL145" s="190" t="b">
        <f t="shared" si="0"/>
        <v>0</v>
      </c>
      <c r="AM145" s="190"/>
    </row>
    <row r="146" spans="1:39" ht="22.5" hidden="1" customHeight="1" x14ac:dyDescent="0.35">
      <c r="A146" s="14">
        <v>144</v>
      </c>
      <c r="B146" s="16" t="s">
        <v>5775</v>
      </c>
      <c r="C146" s="16" t="s">
        <v>3311</v>
      </c>
      <c r="D146" s="16" t="s">
        <v>10894</v>
      </c>
      <c r="E146" s="14" t="s">
        <v>10885</v>
      </c>
      <c r="F146" s="17" t="s">
        <v>831</v>
      </c>
      <c r="G146" s="16">
        <v>30</v>
      </c>
      <c r="H146" s="16">
        <v>12</v>
      </c>
      <c r="I146" s="16">
        <v>2021</v>
      </c>
      <c r="J146" s="16">
        <v>72</v>
      </c>
      <c r="K146" s="17" t="s">
        <v>832</v>
      </c>
      <c r="L146" s="16"/>
      <c r="M146" s="16">
        <v>1</v>
      </c>
      <c r="N146" s="16" t="s">
        <v>10895</v>
      </c>
      <c r="O146" s="18" t="s">
        <v>10896</v>
      </c>
      <c r="P146" s="18" t="s">
        <v>548</v>
      </c>
      <c r="Q146" s="18" t="s">
        <v>1106</v>
      </c>
      <c r="R146" s="17" t="s">
        <v>10897</v>
      </c>
      <c r="S146" s="16" t="s">
        <v>44</v>
      </c>
      <c r="T146" s="16">
        <v>16</v>
      </c>
      <c r="U146" s="14" t="s">
        <v>10898</v>
      </c>
      <c r="V146" s="18" t="s">
        <v>46</v>
      </c>
      <c r="W146" s="16" t="s">
        <v>3318</v>
      </c>
      <c r="X146" s="18" t="s">
        <v>3319</v>
      </c>
      <c r="Y146" s="18" t="s">
        <v>10203</v>
      </c>
      <c r="Z146" s="18" t="s">
        <v>10203</v>
      </c>
      <c r="AA146" s="18"/>
      <c r="AB146" s="18" t="s">
        <v>10203</v>
      </c>
      <c r="AC146" s="18" t="s">
        <v>49</v>
      </c>
      <c r="AD146" s="16" t="s">
        <v>50</v>
      </c>
      <c r="AE146" s="16" t="s">
        <v>50</v>
      </c>
      <c r="AF146" s="16"/>
      <c r="AG146" s="16" t="s">
        <v>10234</v>
      </c>
      <c r="AH146" s="16"/>
      <c r="AI146" s="16"/>
      <c r="AJ146" s="16"/>
      <c r="AK146" s="16"/>
      <c r="AL146" s="190" t="b">
        <f t="shared" si="0"/>
        <v>0</v>
      </c>
      <c r="AM146" s="190"/>
    </row>
    <row r="147" spans="1:39" ht="22.5" hidden="1" customHeight="1" x14ac:dyDescent="0.35">
      <c r="A147" s="14">
        <v>145</v>
      </c>
      <c r="B147" s="16" t="s">
        <v>5775</v>
      </c>
      <c r="C147" s="16" t="s">
        <v>3311</v>
      </c>
      <c r="D147" s="16" t="s">
        <v>10899</v>
      </c>
      <c r="E147" s="14" t="s">
        <v>10900</v>
      </c>
      <c r="F147" s="17" t="s">
        <v>10901</v>
      </c>
      <c r="G147" s="16">
        <v>13</v>
      </c>
      <c r="H147" s="16">
        <v>12</v>
      </c>
      <c r="I147" s="16">
        <v>2021</v>
      </c>
      <c r="J147" s="16">
        <v>72</v>
      </c>
      <c r="K147" s="17" t="s">
        <v>10902</v>
      </c>
      <c r="L147" s="16"/>
      <c r="M147" s="16">
        <v>1</v>
      </c>
      <c r="N147" s="16" t="s">
        <v>10903</v>
      </c>
      <c r="O147" s="18" t="s">
        <v>10904</v>
      </c>
      <c r="P147" s="18" t="s">
        <v>10905</v>
      </c>
      <c r="Q147" s="18" t="s">
        <v>459</v>
      </c>
      <c r="R147" s="17" t="s">
        <v>10906</v>
      </c>
      <c r="S147" s="16" t="s">
        <v>75</v>
      </c>
      <c r="T147" s="16">
        <v>16</v>
      </c>
      <c r="U147" s="14" t="s">
        <v>10907</v>
      </c>
      <c r="V147" s="18" t="s">
        <v>93</v>
      </c>
      <c r="W147" s="16" t="s">
        <v>3318</v>
      </c>
      <c r="X147" s="18" t="s">
        <v>3319</v>
      </c>
      <c r="Y147" s="18" t="s">
        <v>10203</v>
      </c>
      <c r="Z147" s="18" t="s">
        <v>10203</v>
      </c>
      <c r="AA147" s="18"/>
      <c r="AB147" s="18" t="s">
        <v>10203</v>
      </c>
      <c r="AC147" s="18" t="s">
        <v>49</v>
      </c>
      <c r="AD147" s="16" t="s">
        <v>50</v>
      </c>
      <c r="AE147" s="16" t="s">
        <v>50</v>
      </c>
      <c r="AF147" s="16"/>
      <c r="AG147" s="16" t="s">
        <v>10234</v>
      </c>
      <c r="AH147" s="16"/>
      <c r="AI147" s="16"/>
      <c r="AJ147" s="16"/>
      <c r="AK147" s="16"/>
      <c r="AL147" s="190" t="b">
        <f t="shared" si="0"/>
        <v>0</v>
      </c>
      <c r="AM147" s="190"/>
    </row>
    <row r="148" spans="1:39" ht="22.5" hidden="1" customHeight="1" x14ac:dyDescent="0.35">
      <c r="A148" s="14">
        <v>146</v>
      </c>
      <c r="B148" s="16" t="s">
        <v>5775</v>
      </c>
      <c r="C148" s="16" t="s">
        <v>3311</v>
      </c>
      <c r="D148" s="16" t="s">
        <v>10908</v>
      </c>
      <c r="E148" s="14" t="s">
        <v>10885</v>
      </c>
      <c r="F148" s="17" t="s">
        <v>831</v>
      </c>
      <c r="G148" s="16">
        <v>30</v>
      </c>
      <c r="H148" s="16">
        <v>12</v>
      </c>
      <c r="I148" s="16">
        <v>2021</v>
      </c>
      <c r="J148" s="16">
        <v>72</v>
      </c>
      <c r="K148" s="17" t="s">
        <v>832</v>
      </c>
      <c r="L148" s="16"/>
      <c r="M148" s="16">
        <v>1</v>
      </c>
      <c r="N148" s="16" t="s">
        <v>10909</v>
      </c>
      <c r="O148" s="18" t="s">
        <v>10910</v>
      </c>
      <c r="P148" s="18" t="s">
        <v>431</v>
      </c>
      <c r="Q148" s="18" t="s">
        <v>1909</v>
      </c>
      <c r="R148" s="17" t="s">
        <v>10911</v>
      </c>
      <c r="S148" s="16" t="s">
        <v>75</v>
      </c>
      <c r="T148" s="16">
        <v>16</v>
      </c>
      <c r="U148" s="14" t="s">
        <v>10912</v>
      </c>
      <c r="V148" s="18" t="s">
        <v>121</v>
      </c>
      <c r="W148" s="16" t="s">
        <v>3318</v>
      </c>
      <c r="X148" s="18" t="s">
        <v>3319</v>
      </c>
      <c r="Y148" s="18" t="s">
        <v>10203</v>
      </c>
      <c r="Z148" s="18" t="s">
        <v>10203</v>
      </c>
      <c r="AA148" s="18"/>
      <c r="AB148" s="18" t="s">
        <v>10203</v>
      </c>
      <c r="AC148" s="18" t="s">
        <v>49</v>
      </c>
      <c r="AD148" s="16" t="s">
        <v>50</v>
      </c>
      <c r="AE148" s="16" t="s">
        <v>78</v>
      </c>
      <c r="AF148" s="16"/>
      <c r="AG148" s="16" t="s">
        <v>10204</v>
      </c>
      <c r="AH148" s="16"/>
      <c r="AI148" s="16"/>
      <c r="AJ148" s="16"/>
      <c r="AK148" s="194"/>
      <c r="AL148" s="190" t="b">
        <f t="shared" si="0"/>
        <v>0</v>
      </c>
      <c r="AM148" s="190"/>
    </row>
    <row r="149" spans="1:39" ht="22.5" hidden="1" customHeight="1" x14ac:dyDescent="0.35">
      <c r="A149" s="14">
        <v>147</v>
      </c>
      <c r="B149" s="16" t="s">
        <v>5775</v>
      </c>
      <c r="C149" s="16" t="s">
        <v>3311</v>
      </c>
      <c r="D149" s="16" t="s">
        <v>10913</v>
      </c>
      <c r="E149" s="14" t="s">
        <v>10885</v>
      </c>
      <c r="F149" s="17" t="s">
        <v>831</v>
      </c>
      <c r="G149" s="16">
        <v>30</v>
      </c>
      <c r="H149" s="16">
        <v>12</v>
      </c>
      <c r="I149" s="16">
        <v>2021</v>
      </c>
      <c r="J149" s="16">
        <v>72</v>
      </c>
      <c r="K149" s="17" t="s">
        <v>832</v>
      </c>
      <c r="L149" s="16"/>
      <c r="M149" s="16">
        <v>1</v>
      </c>
      <c r="N149" s="16" t="s">
        <v>10914</v>
      </c>
      <c r="O149" s="18" t="s">
        <v>10915</v>
      </c>
      <c r="P149" s="18" t="s">
        <v>10916</v>
      </c>
      <c r="Q149" s="18" t="s">
        <v>67</v>
      </c>
      <c r="R149" s="17" t="s">
        <v>10917</v>
      </c>
      <c r="S149" s="16" t="s">
        <v>44</v>
      </c>
      <c r="T149" s="16">
        <v>16</v>
      </c>
      <c r="U149" s="14" t="s">
        <v>5783</v>
      </c>
      <c r="V149" s="18" t="s">
        <v>234</v>
      </c>
      <c r="W149" s="16" t="s">
        <v>3318</v>
      </c>
      <c r="X149" s="18" t="s">
        <v>3319</v>
      </c>
      <c r="Y149" s="18" t="s">
        <v>10203</v>
      </c>
      <c r="Z149" s="18" t="s">
        <v>10203</v>
      </c>
      <c r="AA149" s="18"/>
      <c r="AB149" s="18" t="s">
        <v>10203</v>
      </c>
      <c r="AC149" s="18" t="s">
        <v>49</v>
      </c>
      <c r="AD149" s="16" t="s">
        <v>50</v>
      </c>
      <c r="AE149" s="16" t="s">
        <v>50</v>
      </c>
      <c r="AF149" s="16"/>
      <c r="AG149" s="16" t="s">
        <v>10234</v>
      </c>
      <c r="AH149" s="16"/>
      <c r="AI149" s="16"/>
      <c r="AJ149" s="16"/>
      <c r="AK149" s="16"/>
      <c r="AL149" s="190" t="b">
        <f t="shared" si="0"/>
        <v>0</v>
      </c>
      <c r="AM149" s="190"/>
    </row>
    <row r="150" spans="1:39" ht="22.5" hidden="1" customHeight="1" x14ac:dyDescent="0.35">
      <c r="A150" s="14">
        <v>148</v>
      </c>
      <c r="B150" s="16" t="s">
        <v>34</v>
      </c>
      <c r="C150" s="16" t="s">
        <v>3311</v>
      </c>
      <c r="D150" s="16" t="s">
        <v>7879</v>
      </c>
      <c r="E150" s="14" t="s">
        <v>183</v>
      </c>
      <c r="F150" s="17" t="s">
        <v>184</v>
      </c>
      <c r="G150" s="16">
        <v>30</v>
      </c>
      <c r="H150" s="16">
        <v>6</v>
      </c>
      <c r="I150" s="16">
        <v>2022</v>
      </c>
      <c r="J150" s="16">
        <v>72</v>
      </c>
      <c r="K150" s="17" t="s">
        <v>185</v>
      </c>
      <c r="L150" s="16"/>
      <c r="M150" s="16">
        <v>1</v>
      </c>
      <c r="N150" s="16" t="s">
        <v>10918</v>
      </c>
      <c r="O150" s="18" t="s">
        <v>10919</v>
      </c>
      <c r="P150" s="18" t="s">
        <v>10920</v>
      </c>
      <c r="Q150" s="18" t="s">
        <v>1139</v>
      </c>
      <c r="R150" s="17" t="s">
        <v>10921</v>
      </c>
      <c r="S150" s="16" t="s">
        <v>44</v>
      </c>
      <c r="T150" s="16">
        <v>17</v>
      </c>
      <c r="U150" s="14" t="s">
        <v>5262</v>
      </c>
      <c r="V150" s="18" t="s">
        <v>46</v>
      </c>
      <c r="W150" s="16" t="s">
        <v>3318</v>
      </c>
      <c r="X150" s="18" t="s">
        <v>3319</v>
      </c>
      <c r="Y150" s="18" t="s">
        <v>10203</v>
      </c>
      <c r="Z150" s="18" t="s">
        <v>10203</v>
      </c>
      <c r="AA150" s="18"/>
      <c r="AB150" s="18" t="s">
        <v>10203</v>
      </c>
      <c r="AC150" s="18" t="s">
        <v>49</v>
      </c>
      <c r="AD150" s="16" t="s">
        <v>50</v>
      </c>
      <c r="AE150" s="16" t="s">
        <v>50</v>
      </c>
      <c r="AF150" s="16"/>
      <c r="AG150" s="16" t="s">
        <v>10234</v>
      </c>
      <c r="AH150" s="16"/>
      <c r="AI150" s="16"/>
      <c r="AJ150" s="16"/>
      <c r="AK150" s="16"/>
      <c r="AL150" s="190" t="b">
        <f t="shared" si="0"/>
        <v>0</v>
      </c>
      <c r="AM150" s="190"/>
    </row>
    <row r="151" spans="1:39" ht="22.5" hidden="1" customHeight="1" x14ac:dyDescent="0.35">
      <c r="A151" s="14">
        <v>149</v>
      </c>
      <c r="B151" s="16" t="s">
        <v>34</v>
      </c>
      <c r="C151" s="16" t="s">
        <v>3311</v>
      </c>
      <c r="D151" s="16" t="s">
        <v>7156</v>
      </c>
      <c r="E151" s="14" t="s">
        <v>190</v>
      </c>
      <c r="F151" s="17" t="s">
        <v>191</v>
      </c>
      <c r="G151" s="16">
        <v>7</v>
      </c>
      <c r="H151" s="16">
        <v>4</v>
      </c>
      <c r="I151" s="16">
        <v>2022</v>
      </c>
      <c r="J151" s="16">
        <v>72</v>
      </c>
      <c r="K151" s="17" t="s">
        <v>192</v>
      </c>
      <c r="L151" s="16"/>
      <c r="M151" s="16">
        <v>1</v>
      </c>
      <c r="N151" s="16" t="s">
        <v>10922</v>
      </c>
      <c r="O151" s="18" t="s">
        <v>10923</v>
      </c>
      <c r="P151" s="18" t="s">
        <v>10924</v>
      </c>
      <c r="Q151" s="18" t="s">
        <v>2127</v>
      </c>
      <c r="R151" s="17" t="s">
        <v>10925</v>
      </c>
      <c r="S151" s="16" t="s">
        <v>75</v>
      </c>
      <c r="T151" s="16">
        <v>17</v>
      </c>
      <c r="U151" s="14" t="s">
        <v>3330</v>
      </c>
      <c r="V151" s="18" t="s">
        <v>46</v>
      </c>
      <c r="W151" s="16" t="s">
        <v>3318</v>
      </c>
      <c r="X151" s="18" t="s">
        <v>3319</v>
      </c>
      <c r="Y151" s="18" t="s">
        <v>10203</v>
      </c>
      <c r="Z151" s="18" t="s">
        <v>10203</v>
      </c>
      <c r="AA151" s="18"/>
      <c r="AB151" s="18" t="s">
        <v>10203</v>
      </c>
      <c r="AC151" s="18" t="s">
        <v>49</v>
      </c>
      <c r="AD151" s="16" t="s">
        <v>50</v>
      </c>
      <c r="AE151" s="16" t="s">
        <v>50</v>
      </c>
      <c r="AF151" s="16"/>
      <c r="AG151" s="16" t="s">
        <v>10204</v>
      </c>
      <c r="AH151" s="16"/>
      <c r="AI151" s="16"/>
      <c r="AJ151" s="16"/>
      <c r="AK151" s="16"/>
      <c r="AL151" s="190" t="b">
        <f t="shared" si="0"/>
        <v>0</v>
      </c>
      <c r="AM151" s="190"/>
    </row>
    <row r="152" spans="1:39" ht="22.5" hidden="1" customHeight="1" x14ac:dyDescent="0.35">
      <c r="A152" s="14">
        <v>150</v>
      </c>
      <c r="B152" s="16" t="s">
        <v>34</v>
      </c>
      <c r="C152" s="16" t="s">
        <v>3311</v>
      </c>
      <c r="D152" s="16" t="s">
        <v>7870</v>
      </c>
      <c r="E152" s="14" t="s">
        <v>183</v>
      </c>
      <c r="F152" s="17" t="s">
        <v>184</v>
      </c>
      <c r="G152" s="16">
        <v>30</v>
      </c>
      <c r="H152" s="16">
        <v>6</v>
      </c>
      <c r="I152" s="16">
        <v>2022</v>
      </c>
      <c r="J152" s="16">
        <v>72</v>
      </c>
      <c r="K152" s="17" t="s">
        <v>185</v>
      </c>
      <c r="L152" s="16"/>
      <c r="M152" s="16">
        <v>1</v>
      </c>
      <c r="N152" s="16" t="s">
        <v>10926</v>
      </c>
      <c r="O152" s="18" t="s">
        <v>10927</v>
      </c>
      <c r="P152" s="18" t="s">
        <v>10928</v>
      </c>
      <c r="Q152" s="18" t="s">
        <v>572</v>
      </c>
      <c r="R152" s="17" t="s">
        <v>3487</v>
      </c>
      <c r="S152" s="16" t="s">
        <v>44</v>
      </c>
      <c r="T152" s="16">
        <v>17</v>
      </c>
      <c r="U152" s="14" t="s">
        <v>3330</v>
      </c>
      <c r="V152" s="18" t="s">
        <v>46</v>
      </c>
      <c r="W152" s="16" t="s">
        <v>3318</v>
      </c>
      <c r="X152" s="18" t="s">
        <v>3319</v>
      </c>
      <c r="Y152" s="18" t="s">
        <v>10203</v>
      </c>
      <c r="Z152" s="18" t="s">
        <v>10203</v>
      </c>
      <c r="AA152" s="18"/>
      <c r="AB152" s="18" t="s">
        <v>10203</v>
      </c>
      <c r="AC152" s="18" t="s">
        <v>49</v>
      </c>
      <c r="AD152" s="16" t="s">
        <v>50</v>
      </c>
      <c r="AE152" s="16" t="s">
        <v>50</v>
      </c>
      <c r="AF152" s="16"/>
      <c r="AG152" s="16" t="s">
        <v>10204</v>
      </c>
      <c r="AH152" s="16"/>
      <c r="AI152" s="16"/>
      <c r="AJ152" s="16"/>
      <c r="AK152" s="16"/>
      <c r="AL152" s="190" t="b">
        <f t="shared" si="0"/>
        <v>0</v>
      </c>
      <c r="AM152" s="190"/>
    </row>
    <row r="153" spans="1:39" ht="22.5" hidden="1" customHeight="1" x14ac:dyDescent="0.35">
      <c r="A153" s="14">
        <v>151</v>
      </c>
      <c r="B153" s="16" t="s">
        <v>34</v>
      </c>
      <c r="C153" s="16" t="s">
        <v>3311</v>
      </c>
      <c r="D153" s="16" t="s">
        <v>7872</v>
      </c>
      <c r="E153" s="14" t="s">
        <v>183</v>
      </c>
      <c r="F153" s="17" t="s">
        <v>184</v>
      </c>
      <c r="G153" s="16">
        <v>30</v>
      </c>
      <c r="H153" s="16">
        <v>6</v>
      </c>
      <c r="I153" s="16">
        <v>2022</v>
      </c>
      <c r="J153" s="16">
        <v>72</v>
      </c>
      <c r="K153" s="17" t="s">
        <v>185</v>
      </c>
      <c r="L153" s="16"/>
      <c r="M153" s="16">
        <v>1</v>
      </c>
      <c r="N153" s="16" t="s">
        <v>10929</v>
      </c>
      <c r="O153" s="18" t="s">
        <v>10930</v>
      </c>
      <c r="P153" s="18" t="s">
        <v>3686</v>
      </c>
      <c r="Q153" s="18" t="s">
        <v>751</v>
      </c>
      <c r="R153" s="17" t="s">
        <v>10931</v>
      </c>
      <c r="S153" s="16" t="s">
        <v>44</v>
      </c>
      <c r="T153" s="16">
        <v>17</v>
      </c>
      <c r="U153" s="14" t="s">
        <v>3330</v>
      </c>
      <c r="V153" s="18" t="s">
        <v>46</v>
      </c>
      <c r="W153" s="16" t="s">
        <v>3318</v>
      </c>
      <c r="X153" s="18" t="s">
        <v>3319</v>
      </c>
      <c r="Y153" s="18" t="s">
        <v>10203</v>
      </c>
      <c r="Z153" s="18" t="s">
        <v>10203</v>
      </c>
      <c r="AA153" s="18"/>
      <c r="AB153" s="18" t="s">
        <v>10203</v>
      </c>
      <c r="AC153" s="18" t="s">
        <v>49</v>
      </c>
      <c r="AD153" s="16" t="s">
        <v>50</v>
      </c>
      <c r="AE153" s="16" t="s">
        <v>50</v>
      </c>
      <c r="AF153" s="16"/>
      <c r="AG153" s="16" t="s">
        <v>10204</v>
      </c>
      <c r="AH153" s="16"/>
      <c r="AI153" s="16"/>
      <c r="AJ153" s="16"/>
      <c r="AK153" s="16"/>
      <c r="AL153" s="190" t="b">
        <f t="shared" si="0"/>
        <v>0</v>
      </c>
      <c r="AM153" s="190"/>
    </row>
    <row r="154" spans="1:39" ht="22.5" hidden="1" customHeight="1" x14ac:dyDescent="0.35">
      <c r="A154" s="14">
        <v>152</v>
      </c>
      <c r="B154" s="16" t="s">
        <v>34</v>
      </c>
      <c r="C154" s="16" t="s">
        <v>3311</v>
      </c>
      <c r="D154" s="16" t="s">
        <v>8232</v>
      </c>
      <c r="E154" s="14" t="s">
        <v>4000</v>
      </c>
      <c r="F154" s="17" t="s">
        <v>4001</v>
      </c>
      <c r="G154" s="16">
        <v>9</v>
      </c>
      <c r="H154" s="16">
        <v>8</v>
      </c>
      <c r="I154" s="16">
        <v>2022</v>
      </c>
      <c r="J154" s="16">
        <v>72</v>
      </c>
      <c r="K154" s="17" t="s">
        <v>4002</v>
      </c>
      <c r="L154" s="16"/>
      <c r="M154" s="16">
        <v>1</v>
      </c>
      <c r="N154" s="16" t="s">
        <v>10932</v>
      </c>
      <c r="O154" s="18" t="s">
        <v>10933</v>
      </c>
      <c r="P154" s="18" t="s">
        <v>5260</v>
      </c>
      <c r="Q154" s="18" t="s">
        <v>804</v>
      </c>
      <c r="R154" s="17" t="s">
        <v>2158</v>
      </c>
      <c r="S154" s="16" t="s">
        <v>44</v>
      </c>
      <c r="T154" s="16">
        <v>17</v>
      </c>
      <c r="U154" s="14" t="s">
        <v>3330</v>
      </c>
      <c r="V154" s="18" t="s">
        <v>46</v>
      </c>
      <c r="W154" s="16" t="s">
        <v>3318</v>
      </c>
      <c r="X154" s="18" t="s">
        <v>3319</v>
      </c>
      <c r="Y154" s="18" t="s">
        <v>10203</v>
      </c>
      <c r="Z154" s="18" t="s">
        <v>10203</v>
      </c>
      <c r="AA154" s="18"/>
      <c r="AB154" s="18" t="s">
        <v>10203</v>
      </c>
      <c r="AC154" s="18" t="s">
        <v>49</v>
      </c>
      <c r="AD154" s="16" t="s">
        <v>50</v>
      </c>
      <c r="AE154" s="16" t="s">
        <v>50</v>
      </c>
      <c r="AF154" s="16"/>
      <c r="AG154" s="16" t="s">
        <v>10204</v>
      </c>
      <c r="AH154" s="16"/>
      <c r="AI154" s="16"/>
      <c r="AJ154" s="16"/>
      <c r="AK154" s="16"/>
      <c r="AL154" s="190" t="b">
        <f t="shared" si="0"/>
        <v>0</v>
      </c>
      <c r="AM154" s="190"/>
    </row>
    <row r="155" spans="1:39" ht="22.5" hidden="1" customHeight="1" x14ac:dyDescent="0.35">
      <c r="A155" s="14">
        <v>153</v>
      </c>
      <c r="B155" s="16" t="s">
        <v>34</v>
      </c>
      <c r="C155" s="16" t="s">
        <v>3311</v>
      </c>
      <c r="D155" s="16" t="s">
        <v>8250</v>
      </c>
      <c r="E155" s="14" t="s">
        <v>3689</v>
      </c>
      <c r="F155" s="17" t="s">
        <v>3690</v>
      </c>
      <c r="G155" s="16">
        <v>4</v>
      </c>
      <c r="H155" s="16">
        <v>5</v>
      </c>
      <c r="I155" s="16">
        <v>2022</v>
      </c>
      <c r="J155" s="16">
        <v>72</v>
      </c>
      <c r="K155" s="17" t="s">
        <v>3691</v>
      </c>
      <c r="L155" s="16"/>
      <c r="M155" s="16">
        <v>1</v>
      </c>
      <c r="N155" s="16" t="s">
        <v>10934</v>
      </c>
      <c r="O155" s="18" t="s">
        <v>10935</v>
      </c>
      <c r="P155" s="18" t="s">
        <v>9944</v>
      </c>
      <c r="Q155" s="18" t="s">
        <v>342</v>
      </c>
      <c r="R155" s="17" t="s">
        <v>10936</v>
      </c>
      <c r="S155" s="16" t="s">
        <v>75</v>
      </c>
      <c r="T155" s="16">
        <v>17</v>
      </c>
      <c r="U155" s="14" t="s">
        <v>10937</v>
      </c>
      <c r="V155" s="18" t="s">
        <v>62</v>
      </c>
      <c r="W155" s="16" t="s">
        <v>3318</v>
      </c>
      <c r="X155" s="18" t="s">
        <v>3319</v>
      </c>
      <c r="Y155" s="18" t="s">
        <v>10203</v>
      </c>
      <c r="Z155" s="18" t="s">
        <v>10203</v>
      </c>
      <c r="AA155" s="18"/>
      <c r="AB155" s="18" t="s">
        <v>10203</v>
      </c>
      <c r="AC155" s="18" t="s">
        <v>49</v>
      </c>
      <c r="AD155" s="16" t="s">
        <v>50</v>
      </c>
      <c r="AE155" s="16" t="s">
        <v>50</v>
      </c>
      <c r="AF155" s="16"/>
      <c r="AG155" s="16" t="s">
        <v>10204</v>
      </c>
      <c r="AH155" s="16"/>
      <c r="AI155" s="16"/>
      <c r="AJ155" s="16"/>
      <c r="AK155" s="16"/>
      <c r="AL155" s="190" t="b">
        <f t="shared" si="0"/>
        <v>0</v>
      </c>
      <c r="AM155" s="190"/>
    </row>
    <row r="156" spans="1:39" ht="22.5" hidden="1" customHeight="1" x14ac:dyDescent="0.35">
      <c r="A156" s="14">
        <v>154</v>
      </c>
      <c r="B156" s="16" t="s">
        <v>34</v>
      </c>
      <c r="C156" s="16" t="s">
        <v>3311</v>
      </c>
      <c r="D156" s="16" t="s">
        <v>7241</v>
      </c>
      <c r="E156" s="14" t="s">
        <v>190</v>
      </c>
      <c r="F156" s="17" t="s">
        <v>191</v>
      </c>
      <c r="G156" s="16">
        <v>7</v>
      </c>
      <c r="H156" s="16">
        <v>4</v>
      </c>
      <c r="I156" s="16">
        <v>2022</v>
      </c>
      <c r="J156" s="16">
        <v>72</v>
      </c>
      <c r="K156" s="17" t="s">
        <v>192</v>
      </c>
      <c r="L156" s="16"/>
      <c r="M156" s="16">
        <v>1</v>
      </c>
      <c r="N156" s="16" t="s">
        <v>10938</v>
      </c>
      <c r="O156" s="18" t="s">
        <v>10939</v>
      </c>
      <c r="P156" s="18" t="s">
        <v>658</v>
      </c>
      <c r="Q156" s="18" t="s">
        <v>43</v>
      </c>
      <c r="R156" s="17" t="s">
        <v>1554</v>
      </c>
      <c r="S156" s="16" t="s">
        <v>75</v>
      </c>
      <c r="T156" s="16">
        <v>17</v>
      </c>
      <c r="U156" s="14" t="s">
        <v>3383</v>
      </c>
      <c r="V156" s="18" t="s">
        <v>62</v>
      </c>
      <c r="W156" s="16" t="s">
        <v>3318</v>
      </c>
      <c r="X156" s="18" t="s">
        <v>3319</v>
      </c>
      <c r="Y156" s="18" t="s">
        <v>10203</v>
      </c>
      <c r="Z156" s="18" t="s">
        <v>10203</v>
      </c>
      <c r="AA156" s="18"/>
      <c r="AB156" s="18" t="s">
        <v>10203</v>
      </c>
      <c r="AC156" s="18" t="s">
        <v>49</v>
      </c>
      <c r="AD156" s="16" t="s">
        <v>50</v>
      </c>
      <c r="AE156" s="16" t="s">
        <v>50</v>
      </c>
      <c r="AF156" s="16"/>
      <c r="AG156" s="16" t="s">
        <v>10204</v>
      </c>
      <c r="AH156" s="16"/>
      <c r="AI156" s="16"/>
      <c r="AJ156" s="16"/>
      <c r="AK156" s="16"/>
      <c r="AL156" s="190" t="b">
        <f t="shared" si="0"/>
        <v>0</v>
      </c>
      <c r="AM156" s="190"/>
    </row>
    <row r="157" spans="1:39" ht="22.5" hidden="1" customHeight="1" x14ac:dyDescent="0.35">
      <c r="A157" s="14">
        <v>155</v>
      </c>
      <c r="B157" s="16" t="s">
        <v>34</v>
      </c>
      <c r="C157" s="16" t="s">
        <v>3311</v>
      </c>
      <c r="D157" s="16" t="s">
        <v>7250</v>
      </c>
      <c r="E157" s="14" t="s">
        <v>190</v>
      </c>
      <c r="F157" s="17" t="s">
        <v>191</v>
      </c>
      <c r="G157" s="16">
        <v>7</v>
      </c>
      <c r="H157" s="16">
        <v>4</v>
      </c>
      <c r="I157" s="16">
        <v>2022</v>
      </c>
      <c r="J157" s="16">
        <v>72</v>
      </c>
      <c r="K157" s="17" t="s">
        <v>192</v>
      </c>
      <c r="L157" s="16"/>
      <c r="M157" s="16">
        <v>1</v>
      </c>
      <c r="N157" s="16" t="s">
        <v>10940</v>
      </c>
      <c r="O157" s="18" t="s">
        <v>3309</v>
      </c>
      <c r="P157" s="18" t="s">
        <v>271</v>
      </c>
      <c r="Q157" s="18" t="s">
        <v>1909</v>
      </c>
      <c r="R157" s="17" t="s">
        <v>10941</v>
      </c>
      <c r="S157" s="16" t="s">
        <v>75</v>
      </c>
      <c r="T157" s="16">
        <v>17</v>
      </c>
      <c r="U157" s="14" t="s">
        <v>3383</v>
      </c>
      <c r="V157" s="18" t="s">
        <v>62</v>
      </c>
      <c r="W157" s="16" t="s">
        <v>3318</v>
      </c>
      <c r="X157" s="18" t="s">
        <v>3319</v>
      </c>
      <c r="Y157" s="18" t="s">
        <v>10203</v>
      </c>
      <c r="Z157" s="18" t="s">
        <v>10203</v>
      </c>
      <c r="AA157" s="18"/>
      <c r="AB157" s="18" t="s">
        <v>10203</v>
      </c>
      <c r="AC157" s="18" t="s">
        <v>49</v>
      </c>
      <c r="AD157" s="16" t="s">
        <v>50</v>
      </c>
      <c r="AE157" s="16" t="s">
        <v>50</v>
      </c>
      <c r="AF157" s="16"/>
      <c r="AG157" s="16" t="s">
        <v>10204</v>
      </c>
      <c r="AH157" s="16"/>
      <c r="AI157" s="16"/>
      <c r="AJ157" s="16"/>
      <c r="AK157" s="16"/>
      <c r="AL157" s="190" t="b">
        <f t="shared" si="0"/>
        <v>0</v>
      </c>
      <c r="AM157" s="190"/>
    </row>
    <row r="158" spans="1:39" ht="22.5" hidden="1" customHeight="1" x14ac:dyDescent="0.35">
      <c r="A158" s="14">
        <v>156</v>
      </c>
      <c r="B158" s="16" t="s">
        <v>34</v>
      </c>
      <c r="C158" s="16" t="s">
        <v>3311</v>
      </c>
      <c r="D158" s="16" t="s">
        <v>7248</v>
      </c>
      <c r="E158" s="14" t="s">
        <v>190</v>
      </c>
      <c r="F158" s="17" t="s">
        <v>191</v>
      </c>
      <c r="G158" s="16">
        <v>7</v>
      </c>
      <c r="H158" s="16">
        <v>4</v>
      </c>
      <c r="I158" s="16">
        <v>2022</v>
      </c>
      <c r="J158" s="16">
        <v>72</v>
      </c>
      <c r="K158" s="17" t="s">
        <v>192</v>
      </c>
      <c r="L158" s="16"/>
      <c r="M158" s="16">
        <v>1</v>
      </c>
      <c r="N158" s="16" t="s">
        <v>10942</v>
      </c>
      <c r="O158" s="18" t="s">
        <v>10943</v>
      </c>
      <c r="P158" s="18" t="s">
        <v>435</v>
      </c>
      <c r="Q158" s="18" t="s">
        <v>10944</v>
      </c>
      <c r="R158" s="17" t="s">
        <v>4154</v>
      </c>
      <c r="S158" s="16" t="s">
        <v>75</v>
      </c>
      <c r="T158" s="16">
        <v>17</v>
      </c>
      <c r="U158" s="14" t="s">
        <v>3383</v>
      </c>
      <c r="V158" s="18" t="s">
        <v>62</v>
      </c>
      <c r="W158" s="16" t="s">
        <v>3318</v>
      </c>
      <c r="X158" s="18" t="s">
        <v>3319</v>
      </c>
      <c r="Y158" s="18" t="s">
        <v>10203</v>
      </c>
      <c r="Z158" s="18" t="s">
        <v>10203</v>
      </c>
      <c r="AA158" s="18"/>
      <c r="AB158" s="18" t="s">
        <v>10203</v>
      </c>
      <c r="AC158" s="18" t="s">
        <v>49</v>
      </c>
      <c r="AD158" s="16" t="s">
        <v>50</v>
      </c>
      <c r="AE158" s="16" t="s">
        <v>50</v>
      </c>
      <c r="AF158" s="16"/>
      <c r="AG158" s="16" t="s">
        <v>10204</v>
      </c>
      <c r="AH158" s="16"/>
      <c r="AI158" s="16"/>
      <c r="AJ158" s="16"/>
      <c r="AK158" s="16"/>
      <c r="AL158" s="190" t="b">
        <f t="shared" si="0"/>
        <v>0</v>
      </c>
      <c r="AM158" s="190"/>
    </row>
    <row r="159" spans="1:39" ht="22.5" hidden="1" customHeight="1" x14ac:dyDescent="0.35">
      <c r="A159" s="14">
        <v>157</v>
      </c>
      <c r="B159" s="16" t="s">
        <v>34</v>
      </c>
      <c r="C159" s="16" t="s">
        <v>3311</v>
      </c>
      <c r="D159" s="16" t="s">
        <v>7262</v>
      </c>
      <c r="E159" s="14" t="s">
        <v>155</v>
      </c>
      <c r="F159" s="17" t="s">
        <v>156</v>
      </c>
      <c r="G159" s="16">
        <v>17</v>
      </c>
      <c r="H159" s="16">
        <v>5</v>
      </c>
      <c r="I159" s="16">
        <v>2022</v>
      </c>
      <c r="J159" s="16">
        <v>72</v>
      </c>
      <c r="K159" s="17" t="s">
        <v>157</v>
      </c>
      <c r="L159" s="16"/>
      <c r="M159" s="16">
        <v>1</v>
      </c>
      <c r="N159" s="16" t="s">
        <v>10945</v>
      </c>
      <c r="O159" s="18" t="s">
        <v>10946</v>
      </c>
      <c r="P159" s="18" t="s">
        <v>10947</v>
      </c>
      <c r="Q159" s="18" t="s">
        <v>1737</v>
      </c>
      <c r="R159" s="17" t="s">
        <v>10948</v>
      </c>
      <c r="S159" s="16" t="s">
        <v>44</v>
      </c>
      <c r="T159" s="16">
        <v>17</v>
      </c>
      <c r="U159" s="14" t="s">
        <v>3383</v>
      </c>
      <c r="V159" s="18" t="s">
        <v>62</v>
      </c>
      <c r="W159" s="16" t="s">
        <v>3318</v>
      </c>
      <c r="X159" s="18" t="s">
        <v>3319</v>
      </c>
      <c r="Y159" s="18" t="s">
        <v>10203</v>
      </c>
      <c r="Z159" s="18" t="s">
        <v>10203</v>
      </c>
      <c r="AA159" s="18"/>
      <c r="AB159" s="18" t="s">
        <v>10203</v>
      </c>
      <c r="AC159" s="18" t="s">
        <v>49</v>
      </c>
      <c r="AD159" s="16" t="s">
        <v>50</v>
      </c>
      <c r="AE159" s="16" t="s">
        <v>50</v>
      </c>
      <c r="AF159" s="16"/>
      <c r="AG159" s="16" t="s">
        <v>10204</v>
      </c>
      <c r="AH159" s="16"/>
      <c r="AI159" s="16"/>
      <c r="AJ159" s="16"/>
      <c r="AK159" s="16"/>
      <c r="AL159" s="190" t="b">
        <f t="shared" si="0"/>
        <v>0</v>
      </c>
      <c r="AM159" s="190"/>
    </row>
    <row r="160" spans="1:39" ht="22.5" hidden="1" customHeight="1" x14ac:dyDescent="0.35">
      <c r="A160" s="14">
        <v>158</v>
      </c>
      <c r="B160" s="16" t="s">
        <v>34</v>
      </c>
      <c r="C160" s="16" t="s">
        <v>3311</v>
      </c>
      <c r="D160" s="16" t="s">
        <v>7266</v>
      </c>
      <c r="E160" s="14" t="s">
        <v>155</v>
      </c>
      <c r="F160" s="17" t="s">
        <v>156</v>
      </c>
      <c r="G160" s="16">
        <v>17</v>
      </c>
      <c r="H160" s="16">
        <v>5</v>
      </c>
      <c r="I160" s="16">
        <v>2022</v>
      </c>
      <c r="J160" s="16">
        <v>72</v>
      </c>
      <c r="K160" s="17" t="s">
        <v>157</v>
      </c>
      <c r="L160" s="16"/>
      <c r="M160" s="16">
        <v>1</v>
      </c>
      <c r="N160" s="16" t="s">
        <v>10949</v>
      </c>
      <c r="O160" s="18" t="s">
        <v>10950</v>
      </c>
      <c r="P160" s="18" t="s">
        <v>10951</v>
      </c>
      <c r="Q160" s="18" t="s">
        <v>1040</v>
      </c>
      <c r="R160" s="17" t="s">
        <v>10952</v>
      </c>
      <c r="S160" s="16" t="s">
        <v>44</v>
      </c>
      <c r="T160" s="16">
        <v>17</v>
      </c>
      <c r="U160" s="14" t="s">
        <v>3383</v>
      </c>
      <c r="V160" s="18" t="s">
        <v>62</v>
      </c>
      <c r="W160" s="16" t="s">
        <v>3318</v>
      </c>
      <c r="X160" s="18" t="s">
        <v>3319</v>
      </c>
      <c r="Y160" s="18" t="s">
        <v>10203</v>
      </c>
      <c r="Z160" s="18" t="s">
        <v>10203</v>
      </c>
      <c r="AA160" s="18"/>
      <c r="AB160" s="18" t="s">
        <v>10203</v>
      </c>
      <c r="AC160" s="18" t="s">
        <v>49</v>
      </c>
      <c r="AD160" s="16" t="s">
        <v>50</v>
      </c>
      <c r="AE160" s="16" t="s">
        <v>50</v>
      </c>
      <c r="AF160" s="16"/>
      <c r="AG160" s="16" t="s">
        <v>10204</v>
      </c>
      <c r="AH160" s="16"/>
      <c r="AI160" s="16"/>
      <c r="AJ160" s="16"/>
      <c r="AK160" s="16"/>
      <c r="AL160" s="190" t="b">
        <f t="shared" si="0"/>
        <v>0</v>
      </c>
      <c r="AM160" s="190"/>
    </row>
    <row r="161" spans="1:39" ht="22.5" hidden="1" customHeight="1" x14ac:dyDescent="0.35">
      <c r="A161" s="14">
        <v>159</v>
      </c>
      <c r="B161" s="16" t="s">
        <v>34</v>
      </c>
      <c r="C161" s="16" t="s">
        <v>3311</v>
      </c>
      <c r="D161" s="16" t="s">
        <v>7931</v>
      </c>
      <c r="E161" s="14" t="s">
        <v>183</v>
      </c>
      <c r="F161" s="17" t="s">
        <v>184</v>
      </c>
      <c r="G161" s="16">
        <v>30</v>
      </c>
      <c r="H161" s="16">
        <v>6</v>
      </c>
      <c r="I161" s="16">
        <v>2022</v>
      </c>
      <c r="J161" s="16">
        <v>72</v>
      </c>
      <c r="K161" s="17" t="s">
        <v>185</v>
      </c>
      <c r="L161" s="16"/>
      <c r="M161" s="16">
        <v>1</v>
      </c>
      <c r="N161" s="16" t="s">
        <v>10953</v>
      </c>
      <c r="O161" s="18" t="s">
        <v>10954</v>
      </c>
      <c r="P161" s="18" t="s">
        <v>10955</v>
      </c>
      <c r="Q161" s="18" t="s">
        <v>10956</v>
      </c>
      <c r="R161" s="17" t="s">
        <v>10957</v>
      </c>
      <c r="S161" s="16" t="s">
        <v>75</v>
      </c>
      <c r="T161" s="16">
        <v>17</v>
      </c>
      <c r="U161" s="14" t="s">
        <v>3383</v>
      </c>
      <c r="V161" s="18" t="s">
        <v>62</v>
      </c>
      <c r="W161" s="16" t="s">
        <v>3318</v>
      </c>
      <c r="X161" s="18" t="s">
        <v>3319</v>
      </c>
      <c r="Y161" s="18" t="s">
        <v>10203</v>
      </c>
      <c r="Z161" s="18" t="s">
        <v>10203</v>
      </c>
      <c r="AA161" s="18"/>
      <c r="AB161" s="18" t="s">
        <v>10203</v>
      </c>
      <c r="AC161" s="18" t="s">
        <v>49</v>
      </c>
      <c r="AD161" s="16" t="s">
        <v>50</v>
      </c>
      <c r="AE161" s="16" t="s">
        <v>50</v>
      </c>
      <c r="AF161" s="16"/>
      <c r="AG161" s="16" t="s">
        <v>10204</v>
      </c>
      <c r="AH161" s="16"/>
      <c r="AI161" s="16"/>
      <c r="AJ161" s="16"/>
      <c r="AK161" s="16"/>
      <c r="AL161" s="190" t="b">
        <f t="shared" si="0"/>
        <v>0</v>
      </c>
      <c r="AM161" s="190"/>
    </row>
    <row r="162" spans="1:39" ht="22.5" hidden="1" customHeight="1" x14ac:dyDescent="0.35">
      <c r="A162" s="14">
        <v>160</v>
      </c>
      <c r="B162" s="16" t="s">
        <v>34</v>
      </c>
      <c r="C162" s="16" t="s">
        <v>3311</v>
      </c>
      <c r="D162" s="16" t="s">
        <v>7290</v>
      </c>
      <c r="E162" s="14" t="s">
        <v>155</v>
      </c>
      <c r="F162" s="17" t="s">
        <v>156</v>
      </c>
      <c r="G162" s="16">
        <v>17</v>
      </c>
      <c r="H162" s="16">
        <v>5</v>
      </c>
      <c r="I162" s="16">
        <v>2022</v>
      </c>
      <c r="J162" s="16">
        <v>72</v>
      </c>
      <c r="K162" s="17" t="s">
        <v>157</v>
      </c>
      <c r="L162" s="16"/>
      <c r="M162" s="16">
        <v>1</v>
      </c>
      <c r="N162" s="16" t="s">
        <v>10958</v>
      </c>
      <c r="O162" s="18" t="s">
        <v>10959</v>
      </c>
      <c r="P162" s="18" t="s">
        <v>10960</v>
      </c>
      <c r="Q162" s="18" t="s">
        <v>219</v>
      </c>
      <c r="R162" s="17" t="s">
        <v>10961</v>
      </c>
      <c r="S162" s="16" t="s">
        <v>44</v>
      </c>
      <c r="T162" s="16">
        <v>17</v>
      </c>
      <c r="U162" s="14" t="s">
        <v>3383</v>
      </c>
      <c r="V162" s="18" t="s">
        <v>62</v>
      </c>
      <c r="W162" s="16" t="s">
        <v>3318</v>
      </c>
      <c r="X162" s="18" t="s">
        <v>3319</v>
      </c>
      <c r="Y162" s="18" t="s">
        <v>10203</v>
      </c>
      <c r="Z162" s="18" t="s">
        <v>10203</v>
      </c>
      <c r="AA162" s="18"/>
      <c r="AB162" s="18" t="s">
        <v>10203</v>
      </c>
      <c r="AC162" s="18" t="s">
        <v>49</v>
      </c>
      <c r="AD162" s="16" t="s">
        <v>50</v>
      </c>
      <c r="AE162" s="16" t="s">
        <v>50</v>
      </c>
      <c r="AF162" s="16"/>
      <c r="AG162" s="16" t="s">
        <v>10204</v>
      </c>
      <c r="AH162" s="16"/>
      <c r="AI162" s="16"/>
      <c r="AJ162" s="16"/>
      <c r="AK162" s="16"/>
      <c r="AL162" s="190" t="b">
        <f t="shared" si="0"/>
        <v>0</v>
      </c>
      <c r="AM162" s="190"/>
    </row>
    <row r="163" spans="1:39" ht="22.5" hidden="1" customHeight="1" x14ac:dyDescent="0.35">
      <c r="A163" s="14">
        <v>161</v>
      </c>
      <c r="B163" s="16" t="s">
        <v>34</v>
      </c>
      <c r="C163" s="16" t="s">
        <v>3311</v>
      </c>
      <c r="D163" s="16" t="s">
        <v>7259</v>
      </c>
      <c r="E163" s="14" t="s">
        <v>148</v>
      </c>
      <c r="F163" s="17" t="s">
        <v>149</v>
      </c>
      <c r="G163" s="16">
        <v>26</v>
      </c>
      <c r="H163" s="16">
        <v>4</v>
      </c>
      <c r="I163" s="16">
        <v>2022</v>
      </c>
      <c r="J163" s="16">
        <v>72</v>
      </c>
      <c r="K163" s="17" t="s">
        <v>150</v>
      </c>
      <c r="L163" s="16"/>
      <c r="M163" s="16">
        <v>1</v>
      </c>
      <c r="N163" s="16" t="s">
        <v>10962</v>
      </c>
      <c r="O163" s="18" t="s">
        <v>10963</v>
      </c>
      <c r="P163" s="18" t="s">
        <v>10741</v>
      </c>
      <c r="Q163" s="18" t="s">
        <v>1371</v>
      </c>
      <c r="R163" s="17" t="s">
        <v>10964</v>
      </c>
      <c r="S163" s="16" t="s">
        <v>75</v>
      </c>
      <c r="T163" s="16">
        <v>17</v>
      </c>
      <c r="U163" s="14" t="s">
        <v>3488</v>
      </c>
      <c r="V163" s="18" t="s">
        <v>62</v>
      </c>
      <c r="W163" s="16" t="s">
        <v>3318</v>
      </c>
      <c r="X163" s="18" t="s">
        <v>3319</v>
      </c>
      <c r="Y163" s="18" t="s">
        <v>10203</v>
      </c>
      <c r="Z163" s="18" t="s">
        <v>10203</v>
      </c>
      <c r="AA163" s="18"/>
      <c r="AB163" s="18" t="s">
        <v>10203</v>
      </c>
      <c r="AC163" s="18" t="s">
        <v>49</v>
      </c>
      <c r="AD163" s="16" t="s">
        <v>50</v>
      </c>
      <c r="AE163" s="16" t="s">
        <v>50</v>
      </c>
      <c r="AF163" s="16"/>
      <c r="AG163" s="16" t="s">
        <v>10204</v>
      </c>
      <c r="AH163" s="16"/>
      <c r="AI163" s="16"/>
      <c r="AJ163" s="16"/>
      <c r="AK163" s="16"/>
      <c r="AL163" s="190" t="b">
        <f t="shared" si="0"/>
        <v>0</v>
      </c>
      <c r="AM163" s="190"/>
    </row>
    <row r="164" spans="1:39" ht="22.5" hidden="1" customHeight="1" x14ac:dyDescent="0.35">
      <c r="A164" s="14">
        <v>162</v>
      </c>
      <c r="B164" s="16" t="s">
        <v>34</v>
      </c>
      <c r="C164" s="16" t="s">
        <v>3311</v>
      </c>
      <c r="D164" s="16" t="s">
        <v>7277</v>
      </c>
      <c r="E164" s="14" t="s">
        <v>155</v>
      </c>
      <c r="F164" s="17" t="s">
        <v>156</v>
      </c>
      <c r="G164" s="16">
        <v>17</v>
      </c>
      <c r="H164" s="16">
        <v>5</v>
      </c>
      <c r="I164" s="16">
        <v>2022</v>
      </c>
      <c r="J164" s="16">
        <v>72</v>
      </c>
      <c r="K164" s="17" t="s">
        <v>157</v>
      </c>
      <c r="L164" s="16"/>
      <c r="M164" s="16">
        <v>1</v>
      </c>
      <c r="N164" s="16" t="s">
        <v>10965</v>
      </c>
      <c r="O164" s="18" t="s">
        <v>10966</v>
      </c>
      <c r="P164" s="18" t="s">
        <v>10967</v>
      </c>
      <c r="Q164" s="18" t="s">
        <v>731</v>
      </c>
      <c r="R164" s="17" t="s">
        <v>10968</v>
      </c>
      <c r="S164" s="16" t="s">
        <v>75</v>
      </c>
      <c r="T164" s="16">
        <v>17</v>
      </c>
      <c r="U164" s="14" t="s">
        <v>3488</v>
      </c>
      <c r="V164" s="18" t="s">
        <v>62</v>
      </c>
      <c r="W164" s="16" t="s">
        <v>3318</v>
      </c>
      <c r="X164" s="18" t="s">
        <v>3319</v>
      </c>
      <c r="Y164" s="18" t="s">
        <v>10203</v>
      </c>
      <c r="Z164" s="18" t="s">
        <v>10203</v>
      </c>
      <c r="AA164" s="18"/>
      <c r="AB164" s="18" t="s">
        <v>10203</v>
      </c>
      <c r="AC164" s="18" t="s">
        <v>49</v>
      </c>
      <c r="AD164" s="16" t="s">
        <v>50</v>
      </c>
      <c r="AE164" s="16" t="s">
        <v>50</v>
      </c>
      <c r="AF164" s="16"/>
      <c r="AG164" s="16" t="s">
        <v>10204</v>
      </c>
      <c r="AH164" s="16"/>
      <c r="AI164" s="16"/>
      <c r="AJ164" s="16"/>
      <c r="AK164" s="16"/>
      <c r="AL164" s="190" t="b">
        <f t="shared" si="0"/>
        <v>0</v>
      </c>
      <c r="AM164" s="190"/>
    </row>
    <row r="165" spans="1:39" ht="22.5" hidden="1" customHeight="1" x14ac:dyDescent="0.35">
      <c r="A165" s="14">
        <v>163</v>
      </c>
      <c r="B165" s="16" t="s">
        <v>34</v>
      </c>
      <c r="C165" s="16" t="s">
        <v>3311</v>
      </c>
      <c r="D165" s="16" t="s">
        <v>7105</v>
      </c>
      <c r="E165" s="14" t="s">
        <v>213</v>
      </c>
      <c r="F165" s="17" t="s">
        <v>214</v>
      </c>
      <c r="G165" s="16">
        <v>29</v>
      </c>
      <c r="H165" s="16">
        <v>4</v>
      </c>
      <c r="I165" s="16">
        <v>2022</v>
      </c>
      <c r="J165" s="16">
        <v>72</v>
      </c>
      <c r="K165" s="17" t="s">
        <v>215</v>
      </c>
      <c r="L165" s="16"/>
      <c r="M165" s="16">
        <v>1</v>
      </c>
      <c r="N165" s="16" t="s">
        <v>10969</v>
      </c>
      <c r="O165" s="18" t="s">
        <v>10970</v>
      </c>
      <c r="P165" s="18" t="s">
        <v>4580</v>
      </c>
      <c r="Q165" s="18" t="s">
        <v>516</v>
      </c>
      <c r="R165" s="17" t="s">
        <v>2212</v>
      </c>
      <c r="S165" s="16" t="s">
        <v>75</v>
      </c>
      <c r="T165" s="16">
        <v>17</v>
      </c>
      <c r="U165" s="14" t="s">
        <v>3545</v>
      </c>
      <c r="V165" s="18" t="s">
        <v>93</v>
      </c>
      <c r="W165" s="16" t="s">
        <v>3318</v>
      </c>
      <c r="X165" s="18" t="s">
        <v>3319</v>
      </c>
      <c r="Y165" s="18" t="s">
        <v>10203</v>
      </c>
      <c r="Z165" s="18" t="s">
        <v>10203</v>
      </c>
      <c r="AA165" s="18"/>
      <c r="AB165" s="18" t="s">
        <v>10203</v>
      </c>
      <c r="AC165" s="18" t="s">
        <v>49</v>
      </c>
      <c r="AD165" s="16" t="s">
        <v>50</v>
      </c>
      <c r="AE165" s="16" t="s">
        <v>50</v>
      </c>
      <c r="AF165" s="16"/>
      <c r="AG165" s="16" t="s">
        <v>10204</v>
      </c>
      <c r="AH165" s="16"/>
      <c r="AI165" s="16"/>
      <c r="AJ165" s="16"/>
      <c r="AK165" s="16"/>
      <c r="AL165" s="190" t="b">
        <f t="shared" si="0"/>
        <v>0</v>
      </c>
      <c r="AM165" s="190"/>
    </row>
    <row r="166" spans="1:39" ht="22.5" hidden="1" customHeight="1" x14ac:dyDescent="0.35">
      <c r="A166" s="14">
        <v>164</v>
      </c>
      <c r="B166" s="16" t="s">
        <v>34</v>
      </c>
      <c r="C166" s="16" t="s">
        <v>3311</v>
      </c>
      <c r="D166" s="16" t="s">
        <v>7830</v>
      </c>
      <c r="E166" s="14" t="s">
        <v>183</v>
      </c>
      <c r="F166" s="17" t="s">
        <v>184</v>
      </c>
      <c r="G166" s="16">
        <v>30</v>
      </c>
      <c r="H166" s="16">
        <v>6</v>
      </c>
      <c r="I166" s="16">
        <v>2022</v>
      </c>
      <c r="J166" s="16">
        <v>72</v>
      </c>
      <c r="K166" s="17" t="s">
        <v>185</v>
      </c>
      <c r="L166" s="16"/>
      <c r="M166" s="16">
        <v>1</v>
      </c>
      <c r="N166" s="16" t="s">
        <v>10971</v>
      </c>
      <c r="O166" s="18" t="s">
        <v>10972</v>
      </c>
      <c r="P166" s="18" t="s">
        <v>4875</v>
      </c>
      <c r="Q166" s="18" t="s">
        <v>1729</v>
      </c>
      <c r="R166" s="17" t="s">
        <v>10973</v>
      </c>
      <c r="S166" s="16" t="s">
        <v>75</v>
      </c>
      <c r="T166" s="16">
        <v>17</v>
      </c>
      <c r="U166" s="14" t="s">
        <v>3545</v>
      </c>
      <c r="V166" s="18" t="s">
        <v>93</v>
      </c>
      <c r="W166" s="16" t="s">
        <v>3318</v>
      </c>
      <c r="X166" s="18" t="s">
        <v>3319</v>
      </c>
      <c r="Y166" s="18" t="s">
        <v>10203</v>
      </c>
      <c r="Z166" s="18" t="s">
        <v>10203</v>
      </c>
      <c r="AA166" s="18"/>
      <c r="AB166" s="18" t="s">
        <v>10203</v>
      </c>
      <c r="AC166" s="18" t="s">
        <v>49</v>
      </c>
      <c r="AD166" s="16" t="s">
        <v>50</v>
      </c>
      <c r="AE166" s="16" t="s">
        <v>50</v>
      </c>
      <c r="AF166" s="16"/>
      <c r="AG166" s="16" t="s">
        <v>10204</v>
      </c>
      <c r="AH166" s="16"/>
      <c r="AI166" s="16"/>
      <c r="AJ166" s="16"/>
      <c r="AK166" s="16"/>
      <c r="AL166" s="190" t="b">
        <f t="shared" si="0"/>
        <v>0</v>
      </c>
      <c r="AM166" s="190"/>
    </row>
    <row r="167" spans="1:39" ht="22.5" hidden="1" customHeight="1" x14ac:dyDescent="0.35">
      <c r="A167" s="14">
        <v>165</v>
      </c>
      <c r="B167" s="16" t="s">
        <v>34</v>
      </c>
      <c r="C167" s="16" t="s">
        <v>3311</v>
      </c>
      <c r="D167" s="16" t="s">
        <v>7080</v>
      </c>
      <c r="E167" s="14" t="s">
        <v>155</v>
      </c>
      <c r="F167" s="17" t="s">
        <v>156</v>
      </c>
      <c r="G167" s="16">
        <v>17</v>
      </c>
      <c r="H167" s="16">
        <v>5</v>
      </c>
      <c r="I167" s="16">
        <v>2022</v>
      </c>
      <c r="J167" s="16">
        <v>72</v>
      </c>
      <c r="K167" s="17" t="s">
        <v>157</v>
      </c>
      <c r="L167" s="16"/>
      <c r="M167" s="16">
        <v>1</v>
      </c>
      <c r="N167" s="16" t="s">
        <v>10974</v>
      </c>
      <c r="O167" s="18" t="s">
        <v>10975</v>
      </c>
      <c r="P167" s="18" t="s">
        <v>461</v>
      </c>
      <c r="Q167" s="18" t="s">
        <v>43</v>
      </c>
      <c r="R167" s="17" t="s">
        <v>10976</v>
      </c>
      <c r="S167" s="16" t="s">
        <v>75</v>
      </c>
      <c r="T167" s="16">
        <v>17</v>
      </c>
      <c r="U167" s="14" t="s">
        <v>3545</v>
      </c>
      <c r="V167" s="18" t="s">
        <v>93</v>
      </c>
      <c r="W167" s="16" t="s">
        <v>3318</v>
      </c>
      <c r="X167" s="18" t="s">
        <v>3319</v>
      </c>
      <c r="Y167" s="18" t="s">
        <v>10203</v>
      </c>
      <c r="Z167" s="18" t="s">
        <v>10203</v>
      </c>
      <c r="AA167" s="18"/>
      <c r="AB167" s="18" t="s">
        <v>10203</v>
      </c>
      <c r="AC167" s="18" t="s">
        <v>49</v>
      </c>
      <c r="AD167" s="16" t="s">
        <v>50</v>
      </c>
      <c r="AE167" s="16" t="s">
        <v>50</v>
      </c>
      <c r="AF167" s="16"/>
      <c r="AG167" s="16" t="s">
        <v>10204</v>
      </c>
      <c r="AH167" s="16"/>
      <c r="AI167" s="16"/>
      <c r="AJ167" s="16"/>
      <c r="AK167" s="16"/>
      <c r="AL167" s="190" t="b">
        <f t="shared" si="0"/>
        <v>0</v>
      </c>
      <c r="AM167" s="190"/>
    </row>
    <row r="168" spans="1:39" ht="22.5" hidden="1" customHeight="1" x14ac:dyDescent="0.35">
      <c r="A168" s="14">
        <v>166</v>
      </c>
      <c r="B168" s="16" t="s">
        <v>34</v>
      </c>
      <c r="C168" s="16" t="s">
        <v>3311</v>
      </c>
      <c r="D168" s="16" t="s">
        <v>7991</v>
      </c>
      <c r="E168" s="14" t="s">
        <v>183</v>
      </c>
      <c r="F168" s="17" t="s">
        <v>184</v>
      </c>
      <c r="G168" s="16">
        <v>30</v>
      </c>
      <c r="H168" s="16">
        <v>6</v>
      </c>
      <c r="I168" s="16">
        <v>2022</v>
      </c>
      <c r="J168" s="16">
        <v>72</v>
      </c>
      <c r="K168" s="17" t="s">
        <v>185</v>
      </c>
      <c r="L168" s="16"/>
      <c r="M168" s="16">
        <v>1</v>
      </c>
      <c r="N168" s="16" t="s">
        <v>10977</v>
      </c>
      <c r="O168" s="18" t="s">
        <v>10978</v>
      </c>
      <c r="P168" s="18" t="s">
        <v>10979</v>
      </c>
      <c r="Q168" s="18" t="s">
        <v>10980</v>
      </c>
      <c r="R168" s="17" t="s">
        <v>10981</v>
      </c>
      <c r="S168" s="16" t="s">
        <v>44</v>
      </c>
      <c r="T168" s="16">
        <v>17</v>
      </c>
      <c r="U168" s="14" t="s">
        <v>3599</v>
      </c>
      <c r="V168" s="18" t="s">
        <v>211</v>
      </c>
      <c r="W168" s="16" t="s">
        <v>3318</v>
      </c>
      <c r="X168" s="18" t="s">
        <v>3319</v>
      </c>
      <c r="Y168" s="18" t="s">
        <v>10203</v>
      </c>
      <c r="Z168" s="18" t="s">
        <v>10203</v>
      </c>
      <c r="AA168" s="18"/>
      <c r="AB168" s="18" t="s">
        <v>10203</v>
      </c>
      <c r="AC168" s="18" t="s">
        <v>49</v>
      </c>
      <c r="AD168" s="16" t="s">
        <v>50</v>
      </c>
      <c r="AE168" s="16" t="s">
        <v>50</v>
      </c>
      <c r="AF168" s="16"/>
      <c r="AG168" s="16" t="s">
        <v>10204</v>
      </c>
      <c r="AH168" s="16"/>
      <c r="AI168" s="16"/>
      <c r="AJ168" s="16"/>
      <c r="AK168" s="16"/>
      <c r="AL168" s="190" t="b">
        <f t="shared" si="0"/>
        <v>0</v>
      </c>
      <c r="AM168" s="190"/>
    </row>
    <row r="169" spans="1:39" ht="22.5" hidden="1" customHeight="1" x14ac:dyDescent="0.35">
      <c r="A169" s="14">
        <v>167</v>
      </c>
      <c r="B169" s="16" t="s">
        <v>34</v>
      </c>
      <c r="C169" s="16" t="s">
        <v>3311</v>
      </c>
      <c r="D169" s="16" t="s">
        <v>7994</v>
      </c>
      <c r="E169" s="14" t="s">
        <v>183</v>
      </c>
      <c r="F169" s="17" t="s">
        <v>184</v>
      </c>
      <c r="G169" s="16">
        <v>30</v>
      </c>
      <c r="H169" s="16">
        <v>6</v>
      </c>
      <c r="I169" s="16">
        <v>2022</v>
      </c>
      <c r="J169" s="16">
        <v>72</v>
      </c>
      <c r="K169" s="17" t="s">
        <v>185</v>
      </c>
      <c r="L169" s="16"/>
      <c r="M169" s="16">
        <v>1</v>
      </c>
      <c r="N169" s="16" t="s">
        <v>10982</v>
      </c>
      <c r="O169" s="18" t="s">
        <v>10983</v>
      </c>
      <c r="P169" s="18" t="s">
        <v>5121</v>
      </c>
      <c r="Q169" s="18" t="s">
        <v>5620</v>
      </c>
      <c r="R169" s="17" t="s">
        <v>10984</v>
      </c>
      <c r="S169" s="16" t="s">
        <v>75</v>
      </c>
      <c r="T169" s="16">
        <v>17</v>
      </c>
      <c r="U169" s="14" t="s">
        <v>3599</v>
      </c>
      <c r="V169" s="18" t="s">
        <v>211</v>
      </c>
      <c r="W169" s="16" t="s">
        <v>3318</v>
      </c>
      <c r="X169" s="18" t="s">
        <v>3319</v>
      </c>
      <c r="Y169" s="18" t="s">
        <v>10203</v>
      </c>
      <c r="Z169" s="18" t="s">
        <v>10203</v>
      </c>
      <c r="AA169" s="18"/>
      <c r="AB169" s="18" t="s">
        <v>10203</v>
      </c>
      <c r="AC169" s="18" t="s">
        <v>49</v>
      </c>
      <c r="AD169" s="16" t="s">
        <v>50</v>
      </c>
      <c r="AE169" s="16" t="s">
        <v>50</v>
      </c>
      <c r="AF169" s="16"/>
      <c r="AG169" s="16" t="s">
        <v>10204</v>
      </c>
      <c r="AH169" s="16"/>
      <c r="AI169" s="16"/>
      <c r="AJ169" s="16"/>
      <c r="AK169" s="16"/>
      <c r="AL169" s="190" t="b">
        <f t="shared" si="0"/>
        <v>0</v>
      </c>
      <c r="AM169" s="190"/>
    </row>
    <row r="170" spans="1:39" ht="22.5" hidden="1" customHeight="1" x14ac:dyDescent="0.35">
      <c r="A170" s="14">
        <v>168</v>
      </c>
      <c r="B170" s="16" t="s">
        <v>34</v>
      </c>
      <c r="C170" s="16" t="s">
        <v>3311</v>
      </c>
      <c r="D170" s="16" t="s">
        <v>7539</v>
      </c>
      <c r="E170" s="14" t="s">
        <v>190</v>
      </c>
      <c r="F170" s="17" t="s">
        <v>191</v>
      </c>
      <c r="G170" s="16">
        <v>7</v>
      </c>
      <c r="H170" s="16">
        <v>4</v>
      </c>
      <c r="I170" s="16">
        <v>2022</v>
      </c>
      <c r="J170" s="16">
        <v>72</v>
      </c>
      <c r="K170" s="17" t="s">
        <v>192</v>
      </c>
      <c r="L170" s="16"/>
      <c r="M170" s="16">
        <v>1</v>
      </c>
      <c r="N170" s="16" t="s">
        <v>10985</v>
      </c>
      <c r="O170" s="18" t="s">
        <v>10986</v>
      </c>
      <c r="P170" s="18" t="s">
        <v>10987</v>
      </c>
      <c r="Q170" s="18" t="s">
        <v>498</v>
      </c>
      <c r="R170" s="17" t="s">
        <v>10988</v>
      </c>
      <c r="S170" s="16" t="s">
        <v>44</v>
      </c>
      <c r="T170" s="16">
        <v>17</v>
      </c>
      <c r="U170" s="16" t="s">
        <v>3620</v>
      </c>
      <c r="V170" s="18" t="s">
        <v>121</v>
      </c>
      <c r="W170" s="16" t="s">
        <v>3318</v>
      </c>
      <c r="X170" s="18" t="s">
        <v>3319</v>
      </c>
      <c r="Y170" s="18" t="s">
        <v>10203</v>
      </c>
      <c r="Z170" s="18" t="s">
        <v>10203</v>
      </c>
      <c r="AA170" s="18"/>
      <c r="AB170" s="18" t="s">
        <v>10203</v>
      </c>
      <c r="AC170" s="18" t="s">
        <v>49</v>
      </c>
      <c r="AD170" s="16" t="s">
        <v>50</v>
      </c>
      <c r="AE170" s="16" t="s">
        <v>50</v>
      </c>
      <c r="AF170" s="16"/>
      <c r="AG170" s="16" t="s">
        <v>10204</v>
      </c>
      <c r="AH170" s="16"/>
      <c r="AI170" s="16"/>
      <c r="AJ170" s="16"/>
      <c r="AK170" s="16"/>
      <c r="AL170" s="190" t="b">
        <f t="shared" si="0"/>
        <v>0</v>
      </c>
      <c r="AM170" s="190"/>
    </row>
    <row r="171" spans="1:39" ht="22.5" hidden="1" customHeight="1" x14ac:dyDescent="0.35">
      <c r="A171" s="14">
        <v>169</v>
      </c>
      <c r="B171" s="16" t="s">
        <v>34</v>
      </c>
      <c r="C171" s="16" t="s">
        <v>3311</v>
      </c>
      <c r="D171" s="16" t="s">
        <v>7556</v>
      </c>
      <c r="E171" s="14" t="s">
        <v>139</v>
      </c>
      <c r="F171" s="17" t="s">
        <v>140</v>
      </c>
      <c r="G171" s="16">
        <v>31</v>
      </c>
      <c r="H171" s="16">
        <v>5</v>
      </c>
      <c r="I171" s="16">
        <v>2022</v>
      </c>
      <c r="J171" s="16">
        <v>72</v>
      </c>
      <c r="K171" s="17" t="s">
        <v>141</v>
      </c>
      <c r="L171" s="16"/>
      <c r="M171" s="16">
        <v>1</v>
      </c>
      <c r="N171" s="16" t="s">
        <v>10989</v>
      </c>
      <c r="O171" s="18" t="s">
        <v>10990</v>
      </c>
      <c r="P171" s="18" t="s">
        <v>10991</v>
      </c>
      <c r="Q171" s="18" t="s">
        <v>2205</v>
      </c>
      <c r="R171" s="17" t="s">
        <v>10992</v>
      </c>
      <c r="S171" s="16" t="s">
        <v>44</v>
      </c>
      <c r="T171" s="16">
        <v>17</v>
      </c>
      <c r="U171" s="14" t="s">
        <v>3620</v>
      </c>
      <c r="V171" s="18" t="s">
        <v>121</v>
      </c>
      <c r="W171" s="16" t="s">
        <v>3318</v>
      </c>
      <c r="X171" s="18" t="s">
        <v>3319</v>
      </c>
      <c r="Y171" s="18" t="s">
        <v>10203</v>
      </c>
      <c r="Z171" s="18" t="s">
        <v>10203</v>
      </c>
      <c r="AA171" s="18"/>
      <c r="AB171" s="18" t="s">
        <v>10203</v>
      </c>
      <c r="AC171" s="18" t="s">
        <v>49</v>
      </c>
      <c r="AD171" s="16" t="s">
        <v>50</v>
      </c>
      <c r="AE171" s="16" t="s">
        <v>50</v>
      </c>
      <c r="AF171" s="16"/>
      <c r="AG171" s="16" t="s">
        <v>10204</v>
      </c>
      <c r="AH171" s="16"/>
      <c r="AI171" s="16"/>
      <c r="AJ171" s="16"/>
      <c r="AK171" s="16"/>
      <c r="AL171" s="190" t="b">
        <f t="shared" si="0"/>
        <v>0</v>
      </c>
      <c r="AM171" s="190"/>
    </row>
    <row r="172" spans="1:39" ht="22.5" hidden="1" customHeight="1" x14ac:dyDescent="0.35">
      <c r="A172" s="14">
        <v>170</v>
      </c>
      <c r="B172" s="16" t="s">
        <v>34</v>
      </c>
      <c r="C172" s="16" t="s">
        <v>3311</v>
      </c>
      <c r="D172" s="16" t="s">
        <v>8092</v>
      </c>
      <c r="E172" s="14" t="s">
        <v>183</v>
      </c>
      <c r="F172" s="17" t="s">
        <v>184</v>
      </c>
      <c r="G172" s="16">
        <v>30</v>
      </c>
      <c r="H172" s="16">
        <v>6</v>
      </c>
      <c r="I172" s="16">
        <v>2022</v>
      </c>
      <c r="J172" s="16">
        <v>72</v>
      </c>
      <c r="K172" s="17" t="s">
        <v>185</v>
      </c>
      <c r="L172" s="16"/>
      <c r="M172" s="16">
        <v>1</v>
      </c>
      <c r="N172" s="16" t="s">
        <v>10993</v>
      </c>
      <c r="O172" s="18" t="s">
        <v>10994</v>
      </c>
      <c r="P172" s="18" t="s">
        <v>10128</v>
      </c>
      <c r="Q172" s="18" t="s">
        <v>975</v>
      </c>
      <c r="R172" s="17" t="s">
        <v>10995</v>
      </c>
      <c r="S172" s="16" t="s">
        <v>44</v>
      </c>
      <c r="T172" s="16">
        <v>17</v>
      </c>
      <c r="U172" s="14" t="s">
        <v>3620</v>
      </c>
      <c r="V172" s="18" t="s">
        <v>121</v>
      </c>
      <c r="W172" s="16" t="s">
        <v>3318</v>
      </c>
      <c r="X172" s="18" t="s">
        <v>3319</v>
      </c>
      <c r="Y172" s="18" t="s">
        <v>10203</v>
      </c>
      <c r="Z172" s="18" t="s">
        <v>10203</v>
      </c>
      <c r="AA172" s="18"/>
      <c r="AB172" s="18" t="s">
        <v>10203</v>
      </c>
      <c r="AC172" s="18" t="s">
        <v>49</v>
      </c>
      <c r="AD172" s="16" t="s">
        <v>50</v>
      </c>
      <c r="AE172" s="16" t="s">
        <v>50</v>
      </c>
      <c r="AF172" s="16"/>
      <c r="AG172" s="16" t="s">
        <v>10234</v>
      </c>
      <c r="AH172" s="16"/>
      <c r="AI172" s="16"/>
      <c r="AJ172" s="16"/>
      <c r="AK172" s="16"/>
      <c r="AL172" s="190" t="b">
        <f t="shared" si="0"/>
        <v>0</v>
      </c>
      <c r="AM172" s="190"/>
    </row>
    <row r="173" spans="1:39" ht="22.5" hidden="1" customHeight="1" x14ac:dyDescent="0.35">
      <c r="A173" s="14">
        <v>171</v>
      </c>
      <c r="B173" s="16" t="s">
        <v>34</v>
      </c>
      <c r="C173" s="16" t="s">
        <v>3311</v>
      </c>
      <c r="D173" s="16" t="s">
        <v>7553</v>
      </c>
      <c r="E173" s="14" t="s">
        <v>155</v>
      </c>
      <c r="F173" s="17" t="s">
        <v>156</v>
      </c>
      <c r="G173" s="16">
        <v>17</v>
      </c>
      <c r="H173" s="16">
        <v>5</v>
      </c>
      <c r="I173" s="16">
        <v>2022</v>
      </c>
      <c r="J173" s="16">
        <v>72</v>
      </c>
      <c r="K173" s="17" t="s">
        <v>157</v>
      </c>
      <c r="L173" s="16"/>
      <c r="M173" s="16">
        <v>1</v>
      </c>
      <c r="N173" s="16" t="s">
        <v>10996</v>
      </c>
      <c r="O173" s="18" t="s">
        <v>10997</v>
      </c>
      <c r="P173" s="18" t="s">
        <v>1006</v>
      </c>
      <c r="Q173" s="18" t="s">
        <v>43</v>
      </c>
      <c r="R173" s="17" t="s">
        <v>10998</v>
      </c>
      <c r="S173" s="16" t="s">
        <v>44</v>
      </c>
      <c r="T173" s="16">
        <v>17</v>
      </c>
      <c r="U173" s="14" t="s">
        <v>3620</v>
      </c>
      <c r="V173" s="18" t="s">
        <v>121</v>
      </c>
      <c r="W173" s="16" t="s">
        <v>3318</v>
      </c>
      <c r="X173" s="18" t="s">
        <v>3319</v>
      </c>
      <c r="Y173" s="18" t="s">
        <v>10203</v>
      </c>
      <c r="Z173" s="18" t="s">
        <v>10203</v>
      </c>
      <c r="AA173" s="18"/>
      <c r="AB173" s="18" t="s">
        <v>10203</v>
      </c>
      <c r="AC173" s="18" t="s">
        <v>49</v>
      </c>
      <c r="AD173" s="16" t="s">
        <v>50</v>
      </c>
      <c r="AE173" s="16" t="s">
        <v>50</v>
      </c>
      <c r="AF173" s="16"/>
      <c r="AG173" s="16" t="s">
        <v>10204</v>
      </c>
      <c r="AH173" s="16"/>
      <c r="AI173" s="16"/>
      <c r="AJ173" s="16"/>
      <c r="AK173" s="16"/>
      <c r="AL173" s="190" t="b">
        <f t="shared" si="0"/>
        <v>0</v>
      </c>
      <c r="AM173" s="190"/>
    </row>
    <row r="174" spans="1:39" ht="22.5" hidden="1" customHeight="1" x14ac:dyDescent="0.35">
      <c r="A174" s="14">
        <v>172</v>
      </c>
      <c r="B174" s="16" t="s">
        <v>34</v>
      </c>
      <c r="C174" s="16" t="s">
        <v>3311</v>
      </c>
      <c r="D174" s="16" t="s">
        <v>7558</v>
      </c>
      <c r="E174" s="14" t="s">
        <v>139</v>
      </c>
      <c r="F174" s="17" t="s">
        <v>140</v>
      </c>
      <c r="G174" s="16">
        <v>31</v>
      </c>
      <c r="H174" s="16">
        <v>5</v>
      </c>
      <c r="I174" s="16">
        <v>2022</v>
      </c>
      <c r="J174" s="16">
        <v>72</v>
      </c>
      <c r="K174" s="17" t="s">
        <v>141</v>
      </c>
      <c r="L174" s="16"/>
      <c r="M174" s="16">
        <v>1</v>
      </c>
      <c r="N174" s="16" t="s">
        <v>10999</v>
      </c>
      <c r="O174" s="18" t="s">
        <v>11000</v>
      </c>
      <c r="P174" s="18" t="s">
        <v>9760</v>
      </c>
      <c r="Q174" s="18" t="s">
        <v>751</v>
      </c>
      <c r="R174" s="17" t="s">
        <v>11001</v>
      </c>
      <c r="S174" s="16" t="s">
        <v>44</v>
      </c>
      <c r="T174" s="16">
        <v>17</v>
      </c>
      <c r="U174" s="14" t="s">
        <v>3620</v>
      </c>
      <c r="V174" s="18" t="s">
        <v>121</v>
      </c>
      <c r="W174" s="16" t="s">
        <v>3318</v>
      </c>
      <c r="X174" s="18" t="s">
        <v>3319</v>
      </c>
      <c r="Y174" s="18" t="s">
        <v>10203</v>
      </c>
      <c r="Z174" s="18" t="s">
        <v>10203</v>
      </c>
      <c r="AA174" s="18"/>
      <c r="AB174" s="18" t="s">
        <v>10203</v>
      </c>
      <c r="AC174" s="18" t="s">
        <v>49</v>
      </c>
      <c r="AD174" s="16" t="s">
        <v>50</v>
      </c>
      <c r="AE174" s="16" t="s">
        <v>50</v>
      </c>
      <c r="AF174" s="16"/>
      <c r="AG174" s="16" t="s">
        <v>10204</v>
      </c>
      <c r="AH174" s="16"/>
      <c r="AI174" s="16"/>
      <c r="AJ174" s="16"/>
      <c r="AK174" s="16"/>
      <c r="AL174" s="190" t="b">
        <f t="shared" si="0"/>
        <v>0</v>
      </c>
      <c r="AM174" s="190"/>
    </row>
    <row r="175" spans="1:39" ht="22.5" hidden="1" customHeight="1" x14ac:dyDescent="0.35">
      <c r="A175" s="14">
        <v>173</v>
      </c>
      <c r="B175" s="16" t="s">
        <v>34</v>
      </c>
      <c r="C175" s="16" t="s">
        <v>3311</v>
      </c>
      <c r="D175" s="16" t="s">
        <v>8087</v>
      </c>
      <c r="E175" s="14" t="s">
        <v>183</v>
      </c>
      <c r="F175" s="17" t="s">
        <v>184</v>
      </c>
      <c r="G175" s="16">
        <v>30</v>
      </c>
      <c r="H175" s="16">
        <v>6</v>
      </c>
      <c r="I175" s="16">
        <v>2022</v>
      </c>
      <c r="J175" s="16">
        <v>72</v>
      </c>
      <c r="K175" s="17" t="s">
        <v>185</v>
      </c>
      <c r="L175" s="16"/>
      <c r="M175" s="16">
        <v>1</v>
      </c>
      <c r="N175" s="16" t="s">
        <v>11002</v>
      </c>
      <c r="O175" s="18" t="s">
        <v>11003</v>
      </c>
      <c r="P175" s="18" t="s">
        <v>11004</v>
      </c>
      <c r="Q175" s="18" t="s">
        <v>3358</v>
      </c>
      <c r="R175" s="17" t="s">
        <v>11005</v>
      </c>
      <c r="S175" s="16" t="s">
        <v>75</v>
      </c>
      <c r="T175" s="16">
        <v>17</v>
      </c>
      <c r="U175" s="14" t="s">
        <v>3620</v>
      </c>
      <c r="V175" s="18" t="s">
        <v>121</v>
      </c>
      <c r="W175" s="16" t="s">
        <v>3318</v>
      </c>
      <c r="X175" s="18" t="s">
        <v>3319</v>
      </c>
      <c r="Y175" s="18" t="s">
        <v>10203</v>
      </c>
      <c r="Z175" s="18" t="s">
        <v>10203</v>
      </c>
      <c r="AA175" s="18"/>
      <c r="AB175" s="18" t="s">
        <v>10203</v>
      </c>
      <c r="AC175" s="18" t="s">
        <v>49</v>
      </c>
      <c r="AD175" s="16" t="s">
        <v>50</v>
      </c>
      <c r="AE175" s="16" t="s">
        <v>50</v>
      </c>
      <c r="AF175" s="16"/>
      <c r="AG175" s="16" t="s">
        <v>10204</v>
      </c>
      <c r="AH175" s="16"/>
      <c r="AI175" s="16"/>
      <c r="AJ175" s="16"/>
      <c r="AK175" s="16"/>
      <c r="AL175" s="190" t="b">
        <f t="shared" si="0"/>
        <v>0</v>
      </c>
      <c r="AM175" s="190"/>
    </row>
    <row r="176" spans="1:39" ht="22.5" hidden="1" customHeight="1" x14ac:dyDescent="0.35">
      <c r="A176" s="14">
        <v>174</v>
      </c>
      <c r="B176" s="16" t="s">
        <v>34</v>
      </c>
      <c r="C176" s="16" t="s">
        <v>3311</v>
      </c>
      <c r="D176" s="16" t="s">
        <v>8094</v>
      </c>
      <c r="E176" s="14" t="s">
        <v>183</v>
      </c>
      <c r="F176" s="17" t="s">
        <v>184</v>
      </c>
      <c r="G176" s="16">
        <v>30</v>
      </c>
      <c r="H176" s="16">
        <v>6</v>
      </c>
      <c r="I176" s="16">
        <v>2022</v>
      </c>
      <c r="J176" s="16">
        <v>72</v>
      </c>
      <c r="K176" s="17" t="s">
        <v>185</v>
      </c>
      <c r="L176" s="16"/>
      <c r="M176" s="16">
        <v>1</v>
      </c>
      <c r="N176" s="16" t="s">
        <v>11006</v>
      </c>
      <c r="O176" s="18" t="s">
        <v>11007</v>
      </c>
      <c r="P176" s="18" t="s">
        <v>11008</v>
      </c>
      <c r="Q176" s="18" t="s">
        <v>1415</v>
      </c>
      <c r="R176" s="17" t="s">
        <v>10296</v>
      </c>
      <c r="S176" s="16" t="s">
        <v>75</v>
      </c>
      <c r="T176" s="16">
        <v>17</v>
      </c>
      <c r="U176" s="14" t="s">
        <v>3620</v>
      </c>
      <c r="V176" s="18" t="s">
        <v>121</v>
      </c>
      <c r="W176" s="16" t="s">
        <v>3318</v>
      </c>
      <c r="X176" s="18" t="s">
        <v>3319</v>
      </c>
      <c r="Y176" s="18" t="s">
        <v>10203</v>
      </c>
      <c r="Z176" s="18" t="s">
        <v>10203</v>
      </c>
      <c r="AA176" s="18"/>
      <c r="AB176" s="18" t="s">
        <v>10203</v>
      </c>
      <c r="AC176" s="18" t="s">
        <v>49</v>
      </c>
      <c r="AD176" s="16" t="s">
        <v>50</v>
      </c>
      <c r="AE176" s="16" t="s">
        <v>50</v>
      </c>
      <c r="AF176" s="16"/>
      <c r="AG176" s="16" t="s">
        <v>10204</v>
      </c>
      <c r="AH176" s="16"/>
      <c r="AI176" s="16"/>
      <c r="AJ176" s="16"/>
      <c r="AK176" s="16"/>
      <c r="AL176" s="190" t="b">
        <f t="shared" si="0"/>
        <v>0</v>
      </c>
      <c r="AM176" s="190"/>
    </row>
    <row r="177" spans="1:39" ht="22.5" hidden="1" customHeight="1" x14ac:dyDescent="0.35">
      <c r="A177" s="14">
        <v>175</v>
      </c>
      <c r="B177" s="16" t="s">
        <v>34</v>
      </c>
      <c r="C177" s="16" t="s">
        <v>3311</v>
      </c>
      <c r="D177" s="16" t="s">
        <v>8104</v>
      </c>
      <c r="E177" s="14" t="s">
        <v>183</v>
      </c>
      <c r="F177" s="17" t="s">
        <v>184</v>
      </c>
      <c r="G177" s="16">
        <v>30</v>
      </c>
      <c r="H177" s="16">
        <v>6</v>
      </c>
      <c r="I177" s="16">
        <v>2022</v>
      </c>
      <c r="J177" s="16">
        <v>72</v>
      </c>
      <c r="K177" s="17" t="s">
        <v>185</v>
      </c>
      <c r="L177" s="16"/>
      <c r="M177" s="16">
        <v>1</v>
      </c>
      <c r="N177" s="16" t="s">
        <v>11009</v>
      </c>
      <c r="O177" s="18" t="s">
        <v>11010</v>
      </c>
      <c r="P177" s="18" t="s">
        <v>11011</v>
      </c>
      <c r="Q177" s="18" t="s">
        <v>3197</v>
      </c>
      <c r="R177" s="17" t="s">
        <v>5512</v>
      </c>
      <c r="S177" s="16" t="s">
        <v>75</v>
      </c>
      <c r="T177" s="16">
        <v>17</v>
      </c>
      <c r="U177" s="14" t="s">
        <v>3620</v>
      </c>
      <c r="V177" s="18" t="s">
        <v>121</v>
      </c>
      <c r="W177" s="16" t="s">
        <v>3318</v>
      </c>
      <c r="X177" s="18" t="s">
        <v>3319</v>
      </c>
      <c r="Y177" s="18" t="s">
        <v>10203</v>
      </c>
      <c r="Z177" s="18" t="s">
        <v>10203</v>
      </c>
      <c r="AA177" s="18"/>
      <c r="AB177" s="18" t="s">
        <v>10203</v>
      </c>
      <c r="AC177" s="18" t="s">
        <v>49</v>
      </c>
      <c r="AD177" s="16" t="s">
        <v>50</v>
      </c>
      <c r="AE177" s="16" t="s">
        <v>50</v>
      </c>
      <c r="AF177" s="16"/>
      <c r="AG177" s="16" t="s">
        <v>10204</v>
      </c>
      <c r="AH177" s="16"/>
      <c r="AI177" s="16"/>
      <c r="AJ177" s="16"/>
      <c r="AK177" s="16"/>
      <c r="AL177" s="190" t="b">
        <f t="shared" si="0"/>
        <v>0</v>
      </c>
      <c r="AM177" s="190"/>
    </row>
    <row r="178" spans="1:39" ht="22.5" hidden="1" customHeight="1" x14ac:dyDescent="0.35">
      <c r="A178" s="14">
        <v>176</v>
      </c>
      <c r="B178" s="16" t="s">
        <v>34</v>
      </c>
      <c r="C178" s="16" t="s">
        <v>3311</v>
      </c>
      <c r="D178" s="16" t="s">
        <v>7712</v>
      </c>
      <c r="E178" s="14" t="s">
        <v>155</v>
      </c>
      <c r="F178" s="17" t="s">
        <v>156</v>
      </c>
      <c r="G178" s="16">
        <v>17</v>
      </c>
      <c r="H178" s="16">
        <v>5</v>
      </c>
      <c r="I178" s="16">
        <v>2022</v>
      </c>
      <c r="J178" s="16">
        <v>72</v>
      </c>
      <c r="K178" s="17" t="s">
        <v>157</v>
      </c>
      <c r="L178" s="16"/>
      <c r="M178" s="16">
        <v>1</v>
      </c>
      <c r="N178" s="16" t="s">
        <v>11012</v>
      </c>
      <c r="O178" s="18" t="s">
        <v>11013</v>
      </c>
      <c r="P178" s="18" t="s">
        <v>493</v>
      </c>
      <c r="Q178" s="18" t="s">
        <v>43</v>
      </c>
      <c r="R178" s="17" t="s">
        <v>11014</v>
      </c>
      <c r="S178" s="16" t="s">
        <v>44</v>
      </c>
      <c r="T178" s="16">
        <v>17</v>
      </c>
      <c r="U178" s="14" t="s">
        <v>3696</v>
      </c>
      <c r="V178" s="18" t="s">
        <v>234</v>
      </c>
      <c r="W178" s="16" t="s">
        <v>3318</v>
      </c>
      <c r="X178" s="18" t="s">
        <v>3319</v>
      </c>
      <c r="Y178" s="18" t="s">
        <v>10203</v>
      </c>
      <c r="Z178" s="18" t="s">
        <v>10203</v>
      </c>
      <c r="AA178" s="18"/>
      <c r="AB178" s="18" t="s">
        <v>10203</v>
      </c>
      <c r="AC178" s="18" t="s">
        <v>49</v>
      </c>
      <c r="AD178" s="16" t="s">
        <v>50</v>
      </c>
      <c r="AE178" s="16" t="s">
        <v>50</v>
      </c>
      <c r="AF178" s="16"/>
      <c r="AG178" s="16" t="s">
        <v>10204</v>
      </c>
      <c r="AH178" s="16"/>
      <c r="AI178" s="16"/>
      <c r="AJ178" s="16"/>
      <c r="AK178" s="16"/>
      <c r="AL178" s="190" t="b">
        <f t="shared" si="0"/>
        <v>0</v>
      </c>
      <c r="AM178" s="190"/>
    </row>
    <row r="179" spans="1:39" ht="22.5" hidden="1" customHeight="1" x14ac:dyDescent="0.35">
      <c r="A179" s="14">
        <v>177</v>
      </c>
      <c r="B179" s="16" t="s">
        <v>34</v>
      </c>
      <c r="C179" s="16" t="s">
        <v>3311</v>
      </c>
      <c r="D179" s="16" t="s">
        <v>8124</v>
      </c>
      <c r="E179" s="14" t="s">
        <v>183</v>
      </c>
      <c r="F179" s="17" t="s">
        <v>184</v>
      </c>
      <c r="G179" s="16">
        <v>30</v>
      </c>
      <c r="H179" s="16">
        <v>6</v>
      </c>
      <c r="I179" s="16">
        <v>2022</v>
      </c>
      <c r="J179" s="16">
        <v>72</v>
      </c>
      <c r="K179" s="17" t="s">
        <v>185</v>
      </c>
      <c r="L179" s="16"/>
      <c r="M179" s="16">
        <v>1</v>
      </c>
      <c r="N179" s="16" t="s">
        <v>11015</v>
      </c>
      <c r="O179" s="18" t="s">
        <v>11016</v>
      </c>
      <c r="P179" s="18" t="s">
        <v>2066</v>
      </c>
      <c r="Q179" s="18" t="s">
        <v>144</v>
      </c>
      <c r="R179" s="17" t="s">
        <v>4464</v>
      </c>
      <c r="S179" s="16" t="s">
        <v>44</v>
      </c>
      <c r="T179" s="16">
        <v>17</v>
      </c>
      <c r="U179" s="14" t="s">
        <v>3696</v>
      </c>
      <c r="V179" s="18" t="s">
        <v>234</v>
      </c>
      <c r="W179" s="16" t="s">
        <v>3318</v>
      </c>
      <c r="X179" s="18" t="s">
        <v>3319</v>
      </c>
      <c r="Y179" s="18" t="s">
        <v>10203</v>
      </c>
      <c r="Z179" s="18" t="s">
        <v>10203</v>
      </c>
      <c r="AA179" s="18"/>
      <c r="AB179" s="18" t="s">
        <v>10203</v>
      </c>
      <c r="AC179" s="18" t="s">
        <v>49</v>
      </c>
      <c r="AD179" s="16" t="s">
        <v>50</v>
      </c>
      <c r="AE179" s="16" t="s">
        <v>50</v>
      </c>
      <c r="AF179" s="16"/>
      <c r="AG179" s="16" t="s">
        <v>10204</v>
      </c>
      <c r="AH179" s="16"/>
      <c r="AI179" s="16"/>
      <c r="AJ179" s="16"/>
      <c r="AK179" s="16"/>
      <c r="AL179" s="190" t="b">
        <f t="shared" si="0"/>
        <v>0</v>
      </c>
      <c r="AM179" s="190"/>
    </row>
    <row r="180" spans="1:39" ht="22.5" hidden="1" customHeight="1" x14ac:dyDescent="0.35">
      <c r="A180" s="14">
        <v>178</v>
      </c>
      <c r="B180" s="16" t="s">
        <v>34</v>
      </c>
      <c r="C180" s="16" t="s">
        <v>3311</v>
      </c>
      <c r="D180" s="16" t="s">
        <v>8137</v>
      </c>
      <c r="E180" s="14" t="s">
        <v>183</v>
      </c>
      <c r="F180" s="17" t="s">
        <v>184</v>
      </c>
      <c r="G180" s="16">
        <v>30</v>
      </c>
      <c r="H180" s="16">
        <v>6</v>
      </c>
      <c r="I180" s="16">
        <v>2022</v>
      </c>
      <c r="J180" s="16">
        <v>72</v>
      </c>
      <c r="K180" s="17" t="s">
        <v>185</v>
      </c>
      <c r="L180" s="16"/>
      <c r="M180" s="16">
        <v>1</v>
      </c>
      <c r="N180" s="16" t="s">
        <v>11017</v>
      </c>
      <c r="O180" s="18" t="s">
        <v>10267</v>
      </c>
      <c r="P180" s="18" t="s">
        <v>112</v>
      </c>
      <c r="Q180" s="18" t="s">
        <v>425</v>
      </c>
      <c r="R180" s="17" t="s">
        <v>11018</v>
      </c>
      <c r="S180" s="16" t="s">
        <v>75</v>
      </c>
      <c r="T180" s="16">
        <v>17</v>
      </c>
      <c r="U180" s="14" t="s">
        <v>3696</v>
      </c>
      <c r="V180" s="18" t="s">
        <v>234</v>
      </c>
      <c r="W180" s="16" t="s">
        <v>3318</v>
      </c>
      <c r="X180" s="18" t="s">
        <v>3319</v>
      </c>
      <c r="Y180" s="18" t="s">
        <v>10203</v>
      </c>
      <c r="Z180" s="18" t="s">
        <v>10203</v>
      </c>
      <c r="AA180" s="18"/>
      <c r="AB180" s="18" t="s">
        <v>10203</v>
      </c>
      <c r="AC180" s="18" t="s">
        <v>49</v>
      </c>
      <c r="AD180" s="16" t="s">
        <v>50</v>
      </c>
      <c r="AE180" s="16" t="s">
        <v>50</v>
      </c>
      <c r="AF180" s="16"/>
      <c r="AG180" s="16" t="s">
        <v>10204</v>
      </c>
      <c r="AH180" s="16"/>
      <c r="AI180" s="16"/>
      <c r="AJ180" s="16"/>
      <c r="AK180" s="16"/>
      <c r="AL180" s="190" t="b">
        <f t="shared" si="0"/>
        <v>0</v>
      </c>
      <c r="AM180" s="190"/>
    </row>
    <row r="181" spans="1:39" ht="22.5" hidden="1" customHeight="1" x14ac:dyDescent="0.35">
      <c r="A181" s="14">
        <v>179</v>
      </c>
      <c r="B181" s="16" t="s">
        <v>34</v>
      </c>
      <c r="C181" s="16" t="s">
        <v>3311</v>
      </c>
      <c r="D181" s="16" t="s">
        <v>8166</v>
      </c>
      <c r="E181" s="14" t="s">
        <v>183</v>
      </c>
      <c r="F181" s="17" t="s">
        <v>184</v>
      </c>
      <c r="G181" s="16">
        <v>30</v>
      </c>
      <c r="H181" s="16">
        <v>6</v>
      </c>
      <c r="I181" s="16">
        <v>2022</v>
      </c>
      <c r="J181" s="16">
        <v>72</v>
      </c>
      <c r="K181" s="17" t="s">
        <v>185</v>
      </c>
      <c r="L181" s="16"/>
      <c r="M181" s="16">
        <v>1</v>
      </c>
      <c r="N181" s="16" t="s">
        <v>11019</v>
      </c>
      <c r="O181" s="18" t="s">
        <v>11020</v>
      </c>
      <c r="P181" s="18" t="s">
        <v>11021</v>
      </c>
      <c r="Q181" s="18" t="s">
        <v>1557</v>
      </c>
      <c r="R181" s="17" t="s">
        <v>11022</v>
      </c>
      <c r="S181" s="16" t="s">
        <v>75</v>
      </c>
      <c r="T181" s="16">
        <v>17</v>
      </c>
      <c r="U181" s="14" t="s">
        <v>3696</v>
      </c>
      <c r="V181" s="18" t="s">
        <v>234</v>
      </c>
      <c r="W181" s="16" t="s">
        <v>3318</v>
      </c>
      <c r="X181" s="18" t="s">
        <v>3319</v>
      </c>
      <c r="Y181" s="18" t="s">
        <v>10203</v>
      </c>
      <c r="Z181" s="18" t="s">
        <v>10203</v>
      </c>
      <c r="AA181" s="18"/>
      <c r="AB181" s="18" t="s">
        <v>10203</v>
      </c>
      <c r="AC181" s="18" t="s">
        <v>49</v>
      </c>
      <c r="AD181" s="16" t="s">
        <v>50</v>
      </c>
      <c r="AE181" s="16" t="s">
        <v>50</v>
      </c>
      <c r="AF181" s="16"/>
      <c r="AG181" s="16" t="s">
        <v>10204</v>
      </c>
      <c r="AH181" s="16"/>
      <c r="AI181" s="16"/>
      <c r="AJ181" s="16"/>
      <c r="AK181" s="16"/>
      <c r="AL181" s="190" t="b">
        <f t="shared" si="0"/>
        <v>0</v>
      </c>
      <c r="AM181" s="190"/>
    </row>
    <row r="182" spans="1:39" ht="22.5" hidden="1" customHeight="1" x14ac:dyDescent="0.35">
      <c r="A182" s="14">
        <v>180</v>
      </c>
      <c r="B182" s="16" t="s">
        <v>34</v>
      </c>
      <c r="C182" s="16" t="s">
        <v>3311</v>
      </c>
      <c r="D182" s="16" t="s">
        <v>7689</v>
      </c>
      <c r="E182" s="14" t="s">
        <v>155</v>
      </c>
      <c r="F182" s="17" t="s">
        <v>156</v>
      </c>
      <c r="G182" s="16">
        <v>17</v>
      </c>
      <c r="H182" s="16">
        <v>5</v>
      </c>
      <c r="I182" s="16">
        <v>2022</v>
      </c>
      <c r="J182" s="16">
        <v>72</v>
      </c>
      <c r="K182" s="17" t="s">
        <v>157</v>
      </c>
      <c r="L182" s="16"/>
      <c r="M182" s="16">
        <v>1</v>
      </c>
      <c r="N182" s="16" t="s">
        <v>11023</v>
      </c>
      <c r="O182" s="18" t="s">
        <v>11024</v>
      </c>
      <c r="P182" s="18" t="s">
        <v>1006</v>
      </c>
      <c r="Q182" s="18" t="s">
        <v>649</v>
      </c>
      <c r="R182" s="17" t="s">
        <v>11025</v>
      </c>
      <c r="S182" s="16" t="s">
        <v>75</v>
      </c>
      <c r="T182" s="16">
        <v>17</v>
      </c>
      <c r="U182" s="14" t="s">
        <v>3696</v>
      </c>
      <c r="V182" s="18" t="s">
        <v>234</v>
      </c>
      <c r="W182" s="16" t="s">
        <v>3318</v>
      </c>
      <c r="X182" s="18" t="s">
        <v>3319</v>
      </c>
      <c r="Y182" s="18" t="s">
        <v>10203</v>
      </c>
      <c r="Z182" s="18" t="s">
        <v>10203</v>
      </c>
      <c r="AA182" s="18"/>
      <c r="AB182" s="18" t="s">
        <v>10203</v>
      </c>
      <c r="AC182" s="18" t="s">
        <v>49</v>
      </c>
      <c r="AD182" s="16" t="s">
        <v>50</v>
      </c>
      <c r="AE182" s="16" t="s">
        <v>50</v>
      </c>
      <c r="AF182" s="16"/>
      <c r="AG182" s="16" t="s">
        <v>10204</v>
      </c>
      <c r="AH182" s="16"/>
      <c r="AI182" s="16"/>
      <c r="AJ182" s="16"/>
      <c r="AK182" s="16"/>
      <c r="AL182" s="190" t="b">
        <f t="shared" si="0"/>
        <v>0</v>
      </c>
      <c r="AM182" s="190"/>
    </row>
    <row r="183" spans="1:39" ht="22.5" hidden="1" customHeight="1" x14ac:dyDescent="0.35">
      <c r="A183" s="14">
        <v>181</v>
      </c>
      <c r="B183" s="16" t="s">
        <v>34</v>
      </c>
      <c r="C183" s="16" t="s">
        <v>3311</v>
      </c>
      <c r="D183" s="16" t="s">
        <v>8116</v>
      </c>
      <c r="E183" s="14" t="s">
        <v>183</v>
      </c>
      <c r="F183" s="17" t="s">
        <v>184</v>
      </c>
      <c r="G183" s="16">
        <v>30</v>
      </c>
      <c r="H183" s="16">
        <v>6</v>
      </c>
      <c r="I183" s="16">
        <v>2022</v>
      </c>
      <c r="J183" s="16">
        <v>72</v>
      </c>
      <c r="K183" s="17" t="s">
        <v>185</v>
      </c>
      <c r="L183" s="16"/>
      <c r="M183" s="16">
        <v>1</v>
      </c>
      <c r="N183" s="16" t="s">
        <v>11026</v>
      </c>
      <c r="O183" s="18" t="s">
        <v>11027</v>
      </c>
      <c r="P183" s="18" t="s">
        <v>11028</v>
      </c>
      <c r="Q183" s="18" t="s">
        <v>1882</v>
      </c>
      <c r="R183" s="17" t="s">
        <v>205</v>
      </c>
      <c r="S183" s="16" t="s">
        <v>75</v>
      </c>
      <c r="T183" s="16">
        <v>17</v>
      </c>
      <c r="U183" s="14" t="s">
        <v>3696</v>
      </c>
      <c r="V183" s="18" t="s">
        <v>234</v>
      </c>
      <c r="W183" s="16" t="s">
        <v>3318</v>
      </c>
      <c r="X183" s="18" t="s">
        <v>3319</v>
      </c>
      <c r="Y183" s="18" t="s">
        <v>10203</v>
      </c>
      <c r="Z183" s="18" t="s">
        <v>10203</v>
      </c>
      <c r="AA183" s="18"/>
      <c r="AB183" s="18" t="s">
        <v>10203</v>
      </c>
      <c r="AC183" s="18" t="s">
        <v>49</v>
      </c>
      <c r="AD183" s="16" t="s">
        <v>50</v>
      </c>
      <c r="AE183" s="16" t="s">
        <v>50</v>
      </c>
      <c r="AF183" s="16"/>
      <c r="AG183" s="16" t="s">
        <v>10204</v>
      </c>
      <c r="AH183" s="16"/>
      <c r="AI183" s="16"/>
      <c r="AJ183" s="16"/>
      <c r="AK183" s="16"/>
      <c r="AL183" s="190" t="b">
        <f t="shared" si="0"/>
        <v>0</v>
      </c>
      <c r="AM183" s="190"/>
    </row>
    <row r="184" spans="1:39" ht="22.5" hidden="1" customHeight="1" x14ac:dyDescent="0.35">
      <c r="A184" s="14">
        <v>182</v>
      </c>
      <c r="B184" s="16" t="s">
        <v>34</v>
      </c>
      <c r="C184" s="16" t="s">
        <v>3311</v>
      </c>
      <c r="D184" s="16" t="s">
        <v>7622</v>
      </c>
      <c r="E184" s="14" t="s">
        <v>190</v>
      </c>
      <c r="F184" s="17" t="s">
        <v>191</v>
      </c>
      <c r="G184" s="16">
        <v>7</v>
      </c>
      <c r="H184" s="16">
        <v>4</v>
      </c>
      <c r="I184" s="16">
        <v>2022</v>
      </c>
      <c r="J184" s="16">
        <v>72</v>
      </c>
      <c r="K184" s="17" t="s">
        <v>192</v>
      </c>
      <c r="L184" s="16"/>
      <c r="M184" s="16">
        <v>1</v>
      </c>
      <c r="N184" s="16" t="s">
        <v>11029</v>
      </c>
      <c r="O184" s="18" t="s">
        <v>11030</v>
      </c>
      <c r="P184" s="18" t="s">
        <v>1935</v>
      </c>
      <c r="Q184" s="18" t="s">
        <v>649</v>
      </c>
      <c r="R184" s="17" t="s">
        <v>11031</v>
      </c>
      <c r="S184" s="16" t="s">
        <v>44</v>
      </c>
      <c r="T184" s="16">
        <v>17</v>
      </c>
      <c r="U184" s="14" t="s">
        <v>3696</v>
      </c>
      <c r="V184" s="18" t="s">
        <v>234</v>
      </c>
      <c r="W184" s="16" t="s">
        <v>3318</v>
      </c>
      <c r="X184" s="18" t="s">
        <v>3319</v>
      </c>
      <c r="Y184" s="18" t="s">
        <v>10203</v>
      </c>
      <c r="Z184" s="18" t="s">
        <v>10203</v>
      </c>
      <c r="AA184" s="18"/>
      <c r="AB184" s="18" t="s">
        <v>10203</v>
      </c>
      <c r="AC184" s="18" t="s">
        <v>49</v>
      </c>
      <c r="AD184" s="16" t="s">
        <v>50</v>
      </c>
      <c r="AE184" s="16" t="s">
        <v>50</v>
      </c>
      <c r="AF184" s="16"/>
      <c r="AG184" s="16" t="s">
        <v>10204</v>
      </c>
      <c r="AH184" s="16"/>
      <c r="AI184" s="16"/>
      <c r="AJ184" s="16"/>
      <c r="AK184" s="16"/>
      <c r="AL184" s="190" t="b">
        <f t="shared" si="0"/>
        <v>0</v>
      </c>
      <c r="AM184" s="190"/>
    </row>
    <row r="185" spans="1:39" ht="22.5" hidden="1" customHeight="1" x14ac:dyDescent="0.35">
      <c r="A185" s="14">
        <v>183</v>
      </c>
      <c r="B185" s="16" t="s">
        <v>34</v>
      </c>
      <c r="C185" s="16" t="s">
        <v>3311</v>
      </c>
      <c r="D185" s="16" t="s">
        <v>7626</v>
      </c>
      <c r="E185" s="14" t="s">
        <v>190</v>
      </c>
      <c r="F185" s="17" t="s">
        <v>191</v>
      </c>
      <c r="G185" s="16">
        <v>7</v>
      </c>
      <c r="H185" s="16">
        <v>4</v>
      </c>
      <c r="I185" s="16">
        <v>2022</v>
      </c>
      <c r="J185" s="16">
        <v>72</v>
      </c>
      <c r="K185" s="17" t="s">
        <v>192</v>
      </c>
      <c r="L185" s="16"/>
      <c r="M185" s="16">
        <v>1</v>
      </c>
      <c r="N185" s="16" t="s">
        <v>11032</v>
      </c>
      <c r="O185" s="18" t="s">
        <v>11033</v>
      </c>
      <c r="P185" s="18" t="s">
        <v>11034</v>
      </c>
      <c r="Q185" s="18" t="s">
        <v>1882</v>
      </c>
      <c r="R185" s="17" t="s">
        <v>11035</v>
      </c>
      <c r="S185" s="16" t="s">
        <v>75</v>
      </c>
      <c r="T185" s="16">
        <v>17</v>
      </c>
      <c r="U185" s="14" t="s">
        <v>3696</v>
      </c>
      <c r="V185" s="18" t="s">
        <v>234</v>
      </c>
      <c r="W185" s="16" t="s">
        <v>3318</v>
      </c>
      <c r="X185" s="18" t="s">
        <v>3319</v>
      </c>
      <c r="Y185" s="18" t="s">
        <v>10203</v>
      </c>
      <c r="Z185" s="18" t="s">
        <v>10203</v>
      </c>
      <c r="AA185" s="18"/>
      <c r="AB185" s="18" t="s">
        <v>10203</v>
      </c>
      <c r="AC185" s="18" t="s">
        <v>49</v>
      </c>
      <c r="AD185" s="16" t="s">
        <v>50</v>
      </c>
      <c r="AE185" s="16" t="s">
        <v>50</v>
      </c>
      <c r="AF185" s="16"/>
      <c r="AG185" s="16" t="s">
        <v>10204</v>
      </c>
      <c r="AH185" s="16"/>
      <c r="AI185" s="16"/>
      <c r="AJ185" s="16"/>
      <c r="AK185" s="16"/>
      <c r="AL185" s="190" t="b">
        <f t="shared" si="0"/>
        <v>0</v>
      </c>
      <c r="AM185" s="190"/>
    </row>
    <row r="186" spans="1:39" ht="22.5" hidden="1" customHeight="1" x14ac:dyDescent="0.35">
      <c r="A186" s="14">
        <v>184</v>
      </c>
      <c r="B186" s="16" t="s">
        <v>34</v>
      </c>
      <c r="C186" s="16" t="s">
        <v>3311</v>
      </c>
      <c r="D186" s="16" t="s">
        <v>7636</v>
      </c>
      <c r="E186" s="14" t="s">
        <v>190</v>
      </c>
      <c r="F186" s="17" t="s">
        <v>191</v>
      </c>
      <c r="G186" s="16">
        <v>7</v>
      </c>
      <c r="H186" s="16">
        <v>4</v>
      </c>
      <c r="I186" s="16">
        <v>2022</v>
      </c>
      <c r="J186" s="16">
        <v>72</v>
      </c>
      <c r="K186" s="17" t="s">
        <v>192</v>
      </c>
      <c r="L186" s="16"/>
      <c r="M186" s="16">
        <v>1</v>
      </c>
      <c r="N186" s="16" t="s">
        <v>11036</v>
      </c>
      <c r="O186" s="18" t="s">
        <v>11037</v>
      </c>
      <c r="P186" s="18" t="s">
        <v>11038</v>
      </c>
      <c r="Q186" s="18" t="s">
        <v>200</v>
      </c>
      <c r="R186" s="17" t="s">
        <v>11039</v>
      </c>
      <c r="S186" s="16" t="s">
        <v>75</v>
      </c>
      <c r="T186" s="16">
        <v>17</v>
      </c>
      <c r="U186" s="14" t="s">
        <v>3696</v>
      </c>
      <c r="V186" s="18" t="s">
        <v>234</v>
      </c>
      <c r="W186" s="16" t="s">
        <v>3318</v>
      </c>
      <c r="X186" s="18" t="s">
        <v>3319</v>
      </c>
      <c r="Y186" s="18" t="s">
        <v>10203</v>
      </c>
      <c r="Z186" s="18" t="s">
        <v>10203</v>
      </c>
      <c r="AA186" s="18"/>
      <c r="AB186" s="18" t="s">
        <v>10203</v>
      </c>
      <c r="AC186" s="18" t="s">
        <v>49</v>
      </c>
      <c r="AD186" s="16" t="s">
        <v>50</v>
      </c>
      <c r="AE186" s="16" t="s">
        <v>50</v>
      </c>
      <c r="AF186" s="16"/>
      <c r="AG186" s="16" t="s">
        <v>10204</v>
      </c>
      <c r="AH186" s="16"/>
      <c r="AI186" s="16"/>
      <c r="AJ186" s="16"/>
      <c r="AK186" s="16"/>
      <c r="AL186" s="190" t="b">
        <f t="shared" si="0"/>
        <v>0</v>
      </c>
      <c r="AM186" s="190"/>
    </row>
    <row r="187" spans="1:39" ht="22.5" hidden="1" customHeight="1" x14ac:dyDescent="0.35">
      <c r="A187" s="14">
        <v>185</v>
      </c>
      <c r="B187" s="16" t="s">
        <v>34</v>
      </c>
      <c r="C187" s="16" t="s">
        <v>3311</v>
      </c>
      <c r="D187" s="16" t="s">
        <v>7661</v>
      </c>
      <c r="E187" s="14" t="s">
        <v>155</v>
      </c>
      <c r="F187" s="17" t="s">
        <v>156</v>
      </c>
      <c r="G187" s="16">
        <v>17</v>
      </c>
      <c r="H187" s="16">
        <v>5</v>
      </c>
      <c r="I187" s="16">
        <v>2022</v>
      </c>
      <c r="J187" s="16">
        <v>72</v>
      </c>
      <c r="K187" s="17" t="s">
        <v>157</v>
      </c>
      <c r="L187" s="16"/>
      <c r="M187" s="16">
        <v>1</v>
      </c>
      <c r="N187" s="16" t="s">
        <v>11040</v>
      </c>
      <c r="O187" s="18" t="s">
        <v>11041</v>
      </c>
      <c r="P187" s="18" t="s">
        <v>565</v>
      </c>
      <c r="Q187" s="18" t="s">
        <v>83</v>
      </c>
      <c r="R187" s="17" t="s">
        <v>11042</v>
      </c>
      <c r="S187" s="16" t="s">
        <v>44</v>
      </c>
      <c r="T187" s="16">
        <v>17</v>
      </c>
      <c r="U187" s="14" t="s">
        <v>3696</v>
      </c>
      <c r="V187" s="18" t="s">
        <v>234</v>
      </c>
      <c r="W187" s="16" t="s">
        <v>3318</v>
      </c>
      <c r="X187" s="18" t="s">
        <v>3319</v>
      </c>
      <c r="Y187" s="18" t="s">
        <v>10203</v>
      </c>
      <c r="Z187" s="18" t="s">
        <v>10203</v>
      </c>
      <c r="AA187" s="18"/>
      <c r="AB187" s="18" t="s">
        <v>10203</v>
      </c>
      <c r="AC187" s="18" t="s">
        <v>49</v>
      </c>
      <c r="AD187" s="16" t="s">
        <v>50</v>
      </c>
      <c r="AE187" s="16" t="s">
        <v>50</v>
      </c>
      <c r="AF187" s="16"/>
      <c r="AG187" s="16" t="s">
        <v>10204</v>
      </c>
      <c r="AH187" s="16"/>
      <c r="AI187" s="16"/>
      <c r="AJ187" s="16"/>
      <c r="AK187" s="16"/>
      <c r="AL187" s="190" t="b">
        <f t="shared" si="0"/>
        <v>0</v>
      </c>
      <c r="AM187" s="190"/>
    </row>
    <row r="188" spans="1:39" ht="22.5" hidden="1" customHeight="1" x14ac:dyDescent="0.35">
      <c r="A188" s="14">
        <v>186</v>
      </c>
      <c r="B188" s="16" t="s">
        <v>34</v>
      </c>
      <c r="C188" s="16" t="s">
        <v>3311</v>
      </c>
      <c r="D188" s="16" t="s">
        <v>7674</v>
      </c>
      <c r="E188" s="14" t="s">
        <v>155</v>
      </c>
      <c r="F188" s="17" t="s">
        <v>156</v>
      </c>
      <c r="G188" s="16">
        <v>17</v>
      </c>
      <c r="H188" s="16">
        <v>5</v>
      </c>
      <c r="I188" s="16">
        <v>2022</v>
      </c>
      <c r="J188" s="16">
        <v>72</v>
      </c>
      <c r="K188" s="17" t="s">
        <v>157</v>
      </c>
      <c r="L188" s="16"/>
      <c r="M188" s="16">
        <v>1</v>
      </c>
      <c r="N188" s="16" t="s">
        <v>11043</v>
      </c>
      <c r="O188" s="18" t="s">
        <v>11044</v>
      </c>
      <c r="P188" s="18" t="s">
        <v>702</v>
      </c>
      <c r="Q188" s="18" t="s">
        <v>1449</v>
      </c>
      <c r="R188" s="17" t="s">
        <v>11045</v>
      </c>
      <c r="S188" s="16" t="s">
        <v>44</v>
      </c>
      <c r="T188" s="16">
        <v>17</v>
      </c>
      <c r="U188" s="14" t="s">
        <v>3696</v>
      </c>
      <c r="V188" s="18" t="s">
        <v>234</v>
      </c>
      <c r="W188" s="16" t="s">
        <v>3318</v>
      </c>
      <c r="X188" s="18" t="s">
        <v>3319</v>
      </c>
      <c r="Y188" s="18" t="s">
        <v>10203</v>
      </c>
      <c r="Z188" s="18" t="s">
        <v>10203</v>
      </c>
      <c r="AA188" s="18"/>
      <c r="AB188" s="18" t="s">
        <v>10203</v>
      </c>
      <c r="AC188" s="18" t="s">
        <v>49</v>
      </c>
      <c r="AD188" s="16" t="s">
        <v>50</v>
      </c>
      <c r="AE188" s="16" t="s">
        <v>50</v>
      </c>
      <c r="AF188" s="16"/>
      <c r="AG188" s="16" t="s">
        <v>10204</v>
      </c>
      <c r="AH188" s="16"/>
      <c r="AI188" s="16"/>
      <c r="AJ188" s="16"/>
      <c r="AK188" s="16"/>
      <c r="AL188" s="190" t="b">
        <f t="shared" si="0"/>
        <v>0</v>
      </c>
      <c r="AM188" s="190"/>
    </row>
    <row r="189" spans="1:39" ht="22.5" hidden="1" customHeight="1" x14ac:dyDescent="0.35">
      <c r="A189" s="14">
        <v>187</v>
      </c>
      <c r="B189" s="16" t="s">
        <v>34</v>
      </c>
      <c r="C189" s="16" t="s">
        <v>3311</v>
      </c>
      <c r="D189" s="16" t="s">
        <v>7676</v>
      </c>
      <c r="E189" s="14" t="s">
        <v>155</v>
      </c>
      <c r="F189" s="17" t="s">
        <v>156</v>
      </c>
      <c r="G189" s="16">
        <v>17</v>
      </c>
      <c r="H189" s="16">
        <v>5</v>
      </c>
      <c r="I189" s="16">
        <v>2022</v>
      </c>
      <c r="J189" s="16">
        <v>72</v>
      </c>
      <c r="K189" s="17" t="s">
        <v>157</v>
      </c>
      <c r="L189" s="16"/>
      <c r="M189" s="16">
        <v>1</v>
      </c>
      <c r="N189" s="16" t="s">
        <v>11046</v>
      </c>
      <c r="O189" s="18" t="s">
        <v>11047</v>
      </c>
      <c r="P189" s="18" t="s">
        <v>11011</v>
      </c>
      <c r="Q189" s="18" t="s">
        <v>136</v>
      </c>
      <c r="R189" s="17" t="s">
        <v>1177</v>
      </c>
      <c r="S189" s="16" t="s">
        <v>75</v>
      </c>
      <c r="T189" s="16">
        <v>17</v>
      </c>
      <c r="U189" s="14" t="s">
        <v>3696</v>
      </c>
      <c r="V189" s="18" t="s">
        <v>234</v>
      </c>
      <c r="W189" s="16" t="s">
        <v>3318</v>
      </c>
      <c r="X189" s="18" t="s">
        <v>3319</v>
      </c>
      <c r="Y189" s="18" t="s">
        <v>10203</v>
      </c>
      <c r="Z189" s="18" t="s">
        <v>10203</v>
      </c>
      <c r="AA189" s="18"/>
      <c r="AB189" s="18" t="s">
        <v>10203</v>
      </c>
      <c r="AC189" s="18" t="s">
        <v>49</v>
      </c>
      <c r="AD189" s="16" t="s">
        <v>50</v>
      </c>
      <c r="AE189" s="16" t="s">
        <v>50</v>
      </c>
      <c r="AF189" s="16"/>
      <c r="AG189" s="16" t="s">
        <v>10204</v>
      </c>
      <c r="AH189" s="16"/>
      <c r="AI189" s="16"/>
      <c r="AJ189" s="16"/>
      <c r="AK189" s="16"/>
      <c r="AL189" s="190" t="b">
        <f t="shared" si="0"/>
        <v>0</v>
      </c>
      <c r="AM189" s="190"/>
    </row>
    <row r="190" spans="1:39" ht="22.5" hidden="1" customHeight="1" x14ac:dyDescent="0.35">
      <c r="A190" s="14">
        <v>188</v>
      </c>
      <c r="B190" s="16" t="s">
        <v>34</v>
      </c>
      <c r="C190" s="16" t="s">
        <v>3311</v>
      </c>
      <c r="D190" s="16" t="s">
        <v>8011</v>
      </c>
      <c r="E190" s="14" t="s">
        <v>183</v>
      </c>
      <c r="F190" s="17" t="s">
        <v>184</v>
      </c>
      <c r="G190" s="16">
        <v>30</v>
      </c>
      <c r="H190" s="16">
        <v>6</v>
      </c>
      <c r="I190" s="16">
        <v>2022</v>
      </c>
      <c r="J190" s="16">
        <v>72</v>
      </c>
      <c r="K190" s="17" t="s">
        <v>185</v>
      </c>
      <c r="L190" s="16"/>
      <c r="M190" s="16">
        <v>1</v>
      </c>
      <c r="N190" s="16" t="s">
        <v>11048</v>
      </c>
      <c r="O190" s="18" t="s">
        <v>11049</v>
      </c>
      <c r="P190" s="18" t="s">
        <v>254</v>
      </c>
      <c r="Q190" s="18" t="s">
        <v>305</v>
      </c>
      <c r="R190" s="17" t="s">
        <v>3992</v>
      </c>
      <c r="S190" s="16" t="s">
        <v>44</v>
      </c>
      <c r="T190" s="16">
        <v>17</v>
      </c>
      <c r="U190" s="14" t="s">
        <v>3858</v>
      </c>
      <c r="V190" s="18" t="s">
        <v>274</v>
      </c>
      <c r="W190" s="16" t="s">
        <v>3318</v>
      </c>
      <c r="X190" s="18" t="s">
        <v>3319</v>
      </c>
      <c r="Y190" s="18" t="s">
        <v>10203</v>
      </c>
      <c r="Z190" s="18" t="s">
        <v>10203</v>
      </c>
      <c r="AA190" s="18"/>
      <c r="AB190" s="18" t="s">
        <v>10203</v>
      </c>
      <c r="AC190" s="18" t="s">
        <v>49</v>
      </c>
      <c r="AD190" s="16" t="s">
        <v>50</v>
      </c>
      <c r="AE190" s="16" t="s">
        <v>50</v>
      </c>
      <c r="AF190" s="16"/>
      <c r="AG190" s="16" t="s">
        <v>10204</v>
      </c>
      <c r="AH190" s="16"/>
      <c r="AI190" s="16"/>
      <c r="AJ190" s="16"/>
      <c r="AK190" s="16"/>
      <c r="AL190" s="190" t="b">
        <f t="shared" si="0"/>
        <v>0</v>
      </c>
      <c r="AM190" s="190"/>
    </row>
    <row r="191" spans="1:39" ht="22.5" hidden="1" customHeight="1" x14ac:dyDescent="0.35">
      <c r="A191" s="14">
        <v>189</v>
      </c>
      <c r="B191" s="16" t="s">
        <v>34</v>
      </c>
      <c r="C191" s="16" t="s">
        <v>3311</v>
      </c>
      <c r="D191" s="16" t="s">
        <v>8060</v>
      </c>
      <c r="E191" s="14" t="s">
        <v>183</v>
      </c>
      <c r="F191" s="17" t="s">
        <v>184</v>
      </c>
      <c r="G191" s="16">
        <v>30</v>
      </c>
      <c r="H191" s="16">
        <v>6</v>
      </c>
      <c r="I191" s="16">
        <v>2022</v>
      </c>
      <c r="J191" s="16">
        <v>72</v>
      </c>
      <c r="K191" s="17" t="s">
        <v>185</v>
      </c>
      <c r="L191" s="16"/>
      <c r="M191" s="16">
        <v>1</v>
      </c>
      <c r="N191" s="16" t="s">
        <v>11050</v>
      </c>
      <c r="O191" s="18" t="s">
        <v>11051</v>
      </c>
      <c r="P191" s="18" t="s">
        <v>11052</v>
      </c>
      <c r="Q191" s="18" t="s">
        <v>85</v>
      </c>
      <c r="R191" s="17" t="s">
        <v>11053</v>
      </c>
      <c r="S191" s="16" t="s">
        <v>75</v>
      </c>
      <c r="T191" s="16">
        <v>17</v>
      </c>
      <c r="U191" s="14" t="s">
        <v>3880</v>
      </c>
      <c r="V191" s="18" t="s">
        <v>279</v>
      </c>
      <c r="W191" s="16" t="s">
        <v>3318</v>
      </c>
      <c r="X191" s="18" t="s">
        <v>3319</v>
      </c>
      <c r="Y191" s="18" t="s">
        <v>10203</v>
      </c>
      <c r="Z191" s="18" t="s">
        <v>10203</v>
      </c>
      <c r="AA191" s="18"/>
      <c r="AB191" s="18" t="s">
        <v>10203</v>
      </c>
      <c r="AC191" s="18" t="s">
        <v>49</v>
      </c>
      <c r="AD191" s="16" t="s">
        <v>50</v>
      </c>
      <c r="AE191" s="16" t="s">
        <v>50</v>
      </c>
      <c r="AF191" s="16"/>
      <c r="AG191" s="16" t="s">
        <v>10204</v>
      </c>
      <c r="AH191" s="16"/>
      <c r="AI191" s="16"/>
      <c r="AJ191" s="16"/>
      <c r="AK191" s="16"/>
      <c r="AL191" s="190" t="b">
        <f t="shared" si="0"/>
        <v>0</v>
      </c>
      <c r="AM191" s="190"/>
    </row>
    <row r="192" spans="1:39" ht="22.5" hidden="1" customHeight="1" x14ac:dyDescent="0.35">
      <c r="A192" s="14">
        <v>190</v>
      </c>
      <c r="B192" s="16" t="s">
        <v>34</v>
      </c>
      <c r="C192" s="16" t="s">
        <v>3311</v>
      </c>
      <c r="D192" s="16" t="s">
        <v>8062</v>
      </c>
      <c r="E192" s="14" t="s">
        <v>183</v>
      </c>
      <c r="F192" s="17" t="s">
        <v>184</v>
      </c>
      <c r="G192" s="16">
        <v>30</v>
      </c>
      <c r="H192" s="16">
        <v>6</v>
      </c>
      <c r="I192" s="16">
        <v>2022</v>
      </c>
      <c r="J192" s="16">
        <v>72</v>
      </c>
      <c r="K192" s="17" t="s">
        <v>185</v>
      </c>
      <c r="L192" s="16"/>
      <c r="M192" s="16">
        <v>1</v>
      </c>
      <c r="N192" s="16" t="s">
        <v>11054</v>
      </c>
      <c r="O192" s="18" t="s">
        <v>11055</v>
      </c>
      <c r="P192" s="18" t="s">
        <v>11056</v>
      </c>
      <c r="Q192" s="18" t="s">
        <v>1557</v>
      </c>
      <c r="R192" s="17" t="s">
        <v>11057</v>
      </c>
      <c r="S192" s="16" t="s">
        <v>75</v>
      </c>
      <c r="T192" s="16">
        <v>17</v>
      </c>
      <c r="U192" s="14" t="s">
        <v>3880</v>
      </c>
      <c r="V192" s="18" t="s">
        <v>279</v>
      </c>
      <c r="W192" s="16" t="s">
        <v>3318</v>
      </c>
      <c r="X192" s="18" t="s">
        <v>3319</v>
      </c>
      <c r="Y192" s="18" t="s">
        <v>10203</v>
      </c>
      <c r="Z192" s="18" t="s">
        <v>10203</v>
      </c>
      <c r="AA192" s="18"/>
      <c r="AB192" s="18" t="s">
        <v>10203</v>
      </c>
      <c r="AC192" s="18" t="s">
        <v>49</v>
      </c>
      <c r="AD192" s="16" t="s">
        <v>50</v>
      </c>
      <c r="AE192" s="16" t="s">
        <v>50</v>
      </c>
      <c r="AF192" s="16"/>
      <c r="AG192" s="16" t="s">
        <v>10204</v>
      </c>
      <c r="AH192" s="16"/>
      <c r="AI192" s="16"/>
      <c r="AJ192" s="16"/>
      <c r="AK192" s="16"/>
      <c r="AL192" s="190" t="b">
        <f t="shared" si="0"/>
        <v>0</v>
      </c>
      <c r="AM192" s="190"/>
    </row>
    <row r="193" spans="1:39" ht="22.5" hidden="1" customHeight="1" x14ac:dyDescent="0.35">
      <c r="A193" s="14">
        <v>191</v>
      </c>
      <c r="B193" s="16" t="s">
        <v>34</v>
      </c>
      <c r="C193" s="16" t="s">
        <v>3311</v>
      </c>
      <c r="D193" s="16" t="s">
        <v>7433</v>
      </c>
      <c r="E193" s="14" t="s">
        <v>190</v>
      </c>
      <c r="F193" s="17" t="s">
        <v>191</v>
      </c>
      <c r="G193" s="16">
        <v>7</v>
      </c>
      <c r="H193" s="16">
        <v>4</v>
      </c>
      <c r="I193" s="16">
        <v>2022</v>
      </c>
      <c r="J193" s="16">
        <v>72</v>
      </c>
      <c r="K193" s="17" t="s">
        <v>192</v>
      </c>
      <c r="L193" s="16"/>
      <c r="M193" s="16">
        <v>1</v>
      </c>
      <c r="N193" s="16" t="s">
        <v>11058</v>
      </c>
      <c r="O193" s="18" t="s">
        <v>547</v>
      </c>
      <c r="P193" s="18" t="s">
        <v>548</v>
      </c>
      <c r="Q193" s="18" t="s">
        <v>549</v>
      </c>
      <c r="R193" s="17" t="s">
        <v>11059</v>
      </c>
      <c r="S193" s="16" t="s">
        <v>44</v>
      </c>
      <c r="T193" s="16">
        <v>17</v>
      </c>
      <c r="U193" s="14" t="s">
        <v>3880</v>
      </c>
      <c r="V193" s="18" t="s">
        <v>279</v>
      </c>
      <c r="W193" s="16" t="s">
        <v>3318</v>
      </c>
      <c r="X193" s="18" t="s">
        <v>3319</v>
      </c>
      <c r="Y193" s="18" t="s">
        <v>10203</v>
      </c>
      <c r="Z193" s="18" t="s">
        <v>10203</v>
      </c>
      <c r="AA193" s="18"/>
      <c r="AB193" s="18" t="s">
        <v>10203</v>
      </c>
      <c r="AC193" s="18" t="s">
        <v>49</v>
      </c>
      <c r="AD193" s="16" t="s">
        <v>50</v>
      </c>
      <c r="AE193" s="16" t="s">
        <v>50</v>
      </c>
      <c r="AF193" s="16"/>
      <c r="AG193" s="16" t="s">
        <v>10234</v>
      </c>
      <c r="AH193" s="16"/>
      <c r="AI193" s="16"/>
      <c r="AJ193" s="16"/>
      <c r="AK193" s="16"/>
      <c r="AL193" s="190" t="b">
        <f t="shared" si="0"/>
        <v>0</v>
      </c>
      <c r="AM193" s="190"/>
    </row>
    <row r="194" spans="1:39" ht="22.5" hidden="1" customHeight="1" x14ac:dyDescent="0.35">
      <c r="A194" s="14">
        <v>192</v>
      </c>
      <c r="B194" s="16" t="s">
        <v>34</v>
      </c>
      <c r="C194" s="16" t="s">
        <v>3311</v>
      </c>
      <c r="D194" s="16" t="s">
        <v>7452</v>
      </c>
      <c r="E194" s="14" t="s">
        <v>155</v>
      </c>
      <c r="F194" s="17" t="s">
        <v>156</v>
      </c>
      <c r="G194" s="16">
        <v>17</v>
      </c>
      <c r="H194" s="16">
        <v>5</v>
      </c>
      <c r="I194" s="16">
        <v>2022</v>
      </c>
      <c r="J194" s="16">
        <v>72</v>
      </c>
      <c r="K194" s="17" t="s">
        <v>157</v>
      </c>
      <c r="L194" s="16"/>
      <c r="M194" s="16">
        <v>1</v>
      </c>
      <c r="N194" s="16" t="s">
        <v>11060</v>
      </c>
      <c r="O194" s="18" t="s">
        <v>11061</v>
      </c>
      <c r="P194" s="18" t="s">
        <v>1935</v>
      </c>
      <c r="Q194" s="18" t="s">
        <v>662</v>
      </c>
      <c r="R194" s="17" t="s">
        <v>11062</v>
      </c>
      <c r="S194" s="16" t="s">
        <v>44</v>
      </c>
      <c r="T194" s="16">
        <v>17</v>
      </c>
      <c r="U194" s="14" t="s">
        <v>3880</v>
      </c>
      <c r="V194" s="18" t="s">
        <v>279</v>
      </c>
      <c r="W194" s="16" t="s">
        <v>3318</v>
      </c>
      <c r="X194" s="18" t="s">
        <v>3319</v>
      </c>
      <c r="Y194" s="18" t="s">
        <v>10203</v>
      </c>
      <c r="Z194" s="18" t="s">
        <v>10203</v>
      </c>
      <c r="AA194" s="18"/>
      <c r="AB194" s="18" t="s">
        <v>10203</v>
      </c>
      <c r="AC194" s="18" t="s">
        <v>49</v>
      </c>
      <c r="AD194" s="16" t="s">
        <v>50</v>
      </c>
      <c r="AE194" s="16" t="s">
        <v>50</v>
      </c>
      <c r="AF194" s="16"/>
      <c r="AG194" s="16" t="s">
        <v>10204</v>
      </c>
      <c r="AH194" s="16"/>
      <c r="AI194" s="16"/>
      <c r="AJ194" s="16"/>
      <c r="AK194" s="16"/>
      <c r="AL194" s="190" t="b">
        <f t="shared" si="0"/>
        <v>0</v>
      </c>
      <c r="AM194" s="190"/>
    </row>
    <row r="195" spans="1:39" ht="22.5" hidden="1" customHeight="1" x14ac:dyDescent="0.35">
      <c r="A195" s="14">
        <v>193</v>
      </c>
      <c r="B195" s="16" t="s">
        <v>34</v>
      </c>
      <c r="C195" s="16" t="s">
        <v>3311</v>
      </c>
      <c r="D195" s="16" t="s">
        <v>8022</v>
      </c>
      <c r="E195" s="14" t="s">
        <v>139</v>
      </c>
      <c r="F195" s="17" t="s">
        <v>140</v>
      </c>
      <c r="G195" s="16">
        <v>31</v>
      </c>
      <c r="H195" s="16">
        <v>5</v>
      </c>
      <c r="I195" s="16">
        <v>2022</v>
      </c>
      <c r="J195" s="16">
        <v>72</v>
      </c>
      <c r="K195" s="17" t="s">
        <v>141</v>
      </c>
      <c r="L195" s="16"/>
      <c r="M195" s="16">
        <v>1</v>
      </c>
      <c r="N195" s="16" t="s">
        <v>11063</v>
      </c>
      <c r="O195" s="18" t="s">
        <v>11064</v>
      </c>
      <c r="P195" s="18" t="s">
        <v>1147</v>
      </c>
      <c r="Q195" s="18" t="s">
        <v>11065</v>
      </c>
      <c r="R195" s="17" t="s">
        <v>11066</v>
      </c>
      <c r="S195" s="16" t="s">
        <v>75</v>
      </c>
      <c r="T195" s="16">
        <v>17</v>
      </c>
      <c r="U195" s="14" t="s">
        <v>3880</v>
      </c>
      <c r="V195" s="18" t="s">
        <v>279</v>
      </c>
      <c r="W195" s="16" t="s">
        <v>3318</v>
      </c>
      <c r="X195" s="18" t="s">
        <v>3319</v>
      </c>
      <c r="Y195" s="18" t="s">
        <v>10203</v>
      </c>
      <c r="Z195" s="18" t="s">
        <v>10203</v>
      </c>
      <c r="AA195" s="18"/>
      <c r="AB195" s="18" t="s">
        <v>10203</v>
      </c>
      <c r="AC195" s="18" t="s">
        <v>49</v>
      </c>
      <c r="AD195" s="16" t="s">
        <v>50</v>
      </c>
      <c r="AE195" s="16" t="s">
        <v>50</v>
      </c>
      <c r="AF195" s="16"/>
      <c r="AG195" s="16" t="s">
        <v>10204</v>
      </c>
      <c r="AH195" s="16"/>
      <c r="AI195" s="16"/>
      <c r="AJ195" s="16"/>
      <c r="AK195" s="16"/>
      <c r="AL195" s="190" t="b">
        <f t="shared" si="0"/>
        <v>0</v>
      </c>
      <c r="AM195" s="190"/>
    </row>
    <row r="196" spans="1:39" ht="22.5" hidden="1" customHeight="1" x14ac:dyDescent="0.35">
      <c r="A196" s="14">
        <v>194</v>
      </c>
      <c r="B196" s="16" t="s">
        <v>34</v>
      </c>
      <c r="C196" s="16" t="s">
        <v>3311</v>
      </c>
      <c r="D196" s="16" t="s">
        <v>8055</v>
      </c>
      <c r="E196" s="14" t="s">
        <v>183</v>
      </c>
      <c r="F196" s="17" t="s">
        <v>184</v>
      </c>
      <c r="G196" s="16">
        <v>30</v>
      </c>
      <c r="H196" s="16">
        <v>6</v>
      </c>
      <c r="I196" s="16">
        <v>2022</v>
      </c>
      <c r="J196" s="16">
        <v>72</v>
      </c>
      <c r="K196" s="17" t="s">
        <v>185</v>
      </c>
      <c r="L196" s="16"/>
      <c r="M196" s="16">
        <v>1</v>
      </c>
      <c r="N196" s="16" t="s">
        <v>11067</v>
      </c>
      <c r="O196" s="18" t="s">
        <v>1706</v>
      </c>
      <c r="P196" s="18" t="s">
        <v>370</v>
      </c>
      <c r="Q196" s="18" t="s">
        <v>1040</v>
      </c>
      <c r="R196" s="17" t="s">
        <v>11068</v>
      </c>
      <c r="S196" s="16" t="s">
        <v>44</v>
      </c>
      <c r="T196" s="16">
        <v>17</v>
      </c>
      <c r="U196" s="14" t="s">
        <v>3880</v>
      </c>
      <c r="V196" s="18" t="s">
        <v>279</v>
      </c>
      <c r="W196" s="16" t="s">
        <v>3318</v>
      </c>
      <c r="X196" s="18" t="s">
        <v>3319</v>
      </c>
      <c r="Y196" s="18" t="s">
        <v>10203</v>
      </c>
      <c r="Z196" s="18" t="s">
        <v>10203</v>
      </c>
      <c r="AA196" s="18"/>
      <c r="AB196" s="18" t="s">
        <v>10203</v>
      </c>
      <c r="AC196" s="18" t="s">
        <v>49</v>
      </c>
      <c r="AD196" s="16" t="s">
        <v>50</v>
      </c>
      <c r="AE196" s="16" t="s">
        <v>50</v>
      </c>
      <c r="AF196" s="16"/>
      <c r="AG196" s="16" t="s">
        <v>10204</v>
      </c>
      <c r="AH196" s="16"/>
      <c r="AI196" s="16"/>
      <c r="AJ196" s="16"/>
      <c r="AK196" s="16"/>
      <c r="AL196" s="190" t="b">
        <f t="shared" si="0"/>
        <v>0</v>
      </c>
      <c r="AM196" s="190"/>
    </row>
    <row r="197" spans="1:39" ht="22.5" hidden="1" customHeight="1" x14ac:dyDescent="0.35">
      <c r="A197" s="14">
        <v>195</v>
      </c>
      <c r="B197" s="16" t="s">
        <v>34</v>
      </c>
      <c r="C197" s="16" t="s">
        <v>3311</v>
      </c>
      <c r="D197" s="16" t="s">
        <v>7448</v>
      </c>
      <c r="E197" s="14" t="s">
        <v>155</v>
      </c>
      <c r="F197" s="17" t="s">
        <v>156</v>
      </c>
      <c r="G197" s="16">
        <v>17</v>
      </c>
      <c r="H197" s="16">
        <v>5</v>
      </c>
      <c r="I197" s="16">
        <v>2022</v>
      </c>
      <c r="J197" s="16">
        <v>72</v>
      </c>
      <c r="K197" s="17" t="s">
        <v>157</v>
      </c>
      <c r="L197" s="16"/>
      <c r="M197" s="16">
        <v>1</v>
      </c>
      <c r="N197" s="16" t="s">
        <v>11069</v>
      </c>
      <c r="O197" s="18" t="s">
        <v>11070</v>
      </c>
      <c r="P197" s="18" t="s">
        <v>11071</v>
      </c>
      <c r="Q197" s="18" t="s">
        <v>587</v>
      </c>
      <c r="R197" s="17" t="s">
        <v>11072</v>
      </c>
      <c r="S197" s="16" t="s">
        <v>75</v>
      </c>
      <c r="T197" s="16">
        <v>17</v>
      </c>
      <c r="U197" s="14" t="s">
        <v>3880</v>
      </c>
      <c r="V197" s="18" t="s">
        <v>279</v>
      </c>
      <c r="W197" s="16" t="s">
        <v>3318</v>
      </c>
      <c r="X197" s="18" t="s">
        <v>3319</v>
      </c>
      <c r="Y197" s="18" t="s">
        <v>10203</v>
      </c>
      <c r="Z197" s="18" t="s">
        <v>10203</v>
      </c>
      <c r="AA197" s="18"/>
      <c r="AB197" s="18" t="s">
        <v>10203</v>
      </c>
      <c r="AC197" s="18" t="s">
        <v>49</v>
      </c>
      <c r="AD197" s="16" t="s">
        <v>50</v>
      </c>
      <c r="AE197" s="16" t="s">
        <v>50</v>
      </c>
      <c r="AF197" s="16"/>
      <c r="AG197" s="16" t="s">
        <v>10204</v>
      </c>
      <c r="AH197" s="16"/>
      <c r="AI197" s="16"/>
      <c r="AJ197" s="16"/>
      <c r="AK197" s="16"/>
      <c r="AL197" s="190" t="b">
        <f t="shared" si="0"/>
        <v>0</v>
      </c>
      <c r="AM197" s="190"/>
    </row>
    <row r="198" spans="1:39" ht="22.5" hidden="1" customHeight="1" x14ac:dyDescent="0.35">
      <c r="A198" s="14">
        <v>196</v>
      </c>
      <c r="B198" s="16" t="s">
        <v>33</v>
      </c>
      <c r="C198" s="16" t="s">
        <v>3311</v>
      </c>
      <c r="D198" s="16" t="s">
        <v>11073</v>
      </c>
      <c r="E198" s="14" t="s">
        <v>4000</v>
      </c>
      <c r="F198" s="17" t="s">
        <v>4001</v>
      </c>
      <c r="G198" s="16">
        <v>9</v>
      </c>
      <c r="H198" s="16">
        <v>8</v>
      </c>
      <c r="I198" s="16">
        <v>2022</v>
      </c>
      <c r="J198" s="16">
        <v>72</v>
      </c>
      <c r="K198" s="17" t="s">
        <v>4002</v>
      </c>
      <c r="L198" s="16"/>
      <c r="M198" s="16">
        <v>1</v>
      </c>
      <c r="N198" s="16" t="s">
        <v>11074</v>
      </c>
      <c r="O198" s="18" t="s">
        <v>2091</v>
      </c>
      <c r="P198" s="18" t="s">
        <v>1839</v>
      </c>
      <c r="Q198" s="18" t="s">
        <v>516</v>
      </c>
      <c r="R198" s="17" t="s">
        <v>11075</v>
      </c>
      <c r="S198" s="16" t="s">
        <v>44</v>
      </c>
      <c r="T198" s="16">
        <v>18</v>
      </c>
      <c r="U198" s="14" t="s">
        <v>11076</v>
      </c>
      <c r="V198" s="18" t="s">
        <v>46</v>
      </c>
      <c r="W198" s="16" t="s">
        <v>3318</v>
      </c>
      <c r="X198" s="18" t="s">
        <v>3319</v>
      </c>
      <c r="Y198" s="18" t="s">
        <v>10203</v>
      </c>
      <c r="Z198" s="18" t="s">
        <v>10203</v>
      </c>
      <c r="AA198" s="18"/>
      <c r="AB198" s="18" t="s">
        <v>10203</v>
      </c>
      <c r="AC198" s="18" t="s">
        <v>49</v>
      </c>
      <c r="AD198" s="16" t="s">
        <v>50</v>
      </c>
      <c r="AE198" s="16" t="s">
        <v>50</v>
      </c>
      <c r="AF198" s="16"/>
      <c r="AG198" s="16" t="s">
        <v>10204</v>
      </c>
      <c r="AH198" s="16"/>
      <c r="AI198" s="16"/>
      <c r="AJ198" s="16"/>
      <c r="AK198" s="16"/>
      <c r="AL198" s="190" t="b">
        <f t="shared" si="0"/>
        <v>0</v>
      </c>
      <c r="AM198" s="190"/>
    </row>
    <row r="199" spans="1:39" ht="22.5" hidden="1" customHeight="1" x14ac:dyDescent="0.35">
      <c r="A199" s="14">
        <v>197</v>
      </c>
      <c r="B199" s="16" t="s">
        <v>33</v>
      </c>
      <c r="C199" s="16" t="s">
        <v>3311</v>
      </c>
      <c r="D199" s="16" t="s">
        <v>11077</v>
      </c>
      <c r="E199" s="14" t="s">
        <v>4000</v>
      </c>
      <c r="F199" s="17" t="s">
        <v>4001</v>
      </c>
      <c r="G199" s="16">
        <v>9</v>
      </c>
      <c r="H199" s="16">
        <v>8</v>
      </c>
      <c r="I199" s="16">
        <v>2022</v>
      </c>
      <c r="J199" s="16">
        <v>72</v>
      </c>
      <c r="K199" s="17" t="s">
        <v>4002</v>
      </c>
      <c r="L199" s="16"/>
      <c r="M199" s="16">
        <v>1</v>
      </c>
      <c r="N199" s="16" t="s">
        <v>11078</v>
      </c>
      <c r="O199" s="18" t="s">
        <v>11079</v>
      </c>
      <c r="P199" s="18" t="s">
        <v>11080</v>
      </c>
      <c r="Q199" s="18" t="s">
        <v>1750</v>
      </c>
      <c r="R199" s="17" t="s">
        <v>11081</v>
      </c>
      <c r="S199" s="16" t="s">
        <v>44</v>
      </c>
      <c r="T199" s="16">
        <v>18</v>
      </c>
      <c r="U199" s="14" t="s">
        <v>11082</v>
      </c>
      <c r="V199" s="18" t="s">
        <v>62</v>
      </c>
      <c r="W199" s="16" t="s">
        <v>3318</v>
      </c>
      <c r="X199" s="18" t="s">
        <v>3319</v>
      </c>
      <c r="Y199" s="18" t="s">
        <v>10203</v>
      </c>
      <c r="Z199" s="18" t="s">
        <v>10203</v>
      </c>
      <c r="AA199" s="18"/>
      <c r="AB199" s="18" t="s">
        <v>10203</v>
      </c>
      <c r="AC199" s="18" t="s">
        <v>49</v>
      </c>
      <c r="AD199" s="16" t="s">
        <v>50</v>
      </c>
      <c r="AE199" s="16" t="s">
        <v>50</v>
      </c>
      <c r="AF199" s="16"/>
      <c r="AG199" s="16" t="s">
        <v>10204</v>
      </c>
      <c r="AH199" s="16"/>
      <c r="AI199" s="16"/>
      <c r="AJ199" s="16"/>
      <c r="AK199" s="16"/>
      <c r="AL199" s="190" t="b">
        <f t="shared" si="0"/>
        <v>0</v>
      </c>
      <c r="AM199" s="190"/>
    </row>
    <row r="200" spans="1:39" ht="22.5" hidden="1" customHeight="1" x14ac:dyDescent="0.35">
      <c r="A200" s="14">
        <v>198</v>
      </c>
      <c r="B200" s="16" t="s">
        <v>33</v>
      </c>
      <c r="C200" s="16" t="s">
        <v>3311</v>
      </c>
      <c r="D200" s="16" t="s">
        <v>11083</v>
      </c>
      <c r="E200" s="14" t="s">
        <v>10801</v>
      </c>
      <c r="F200" s="17" t="s">
        <v>10802</v>
      </c>
      <c r="G200" s="16">
        <v>31</v>
      </c>
      <c r="H200" s="16">
        <v>8</v>
      </c>
      <c r="I200" s="16">
        <v>2022</v>
      </c>
      <c r="J200" s="16">
        <v>72</v>
      </c>
      <c r="K200" s="17" t="s">
        <v>10803</v>
      </c>
      <c r="L200" s="16"/>
      <c r="M200" s="16">
        <v>1</v>
      </c>
      <c r="N200" s="16" t="s">
        <v>11084</v>
      </c>
      <c r="O200" s="18" t="s">
        <v>4030</v>
      </c>
      <c r="P200" s="18" t="s">
        <v>493</v>
      </c>
      <c r="Q200" s="18" t="s">
        <v>1040</v>
      </c>
      <c r="R200" s="17" t="s">
        <v>11085</v>
      </c>
      <c r="S200" s="16" t="s">
        <v>44</v>
      </c>
      <c r="T200" s="16">
        <v>18</v>
      </c>
      <c r="U200" s="14" t="s">
        <v>11082</v>
      </c>
      <c r="V200" s="18" t="s">
        <v>62</v>
      </c>
      <c r="W200" s="16" t="s">
        <v>3318</v>
      </c>
      <c r="X200" s="18" t="s">
        <v>3319</v>
      </c>
      <c r="Y200" s="18" t="s">
        <v>10203</v>
      </c>
      <c r="Z200" s="18" t="s">
        <v>10203</v>
      </c>
      <c r="AA200" s="18"/>
      <c r="AB200" s="18" t="s">
        <v>10203</v>
      </c>
      <c r="AC200" s="18" t="s">
        <v>49</v>
      </c>
      <c r="AD200" s="16" t="s">
        <v>50</v>
      </c>
      <c r="AE200" s="16" t="s">
        <v>50</v>
      </c>
      <c r="AF200" s="16"/>
      <c r="AG200" s="16" t="s">
        <v>10204</v>
      </c>
      <c r="AH200" s="16"/>
      <c r="AI200" s="16"/>
      <c r="AJ200" s="16"/>
      <c r="AK200" s="16"/>
      <c r="AL200" s="190" t="b">
        <f t="shared" si="0"/>
        <v>0</v>
      </c>
      <c r="AM200" s="190"/>
    </row>
    <row r="201" spans="1:39" ht="22.5" hidden="1" customHeight="1" x14ac:dyDescent="0.35">
      <c r="A201" s="14">
        <v>199</v>
      </c>
      <c r="B201" s="16" t="s">
        <v>33</v>
      </c>
      <c r="C201" s="16" t="s">
        <v>3311</v>
      </c>
      <c r="D201" s="16" t="s">
        <v>11086</v>
      </c>
      <c r="E201" s="14" t="s">
        <v>4687</v>
      </c>
      <c r="F201" s="17" t="s">
        <v>4688</v>
      </c>
      <c r="G201" s="16">
        <v>28</v>
      </c>
      <c r="H201" s="16">
        <v>11</v>
      </c>
      <c r="I201" s="16">
        <v>2022</v>
      </c>
      <c r="J201" s="16">
        <v>72</v>
      </c>
      <c r="K201" s="17" t="s">
        <v>4689</v>
      </c>
      <c r="L201" s="16"/>
      <c r="M201" s="16">
        <v>1</v>
      </c>
      <c r="N201" s="16" t="s">
        <v>11087</v>
      </c>
      <c r="O201" s="18" t="s">
        <v>11088</v>
      </c>
      <c r="P201" s="18" t="s">
        <v>1716</v>
      </c>
      <c r="Q201" s="18" t="s">
        <v>587</v>
      </c>
      <c r="R201" s="17" t="s">
        <v>1859</v>
      </c>
      <c r="S201" s="16" t="s">
        <v>75</v>
      </c>
      <c r="T201" s="16">
        <v>18</v>
      </c>
      <c r="U201" s="14" t="s">
        <v>11089</v>
      </c>
      <c r="V201" s="18" t="s">
        <v>93</v>
      </c>
      <c r="W201" s="16" t="s">
        <v>3318</v>
      </c>
      <c r="X201" s="18" t="s">
        <v>3319</v>
      </c>
      <c r="Y201" s="18" t="s">
        <v>10203</v>
      </c>
      <c r="Z201" s="18" t="s">
        <v>10203</v>
      </c>
      <c r="AA201" s="18"/>
      <c r="AB201" s="18" t="s">
        <v>10203</v>
      </c>
      <c r="AC201" s="18" t="s">
        <v>49</v>
      </c>
      <c r="AD201" s="16" t="s">
        <v>50</v>
      </c>
      <c r="AE201" s="16" t="s">
        <v>50</v>
      </c>
      <c r="AF201" s="16"/>
      <c r="AG201" s="16" t="s">
        <v>10204</v>
      </c>
      <c r="AH201" s="16"/>
      <c r="AI201" s="16"/>
      <c r="AJ201" s="16"/>
      <c r="AK201" s="16"/>
      <c r="AL201" s="190" t="b">
        <f t="shared" si="0"/>
        <v>0</v>
      </c>
      <c r="AM201" s="190"/>
    </row>
    <row r="202" spans="1:39" ht="22.5" hidden="1" customHeight="1" x14ac:dyDescent="0.35">
      <c r="A202" s="14">
        <v>200</v>
      </c>
      <c r="B202" s="16" t="s">
        <v>33</v>
      </c>
      <c r="C202" s="16" t="s">
        <v>3311</v>
      </c>
      <c r="D202" s="16" t="s">
        <v>11090</v>
      </c>
      <c r="E202" s="14" t="s">
        <v>10494</v>
      </c>
      <c r="F202" s="17" t="s">
        <v>10495</v>
      </c>
      <c r="G202" s="16">
        <v>4</v>
      </c>
      <c r="H202" s="16">
        <v>10</v>
      </c>
      <c r="I202" s="16">
        <v>2022</v>
      </c>
      <c r="J202" s="16">
        <v>72</v>
      </c>
      <c r="K202" s="17" t="s">
        <v>10496</v>
      </c>
      <c r="L202" s="16"/>
      <c r="M202" s="16">
        <v>1</v>
      </c>
      <c r="N202" s="16" t="s">
        <v>11091</v>
      </c>
      <c r="O202" s="18" t="s">
        <v>11092</v>
      </c>
      <c r="P202" s="18" t="s">
        <v>11093</v>
      </c>
      <c r="Q202" s="18" t="s">
        <v>11094</v>
      </c>
      <c r="R202" s="17" t="s">
        <v>11095</v>
      </c>
      <c r="S202" s="16" t="s">
        <v>75</v>
      </c>
      <c r="T202" s="16">
        <v>18</v>
      </c>
      <c r="U202" s="14" t="s">
        <v>11096</v>
      </c>
      <c r="V202" s="18" t="s">
        <v>211</v>
      </c>
      <c r="W202" s="16" t="s">
        <v>3318</v>
      </c>
      <c r="X202" s="18" t="s">
        <v>3319</v>
      </c>
      <c r="Y202" s="18" t="s">
        <v>10203</v>
      </c>
      <c r="Z202" s="18" t="s">
        <v>10203</v>
      </c>
      <c r="AA202" s="18"/>
      <c r="AB202" s="18" t="s">
        <v>10203</v>
      </c>
      <c r="AC202" s="18" t="s">
        <v>49</v>
      </c>
      <c r="AD202" s="16" t="s">
        <v>50</v>
      </c>
      <c r="AE202" s="16" t="s">
        <v>50</v>
      </c>
      <c r="AF202" s="16"/>
      <c r="AG202" s="16" t="s">
        <v>10204</v>
      </c>
      <c r="AH202" s="16"/>
      <c r="AI202" s="16"/>
      <c r="AJ202" s="16"/>
      <c r="AK202" s="16"/>
      <c r="AL202" s="190" t="b">
        <f t="shared" si="0"/>
        <v>0</v>
      </c>
      <c r="AM202" s="190"/>
    </row>
    <row r="203" spans="1:39" ht="22.5" hidden="1" customHeight="1" x14ac:dyDescent="0.35">
      <c r="A203" s="14">
        <v>201</v>
      </c>
      <c r="B203" s="16" t="s">
        <v>33</v>
      </c>
      <c r="C203" s="16" t="s">
        <v>3311</v>
      </c>
      <c r="D203" s="16" t="s">
        <v>11097</v>
      </c>
      <c r="E203" s="14" t="s">
        <v>4687</v>
      </c>
      <c r="F203" s="17" t="s">
        <v>4688</v>
      </c>
      <c r="G203" s="16">
        <v>28</v>
      </c>
      <c r="H203" s="16">
        <v>11</v>
      </c>
      <c r="I203" s="16">
        <v>2022</v>
      </c>
      <c r="J203" s="16">
        <v>72</v>
      </c>
      <c r="K203" s="17" t="s">
        <v>4689</v>
      </c>
      <c r="L203" s="16"/>
      <c r="M203" s="16">
        <v>1</v>
      </c>
      <c r="N203" s="16" t="s">
        <v>11098</v>
      </c>
      <c r="O203" s="18" t="s">
        <v>11099</v>
      </c>
      <c r="P203" s="18" t="s">
        <v>11100</v>
      </c>
      <c r="Q203" s="18" t="s">
        <v>1750</v>
      </c>
      <c r="R203" s="17" t="s">
        <v>11101</v>
      </c>
      <c r="S203" s="16" t="s">
        <v>44</v>
      </c>
      <c r="T203" s="16">
        <v>18</v>
      </c>
      <c r="U203" s="14" t="s">
        <v>11102</v>
      </c>
      <c r="V203" s="18" t="s">
        <v>211</v>
      </c>
      <c r="W203" s="16" t="s">
        <v>3318</v>
      </c>
      <c r="X203" s="18" t="s">
        <v>3319</v>
      </c>
      <c r="Y203" s="18" t="s">
        <v>10203</v>
      </c>
      <c r="Z203" s="18" t="s">
        <v>10203</v>
      </c>
      <c r="AA203" s="18"/>
      <c r="AB203" s="18" t="s">
        <v>10203</v>
      </c>
      <c r="AC203" s="18" t="s">
        <v>49</v>
      </c>
      <c r="AD203" s="16" t="s">
        <v>50</v>
      </c>
      <c r="AE203" s="16" t="s">
        <v>50</v>
      </c>
      <c r="AF203" s="16"/>
      <c r="AG203" s="16" t="s">
        <v>10204</v>
      </c>
      <c r="AH203" s="16"/>
      <c r="AI203" s="16"/>
      <c r="AJ203" s="16"/>
      <c r="AK203" s="16"/>
      <c r="AL203" s="190" t="b">
        <f t="shared" si="0"/>
        <v>0</v>
      </c>
      <c r="AM203" s="190"/>
    </row>
    <row r="204" spans="1:39" ht="22.5" hidden="1" customHeight="1" x14ac:dyDescent="0.35">
      <c r="A204" s="14">
        <v>202</v>
      </c>
      <c r="B204" s="16" t="s">
        <v>33</v>
      </c>
      <c r="C204" s="16" t="s">
        <v>3311</v>
      </c>
      <c r="D204" s="16" t="s">
        <v>11103</v>
      </c>
      <c r="E204" s="14" t="s">
        <v>10801</v>
      </c>
      <c r="F204" s="17" t="s">
        <v>10802</v>
      </c>
      <c r="G204" s="16">
        <v>31</v>
      </c>
      <c r="H204" s="16">
        <v>8</v>
      </c>
      <c r="I204" s="16">
        <v>2022</v>
      </c>
      <c r="J204" s="16">
        <v>72</v>
      </c>
      <c r="K204" s="17" t="s">
        <v>10803</v>
      </c>
      <c r="L204" s="16"/>
      <c r="M204" s="16">
        <v>1</v>
      </c>
      <c r="N204" s="16" t="s">
        <v>11104</v>
      </c>
      <c r="O204" s="18" t="s">
        <v>11105</v>
      </c>
      <c r="P204" s="18" t="s">
        <v>2368</v>
      </c>
      <c r="Q204" s="18" t="s">
        <v>827</v>
      </c>
      <c r="R204" s="17" t="s">
        <v>3061</v>
      </c>
      <c r="S204" s="16" t="s">
        <v>75</v>
      </c>
      <c r="T204" s="16">
        <v>18</v>
      </c>
      <c r="U204" s="14" t="s">
        <v>11102</v>
      </c>
      <c r="V204" s="18" t="s">
        <v>211</v>
      </c>
      <c r="W204" s="16" t="s">
        <v>3318</v>
      </c>
      <c r="X204" s="18" t="s">
        <v>3319</v>
      </c>
      <c r="Y204" s="18" t="s">
        <v>10203</v>
      </c>
      <c r="Z204" s="18" t="s">
        <v>10203</v>
      </c>
      <c r="AA204" s="18"/>
      <c r="AB204" s="18" t="s">
        <v>10203</v>
      </c>
      <c r="AC204" s="18" t="s">
        <v>49</v>
      </c>
      <c r="AD204" s="16" t="s">
        <v>50</v>
      </c>
      <c r="AE204" s="16" t="s">
        <v>50</v>
      </c>
      <c r="AF204" s="16"/>
      <c r="AG204" s="16" t="s">
        <v>10204</v>
      </c>
      <c r="AH204" s="16"/>
      <c r="AI204" s="16"/>
      <c r="AJ204" s="16"/>
      <c r="AK204" s="16"/>
      <c r="AL204" s="190" t="b">
        <f t="shared" si="0"/>
        <v>0</v>
      </c>
      <c r="AM204" s="190"/>
    </row>
    <row r="205" spans="1:39" ht="22.5" hidden="1" customHeight="1" x14ac:dyDescent="0.35">
      <c r="A205" s="14">
        <v>203</v>
      </c>
      <c r="B205" s="16" t="s">
        <v>33</v>
      </c>
      <c r="C205" s="16" t="s">
        <v>3311</v>
      </c>
      <c r="D205" s="16" t="s">
        <v>11106</v>
      </c>
      <c r="E205" s="14" t="s">
        <v>11107</v>
      </c>
      <c r="F205" s="17" t="s">
        <v>11108</v>
      </c>
      <c r="G205" s="16">
        <v>15</v>
      </c>
      <c r="H205" s="16">
        <v>2</v>
      </c>
      <c r="I205" s="16">
        <v>2023</v>
      </c>
      <c r="J205" s="16">
        <v>72</v>
      </c>
      <c r="K205" s="17" t="s">
        <v>11109</v>
      </c>
      <c r="L205" s="16"/>
      <c r="M205" s="16">
        <v>1</v>
      </c>
      <c r="N205" s="16" t="s">
        <v>11110</v>
      </c>
      <c r="O205" s="18" t="s">
        <v>11111</v>
      </c>
      <c r="P205" s="18" t="s">
        <v>11112</v>
      </c>
      <c r="Q205" s="18" t="s">
        <v>1303</v>
      </c>
      <c r="R205" s="17" t="s">
        <v>11113</v>
      </c>
      <c r="S205" s="16" t="s">
        <v>44</v>
      </c>
      <c r="T205" s="16">
        <v>18</v>
      </c>
      <c r="U205" s="14" t="s">
        <v>11102</v>
      </c>
      <c r="V205" s="18" t="s">
        <v>211</v>
      </c>
      <c r="W205" s="16" t="s">
        <v>3318</v>
      </c>
      <c r="X205" s="18" t="s">
        <v>3319</v>
      </c>
      <c r="Y205" s="18" t="s">
        <v>10203</v>
      </c>
      <c r="Z205" s="18" t="s">
        <v>10203</v>
      </c>
      <c r="AA205" s="18"/>
      <c r="AB205" s="18" t="s">
        <v>10203</v>
      </c>
      <c r="AC205" s="18" t="s">
        <v>49</v>
      </c>
      <c r="AD205" s="16" t="s">
        <v>50</v>
      </c>
      <c r="AE205" s="16" t="s">
        <v>50</v>
      </c>
      <c r="AF205" s="16"/>
      <c r="AG205" s="16" t="s">
        <v>10204</v>
      </c>
      <c r="AH205" s="16"/>
      <c r="AI205" s="16"/>
      <c r="AJ205" s="16"/>
      <c r="AK205" s="16"/>
      <c r="AL205" s="190" t="b">
        <f t="shared" si="0"/>
        <v>0</v>
      </c>
      <c r="AM205" s="190"/>
    </row>
    <row r="206" spans="1:39" ht="22.5" hidden="1" customHeight="1" x14ac:dyDescent="0.35">
      <c r="A206" s="14">
        <v>204</v>
      </c>
      <c r="B206" s="16" t="s">
        <v>33</v>
      </c>
      <c r="C206" s="16" t="s">
        <v>3311</v>
      </c>
      <c r="D206" s="16" t="s">
        <v>11114</v>
      </c>
      <c r="E206" s="14" t="s">
        <v>4687</v>
      </c>
      <c r="F206" s="17" t="s">
        <v>4688</v>
      </c>
      <c r="G206" s="16">
        <v>28</v>
      </c>
      <c r="H206" s="16">
        <v>11</v>
      </c>
      <c r="I206" s="16">
        <v>2022</v>
      </c>
      <c r="J206" s="16">
        <v>72</v>
      </c>
      <c r="K206" s="17" t="s">
        <v>4689</v>
      </c>
      <c r="L206" s="16"/>
      <c r="M206" s="16">
        <v>1</v>
      </c>
      <c r="N206" s="16" t="s">
        <v>11115</v>
      </c>
      <c r="O206" s="18" t="s">
        <v>11116</v>
      </c>
      <c r="P206" s="18" t="s">
        <v>11117</v>
      </c>
      <c r="Q206" s="18" t="s">
        <v>11118</v>
      </c>
      <c r="R206" s="17" t="s">
        <v>11119</v>
      </c>
      <c r="S206" s="16" t="s">
        <v>75</v>
      </c>
      <c r="T206" s="16">
        <v>18</v>
      </c>
      <c r="U206" s="14" t="s">
        <v>11120</v>
      </c>
      <c r="V206" s="18" t="s">
        <v>234</v>
      </c>
      <c r="W206" s="16" t="s">
        <v>3318</v>
      </c>
      <c r="X206" s="18" t="s">
        <v>3319</v>
      </c>
      <c r="Y206" s="18" t="s">
        <v>10203</v>
      </c>
      <c r="Z206" s="18" t="s">
        <v>10203</v>
      </c>
      <c r="AA206" s="18"/>
      <c r="AB206" s="18" t="s">
        <v>10203</v>
      </c>
      <c r="AC206" s="18" t="s">
        <v>49</v>
      </c>
      <c r="AD206" s="16" t="s">
        <v>50</v>
      </c>
      <c r="AE206" s="16" t="s">
        <v>50</v>
      </c>
      <c r="AF206" s="16"/>
      <c r="AG206" s="16" t="s">
        <v>10204</v>
      </c>
      <c r="AH206" s="16"/>
      <c r="AI206" s="16"/>
      <c r="AJ206" s="16"/>
      <c r="AK206" s="16"/>
      <c r="AL206" s="190" t="b">
        <f t="shared" si="0"/>
        <v>0</v>
      </c>
      <c r="AM206" s="190"/>
    </row>
    <row r="207" spans="1:39" ht="22.5" hidden="1" customHeight="1" x14ac:dyDescent="0.35">
      <c r="A207" s="14">
        <v>205</v>
      </c>
      <c r="B207" s="16" t="s">
        <v>33</v>
      </c>
      <c r="C207" s="16" t="s">
        <v>3311</v>
      </c>
      <c r="D207" s="16" t="s">
        <v>11121</v>
      </c>
      <c r="E207" s="14" t="s">
        <v>4000</v>
      </c>
      <c r="F207" s="17" t="s">
        <v>4001</v>
      </c>
      <c r="G207" s="16">
        <v>9</v>
      </c>
      <c r="H207" s="16">
        <v>8</v>
      </c>
      <c r="I207" s="16">
        <v>2022</v>
      </c>
      <c r="J207" s="16">
        <v>72</v>
      </c>
      <c r="K207" s="17" t="s">
        <v>4002</v>
      </c>
      <c r="L207" s="16"/>
      <c r="M207" s="16">
        <v>1</v>
      </c>
      <c r="N207" s="16" t="s">
        <v>11122</v>
      </c>
      <c r="O207" s="18" t="s">
        <v>11123</v>
      </c>
      <c r="P207" s="18" t="s">
        <v>1267</v>
      </c>
      <c r="Q207" s="18" t="s">
        <v>219</v>
      </c>
      <c r="R207" s="17" t="s">
        <v>10348</v>
      </c>
      <c r="S207" s="16" t="s">
        <v>44</v>
      </c>
      <c r="T207" s="16">
        <v>18</v>
      </c>
      <c r="U207" s="14" t="s">
        <v>11124</v>
      </c>
      <c r="V207" s="18" t="s">
        <v>234</v>
      </c>
      <c r="W207" s="16" t="s">
        <v>3318</v>
      </c>
      <c r="X207" s="18" t="s">
        <v>3319</v>
      </c>
      <c r="Y207" s="18" t="s">
        <v>10203</v>
      </c>
      <c r="Z207" s="18" t="s">
        <v>10203</v>
      </c>
      <c r="AA207" s="18"/>
      <c r="AB207" s="18" t="s">
        <v>10203</v>
      </c>
      <c r="AC207" s="18" t="s">
        <v>49</v>
      </c>
      <c r="AD207" s="16" t="s">
        <v>50</v>
      </c>
      <c r="AE207" s="16" t="s">
        <v>50</v>
      </c>
      <c r="AF207" s="16"/>
      <c r="AG207" s="16" t="s">
        <v>10204</v>
      </c>
      <c r="AH207" s="16"/>
      <c r="AI207" s="16"/>
      <c r="AJ207" s="16"/>
      <c r="AK207" s="16"/>
      <c r="AL207" s="190" t="b">
        <f t="shared" si="0"/>
        <v>0</v>
      </c>
      <c r="AM207" s="190"/>
    </row>
    <row r="208" spans="1:39" ht="22.5" hidden="1" customHeight="1" x14ac:dyDescent="0.35">
      <c r="A208" s="14">
        <v>206</v>
      </c>
      <c r="B208" s="16" t="s">
        <v>33</v>
      </c>
      <c r="C208" s="16" t="s">
        <v>3311</v>
      </c>
      <c r="D208" s="16" t="s">
        <v>11125</v>
      </c>
      <c r="E208" s="14" t="s">
        <v>10494</v>
      </c>
      <c r="F208" s="17" t="s">
        <v>10495</v>
      </c>
      <c r="G208" s="16">
        <v>4</v>
      </c>
      <c r="H208" s="16">
        <v>10</v>
      </c>
      <c r="I208" s="16">
        <v>2022</v>
      </c>
      <c r="J208" s="16">
        <v>72</v>
      </c>
      <c r="K208" s="17" t="s">
        <v>10496</v>
      </c>
      <c r="L208" s="16"/>
      <c r="M208" s="16">
        <v>1</v>
      </c>
      <c r="N208" s="16" t="s">
        <v>11126</v>
      </c>
      <c r="O208" s="18" t="s">
        <v>11127</v>
      </c>
      <c r="P208" s="18" t="s">
        <v>11128</v>
      </c>
      <c r="Q208" s="18" t="s">
        <v>60</v>
      </c>
      <c r="R208" s="17" t="s">
        <v>11129</v>
      </c>
      <c r="S208" s="16" t="s">
        <v>44</v>
      </c>
      <c r="T208" s="16">
        <v>18</v>
      </c>
      <c r="U208" s="14" t="s">
        <v>11124</v>
      </c>
      <c r="V208" s="18" t="s">
        <v>234</v>
      </c>
      <c r="W208" s="16" t="s">
        <v>3318</v>
      </c>
      <c r="X208" s="18" t="s">
        <v>3319</v>
      </c>
      <c r="Y208" s="18" t="s">
        <v>10203</v>
      </c>
      <c r="Z208" s="18" t="s">
        <v>10203</v>
      </c>
      <c r="AA208" s="18"/>
      <c r="AB208" s="18" t="s">
        <v>10203</v>
      </c>
      <c r="AC208" s="18" t="s">
        <v>49</v>
      </c>
      <c r="AD208" s="16" t="s">
        <v>50</v>
      </c>
      <c r="AE208" s="16" t="s">
        <v>50</v>
      </c>
      <c r="AF208" s="16"/>
      <c r="AG208" s="16" t="s">
        <v>10204</v>
      </c>
      <c r="AH208" s="16"/>
      <c r="AI208" s="16"/>
      <c r="AJ208" s="16"/>
      <c r="AK208" s="16"/>
      <c r="AL208" s="190" t="b">
        <f t="shared" si="0"/>
        <v>0</v>
      </c>
      <c r="AM208" s="190"/>
    </row>
    <row r="209" spans="1:39" ht="22.5" hidden="1" customHeight="1" x14ac:dyDescent="0.35">
      <c r="A209" s="14">
        <v>207</v>
      </c>
      <c r="B209" s="16" t="s">
        <v>33</v>
      </c>
      <c r="C209" s="16" t="s">
        <v>3311</v>
      </c>
      <c r="D209" s="16" t="s">
        <v>11130</v>
      </c>
      <c r="E209" s="14" t="s">
        <v>4687</v>
      </c>
      <c r="F209" s="17" t="s">
        <v>4688</v>
      </c>
      <c r="G209" s="16">
        <v>28</v>
      </c>
      <c r="H209" s="16">
        <v>11</v>
      </c>
      <c r="I209" s="16">
        <v>2022</v>
      </c>
      <c r="J209" s="16">
        <v>72</v>
      </c>
      <c r="K209" s="17" t="s">
        <v>4689</v>
      </c>
      <c r="L209" s="16"/>
      <c r="M209" s="16">
        <v>1</v>
      </c>
      <c r="N209" s="16" t="s">
        <v>11131</v>
      </c>
      <c r="O209" s="18" t="s">
        <v>863</v>
      </c>
      <c r="P209" s="18" t="s">
        <v>849</v>
      </c>
      <c r="Q209" s="18" t="s">
        <v>656</v>
      </c>
      <c r="R209" s="17" t="s">
        <v>11132</v>
      </c>
      <c r="S209" s="16" t="s">
        <v>44</v>
      </c>
      <c r="T209" s="16">
        <v>18</v>
      </c>
      <c r="U209" s="16" t="s">
        <v>11124</v>
      </c>
      <c r="V209" s="18" t="s">
        <v>234</v>
      </c>
      <c r="W209" s="16" t="s">
        <v>3318</v>
      </c>
      <c r="X209" s="18" t="s">
        <v>3319</v>
      </c>
      <c r="Y209" s="18" t="s">
        <v>10203</v>
      </c>
      <c r="Z209" s="18" t="s">
        <v>10203</v>
      </c>
      <c r="AA209" s="18"/>
      <c r="AB209" s="18" t="s">
        <v>10203</v>
      </c>
      <c r="AC209" s="18" t="s">
        <v>49</v>
      </c>
      <c r="AD209" s="16" t="s">
        <v>50</v>
      </c>
      <c r="AE209" s="16" t="s">
        <v>50</v>
      </c>
      <c r="AF209" s="16"/>
      <c r="AG209" s="16" t="s">
        <v>10204</v>
      </c>
      <c r="AH209" s="16"/>
      <c r="AI209" s="16"/>
      <c r="AJ209" s="16"/>
      <c r="AK209" s="16"/>
      <c r="AL209" s="190" t="b">
        <f t="shared" si="0"/>
        <v>0</v>
      </c>
      <c r="AM209" s="190"/>
    </row>
    <row r="210" spans="1:39" ht="22.5" hidden="1" customHeight="1" x14ac:dyDescent="0.35">
      <c r="A210" s="14">
        <v>208</v>
      </c>
      <c r="B210" s="16" t="s">
        <v>33</v>
      </c>
      <c r="C210" s="16" t="s">
        <v>3311</v>
      </c>
      <c r="D210" s="16" t="s">
        <v>11133</v>
      </c>
      <c r="E210" s="14" t="s">
        <v>4000</v>
      </c>
      <c r="F210" s="17" t="s">
        <v>4001</v>
      </c>
      <c r="G210" s="16">
        <v>9</v>
      </c>
      <c r="H210" s="16">
        <v>8</v>
      </c>
      <c r="I210" s="16">
        <v>2022</v>
      </c>
      <c r="J210" s="16">
        <v>72</v>
      </c>
      <c r="K210" s="17" t="s">
        <v>4002</v>
      </c>
      <c r="L210" s="16"/>
      <c r="M210" s="16">
        <v>1</v>
      </c>
      <c r="N210" s="16" t="s">
        <v>11134</v>
      </c>
      <c r="O210" s="18" t="s">
        <v>11135</v>
      </c>
      <c r="P210" s="18" t="s">
        <v>11136</v>
      </c>
      <c r="Q210" s="18" t="s">
        <v>594</v>
      </c>
      <c r="R210" s="17" t="s">
        <v>11137</v>
      </c>
      <c r="S210" s="16" t="s">
        <v>44</v>
      </c>
      <c r="T210" s="16">
        <v>18</v>
      </c>
      <c r="U210" s="14" t="s">
        <v>11124</v>
      </c>
      <c r="V210" s="18" t="s">
        <v>234</v>
      </c>
      <c r="W210" s="16" t="s">
        <v>3318</v>
      </c>
      <c r="X210" s="18" t="s">
        <v>3319</v>
      </c>
      <c r="Y210" s="18" t="s">
        <v>10203</v>
      </c>
      <c r="Z210" s="18" t="s">
        <v>10203</v>
      </c>
      <c r="AA210" s="18"/>
      <c r="AB210" s="18" t="s">
        <v>10203</v>
      </c>
      <c r="AC210" s="18" t="s">
        <v>49</v>
      </c>
      <c r="AD210" s="16" t="s">
        <v>50</v>
      </c>
      <c r="AE210" s="16" t="s">
        <v>50</v>
      </c>
      <c r="AF210" s="16"/>
      <c r="AG210" s="16" t="s">
        <v>10204</v>
      </c>
      <c r="AH210" s="16"/>
      <c r="AI210" s="16"/>
      <c r="AJ210" s="16"/>
      <c r="AK210" s="16"/>
      <c r="AL210" s="190" t="b">
        <f t="shared" si="0"/>
        <v>0</v>
      </c>
      <c r="AM210" s="190"/>
    </row>
    <row r="211" spans="1:39" ht="22.5" hidden="1" customHeight="1" x14ac:dyDescent="0.35">
      <c r="A211" s="14">
        <v>209</v>
      </c>
      <c r="B211" s="16" t="s">
        <v>33</v>
      </c>
      <c r="C211" s="16" t="s">
        <v>3311</v>
      </c>
      <c r="D211" s="16" t="s">
        <v>11138</v>
      </c>
      <c r="E211" s="14" t="s">
        <v>4000</v>
      </c>
      <c r="F211" s="17" t="s">
        <v>4001</v>
      </c>
      <c r="G211" s="16">
        <v>9</v>
      </c>
      <c r="H211" s="16">
        <v>8</v>
      </c>
      <c r="I211" s="16">
        <v>2022</v>
      </c>
      <c r="J211" s="16">
        <v>72</v>
      </c>
      <c r="K211" s="17" t="s">
        <v>4002</v>
      </c>
      <c r="L211" s="16"/>
      <c r="M211" s="16">
        <v>1</v>
      </c>
      <c r="N211" s="16" t="s">
        <v>11139</v>
      </c>
      <c r="O211" s="18" t="s">
        <v>11140</v>
      </c>
      <c r="P211" s="18" t="s">
        <v>1584</v>
      </c>
      <c r="Q211" s="18" t="s">
        <v>857</v>
      </c>
      <c r="R211" s="17" t="s">
        <v>11141</v>
      </c>
      <c r="S211" s="16" t="s">
        <v>44</v>
      </c>
      <c r="T211" s="16">
        <v>18</v>
      </c>
      <c r="U211" s="14" t="s">
        <v>11124</v>
      </c>
      <c r="V211" s="18" t="s">
        <v>234</v>
      </c>
      <c r="W211" s="16" t="s">
        <v>3318</v>
      </c>
      <c r="X211" s="18" t="s">
        <v>3319</v>
      </c>
      <c r="Y211" s="18" t="s">
        <v>10203</v>
      </c>
      <c r="Z211" s="18" t="s">
        <v>10203</v>
      </c>
      <c r="AA211" s="18"/>
      <c r="AB211" s="18" t="s">
        <v>10203</v>
      </c>
      <c r="AC211" s="18" t="s">
        <v>49</v>
      </c>
      <c r="AD211" s="16" t="s">
        <v>50</v>
      </c>
      <c r="AE211" s="16" t="s">
        <v>50</v>
      </c>
      <c r="AF211" s="16"/>
      <c r="AG211" s="16" t="s">
        <v>10204</v>
      </c>
      <c r="AH211" s="16"/>
      <c r="AI211" s="16"/>
      <c r="AJ211" s="16"/>
      <c r="AK211" s="16"/>
      <c r="AL211" s="190" t="b">
        <f t="shared" si="0"/>
        <v>0</v>
      </c>
      <c r="AM211" s="190"/>
    </row>
    <row r="212" spans="1:39" ht="22.5" hidden="1" customHeight="1" x14ac:dyDescent="0.35">
      <c r="A212" s="14">
        <v>210</v>
      </c>
      <c r="B212" s="16" t="s">
        <v>33</v>
      </c>
      <c r="C212" s="16" t="s">
        <v>3311</v>
      </c>
      <c r="D212" s="16" t="s">
        <v>11142</v>
      </c>
      <c r="E212" s="14" t="s">
        <v>10801</v>
      </c>
      <c r="F212" s="17" t="s">
        <v>10802</v>
      </c>
      <c r="G212" s="16">
        <v>31</v>
      </c>
      <c r="H212" s="16">
        <v>8</v>
      </c>
      <c r="I212" s="16">
        <v>2022</v>
      </c>
      <c r="J212" s="16">
        <v>72</v>
      </c>
      <c r="K212" s="17" t="s">
        <v>10803</v>
      </c>
      <c r="L212" s="16"/>
      <c r="M212" s="16">
        <v>1</v>
      </c>
      <c r="N212" s="16" t="s">
        <v>11143</v>
      </c>
      <c r="O212" s="18" t="s">
        <v>11144</v>
      </c>
      <c r="P212" s="18" t="s">
        <v>1996</v>
      </c>
      <c r="Q212" s="18" t="s">
        <v>2127</v>
      </c>
      <c r="R212" s="17" t="s">
        <v>11145</v>
      </c>
      <c r="S212" s="16" t="s">
        <v>75</v>
      </c>
      <c r="T212" s="16">
        <v>18</v>
      </c>
      <c r="U212" s="14" t="s">
        <v>11146</v>
      </c>
      <c r="V212" s="18" t="s">
        <v>274</v>
      </c>
      <c r="W212" s="16" t="s">
        <v>3318</v>
      </c>
      <c r="X212" s="18" t="s">
        <v>3319</v>
      </c>
      <c r="Y212" s="18" t="s">
        <v>10203</v>
      </c>
      <c r="Z212" s="18" t="s">
        <v>10203</v>
      </c>
      <c r="AA212" s="18"/>
      <c r="AB212" s="18" t="s">
        <v>10203</v>
      </c>
      <c r="AC212" s="18" t="s">
        <v>49</v>
      </c>
      <c r="AD212" s="16" t="s">
        <v>50</v>
      </c>
      <c r="AE212" s="16" t="s">
        <v>50</v>
      </c>
      <c r="AF212" s="16"/>
      <c r="AG212" s="16" t="s">
        <v>10204</v>
      </c>
      <c r="AH212" s="16"/>
      <c r="AI212" s="16"/>
      <c r="AJ212" s="16"/>
      <c r="AK212" s="16"/>
      <c r="AL212" s="190" t="b">
        <f t="shared" si="0"/>
        <v>0</v>
      </c>
      <c r="AM212" s="190"/>
    </row>
    <row r="213" spans="1:39" ht="22.5" hidden="1" customHeight="1" x14ac:dyDescent="0.35">
      <c r="A213" s="14">
        <v>211</v>
      </c>
      <c r="B213" s="16" t="s">
        <v>6127</v>
      </c>
      <c r="C213" s="16" t="s">
        <v>6173</v>
      </c>
      <c r="D213" s="16" t="s">
        <v>11147</v>
      </c>
      <c r="E213" s="14" t="s">
        <v>1242</v>
      </c>
      <c r="F213" s="17" t="s">
        <v>1243</v>
      </c>
      <c r="G213" s="16">
        <v>14</v>
      </c>
      <c r="H213" s="16">
        <v>10</v>
      </c>
      <c r="I213" s="16">
        <v>2020</v>
      </c>
      <c r="J213" s="16">
        <v>96</v>
      </c>
      <c r="K213" s="17" t="s">
        <v>1244</v>
      </c>
      <c r="L213" s="16"/>
      <c r="M213" s="16">
        <v>1</v>
      </c>
      <c r="N213" s="16" t="s">
        <v>11148</v>
      </c>
      <c r="O213" s="18" t="s">
        <v>11149</v>
      </c>
      <c r="P213" s="18" t="s">
        <v>478</v>
      </c>
      <c r="Q213" s="18" t="s">
        <v>136</v>
      </c>
      <c r="R213" s="17" t="s">
        <v>11150</v>
      </c>
      <c r="S213" s="16" t="s">
        <v>44</v>
      </c>
      <c r="T213" s="16">
        <v>13</v>
      </c>
      <c r="U213" s="14" t="s">
        <v>11151</v>
      </c>
      <c r="V213" s="18" t="s">
        <v>234</v>
      </c>
      <c r="W213" s="16" t="s">
        <v>6178</v>
      </c>
      <c r="X213" s="18" t="s">
        <v>6179</v>
      </c>
      <c r="Y213" s="18" t="s">
        <v>10203</v>
      </c>
      <c r="Z213" s="18" t="s">
        <v>10203</v>
      </c>
      <c r="AA213" s="18"/>
      <c r="AB213" s="18" t="s">
        <v>10203</v>
      </c>
      <c r="AC213" s="18" t="s">
        <v>49</v>
      </c>
      <c r="AD213" s="16" t="s">
        <v>50</v>
      </c>
      <c r="AE213" s="16" t="s">
        <v>50</v>
      </c>
      <c r="AF213" s="16"/>
      <c r="AG213" s="16" t="s">
        <v>10204</v>
      </c>
      <c r="AH213" s="16"/>
      <c r="AI213" s="16"/>
      <c r="AJ213" s="16"/>
      <c r="AK213" s="16"/>
      <c r="AL213" s="190" t="b">
        <f t="shared" si="0"/>
        <v>0</v>
      </c>
      <c r="AM213" s="190"/>
    </row>
    <row r="214" spans="1:39" ht="22.5" hidden="1" customHeight="1" x14ac:dyDescent="0.35">
      <c r="A214" s="14">
        <v>212</v>
      </c>
      <c r="B214" s="16" t="s">
        <v>6127</v>
      </c>
      <c r="C214" s="16" t="s">
        <v>6173</v>
      </c>
      <c r="D214" s="16" t="s">
        <v>11152</v>
      </c>
      <c r="E214" s="14" t="s">
        <v>2347</v>
      </c>
      <c r="F214" s="17" t="s">
        <v>2348</v>
      </c>
      <c r="G214" s="16">
        <v>1</v>
      </c>
      <c r="H214" s="16">
        <v>6</v>
      </c>
      <c r="I214" s="16">
        <v>2020</v>
      </c>
      <c r="J214" s="16">
        <v>96</v>
      </c>
      <c r="K214" s="17" t="s">
        <v>2349</v>
      </c>
      <c r="L214" s="16"/>
      <c r="M214" s="16">
        <v>1</v>
      </c>
      <c r="N214" s="16" t="s">
        <v>11153</v>
      </c>
      <c r="O214" s="18" t="s">
        <v>11154</v>
      </c>
      <c r="P214" s="18" t="s">
        <v>11155</v>
      </c>
      <c r="Q214" s="18" t="s">
        <v>707</v>
      </c>
      <c r="R214" s="17" t="s">
        <v>11156</v>
      </c>
      <c r="S214" s="16" t="s">
        <v>75</v>
      </c>
      <c r="T214" s="16">
        <v>13</v>
      </c>
      <c r="U214" s="14" t="s">
        <v>11157</v>
      </c>
      <c r="V214" s="18" t="s">
        <v>234</v>
      </c>
      <c r="W214" s="16" t="s">
        <v>6178</v>
      </c>
      <c r="X214" s="18" t="s">
        <v>6179</v>
      </c>
      <c r="Y214" s="18" t="s">
        <v>10203</v>
      </c>
      <c r="Z214" s="18" t="s">
        <v>10203</v>
      </c>
      <c r="AA214" s="18"/>
      <c r="AB214" s="18" t="s">
        <v>10203</v>
      </c>
      <c r="AC214" s="18" t="s">
        <v>49</v>
      </c>
      <c r="AD214" s="16" t="s">
        <v>50</v>
      </c>
      <c r="AE214" s="16" t="s">
        <v>50</v>
      </c>
      <c r="AF214" s="16"/>
      <c r="AG214" s="16" t="s">
        <v>10204</v>
      </c>
      <c r="AH214" s="16"/>
      <c r="AI214" s="16"/>
      <c r="AJ214" s="16"/>
      <c r="AK214" s="16"/>
      <c r="AL214" s="190" t="b">
        <f t="shared" si="0"/>
        <v>0</v>
      </c>
      <c r="AM214" s="190"/>
    </row>
    <row r="215" spans="1:39" ht="22.5" hidden="1" customHeight="1" x14ac:dyDescent="0.35">
      <c r="A215" s="14">
        <v>213</v>
      </c>
      <c r="B215" s="16" t="s">
        <v>6119</v>
      </c>
      <c r="C215" s="16" t="s">
        <v>5936</v>
      </c>
      <c r="D215" s="16" t="s">
        <v>11158</v>
      </c>
      <c r="E215" s="14" t="s">
        <v>11159</v>
      </c>
      <c r="F215" s="17" t="s">
        <v>11160</v>
      </c>
      <c r="G215" s="16">
        <v>2</v>
      </c>
      <c r="H215" s="16">
        <v>3</v>
      </c>
      <c r="I215" s="16">
        <v>2021</v>
      </c>
      <c r="J215" s="17" t="s">
        <v>228</v>
      </c>
      <c r="K215" s="17" t="s">
        <v>11161</v>
      </c>
      <c r="L215" s="16"/>
      <c r="M215" s="16">
        <v>1</v>
      </c>
      <c r="N215" s="16" t="s">
        <v>11162</v>
      </c>
      <c r="O215" s="18" t="s">
        <v>11163</v>
      </c>
      <c r="P215" s="18" t="s">
        <v>11164</v>
      </c>
      <c r="Q215" s="18" t="s">
        <v>43</v>
      </c>
      <c r="R215" s="17" t="s">
        <v>11165</v>
      </c>
      <c r="S215" s="16" t="s">
        <v>44</v>
      </c>
      <c r="T215" s="16">
        <v>14</v>
      </c>
      <c r="U215" s="14" t="s">
        <v>11166</v>
      </c>
      <c r="V215" s="18" t="s">
        <v>234</v>
      </c>
      <c r="W215" s="16" t="s">
        <v>6178</v>
      </c>
      <c r="X215" s="18" t="s">
        <v>6179</v>
      </c>
      <c r="Y215" s="18" t="s">
        <v>10203</v>
      </c>
      <c r="Z215" s="18" t="s">
        <v>10203</v>
      </c>
      <c r="AA215" s="18"/>
      <c r="AB215" s="18" t="s">
        <v>10203</v>
      </c>
      <c r="AC215" s="18" t="s">
        <v>49</v>
      </c>
      <c r="AD215" s="16" t="s">
        <v>50</v>
      </c>
      <c r="AE215" s="16" t="s">
        <v>50</v>
      </c>
      <c r="AF215" s="16"/>
      <c r="AG215" s="16" t="s">
        <v>10234</v>
      </c>
      <c r="AH215" s="16"/>
      <c r="AI215" s="16"/>
      <c r="AJ215" s="16"/>
      <c r="AK215" s="16"/>
      <c r="AL215" s="190" t="b">
        <f t="shared" si="0"/>
        <v>0</v>
      </c>
      <c r="AM215" s="190"/>
    </row>
    <row r="216" spans="1:39" ht="22.5" hidden="1" customHeight="1" x14ac:dyDescent="0.35">
      <c r="A216" s="14">
        <v>214</v>
      </c>
      <c r="B216" s="16" t="s">
        <v>6119</v>
      </c>
      <c r="C216" s="16" t="s">
        <v>5936</v>
      </c>
      <c r="D216" s="16" t="s">
        <v>11167</v>
      </c>
      <c r="E216" s="14" t="s">
        <v>11168</v>
      </c>
      <c r="F216" s="17" t="s">
        <v>11169</v>
      </c>
      <c r="G216" s="16">
        <v>26</v>
      </c>
      <c r="H216" s="16">
        <v>1</v>
      </c>
      <c r="I216" s="16">
        <v>2021</v>
      </c>
      <c r="J216" s="17" t="s">
        <v>228</v>
      </c>
      <c r="K216" s="17" t="s">
        <v>11170</v>
      </c>
      <c r="L216" s="16"/>
      <c r="M216" s="16">
        <v>1</v>
      </c>
      <c r="N216" s="16" t="s">
        <v>11171</v>
      </c>
      <c r="O216" s="18" t="s">
        <v>11172</v>
      </c>
      <c r="P216" s="18" t="s">
        <v>967</v>
      </c>
      <c r="Q216" s="18" t="s">
        <v>457</v>
      </c>
      <c r="R216" s="17" t="s">
        <v>11173</v>
      </c>
      <c r="S216" s="16" t="s">
        <v>44</v>
      </c>
      <c r="T216" s="16">
        <v>14</v>
      </c>
      <c r="U216" s="14" t="s">
        <v>11174</v>
      </c>
      <c r="V216" s="18" t="s">
        <v>234</v>
      </c>
      <c r="W216" s="16" t="s">
        <v>6178</v>
      </c>
      <c r="X216" s="18" t="s">
        <v>6179</v>
      </c>
      <c r="Y216" s="18" t="s">
        <v>10203</v>
      </c>
      <c r="Z216" s="18" t="s">
        <v>10203</v>
      </c>
      <c r="AA216" s="18"/>
      <c r="AB216" s="18" t="s">
        <v>10203</v>
      </c>
      <c r="AC216" s="18" t="s">
        <v>49</v>
      </c>
      <c r="AD216" s="16" t="s">
        <v>50</v>
      </c>
      <c r="AE216" s="16" t="s">
        <v>50</v>
      </c>
      <c r="AF216" s="16"/>
      <c r="AG216" s="16" t="s">
        <v>10204</v>
      </c>
      <c r="AH216" s="16"/>
      <c r="AI216" s="16"/>
      <c r="AJ216" s="16"/>
      <c r="AK216" s="16"/>
      <c r="AL216" s="190" t="b">
        <f t="shared" si="0"/>
        <v>0</v>
      </c>
      <c r="AM216" s="190"/>
    </row>
    <row r="217" spans="1:39" ht="22.5" hidden="1" customHeight="1" x14ac:dyDescent="0.35">
      <c r="A217" s="14">
        <v>215</v>
      </c>
      <c r="B217" s="16" t="s">
        <v>11175</v>
      </c>
      <c r="C217" s="16" t="s">
        <v>6139</v>
      </c>
      <c r="D217" s="16" t="s">
        <v>11176</v>
      </c>
      <c r="E217" s="14" t="s">
        <v>11177</v>
      </c>
      <c r="F217" s="17" t="s">
        <v>11178</v>
      </c>
      <c r="G217" s="16">
        <v>23</v>
      </c>
      <c r="H217" s="16">
        <v>4</v>
      </c>
      <c r="I217" s="16">
        <v>2021</v>
      </c>
      <c r="J217" s="17" t="s">
        <v>228</v>
      </c>
      <c r="K217" s="17" t="s">
        <v>11179</v>
      </c>
      <c r="L217" s="16"/>
      <c r="M217" s="16">
        <v>1</v>
      </c>
      <c r="N217" s="16" t="s">
        <v>11180</v>
      </c>
      <c r="O217" s="18" t="s">
        <v>3597</v>
      </c>
      <c r="P217" s="18" t="s">
        <v>840</v>
      </c>
      <c r="Q217" s="18" t="s">
        <v>342</v>
      </c>
      <c r="R217" s="17" t="s">
        <v>11181</v>
      </c>
      <c r="S217" s="16" t="s">
        <v>75</v>
      </c>
      <c r="T217" s="16">
        <v>15</v>
      </c>
      <c r="U217" s="14" t="s">
        <v>11182</v>
      </c>
      <c r="V217" s="18" t="s">
        <v>93</v>
      </c>
      <c r="W217" s="16" t="s">
        <v>6178</v>
      </c>
      <c r="X217" s="18" t="s">
        <v>6179</v>
      </c>
      <c r="Y217" s="18" t="s">
        <v>10203</v>
      </c>
      <c r="Z217" s="18" t="s">
        <v>10203</v>
      </c>
      <c r="AA217" s="18"/>
      <c r="AB217" s="18" t="s">
        <v>10203</v>
      </c>
      <c r="AC217" s="18" t="s">
        <v>49</v>
      </c>
      <c r="AD217" s="16" t="s">
        <v>50</v>
      </c>
      <c r="AE217" s="16" t="s">
        <v>50</v>
      </c>
      <c r="AF217" s="16"/>
      <c r="AG217" s="16" t="s">
        <v>10204</v>
      </c>
      <c r="AH217" s="16"/>
      <c r="AI217" s="16"/>
      <c r="AJ217" s="16"/>
      <c r="AK217" s="16" t="s">
        <v>11183</v>
      </c>
      <c r="AL217" s="190" t="b">
        <f t="shared" si="0"/>
        <v>0</v>
      </c>
      <c r="AM217" s="190"/>
    </row>
    <row r="218" spans="1:39" ht="22.5" hidden="1" customHeight="1" x14ac:dyDescent="0.35">
      <c r="A218" s="14">
        <v>216</v>
      </c>
      <c r="B218" s="16" t="s">
        <v>11175</v>
      </c>
      <c r="C218" s="16" t="s">
        <v>6139</v>
      </c>
      <c r="D218" s="16" t="s">
        <v>11184</v>
      </c>
      <c r="E218" s="14" t="s">
        <v>10206</v>
      </c>
      <c r="F218" s="17" t="s">
        <v>10207</v>
      </c>
      <c r="G218" s="16">
        <v>7</v>
      </c>
      <c r="H218" s="16">
        <v>10</v>
      </c>
      <c r="I218" s="16">
        <v>2021</v>
      </c>
      <c r="J218" s="16">
        <v>72</v>
      </c>
      <c r="K218" s="17" t="s">
        <v>10208</v>
      </c>
      <c r="L218" s="16"/>
      <c r="M218" s="16">
        <v>1</v>
      </c>
      <c r="N218" s="16" t="s">
        <v>11185</v>
      </c>
      <c r="O218" s="18" t="s">
        <v>11186</v>
      </c>
      <c r="P218" s="18" t="s">
        <v>11187</v>
      </c>
      <c r="Q218" s="18" t="s">
        <v>2178</v>
      </c>
      <c r="R218" s="17" t="s">
        <v>11188</v>
      </c>
      <c r="S218" s="16" t="s">
        <v>44</v>
      </c>
      <c r="T218" s="16">
        <v>15</v>
      </c>
      <c r="U218" s="14" t="s">
        <v>11189</v>
      </c>
      <c r="V218" s="18" t="s">
        <v>279</v>
      </c>
      <c r="W218" s="16" t="s">
        <v>6178</v>
      </c>
      <c r="X218" s="18" t="s">
        <v>6179</v>
      </c>
      <c r="Y218" s="18" t="s">
        <v>10203</v>
      </c>
      <c r="Z218" s="18" t="s">
        <v>10203</v>
      </c>
      <c r="AA218" s="18"/>
      <c r="AB218" s="18" t="s">
        <v>10203</v>
      </c>
      <c r="AC218" s="18" t="s">
        <v>49</v>
      </c>
      <c r="AD218" s="16" t="s">
        <v>50</v>
      </c>
      <c r="AE218" s="16" t="s">
        <v>50</v>
      </c>
      <c r="AF218" s="16"/>
      <c r="AG218" s="16" t="s">
        <v>10204</v>
      </c>
      <c r="AH218" s="16"/>
      <c r="AI218" s="16"/>
      <c r="AJ218" s="16"/>
      <c r="AK218" s="16" t="s">
        <v>11183</v>
      </c>
      <c r="AL218" s="190" t="b">
        <f t="shared" si="0"/>
        <v>0</v>
      </c>
      <c r="AM218" s="190"/>
    </row>
    <row r="219" spans="1:39" ht="22.5" hidden="1" customHeight="1" x14ac:dyDescent="0.35">
      <c r="A219" s="14">
        <v>217</v>
      </c>
      <c r="B219" s="16" t="s">
        <v>6155</v>
      </c>
      <c r="C219" s="16" t="s">
        <v>6139</v>
      </c>
      <c r="D219" s="16" t="s">
        <v>11190</v>
      </c>
      <c r="E219" s="14" t="s">
        <v>10271</v>
      </c>
      <c r="F219" s="17" t="s">
        <v>10272</v>
      </c>
      <c r="G219" s="16">
        <v>11</v>
      </c>
      <c r="H219" s="16">
        <v>5</v>
      </c>
      <c r="I219" s="16">
        <v>2021</v>
      </c>
      <c r="J219" s="17" t="s">
        <v>228</v>
      </c>
      <c r="K219" s="17" t="s">
        <v>10273</v>
      </c>
      <c r="L219" s="16"/>
      <c r="M219" s="16">
        <v>1</v>
      </c>
      <c r="N219" s="16" t="s">
        <v>11191</v>
      </c>
      <c r="O219" s="18" t="s">
        <v>11192</v>
      </c>
      <c r="P219" s="18" t="s">
        <v>1203</v>
      </c>
      <c r="Q219" s="18" t="s">
        <v>316</v>
      </c>
      <c r="R219" s="17" t="s">
        <v>11193</v>
      </c>
      <c r="S219" s="16" t="s">
        <v>75</v>
      </c>
      <c r="T219" s="16">
        <v>15</v>
      </c>
      <c r="U219" s="14" t="s">
        <v>11194</v>
      </c>
      <c r="V219" s="18" t="s">
        <v>93</v>
      </c>
      <c r="W219" s="16" t="s">
        <v>6178</v>
      </c>
      <c r="X219" s="18" t="s">
        <v>6179</v>
      </c>
      <c r="Y219" s="18" t="s">
        <v>10203</v>
      </c>
      <c r="Z219" s="18" t="s">
        <v>10203</v>
      </c>
      <c r="AA219" s="18"/>
      <c r="AB219" s="18" t="s">
        <v>10203</v>
      </c>
      <c r="AC219" s="18" t="s">
        <v>49</v>
      </c>
      <c r="AD219" s="16" t="s">
        <v>50</v>
      </c>
      <c r="AE219" s="16" t="s">
        <v>50</v>
      </c>
      <c r="AF219" s="16"/>
      <c r="AG219" s="16" t="s">
        <v>10234</v>
      </c>
      <c r="AH219" s="16"/>
      <c r="AI219" s="16"/>
      <c r="AJ219" s="16"/>
      <c r="AK219" s="16"/>
      <c r="AL219" s="190" t="b">
        <f t="shared" si="0"/>
        <v>0</v>
      </c>
      <c r="AM219" s="190"/>
    </row>
    <row r="220" spans="1:39" ht="22.5" hidden="1" customHeight="1" x14ac:dyDescent="0.35">
      <c r="A220" s="14">
        <v>218</v>
      </c>
      <c r="B220" s="16" t="s">
        <v>6155</v>
      </c>
      <c r="C220" s="16" t="s">
        <v>6139</v>
      </c>
      <c r="D220" s="16" t="s">
        <v>11195</v>
      </c>
      <c r="E220" s="14" t="s">
        <v>11196</v>
      </c>
      <c r="F220" s="17" t="s">
        <v>11197</v>
      </c>
      <c r="G220" s="16">
        <v>22</v>
      </c>
      <c r="H220" s="16">
        <v>7</v>
      </c>
      <c r="I220" s="16">
        <v>2021</v>
      </c>
      <c r="J220" s="17" t="s">
        <v>228</v>
      </c>
      <c r="K220" s="17" t="s">
        <v>11198</v>
      </c>
      <c r="L220" s="16"/>
      <c r="M220" s="16">
        <v>1</v>
      </c>
      <c r="N220" s="16" t="s">
        <v>11199</v>
      </c>
      <c r="O220" s="18" t="s">
        <v>11200</v>
      </c>
      <c r="P220" s="18" t="s">
        <v>2516</v>
      </c>
      <c r="Q220" s="18" t="s">
        <v>5368</v>
      </c>
      <c r="R220" s="17" t="s">
        <v>11201</v>
      </c>
      <c r="S220" s="16" t="s">
        <v>75</v>
      </c>
      <c r="T220" s="16">
        <v>15</v>
      </c>
      <c r="U220" s="14" t="s">
        <v>11194</v>
      </c>
      <c r="V220" s="18" t="s">
        <v>93</v>
      </c>
      <c r="W220" s="16" t="s">
        <v>6178</v>
      </c>
      <c r="X220" s="18" t="s">
        <v>6179</v>
      </c>
      <c r="Y220" s="18" t="s">
        <v>10203</v>
      </c>
      <c r="Z220" s="18" t="s">
        <v>10203</v>
      </c>
      <c r="AA220" s="18"/>
      <c r="AB220" s="18" t="s">
        <v>10203</v>
      </c>
      <c r="AC220" s="18" t="s">
        <v>49</v>
      </c>
      <c r="AD220" s="16" t="s">
        <v>50</v>
      </c>
      <c r="AE220" s="16" t="s">
        <v>50</v>
      </c>
      <c r="AF220" s="16"/>
      <c r="AG220" s="16" t="s">
        <v>10234</v>
      </c>
      <c r="AH220" s="16"/>
      <c r="AI220" s="16"/>
      <c r="AJ220" s="16"/>
      <c r="AK220" s="16"/>
      <c r="AL220" s="190" t="b">
        <f t="shared" si="0"/>
        <v>0</v>
      </c>
      <c r="AM220" s="190"/>
    </row>
    <row r="221" spans="1:39" ht="22.5" hidden="1" customHeight="1" x14ac:dyDescent="0.35">
      <c r="A221" s="14">
        <v>219</v>
      </c>
      <c r="B221" s="16" t="s">
        <v>6155</v>
      </c>
      <c r="C221" s="16" t="s">
        <v>6139</v>
      </c>
      <c r="D221" s="16" t="s">
        <v>11202</v>
      </c>
      <c r="E221" s="14" t="s">
        <v>11203</v>
      </c>
      <c r="F221" s="17" t="s">
        <v>11204</v>
      </c>
      <c r="G221" s="16">
        <v>9</v>
      </c>
      <c r="H221" s="16">
        <v>8</v>
      </c>
      <c r="I221" s="16">
        <v>2021</v>
      </c>
      <c r="J221" s="17" t="s">
        <v>228</v>
      </c>
      <c r="K221" s="17" t="s">
        <v>11205</v>
      </c>
      <c r="L221" s="16"/>
      <c r="M221" s="16">
        <v>1</v>
      </c>
      <c r="N221" s="16" t="s">
        <v>11206</v>
      </c>
      <c r="O221" s="18" t="s">
        <v>11207</v>
      </c>
      <c r="P221" s="18" t="s">
        <v>11208</v>
      </c>
      <c r="Q221" s="18" t="s">
        <v>136</v>
      </c>
      <c r="R221" s="17" t="s">
        <v>11209</v>
      </c>
      <c r="S221" s="16" t="s">
        <v>75</v>
      </c>
      <c r="T221" s="16">
        <v>15</v>
      </c>
      <c r="U221" s="14" t="s">
        <v>11210</v>
      </c>
      <c r="V221" s="18" t="s">
        <v>93</v>
      </c>
      <c r="W221" s="16" t="s">
        <v>6178</v>
      </c>
      <c r="X221" s="18" t="s">
        <v>6179</v>
      </c>
      <c r="Y221" s="18" t="s">
        <v>10203</v>
      </c>
      <c r="Z221" s="18" t="s">
        <v>10203</v>
      </c>
      <c r="AA221" s="18"/>
      <c r="AB221" s="18" t="s">
        <v>10203</v>
      </c>
      <c r="AC221" s="18" t="s">
        <v>49</v>
      </c>
      <c r="AD221" s="16" t="s">
        <v>50</v>
      </c>
      <c r="AE221" s="16" t="s">
        <v>50</v>
      </c>
      <c r="AF221" s="16"/>
      <c r="AG221" s="16" t="s">
        <v>10204</v>
      </c>
      <c r="AH221" s="16"/>
      <c r="AI221" s="16"/>
      <c r="AJ221" s="16"/>
      <c r="AK221" s="16"/>
      <c r="AL221" s="190" t="b">
        <f t="shared" si="0"/>
        <v>0</v>
      </c>
      <c r="AM221" s="190"/>
    </row>
    <row r="222" spans="1:39" ht="22.5" hidden="1" customHeight="1" x14ac:dyDescent="0.35">
      <c r="A222" s="14">
        <v>220</v>
      </c>
      <c r="B222" s="16" t="s">
        <v>6155</v>
      </c>
      <c r="C222" s="16" t="s">
        <v>6139</v>
      </c>
      <c r="D222" s="16" t="s">
        <v>11211</v>
      </c>
      <c r="E222" s="14" t="s">
        <v>10372</v>
      </c>
      <c r="F222" s="17" t="s">
        <v>10373</v>
      </c>
      <c r="G222" s="16">
        <v>14</v>
      </c>
      <c r="H222" s="16">
        <v>4</v>
      </c>
      <c r="I222" s="16">
        <v>2021</v>
      </c>
      <c r="J222" s="17" t="s">
        <v>228</v>
      </c>
      <c r="K222" s="17" t="s">
        <v>10374</v>
      </c>
      <c r="L222" s="16"/>
      <c r="M222" s="16">
        <v>1</v>
      </c>
      <c r="N222" s="16" t="s">
        <v>11212</v>
      </c>
      <c r="O222" s="18" t="s">
        <v>11213</v>
      </c>
      <c r="P222" s="18" t="s">
        <v>954</v>
      </c>
      <c r="Q222" s="18" t="s">
        <v>591</v>
      </c>
      <c r="R222" s="17" t="s">
        <v>2998</v>
      </c>
      <c r="S222" s="16" t="s">
        <v>75</v>
      </c>
      <c r="T222" s="16">
        <v>15</v>
      </c>
      <c r="U222" s="14" t="s">
        <v>11214</v>
      </c>
      <c r="V222" s="18" t="s">
        <v>121</v>
      </c>
      <c r="W222" s="16" t="s">
        <v>6178</v>
      </c>
      <c r="X222" s="18" t="s">
        <v>6179</v>
      </c>
      <c r="Y222" s="18" t="s">
        <v>10203</v>
      </c>
      <c r="Z222" s="18" t="s">
        <v>10203</v>
      </c>
      <c r="AA222" s="18"/>
      <c r="AB222" s="18" t="s">
        <v>10203</v>
      </c>
      <c r="AC222" s="18" t="s">
        <v>49</v>
      </c>
      <c r="AD222" s="16" t="s">
        <v>50</v>
      </c>
      <c r="AE222" s="16" t="s">
        <v>50</v>
      </c>
      <c r="AF222" s="16"/>
      <c r="AG222" s="16" t="s">
        <v>10204</v>
      </c>
      <c r="AH222" s="16"/>
      <c r="AI222" s="16"/>
      <c r="AJ222" s="16"/>
      <c r="AK222" s="16"/>
      <c r="AL222" s="190" t="b">
        <f t="shared" si="0"/>
        <v>0</v>
      </c>
      <c r="AM222" s="190"/>
    </row>
    <row r="223" spans="1:39" ht="22.5" hidden="1" customHeight="1" x14ac:dyDescent="0.35">
      <c r="A223" s="14">
        <v>221</v>
      </c>
      <c r="B223" s="16" t="s">
        <v>6155</v>
      </c>
      <c r="C223" s="16" t="s">
        <v>6139</v>
      </c>
      <c r="D223" s="16" t="s">
        <v>11215</v>
      </c>
      <c r="E223" s="14" t="s">
        <v>10855</v>
      </c>
      <c r="F223" s="17" t="s">
        <v>10856</v>
      </c>
      <c r="G223" s="16">
        <v>19</v>
      </c>
      <c r="H223" s="16">
        <v>7</v>
      </c>
      <c r="I223" s="16">
        <v>2021</v>
      </c>
      <c r="J223" s="17" t="s">
        <v>228</v>
      </c>
      <c r="K223" s="17" t="s">
        <v>10857</v>
      </c>
      <c r="L223" s="16"/>
      <c r="M223" s="16">
        <v>1</v>
      </c>
      <c r="N223" s="16" t="s">
        <v>11216</v>
      </c>
      <c r="O223" s="18" t="s">
        <v>11217</v>
      </c>
      <c r="P223" s="18" t="s">
        <v>11218</v>
      </c>
      <c r="Q223" s="18" t="s">
        <v>425</v>
      </c>
      <c r="R223" s="17" t="s">
        <v>2020</v>
      </c>
      <c r="S223" s="16" t="s">
        <v>75</v>
      </c>
      <c r="T223" s="16">
        <v>15</v>
      </c>
      <c r="U223" s="14" t="s">
        <v>11214</v>
      </c>
      <c r="V223" s="18" t="s">
        <v>121</v>
      </c>
      <c r="W223" s="16" t="s">
        <v>6178</v>
      </c>
      <c r="X223" s="18" t="s">
        <v>6179</v>
      </c>
      <c r="Y223" s="18" t="s">
        <v>10203</v>
      </c>
      <c r="Z223" s="18" t="s">
        <v>10203</v>
      </c>
      <c r="AA223" s="18"/>
      <c r="AB223" s="18" t="s">
        <v>10203</v>
      </c>
      <c r="AC223" s="18" t="s">
        <v>49</v>
      </c>
      <c r="AD223" s="16" t="s">
        <v>50</v>
      </c>
      <c r="AE223" s="16" t="s">
        <v>50</v>
      </c>
      <c r="AF223" s="16"/>
      <c r="AG223" s="16" t="s">
        <v>10204</v>
      </c>
      <c r="AH223" s="16"/>
      <c r="AI223" s="16"/>
      <c r="AJ223" s="16"/>
      <c r="AK223" s="16"/>
      <c r="AL223" s="190" t="b">
        <f t="shared" si="0"/>
        <v>0</v>
      </c>
      <c r="AM223" s="190"/>
    </row>
    <row r="224" spans="1:39" ht="22.5" hidden="1" customHeight="1" x14ac:dyDescent="0.35">
      <c r="A224" s="14">
        <v>222</v>
      </c>
      <c r="B224" s="16" t="s">
        <v>6155</v>
      </c>
      <c r="C224" s="16" t="s">
        <v>6139</v>
      </c>
      <c r="D224" s="16" t="s">
        <v>11219</v>
      </c>
      <c r="E224" s="14" t="s">
        <v>10372</v>
      </c>
      <c r="F224" s="17" t="s">
        <v>10373</v>
      </c>
      <c r="G224" s="16">
        <v>14</v>
      </c>
      <c r="H224" s="16">
        <v>4</v>
      </c>
      <c r="I224" s="16">
        <v>2021</v>
      </c>
      <c r="J224" s="17" t="s">
        <v>228</v>
      </c>
      <c r="K224" s="17" t="s">
        <v>10374</v>
      </c>
      <c r="L224" s="16"/>
      <c r="M224" s="16">
        <v>1</v>
      </c>
      <c r="N224" s="16" t="s">
        <v>11220</v>
      </c>
      <c r="O224" s="18" t="s">
        <v>11221</v>
      </c>
      <c r="P224" s="18" t="s">
        <v>11222</v>
      </c>
      <c r="Q224" s="18" t="s">
        <v>649</v>
      </c>
      <c r="R224" s="17" t="s">
        <v>11223</v>
      </c>
      <c r="S224" s="16" t="s">
        <v>44</v>
      </c>
      <c r="T224" s="16">
        <v>15</v>
      </c>
      <c r="U224" s="14" t="s">
        <v>11224</v>
      </c>
      <c r="V224" s="18" t="s">
        <v>234</v>
      </c>
      <c r="W224" s="16" t="s">
        <v>6178</v>
      </c>
      <c r="X224" s="18" t="s">
        <v>6179</v>
      </c>
      <c r="Y224" s="18" t="s">
        <v>10203</v>
      </c>
      <c r="Z224" s="18" t="s">
        <v>10203</v>
      </c>
      <c r="AA224" s="18"/>
      <c r="AB224" s="18" t="s">
        <v>10203</v>
      </c>
      <c r="AC224" s="18" t="s">
        <v>49</v>
      </c>
      <c r="AD224" s="16" t="s">
        <v>50</v>
      </c>
      <c r="AE224" s="16" t="s">
        <v>50</v>
      </c>
      <c r="AF224" s="16"/>
      <c r="AG224" s="16" t="s">
        <v>10204</v>
      </c>
      <c r="AH224" s="16"/>
      <c r="AI224" s="16"/>
      <c r="AJ224" s="16"/>
      <c r="AK224" s="16"/>
      <c r="AL224" s="190" t="b">
        <f t="shared" si="0"/>
        <v>0</v>
      </c>
      <c r="AM224" s="190"/>
    </row>
    <row r="225" spans="1:39" ht="22.5" hidden="1" customHeight="1" x14ac:dyDescent="0.35">
      <c r="A225" s="14">
        <v>223</v>
      </c>
      <c r="B225" s="16" t="s">
        <v>6155</v>
      </c>
      <c r="C225" s="16" t="s">
        <v>6139</v>
      </c>
      <c r="D225" s="16" t="s">
        <v>11225</v>
      </c>
      <c r="E225" s="14" t="s">
        <v>11226</v>
      </c>
      <c r="F225" s="17" t="s">
        <v>11227</v>
      </c>
      <c r="G225" s="16">
        <v>2</v>
      </c>
      <c r="H225" s="16">
        <v>8</v>
      </c>
      <c r="I225" s="16">
        <v>2021</v>
      </c>
      <c r="J225" s="17" t="s">
        <v>228</v>
      </c>
      <c r="K225" s="17" t="s">
        <v>11228</v>
      </c>
      <c r="L225" s="16"/>
      <c r="M225" s="16">
        <v>1</v>
      </c>
      <c r="N225" s="16" t="s">
        <v>11229</v>
      </c>
      <c r="O225" s="18" t="s">
        <v>11230</v>
      </c>
      <c r="P225" s="18" t="s">
        <v>493</v>
      </c>
      <c r="Q225" s="18" t="s">
        <v>2178</v>
      </c>
      <c r="R225" s="17" t="s">
        <v>10820</v>
      </c>
      <c r="S225" s="16" t="s">
        <v>44</v>
      </c>
      <c r="T225" s="16">
        <v>15</v>
      </c>
      <c r="U225" s="14" t="s">
        <v>11231</v>
      </c>
      <c r="V225" s="18" t="s">
        <v>234</v>
      </c>
      <c r="W225" s="16" t="s">
        <v>6178</v>
      </c>
      <c r="X225" s="18" t="s">
        <v>6179</v>
      </c>
      <c r="Y225" s="18" t="s">
        <v>10203</v>
      </c>
      <c r="Z225" s="18" t="s">
        <v>10203</v>
      </c>
      <c r="AA225" s="18"/>
      <c r="AB225" s="18" t="s">
        <v>10203</v>
      </c>
      <c r="AC225" s="18" t="s">
        <v>49</v>
      </c>
      <c r="AD225" s="16" t="s">
        <v>50</v>
      </c>
      <c r="AE225" s="16" t="s">
        <v>50</v>
      </c>
      <c r="AF225" s="16"/>
      <c r="AG225" s="16" t="s">
        <v>10204</v>
      </c>
      <c r="AH225" s="16"/>
      <c r="AI225" s="16"/>
      <c r="AJ225" s="16"/>
      <c r="AK225" s="16"/>
      <c r="AL225" s="190" t="b">
        <f t="shared" si="0"/>
        <v>0</v>
      </c>
      <c r="AM225" s="190"/>
    </row>
    <row r="226" spans="1:39" ht="22.5" hidden="1" customHeight="1" x14ac:dyDescent="0.35">
      <c r="A226" s="14">
        <v>224</v>
      </c>
      <c r="B226" s="16" t="s">
        <v>6155</v>
      </c>
      <c r="C226" s="16" t="s">
        <v>6139</v>
      </c>
      <c r="D226" s="16" t="s">
        <v>11232</v>
      </c>
      <c r="E226" s="14" t="s">
        <v>226</v>
      </c>
      <c r="F226" s="17" t="s">
        <v>227</v>
      </c>
      <c r="G226" s="16">
        <v>9</v>
      </c>
      <c r="H226" s="16">
        <v>7</v>
      </c>
      <c r="I226" s="16">
        <v>2021</v>
      </c>
      <c r="J226" s="17" t="s">
        <v>228</v>
      </c>
      <c r="K226" s="17" t="s">
        <v>229</v>
      </c>
      <c r="L226" s="16"/>
      <c r="M226" s="16">
        <v>1</v>
      </c>
      <c r="N226" s="16" t="s">
        <v>11233</v>
      </c>
      <c r="O226" s="18" t="s">
        <v>11234</v>
      </c>
      <c r="P226" s="18" t="s">
        <v>493</v>
      </c>
      <c r="Q226" s="18" t="s">
        <v>305</v>
      </c>
      <c r="R226" s="17" t="s">
        <v>11235</v>
      </c>
      <c r="S226" s="16" t="s">
        <v>44</v>
      </c>
      <c r="T226" s="16">
        <v>15</v>
      </c>
      <c r="U226" s="14" t="s">
        <v>11236</v>
      </c>
      <c r="V226" s="18" t="s">
        <v>274</v>
      </c>
      <c r="W226" s="16" t="s">
        <v>6178</v>
      </c>
      <c r="X226" s="18" t="s">
        <v>6179</v>
      </c>
      <c r="Y226" s="18" t="s">
        <v>10203</v>
      </c>
      <c r="Z226" s="18" t="s">
        <v>10203</v>
      </c>
      <c r="AA226" s="18"/>
      <c r="AB226" s="18" t="s">
        <v>10203</v>
      </c>
      <c r="AC226" s="18" t="s">
        <v>49</v>
      </c>
      <c r="AD226" s="16" t="s">
        <v>50</v>
      </c>
      <c r="AE226" s="16" t="s">
        <v>50</v>
      </c>
      <c r="AF226" s="16"/>
      <c r="AG226" s="16" t="s">
        <v>10204</v>
      </c>
      <c r="AH226" s="16"/>
      <c r="AI226" s="16"/>
      <c r="AJ226" s="16"/>
      <c r="AK226" s="16"/>
      <c r="AL226" s="190" t="b">
        <f t="shared" si="0"/>
        <v>0</v>
      </c>
      <c r="AM226" s="190"/>
    </row>
    <row r="227" spans="1:39" ht="22.5" hidden="1" customHeight="1" x14ac:dyDescent="0.35">
      <c r="A227" s="14">
        <v>225</v>
      </c>
      <c r="B227" s="16" t="s">
        <v>6155</v>
      </c>
      <c r="C227" s="16" t="s">
        <v>6139</v>
      </c>
      <c r="D227" s="16" t="s">
        <v>11237</v>
      </c>
      <c r="E227" s="14" t="s">
        <v>11203</v>
      </c>
      <c r="F227" s="17" t="s">
        <v>11204</v>
      </c>
      <c r="G227" s="16">
        <v>9</v>
      </c>
      <c r="H227" s="16">
        <v>8</v>
      </c>
      <c r="I227" s="16">
        <v>2021</v>
      </c>
      <c r="J227" s="17" t="s">
        <v>228</v>
      </c>
      <c r="K227" s="17" t="s">
        <v>11205</v>
      </c>
      <c r="L227" s="16"/>
      <c r="M227" s="16">
        <v>1</v>
      </c>
      <c r="N227" s="16" t="s">
        <v>11238</v>
      </c>
      <c r="O227" s="18" t="s">
        <v>11239</v>
      </c>
      <c r="P227" s="18" t="s">
        <v>11240</v>
      </c>
      <c r="Q227" s="18" t="s">
        <v>1470</v>
      </c>
      <c r="R227" s="17" t="s">
        <v>11241</v>
      </c>
      <c r="S227" s="16" t="s">
        <v>44</v>
      </c>
      <c r="T227" s="16">
        <v>15</v>
      </c>
      <c r="U227" s="14" t="s">
        <v>11242</v>
      </c>
      <c r="V227" s="18" t="s">
        <v>279</v>
      </c>
      <c r="W227" s="16" t="s">
        <v>6178</v>
      </c>
      <c r="X227" s="18" t="s">
        <v>6179</v>
      </c>
      <c r="Y227" s="18" t="s">
        <v>10203</v>
      </c>
      <c r="Z227" s="18" t="s">
        <v>10203</v>
      </c>
      <c r="AA227" s="18"/>
      <c r="AB227" s="18" t="s">
        <v>10203</v>
      </c>
      <c r="AC227" s="18" t="s">
        <v>49</v>
      </c>
      <c r="AD227" s="16" t="s">
        <v>50</v>
      </c>
      <c r="AE227" s="16" t="s">
        <v>50</v>
      </c>
      <c r="AF227" s="16"/>
      <c r="AG227" s="16" t="s">
        <v>10204</v>
      </c>
      <c r="AH227" s="16"/>
      <c r="AI227" s="16"/>
      <c r="AJ227" s="16"/>
      <c r="AK227" s="16"/>
      <c r="AL227" s="190" t="b">
        <f t="shared" si="0"/>
        <v>0</v>
      </c>
      <c r="AM227" s="190"/>
    </row>
    <row r="228" spans="1:39" ht="22.5" hidden="1" customHeight="1" x14ac:dyDescent="0.35">
      <c r="A228" s="14">
        <v>226</v>
      </c>
      <c r="B228" s="16" t="s">
        <v>6155</v>
      </c>
      <c r="C228" s="16" t="s">
        <v>6139</v>
      </c>
      <c r="D228" s="16" t="s">
        <v>11243</v>
      </c>
      <c r="E228" s="14" t="s">
        <v>11177</v>
      </c>
      <c r="F228" s="17" t="s">
        <v>11178</v>
      </c>
      <c r="G228" s="16">
        <v>23</v>
      </c>
      <c r="H228" s="16">
        <v>4</v>
      </c>
      <c r="I228" s="16">
        <v>2021</v>
      </c>
      <c r="J228" s="17" t="s">
        <v>228</v>
      </c>
      <c r="K228" s="17" t="s">
        <v>11179</v>
      </c>
      <c r="L228" s="16"/>
      <c r="M228" s="16">
        <v>1</v>
      </c>
      <c r="N228" s="16" t="s">
        <v>11244</v>
      </c>
      <c r="O228" s="18" t="s">
        <v>11245</v>
      </c>
      <c r="P228" s="18" t="s">
        <v>2310</v>
      </c>
      <c r="Q228" s="18" t="s">
        <v>241</v>
      </c>
      <c r="R228" s="17" t="s">
        <v>11246</v>
      </c>
      <c r="S228" s="16" t="s">
        <v>44</v>
      </c>
      <c r="T228" s="16">
        <v>15</v>
      </c>
      <c r="U228" s="14" t="s">
        <v>11247</v>
      </c>
      <c r="V228" s="18" t="s">
        <v>279</v>
      </c>
      <c r="W228" s="16" t="s">
        <v>6178</v>
      </c>
      <c r="X228" s="18" t="s">
        <v>6179</v>
      </c>
      <c r="Y228" s="18" t="s">
        <v>10203</v>
      </c>
      <c r="Z228" s="18" t="s">
        <v>10203</v>
      </c>
      <c r="AA228" s="18"/>
      <c r="AB228" s="18" t="s">
        <v>10203</v>
      </c>
      <c r="AC228" s="18" t="s">
        <v>49</v>
      </c>
      <c r="AD228" s="16" t="s">
        <v>50</v>
      </c>
      <c r="AE228" s="16" t="s">
        <v>50</v>
      </c>
      <c r="AF228" s="16"/>
      <c r="AG228" s="16" t="s">
        <v>10204</v>
      </c>
      <c r="AH228" s="16"/>
      <c r="AI228" s="16"/>
      <c r="AJ228" s="16"/>
      <c r="AK228" s="16"/>
      <c r="AL228" s="190" t="b">
        <f t="shared" si="0"/>
        <v>0</v>
      </c>
      <c r="AM228" s="190"/>
    </row>
    <row r="229" spans="1:39" ht="22.5" hidden="1" customHeight="1" x14ac:dyDescent="0.35">
      <c r="A229" s="14">
        <v>227</v>
      </c>
      <c r="B229" s="16" t="s">
        <v>11175</v>
      </c>
      <c r="C229" s="16" t="s">
        <v>6139</v>
      </c>
      <c r="D229" s="16" t="s">
        <v>11248</v>
      </c>
      <c r="E229" s="14" t="s">
        <v>10223</v>
      </c>
      <c r="F229" s="17" t="s">
        <v>10224</v>
      </c>
      <c r="G229" s="16">
        <v>24</v>
      </c>
      <c r="H229" s="16">
        <v>12</v>
      </c>
      <c r="I229" s="16">
        <v>2021</v>
      </c>
      <c r="J229" s="16">
        <v>72</v>
      </c>
      <c r="K229" s="17" t="s">
        <v>10225</v>
      </c>
      <c r="L229" s="16"/>
      <c r="M229" s="16">
        <v>1</v>
      </c>
      <c r="N229" s="16" t="s">
        <v>11249</v>
      </c>
      <c r="O229" s="18" t="s">
        <v>11250</v>
      </c>
      <c r="P229" s="18" t="s">
        <v>11251</v>
      </c>
      <c r="Q229" s="18" t="s">
        <v>392</v>
      </c>
      <c r="R229" s="17" t="s">
        <v>1890</v>
      </c>
      <c r="S229" s="16" t="s">
        <v>75</v>
      </c>
      <c r="T229" s="16">
        <v>16</v>
      </c>
      <c r="U229" s="14" t="s">
        <v>11252</v>
      </c>
      <c r="V229" s="18" t="s">
        <v>121</v>
      </c>
      <c r="W229" s="16" t="s">
        <v>6178</v>
      </c>
      <c r="X229" s="18" t="s">
        <v>6179</v>
      </c>
      <c r="Y229" s="18" t="s">
        <v>10203</v>
      </c>
      <c r="Z229" s="18" t="s">
        <v>10203</v>
      </c>
      <c r="AA229" s="18"/>
      <c r="AB229" s="18" t="s">
        <v>10203</v>
      </c>
      <c r="AC229" s="18" t="s">
        <v>49</v>
      </c>
      <c r="AD229" s="16" t="s">
        <v>50</v>
      </c>
      <c r="AE229" s="16" t="s">
        <v>50</v>
      </c>
      <c r="AF229" s="16"/>
      <c r="AG229" s="16" t="s">
        <v>10204</v>
      </c>
      <c r="AH229" s="16"/>
      <c r="AI229" s="16"/>
      <c r="AJ229" s="16"/>
      <c r="AK229" s="16" t="s">
        <v>11183</v>
      </c>
      <c r="AL229" s="190" t="b">
        <f t="shared" si="0"/>
        <v>0</v>
      </c>
      <c r="AM229" s="190"/>
    </row>
    <row r="230" spans="1:39" ht="22.5" hidden="1" customHeight="1" x14ac:dyDescent="0.35">
      <c r="A230" s="14">
        <v>228</v>
      </c>
      <c r="B230" s="16" t="s">
        <v>11175</v>
      </c>
      <c r="C230" s="16" t="s">
        <v>6139</v>
      </c>
      <c r="D230" s="16" t="s">
        <v>11253</v>
      </c>
      <c r="E230" s="14" t="s">
        <v>830</v>
      </c>
      <c r="F230" s="17" t="s">
        <v>831</v>
      </c>
      <c r="G230" s="16">
        <v>30</v>
      </c>
      <c r="H230" s="16">
        <v>12</v>
      </c>
      <c r="I230" s="16">
        <v>2021</v>
      </c>
      <c r="J230" s="16">
        <v>72</v>
      </c>
      <c r="K230" s="17" t="s">
        <v>832</v>
      </c>
      <c r="L230" s="16"/>
      <c r="M230" s="16">
        <v>1</v>
      </c>
      <c r="N230" s="16" t="s">
        <v>11254</v>
      </c>
      <c r="O230" s="18" t="s">
        <v>11255</v>
      </c>
      <c r="P230" s="18" t="s">
        <v>11256</v>
      </c>
      <c r="Q230" s="18" t="s">
        <v>2577</v>
      </c>
      <c r="R230" s="17" t="s">
        <v>11257</v>
      </c>
      <c r="S230" s="16" t="s">
        <v>75</v>
      </c>
      <c r="T230" s="16">
        <v>16</v>
      </c>
      <c r="U230" s="14" t="s">
        <v>11258</v>
      </c>
      <c r="V230" s="18" t="s">
        <v>279</v>
      </c>
      <c r="W230" s="16" t="s">
        <v>6178</v>
      </c>
      <c r="X230" s="18" t="s">
        <v>6179</v>
      </c>
      <c r="Y230" s="18" t="s">
        <v>10203</v>
      </c>
      <c r="Z230" s="18" t="s">
        <v>10203</v>
      </c>
      <c r="AA230" s="18"/>
      <c r="AB230" s="18" t="s">
        <v>10203</v>
      </c>
      <c r="AC230" s="18" t="s">
        <v>49</v>
      </c>
      <c r="AD230" s="16" t="s">
        <v>50</v>
      </c>
      <c r="AE230" s="16" t="s">
        <v>78</v>
      </c>
      <c r="AF230" s="16"/>
      <c r="AG230" s="16" t="s">
        <v>10204</v>
      </c>
      <c r="AH230" s="16"/>
      <c r="AI230" s="16"/>
      <c r="AJ230" s="16"/>
      <c r="AK230" s="16"/>
      <c r="AL230" s="190" t="b">
        <f t="shared" si="0"/>
        <v>0</v>
      </c>
      <c r="AM230" s="190"/>
    </row>
    <row r="231" spans="1:39" ht="22.5" hidden="1" customHeight="1" x14ac:dyDescent="0.35">
      <c r="A231" s="14">
        <v>229</v>
      </c>
      <c r="B231" s="16" t="s">
        <v>5263</v>
      </c>
      <c r="C231" s="16" t="s">
        <v>6139</v>
      </c>
      <c r="D231" s="16" t="s">
        <v>11259</v>
      </c>
      <c r="E231" s="14" t="s">
        <v>11196</v>
      </c>
      <c r="F231" s="17" t="s">
        <v>11197</v>
      </c>
      <c r="G231" s="16">
        <v>22</v>
      </c>
      <c r="H231" s="16">
        <v>7</v>
      </c>
      <c r="I231" s="16">
        <v>2021</v>
      </c>
      <c r="J231" s="17" t="s">
        <v>228</v>
      </c>
      <c r="K231" s="17" t="s">
        <v>11198</v>
      </c>
      <c r="L231" s="16"/>
      <c r="M231" s="16">
        <v>1</v>
      </c>
      <c r="N231" s="16" t="s">
        <v>11260</v>
      </c>
      <c r="O231" s="18" t="s">
        <v>11261</v>
      </c>
      <c r="P231" s="18" t="s">
        <v>569</v>
      </c>
      <c r="Q231" s="18" t="s">
        <v>1491</v>
      </c>
      <c r="R231" s="17" t="s">
        <v>11262</v>
      </c>
      <c r="S231" s="16" t="s">
        <v>44</v>
      </c>
      <c r="T231" s="16">
        <v>16</v>
      </c>
      <c r="U231" s="14" t="s">
        <v>11263</v>
      </c>
      <c r="V231" s="18" t="s">
        <v>62</v>
      </c>
      <c r="W231" s="16" t="s">
        <v>6178</v>
      </c>
      <c r="X231" s="18" t="s">
        <v>6179</v>
      </c>
      <c r="Y231" s="18" t="s">
        <v>10203</v>
      </c>
      <c r="Z231" s="18" t="s">
        <v>10203</v>
      </c>
      <c r="AA231" s="18"/>
      <c r="AB231" s="18" t="s">
        <v>10203</v>
      </c>
      <c r="AC231" s="18" t="s">
        <v>49</v>
      </c>
      <c r="AD231" s="16" t="s">
        <v>50</v>
      </c>
      <c r="AE231" s="16" t="s">
        <v>50</v>
      </c>
      <c r="AF231" s="16"/>
      <c r="AG231" s="16" t="s">
        <v>10204</v>
      </c>
      <c r="AH231" s="16"/>
      <c r="AI231" s="16"/>
      <c r="AJ231" s="16"/>
      <c r="AK231" s="16"/>
      <c r="AL231" s="190" t="b">
        <f t="shared" si="0"/>
        <v>0</v>
      </c>
      <c r="AM231" s="190"/>
    </row>
    <row r="232" spans="1:39" ht="22.5" hidden="1" customHeight="1" x14ac:dyDescent="0.35">
      <c r="A232" s="14">
        <v>230</v>
      </c>
      <c r="B232" s="16" t="s">
        <v>5263</v>
      </c>
      <c r="C232" s="16" t="s">
        <v>6139</v>
      </c>
      <c r="D232" s="16" t="s">
        <v>11264</v>
      </c>
      <c r="E232" s="14" t="s">
        <v>10263</v>
      </c>
      <c r="F232" s="17" t="s">
        <v>10264</v>
      </c>
      <c r="G232" s="16">
        <v>17</v>
      </c>
      <c r="H232" s="16">
        <v>9</v>
      </c>
      <c r="I232" s="16">
        <v>2021</v>
      </c>
      <c r="J232" s="16">
        <v>72</v>
      </c>
      <c r="K232" s="17" t="s">
        <v>10265</v>
      </c>
      <c r="L232" s="16"/>
      <c r="M232" s="16">
        <v>1</v>
      </c>
      <c r="N232" s="16" t="s">
        <v>11265</v>
      </c>
      <c r="O232" s="18" t="s">
        <v>11266</v>
      </c>
      <c r="P232" s="18" t="s">
        <v>11267</v>
      </c>
      <c r="Q232" s="18" t="s">
        <v>1282</v>
      </c>
      <c r="R232" s="17" t="s">
        <v>11268</v>
      </c>
      <c r="S232" s="16" t="s">
        <v>75</v>
      </c>
      <c r="T232" s="16">
        <v>16</v>
      </c>
      <c r="U232" s="14" t="s">
        <v>11269</v>
      </c>
      <c r="V232" s="18" t="s">
        <v>62</v>
      </c>
      <c r="W232" s="16" t="s">
        <v>6178</v>
      </c>
      <c r="X232" s="18" t="s">
        <v>6179</v>
      </c>
      <c r="Y232" s="18" t="s">
        <v>10203</v>
      </c>
      <c r="Z232" s="18" t="s">
        <v>10203</v>
      </c>
      <c r="AA232" s="18"/>
      <c r="AB232" s="18" t="s">
        <v>10203</v>
      </c>
      <c r="AC232" s="18" t="s">
        <v>49</v>
      </c>
      <c r="AD232" s="16" t="s">
        <v>50</v>
      </c>
      <c r="AE232" s="16" t="s">
        <v>50</v>
      </c>
      <c r="AF232" s="16"/>
      <c r="AG232" s="16" t="s">
        <v>10234</v>
      </c>
      <c r="AH232" s="16"/>
      <c r="AI232" s="16"/>
      <c r="AJ232" s="16"/>
      <c r="AK232" s="16"/>
      <c r="AL232" s="190" t="b">
        <f t="shared" si="0"/>
        <v>0</v>
      </c>
      <c r="AM232" s="190"/>
    </row>
    <row r="233" spans="1:39" ht="22.5" hidden="1" customHeight="1" x14ac:dyDescent="0.35">
      <c r="A233" s="14">
        <v>231</v>
      </c>
      <c r="B233" s="16" t="s">
        <v>5263</v>
      </c>
      <c r="C233" s="16" t="s">
        <v>6139</v>
      </c>
      <c r="D233" s="16" t="s">
        <v>11270</v>
      </c>
      <c r="E233" s="14" t="s">
        <v>10223</v>
      </c>
      <c r="F233" s="17" t="s">
        <v>10224</v>
      </c>
      <c r="G233" s="16">
        <v>24</v>
      </c>
      <c r="H233" s="16">
        <v>12</v>
      </c>
      <c r="I233" s="16">
        <v>2021</v>
      </c>
      <c r="J233" s="16">
        <v>72</v>
      </c>
      <c r="K233" s="17" t="s">
        <v>10225</v>
      </c>
      <c r="L233" s="16"/>
      <c r="M233" s="16">
        <v>1</v>
      </c>
      <c r="N233" s="16" t="s">
        <v>11271</v>
      </c>
      <c r="O233" s="18" t="s">
        <v>11272</v>
      </c>
      <c r="P233" s="18" t="s">
        <v>5260</v>
      </c>
      <c r="Q233" s="18" t="s">
        <v>4017</v>
      </c>
      <c r="R233" s="17" t="s">
        <v>3017</v>
      </c>
      <c r="S233" s="16" t="s">
        <v>44</v>
      </c>
      <c r="T233" s="16">
        <v>16</v>
      </c>
      <c r="U233" s="14" t="s">
        <v>11269</v>
      </c>
      <c r="V233" s="18" t="s">
        <v>62</v>
      </c>
      <c r="W233" s="16" t="s">
        <v>6178</v>
      </c>
      <c r="X233" s="18" t="s">
        <v>6179</v>
      </c>
      <c r="Y233" s="18" t="s">
        <v>10203</v>
      </c>
      <c r="Z233" s="18" t="s">
        <v>10203</v>
      </c>
      <c r="AA233" s="18"/>
      <c r="AB233" s="18" t="s">
        <v>10203</v>
      </c>
      <c r="AC233" s="18" t="s">
        <v>49</v>
      </c>
      <c r="AD233" s="16" t="s">
        <v>50</v>
      </c>
      <c r="AE233" s="16" t="s">
        <v>78</v>
      </c>
      <c r="AF233" s="16"/>
      <c r="AG233" s="16" t="s">
        <v>10204</v>
      </c>
      <c r="AH233" s="16"/>
      <c r="AI233" s="16"/>
      <c r="AJ233" s="16"/>
      <c r="AK233" s="16"/>
      <c r="AL233" s="190" t="b">
        <f t="shared" si="0"/>
        <v>0</v>
      </c>
      <c r="AM233" s="190"/>
    </row>
    <row r="234" spans="1:39" ht="22.5" hidden="1" customHeight="1" x14ac:dyDescent="0.35">
      <c r="A234" s="14">
        <v>232</v>
      </c>
      <c r="B234" s="16" t="s">
        <v>5263</v>
      </c>
      <c r="C234" s="16" t="s">
        <v>6139</v>
      </c>
      <c r="D234" s="16" t="s">
        <v>11273</v>
      </c>
      <c r="E234" s="14" t="s">
        <v>830</v>
      </c>
      <c r="F234" s="17" t="s">
        <v>831</v>
      </c>
      <c r="G234" s="16">
        <v>30</v>
      </c>
      <c r="H234" s="16">
        <v>12</v>
      </c>
      <c r="I234" s="16">
        <v>2021</v>
      </c>
      <c r="J234" s="16">
        <v>72</v>
      </c>
      <c r="K234" s="17" t="s">
        <v>832</v>
      </c>
      <c r="L234" s="16"/>
      <c r="M234" s="16">
        <v>1</v>
      </c>
      <c r="N234" s="16" t="s">
        <v>11274</v>
      </c>
      <c r="O234" s="18" t="s">
        <v>11275</v>
      </c>
      <c r="P234" s="18" t="s">
        <v>1006</v>
      </c>
      <c r="Q234" s="18" t="s">
        <v>804</v>
      </c>
      <c r="R234" s="17" t="s">
        <v>3781</v>
      </c>
      <c r="S234" s="16" t="s">
        <v>75</v>
      </c>
      <c r="T234" s="16">
        <v>16</v>
      </c>
      <c r="U234" s="14" t="s">
        <v>11269</v>
      </c>
      <c r="V234" s="18" t="s">
        <v>62</v>
      </c>
      <c r="W234" s="16" t="s">
        <v>6178</v>
      </c>
      <c r="X234" s="18" t="s">
        <v>6179</v>
      </c>
      <c r="Y234" s="18" t="s">
        <v>10203</v>
      </c>
      <c r="Z234" s="18" t="s">
        <v>10203</v>
      </c>
      <c r="AA234" s="18"/>
      <c r="AB234" s="18" t="s">
        <v>10203</v>
      </c>
      <c r="AC234" s="18" t="s">
        <v>49</v>
      </c>
      <c r="AD234" s="16" t="s">
        <v>50</v>
      </c>
      <c r="AE234" s="16" t="s">
        <v>50</v>
      </c>
      <c r="AF234" s="16"/>
      <c r="AG234" s="16" t="s">
        <v>10204</v>
      </c>
      <c r="AH234" s="16"/>
      <c r="AI234" s="16"/>
      <c r="AJ234" s="16"/>
      <c r="AK234" s="16"/>
      <c r="AL234" s="190" t="b">
        <f t="shared" si="0"/>
        <v>0</v>
      </c>
      <c r="AM234" s="190"/>
    </row>
    <row r="235" spans="1:39" ht="22.5" hidden="1" customHeight="1" x14ac:dyDescent="0.35">
      <c r="A235" s="14">
        <v>233</v>
      </c>
      <c r="B235" s="16" t="s">
        <v>5263</v>
      </c>
      <c r="C235" s="16" t="s">
        <v>6139</v>
      </c>
      <c r="D235" s="16" t="s">
        <v>11276</v>
      </c>
      <c r="E235" s="14" t="s">
        <v>1403</v>
      </c>
      <c r="F235" s="17" t="s">
        <v>1404</v>
      </c>
      <c r="G235" s="16">
        <v>5</v>
      </c>
      <c r="H235" s="16">
        <v>11</v>
      </c>
      <c r="I235" s="16">
        <v>2021</v>
      </c>
      <c r="J235" s="16">
        <v>72</v>
      </c>
      <c r="K235" s="17" t="s">
        <v>1405</v>
      </c>
      <c r="L235" s="16"/>
      <c r="M235" s="16">
        <v>1</v>
      </c>
      <c r="N235" s="16" t="s">
        <v>11277</v>
      </c>
      <c r="O235" s="18" t="s">
        <v>11278</v>
      </c>
      <c r="P235" s="18" t="s">
        <v>435</v>
      </c>
      <c r="Q235" s="18" t="s">
        <v>10319</v>
      </c>
      <c r="R235" s="17" t="s">
        <v>11279</v>
      </c>
      <c r="S235" s="16" t="s">
        <v>75</v>
      </c>
      <c r="T235" s="16">
        <v>16</v>
      </c>
      <c r="U235" s="14" t="s">
        <v>11280</v>
      </c>
      <c r="V235" s="18" t="s">
        <v>93</v>
      </c>
      <c r="W235" s="16" t="s">
        <v>6178</v>
      </c>
      <c r="X235" s="18" t="s">
        <v>6179</v>
      </c>
      <c r="Y235" s="18" t="s">
        <v>10203</v>
      </c>
      <c r="Z235" s="18" t="s">
        <v>10203</v>
      </c>
      <c r="AA235" s="18"/>
      <c r="AB235" s="18" t="s">
        <v>10203</v>
      </c>
      <c r="AC235" s="18" t="s">
        <v>49</v>
      </c>
      <c r="AD235" s="16" t="s">
        <v>50</v>
      </c>
      <c r="AE235" s="16" t="s">
        <v>50</v>
      </c>
      <c r="AF235" s="16"/>
      <c r="AG235" s="16" t="s">
        <v>10234</v>
      </c>
      <c r="AH235" s="16"/>
      <c r="AI235" s="16"/>
      <c r="AJ235" s="16"/>
      <c r="AK235" s="16"/>
      <c r="AL235" s="190" t="b">
        <f t="shared" si="0"/>
        <v>0</v>
      </c>
      <c r="AM235" s="190"/>
    </row>
    <row r="236" spans="1:39" ht="22.5" hidden="1" customHeight="1" x14ac:dyDescent="0.35">
      <c r="A236" s="14">
        <v>234</v>
      </c>
      <c r="B236" s="16" t="s">
        <v>5263</v>
      </c>
      <c r="C236" s="16" t="s">
        <v>6139</v>
      </c>
      <c r="D236" s="16" t="s">
        <v>11281</v>
      </c>
      <c r="E236" s="14" t="s">
        <v>11282</v>
      </c>
      <c r="F236" s="17" t="s">
        <v>11283</v>
      </c>
      <c r="G236" s="16">
        <v>28</v>
      </c>
      <c r="H236" s="16">
        <v>10</v>
      </c>
      <c r="I236" s="16">
        <v>2021</v>
      </c>
      <c r="J236" s="16">
        <v>72</v>
      </c>
      <c r="K236" s="17" t="s">
        <v>11284</v>
      </c>
      <c r="L236" s="16"/>
      <c r="M236" s="16">
        <v>1</v>
      </c>
      <c r="N236" s="16" t="s">
        <v>11285</v>
      </c>
      <c r="O236" s="18" t="s">
        <v>11286</v>
      </c>
      <c r="P236" s="18" t="s">
        <v>2071</v>
      </c>
      <c r="Q236" s="18" t="s">
        <v>425</v>
      </c>
      <c r="R236" s="17" t="s">
        <v>11287</v>
      </c>
      <c r="S236" s="16" t="s">
        <v>75</v>
      </c>
      <c r="T236" s="16">
        <v>16</v>
      </c>
      <c r="U236" s="14" t="s">
        <v>11288</v>
      </c>
      <c r="V236" s="18" t="s">
        <v>93</v>
      </c>
      <c r="W236" s="16" t="s">
        <v>6178</v>
      </c>
      <c r="X236" s="18" t="s">
        <v>6179</v>
      </c>
      <c r="Y236" s="18" t="s">
        <v>10203</v>
      </c>
      <c r="Z236" s="18" t="s">
        <v>10203</v>
      </c>
      <c r="AA236" s="18"/>
      <c r="AB236" s="18" t="s">
        <v>10203</v>
      </c>
      <c r="AC236" s="18" t="s">
        <v>49</v>
      </c>
      <c r="AD236" s="16" t="s">
        <v>50</v>
      </c>
      <c r="AE236" s="16" t="s">
        <v>50</v>
      </c>
      <c r="AF236" s="16"/>
      <c r="AG236" s="16" t="s">
        <v>10234</v>
      </c>
      <c r="AH236" s="16"/>
      <c r="AI236" s="16"/>
      <c r="AJ236" s="16"/>
      <c r="AK236" s="16"/>
      <c r="AL236" s="190" t="b">
        <f t="shared" si="0"/>
        <v>0</v>
      </c>
      <c r="AM236" s="190"/>
    </row>
    <row r="237" spans="1:39" ht="22.5" hidden="1" customHeight="1" x14ac:dyDescent="0.35">
      <c r="A237" s="14">
        <v>235</v>
      </c>
      <c r="B237" s="16" t="s">
        <v>5263</v>
      </c>
      <c r="C237" s="16" t="s">
        <v>6139</v>
      </c>
      <c r="D237" s="16" t="s">
        <v>11289</v>
      </c>
      <c r="E237" s="14" t="s">
        <v>10223</v>
      </c>
      <c r="F237" s="17" t="s">
        <v>10224</v>
      </c>
      <c r="G237" s="16">
        <v>24</v>
      </c>
      <c r="H237" s="16">
        <v>12</v>
      </c>
      <c r="I237" s="16">
        <v>2021</v>
      </c>
      <c r="J237" s="16">
        <v>72</v>
      </c>
      <c r="K237" s="17" t="s">
        <v>10225</v>
      </c>
      <c r="L237" s="16"/>
      <c r="M237" s="16">
        <v>1</v>
      </c>
      <c r="N237" s="16" t="s">
        <v>11290</v>
      </c>
      <c r="O237" s="18" t="s">
        <v>11291</v>
      </c>
      <c r="P237" s="18" t="s">
        <v>5260</v>
      </c>
      <c r="Q237" s="18" t="s">
        <v>489</v>
      </c>
      <c r="R237" s="17" t="s">
        <v>11292</v>
      </c>
      <c r="S237" s="16" t="s">
        <v>44</v>
      </c>
      <c r="T237" s="16">
        <v>16</v>
      </c>
      <c r="U237" s="14" t="s">
        <v>11288</v>
      </c>
      <c r="V237" s="18" t="s">
        <v>93</v>
      </c>
      <c r="W237" s="16" t="s">
        <v>6178</v>
      </c>
      <c r="X237" s="18" t="s">
        <v>6179</v>
      </c>
      <c r="Y237" s="18" t="s">
        <v>10203</v>
      </c>
      <c r="Z237" s="18" t="s">
        <v>10203</v>
      </c>
      <c r="AA237" s="18"/>
      <c r="AB237" s="18" t="s">
        <v>10203</v>
      </c>
      <c r="AC237" s="18" t="s">
        <v>49</v>
      </c>
      <c r="AD237" s="16" t="s">
        <v>50</v>
      </c>
      <c r="AE237" s="16" t="s">
        <v>50</v>
      </c>
      <c r="AF237" s="16"/>
      <c r="AG237" s="16" t="s">
        <v>10234</v>
      </c>
      <c r="AH237" s="16"/>
      <c r="AI237" s="16"/>
      <c r="AJ237" s="16"/>
      <c r="AK237" s="16"/>
      <c r="AL237" s="190" t="b">
        <f t="shared" si="0"/>
        <v>0</v>
      </c>
      <c r="AM237" s="190"/>
    </row>
    <row r="238" spans="1:39" ht="22.5" hidden="1" customHeight="1" x14ac:dyDescent="0.35">
      <c r="A238" s="14">
        <v>236</v>
      </c>
      <c r="B238" s="16" t="s">
        <v>5263</v>
      </c>
      <c r="C238" s="16" t="s">
        <v>6139</v>
      </c>
      <c r="D238" s="16" t="s">
        <v>11293</v>
      </c>
      <c r="E238" s="14" t="s">
        <v>11282</v>
      </c>
      <c r="F238" s="17" t="s">
        <v>11283</v>
      </c>
      <c r="G238" s="16">
        <v>28</v>
      </c>
      <c r="H238" s="16">
        <v>10</v>
      </c>
      <c r="I238" s="16">
        <v>2021</v>
      </c>
      <c r="J238" s="16">
        <v>72</v>
      </c>
      <c r="K238" s="17" t="s">
        <v>11284</v>
      </c>
      <c r="L238" s="16"/>
      <c r="M238" s="16">
        <v>1</v>
      </c>
      <c r="N238" s="16" t="s">
        <v>11294</v>
      </c>
      <c r="O238" s="18" t="s">
        <v>11295</v>
      </c>
      <c r="P238" s="18" t="s">
        <v>1203</v>
      </c>
      <c r="Q238" s="18" t="s">
        <v>5650</v>
      </c>
      <c r="R238" s="17" t="s">
        <v>11296</v>
      </c>
      <c r="S238" s="16" t="s">
        <v>44</v>
      </c>
      <c r="T238" s="16">
        <v>16</v>
      </c>
      <c r="U238" s="14" t="s">
        <v>11297</v>
      </c>
      <c r="V238" s="18" t="s">
        <v>121</v>
      </c>
      <c r="W238" s="16" t="s">
        <v>6178</v>
      </c>
      <c r="X238" s="18" t="s">
        <v>6179</v>
      </c>
      <c r="Y238" s="18" t="s">
        <v>10203</v>
      </c>
      <c r="Z238" s="18" t="s">
        <v>10203</v>
      </c>
      <c r="AA238" s="18"/>
      <c r="AB238" s="18" t="s">
        <v>10203</v>
      </c>
      <c r="AC238" s="18" t="s">
        <v>49</v>
      </c>
      <c r="AD238" s="16" t="s">
        <v>50</v>
      </c>
      <c r="AE238" s="16" t="s">
        <v>50</v>
      </c>
      <c r="AF238" s="16"/>
      <c r="AG238" s="16" t="s">
        <v>10204</v>
      </c>
      <c r="AH238" s="16"/>
      <c r="AI238" s="16"/>
      <c r="AJ238" s="16"/>
      <c r="AK238" s="16"/>
      <c r="AL238" s="190" t="b">
        <f t="shared" si="0"/>
        <v>0</v>
      </c>
      <c r="AM238" s="190"/>
    </row>
    <row r="239" spans="1:39" ht="22.5" hidden="1" customHeight="1" x14ac:dyDescent="0.35">
      <c r="A239" s="14">
        <v>237</v>
      </c>
      <c r="B239" s="16" t="s">
        <v>5263</v>
      </c>
      <c r="C239" s="16" t="s">
        <v>6139</v>
      </c>
      <c r="D239" s="16" t="s">
        <v>11298</v>
      </c>
      <c r="E239" s="14" t="s">
        <v>1403</v>
      </c>
      <c r="F239" s="17" t="s">
        <v>1404</v>
      </c>
      <c r="G239" s="16">
        <v>5</v>
      </c>
      <c r="H239" s="16">
        <v>11</v>
      </c>
      <c r="I239" s="16">
        <v>2021</v>
      </c>
      <c r="J239" s="16">
        <v>72</v>
      </c>
      <c r="K239" s="17" t="s">
        <v>1405</v>
      </c>
      <c r="L239" s="16"/>
      <c r="M239" s="16">
        <v>1</v>
      </c>
      <c r="N239" s="16" t="s">
        <v>11299</v>
      </c>
      <c r="O239" s="18" t="s">
        <v>11300</v>
      </c>
      <c r="P239" s="18" t="s">
        <v>640</v>
      </c>
      <c r="Q239" s="18" t="s">
        <v>60</v>
      </c>
      <c r="R239" s="17" t="s">
        <v>11301</v>
      </c>
      <c r="S239" s="16" t="s">
        <v>75</v>
      </c>
      <c r="T239" s="16">
        <v>16</v>
      </c>
      <c r="U239" s="14" t="s">
        <v>11297</v>
      </c>
      <c r="V239" s="18" t="s">
        <v>121</v>
      </c>
      <c r="W239" s="16" t="s">
        <v>6178</v>
      </c>
      <c r="X239" s="18" t="s">
        <v>6179</v>
      </c>
      <c r="Y239" s="18" t="s">
        <v>10203</v>
      </c>
      <c r="Z239" s="18" t="s">
        <v>10203</v>
      </c>
      <c r="AA239" s="18"/>
      <c r="AB239" s="18" t="s">
        <v>10203</v>
      </c>
      <c r="AC239" s="18" t="s">
        <v>49</v>
      </c>
      <c r="AD239" s="16" t="s">
        <v>50</v>
      </c>
      <c r="AE239" s="16" t="s">
        <v>50</v>
      </c>
      <c r="AF239" s="16"/>
      <c r="AG239" s="16" t="s">
        <v>10204</v>
      </c>
      <c r="AH239" s="16"/>
      <c r="AI239" s="16"/>
      <c r="AJ239" s="16"/>
      <c r="AK239" s="16"/>
      <c r="AL239" s="190" t="b">
        <f t="shared" si="0"/>
        <v>0</v>
      </c>
      <c r="AM239" s="190"/>
    </row>
    <row r="240" spans="1:39" ht="22.5" hidden="1" customHeight="1" x14ac:dyDescent="0.35">
      <c r="A240" s="14">
        <v>238</v>
      </c>
      <c r="B240" s="16" t="s">
        <v>5263</v>
      </c>
      <c r="C240" s="16" t="s">
        <v>6139</v>
      </c>
      <c r="D240" s="16" t="s">
        <v>11302</v>
      </c>
      <c r="E240" s="14" t="s">
        <v>11282</v>
      </c>
      <c r="F240" s="17" t="s">
        <v>11283</v>
      </c>
      <c r="G240" s="16">
        <v>28</v>
      </c>
      <c r="H240" s="16">
        <v>10</v>
      </c>
      <c r="I240" s="16">
        <v>2021</v>
      </c>
      <c r="J240" s="16">
        <v>72</v>
      </c>
      <c r="K240" s="17" t="s">
        <v>11284</v>
      </c>
      <c r="L240" s="16"/>
      <c r="M240" s="16">
        <v>1</v>
      </c>
      <c r="N240" s="16" t="s">
        <v>11303</v>
      </c>
      <c r="O240" s="18" t="s">
        <v>11304</v>
      </c>
      <c r="P240" s="18" t="s">
        <v>11305</v>
      </c>
      <c r="Q240" s="18" t="s">
        <v>857</v>
      </c>
      <c r="R240" s="17" t="s">
        <v>11306</v>
      </c>
      <c r="S240" s="16" t="s">
        <v>44</v>
      </c>
      <c r="T240" s="16">
        <v>16</v>
      </c>
      <c r="U240" s="14" t="s">
        <v>11307</v>
      </c>
      <c r="V240" s="18" t="s">
        <v>121</v>
      </c>
      <c r="W240" s="16" t="s">
        <v>6178</v>
      </c>
      <c r="X240" s="18" t="s">
        <v>6179</v>
      </c>
      <c r="Y240" s="18" t="s">
        <v>10203</v>
      </c>
      <c r="Z240" s="18" t="s">
        <v>10203</v>
      </c>
      <c r="AA240" s="18"/>
      <c r="AB240" s="18" t="s">
        <v>10203</v>
      </c>
      <c r="AC240" s="18" t="s">
        <v>49</v>
      </c>
      <c r="AD240" s="16" t="s">
        <v>50</v>
      </c>
      <c r="AE240" s="16" t="s">
        <v>50</v>
      </c>
      <c r="AF240" s="16"/>
      <c r="AG240" s="16" t="s">
        <v>10204</v>
      </c>
      <c r="AH240" s="16"/>
      <c r="AI240" s="16"/>
      <c r="AJ240" s="16"/>
      <c r="AK240" s="16"/>
      <c r="AL240" s="190" t="b">
        <f t="shared" si="0"/>
        <v>0</v>
      </c>
      <c r="AM240" s="190"/>
    </row>
    <row r="241" spans="1:39" ht="22.5" hidden="1" customHeight="1" x14ac:dyDescent="0.35">
      <c r="A241" s="14">
        <v>239</v>
      </c>
      <c r="B241" s="16" t="s">
        <v>5263</v>
      </c>
      <c r="C241" s="16" t="s">
        <v>6139</v>
      </c>
      <c r="D241" s="16" t="s">
        <v>11308</v>
      </c>
      <c r="E241" s="14" t="s">
        <v>11309</v>
      </c>
      <c r="F241" s="17" t="s">
        <v>11310</v>
      </c>
      <c r="G241" s="16">
        <v>12</v>
      </c>
      <c r="H241" s="16">
        <v>9</v>
      </c>
      <c r="I241" s="16">
        <v>2018</v>
      </c>
      <c r="J241" s="16">
        <v>96</v>
      </c>
      <c r="K241" s="17" t="s">
        <v>11311</v>
      </c>
      <c r="L241" s="16"/>
      <c r="M241" s="16">
        <v>1</v>
      </c>
      <c r="N241" s="16" t="s">
        <v>11312</v>
      </c>
      <c r="O241" s="18" t="s">
        <v>11313</v>
      </c>
      <c r="P241" s="18" t="s">
        <v>11314</v>
      </c>
      <c r="Q241" s="18" t="s">
        <v>173</v>
      </c>
      <c r="R241" s="17" t="s">
        <v>11315</v>
      </c>
      <c r="S241" s="16" t="s">
        <v>44</v>
      </c>
      <c r="T241" s="16">
        <v>16</v>
      </c>
      <c r="U241" s="14" t="s">
        <v>11316</v>
      </c>
      <c r="V241" s="18" t="s">
        <v>234</v>
      </c>
      <c r="W241" s="16" t="s">
        <v>6178</v>
      </c>
      <c r="X241" s="18" t="s">
        <v>6179</v>
      </c>
      <c r="Y241" s="18" t="s">
        <v>10203</v>
      </c>
      <c r="Z241" s="18" t="s">
        <v>10203</v>
      </c>
      <c r="AA241" s="18"/>
      <c r="AB241" s="18" t="s">
        <v>10203</v>
      </c>
      <c r="AC241" s="18" t="s">
        <v>49</v>
      </c>
      <c r="AD241" s="16" t="s">
        <v>50</v>
      </c>
      <c r="AE241" s="16" t="s">
        <v>50</v>
      </c>
      <c r="AF241" s="16"/>
      <c r="AG241" s="16" t="s">
        <v>10204</v>
      </c>
      <c r="AH241" s="16"/>
      <c r="AI241" s="16"/>
      <c r="AJ241" s="16"/>
      <c r="AK241" s="16"/>
      <c r="AL241" s="190" t="b">
        <f t="shared" si="0"/>
        <v>0</v>
      </c>
      <c r="AM241" s="190"/>
    </row>
    <row r="242" spans="1:39" ht="22.5" hidden="1" customHeight="1" x14ac:dyDescent="0.35">
      <c r="A242" s="14">
        <v>240</v>
      </c>
      <c r="B242" s="16" t="s">
        <v>5263</v>
      </c>
      <c r="C242" s="16" t="s">
        <v>6139</v>
      </c>
      <c r="D242" s="16" t="s">
        <v>11317</v>
      </c>
      <c r="E242" s="14" t="s">
        <v>10263</v>
      </c>
      <c r="F242" s="17" t="s">
        <v>10264</v>
      </c>
      <c r="G242" s="16">
        <v>17</v>
      </c>
      <c r="H242" s="16">
        <v>9</v>
      </c>
      <c r="I242" s="16">
        <v>2021</v>
      </c>
      <c r="J242" s="16">
        <v>72</v>
      </c>
      <c r="K242" s="17" t="s">
        <v>10265</v>
      </c>
      <c r="L242" s="16"/>
      <c r="M242" s="16">
        <v>1</v>
      </c>
      <c r="N242" s="16" t="s">
        <v>11318</v>
      </c>
      <c r="O242" s="18" t="s">
        <v>11319</v>
      </c>
      <c r="P242" s="18" t="s">
        <v>11320</v>
      </c>
      <c r="Q242" s="18" t="s">
        <v>136</v>
      </c>
      <c r="R242" s="17" t="s">
        <v>11321</v>
      </c>
      <c r="S242" s="16" t="s">
        <v>75</v>
      </c>
      <c r="T242" s="16">
        <v>16</v>
      </c>
      <c r="U242" s="14" t="s">
        <v>11322</v>
      </c>
      <c r="V242" s="18" t="s">
        <v>234</v>
      </c>
      <c r="W242" s="16" t="s">
        <v>6178</v>
      </c>
      <c r="X242" s="18" t="s">
        <v>6179</v>
      </c>
      <c r="Y242" s="18" t="s">
        <v>10203</v>
      </c>
      <c r="Z242" s="18" t="s">
        <v>10203</v>
      </c>
      <c r="AA242" s="18"/>
      <c r="AB242" s="18" t="s">
        <v>10203</v>
      </c>
      <c r="AC242" s="18" t="s">
        <v>49</v>
      </c>
      <c r="AD242" s="16" t="s">
        <v>50</v>
      </c>
      <c r="AE242" s="16" t="s">
        <v>50</v>
      </c>
      <c r="AF242" s="16"/>
      <c r="AG242" s="16" t="s">
        <v>10204</v>
      </c>
      <c r="AH242" s="16"/>
      <c r="AI242" s="16"/>
      <c r="AJ242" s="16"/>
      <c r="AK242" s="16"/>
      <c r="AL242" s="190" t="b">
        <f t="shared" si="0"/>
        <v>0</v>
      </c>
      <c r="AM242" s="190"/>
    </row>
    <row r="243" spans="1:39" ht="22.5" hidden="1" customHeight="1" x14ac:dyDescent="0.35">
      <c r="A243" s="14">
        <v>241</v>
      </c>
      <c r="B243" s="16" t="s">
        <v>5263</v>
      </c>
      <c r="C243" s="16" t="s">
        <v>6139</v>
      </c>
      <c r="D243" s="16" t="s">
        <v>11323</v>
      </c>
      <c r="E243" s="14" t="s">
        <v>10629</v>
      </c>
      <c r="F243" s="17" t="s">
        <v>10630</v>
      </c>
      <c r="G243" s="16">
        <v>28</v>
      </c>
      <c r="H243" s="16">
        <v>9</v>
      </c>
      <c r="I243" s="16">
        <v>2021</v>
      </c>
      <c r="J243" s="16">
        <v>72</v>
      </c>
      <c r="K243" s="17" t="s">
        <v>10631</v>
      </c>
      <c r="L243" s="16"/>
      <c r="M243" s="16">
        <v>1</v>
      </c>
      <c r="N243" s="16" t="s">
        <v>11324</v>
      </c>
      <c r="O243" s="18" t="s">
        <v>11325</v>
      </c>
      <c r="P243" s="18" t="s">
        <v>373</v>
      </c>
      <c r="Q243" s="18" t="s">
        <v>2750</v>
      </c>
      <c r="R243" s="17" t="s">
        <v>11326</v>
      </c>
      <c r="S243" s="16" t="s">
        <v>44</v>
      </c>
      <c r="T243" s="16">
        <v>16</v>
      </c>
      <c r="U243" s="14" t="s">
        <v>11322</v>
      </c>
      <c r="V243" s="18" t="s">
        <v>234</v>
      </c>
      <c r="W243" s="16" t="s">
        <v>6178</v>
      </c>
      <c r="X243" s="18" t="s">
        <v>6179</v>
      </c>
      <c r="Y243" s="18" t="s">
        <v>10203</v>
      </c>
      <c r="Z243" s="18" t="s">
        <v>10203</v>
      </c>
      <c r="AA243" s="18"/>
      <c r="AB243" s="18" t="s">
        <v>10203</v>
      </c>
      <c r="AC243" s="18" t="s">
        <v>49</v>
      </c>
      <c r="AD243" s="16" t="s">
        <v>50</v>
      </c>
      <c r="AE243" s="16" t="s">
        <v>50</v>
      </c>
      <c r="AF243" s="16"/>
      <c r="AG243" s="16" t="s">
        <v>10204</v>
      </c>
      <c r="AH243" s="16"/>
      <c r="AI243" s="16"/>
      <c r="AJ243" s="16"/>
      <c r="AK243" s="16"/>
      <c r="AL243" s="190" t="b">
        <f t="shared" si="0"/>
        <v>0</v>
      </c>
      <c r="AM243" s="190"/>
    </row>
    <row r="244" spans="1:39" ht="22.5" hidden="1" customHeight="1" x14ac:dyDescent="0.35">
      <c r="A244" s="14">
        <v>242</v>
      </c>
      <c r="B244" s="16" t="s">
        <v>5263</v>
      </c>
      <c r="C244" s="16" t="s">
        <v>6139</v>
      </c>
      <c r="D244" s="16" t="s">
        <v>11327</v>
      </c>
      <c r="E244" s="14" t="s">
        <v>10223</v>
      </c>
      <c r="F244" s="17" t="s">
        <v>10224</v>
      </c>
      <c r="G244" s="16">
        <v>24</v>
      </c>
      <c r="H244" s="16">
        <v>12</v>
      </c>
      <c r="I244" s="16">
        <v>2021</v>
      </c>
      <c r="J244" s="16">
        <v>72</v>
      </c>
      <c r="K244" s="17" t="s">
        <v>10225</v>
      </c>
      <c r="L244" s="16"/>
      <c r="M244" s="16">
        <v>1</v>
      </c>
      <c r="N244" s="16" t="s">
        <v>11328</v>
      </c>
      <c r="O244" s="18" t="s">
        <v>11329</v>
      </c>
      <c r="P244" s="18" t="s">
        <v>1267</v>
      </c>
      <c r="Q244" s="18" t="s">
        <v>662</v>
      </c>
      <c r="R244" s="17" t="s">
        <v>11330</v>
      </c>
      <c r="S244" s="16" t="s">
        <v>44</v>
      </c>
      <c r="T244" s="16">
        <v>16</v>
      </c>
      <c r="U244" s="14" t="s">
        <v>11322</v>
      </c>
      <c r="V244" s="18" t="s">
        <v>234</v>
      </c>
      <c r="W244" s="16" t="s">
        <v>6178</v>
      </c>
      <c r="X244" s="18" t="s">
        <v>6179</v>
      </c>
      <c r="Y244" s="18" t="s">
        <v>10203</v>
      </c>
      <c r="Z244" s="18" t="s">
        <v>10203</v>
      </c>
      <c r="AA244" s="18"/>
      <c r="AB244" s="18" t="s">
        <v>10203</v>
      </c>
      <c r="AC244" s="18" t="s">
        <v>49</v>
      </c>
      <c r="AD244" s="16" t="s">
        <v>50</v>
      </c>
      <c r="AE244" s="16" t="s">
        <v>50</v>
      </c>
      <c r="AF244" s="16"/>
      <c r="AG244" s="16" t="s">
        <v>10204</v>
      </c>
      <c r="AH244" s="16"/>
      <c r="AI244" s="16"/>
      <c r="AJ244" s="16"/>
      <c r="AK244" s="16"/>
      <c r="AL244" s="190" t="b">
        <f t="shared" si="0"/>
        <v>0</v>
      </c>
      <c r="AM244" s="190"/>
    </row>
    <row r="245" spans="1:39" ht="22.5" hidden="1" customHeight="1" x14ac:dyDescent="0.35">
      <c r="A245" s="14">
        <v>243</v>
      </c>
      <c r="B245" s="16" t="s">
        <v>5263</v>
      </c>
      <c r="C245" s="16" t="s">
        <v>6139</v>
      </c>
      <c r="D245" s="16" t="s">
        <v>11331</v>
      </c>
      <c r="E245" s="14" t="s">
        <v>1403</v>
      </c>
      <c r="F245" s="17" t="s">
        <v>1404</v>
      </c>
      <c r="G245" s="16">
        <v>5</v>
      </c>
      <c r="H245" s="16">
        <v>11</v>
      </c>
      <c r="I245" s="16">
        <v>2021</v>
      </c>
      <c r="J245" s="16">
        <v>72</v>
      </c>
      <c r="K245" s="17" t="s">
        <v>1405</v>
      </c>
      <c r="L245" s="16"/>
      <c r="M245" s="16">
        <v>1</v>
      </c>
      <c r="N245" s="16" t="s">
        <v>11332</v>
      </c>
      <c r="O245" s="18" t="s">
        <v>11333</v>
      </c>
      <c r="P245" s="18" t="s">
        <v>264</v>
      </c>
      <c r="Q245" s="18" t="s">
        <v>960</v>
      </c>
      <c r="R245" s="17" t="s">
        <v>11334</v>
      </c>
      <c r="S245" s="16" t="s">
        <v>44</v>
      </c>
      <c r="T245" s="16">
        <v>16</v>
      </c>
      <c r="U245" s="14" t="s">
        <v>11322</v>
      </c>
      <c r="V245" s="18" t="s">
        <v>234</v>
      </c>
      <c r="W245" s="16" t="s">
        <v>6178</v>
      </c>
      <c r="X245" s="18" t="s">
        <v>6179</v>
      </c>
      <c r="Y245" s="18" t="s">
        <v>10203</v>
      </c>
      <c r="Z245" s="18" t="s">
        <v>10203</v>
      </c>
      <c r="AA245" s="18"/>
      <c r="AB245" s="18" t="s">
        <v>10203</v>
      </c>
      <c r="AC245" s="18" t="s">
        <v>49</v>
      </c>
      <c r="AD245" s="16" t="s">
        <v>50</v>
      </c>
      <c r="AE245" s="16" t="s">
        <v>50</v>
      </c>
      <c r="AF245" s="16"/>
      <c r="AG245" s="16" t="s">
        <v>10234</v>
      </c>
      <c r="AH245" s="16"/>
      <c r="AI245" s="16"/>
      <c r="AJ245" s="16"/>
      <c r="AK245" s="16"/>
      <c r="AL245" s="190" t="b">
        <f t="shared" si="0"/>
        <v>0</v>
      </c>
      <c r="AM245" s="190"/>
    </row>
    <row r="246" spans="1:39" ht="22.5" hidden="1" customHeight="1" x14ac:dyDescent="0.35">
      <c r="A246" s="14">
        <v>244</v>
      </c>
      <c r="B246" s="16" t="s">
        <v>5263</v>
      </c>
      <c r="C246" s="16" t="s">
        <v>6139</v>
      </c>
      <c r="D246" s="16" t="s">
        <v>11335</v>
      </c>
      <c r="E246" s="14" t="s">
        <v>11336</v>
      </c>
      <c r="F246" s="17" t="s">
        <v>11337</v>
      </c>
      <c r="G246" s="16">
        <v>26</v>
      </c>
      <c r="H246" s="16">
        <v>11</v>
      </c>
      <c r="I246" s="16">
        <v>2021</v>
      </c>
      <c r="J246" s="16">
        <v>72</v>
      </c>
      <c r="K246" s="17" t="s">
        <v>11338</v>
      </c>
      <c r="L246" s="16"/>
      <c r="M246" s="16">
        <v>1</v>
      </c>
      <c r="N246" s="16" t="s">
        <v>11339</v>
      </c>
      <c r="O246" s="18" t="s">
        <v>11340</v>
      </c>
      <c r="P246" s="18" t="s">
        <v>702</v>
      </c>
      <c r="Q246" s="18" t="s">
        <v>119</v>
      </c>
      <c r="R246" s="17" t="s">
        <v>1400</v>
      </c>
      <c r="S246" s="16" t="s">
        <v>44</v>
      </c>
      <c r="T246" s="16">
        <v>16</v>
      </c>
      <c r="U246" s="14" t="s">
        <v>11341</v>
      </c>
      <c r="V246" s="18" t="s">
        <v>234</v>
      </c>
      <c r="W246" s="16" t="s">
        <v>6178</v>
      </c>
      <c r="X246" s="18" t="s">
        <v>6179</v>
      </c>
      <c r="Y246" s="18" t="s">
        <v>10203</v>
      </c>
      <c r="Z246" s="18" t="s">
        <v>10203</v>
      </c>
      <c r="AA246" s="18"/>
      <c r="AB246" s="18" t="s">
        <v>10203</v>
      </c>
      <c r="AC246" s="18" t="s">
        <v>49</v>
      </c>
      <c r="AD246" s="16" t="s">
        <v>50</v>
      </c>
      <c r="AE246" s="16" t="s">
        <v>50</v>
      </c>
      <c r="AF246" s="16"/>
      <c r="AG246" s="16" t="s">
        <v>10204</v>
      </c>
      <c r="AH246" s="16"/>
      <c r="AI246" s="16"/>
      <c r="AJ246" s="16"/>
      <c r="AK246" s="16"/>
      <c r="AL246" s="190" t="b">
        <f t="shared" si="0"/>
        <v>0</v>
      </c>
      <c r="AM246" s="190"/>
    </row>
    <row r="247" spans="1:39" ht="22.5" hidden="1" customHeight="1" x14ac:dyDescent="0.35">
      <c r="A247" s="14">
        <v>245</v>
      </c>
      <c r="B247" s="16" t="s">
        <v>5263</v>
      </c>
      <c r="C247" s="16" t="s">
        <v>6139</v>
      </c>
      <c r="D247" s="16" t="s">
        <v>11342</v>
      </c>
      <c r="E247" s="14" t="s">
        <v>10223</v>
      </c>
      <c r="F247" s="17" t="s">
        <v>10224</v>
      </c>
      <c r="G247" s="16">
        <v>24</v>
      </c>
      <c r="H247" s="16">
        <v>12</v>
      </c>
      <c r="I247" s="16">
        <v>2021</v>
      </c>
      <c r="J247" s="16">
        <v>72</v>
      </c>
      <c r="K247" s="17" t="s">
        <v>10225</v>
      </c>
      <c r="L247" s="16"/>
      <c r="M247" s="16">
        <v>1</v>
      </c>
      <c r="N247" s="16" t="s">
        <v>11343</v>
      </c>
      <c r="O247" s="18" t="s">
        <v>11344</v>
      </c>
      <c r="P247" s="18" t="s">
        <v>485</v>
      </c>
      <c r="Q247" s="18" t="s">
        <v>60</v>
      </c>
      <c r="R247" s="17" t="s">
        <v>11345</v>
      </c>
      <c r="S247" s="16" t="s">
        <v>44</v>
      </c>
      <c r="T247" s="16">
        <v>16</v>
      </c>
      <c r="U247" s="14" t="s">
        <v>11341</v>
      </c>
      <c r="V247" s="18" t="s">
        <v>234</v>
      </c>
      <c r="W247" s="16" t="s">
        <v>6178</v>
      </c>
      <c r="X247" s="18" t="s">
        <v>6179</v>
      </c>
      <c r="Y247" s="18" t="s">
        <v>10203</v>
      </c>
      <c r="Z247" s="18" t="s">
        <v>10203</v>
      </c>
      <c r="AA247" s="18"/>
      <c r="AB247" s="18" t="s">
        <v>10203</v>
      </c>
      <c r="AC247" s="18" t="s">
        <v>49</v>
      </c>
      <c r="AD247" s="16" t="s">
        <v>50</v>
      </c>
      <c r="AE247" s="16" t="s">
        <v>50</v>
      </c>
      <c r="AF247" s="16"/>
      <c r="AG247" s="16" t="s">
        <v>10204</v>
      </c>
      <c r="AH247" s="16"/>
      <c r="AI247" s="16"/>
      <c r="AJ247" s="16"/>
      <c r="AK247" s="16"/>
      <c r="AL247" s="190" t="b">
        <f t="shared" si="0"/>
        <v>0</v>
      </c>
      <c r="AM247" s="190"/>
    </row>
    <row r="248" spans="1:39" ht="22.5" hidden="1" customHeight="1" x14ac:dyDescent="0.35">
      <c r="A248" s="14">
        <v>246</v>
      </c>
      <c r="B248" s="16" t="s">
        <v>5263</v>
      </c>
      <c r="C248" s="16" t="s">
        <v>6139</v>
      </c>
      <c r="D248" s="16" t="s">
        <v>11346</v>
      </c>
      <c r="E248" s="14" t="s">
        <v>830</v>
      </c>
      <c r="F248" s="17" t="s">
        <v>831</v>
      </c>
      <c r="G248" s="16">
        <v>30</v>
      </c>
      <c r="H248" s="16">
        <v>12</v>
      </c>
      <c r="I248" s="16">
        <v>2021</v>
      </c>
      <c r="J248" s="16">
        <v>72</v>
      </c>
      <c r="K248" s="17" t="s">
        <v>832</v>
      </c>
      <c r="L248" s="16"/>
      <c r="M248" s="16">
        <v>1</v>
      </c>
      <c r="N248" s="16" t="s">
        <v>11347</v>
      </c>
      <c r="O248" s="18" t="s">
        <v>11348</v>
      </c>
      <c r="P248" s="18" t="s">
        <v>11349</v>
      </c>
      <c r="Q248" s="18" t="s">
        <v>374</v>
      </c>
      <c r="R248" s="17" t="s">
        <v>179</v>
      </c>
      <c r="S248" s="16" t="s">
        <v>44</v>
      </c>
      <c r="T248" s="16">
        <v>16</v>
      </c>
      <c r="U248" s="14" t="s">
        <v>11341</v>
      </c>
      <c r="V248" s="18" t="s">
        <v>234</v>
      </c>
      <c r="W248" s="16" t="s">
        <v>6178</v>
      </c>
      <c r="X248" s="18" t="s">
        <v>6179</v>
      </c>
      <c r="Y248" s="18" t="s">
        <v>10203</v>
      </c>
      <c r="Z248" s="18" t="s">
        <v>10203</v>
      </c>
      <c r="AA248" s="18"/>
      <c r="AB248" s="18" t="s">
        <v>10203</v>
      </c>
      <c r="AC248" s="18" t="s">
        <v>49</v>
      </c>
      <c r="AD248" s="16" t="s">
        <v>50</v>
      </c>
      <c r="AE248" s="16" t="s">
        <v>50</v>
      </c>
      <c r="AF248" s="16"/>
      <c r="AG248" s="16" t="s">
        <v>10204</v>
      </c>
      <c r="AH248" s="16"/>
      <c r="AI248" s="16"/>
      <c r="AJ248" s="16"/>
      <c r="AK248" s="16"/>
      <c r="AL248" s="190" t="b">
        <f t="shared" si="0"/>
        <v>0</v>
      </c>
      <c r="AM248" s="190"/>
    </row>
    <row r="249" spans="1:39" ht="22.5" hidden="1" customHeight="1" x14ac:dyDescent="0.35">
      <c r="A249" s="14">
        <v>247</v>
      </c>
      <c r="B249" s="16" t="s">
        <v>5263</v>
      </c>
      <c r="C249" s="16" t="s">
        <v>6139</v>
      </c>
      <c r="D249" s="16" t="s">
        <v>11350</v>
      </c>
      <c r="E249" s="14" t="s">
        <v>11282</v>
      </c>
      <c r="F249" s="17" t="s">
        <v>11283</v>
      </c>
      <c r="G249" s="16">
        <v>28</v>
      </c>
      <c r="H249" s="16">
        <v>10</v>
      </c>
      <c r="I249" s="16">
        <v>2021</v>
      </c>
      <c r="J249" s="16">
        <v>72</v>
      </c>
      <c r="K249" s="17" t="s">
        <v>11284</v>
      </c>
      <c r="L249" s="16"/>
      <c r="M249" s="16">
        <v>1</v>
      </c>
      <c r="N249" s="16" t="s">
        <v>11351</v>
      </c>
      <c r="O249" s="18" t="s">
        <v>11352</v>
      </c>
      <c r="P249" s="18" t="s">
        <v>11353</v>
      </c>
      <c r="Q249" s="18" t="s">
        <v>1882</v>
      </c>
      <c r="R249" s="17" t="s">
        <v>11354</v>
      </c>
      <c r="S249" s="16" t="s">
        <v>75</v>
      </c>
      <c r="T249" s="16">
        <v>16</v>
      </c>
      <c r="U249" s="14" t="s">
        <v>11355</v>
      </c>
      <c r="V249" s="18" t="s">
        <v>234</v>
      </c>
      <c r="W249" s="16" t="s">
        <v>6178</v>
      </c>
      <c r="X249" s="18" t="s">
        <v>6179</v>
      </c>
      <c r="Y249" s="18" t="s">
        <v>10203</v>
      </c>
      <c r="Z249" s="18" t="s">
        <v>10203</v>
      </c>
      <c r="AA249" s="18"/>
      <c r="AB249" s="18" t="s">
        <v>10203</v>
      </c>
      <c r="AC249" s="18" t="s">
        <v>49</v>
      </c>
      <c r="AD249" s="16" t="s">
        <v>50</v>
      </c>
      <c r="AE249" s="16" t="s">
        <v>50</v>
      </c>
      <c r="AF249" s="16"/>
      <c r="AG249" s="16" t="s">
        <v>10204</v>
      </c>
      <c r="AH249" s="16"/>
      <c r="AI249" s="16"/>
      <c r="AJ249" s="16"/>
      <c r="AK249" s="16"/>
      <c r="AL249" s="190" t="b">
        <f t="shared" si="0"/>
        <v>0</v>
      </c>
      <c r="AM249" s="190"/>
    </row>
    <row r="250" spans="1:39" ht="22.5" hidden="1" customHeight="1" x14ac:dyDescent="0.35">
      <c r="A250" s="14">
        <v>248</v>
      </c>
      <c r="B250" s="16" t="s">
        <v>5263</v>
      </c>
      <c r="C250" s="16" t="s">
        <v>6139</v>
      </c>
      <c r="D250" s="16" t="s">
        <v>11356</v>
      </c>
      <c r="E250" s="14" t="s">
        <v>11282</v>
      </c>
      <c r="F250" s="17" t="s">
        <v>11283</v>
      </c>
      <c r="G250" s="16">
        <v>28</v>
      </c>
      <c r="H250" s="16">
        <v>10</v>
      </c>
      <c r="I250" s="16">
        <v>2021</v>
      </c>
      <c r="J250" s="16">
        <v>72</v>
      </c>
      <c r="K250" s="17" t="s">
        <v>11284</v>
      </c>
      <c r="L250" s="16"/>
      <c r="M250" s="16">
        <v>1</v>
      </c>
      <c r="N250" s="16" t="s">
        <v>11357</v>
      </c>
      <c r="O250" s="18" t="s">
        <v>195</v>
      </c>
      <c r="P250" s="18" t="s">
        <v>2639</v>
      </c>
      <c r="Q250" s="18" t="s">
        <v>516</v>
      </c>
      <c r="R250" s="17" t="s">
        <v>11358</v>
      </c>
      <c r="S250" s="16" t="s">
        <v>44</v>
      </c>
      <c r="T250" s="16">
        <v>16</v>
      </c>
      <c r="U250" s="14" t="s">
        <v>11359</v>
      </c>
      <c r="V250" s="18" t="s">
        <v>279</v>
      </c>
      <c r="W250" s="16" t="s">
        <v>6178</v>
      </c>
      <c r="X250" s="18" t="s">
        <v>6179</v>
      </c>
      <c r="Y250" s="18" t="s">
        <v>10203</v>
      </c>
      <c r="Z250" s="18" t="s">
        <v>10203</v>
      </c>
      <c r="AA250" s="18"/>
      <c r="AB250" s="18" t="s">
        <v>10203</v>
      </c>
      <c r="AC250" s="18" t="s">
        <v>49</v>
      </c>
      <c r="AD250" s="16" t="s">
        <v>50</v>
      </c>
      <c r="AE250" s="16" t="s">
        <v>50</v>
      </c>
      <c r="AF250" s="16"/>
      <c r="AG250" s="16" t="s">
        <v>10204</v>
      </c>
      <c r="AH250" s="16"/>
      <c r="AI250" s="16"/>
      <c r="AJ250" s="16"/>
      <c r="AK250" s="16"/>
      <c r="AL250" s="190" t="b">
        <f t="shared" si="0"/>
        <v>0</v>
      </c>
      <c r="AM250" s="190"/>
    </row>
    <row r="251" spans="1:39" ht="22.5" hidden="1" customHeight="1" x14ac:dyDescent="0.35">
      <c r="A251" s="14">
        <v>249</v>
      </c>
      <c r="B251" s="16" t="s">
        <v>5263</v>
      </c>
      <c r="C251" s="16" t="s">
        <v>6139</v>
      </c>
      <c r="D251" s="16" t="s">
        <v>11360</v>
      </c>
      <c r="E251" s="14" t="s">
        <v>1403</v>
      </c>
      <c r="F251" s="17" t="s">
        <v>1404</v>
      </c>
      <c r="G251" s="16">
        <v>5</v>
      </c>
      <c r="H251" s="16">
        <v>11</v>
      </c>
      <c r="I251" s="16">
        <v>2021</v>
      </c>
      <c r="J251" s="16">
        <v>72</v>
      </c>
      <c r="K251" s="17" t="s">
        <v>1405</v>
      </c>
      <c r="L251" s="16"/>
      <c r="M251" s="16">
        <v>1</v>
      </c>
      <c r="N251" s="16" t="s">
        <v>11361</v>
      </c>
      <c r="O251" s="18" t="s">
        <v>11362</v>
      </c>
      <c r="P251" s="18" t="s">
        <v>1747</v>
      </c>
      <c r="Q251" s="18" t="s">
        <v>575</v>
      </c>
      <c r="R251" s="17" t="s">
        <v>11363</v>
      </c>
      <c r="S251" s="16" t="s">
        <v>44</v>
      </c>
      <c r="T251" s="16">
        <v>16</v>
      </c>
      <c r="U251" s="14" t="s">
        <v>11359</v>
      </c>
      <c r="V251" s="18" t="s">
        <v>279</v>
      </c>
      <c r="W251" s="16" t="s">
        <v>6178</v>
      </c>
      <c r="X251" s="18" t="s">
        <v>6179</v>
      </c>
      <c r="Y251" s="18" t="s">
        <v>10203</v>
      </c>
      <c r="Z251" s="18" t="s">
        <v>10203</v>
      </c>
      <c r="AA251" s="18"/>
      <c r="AB251" s="18" t="s">
        <v>10203</v>
      </c>
      <c r="AC251" s="18" t="s">
        <v>49</v>
      </c>
      <c r="AD251" s="16" t="s">
        <v>50</v>
      </c>
      <c r="AE251" s="16" t="s">
        <v>50</v>
      </c>
      <c r="AF251" s="16"/>
      <c r="AG251" s="16" t="s">
        <v>10204</v>
      </c>
      <c r="AH251" s="16"/>
      <c r="AI251" s="16"/>
      <c r="AJ251" s="16"/>
      <c r="AK251" s="16"/>
      <c r="AL251" s="190" t="b">
        <f t="shared" si="0"/>
        <v>0</v>
      </c>
      <c r="AM251" s="190"/>
    </row>
    <row r="252" spans="1:39" ht="22.5" hidden="1" customHeight="1" x14ac:dyDescent="0.35">
      <c r="A252" s="14">
        <v>250</v>
      </c>
      <c r="B252" s="16" t="s">
        <v>5263</v>
      </c>
      <c r="C252" s="16" t="s">
        <v>6173</v>
      </c>
      <c r="D252" s="16" t="s">
        <v>11364</v>
      </c>
      <c r="E252" s="14" t="s">
        <v>139</v>
      </c>
      <c r="F252" s="17" t="s">
        <v>140</v>
      </c>
      <c r="G252" s="16">
        <v>31</v>
      </c>
      <c r="H252" s="16">
        <v>5</v>
      </c>
      <c r="I252" s="16">
        <v>2022</v>
      </c>
      <c r="J252" s="16">
        <v>72</v>
      </c>
      <c r="K252" s="17" t="s">
        <v>141</v>
      </c>
      <c r="L252" s="16"/>
      <c r="M252" s="16">
        <v>1</v>
      </c>
      <c r="N252" s="16" t="s">
        <v>11365</v>
      </c>
      <c r="O252" s="18" t="s">
        <v>11366</v>
      </c>
      <c r="P252" s="18" t="s">
        <v>630</v>
      </c>
      <c r="Q252" s="18" t="s">
        <v>67</v>
      </c>
      <c r="R252" s="17" t="s">
        <v>11367</v>
      </c>
      <c r="S252" s="16" t="s">
        <v>44</v>
      </c>
      <c r="T252" s="16">
        <v>17</v>
      </c>
      <c r="U252" s="14" t="s">
        <v>11368</v>
      </c>
      <c r="V252" s="18" t="s">
        <v>46</v>
      </c>
      <c r="W252" s="16" t="s">
        <v>6178</v>
      </c>
      <c r="X252" s="18" t="s">
        <v>6179</v>
      </c>
      <c r="Y252" s="18" t="s">
        <v>10203</v>
      </c>
      <c r="Z252" s="18" t="s">
        <v>10203</v>
      </c>
      <c r="AA252" s="18"/>
      <c r="AB252" s="18" t="s">
        <v>10203</v>
      </c>
      <c r="AC252" s="18" t="s">
        <v>49</v>
      </c>
      <c r="AD252" s="16" t="s">
        <v>50</v>
      </c>
      <c r="AE252" s="16" t="s">
        <v>50</v>
      </c>
      <c r="AF252" s="16"/>
      <c r="AG252" s="16" t="s">
        <v>10204</v>
      </c>
      <c r="AH252" s="16"/>
      <c r="AI252" s="16"/>
      <c r="AJ252" s="16"/>
      <c r="AK252" s="16"/>
      <c r="AL252" s="190" t="b">
        <f t="shared" si="0"/>
        <v>0</v>
      </c>
      <c r="AM252" s="190"/>
    </row>
    <row r="253" spans="1:39" ht="22.5" hidden="1" customHeight="1" x14ac:dyDescent="0.35">
      <c r="A253" s="14">
        <v>251</v>
      </c>
      <c r="B253" s="16" t="s">
        <v>5263</v>
      </c>
      <c r="C253" s="16" t="s">
        <v>6173</v>
      </c>
      <c r="D253" s="16" t="s">
        <v>11369</v>
      </c>
      <c r="E253" s="14" t="s">
        <v>10323</v>
      </c>
      <c r="F253" s="17" t="s">
        <v>10324</v>
      </c>
      <c r="G253" s="16">
        <v>22</v>
      </c>
      <c r="H253" s="16">
        <v>7</v>
      </c>
      <c r="I253" s="16">
        <v>2022</v>
      </c>
      <c r="J253" s="16">
        <v>72</v>
      </c>
      <c r="K253" s="17" t="s">
        <v>10325</v>
      </c>
      <c r="L253" s="16"/>
      <c r="M253" s="16">
        <v>1</v>
      </c>
      <c r="N253" s="16" t="s">
        <v>11370</v>
      </c>
      <c r="O253" s="18" t="s">
        <v>11371</v>
      </c>
      <c r="P253" s="18" t="s">
        <v>11372</v>
      </c>
      <c r="Q253" s="18" t="s">
        <v>67</v>
      </c>
      <c r="R253" s="17" t="s">
        <v>11373</v>
      </c>
      <c r="S253" s="16" t="s">
        <v>44</v>
      </c>
      <c r="T253" s="16">
        <v>17</v>
      </c>
      <c r="U253" s="14" t="s">
        <v>11368</v>
      </c>
      <c r="V253" s="18" t="s">
        <v>46</v>
      </c>
      <c r="W253" s="16" t="s">
        <v>6178</v>
      </c>
      <c r="X253" s="18" t="s">
        <v>6179</v>
      </c>
      <c r="Y253" s="18" t="s">
        <v>10203</v>
      </c>
      <c r="Z253" s="18" t="s">
        <v>10203</v>
      </c>
      <c r="AA253" s="18"/>
      <c r="AB253" s="18" t="s">
        <v>10203</v>
      </c>
      <c r="AC253" s="18" t="s">
        <v>49</v>
      </c>
      <c r="AD253" s="16" t="s">
        <v>50</v>
      </c>
      <c r="AE253" s="16" t="s">
        <v>50</v>
      </c>
      <c r="AF253" s="16"/>
      <c r="AG253" s="16" t="s">
        <v>10234</v>
      </c>
      <c r="AH253" s="16"/>
      <c r="AI253" s="16"/>
      <c r="AJ253" s="16"/>
      <c r="AK253" s="16"/>
      <c r="AL253" s="190" t="b">
        <f t="shared" si="0"/>
        <v>0</v>
      </c>
      <c r="AM253" s="190"/>
    </row>
    <row r="254" spans="1:39" ht="22.5" hidden="1" customHeight="1" x14ac:dyDescent="0.35">
      <c r="A254" s="14">
        <v>252</v>
      </c>
      <c r="B254" s="16" t="s">
        <v>5263</v>
      </c>
      <c r="C254" s="16" t="s">
        <v>6173</v>
      </c>
      <c r="D254" s="16" t="s">
        <v>11374</v>
      </c>
      <c r="E254" s="14" t="s">
        <v>168</v>
      </c>
      <c r="F254" s="17" t="s">
        <v>169</v>
      </c>
      <c r="G254" s="16">
        <v>4</v>
      </c>
      <c r="H254" s="16">
        <v>3</v>
      </c>
      <c r="I254" s="16">
        <v>2022</v>
      </c>
      <c r="J254" s="16">
        <v>72</v>
      </c>
      <c r="K254" s="17" t="s">
        <v>170</v>
      </c>
      <c r="L254" s="16"/>
      <c r="M254" s="16">
        <v>1</v>
      </c>
      <c r="N254" s="16" t="s">
        <v>11375</v>
      </c>
      <c r="O254" s="18" t="s">
        <v>10259</v>
      </c>
      <c r="P254" s="18" t="s">
        <v>5247</v>
      </c>
      <c r="Q254" s="18" t="s">
        <v>731</v>
      </c>
      <c r="R254" s="17" t="s">
        <v>11376</v>
      </c>
      <c r="S254" s="16" t="s">
        <v>75</v>
      </c>
      <c r="T254" s="16">
        <v>17</v>
      </c>
      <c r="U254" s="14" t="s">
        <v>11377</v>
      </c>
      <c r="V254" s="18" t="s">
        <v>93</v>
      </c>
      <c r="W254" s="16" t="s">
        <v>6178</v>
      </c>
      <c r="X254" s="18" t="s">
        <v>6179</v>
      </c>
      <c r="Y254" s="18" t="s">
        <v>10203</v>
      </c>
      <c r="Z254" s="18" t="s">
        <v>10203</v>
      </c>
      <c r="AA254" s="18"/>
      <c r="AB254" s="18" t="s">
        <v>10203</v>
      </c>
      <c r="AC254" s="18" t="s">
        <v>49</v>
      </c>
      <c r="AD254" s="16" t="s">
        <v>50</v>
      </c>
      <c r="AE254" s="16" t="s">
        <v>50</v>
      </c>
      <c r="AF254" s="16"/>
      <c r="AG254" s="16" t="s">
        <v>10204</v>
      </c>
      <c r="AH254" s="16"/>
      <c r="AI254" s="16"/>
      <c r="AJ254" s="16"/>
      <c r="AK254" s="16"/>
      <c r="AL254" s="190" t="b">
        <f t="shared" si="0"/>
        <v>0</v>
      </c>
      <c r="AM254" s="190"/>
    </row>
    <row r="255" spans="1:39" ht="22.5" hidden="1" customHeight="1" x14ac:dyDescent="0.35">
      <c r="A255" s="14">
        <v>253</v>
      </c>
      <c r="B255" s="16" t="s">
        <v>5263</v>
      </c>
      <c r="C255" s="16" t="s">
        <v>6173</v>
      </c>
      <c r="D255" s="16" t="s">
        <v>11378</v>
      </c>
      <c r="E255" s="14" t="s">
        <v>267</v>
      </c>
      <c r="F255" s="17" t="s">
        <v>268</v>
      </c>
      <c r="G255" s="16">
        <v>21</v>
      </c>
      <c r="H255" s="16">
        <v>3</v>
      </c>
      <c r="I255" s="16">
        <v>2022</v>
      </c>
      <c r="J255" s="16">
        <v>72</v>
      </c>
      <c r="K255" s="17" t="s">
        <v>269</v>
      </c>
      <c r="L255" s="16"/>
      <c r="M255" s="16">
        <v>1</v>
      </c>
      <c r="N255" s="16" t="s">
        <v>11379</v>
      </c>
      <c r="O255" s="18" t="s">
        <v>11380</v>
      </c>
      <c r="P255" s="18" t="s">
        <v>11381</v>
      </c>
      <c r="Q255" s="18" t="s">
        <v>11382</v>
      </c>
      <c r="R255" s="17" t="s">
        <v>11383</v>
      </c>
      <c r="S255" s="16" t="s">
        <v>75</v>
      </c>
      <c r="T255" s="16">
        <v>17</v>
      </c>
      <c r="U255" s="14" t="s">
        <v>11377</v>
      </c>
      <c r="V255" s="18" t="s">
        <v>93</v>
      </c>
      <c r="W255" s="16" t="s">
        <v>6178</v>
      </c>
      <c r="X255" s="18" t="s">
        <v>6179</v>
      </c>
      <c r="Y255" s="18" t="s">
        <v>10203</v>
      </c>
      <c r="Z255" s="18" t="s">
        <v>10203</v>
      </c>
      <c r="AA255" s="18"/>
      <c r="AB255" s="18" t="s">
        <v>10203</v>
      </c>
      <c r="AC255" s="18" t="s">
        <v>49</v>
      </c>
      <c r="AD255" s="16" t="s">
        <v>50</v>
      </c>
      <c r="AE255" s="16" t="s">
        <v>50</v>
      </c>
      <c r="AF255" s="16"/>
      <c r="AG255" s="16" t="s">
        <v>10204</v>
      </c>
      <c r="AH255" s="16"/>
      <c r="AI255" s="16"/>
      <c r="AJ255" s="16"/>
      <c r="AK255" s="16"/>
      <c r="AL255" s="190" t="b">
        <f t="shared" si="0"/>
        <v>0</v>
      </c>
      <c r="AM255" s="190"/>
    </row>
    <row r="256" spans="1:39" ht="22.5" hidden="1" customHeight="1" x14ac:dyDescent="0.35">
      <c r="A256" s="14">
        <v>254</v>
      </c>
      <c r="B256" s="16" t="s">
        <v>5263</v>
      </c>
      <c r="C256" s="16" t="s">
        <v>6173</v>
      </c>
      <c r="D256" s="16" t="s">
        <v>11384</v>
      </c>
      <c r="E256" s="14" t="s">
        <v>267</v>
      </c>
      <c r="F256" s="17" t="s">
        <v>268</v>
      </c>
      <c r="G256" s="16">
        <v>21</v>
      </c>
      <c r="H256" s="16">
        <v>3</v>
      </c>
      <c r="I256" s="16">
        <v>2022</v>
      </c>
      <c r="J256" s="16">
        <v>72</v>
      </c>
      <c r="K256" s="17" t="s">
        <v>269</v>
      </c>
      <c r="L256" s="16"/>
      <c r="M256" s="16">
        <v>1</v>
      </c>
      <c r="N256" s="16" t="s">
        <v>11385</v>
      </c>
      <c r="O256" s="18" t="s">
        <v>11386</v>
      </c>
      <c r="P256" s="18" t="s">
        <v>1693</v>
      </c>
      <c r="Q256" s="18" t="s">
        <v>857</v>
      </c>
      <c r="R256" s="17" t="s">
        <v>11387</v>
      </c>
      <c r="S256" s="16" t="s">
        <v>75</v>
      </c>
      <c r="T256" s="16">
        <v>17</v>
      </c>
      <c r="U256" s="14" t="s">
        <v>11377</v>
      </c>
      <c r="V256" s="18" t="s">
        <v>93</v>
      </c>
      <c r="W256" s="16" t="s">
        <v>6178</v>
      </c>
      <c r="X256" s="18" t="s">
        <v>6179</v>
      </c>
      <c r="Y256" s="18" t="s">
        <v>10203</v>
      </c>
      <c r="Z256" s="18" t="s">
        <v>10203</v>
      </c>
      <c r="AA256" s="18"/>
      <c r="AB256" s="18" t="s">
        <v>10203</v>
      </c>
      <c r="AC256" s="18" t="s">
        <v>49</v>
      </c>
      <c r="AD256" s="16" t="s">
        <v>50</v>
      </c>
      <c r="AE256" s="16" t="s">
        <v>50</v>
      </c>
      <c r="AF256" s="16"/>
      <c r="AG256" s="16" t="s">
        <v>10204</v>
      </c>
      <c r="AH256" s="16"/>
      <c r="AI256" s="16"/>
      <c r="AJ256" s="16"/>
      <c r="AK256" s="16"/>
      <c r="AL256" s="190" t="b">
        <f t="shared" si="0"/>
        <v>0</v>
      </c>
      <c r="AM256" s="190"/>
    </row>
    <row r="257" spans="1:39" ht="22.5" hidden="1" customHeight="1" x14ac:dyDescent="0.35">
      <c r="A257" s="14">
        <v>256</v>
      </c>
      <c r="B257" s="16" t="s">
        <v>5263</v>
      </c>
      <c r="C257" s="16" t="s">
        <v>6173</v>
      </c>
      <c r="D257" s="16" t="s">
        <v>11388</v>
      </c>
      <c r="E257" s="14" t="s">
        <v>10323</v>
      </c>
      <c r="F257" s="17" t="s">
        <v>10324</v>
      </c>
      <c r="G257" s="16">
        <v>22</v>
      </c>
      <c r="H257" s="16">
        <v>7</v>
      </c>
      <c r="I257" s="16">
        <v>2022</v>
      </c>
      <c r="J257" s="16">
        <v>72</v>
      </c>
      <c r="K257" s="17" t="s">
        <v>10325</v>
      </c>
      <c r="L257" s="16"/>
      <c r="M257" s="16">
        <v>1</v>
      </c>
      <c r="N257" s="16" t="s">
        <v>11389</v>
      </c>
      <c r="O257" s="18" t="s">
        <v>11390</v>
      </c>
      <c r="P257" s="18" t="s">
        <v>11391</v>
      </c>
      <c r="Q257" s="18" t="s">
        <v>60</v>
      </c>
      <c r="R257" s="17" t="s">
        <v>11392</v>
      </c>
      <c r="S257" s="16" t="s">
        <v>44</v>
      </c>
      <c r="T257" s="16">
        <v>17</v>
      </c>
      <c r="U257" s="14" t="s">
        <v>11377</v>
      </c>
      <c r="V257" s="18" t="s">
        <v>93</v>
      </c>
      <c r="W257" s="16" t="s">
        <v>6178</v>
      </c>
      <c r="X257" s="18" t="s">
        <v>6179</v>
      </c>
      <c r="Y257" s="18" t="s">
        <v>10203</v>
      </c>
      <c r="Z257" s="18" t="s">
        <v>10203</v>
      </c>
      <c r="AA257" s="18"/>
      <c r="AB257" s="18" t="s">
        <v>10203</v>
      </c>
      <c r="AC257" s="18" t="s">
        <v>49</v>
      </c>
      <c r="AD257" s="16" t="s">
        <v>50</v>
      </c>
      <c r="AE257" s="16" t="s">
        <v>50</v>
      </c>
      <c r="AF257" s="16"/>
      <c r="AG257" s="16" t="s">
        <v>10204</v>
      </c>
      <c r="AH257" s="16"/>
      <c r="AI257" s="16"/>
      <c r="AJ257" s="16"/>
      <c r="AK257" s="16"/>
      <c r="AL257" s="190" t="b">
        <f t="shared" si="0"/>
        <v>0</v>
      </c>
      <c r="AM257" s="190"/>
    </row>
    <row r="258" spans="1:39" ht="22.5" hidden="1" customHeight="1" x14ac:dyDescent="0.35">
      <c r="A258" s="14">
        <v>257</v>
      </c>
      <c r="B258" s="16" t="s">
        <v>5263</v>
      </c>
      <c r="C258" s="16" t="s">
        <v>6173</v>
      </c>
      <c r="D258" s="16" t="s">
        <v>11393</v>
      </c>
      <c r="E258" s="14" t="s">
        <v>1427</v>
      </c>
      <c r="F258" s="17" t="s">
        <v>1428</v>
      </c>
      <c r="G258" s="16">
        <v>29</v>
      </c>
      <c r="H258" s="16">
        <v>7</v>
      </c>
      <c r="I258" s="16">
        <v>2022</v>
      </c>
      <c r="J258" s="16">
        <v>72</v>
      </c>
      <c r="K258" s="17" t="s">
        <v>1429</v>
      </c>
      <c r="L258" s="16"/>
      <c r="M258" s="16">
        <v>1</v>
      </c>
      <c r="N258" s="16" t="s">
        <v>11394</v>
      </c>
      <c r="O258" s="18" t="s">
        <v>11395</v>
      </c>
      <c r="P258" s="18" t="s">
        <v>11396</v>
      </c>
      <c r="Q258" s="18" t="s">
        <v>136</v>
      </c>
      <c r="R258" s="17" t="s">
        <v>11397</v>
      </c>
      <c r="S258" s="16" t="s">
        <v>44</v>
      </c>
      <c r="T258" s="16">
        <v>17</v>
      </c>
      <c r="U258" s="14" t="s">
        <v>11377</v>
      </c>
      <c r="V258" s="18" t="s">
        <v>93</v>
      </c>
      <c r="W258" s="16" t="s">
        <v>6178</v>
      </c>
      <c r="X258" s="18" t="s">
        <v>6179</v>
      </c>
      <c r="Y258" s="18" t="s">
        <v>10203</v>
      </c>
      <c r="Z258" s="18" t="s">
        <v>10203</v>
      </c>
      <c r="AA258" s="18"/>
      <c r="AB258" s="18" t="s">
        <v>10203</v>
      </c>
      <c r="AC258" s="18" t="s">
        <v>49</v>
      </c>
      <c r="AD258" s="16" t="s">
        <v>50</v>
      </c>
      <c r="AE258" s="16" t="s">
        <v>50</v>
      </c>
      <c r="AF258" s="16"/>
      <c r="AG258" s="16" t="s">
        <v>10204</v>
      </c>
      <c r="AH258" s="16"/>
      <c r="AI258" s="16"/>
      <c r="AJ258" s="16"/>
      <c r="AK258" s="16"/>
      <c r="AL258" s="190" t="b">
        <f t="shared" si="0"/>
        <v>0</v>
      </c>
      <c r="AM258" s="190"/>
    </row>
    <row r="259" spans="1:39" ht="22.5" hidden="1" customHeight="1" x14ac:dyDescent="0.35">
      <c r="A259" s="14">
        <v>258</v>
      </c>
      <c r="B259" s="16" t="s">
        <v>5263</v>
      </c>
      <c r="C259" s="16" t="s">
        <v>6173</v>
      </c>
      <c r="D259" s="16" t="s">
        <v>11398</v>
      </c>
      <c r="E259" s="14" t="s">
        <v>1427</v>
      </c>
      <c r="F259" s="17" t="s">
        <v>1428</v>
      </c>
      <c r="G259" s="16">
        <v>29</v>
      </c>
      <c r="H259" s="16">
        <v>7</v>
      </c>
      <c r="I259" s="16">
        <v>2022</v>
      </c>
      <c r="J259" s="16">
        <v>72</v>
      </c>
      <c r="K259" s="17" t="s">
        <v>1429</v>
      </c>
      <c r="L259" s="16"/>
      <c r="M259" s="16">
        <v>1</v>
      </c>
      <c r="N259" s="16" t="s">
        <v>11399</v>
      </c>
      <c r="O259" s="18" t="s">
        <v>11400</v>
      </c>
      <c r="P259" s="18" t="s">
        <v>11401</v>
      </c>
      <c r="Q259" s="18" t="s">
        <v>857</v>
      </c>
      <c r="R259" s="17" t="s">
        <v>11402</v>
      </c>
      <c r="S259" s="16" t="s">
        <v>44</v>
      </c>
      <c r="T259" s="16">
        <v>17</v>
      </c>
      <c r="U259" s="14" t="s">
        <v>11403</v>
      </c>
      <c r="V259" s="18" t="s">
        <v>234</v>
      </c>
      <c r="W259" s="16" t="s">
        <v>6178</v>
      </c>
      <c r="X259" s="18" t="s">
        <v>6179</v>
      </c>
      <c r="Y259" s="18" t="s">
        <v>10203</v>
      </c>
      <c r="Z259" s="18" t="s">
        <v>10203</v>
      </c>
      <c r="AA259" s="18"/>
      <c r="AB259" s="18" t="s">
        <v>10203</v>
      </c>
      <c r="AC259" s="18" t="s">
        <v>49</v>
      </c>
      <c r="AD259" s="16" t="s">
        <v>50</v>
      </c>
      <c r="AE259" s="16" t="s">
        <v>50</v>
      </c>
      <c r="AF259" s="16"/>
      <c r="AG259" s="16" t="s">
        <v>10204</v>
      </c>
      <c r="AH259" s="16"/>
      <c r="AI259" s="16"/>
      <c r="AJ259" s="16"/>
      <c r="AK259" s="16"/>
      <c r="AL259" s="190" t="b">
        <f t="shared" ref="AL259:AL513" si="1">IF(U259=Y259,1)</f>
        <v>0</v>
      </c>
      <c r="AM259" s="190"/>
    </row>
    <row r="260" spans="1:39" ht="22.5" hidden="1" customHeight="1" x14ac:dyDescent="0.35">
      <c r="A260" s="14">
        <v>259</v>
      </c>
      <c r="B260" s="16" t="s">
        <v>5263</v>
      </c>
      <c r="C260" s="16" t="s">
        <v>6173</v>
      </c>
      <c r="D260" s="16" t="s">
        <v>11404</v>
      </c>
      <c r="E260" s="14" t="s">
        <v>155</v>
      </c>
      <c r="F260" s="17" t="s">
        <v>156</v>
      </c>
      <c r="G260" s="16">
        <v>17</v>
      </c>
      <c r="H260" s="16">
        <v>5</v>
      </c>
      <c r="I260" s="16">
        <v>2022</v>
      </c>
      <c r="J260" s="16">
        <v>72</v>
      </c>
      <c r="K260" s="17" t="s">
        <v>157</v>
      </c>
      <c r="L260" s="16"/>
      <c r="M260" s="16">
        <v>1</v>
      </c>
      <c r="N260" s="16" t="s">
        <v>11405</v>
      </c>
      <c r="O260" s="18" t="s">
        <v>1952</v>
      </c>
      <c r="P260" s="18" t="s">
        <v>849</v>
      </c>
      <c r="Q260" s="18" t="s">
        <v>960</v>
      </c>
      <c r="R260" s="17" t="s">
        <v>11406</v>
      </c>
      <c r="S260" s="16" t="s">
        <v>44</v>
      </c>
      <c r="T260" s="16">
        <v>17</v>
      </c>
      <c r="U260" s="14" t="s">
        <v>11403</v>
      </c>
      <c r="V260" s="18" t="s">
        <v>234</v>
      </c>
      <c r="W260" s="16" t="s">
        <v>6178</v>
      </c>
      <c r="X260" s="18" t="s">
        <v>6179</v>
      </c>
      <c r="Y260" s="18" t="s">
        <v>10203</v>
      </c>
      <c r="Z260" s="18" t="s">
        <v>10203</v>
      </c>
      <c r="AA260" s="18"/>
      <c r="AB260" s="18" t="s">
        <v>10203</v>
      </c>
      <c r="AC260" s="18" t="s">
        <v>49</v>
      </c>
      <c r="AD260" s="16" t="s">
        <v>50</v>
      </c>
      <c r="AE260" s="16" t="s">
        <v>50</v>
      </c>
      <c r="AF260" s="16"/>
      <c r="AG260" s="16" t="s">
        <v>10204</v>
      </c>
      <c r="AH260" s="16"/>
      <c r="AI260" s="16"/>
      <c r="AJ260" s="16"/>
      <c r="AK260" s="16"/>
      <c r="AL260" s="190" t="b">
        <f t="shared" si="1"/>
        <v>0</v>
      </c>
      <c r="AM260" s="190"/>
    </row>
    <row r="261" spans="1:39" ht="22.5" hidden="1" customHeight="1" x14ac:dyDescent="0.35">
      <c r="A261" s="14">
        <v>260</v>
      </c>
      <c r="B261" s="16" t="s">
        <v>5263</v>
      </c>
      <c r="C261" s="16" t="s">
        <v>6173</v>
      </c>
      <c r="D261" s="16" t="s">
        <v>11407</v>
      </c>
      <c r="E261" s="14" t="s">
        <v>213</v>
      </c>
      <c r="F261" s="17" t="s">
        <v>214</v>
      </c>
      <c r="G261" s="16">
        <v>29</v>
      </c>
      <c r="H261" s="16">
        <v>4</v>
      </c>
      <c r="I261" s="16">
        <v>2022</v>
      </c>
      <c r="J261" s="16">
        <v>72</v>
      </c>
      <c r="K261" s="17" t="s">
        <v>215</v>
      </c>
      <c r="L261" s="16"/>
      <c r="M261" s="16">
        <v>1</v>
      </c>
      <c r="N261" s="16" t="s">
        <v>11408</v>
      </c>
      <c r="O261" s="18" t="s">
        <v>11409</v>
      </c>
      <c r="P261" s="18" t="s">
        <v>11410</v>
      </c>
      <c r="Q261" s="18" t="s">
        <v>486</v>
      </c>
      <c r="R261" s="17" t="s">
        <v>11411</v>
      </c>
      <c r="S261" s="16" t="s">
        <v>44</v>
      </c>
      <c r="T261" s="16">
        <v>17</v>
      </c>
      <c r="U261" s="14" t="s">
        <v>11412</v>
      </c>
      <c r="V261" s="18" t="s">
        <v>234</v>
      </c>
      <c r="W261" s="16" t="s">
        <v>6178</v>
      </c>
      <c r="X261" s="18" t="s">
        <v>6179</v>
      </c>
      <c r="Y261" s="18" t="s">
        <v>10203</v>
      </c>
      <c r="Z261" s="18" t="s">
        <v>10203</v>
      </c>
      <c r="AA261" s="18"/>
      <c r="AB261" s="18" t="s">
        <v>10203</v>
      </c>
      <c r="AC261" s="18" t="s">
        <v>49</v>
      </c>
      <c r="AD261" s="16" t="s">
        <v>50</v>
      </c>
      <c r="AE261" s="16" t="s">
        <v>50</v>
      </c>
      <c r="AF261" s="16"/>
      <c r="AG261" s="16" t="s">
        <v>10204</v>
      </c>
      <c r="AH261" s="16"/>
      <c r="AI261" s="16"/>
      <c r="AJ261" s="16"/>
      <c r="AK261" s="16"/>
      <c r="AL261" s="190" t="b">
        <f t="shared" si="1"/>
        <v>0</v>
      </c>
      <c r="AM261" s="190"/>
    </row>
    <row r="262" spans="1:39" ht="22.5" hidden="1" customHeight="1" x14ac:dyDescent="0.35">
      <c r="A262" s="14">
        <v>261</v>
      </c>
      <c r="B262" s="16" t="s">
        <v>5263</v>
      </c>
      <c r="C262" s="16" t="s">
        <v>6173</v>
      </c>
      <c r="D262" s="16" t="s">
        <v>11413</v>
      </c>
      <c r="E262" s="14" t="s">
        <v>213</v>
      </c>
      <c r="F262" s="17" t="s">
        <v>214</v>
      </c>
      <c r="G262" s="16">
        <v>29</v>
      </c>
      <c r="H262" s="16">
        <v>4</v>
      </c>
      <c r="I262" s="16">
        <v>2022</v>
      </c>
      <c r="J262" s="16">
        <v>72</v>
      </c>
      <c r="K262" s="17" t="s">
        <v>215</v>
      </c>
      <c r="L262" s="16"/>
      <c r="M262" s="16">
        <v>1</v>
      </c>
      <c r="N262" s="16" t="s">
        <v>11414</v>
      </c>
      <c r="O262" s="18" t="s">
        <v>11415</v>
      </c>
      <c r="P262" s="18" t="s">
        <v>11416</v>
      </c>
      <c r="Q262" s="18" t="s">
        <v>1371</v>
      </c>
      <c r="R262" s="17" t="s">
        <v>11417</v>
      </c>
      <c r="S262" s="16" t="s">
        <v>75</v>
      </c>
      <c r="T262" s="16">
        <v>17</v>
      </c>
      <c r="U262" s="14" t="s">
        <v>11412</v>
      </c>
      <c r="V262" s="18" t="s">
        <v>234</v>
      </c>
      <c r="W262" s="16" t="s">
        <v>6178</v>
      </c>
      <c r="X262" s="18" t="s">
        <v>6179</v>
      </c>
      <c r="Y262" s="18" t="s">
        <v>10203</v>
      </c>
      <c r="Z262" s="18" t="s">
        <v>10203</v>
      </c>
      <c r="AA262" s="18"/>
      <c r="AB262" s="18" t="s">
        <v>10203</v>
      </c>
      <c r="AC262" s="18" t="s">
        <v>49</v>
      </c>
      <c r="AD262" s="16" t="s">
        <v>50</v>
      </c>
      <c r="AE262" s="16" t="s">
        <v>50</v>
      </c>
      <c r="AF262" s="16"/>
      <c r="AG262" s="16" t="s">
        <v>10204</v>
      </c>
      <c r="AH262" s="16"/>
      <c r="AI262" s="16"/>
      <c r="AJ262" s="16"/>
      <c r="AK262" s="16"/>
      <c r="AL262" s="190" t="b">
        <f t="shared" si="1"/>
        <v>0</v>
      </c>
      <c r="AM262" s="190"/>
    </row>
    <row r="263" spans="1:39" ht="22.5" hidden="1" customHeight="1" x14ac:dyDescent="0.35">
      <c r="A263" s="14">
        <v>262</v>
      </c>
      <c r="B263" s="16" t="s">
        <v>5263</v>
      </c>
      <c r="C263" s="16" t="s">
        <v>6173</v>
      </c>
      <c r="D263" s="16" t="s">
        <v>11418</v>
      </c>
      <c r="E263" s="14" t="s">
        <v>213</v>
      </c>
      <c r="F263" s="17" t="s">
        <v>214</v>
      </c>
      <c r="G263" s="16">
        <v>29</v>
      </c>
      <c r="H263" s="16">
        <v>4</v>
      </c>
      <c r="I263" s="16">
        <v>2022</v>
      </c>
      <c r="J263" s="16">
        <v>72</v>
      </c>
      <c r="K263" s="17" t="s">
        <v>215</v>
      </c>
      <c r="L263" s="16"/>
      <c r="M263" s="16">
        <v>1</v>
      </c>
      <c r="N263" s="16" t="s">
        <v>11419</v>
      </c>
      <c r="O263" s="18" t="s">
        <v>11420</v>
      </c>
      <c r="P263" s="18" t="s">
        <v>11421</v>
      </c>
      <c r="Q263" s="18" t="s">
        <v>700</v>
      </c>
      <c r="R263" s="17" t="s">
        <v>11422</v>
      </c>
      <c r="S263" s="16" t="s">
        <v>44</v>
      </c>
      <c r="T263" s="16">
        <v>17</v>
      </c>
      <c r="U263" s="14" t="s">
        <v>11412</v>
      </c>
      <c r="V263" s="18" t="s">
        <v>234</v>
      </c>
      <c r="W263" s="16" t="s">
        <v>6178</v>
      </c>
      <c r="X263" s="18" t="s">
        <v>6179</v>
      </c>
      <c r="Y263" s="18" t="s">
        <v>10203</v>
      </c>
      <c r="Z263" s="18" t="s">
        <v>10203</v>
      </c>
      <c r="AA263" s="18"/>
      <c r="AB263" s="18" t="s">
        <v>10203</v>
      </c>
      <c r="AC263" s="18" t="s">
        <v>49</v>
      </c>
      <c r="AD263" s="16" t="s">
        <v>50</v>
      </c>
      <c r="AE263" s="16" t="s">
        <v>50</v>
      </c>
      <c r="AF263" s="16"/>
      <c r="AG263" s="16" t="s">
        <v>10204</v>
      </c>
      <c r="AH263" s="16"/>
      <c r="AI263" s="16"/>
      <c r="AJ263" s="16"/>
      <c r="AK263" s="16"/>
      <c r="AL263" s="190" t="b">
        <f t="shared" si="1"/>
        <v>0</v>
      </c>
      <c r="AM263" s="190"/>
    </row>
    <row r="264" spans="1:39" ht="22.5" hidden="1" customHeight="1" x14ac:dyDescent="0.35">
      <c r="A264" s="14">
        <v>263</v>
      </c>
      <c r="B264" s="16" t="s">
        <v>5263</v>
      </c>
      <c r="C264" s="16" t="s">
        <v>6173</v>
      </c>
      <c r="D264" s="16" t="s">
        <v>11423</v>
      </c>
      <c r="E264" s="14" t="s">
        <v>755</v>
      </c>
      <c r="F264" s="17" t="s">
        <v>756</v>
      </c>
      <c r="G264" s="16">
        <v>12</v>
      </c>
      <c r="H264" s="16">
        <v>5</v>
      </c>
      <c r="I264" s="16">
        <v>2022</v>
      </c>
      <c r="J264" s="16">
        <v>72</v>
      </c>
      <c r="K264" s="17" t="s">
        <v>757</v>
      </c>
      <c r="L264" s="16"/>
      <c r="M264" s="16">
        <v>1</v>
      </c>
      <c r="N264" s="16" t="s">
        <v>11424</v>
      </c>
      <c r="O264" s="18" t="s">
        <v>11425</v>
      </c>
      <c r="P264" s="18" t="s">
        <v>731</v>
      </c>
      <c r="Q264" s="18" t="s">
        <v>716</v>
      </c>
      <c r="R264" s="17" t="s">
        <v>11426</v>
      </c>
      <c r="S264" s="16" t="s">
        <v>75</v>
      </c>
      <c r="T264" s="16">
        <v>17</v>
      </c>
      <c r="U264" s="14" t="s">
        <v>11412</v>
      </c>
      <c r="V264" s="18" t="s">
        <v>234</v>
      </c>
      <c r="W264" s="16" t="s">
        <v>6178</v>
      </c>
      <c r="X264" s="18" t="s">
        <v>6179</v>
      </c>
      <c r="Y264" s="18" t="s">
        <v>10203</v>
      </c>
      <c r="Z264" s="18" t="s">
        <v>10203</v>
      </c>
      <c r="AA264" s="18"/>
      <c r="AB264" s="18" t="s">
        <v>10203</v>
      </c>
      <c r="AC264" s="18" t="s">
        <v>49</v>
      </c>
      <c r="AD264" s="16" t="s">
        <v>50</v>
      </c>
      <c r="AE264" s="16" t="s">
        <v>50</v>
      </c>
      <c r="AF264" s="16"/>
      <c r="AG264" s="16" t="s">
        <v>10204</v>
      </c>
      <c r="AH264" s="16"/>
      <c r="AI264" s="16"/>
      <c r="AJ264" s="16"/>
      <c r="AK264" s="16"/>
      <c r="AL264" s="190" t="b">
        <f t="shared" si="1"/>
        <v>0</v>
      </c>
      <c r="AM264" s="190"/>
    </row>
    <row r="265" spans="1:39" ht="22.5" hidden="1" customHeight="1" x14ac:dyDescent="0.35">
      <c r="A265" s="14">
        <v>264</v>
      </c>
      <c r="B265" s="16" t="s">
        <v>5263</v>
      </c>
      <c r="C265" s="16" t="s">
        <v>6173</v>
      </c>
      <c r="D265" s="16" t="s">
        <v>11427</v>
      </c>
      <c r="E265" s="14" t="s">
        <v>1417</v>
      </c>
      <c r="F265" s="17" t="s">
        <v>1418</v>
      </c>
      <c r="G265" s="16">
        <v>26</v>
      </c>
      <c r="H265" s="16">
        <v>5</v>
      </c>
      <c r="I265" s="16">
        <v>2022</v>
      </c>
      <c r="J265" s="16">
        <v>72</v>
      </c>
      <c r="K265" s="17" t="s">
        <v>1419</v>
      </c>
      <c r="L265" s="16"/>
      <c r="M265" s="16">
        <v>1</v>
      </c>
      <c r="N265" s="16" t="s">
        <v>11428</v>
      </c>
      <c r="O265" s="18" t="s">
        <v>11429</v>
      </c>
      <c r="P265" s="18" t="s">
        <v>11430</v>
      </c>
      <c r="Q265" s="18" t="s">
        <v>457</v>
      </c>
      <c r="R265" s="17" t="s">
        <v>11431</v>
      </c>
      <c r="S265" s="16" t="s">
        <v>44</v>
      </c>
      <c r="T265" s="16">
        <v>17</v>
      </c>
      <c r="U265" s="14" t="s">
        <v>11412</v>
      </c>
      <c r="V265" s="18" t="s">
        <v>234</v>
      </c>
      <c r="W265" s="16" t="s">
        <v>6178</v>
      </c>
      <c r="X265" s="18" t="s">
        <v>6179</v>
      </c>
      <c r="Y265" s="18" t="s">
        <v>10203</v>
      </c>
      <c r="Z265" s="18" t="s">
        <v>10203</v>
      </c>
      <c r="AA265" s="18"/>
      <c r="AB265" s="18" t="s">
        <v>10203</v>
      </c>
      <c r="AC265" s="18" t="s">
        <v>49</v>
      </c>
      <c r="AD265" s="16" t="s">
        <v>50</v>
      </c>
      <c r="AE265" s="16" t="s">
        <v>50</v>
      </c>
      <c r="AF265" s="16"/>
      <c r="AG265" s="16" t="s">
        <v>10204</v>
      </c>
      <c r="AH265" s="16"/>
      <c r="AI265" s="16"/>
      <c r="AJ265" s="16"/>
      <c r="AK265" s="16"/>
      <c r="AL265" s="190" t="b">
        <f t="shared" si="1"/>
        <v>0</v>
      </c>
      <c r="AM265" s="190"/>
    </row>
    <row r="266" spans="1:39" ht="22.5" hidden="1" customHeight="1" x14ac:dyDescent="0.35">
      <c r="A266" s="14">
        <v>265</v>
      </c>
      <c r="B266" s="16" t="s">
        <v>5263</v>
      </c>
      <c r="C266" s="16" t="s">
        <v>6173</v>
      </c>
      <c r="D266" s="16" t="s">
        <v>11432</v>
      </c>
      <c r="E266" s="14" t="s">
        <v>139</v>
      </c>
      <c r="F266" s="17" t="s">
        <v>140</v>
      </c>
      <c r="G266" s="16">
        <v>31</v>
      </c>
      <c r="H266" s="16">
        <v>5</v>
      </c>
      <c r="I266" s="16">
        <v>2022</v>
      </c>
      <c r="J266" s="16">
        <v>72</v>
      </c>
      <c r="K266" s="17" t="s">
        <v>141</v>
      </c>
      <c r="L266" s="16"/>
      <c r="M266" s="16">
        <v>1</v>
      </c>
      <c r="N266" s="16" t="s">
        <v>11433</v>
      </c>
      <c r="O266" s="18" t="s">
        <v>5293</v>
      </c>
      <c r="P266" s="18" t="s">
        <v>172</v>
      </c>
      <c r="Q266" s="18" t="s">
        <v>864</v>
      </c>
      <c r="R266" s="17" t="s">
        <v>11434</v>
      </c>
      <c r="S266" s="16" t="s">
        <v>44</v>
      </c>
      <c r="T266" s="16">
        <v>17</v>
      </c>
      <c r="U266" s="14" t="s">
        <v>11412</v>
      </c>
      <c r="V266" s="18" t="s">
        <v>234</v>
      </c>
      <c r="W266" s="16" t="s">
        <v>6178</v>
      </c>
      <c r="X266" s="18" t="s">
        <v>6179</v>
      </c>
      <c r="Y266" s="18" t="s">
        <v>10203</v>
      </c>
      <c r="Z266" s="18" t="s">
        <v>10203</v>
      </c>
      <c r="AA266" s="18"/>
      <c r="AB266" s="18" t="s">
        <v>10203</v>
      </c>
      <c r="AC266" s="18" t="s">
        <v>49</v>
      </c>
      <c r="AD266" s="16" t="s">
        <v>50</v>
      </c>
      <c r="AE266" s="16" t="s">
        <v>50</v>
      </c>
      <c r="AF266" s="16"/>
      <c r="AG266" s="16" t="s">
        <v>10204</v>
      </c>
      <c r="AH266" s="16"/>
      <c r="AI266" s="16"/>
      <c r="AJ266" s="16"/>
      <c r="AK266" s="16"/>
      <c r="AL266" s="190" t="b">
        <f t="shared" si="1"/>
        <v>0</v>
      </c>
      <c r="AM266" s="190"/>
    </row>
    <row r="267" spans="1:39" ht="22.5" hidden="1" customHeight="1" x14ac:dyDescent="0.35">
      <c r="A267" s="14">
        <v>266</v>
      </c>
      <c r="B267" s="16" t="s">
        <v>5263</v>
      </c>
      <c r="C267" s="16" t="s">
        <v>6173</v>
      </c>
      <c r="D267" s="16" t="s">
        <v>11435</v>
      </c>
      <c r="E267" s="14" t="s">
        <v>10323</v>
      </c>
      <c r="F267" s="17" t="s">
        <v>10324</v>
      </c>
      <c r="G267" s="16">
        <v>22</v>
      </c>
      <c r="H267" s="16">
        <v>7</v>
      </c>
      <c r="I267" s="16">
        <v>2022</v>
      </c>
      <c r="J267" s="16">
        <v>72</v>
      </c>
      <c r="K267" s="17" t="s">
        <v>10325</v>
      </c>
      <c r="L267" s="16"/>
      <c r="M267" s="16">
        <v>1</v>
      </c>
      <c r="N267" s="16" t="s">
        <v>11436</v>
      </c>
      <c r="O267" s="18" t="s">
        <v>11437</v>
      </c>
      <c r="P267" s="18" t="s">
        <v>1747</v>
      </c>
      <c r="Q267" s="18" t="s">
        <v>4109</v>
      </c>
      <c r="R267" s="17" t="s">
        <v>11438</v>
      </c>
      <c r="S267" s="16" t="s">
        <v>44</v>
      </c>
      <c r="T267" s="16">
        <v>17</v>
      </c>
      <c r="U267" s="14" t="s">
        <v>11412</v>
      </c>
      <c r="V267" s="18" t="s">
        <v>234</v>
      </c>
      <c r="W267" s="16" t="s">
        <v>6178</v>
      </c>
      <c r="X267" s="18" t="s">
        <v>6179</v>
      </c>
      <c r="Y267" s="18" t="s">
        <v>10203</v>
      </c>
      <c r="Z267" s="18" t="s">
        <v>10203</v>
      </c>
      <c r="AA267" s="18"/>
      <c r="AB267" s="18" t="s">
        <v>10203</v>
      </c>
      <c r="AC267" s="18" t="s">
        <v>49</v>
      </c>
      <c r="AD267" s="16" t="s">
        <v>50</v>
      </c>
      <c r="AE267" s="16" t="s">
        <v>50</v>
      </c>
      <c r="AF267" s="16"/>
      <c r="AG267" s="16" t="s">
        <v>10204</v>
      </c>
      <c r="AH267" s="16"/>
      <c r="AI267" s="16"/>
      <c r="AJ267" s="16"/>
      <c r="AK267" s="16"/>
      <c r="AL267" s="190" t="b">
        <f t="shared" si="1"/>
        <v>0</v>
      </c>
      <c r="AM267" s="190"/>
    </row>
    <row r="268" spans="1:39" ht="22.5" hidden="1" customHeight="1" x14ac:dyDescent="0.35">
      <c r="A268" s="14">
        <v>267</v>
      </c>
      <c r="B268" s="16" t="s">
        <v>5263</v>
      </c>
      <c r="C268" s="16" t="s">
        <v>6173</v>
      </c>
      <c r="D268" s="16" t="s">
        <v>8202</v>
      </c>
      <c r="E268" s="14" t="s">
        <v>739</v>
      </c>
      <c r="F268" s="17" t="s">
        <v>740</v>
      </c>
      <c r="G268" s="16">
        <v>27</v>
      </c>
      <c r="H268" s="16">
        <v>6</v>
      </c>
      <c r="I268" s="16">
        <v>2022</v>
      </c>
      <c r="J268" s="16">
        <v>72</v>
      </c>
      <c r="K268" s="17" t="s">
        <v>741</v>
      </c>
      <c r="L268" s="16"/>
      <c r="M268" s="16">
        <v>1</v>
      </c>
      <c r="N268" s="16" t="s">
        <v>11439</v>
      </c>
      <c r="O268" s="18" t="s">
        <v>11440</v>
      </c>
      <c r="P268" s="18" t="s">
        <v>11441</v>
      </c>
      <c r="Q268" s="18" t="s">
        <v>144</v>
      </c>
      <c r="R268" s="17" t="s">
        <v>11442</v>
      </c>
      <c r="S268" s="16" t="s">
        <v>44</v>
      </c>
      <c r="T268" s="16">
        <v>17</v>
      </c>
      <c r="U268" s="14" t="s">
        <v>11412</v>
      </c>
      <c r="V268" s="18" t="s">
        <v>234</v>
      </c>
      <c r="W268" s="16" t="s">
        <v>6178</v>
      </c>
      <c r="X268" s="18" t="s">
        <v>6179</v>
      </c>
      <c r="Y268" s="18" t="s">
        <v>10203</v>
      </c>
      <c r="Z268" s="18" t="s">
        <v>10203</v>
      </c>
      <c r="AA268" s="18"/>
      <c r="AB268" s="18" t="s">
        <v>10203</v>
      </c>
      <c r="AC268" s="18" t="s">
        <v>49</v>
      </c>
      <c r="AD268" s="16" t="s">
        <v>50</v>
      </c>
      <c r="AE268" s="16" t="s">
        <v>50</v>
      </c>
      <c r="AF268" s="16"/>
      <c r="AG268" s="16" t="s">
        <v>10204</v>
      </c>
      <c r="AH268" s="16"/>
      <c r="AI268" s="16"/>
      <c r="AJ268" s="16"/>
      <c r="AK268" s="16"/>
      <c r="AL268" s="190" t="b">
        <f t="shared" si="1"/>
        <v>0</v>
      </c>
      <c r="AM268" s="190"/>
    </row>
    <row r="269" spans="1:39" ht="22.5" hidden="1" customHeight="1" x14ac:dyDescent="0.35">
      <c r="A269" s="14">
        <v>268</v>
      </c>
      <c r="B269" s="16" t="s">
        <v>5263</v>
      </c>
      <c r="C269" s="16" t="s">
        <v>6173</v>
      </c>
      <c r="D269" s="16" t="s">
        <v>11443</v>
      </c>
      <c r="E269" s="14" t="s">
        <v>139</v>
      </c>
      <c r="F269" s="17" t="s">
        <v>140</v>
      </c>
      <c r="G269" s="16">
        <v>31</v>
      </c>
      <c r="H269" s="16">
        <v>5</v>
      </c>
      <c r="I269" s="16">
        <v>2022</v>
      </c>
      <c r="J269" s="16">
        <v>72</v>
      </c>
      <c r="K269" s="17" t="s">
        <v>141</v>
      </c>
      <c r="L269" s="16"/>
      <c r="M269" s="16">
        <v>1</v>
      </c>
      <c r="N269" s="16" t="s">
        <v>11444</v>
      </c>
      <c r="O269" s="18" t="s">
        <v>11445</v>
      </c>
      <c r="P269" s="18" t="s">
        <v>11446</v>
      </c>
      <c r="Q269" s="18" t="s">
        <v>345</v>
      </c>
      <c r="R269" s="17" t="s">
        <v>1880</v>
      </c>
      <c r="S269" s="16" t="s">
        <v>75</v>
      </c>
      <c r="T269" s="16">
        <v>17</v>
      </c>
      <c r="U269" s="14" t="s">
        <v>11447</v>
      </c>
      <c r="V269" s="18" t="s">
        <v>279</v>
      </c>
      <c r="W269" s="16" t="s">
        <v>6178</v>
      </c>
      <c r="X269" s="18" t="s">
        <v>6179</v>
      </c>
      <c r="Y269" s="18" t="s">
        <v>10203</v>
      </c>
      <c r="Z269" s="18" t="s">
        <v>10203</v>
      </c>
      <c r="AA269" s="18"/>
      <c r="AB269" s="18" t="s">
        <v>10203</v>
      </c>
      <c r="AC269" s="18" t="s">
        <v>49</v>
      </c>
      <c r="AD269" s="16" t="s">
        <v>50</v>
      </c>
      <c r="AE269" s="16" t="s">
        <v>50</v>
      </c>
      <c r="AF269" s="16"/>
      <c r="AG269" s="16" t="s">
        <v>10204</v>
      </c>
      <c r="AH269" s="16"/>
      <c r="AI269" s="16"/>
      <c r="AJ269" s="16"/>
      <c r="AK269" s="16"/>
      <c r="AL269" s="190" t="b">
        <f t="shared" si="1"/>
        <v>0</v>
      </c>
      <c r="AM269" s="190"/>
    </row>
    <row r="270" spans="1:39" ht="22.5" hidden="1" customHeight="1" x14ac:dyDescent="0.35">
      <c r="A270" s="14">
        <v>269</v>
      </c>
      <c r="B270" s="16" t="s">
        <v>5263</v>
      </c>
      <c r="C270" s="16" t="s">
        <v>6173</v>
      </c>
      <c r="D270" s="16" t="s">
        <v>11448</v>
      </c>
      <c r="E270" s="14" t="s">
        <v>1417</v>
      </c>
      <c r="F270" s="17" t="s">
        <v>1418</v>
      </c>
      <c r="G270" s="16">
        <v>26</v>
      </c>
      <c r="H270" s="16">
        <v>5</v>
      </c>
      <c r="I270" s="16">
        <v>2022</v>
      </c>
      <c r="J270" s="16">
        <v>72</v>
      </c>
      <c r="K270" s="17" t="s">
        <v>1419</v>
      </c>
      <c r="L270" s="16"/>
      <c r="M270" s="16">
        <v>1</v>
      </c>
      <c r="N270" s="16" t="s">
        <v>11449</v>
      </c>
      <c r="O270" s="18" t="s">
        <v>11450</v>
      </c>
      <c r="P270" s="18" t="s">
        <v>373</v>
      </c>
      <c r="Q270" s="18" t="s">
        <v>1143</v>
      </c>
      <c r="R270" s="17" t="s">
        <v>11451</v>
      </c>
      <c r="S270" s="16" t="s">
        <v>44</v>
      </c>
      <c r="T270" s="16">
        <v>17</v>
      </c>
      <c r="U270" s="14" t="s">
        <v>11452</v>
      </c>
      <c r="V270" s="18" t="s">
        <v>279</v>
      </c>
      <c r="W270" s="16" t="s">
        <v>6178</v>
      </c>
      <c r="X270" s="18" t="s">
        <v>6179</v>
      </c>
      <c r="Y270" s="18" t="s">
        <v>10203</v>
      </c>
      <c r="Z270" s="18" t="s">
        <v>10203</v>
      </c>
      <c r="AA270" s="18"/>
      <c r="AB270" s="18" t="s">
        <v>10203</v>
      </c>
      <c r="AC270" s="18" t="s">
        <v>49</v>
      </c>
      <c r="AD270" s="16" t="s">
        <v>50</v>
      </c>
      <c r="AE270" s="16" t="s">
        <v>50</v>
      </c>
      <c r="AF270" s="16"/>
      <c r="AG270" s="16" t="s">
        <v>10204</v>
      </c>
      <c r="AH270" s="16"/>
      <c r="AI270" s="16"/>
      <c r="AJ270" s="16"/>
      <c r="AK270" s="16"/>
      <c r="AL270" s="190" t="b">
        <f t="shared" si="1"/>
        <v>0</v>
      </c>
      <c r="AM270" s="190"/>
    </row>
    <row r="271" spans="1:39" ht="22.5" hidden="1" customHeight="1" x14ac:dyDescent="0.35">
      <c r="A271" s="14">
        <v>270</v>
      </c>
      <c r="B271" s="16" t="s">
        <v>5793</v>
      </c>
      <c r="C271" s="16" t="s">
        <v>6173</v>
      </c>
      <c r="D271" s="16" t="s">
        <v>11453</v>
      </c>
      <c r="E271" s="195" t="s">
        <v>11454</v>
      </c>
      <c r="F271" s="196" t="s">
        <v>11455</v>
      </c>
      <c r="G271" s="16">
        <v>4</v>
      </c>
      <c r="H271" s="16">
        <v>10</v>
      </c>
      <c r="I271" s="16">
        <v>2020</v>
      </c>
      <c r="J271" s="16">
        <v>96</v>
      </c>
      <c r="K271" s="17" t="s">
        <v>10496</v>
      </c>
      <c r="L271" s="16"/>
      <c r="M271" s="16">
        <v>1</v>
      </c>
      <c r="N271" s="16" t="s">
        <v>11456</v>
      </c>
      <c r="O271" s="18" t="s">
        <v>11457</v>
      </c>
      <c r="P271" s="18" t="s">
        <v>502</v>
      </c>
      <c r="Q271" s="18" t="s">
        <v>1813</v>
      </c>
      <c r="R271" s="17" t="s">
        <v>11458</v>
      </c>
      <c r="S271" s="16" t="s">
        <v>44</v>
      </c>
      <c r="T271" s="16">
        <v>18</v>
      </c>
      <c r="U271" s="14" t="s">
        <v>11459</v>
      </c>
      <c r="V271" s="18" t="s">
        <v>46</v>
      </c>
      <c r="W271" s="16" t="s">
        <v>6178</v>
      </c>
      <c r="X271" s="18" t="s">
        <v>6179</v>
      </c>
      <c r="Y271" s="18" t="s">
        <v>10203</v>
      </c>
      <c r="Z271" s="18" t="s">
        <v>10203</v>
      </c>
      <c r="AA271" s="18"/>
      <c r="AB271" s="18" t="s">
        <v>10203</v>
      </c>
      <c r="AC271" s="18" t="s">
        <v>49</v>
      </c>
      <c r="AD271" s="16" t="s">
        <v>50</v>
      </c>
      <c r="AE271" s="16" t="s">
        <v>50</v>
      </c>
      <c r="AF271" s="16"/>
      <c r="AG271" s="16" t="s">
        <v>10234</v>
      </c>
      <c r="AH271" s="16"/>
      <c r="AI271" s="16"/>
      <c r="AJ271" s="16"/>
      <c r="AK271" s="16"/>
      <c r="AL271" s="190" t="b">
        <f t="shared" si="1"/>
        <v>0</v>
      </c>
      <c r="AM271" s="190"/>
    </row>
    <row r="272" spans="1:39" ht="22.5" hidden="1" customHeight="1" x14ac:dyDescent="0.35">
      <c r="A272" s="14">
        <v>271</v>
      </c>
      <c r="B272" s="16" t="s">
        <v>5793</v>
      </c>
      <c r="C272" s="16" t="s">
        <v>6173</v>
      </c>
      <c r="D272" s="16" t="s">
        <v>11460</v>
      </c>
      <c r="E272" s="14" t="s">
        <v>843</v>
      </c>
      <c r="F272" s="17" t="s">
        <v>844</v>
      </c>
      <c r="G272" s="16">
        <v>18</v>
      </c>
      <c r="H272" s="16">
        <v>11</v>
      </c>
      <c r="I272" s="16">
        <v>2022</v>
      </c>
      <c r="J272" s="16">
        <v>72</v>
      </c>
      <c r="K272" s="17" t="s">
        <v>845</v>
      </c>
      <c r="L272" s="16"/>
      <c r="M272" s="16">
        <v>1</v>
      </c>
      <c r="N272" s="16" t="s">
        <v>11461</v>
      </c>
      <c r="O272" s="18" t="s">
        <v>11462</v>
      </c>
      <c r="P272" s="18" t="s">
        <v>750</v>
      </c>
      <c r="Q272" s="18" t="s">
        <v>173</v>
      </c>
      <c r="R272" s="17" t="s">
        <v>11463</v>
      </c>
      <c r="S272" s="16" t="s">
        <v>44</v>
      </c>
      <c r="T272" s="16">
        <v>18</v>
      </c>
      <c r="U272" s="14" t="s">
        <v>11464</v>
      </c>
      <c r="V272" s="18" t="s">
        <v>46</v>
      </c>
      <c r="W272" s="16" t="s">
        <v>6178</v>
      </c>
      <c r="X272" s="18" t="s">
        <v>6179</v>
      </c>
      <c r="Y272" s="18" t="s">
        <v>10203</v>
      </c>
      <c r="Z272" s="18" t="s">
        <v>10203</v>
      </c>
      <c r="AA272" s="18"/>
      <c r="AB272" s="18" t="s">
        <v>10203</v>
      </c>
      <c r="AC272" s="18" t="s">
        <v>49</v>
      </c>
      <c r="AD272" s="16" t="s">
        <v>50</v>
      </c>
      <c r="AE272" s="16" t="s">
        <v>50</v>
      </c>
      <c r="AF272" s="16"/>
      <c r="AG272" s="16" t="s">
        <v>10234</v>
      </c>
      <c r="AH272" s="16"/>
      <c r="AI272" s="16"/>
      <c r="AJ272" s="16"/>
      <c r="AK272" s="16"/>
      <c r="AL272" s="190" t="b">
        <f t="shared" si="1"/>
        <v>0</v>
      </c>
      <c r="AM272" s="190"/>
    </row>
    <row r="273" spans="1:39" ht="22.5" hidden="1" customHeight="1" x14ac:dyDescent="0.35">
      <c r="A273" s="14">
        <v>272</v>
      </c>
      <c r="B273" s="16" t="s">
        <v>5793</v>
      </c>
      <c r="C273" s="16" t="s">
        <v>6173</v>
      </c>
      <c r="D273" s="16" t="s">
        <v>11465</v>
      </c>
      <c r="E273" s="14" t="s">
        <v>10750</v>
      </c>
      <c r="F273" s="17" t="s">
        <v>10751</v>
      </c>
      <c r="G273" s="16">
        <v>23</v>
      </c>
      <c r="H273" s="16">
        <v>9</v>
      </c>
      <c r="I273" s="16">
        <v>2022</v>
      </c>
      <c r="J273" s="16">
        <v>72</v>
      </c>
      <c r="K273" s="17" t="s">
        <v>10752</v>
      </c>
      <c r="L273" s="16"/>
      <c r="M273" s="16">
        <v>1</v>
      </c>
      <c r="N273" s="16" t="s">
        <v>11466</v>
      </c>
      <c r="O273" s="18" t="s">
        <v>11467</v>
      </c>
      <c r="P273" s="18" t="s">
        <v>2610</v>
      </c>
      <c r="Q273" s="18" t="s">
        <v>136</v>
      </c>
      <c r="R273" s="17" t="s">
        <v>11468</v>
      </c>
      <c r="S273" s="16" t="s">
        <v>75</v>
      </c>
      <c r="T273" s="16">
        <v>18</v>
      </c>
      <c r="U273" s="14" t="s">
        <v>11469</v>
      </c>
      <c r="V273" s="18" t="s">
        <v>62</v>
      </c>
      <c r="W273" s="16" t="s">
        <v>6178</v>
      </c>
      <c r="X273" s="18" t="s">
        <v>6179</v>
      </c>
      <c r="Y273" s="18" t="s">
        <v>10203</v>
      </c>
      <c r="Z273" s="18" t="s">
        <v>10203</v>
      </c>
      <c r="AA273" s="18"/>
      <c r="AB273" s="18" t="s">
        <v>10203</v>
      </c>
      <c r="AC273" s="18" t="s">
        <v>49</v>
      </c>
      <c r="AD273" s="16" t="s">
        <v>50</v>
      </c>
      <c r="AE273" s="16" t="s">
        <v>50</v>
      </c>
      <c r="AF273" s="16"/>
      <c r="AG273" s="16" t="s">
        <v>10204</v>
      </c>
      <c r="AH273" s="16"/>
      <c r="AI273" s="16"/>
      <c r="AJ273" s="16"/>
      <c r="AK273" s="16"/>
      <c r="AL273" s="190" t="b">
        <f t="shared" si="1"/>
        <v>0</v>
      </c>
      <c r="AM273" s="190"/>
    </row>
    <row r="274" spans="1:39" ht="22.5" hidden="1" customHeight="1" x14ac:dyDescent="0.35">
      <c r="A274" s="14">
        <v>273</v>
      </c>
      <c r="B274" s="16" t="s">
        <v>5793</v>
      </c>
      <c r="C274" s="16" t="s">
        <v>6173</v>
      </c>
      <c r="D274" s="16" t="s">
        <v>11470</v>
      </c>
      <c r="E274" s="14" t="s">
        <v>1467</v>
      </c>
      <c r="F274" s="17" t="s">
        <v>1468</v>
      </c>
      <c r="G274" s="16">
        <v>19</v>
      </c>
      <c r="H274" s="16">
        <v>8</v>
      </c>
      <c r="I274" s="16">
        <v>2022</v>
      </c>
      <c r="J274" s="16">
        <v>72</v>
      </c>
      <c r="K274" s="17" t="s">
        <v>1469</v>
      </c>
      <c r="L274" s="16"/>
      <c r="M274" s="16">
        <v>1</v>
      </c>
      <c r="N274" s="16" t="s">
        <v>11471</v>
      </c>
      <c r="O274" s="18" t="s">
        <v>11472</v>
      </c>
      <c r="P274" s="18" t="s">
        <v>1006</v>
      </c>
      <c r="Q274" s="18" t="s">
        <v>498</v>
      </c>
      <c r="R274" s="17" t="s">
        <v>11473</v>
      </c>
      <c r="S274" s="16" t="s">
        <v>44</v>
      </c>
      <c r="T274" s="16">
        <v>18</v>
      </c>
      <c r="U274" s="14" t="s">
        <v>11474</v>
      </c>
      <c r="V274" s="18" t="s">
        <v>121</v>
      </c>
      <c r="W274" s="16" t="s">
        <v>6178</v>
      </c>
      <c r="X274" s="18" t="s">
        <v>6179</v>
      </c>
      <c r="Y274" s="18" t="s">
        <v>10203</v>
      </c>
      <c r="Z274" s="18" t="s">
        <v>10203</v>
      </c>
      <c r="AA274" s="18"/>
      <c r="AB274" s="18" t="s">
        <v>10203</v>
      </c>
      <c r="AC274" s="18" t="s">
        <v>49</v>
      </c>
      <c r="AD274" s="16" t="s">
        <v>50</v>
      </c>
      <c r="AE274" s="16" t="s">
        <v>50</v>
      </c>
      <c r="AF274" s="16"/>
      <c r="AG274" s="16" t="s">
        <v>10204</v>
      </c>
      <c r="AH274" s="16"/>
      <c r="AI274" s="16"/>
      <c r="AJ274" s="16"/>
      <c r="AK274" s="16"/>
      <c r="AL274" s="190" t="b">
        <f t="shared" si="1"/>
        <v>0</v>
      </c>
      <c r="AM274" s="190"/>
    </row>
    <row r="275" spans="1:39" ht="22.5" hidden="1" customHeight="1" x14ac:dyDescent="0.35">
      <c r="A275" s="14">
        <v>274</v>
      </c>
      <c r="B275" s="16" t="s">
        <v>5793</v>
      </c>
      <c r="C275" s="16" t="s">
        <v>6173</v>
      </c>
      <c r="D275" s="16" t="s">
        <v>11475</v>
      </c>
      <c r="E275" s="14" t="s">
        <v>1467</v>
      </c>
      <c r="F275" s="17" t="s">
        <v>1468</v>
      </c>
      <c r="G275" s="16">
        <v>19</v>
      </c>
      <c r="H275" s="16">
        <v>8</v>
      </c>
      <c r="I275" s="16">
        <v>2022</v>
      </c>
      <c r="J275" s="16">
        <v>72</v>
      </c>
      <c r="K275" s="17" t="s">
        <v>1469</v>
      </c>
      <c r="L275" s="16"/>
      <c r="M275" s="16">
        <v>1</v>
      </c>
      <c r="N275" s="16" t="s">
        <v>11476</v>
      </c>
      <c r="O275" s="18" t="s">
        <v>5306</v>
      </c>
      <c r="P275" s="18" t="s">
        <v>1617</v>
      </c>
      <c r="Q275" s="18" t="s">
        <v>60</v>
      </c>
      <c r="R275" s="17" t="s">
        <v>11477</v>
      </c>
      <c r="S275" s="16" t="s">
        <v>44</v>
      </c>
      <c r="T275" s="16">
        <v>18</v>
      </c>
      <c r="U275" s="14" t="s">
        <v>11474</v>
      </c>
      <c r="V275" s="18" t="s">
        <v>121</v>
      </c>
      <c r="W275" s="16" t="s">
        <v>6178</v>
      </c>
      <c r="X275" s="18" t="s">
        <v>6179</v>
      </c>
      <c r="Y275" s="18" t="s">
        <v>10203</v>
      </c>
      <c r="Z275" s="18" t="s">
        <v>10203</v>
      </c>
      <c r="AA275" s="18"/>
      <c r="AB275" s="18" t="s">
        <v>10203</v>
      </c>
      <c r="AC275" s="18" t="s">
        <v>49</v>
      </c>
      <c r="AD275" s="16" t="s">
        <v>50</v>
      </c>
      <c r="AE275" s="16" t="s">
        <v>50</v>
      </c>
      <c r="AF275" s="16"/>
      <c r="AG275" s="16" t="s">
        <v>10204</v>
      </c>
      <c r="AH275" s="16"/>
      <c r="AI275" s="16"/>
      <c r="AJ275" s="16"/>
      <c r="AK275" s="16"/>
      <c r="AL275" s="190" t="b">
        <f t="shared" si="1"/>
        <v>0</v>
      </c>
      <c r="AM275" s="190"/>
    </row>
    <row r="276" spans="1:39" ht="22.5" hidden="1" customHeight="1" x14ac:dyDescent="0.35">
      <c r="A276" s="14">
        <v>275</v>
      </c>
      <c r="B276" s="16" t="s">
        <v>5793</v>
      </c>
      <c r="C276" s="16" t="s">
        <v>6173</v>
      </c>
      <c r="D276" s="16" t="s">
        <v>11478</v>
      </c>
      <c r="E276" s="14" t="s">
        <v>1467</v>
      </c>
      <c r="F276" s="17" t="s">
        <v>1468</v>
      </c>
      <c r="G276" s="16">
        <v>19</v>
      </c>
      <c r="H276" s="16">
        <v>8</v>
      </c>
      <c r="I276" s="16">
        <v>2022</v>
      </c>
      <c r="J276" s="16">
        <v>72</v>
      </c>
      <c r="K276" s="17" t="s">
        <v>1469</v>
      </c>
      <c r="L276" s="16"/>
      <c r="M276" s="16">
        <v>1</v>
      </c>
      <c r="N276" s="16" t="s">
        <v>11479</v>
      </c>
      <c r="O276" s="18" t="s">
        <v>11480</v>
      </c>
      <c r="P276" s="18" t="s">
        <v>730</v>
      </c>
      <c r="Q276" s="18" t="s">
        <v>562</v>
      </c>
      <c r="R276" s="17" t="s">
        <v>10837</v>
      </c>
      <c r="S276" s="16" t="s">
        <v>44</v>
      </c>
      <c r="T276" s="16">
        <v>18</v>
      </c>
      <c r="U276" s="14" t="s">
        <v>11474</v>
      </c>
      <c r="V276" s="18" t="s">
        <v>121</v>
      </c>
      <c r="W276" s="16" t="s">
        <v>6178</v>
      </c>
      <c r="X276" s="18" t="s">
        <v>6179</v>
      </c>
      <c r="Y276" s="18" t="s">
        <v>10203</v>
      </c>
      <c r="Z276" s="18" t="s">
        <v>10203</v>
      </c>
      <c r="AA276" s="18"/>
      <c r="AB276" s="18" t="s">
        <v>10203</v>
      </c>
      <c r="AC276" s="18" t="s">
        <v>49</v>
      </c>
      <c r="AD276" s="16" t="s">
        <v>50</v>
      </c>
      <c r="AE276" s="16" t="s">
        <v>50</v>
      </c>
      <c r="AF276" s="16"/>
      <c r="AG276" s="16" t="s">
        <v>10204</v>
      </c>
      <c r="AH276" s="16"/>
      <c r="AI276" s="16"/>
      <c r="AJ276" s="16"/>
      <c r="AK276" s="16"/>
      <c r="AL276" s="190" t="b">
        <f t="shared" si="1"/>
        <v>0</v>
      </c>
      <c r="AM276" s="190"/>
    </row>
    <row r="277" spans="1:39" ht="22.5" hidden="1" customHeight="1" x14ac:dyDescent="0.35">
      <c r="A277" s="14">
        <v>276</v>
      </c>
      <c r="B277" s="16" t="s">
        <v>5793</v>
      </c>
      <c r="C277" s="16" t="s">
        <v>6173</v>
      </c>
      <c r="D277" s="16" t="s">
        <v>11481</v>
      </c>
      <c r="E277" s="14" t="s">
        <v>11482</v>
      </c>
      <c r="F277" s="17" t="s">
        <v>1243</v>
      </c>
      <c r="G277" s="16">
        <v>14</v>
      </c>
      <c r="H277" s="16">
        <v>10</v>
      </c>
      <c r="I277" s="16">
        <v>2020</v>
      </c>
      <c r="J277" s="16">
        <v>96</v>
      </c>
      <c r="K277" s="17" t="s">
        <v>1244</v>
      </c>
      <c r="L277" s="16"/>
      <c r="M277" s="16">
        <v>1</v>
      </c>
      <c r="N277" s="16" t="s">
        <v>11483</v>
      </c>
      <c r="O277" s="18" t="s">
        <v>11484</v>
      </c>
      <c r="P277" s="18" t="s">
        <v>11485</v>
      </c>
      <c r="Q277" s="18" t="s">
        <v>337</v>
      </c>
      <c r="R277" s="17" t="s">
        <v>11486</v>
      </c>
      <c r="S277" s="16" t="s">
        <v>44</v>
      </c>
      <c r="T277" s="16">
        <v>18</v>
      </c>
      <c r="U277" s="14" t="s">
        <v>11487</v>
      </c>
      <c r="V277" s="18" t="s">
        <v>234</v>
      </c>
      <c r="W277" s="16" t="s">
        <v>6178</v>
      </c>
      <c r="X277" s="18" t="s">
        <v>6179</v>
      </c>
      <c r="Y277" s="18" t="s">
        <v>10203</v>
      </c>
      <c r="Z277" s="18" t="s">
        <v>10203</v>
      </c>
      <c r="AA277" s="18"/>
      <c r="AB277" s="18" t="s">
        <v>10203</v>
      </c>
      <c r="AC277" s="18" t="s">
        <v>49</v>
      </c>
      <c r="AD277" s="16" t="s">
        <v>50</v>
      </c>
      <c r="AE277" s="16" t="s">
        <v>50</v>
      </c>
      <c r="AF277" s="16"/>
      <c r="AG277" s="16" t="s">
        <v>10204</v>
      </c>
      <c r="AH277" s="16"/>
      <c r="AI277" s="16"/>
      <c r="AJ277" s="16"/>
      <c r="AK277" s="16"/>
      <c r="AL277" s="190" t="b">
        <f t="shared" si="1"/>
        <v>0</v>
      </c>
      <c r="AM277" s="190"/>
    </row>
    <row r="278" spans="1:39" ht="22.5" hidden="1" customHeight="1" x14ac:dyDescent="0.35">
      <c r="A278" s="14">
        <v>277</v>
      </c>
      <c r="B278" s="16" t="s">
        <v>5793</v>
      </c>
      <c r="C278" s="16" t="s">
        <v>6173</v>
      </c>
      <c r="D278" s="16" t="s">
        <v>11488</v>
      </c>
      <c r="E278" s="14" t="s">
        <v>621</v>
      </c>
      <c r="F278" s="17" t="s">
        <v>622</v>
      </c>
      <c r="G278" s="16">
        <v>5</v>
      </c>
      <c r="H278" s="16">
        <v>8</v>
      </c>
      <c r="I278" s="16">
        <v>2022</v>
      </c>
      <c r="J278" s="16">
        <v>72</v>
      </c>
      <c r="K278" s="17" t="s">
        <v>623</v>
      </c>
      <c r="L278" s="16"/>
      <c r="M278" s="16">
        <v>1</v>
      </c>
      <c r="N278" s="16" t="s">
        <v>11489</v>
      </c>
      <c r="O278" s="18" t="s">
        <v>11490</v>
      </c>
      <c r="P278" s="18" t="s">
        <v>11491</v>
      </c>
      <c r="Q278" s="18" t="s">
        <v>519</v>
      </c>
      <c r="R278" s="17" t="s">
        <v>11492</v>
      </c>
      <c r="S278" s="16" t="s">
        <v>75</v>
      </c>
      <c r="T278" s="16">
        <v>18</v>
      </c>
      <c r="U278" s="14" t="s">
        <v>11493</v>
      </c>
      <c r="V278" s="18" t="s">
        <v>234</v>
      </c>
      <c r="W278" s="16" t="s">
        <v>6178</v>
      </c>
      <c r="X278" s="18" t="s">
        <v>6179</v>
      </c>
      <c r="Y278" s="18" t="s">
        <v>10203</v>
      </c>
      <c r="Z278" s="18" t="s">
        <v>10203</v>
      </c>
      <c r="AA278" s="18"/>
      <c r="AB278" s="18" t="s">
        <v>10203</v>
      </c>
      <c r="AC278" s="18" t="s">
        <v>49</v>
      </c>
      <c r="AD278" s="16" t="s">
        <v>50</v>
      </c>
      <c r="AE278" s="16" t="s">
        <v>50</v>
      </c>
      <c r="AF278" s="16"/>
      <c r="AG278" s="16" t="s">
        <v>10204</v>
      </c>
      <c r="AH278" s="16"/>
      <c r="AI278" s="16"/>
      <c r="AJ278" s="16"/>
      <c r="AK278" s="16"/>
      <c r="AL278" s="190" t="b">
        <f t="shared" si="1"/>
        <v>0</v>
      </c>
      <c r="AM278" s="190"/>
    </row>
    <row r="279" spans="1:39" ht="22.5" hidden="1" customHeight="1" x14ac:dyDescent="0.35">
      <c r="A279" s="14">
        <v>278</v>
      </c>
      <c r="B279" s="16" t="s">
        <v>5793</v>
      </c>
      <c r="C279" s="16" t="s">
        <v>6173</v>
      </c>
      <c r="D279" s="16" t="s">
        <v>11494</v>
      </c>
      <c r="E279" s="14" t="s">
        <v>843</v>
      </c>
      <c r="F279" s="17" t="s">
        <v>844</v>
      </c>
      <c r="G279" s="16">
        <v>18</v>
      </c>
      <c r="H279" s="16">
        <v>11</v>
      </c>
      <c r="I279" s="16">
        <v>2022</v>
      </c>
      <c r="J279" s="16">
        <v>72</v>
      </c>
      <c r="K279" s="17" t="s">
        <v>845</v>
      </c>
      <c r="L279" s="16"/>
      <c r="M279" s="16">
        <v>1</v>
      </c>
      <c r="N279" s="16" t="s">
        <v>11495</v>
      </c>
      <c r="O279" s="18" t="s">
        <v>11496</v>
      </c>
      <c r="P279" s="18" t="s">
        <v>11497</v>
      </c>
      <c r="Q279" s="18" t="s">
        <v>575</v>
      </c>
      <c r="R279" s="17" t="s">
        <v>11498</v>
      </c>
      <c r="S279" s="16" t="s">
        <v>75</v>
      </c>
      <c r="T279" s="16">
        <v>18</v>
      </c>
      <c r="U279" s="14" t="s">
        <v>11499</v>
      </c>
      <c r="V279" s="18" t="s">
        <v>234</v>
      </c>
      <c r="W279" s="16" t="s">
        <v>6178</v>
      </c>
      <c r="X279" s="18" t="s">
        <v>6179</v>
      </c>
      <c r="Y279" s="18" t="s">
        <v>10203</v>
      </c>
      <c r="Z279" s="18" t="s">
        <v>10203</v>
      </c>
      <c r="AA279" s="18"/>
      <c r="AB279" s="18" t="s">
        <v>10203</v>
      </c>
      <c r="AC279" s="18" t="s">
        <v>49</v>
      </c>
      <c r="AD279" s="16" t="s">
        <v>50</v>
      </c>
      <c r="AE279" s="16" t="s">
        <v>50</v>
      </c>
      <c r="AF279" s="16"/>
      <c r="AG279" s="16" t="s">
        <v>10204</v>
      </c>
      <c r="AH279" s="16"/>
      <c r="AI279" s="16"/>
      <c r="AJ279" s="16"/>
      <c r="AK279" s="16"/>
      <c r="AL279" s="190" t="b">
        <f t="shared" si="1"/>
        <v>0</v>
      </c>
      <c r="AM279" s="190"/>
    </row>
    <row r="280" spans="1:39" ht="22.5" hidden="1" customHeight="1" x14ac:dyDescent="0.35">
      <c r="A280" s="14">
        <v>279</v>
      </c>
      <c r="B280" s="16" t="s">
        <v>5793</v>
      </c>
      <c r="C280" s="16" t="s">
        <v>11500</v>
      </c>
      <c r="D280" s="16" t="s">
        <v>11501</v>
      </c>
      <c r="E280" s="14" t="s">
        <v>11502</v>
      </c>
      <c r="F280" s="17" t="s">
        <v>11503</v>
      </c>
      <c r="G280" s="16">
        <v>6</v>
      </c>
      <c r="H280" s="16">
        <v>1</v>
      </c>
      <c r="I280" s="16">
        <v>2020</v>
      </c>
      <c r="J280" s="16">
        <v>96</v>
      </c>
      <c r="K280" s="17" t="s">
        <v>11504</v>
      </c>
      <c r="L280" s="16"/>
      <c r="M280" s="16">
        <v>1</v>
      </c>
      <c r="N280" s="16" t="s">
        <v>11505</v>
      </c>
      <c r="O280" s="18" t="s">
        <v>11506</v>
      </c>
      <c r="P280" s="18" t="s">
        <v>518</v>
      </c>
      <c r="Q280" s="18" t="s">
        <v>529</v>
      </c>
      <c r="R280" s="17" t="s">
        <v>4284</v>
      </c>
      <c r="S280" s="16" t="s">
        <v>75</v>
      </c>
      <c r="T280" s="16">
        <v>12</v>
      </c>
      <c r="U280" s="14" t="s">
        <v>11507</v>
      </c>
      <c r="V280" s="18" t="s">
        <v>62</v>
      </c>
      <c r="W280" s="16" t="s">
        <v>6193</v>
      </c>
      <c r="X280" s="18" t="s">
        <v>6194</v>
      </c>
      <c r="Y280" s="18" t="s">
        <v>10203</v>
      </c>
      <c r="Z280" s="18" t="s">
        <v>10203</v>
      </c>
      <c r="AA280" s="18"/>
      <c r="AB280" s="18" t="s">
        <v>10203</v>
      </c>
      <c r="AC280" s="18" t="s">
        <v>49</v>
      </c>
      <c r="AD280" s="16" t="s">
        <v>50</v>
      </c>
      <c r="AE280" s="16" t="s">
        <v>50</v>
      </c>
      <c r="AF280" s="16"/>
      <c r="AG280" s="16" t="s">
        <v>10234</v>
      </c>
      <c r="AH280" s="16"/>
      <c r="AI280" s="16"/>
      <c r="AJ280" s="16"/>
      <c r="AK280" s="16"/>
      <c r="AL280" s="190" t="b">
        <f t="shared" si="1"/>
        <v>0</v>
      </c>
      <c r="AM280" s="190"/>
    </row>
    <row r="281" spans="1:39" ht="22.5" hidden="1" customHeight="1" x14ac:dyDescent="0.35">
      <c r="A281" s="14">
        <v>280</v>
      </c>
      <c r="B281" s="16" t="s">
        <v>5941</v>
      </c>
      <c r="C281" s="16" t="s">
        <v>5264</v>
      </c>
      <c r="D281" s="16" t="s">
        <v>11508</v>
      </c>
      <c r="E281" s="14" t="s">
        <v>11168</v>
      </c>
      <c r="F281" s="17" t="s">
        <v>11169</v>
      </c>
      <c r="G281" s="16">
        <v>26</v>
      </c>
      <c r="H281" s="16">
        <v>1</v>
      </c>
      <c r="I281" s="16">
        <v>2021</v>
      </c>
      <c r="J281" s="17" t="s">
        <v>228</v>
      </c>
      <c r="K281" s="17" t="s">
        <v>11170</v>
      </c>
      <c r="L281" s="16"/>
      <c r="M281" s="16">
        <v>1</v>
      </c>
      <c r="N281" s="16" t="s">
        <v>11509</v>
      </c>
      <c r="O281" s="18" t="s">
        <v>11510</v>
      </c>
      <c r="P281" s="18" t="s">
        <v>5022</v>
      </c>
      <c r="Q281" s="18" t="s">
        <v>10486</v>
      </c>
      <c r="R281" s="17" t="s">
        <v>11511</v>
      </c>
      <c r="S281" s="16" t="s">
        <v>75</v>
      </c>
      <c r="T281" s="16">
        <v>14</v>
      </c>
      <c r="U281" s="14" t="s">
        <v>11512</v>
      </c>
      <c r="V281" s="18" t="s">
        <v>62</v>
      </c>
      <c r="W281" s="16" t="s">
        <v>5945</v>
      </c>
      <c r="X281" s="18" t="s">
        <v>5946</v>
      </c>
      <c r="Y281" s="18" t="s">
        <v>10203</v>
      </c>
      <c r="Z281" s="18" t="s">
        <v>10203</v>
      </c>
      <c r="AA281" s="18"/>
      <c r="AB281" s="18" t="s">
        <v>10203</v>
      </c>
      <c r="AC281" s="18" t="s">
        <v>49</v>
      </c>
      <c r="AD281" s="16" t="s">
        <v>50</v>
      </c>
      <c r="AE281" s="16" t="s">
        <v>50</v>
      </c>
      <c r="AF281" s="16"/>
      <c r="AG281" s="16" t="s">
        <v>10204</v>
      </c>
      <c r="AH281" s="16"/>
      <c r="AI281" s="16"/>
      <c r="AJ281" s="16"/>
      <c r="AK281" s="16"/>
      <c r="AL281" s="190" t="b">
        <f t="shared" si="1"/>
        <v>0</v>
      </c>
      <c r="AM281" s="190"/>
    </row>
    <row r="282" spans="1:39" ht="22.5" hidden="1" customHeight="1" x14ac:dyDescent="0.35">
      <c r="A282" s="14">
        <v>281</v>
      </c>
      <c r="B282" s="16" t="s">
        <v>5941</v>
      </c>
      <c r="C282" s="16" t="s">
        <v>5264</v>
      </c>
      <c r="D282" s="16" t="s">
        <v>11513</v>
      </c>
      <c r="E282" s="14" t="s">
        <v>11168</v>
      </c>
      <c r="F282" s="17" t="s">
        <v>11169</v>
      </c>
      <c r="G282" s="16">
        <v>26</v>
      </c>
      <c r="H282" s="16">
        <v>1</v>
      </c>
      <c r="I282" s="16">
        <v>2021</v>
      </c>
      <c r="J282" s="17" t="s">
        <v>228</v>
      </c>
      <c r="K282" s="17" t="s">
        <v>11170</v>
      </c>
      <c r="L282" s="16"/>
      <c r="M282" s="16">
        <v>1</v>
      </c>
      <c r="N282" s="16" t="s">
        <v>11514</v>
      </c>
      <c r="O282" s="18" t="s">
        <v>11515</v>
      </c>
      <c r="P282" s="18" t="s">
        <v>11516</v>
      </c>
      <c r="Q282" s="18" t="s">
        <v>1882</v>
      </c>
      <c r="R282" s="17" t="s">
        <v>11517</v>
      </c>
      <c r="S282" s="16" t="s">
        <v>75</v>
      </c>
      <c r="T282" s="16">
        <v>14</v>
      </c>
      <c r="U282" s="14" t="s">
        <v>11518</v>
      </c>
      <c r="V282" s="18" t="s">
        <v>234</v>
      </c>
      <c r="W282" s="16" t="s">
        <v>5945</v>
      </c>
      <c r="X282" s="18" t="s">
        <v>5946</v>
      </c>
      <c r="Y282" s="18" t="s">
        <v>10203</v>
      </c>
      <c r="Z282" s="18" t="s">
        <v>10203</v>
      </c>
      <c r="AA282" s="18"/>
      <c r="AB282" s="18" t="s">
        <v>10203</v>
      </c>
      <c r="AC282" s="18" t="s">
        <v>49</v>
      </c>
      <c r="AD282" s="16" t="s">
        <v>50</v>
      </c>
      <c r="AE282" s="16" t="s">
        <v>50</v>
      </c>
      <c r="AF282" s="16"/>
      <c r="AG282" s="16" t="s">
        <v>10234</v>
      </c>
      <c r="AH282" s="16"/>
      <c r="AI282" s="16"/>
      <c r="AJ282" s="16"/>
      <c r="AK282" s="16"/>
      <c r="AL282" s="190" t="b">
        <f t="shared" si="1"/>
        <v>0</v>
      </c>
      <c r="AM282" s="190"/>
    </row>
    <row r="283" spans="1:39" ht="22.5" hidden="1" customHeight="1" x14ac:dyDescent="0.35">
      <c r="A283" s="14">
        <v>282</v>
      </c>
      <c r="B283" s="16" t="s">
        <v>5941</v>
      </c>
      <c r="C283" s="16" t="s">
        <v>5264</v>
      </c>
      <c r="D283" s="16" t="s">
        <v>11519</v>
      </c>
      <c r="E283" s="14" t="s">
        <v>1354</v>
      </c>
      <c r="F283" s="17" t="s">
        <v>1355</v>
      </c>
      <c r="G283" s="16">
        <v>8</v>
      </c>
      <c r="H283" s="16">
        <v>6</v>
      </c>
      <c r="I283" s="16">
        <v>2021</v>
      </c>
      <c r="J283" s="17" t="s">
        <v>228</v>
      </c>
      <c r="K283" s="17" t="s">
        <v>1356</v>
      </c>
      <c r="L283" s="16"/>
      <c r="M283" s="16">
        <v>1</v>
      </c>
      <c r="N283" s="16" t="s">
        <v>11520</v>
      </c>
      <c r="O283" s="18" t="s">
        <v>11521</v>
      </c>
      <c r="P283" s="18" t="s">
        <v>11522</v>
      </c>
      <c r="Q283" s="18" t="s">
        <v>342</v>
      </c>
      <c r="R283" s="17" t="s">
        <v>11523</v>
      </c>
      <c r="S283" s="16" t="s">
        <v>75</v>
      </c>
      <c r="T283" s="16">
        <v>15</v>
      </c>
      <c r="U283" s="14" t="s">
        <v>11524</v>
      </c>
      <c r="V283" s="18" t="s">
        <v>93</v>
      </c>
      <c r="W283" s="16" t="s">
        <v>5945</v>
      </c>
      <c r="X283" s="18" t="s">
        <v>5946</v>
      </c>
      <c r="Y283" s="18" t="s">
        <v>10203</v>
      </c>
      <c r="Z283" s="18" t="s">
        <v>10203</v>
      </c>
      <c r="AA283" s="18"/>
      <c r="AB283" s="18" t="s">
        <v>10203</v>
      </c>
      <c r="AC283" s="18" t="s">
        <v>49</v>
      </c>
      <c r="AD283" s="16" t="s">
        <v>50</v>
      </c>
      <c r="AE283" s="16" t="s">
        <v>50</v>
      </c>
      <c r="AF283" s="16"/>
      <c r="AG283" s="16" t="s">
        <v>10234</v>
      </c>
      <c r="AH283" s="16"/>
      <c r="AI283" s="16"/>
      <c r="AJ283" s="16"/>
      <c r="AK283" s="16"/>
      <c r="AL283" s="190" t="b">
        <f t="shared" si="1"/>
        <v>0</v>
      </c>
      <c r="AM283" s="190"/>
    </row>
    <row r="284" spans="1:39" ht="22.5" hidden="1" customHeight="1" x14ac:dyDescent="0.35">
      <c r="A284" s="14">
        <v>283</v>
      </c>
      <c r="B284" s="16" t="s">
        <v>5941</v>
      </c>
      <c r="C284" s="16" t="s">
        <v>5264</v>
      </c>
      <c r="D284" s="16" t="s">
        <v>11525</v>
      </c>
      <c r="E284" s="14" t="s">
        <v>830</v>
      </c>
      <c r="F284" s="17" t="s">
        <v>831</v>
      </c>
      <c r="G284" s="16">
        <v>30</v>
      </c>
      <c r="H284" s="16">
        <v>12</v>
      </c>
      <c r="I284" s="16">
        <v>2021</v>
      </c>
      <c r="J284" s="16">
        <v>72</v>
      </c>
      <c r="K284" s="17" t="s">
        <v>832</v>
      </c>
      <c r="L284" s="16"/>
      <c r="M284" s="16">
        <v>1</v>
      </c>
      <c r="N284" s="16" t="s">
        <v>11526</v>
      </c>
      <c r="O284" s="18" t="s">
        <v>11527</v>
      </c>
      <c r="P284" s="18" t="s">
        <v>702</v>
      </c>
      <c r="Q284" s="18" t="s">
        <v>11528</v>
      </c>
      <c r="R284" s="17" t="s">
        <v>11529</v>
      </c>
      <c r="S284" s="16" t="s">
        <v>44</v>
      </c>
      <c r="T284" s="16">
        <v>16</v>
      </c>
      <c r="U284" s="14" t="s">
        <v>11530</v>
      </c>
      <c r="V284" s="18" t="s">
        <v>46</v>
      </c>
      <c r="W284" s="16" t="s">
        <v>5945</v>
      </c>
      <c r="X284" s="18" t="s">
        <v>5946</v>
      </c>
      <c r="Y284" s="18" t="s">
        <v>10203</v>
      </c>
      <c r="Z284" s="18" t="s">
        <v>10203</v>
      </c>
      <c r="AA284" s="18"/>
      <c r="AB284" s="18" t="s">
        <v>10203</v>
      </c>
      <c r="AC284" s="18" t="s">
        <v>49</v>
      </c>
      <c r="AD284" s="16" t="s">
        <v>78</v>
      </c>
      <c r="AE284" s="16" t="s">
        <v>50</v>
      </c>
      <c r="AF284" s="16"/>
      <c r="AG284" s="16" t="s">
        <v>10234</v>
      </c>
      <c r="AH284" s="16"/>
      <c r="AI284" s="16"/>
      <c r="AJ284" s="16"/>
      <c r="AK284" s="16"/>
      <c r="AL284" s="190" t="b">
        <f t="shared" si="1"/>
        <v>0</v>
      </c>
      <c r="AM284" s="190"/>
    </row>
    <row r="285" spans="1:39" ht="22.5" hidden="1" customHeight="1" x14ac:dyDescent="0.35">
      <c r="A285" s="14">
        <v>284</v>
      </c>
      <c r="B285" s="16" t="s">
        <v>5941</v>
      </c>
      <c r="C285" s="16" t="s">
        <v>5264</v>
      </c>
      <c r="D285" s="16" t="s">
        <v>11531</v>
      </c>
      <c r="E285" s="14" t="s">
        <v>10263</v>
      </c>
      <c r="F285" s="17" t="s">
        <v>10264</v>
      </c>
      <c r="G285" s="16">
        <v>17</v>
      </c>
      <c r="H285" s="16">
        <v>9</v>
      </c>
      <c r="I285" s="16">
        <v>2021</v>
      </c>
      <c r="J285" s="16">
        <v>72</v>
      </c>
      <c r="K285" s="17" t="s">
        <v>10265</v>
      </c>
      <c r="L285" s="16"/>
      <c r="M285" s="16">
        <v>1</v>
      </c>
      <c r="N285" s="16" t="s">
        <v>11532</v>
      </c>
      <c r="O285" s="18" t="s">
        <v>11533</v>
      </c>
      <c r="P285" s="18" t="s">
        <v>11534</v>
      </c>
      <c r="Q285" s="18" t="s">
        <v>249</v>
      </c>
      <c r="R285" s="17" t="s">
        <v>11535</v>
      </c>
      <c r="S285" s="16" t="s">
        <v>75</v>
      </c>
      <c r="T285" s="16">
        <v>16</v>
      </c>
      <c r="U285" s="14" t="s">
        <v>11536</v>
      </c>
      <c r="V285" s="18" t="s">
        <v>62</v>
      </c>
      <c r="W285" s="16" t="s">
        <v>5945</v>
      </c>
      <c r="X285" s="18" t="s">
        <v>5946</v>
      </c>
      <c r="Y285" s="18" t="s">
        <v>10203</v>
      </c>
      <c r="Z285" s="18" t="s">
        <v>10203</v>
      </c>
      <c r="AA285" s="18"/>
      <c r="AB285" s="18" t="s">
        <v>10203</v>
      </c>
      <c r="AC285" s="18" t="s">
        <v>49</v>
      </c>
      <c r="AD285" s="16" t="s">
        <v>50</v>
      </c>
      <c r="AE285" s="16" t="s">
        <v>50</v>
      </c>
      <c r="AF285" s="16"/>
      <c r="AG285" s="16" t="s">
        <v>10234</v>
      </c>
      <c r="AH285" s="16"/>
      <c r="AI285" s="16"/>
      <c r="AJ285" s="16"/>
      <c r="AK285" s="16"/>
      <c r="AL285" s="190" t="b">
        <f t="shared" si="1"/>
        <v>0</v>
      </c>
      <c r="AM285" s="190"/>
    </row>
    <row r="286" spans="1:39" ht="22.5" hidden="1" customHeight="1" x14ac:dyDescent="0.35">
      <c r="A286" s="14">
        <v>285</v>
      </c>
      <c r="B286" s="16" t="s">
        <v>5941</v>
      </c>
      <c r="C286" s="16" t="s">
        <v>5264</v>
      </c>
      <c r="D286" s="16" t="s">
        <v>11537</v>
      </c>
      <c r="E286" s="14" t="s">
        <v>11336</v>
      </c>
      <c r="F286" s="17" t="s">
        <v>11337</v>
      </c>
      <c r="G286" s="16">
        <v>26</v>
      </c>
      <c r="H286" s="16">
        <v>11</v>
      </c>
      <c r="I286" s="16">
        <v>2021</v>
      </c>
      <c r="J286" s="16">
        <v>72</v>
      </c>
      <c r="K286" s="17" t="s">
        <v>11338</v>
      </c>
      <c r="L286" s="16"/>
      <c r="M286" s="16">
        <v>1</v>
      </c>
      <c r="N286" s="16" t="s">
        <v>11538</v>
      </c>
      <c r="O286" s="18" t="s">
        <v>11539</v>
      </c>
      <c r="P286" s="18" t="s">
        <v>6262</v>
      </c>
      <c r="Q286" s="18" t="s">
        <v>1117</v>
      </c>
      <c r="R286" s="17" t="s">
        <v>3839</v>
      </c>
      <c r="S286" s="16" t="s">
        <v>75</v>
      </c>
      <c r="T286" s="16">
        <v>16</v>
      </c>
      <c r="U286" s="14" t="s">
        <v>11540</v>
      </c>
      <c r="V286" s="18" t="s">
        <v>93</v>
      </c>
      <c r="W286" s="16" t="s">
        <v>5945</v>
      </c>
      <c r="X286" s="18" t="s">
        <v>5946</v>
      </c>
      <c r="Y286" s="18" t="s">
        <v>10203</v>
      </c>
      <c r="Z286" s="18" t="s">
        <v>10203</v>
      </c>
      <c r="AA286" s="18"/>
      <c r="AB286" s="18" t="s">
        <v>10203</v>
      </c>
      <c r="AC286" s="18" t="s">
        <v>49</v>
      </c>
      <c r="AD286" s="16" t="s">
        <v>50</v>
      </c>
      <c r="AE286" s="16" t="s">
        <v>50</v>
      </c>
      <c r="AF286" s="16"/>
      <c r="AG286" s="16" t="s">
        <v>10234</v>
      </c>
      <c r="AH286" s="16"/>
      <c r="AI286" s="16"/>
      <c r="AJ286" s="16"/>
      <c r="AK286" s="16"/>
      <c r="AL286" s="190" t="b">
        <f t="shared" si="1"/>
        <v>0</v>
      </c>
      <c r="AM286" s="190"/>
    </row>
    <row r="287" spans="1:39" ht="22.5" hidden="1" customHeight="1" x14ac:dyDescent="0.35">
      <c r="A287" s="14">
        <v>286</v>
      </c>
      <c r="B287" s="16" t="s">
        <v>5941</v>
      </c>
      <c r="C287" s="16" t="s">
        <v>5264</v>
      </c>
      <c r="D287" s="16" t="s">
        <v>11541</v>
      </c>
      <c r="E287" s="14" t="s">
        <v>190</v>
      </c>
      <c r="F287" s="17" t="s">
        <v>191</v>
      </c>
      <c r="G287" s="16">
        <v>7</v>
      </c>
      <c r="H287" s="16">
        <v>4</v>
      </c>
      <c r="I287" s="16">
        <v>2022</v>
      </c>
      <c r="J287" s="16">
        <v>72</v>
      </c>
      <c r="K287" s="17" t="s">
        <v>192</v>
      </c>
      <c r="L287" s="16"/>
      <c r="M287" s="16">
        <v>1</v>
      </c>
      <c r="N287" s="16" t="s">
        <v>11542</v>
      </c>
      <c r="O287" s="18" t="s">
        <v>11543</v>
      </c>
      <c r="P287" s="18" t="s">
        <v>11544</v>
      </c>
      <c r="Q287" s="18" t="s">
        <v>459</v>
      </c>
      <c r="R287" s="17" t="s">
        <v>11545</v>
      </c>
      <c r="S287" s="16" t="s">
        <v>44</v>
      </c>
      <c r="T287" s="16">
        <v>17</v>
      </c>
      <c r="U287" s="14" t="s">
        <v>11546</v>
      </c>
      <c r="V287" s="18" t="s">
        <v>46</v>
      </c>
      <c r="W287" s="16" t="s">
        <v>5945</v>
      </c>
      <c r="X287" s="18" t="s">
        <v>5946</v>
      </c>
      <c r="Y287" s="18" t="s">
        <v>10203</v>
      </c>
      <c r="Z287" s="18" t="s">
        <v>10203</v>
      </c>
      <c r="AA287" s="18"/>
      <c r="AB287" s="18" t="s">
        <v>10203</v>
      </c>
      <c r="AC287" s="18" t="s">
        <v>49</v>
      </c>
      <c r="AD287" s="16" t="s">
        <v>50</v>
      </c>
      <c r="AE287" s="16" t="s">
        <v>50</v>
      </c>
      <c r="AF287" s="16"/>
      <c r="AG287" s="16" t="s">
        <v>10204</v>
      </c>
      <c r="AH287" s="16"/>
      <c r="AI287" s="16"/>
      <c r="AJ287" s="16"/>
      <c r="AK287" s="16"/>
      <c r="AL287" s="190" t="b">
        <f t="shared" si="1"/>
        <v>0</v>
      </c>
      <c r="AM287" s="190"/>
    </row>
    <row r="288" spans="1:39" ht="22.5" hidden="1" customHeight="1" x14ac:dyDescent="0.35">
      <c r="A288" s="14">
        <v>287</v>
      </c>
      <c r="B288" s="16" t="s">
        <v>5941</v>
      </c>
      <c r="C288" s="16" t="s">
        <v>5264</v>
      </c>
      <c r="D288" s="16" t="s">
        <v>11547</v>
      </c>
      <c r="E288" s="14" t="s">
        <v>1417</v>
      </c>
      <c r="F288" s="17" t="s">
        <v>1418</v>
      </c>
      <c r="G288" s="16">
        <v>26</v>
      </c>
      <c r="H288" s="16">
        <v>5</v>
      </c>
      <c r="I288" s="16">
        <v>2022</v>
      </c>
      <c r="J288" s="16">
        <v>72</v>
      </c>
      <c r="K288" s="17" t="s">
        <v>1419</v>
      </c>
      <c r="L288" s="16"/>
      <c r="M288" s="16">
        <v>1</v>
      </c>
      <c r="N288" s="16" t="s">
        <v>11548</v>
      </c>
      <c r="O288" s="18" t="s">
        <v>11549</v>
      </c>
      <c r="P288" s="18" t="s">
        <v>11550</v>
      </c>
      <c r="Q288" s="18" t="s">
        <v>871</v>
      </c>
      <c r="R288" s="17" t="s">
        <v>11551</v>
      </c>
      <c r="S288" s="16" t="s">
        <v>44</v>
      </c>
      <c r="T288" s="16">
        <v>17</v>
      </c>
      <c r="U288" s="14" t="s">
        <v>11546</v>
      </c>
      <c r="V288" s="18" t="s">
        <v>46</v>
      </c>
      <c r="W288" s="16" t="s">
        <v>5945</v>
      </c>
      <c r="X288" s="18" t="s">
        <v>5946</v>
      </c>
      <c r="Y288" s="18" t="s">
        <v>10203</v>
      </c>
      <c r="Z288" s="18" t="s">
        <v>10203</v>
      </c>
      <c r="AA288" s="18"/>
      <c r="AB288" s="18" t="s">
        <v>10203</v>
      </c>
      <c r="AC288" s="18" t="s">
        <v>49</v>
      </c>
      <c r="AD288" s="16" t="s">
        <v>50</v>
      </c>
      <c r="AE288" s="16" t="s">
        <v>50</v>
      </c>
      <c r="AF288" s="16"/>
      <c r="AG288" s="16" t="s">
        <v>10204</v>
      </c>
      <c r="AH288" s="16"/>
      <c r="AI288" s="16"/>
      <c r="AJ288" s="16"/>
      <c r="AK288" s="16"/>
      <c r="AL288" s="190" t="b">
        <f t="shared" si="1"/>
        <v>0</v>
      </c>
      <c r="AM288" s="190"/>
    </row>
    <row r="289" spans="1:39" ht="22.5" hidden="1" customHeight="1" x14ac:dyDescent="0.35">
      <c r="A289" s="14">
        <v>288</v>
      </c>
      <c r="B289" s="16" t="s">
        <v>5941</v>
      </c>
      <c r="C289" s="16" t="s">
        <v>5264</v>
      </c>
      <c r="D289" s="16" t="s">
        <v>11552</v>
      </c>
      <c r="E289" s="14" t="s">
        <v>1442</v>
      </c>
      <c r="F289" s="17" t="s">
        <v>1443</v>
      </c>
      <c r="G289" s="16">
        <v>9</v>
      </c>
      <c r="H289" s="16">
        <v>6</v>
      </c>
      <c r="I289" s="16">
        <v>2022</v>
      </c>
      <c r="J289" s="16">
        <v>72</v>
      </c>
      <c r="K289" s="17" t="s">
        <v>39</v>
      </c>
      <c r="L289" s="16"/>
      <c r="M289" s="16">
        <v>1</v>
      </c>
      <c r="N289" s="16" t="s">
        <v>11553</v>
      </c>
      <c r="O289" s="18" t="s">
        <v>11554</v>
      </c>
      <c r="P289" s="18" t="s">
        <v>449</v>
      </c>
      <c r="Q289" s="18" t="s">
        <v>425</v>
      </c>
      <c r="R289" s="17" t="s">
        <v>11555</v>
      </c>
      <c r="S289" s="16" t="s">
        <v>75</v>
      </c>
      <c r="T289" s="16">
        <v>17</v>
      </c>
      <c r="U289" s="14" t="s">
        <v>11546</v>
      </c>
      <c r="V289" s="18" t="s">
        <v>46</v>
      </c>
      <c r="W289" s="16" t="s">
        <v>5945</v>
      </c>
      <c r="X289" s="18" t="s">
        <v>5946</v>
      </c>
      <c r="Y289" s="18" t="s">
        <v>10203</v>
      </c>
      <c r="Z289" s="18" t="s">
        <v>10203</v>
      </c>
      <c r="AA289" s="18"/>
      <c r="AB289" s="18" t="s">
        <v>10203</v>
      </c>
      <c r="AC289" s="18" t="s">
        <v>49</v>
      </c>
      <c r="AD289" s="16" t="s">
        <v>50</v>
      </c>
      <c r="AE289" s="16" t="s">
        <v>50</v>
      </c>
      <c r="AF289" s="16"/>
      <c r="AG289" s="16" t="s">
        <v>10204</v>
      </c>
      <c r="AH289" s="16"/>
      <c r="AI289" s="16"/>
      <c r="AJ289" s="16"/>
      <c r="AK289" s="16"/>
      <c r="AL289" s="190" t="b">
        <f t="shared" si="1"/>
        <v>0</v>
      </c>
      <c r="AM289" s="190"/>
    </row>
    <row r="290" spans="1:39" ht="22.5" hidden="1" customHeight="1" x14ac:dyDescent="0.35">
      <c r="A290" s="14">
        <v>289</v>
      </c>
      <c r="B290" s="16" t="s">
        <v>5941</v>
      </c>
      <c r="C290" s="16" t="s">
        <v>5264</v>
      </c>
      <c r="D290" s="16" t="s">
        <v>11556</v>
      </c>
      <c r="E290" s="14" t="s">
        <v>10223</v>
      </c>
      <c r="F290" s="17" t="s">
        <v>10224</v>
      </c>
      <c r="G290" s="16">
        <v>24</v>
      </c>
      <c r="H290" s="16">
        <v>12</v>
      </c>
      <c r="I290" s="16">
        <v>2021</v>
      </c>
      <c r="J290" s="16">
        <v>72</v>
      </c>
      <c r="K290" s="17" t="s">
        <v>10225</v>
      </c>
      <c r="L290" s="16"/>
      <c r="M290" s="16">
        <v>1</v>
      </c>
      <c r="N290" s="16" t="s">
        <v>11557</v>
      </c>
      <c r="O290" s="18" t="s">
        <v>11558</v>
      </c>
      <c r="P290" s="18" t="s">
        <v>734</v>
      </c>
      <c r="Q290" s="18" t="s">
        <v>1882</v>
      </c>
      <c r="R290" s="17" t="s">
        <v>906</v>
      </c>
      <c r="S290" s="16" t="s">
        <v>75</v>
      </c>
      <c r="T290" s="16">
        <v>17</v>
      </c>
      <c r="U290" s="14" t="s">
        <v>11559</v>
      </c>
      <c r="V290" s="18" t="s">
        <v>93</v>
      </c>
      <c r="W290" s="16" t="s">
        <v>5945</v>
      </c>
      <c r="X290" s="18" t="s">
        <v>5946</v>
      </c>
      <c r="Y290" s="18" t="s">
        <v>10203</v>
      </c>
      <c r="Z290" s="18" t="s">
        <v>10203</v>
      </c>
      <c r="AA290" s="18"/>
      <c r="AB290" s="18" t="s">
        <v>10203</v>
      </c>
      <c r="AC290" s="18" t="s">
        <v>49</v>
      </c>
      <c r="AD290" s="16" t="s">
        <v>50</v>
      </c>
      <c r="AE290" s="16" t="s">
        <v>50</v>
      </c>
      <c r="AF290" s="16"/>
      <c r="AG290" s="16" t="s">
        <v>10204</v>
      </c>
      <c r="AH290" s="16"/>
      <c r="AI290" s="16"/>
      <c r="AJ290" s="16"/>
      <c r="AK290" s="16"/>
      <c r="AL290" s="190" t="b">
        <f t="shared" si="1"/>
        <v>0</v>
      </c>
      <c r="AM290" s="190"/>
    </row>
    <row r="291" spans="1:39" ht="22.5" hidden="1" customHeight="1" x14ac:dyDescent="0.35">
      <c r="A291" s="14">
        <v>290</v>
      </c>
      <c r="B291" s="16" t="s">
        <v>5941</v>
      </c>
      <c r="C291" s="16" t="s">
        <v>5264</v>
      </c>
      <c r="D291" s="16" t="s">
        <v>11560</v>
      </c>
      <c r="E291" s="14" t="s">
        <v>739</v>
      </c>
      <c r="F291" s="17" t="s">
        <v>740</v>
      </c>
      <c r="G291" s="16">
        <v>27</v>
      </c>
      <c r="H291" s="16">
        <v>6</v>
      </c>
      <c r="I291" s="16">
        <v>2022</v>
      </c>
      <c r="J291" s="16">
        <v>72</v>
      </c>
      <c r="K291" s="17" t="s">
        <v>741</v>
      </c>
      <c r="L291" s="16"/>
      <c r="M291" s="16">
        <v>1</v>
      </c>
      <c r="N291" s="16" t="s">
        <v>11561</v>
      </c>
      <c r="O291" s="18" t="s">
        <v>2079</v>
      </c>
      <c r="P291" s="18" t="s">
        <v>11562</v>
      </c>
      <c r="Q291" s="18" t="s">
        <v>1659</v>
      </c>
      <c r="R291" s="17" t="s">
        <v>11563</v>
      </c>
      <c r="S291" s="16" t="s">
        <v>44</v>
      </c>
      <c r="T291" s="16">
        <v>17</v>
      </c>
      <c r="U291" s="14" t="s">
        <v>11564</v>
      </c>
      <c r="V291" s="18" t="s">
        <v>234</v>
      </c>
      <c r="W291" s="16" t="s">
        <v>5945</v>
      </c>
      <c r="X291" s="18" t="s">
        <v>5946</v>
      </c>
      <c r="Y291" s="18" t="s">
        <v>10203</v>
      </c>
      <c r="Z291" s="18" t="s">
        <v>10203</v>
      </c>
      <c r="AA291" s="18"/>
      <c r="AB291" s="18" t="s">
        <v>10203</v>
      </c>
      <c r="AC291" s="18" t="s">
        <v>49</v>
      </c>
      <c r="AD291" s="16" t="s">
        <v>50</v>
      </c>
      <c r="AE291" s="16" t="s">
        <v>50</v>
      </c>
      <c r="AF291" s="16"/>
      <c r="AG291" s="16" t="s">
        <v>10204</v>
      </c>
      <c r="AH291" s="16"/>
      <c r="AI291" s="16"/>
      <c r="AJ291" s="16"/>
      <c r="AK291" s="16"/>
      <c r="AL291" s="190" t="b">
        <f t="shared" si="1"/>
        <v>0</v>
      </c>
      <c r="AM291" s="190"/>
    </row>
    <row r="292" spans="1:39" ht="22.5" hidden="1" customHeight="1" x14ac:dyDescent="0.35">
      <c r="A292" s="14">
        <v>291</v>
      </c>
      <c r="B292" s="16" t="s">
        <v>5941</v>
      </c>
      <c r="C292" s="16" t="s">
        <v>5264</v>
      </c>
      <c r="D292" s="16" t="s">
        <v>11565</v>
      </c>
      <c r="E292" s="14" t="s">
        <v>739</v>
      </c>
      <c r="F292" s="17" t="s">
        <v>740</v>
      </c>
      <c r="G292" s="16">
        <v>27</v>
      </c>
      <c r="H292" s="16">
        <v>6</v>
      </c>
      <c r="I292" s="16">
        <v>2022</v>
      </c>
      <c r="J292" s="16">
        <v>72</v>
      </c>
      <c r="K292" s="17" t="s">
        <v>741</v>
      </c>
      <c r="L292" s="16"/>
      <c r="M292" s="16">
        <v>1</v>
      </c>
      <c r="N292" s="16" t="s">
        <v>11566</v>
      </c>
      <c r="O292" s="18" t="s">
        <v>11567</v>
      </c>
      <c r="P292" s="18" t="s">
        <v>11568</v>
      </c>
      <c r="Q292" s="18" t="s">
        <v>345</v>
      </c>
      <c r="R292" s="17" t="s">
        <v>1480</v>
      </c>
      <c r="S292" s="16" t="s">
        <v>44</v>
      </c>
      <c r="T292" s="16">
        <v>17</v>
      </c>
      <c r="U292" s="14" t="s">
        <v>11569</v>
      </c>
      <c r="V292" s="18" t="s">
        <v>234</v>
      </c>
      <c r="W292" s="16" t="s">
        <v>5945</v>
      </c>
      <c r="X292" s="18" t="s">
        <v>5946</v>
      </c>
      <c r="Y292" s="18" t="s">
        <v>10203</v>
      </c>
      <c r="Z292" s="18" t="s">
        <v>10203</v>
      </c>
      <c r="AA292" s="18"/>
      <c r="AB292" s="18" t="s">
        <v>10203</v>
      </c>
      <c r="AC292" s="18" t="s">
        <v>49</v>
      </c>
      <c r="AD292" s="16" t="s">
        <v>50</v>
      </c>
      <c r="AE292" s="16" t="s">
        <v>50</v>
      </c>
      <c r="AF292" s="16"/>
      <c r="AG292" s="16" t="s">
        <v>10204</v>
      </c>
      <c r="AH292" s="16"/>
      <c r="AI292" s="16"/>
      <c r="AJ292" s="16"/>
      <c r="AK292" s="16"/>
      <c r="AL292" s="190" t="b">
        <f t="shared" si="1"/>
        <v>0</v>
      </c>
      <c r="AM292" s="190"/>
    </row>
    <row r="293" spans="1:39" ht="22.5" hidden="1" customHeight="1" x14ac:dyDescent="0.35">
      <c r="A293" s="14">
        <v>292</v>
      </c>
      <c r="B293" s="16" t="s">
        <v>5941</v>
      </c>
      <c r="C293" s="16" t="s">
        <v>5264</v>
      </c>
      <c r="D293" s="16" t="s">
        <v>11570</v>
      </c>
      <c r="E293" s="14" t="s">
        <v>739</v>
      </c>
      <c r="F293" s="17" t="s">
        <v>740</v>
      </c>
      <c r="G293" s="16">
        <v>27</v>
      </c>
      <c r="H293" s="16">
        <v>6</v>
      </c>
      <c r="I293" s="16">
        <v>2022</v>
      </c>
      <c r="J293" s="16">
        <v>72</v>
      </c>
      <c r="K293" s="17" t="s">
        <v>741</v>
      </c>
      <c r="L293" s="16"/>
      <c r="M293" s="16">
        <v>1</v>
      </c>
      <c r="N293" s="16" t="s">
        <v>11571</v>
      </c>
      <c r="O293" s="18" t="s">
        <v>5273</v>
      </c>
      <c r="P293" s="18" t="s">
        <v>493</v>
      </c>
      <c r="Q293" s="18" t="s">
        <v>450</v>
      </c>
      <c r="R293" s="17" t="s">
        <v>11572</v>
      </c>
      <c r="S293" s="16" t="s">
        <v>44</v>
      </c>
      <c r="T293" s="16">
        <v>17</v>
      </c>
      <c r="U293" s="14" t="s">
        <v>11569</v>
      </c>
      <c r="V293" s="18" t="s">
        <v>234</v>
      </c>
      <c r="W293" s="16" t="s">
        <v>5945</v>
      </c>
      <c r="X293" s="18" t="s">
        <v>5946</v>
      </c>
      <c r="Y293" s="18" t="s">
        <v>10203</v>
      </c>
      <c r="Z293" s="18" t="s">
        <v>10203</v>
      </c>
      <c r="AA293" s="18"/>
      <c r="AB293" s="18" t="s">
        <v>10203</v>
      </c>
      <c r="AC293" s="18" t="s">
        <v>49</v>
      </c>
      <c r="AD293" s="16" t="s">
        <v>50</v>
      </c>
      <c r="AE293" s="16" t="s">
        <v>50</v>
      </c>
      <c r="AF293" s="16"/>
      <c r="AG293" s="16" t="s">
        <v>10234</v>
      </c>
      <c r="AH293" s="16"/>
      <c r="AI293" s="16"/>
      <c r="AJ293" s="16"/>
      <c r="AK293" s="16"/>
      <c r="AL293" s="190" t="b">
        <f t="shared" si="1"/>
        <v>0</v>
      </c>
      <c r="AM293" s="190"/>
    </row>
    <row r="294" spans="1:39" ht="22.5" hidden="1" customHeight="1" x14ac:dyDescent="0.35">
      <c r="A294" s="14">
        <v>293</v>
      </c>
      <c r="B294" s="16" t="s">
        <v>5941</v>
      </c>
      <c r="C294" s="16" t="s">
        <v>5264</v>
      </c>
      <c r="D294" s="16" t="s">
        <v>11573</v>
      </c>
      <c r="E294" s="14" t="s">
        <v>168</v>
      </c>
      <c r="F294" s="17" t="s">
        <v>169</v>
      </c>
      <c r="G294" s="16">
        <v>4</v>
      </c>
      <c r="H294" s="16">
        <v>3</v>
      </c>
      <c r="I294" s="16">
        <v>2022</v>
      </c>
      <c r="J294" s="16">
        <v>72</v>
      </c>
      <c r="K294" s="17" t="s">
        <v>170</v>
      </c>
      <c r="L294" s="16"/>
      <c r="M294" s="16">
        <v>1</v>
      </c>
      <c r="N294" s="16" t="s">
        <v>11574</v>
      </c>
      <c r="O294" s="18" t="s">
        <v>11575</v>
      </c>
      <c r="P294" s="18" t="s">
        <v>6210</v>
      </c>
      <c r="Q294" s="18" t="s">
        <v>11576</v>
      </c>
      <c r="R294" s="17" t="s">
        <v>11577</v>
      </c>
      <c r="S294" s="16" t="s">
        <v>44</v>
      </c>
      <c r="T294" s="16">
        <v>17</v>
      </c>
      <c r="U294" s="14" t="s">
        <v>11578</v>
      </c>
      <c r="V294" s="18" t="s">
        <v>279</v>
      </c>
      <c r="W294" s="16" t="s">
        <v>5945</v>
      </c>
      <c r="X294" s="18" t="s">
        <v>5946</v>
      </c>
      <c r="Y294" s="18" t="s">
        <v>10203</v>
      </c>
      <c r="Z294" s="18" t="s">
        <v>10203</v>
      </c>
      <c r="AA294" s="18"/>
      <c r="AB294" s="18" t="s">
        <v>10203</v>
      </c>
      <c r="AC294" s="18" t="s">
        <v>49</v>
      </c>
      <c r="AD294" s="16" t="s">
        <v>50</v>
      </c>
      <c r="AE294" s="16" t="s">
        <v>50</v>
      </c>
      <c r="AF294" s="16"/>
      <c r="AG294" s="16" t="s">
        <v>10234</v>
      </c>
      <c r="AH294" s="16"/>
      <c r="AI294" s="16"/>
      <c r="AJ294" s="16"/>
      <c r="AK294" s="16"/>
      <c r="AL294" s="190" t="b">
        <f t="shared" si="1"/>
        <v>0</v>
      </c>
      <c r="AM294" s="190"/>
    </row>
    <row r="295" spans="1:39" ht="22.5" hidden="1" customHeight="1" x14ac:dyDescent="0.35">
      <c r="A295" s="14">
        <v>294</v>
      </c>
      <c r="B295" s="16" t="s">
        <v>5941</v>
      </c>
      <c r="C295" s="16" t="s">
        <v>5264</v>
      </c>
      <c r="D295" s="16" t="s">
        <v>11579</v>
      </c>
      <c r="E295" s="14" t="s">
        <v>1417</v>
      </c>
      <c r="F295" s="17" t="s">
        <v>1418</v>
      </c>
      <c r="G295" s="16">
        <v>26</v>
      </c>
      <c r="H295" s="16">
        <v>5</v>
      </c>
      <c r="I295" s="16">
        <v>2022</v>
      </c>
      <c r="J295" s="16">
        <v>72</v>
      </c>
      <c r="K295" s="17" t="s">
        <v>1419</v>
      </c>
      <c r="L295" s="16"/>
      <c r="M295" s="16">
        <v>1</v>
      </c>
      <c r="N295" s="16" t="s">
        <v>11580</v>
      </c>
      <c r="O295" s="18" t="s">
        <v>11581</v>
      </c>
      <c r="P295" s="18" t="s">
        <v>1965</v>
      </c>
      <c r="Q295" s="18" t="s">
        <v>1143</v>
      </c>
      <c r="R295" s="17" t="s">
        <v>11582</v>
      </c>
      <c r="S295" s="16" t="s">
        <v>44</v>
      </c>
      <c r="T295" s="16">
        <v>17</v>
      </c>
      <c r="U295" s="14" t="s">
        <v>11583</v>
      </c>
      <c r="V295" s="18" t="s">
        <v>279</v>
      </c>
      <c r="W295" s="16" t="s">
        <v>5945</v>
      </c>
      <c r="X295" s="18" t="s">
        <v>5946</v>
      </c>
      <c r="Y295" s="18" t="s">
        <v>10203</v>
      </c>
      <c r="Z295" s="18" t="s">
        <v>10203</v>
      </c>
      <c r="AA295" s="18"/>
      <c r="AB295" s="18" t="s">
        <v>10203</v>
      </c>
      <c r="AC295" s="18" t="s">
        <v>49</v>
      </c>
      <c r="AD295" s="16" t="s">
        <v>50</v>
      </c>
      <c r="AE295" s="16" t="s">
        <v>50</v>
      </c>
      <c r="AF295" s="16"/>
      <c r="AG295" s="16" t="s">
        <v>10204</v>
      </c>
      <c r="AH295" s="16"/>
      <c r="AI295" s="16"/>
      <c r="AJ295" s="16"/>
      <c r="AK295" s="16"/>
      <c r="AL295" s="190" t="b">
        <f t="shared" si="1"/>
        <v>0</v>
      </c>
      <c r="AM295" s="190"/>
    </row>
    <row r="296" spans="1:39" ht="22.5" hidden="1" customHeight="1" x14ac:dyDescent="0.35">
      <c r="A296" s="14">
        <v>295</v>
      </c>
      <c r="B296" s="16" t="s">
        <v>5941</v>
      </c>
      <c r="C296" s="16" t="s">
        <v>5264</v>
      </c>
      <c r="D296" s="16" t="s">
        <v>11584</v>
      </c>
      <c r="E296" s="14" t="s">
        <v>670</v>
      </c>
      <c r="F296" s="17" t="s">
        <v>671</v>
      </c>
      <c r="G296" s="16">
        <v>3</v>
      </c>
      <c r="H296" s="16">
        <v>6</v>
      </c>
      <c r="I296" s="16">
        <v>2022</v>
      </c>
      <c r="J296" s="16">
        <v>72</v>
      </c>
      <c r="K296" s="17" t="s">
        <v>672</v>
      </c>
      <c r="L296" s="16"/>
      <c r="M296" s="16">
        <v>1</v>
      </c>
      <c r="N296" s="16" t="s">
        <v>11585</v>
      </c>
      <c r="O296" s="18" t="s">
        <v>11586</v>
      </c>
      <c r="P296" s="18" t="s">
        <v>336</v>
      </c>
      <c r="Q296" s="18" t="s">
        <v>2127</v>
      </c>
      <c r="R296" s="17" t="s">
        <v>11587</v>
      </c>
      <c r="S296" s="16" t="s">
        <v>75</v>
      </c>
      <c r="T296" s="16">
        <v>17</v>
      </c>
      <c r="U296" s="14" t="s">
        <v>11583</v>
      </c>
      <c r="V296" s="18" t="s">
        <v>279</v>
      </c>
      <c r="W296" s="16" t="s">
        <v>5945</v>
      </c>
      <c r="X296" s="18" t="s">
        <v>5946</v>
      </c>
      <c r="Y296" s="18" t="s">
        <v>10203</v>
      </c>
      <c r="Z296" s="18" t="s">
        <v>10203</v>
      </c>
      <c r="AA296" s="18"/>
      <c r="AB296" s="18" t="s">
        <v>10203</v>
      </c>
      <c r="AC296" s="18" t="s">
        <v>49</v>
      </c>
      <c r="AD296" s="16" t="s">
        <v>50</v>
      </c>
      <c r="AE296" s="16" t="s">
        <v>50</v>
      </c>
      <c r="AF296" s="16"/>
      <c r="AG296" s="16" t="s">
        <v>10234</v>
      </c>
      <c r="AH296" s="16"/>
      <c r="AI296" s="16"/>
      <c r="AJ296" s="16"/>
      <c r="AK296" s="16"/>
      <c r="AL296" s="190" t="b">
        <f t="shared" si="1"/>
        <v>0</v>
      </c>
      <c r="AM296" s="190"/>
    </row>
    <row r="297" spans="1:39" ht="22.5" hidden="1" customHeight="1" x14ac:dyDescent="0.35">
      <c r="A297" s="14">
        <v>296</v>
      </c>
      <c r="B297" s="16" t="s">
        <v>5941</v>
      </c>
      <c r="C297" s="16" t="s">
        <v>5264</v>
      </c>
      <c r="D297" s="16" t="s">
        <v>11588</v>
      </c>
      <c r="E297" s="14" t="s">
        <v>739</v>
      </c>
      <c r="F297" s="17" t="s">
        <v>740</v>
      </c>
      <c r="G297" s="16">
        <v>27</v>
      </c>
      <c r="H297" s="16">
        <v>6</v>
      </c>
      <c r="I297" s="16">
        <v>2022</v>
      </c>
      <c r="J297" s="16">
        <v>72</v>
      </c>
      <c r="K297" s="17" t="s">
        <v>741</v>
      </c>
      <c r="L297" s="16"/>
      <c r="M297" s="16">
        <v>1</v>
      </c>
      <c r="N297" s="16" t="s">
        <v>11589</v>
      </c>
      <c r="O297" s="18" t="s">
        <v>11590</v>
      </c>
      <c r="P297" s="18" t="s">
        <v>5932</v>
      </c>
      <c r="Q297" s="18" t="s">
        <v>11591</v>
      </c>
      <c r="R297" s="17" t="s">
        <v>11592</v>
      </c>
      <c r="S297" s="16" t="s">
        <v>75</v>
      </c>
      <c r="T297" s="16">
        <v>17</v>
      </c>
      <c r="U297" s="14" t="s">
        <v>11583</v>
      </c>
      <c r="V297" s="18" t="s">
        <v>279</v>
      </c>
      <c r="W297" s="16" t="s">
        <v>5945</v>
      </c>
      <c r="X297" s="18" t="s">
        <v>5946</v>
      </c>
      <c r="Y297" s="18" t="s">
        <v>10203</v>
      </c>
      <c r="Z297" s="18" t="s">
        <v>10203</v>
      </c>
      <c r="AA297" s="18"/>
      <c r="AB297" s="18" t="s">
        <v>10203</v>
      </c>
      <c r="AC297" s="18" t="s">
        <v>49</v>
      </c>
      <c r="AD297" s="16" t="s">
        <v>50</v>
      </c>
      <c r="AE297" s="16" t="s">
        <v>50</v>
      </c>
      <c r="AF297" s="16"/>
      <c r="AG297" s="16" t="s">
        <v>10234</v>
      </c>
      <c r="AH297" s="16"/>
      <c r="AI297" s="16"/>
      <c r="AJ297" s="16"/>
      <c r="AK297" s="16"/>
      <c r="AL297" s="190" t="b">
        <f t="shared" si="1"/>
        <v>0</v>
      </c>
      <c r="AM297" s="190"/>
    </row>
    <row r="298" spans="1:39" ht="22.5" hidden="1" customHeight="1" x14ac:dyDescent="0.35">
      <c r="A298" s="14">
        <v>297</v>
      </c>
      <c r="B298" s="16" t="s">
        <v>5941</v>
      </c>
      <c r="C298" s="16" t="s">
        <v>5264</v>
      </c>
      <c r="D298" s="16" t="s">
        <v>11593</v>
      </c>
      <c r="E298" s="14" t="s">
        <v>183</v>
      </c>
      <c r="F298" s="17" t="s">
        <v>184</v>
      </c>
      <c r="G298" s="16">
        <v>30</v>
      </c>
      <c r="H298" s="16">
        <v>6</v>
      </c>
      <c r="I298" s="16">
        <v>2022</v>
      </c>
      <c r="J298" s="16">
        <v>72</v>
      </c>
      <c r="K298" s="17" t="s">
        <v>185</v>
      </c>
      <c r="L298" s="16"/>
      <c r="M298" s="16">
        <v>1</v>
      </c>
      <c r="N298" s="16" t="s">
        <v>11594</v>
      </c>
      <c r="O298" s="18" t="s">
        <v>11595</v>
      </c>
      <c r="P298" s="18" t="s">
        <v>1153</v>
      </c>
      <c r="Q298" s="18" t="s">
        <v>10944</v>
      </c>
      <c r="R298" s="17" t="s">
        <v>11042</v>
      </c>
      <c r="S298" s="16" t="s">
        <v>75</v>
      </c>
      <c r="T298" s="16">
        <v>17</v>
      </c>
      <c r="U298" s="14" t="s">
        <v>11583</v>
      </c>
      <c r="V298" s="18" t="s">
        <v>279</v>
      </c>
      <c r="W298" s="16" t="s">
        <v>5945</v>
      </c>
      <c r="X298" s="18" t="s">
        <v>5946</v>
      </c>
      <c r="Y298" s="18" t="s">
        <v>10203</v>
      </c>
      <c r="Z298" s="18" t="s">
        <v>10203</v>
      </c>
      <c r="AA298" s="18"/>
      <c r="AB298" s="18" t="s">
        <v>10203</v>
      </c>
      <c r="AC298" s="18" t="s">
        <v>49</v>
      </c>
      <c r="AD298" s="16" t="s">
        <v>50</v>
      </c>
      <c r="AE298" s="16" t="s">
        <v>50</v>
      </c>
      <c r="AF298" s="16"/>
      <c r="AG298" s="16" t="s">
        <v>10234</v>
      </c>
      <c r="AH298" s="16"/>
      <c r="AI298" s="16"/>
      <c r="AJ298" s="16"/>
      <c r="AK298" s="16"/>
      <c r="AL298" s="190" t="b">
        <f t="shared" si="1"/>
        <v>0</v>
      </c>
      <c r="AM298" s="190"/>
    </row>
    <row r="299" spans="1:39" ht="22.5" hidden="1" customHeight="1" x14ac:dyDescent="0.35">
      <c r="A299" s="14">
        <v>298</v>
      </c>
      <c r="B299" s="16" t="s">
        <v>5941</v>
      </c>
      <c r="C299" s="16" t="s">
        <v>5264</v>
      </c>
      <c r="D299" s="16" t="s">
        <v>11596</v>
      </c>
      <c r="E299" s="14" t="s">
        <v>1427</v>
      </c>
      <c r="F299" s="17" t="s">
        <v>1428</v>
      </c>
      <c r="G299" s="16">
        <v>29</v>
      </c>
      <c r="H299" s="16">
        <v>7</v>
      </c>
      <c r="I299" s="16">
        <v>2022</v>
      </c>
      <c r="J299" s="16">
        <v>72</v>
      </c>
      <c r="K299" s="17" t="s">
        <v>1429</v>
      </c>
      <c r="L299" s="16"/>
      <c r="M299" s="16">
        <v>1</v>
      </c>
      <c r="N299" s="16" t="s">
        <v>11597</v>
      </c>
      <c r="O299" s="18" t="s">
        <v>11598</v>
      </c>
      <c r="P299" s="18" t="s">
        <v>834</v>
      </c>
      <c r="Q299" s="18" t="s">
        <v>173</v>
      </c>
      <c r="R299" s="17" t="s">
        <v>11599</v>
      </c>
      <c r="S299" s="16" t="s">
        <v>44</v>
      </c>
      <c r="T299" s="16">
        <v>18</v>
      </c>
      <c r="U299" s="14" t="s">
        <v>11600</v>
      </c>
      <c r="V299" s="18" t="s">
        <v>93</v>
      </c>
      <c r="W299" s="16" t="s">
        <v>5945</v>
      </c>
      <c r="X299" s="18" t="s">
        <v>5946</v>
      </c>
      <c r="Y299" s="18" t="s">
        <v>10203</v>
      </c>
      <c r="Z299" s="18" t="s">
        <v>10203</v>
      </c>
      <c r="AA299" s="18"/>
      <c r="AB299" s="18" t="s">
        <v>10203</v>
      </c>
      <c r="AC299" s="18" t="s">
        <v>49</v>
      </c>
      <c r="AD299" s="16" t="s">
        <v>50</v>
      </c>
      <c r="AE299" s="16" t="s">
        <v>50</v>
      </c>
      <c r="AF299" s="16"/>
      <c r="AG299" s="16" t="s">
        <v>10204</v>
      </c>
      <c r="AH299" s="16"/>
      <c r="AI299" s="16"/>
      <c r="AJ299" s="16"/>
      <c r="AK299" s="16"/>
      <c r="AL299" s="190" t="b">
        <f t="shared" si="1"/>
        <v>0</v>
      </c>
      <c r="AM299" s="190"/>
    </row>
    <row r="300" spans="1:39" ht="22.5" hidden="1" customHeight="1" x14ac:dyDescent="0.35">
      <c r="A300" s="14">
        <v>299</v>
      </c>
      <c r="B300" s="16" t="s">
        <v>5941</v>
      </c>
      <c r="C300" s="16" t="s">
        <v>5264</v>
      </c>
      <c r="D300" s="16" t="s">
        <v>11601</v>
      </c>
      <c r="E300" s="14" t="s">
        <v>1594</v>
      </c>
      <c r="F300" s="17" t="s">
        <v>1595</v>
      </c>
      <c r="G300" s="16">
        <v>21</v>
      </c>
      <c r="H300" s="16">
        <v>10</v>
      </c>
      <c r="I300" s="16">
        <v>2022</v>
      </c>
      <c r="J300" s="16">
        <v>72</v>
      </c>
      <c r="K300" s="17" t="s">
        <v>1596</v>
      </c>
      <c r="L300" s="16"/>
      <c r="M300" s="16">
        <v>1</v>
      </c>
      <c r="N300" s="16" t="s">
        <v>11602</v>
      </c>
      <c r="O300" s="18" t="s">
        <v>4377</v>
      </c>
      <c r="P300" s="18" t="s">
        <v>4133</v>
      </c>
      <c r="Q300" s="18" t="s">
        <v>594</v>
      </c>
      <c r="R300" s="17" t="s">
        <v>3706</v>
      </c>
      <c r="S300" s="16" t="s">
        <v>44</v>
      </c>
      <c r="T300" s="16">
        <v>18</v>
      </c>
      <c r="U300" s="14" t="s">
        <v>11603</v>
      </c>
      <c r="V300" s="18" t="s">
        <v>234</v>
      </c>
      <c r="W300" s="16" t="s">
        <v>5945</v>
      </c>
      <c r="X300" s="18" t="s">
        <v>5946</v>
      </c>
      <c r="Y300" s="18" t="s">
        <v>10203</v>
      </c>
      <c r="Z300" s="18" t="s">
        <v>10203</v>
      </c>
      <c r="AA300" s="18"/>
      <c r="AB300" s="18" t="s">
        <v>10203</v>
      </c>
      <c r="AC300" s="18" t="s">
        <v>49</v>
      </c>
      <c r="AD300" s="16" t="s">
        <v>50</v>
      </c>
      <c r="AE300" s="16" t="s">
        <v>50</v>
      </c>
      <c r="AF300" s="16"/>
      <c r="AG300" s="16" t="s">
        <v>10204</v>
      </c>
      <c r="AH300" s="16"/>
      <c r="AI300" s="16"/>
      <c r="AJ300" s="16"/>
      <c r="AK300" s="16"/>
      <c r="AL300" s="190" t="b">
        <f t="shared" si="1"/>
        <v>0</v>
      </c>
      <c r="AM300" s="190"/>
    </row>
    <row r="301" spans="1:39" ht="22.5" hidden="1" customHeight="1" x14ac:dyDescent="0.35">
      <c r="A301" s="14">
        <v>300</v>
      </c>
      <c r="B301" s="16" t="s">
        <v>5941</v>
      </c>
      <c r="C301" s="16" t="s">
        <v>5264</v>
      </c>
      <c r="D301" s="16" t="s">
        <v>11604</v>
      </c>
      <c r="E301" s="14" t="s">
        <v>1427</v>
      </c>
      <c r="F301" s="17" t="s">
        <v>1428</v>
      </c>
      <c r="G301" s="16">
        <v>29</v>
      </c>
      <c r="H301" s="16">
        <v>7</v>
      </c>
      <c r="I301" s="16">
        <v>2022</v>
      </c>
      <c r="J301" s="16">
        <v>72</v>
      </c>
      <c r="K301" s="17" t="s">
        <v>1429</v>
      </c>
      <c r="L301" s="16"/>
      <c r="M301" s="16">
        <v>1</v>
      </c>
      <c r="N301" s="16" t="s">
        <v>11605</v>
      </c>
      <c r="O301" s="18" t="s">
        <v>11606</v>
      </c>
      <c r="P301" s="18" t="s">
        <v>11607</v>
      </c>
      <c r="Q301" s="18" t="s">
        <v>85</v>
      </c>
      <c r="R301" s="17" t="s">
        <v>11608</v>
      </c>
      <c r="S301" s="16" t="s">
        <v>75</v>
      </c>
      <c r="T301" s="16">
        <v>18</v>
      </c>
      <c r="U301" s="14" t="s">
        <v>11609</v>
      </c>
      <c r="V301" s="18" t="s">
        <v>279</v>
      </c>
      <c r="W301" s="16" t="s">
        <v>5945</v>
      </c>
      <c r="X301" s="18" t="s">
        <v>5946</v>
      </c>
      <c r="Y301" s="18" t="s">
        <v>10203</v>
      </c>
      <c r="Z301" s="18" t="s">
        <v>10203</v>
      </c>
      <c r="AA301" s="18"/>
      <c r="AB301" s="18" t="s">
        <v>10203</v>
      </c>
      <c r="AC301" s="18" t="s">
        <v>49</v>
      </c>
      <c r="AD301" s="16" t="s">
        <v>50</v>
      </c>
      <c r="AE301" s="16" t="s">
        <v>50</v>
      </c>
      <c r="AF301" s="16"/>
      <c r="AG301" s="16" t="s">
        <v>10204</v>
      </c>
      <c r="AH301" s="16"/>
      <c r="AI301" s="16"/>
      <c r="AJ301" s="16"/>
      <c r="AK301" s="16"/>
      <c r="AL301" s="190" t="b">
        <f t="shared" si="1"/>
        <v>0</v>
      </c>
      <c r="AM301" s="190"/>
    </row>
    <row r="302" spans="1:39" ht="22.5" hidden="1" customHeight="1" x14ac:dyDescent="0.35">
      <c r="A302" s="14">
        <v>301</v>
      </c>
      <c r="B302" s="16" t="s">
        <v>5941</v>
      </c>
      <c r="C302" s="16" t="s">
        <v>5264</v>
      </c>
      <c r="D302" s="16" t="s">
        <v>11610</v>
      </c>
      <c r="E302" s="14" t="s">
        <v>1427</v>
      </c>
      <c r="F302" s="17" t="s">
        <v>1428</v>
      </c>
      <c r="G302" s="16">
        <v>29</v>
      </c>
      <c r="H302" s="16">
        <v>7</v>
      </c>
      <c r="I302" s="16">
        <v>2022</v>
      </c>
      <c r="J302" s="16">
        <v>72</v>
      </c>
      <c r="K302" s="17" t="s">
        <v>1429</v>
      </c>
      <c r="L302" s="16"/>
      <c r="M302" s="16">
        <v>1</v>
      </c>
      <c r="N302" s="16" t="s">
        <v>11611</v>
      </c>
      <c r="O302" s="18" t="s">
        <v>11612</v>
      </c>
      <c r="P302" s="18" t="s">
        <v>11613</v>
      </c>
      <c r="Q302" s="18" t="s">
        <v>1108</v>
      </c>
      <c r="R302" s="17" t="s">
        <v>11614</v>
      </c>
      <c r="S302" s="16" t="s">
        <v>44</v>
      </c>
      <c r="T302" s="16">
        <v>18</v>
      </c>
      <c r="U302" s="14" t="s">
        <v>11609</v>
      </c>
      <c r="V302" s="18" t="s">
        <v>279</v>
      </c>
      <c r="W302" s="16" t="s">
        <v>5945</v>
      </c>
      <c r="X302" s="18" t="s">
        <v>5946</v>
      </c>
      <c r="Y302" s="18" t="s">
        <v>10203</v>
      </c>
      <c r="Z302" s="18" t="s">
        <v>10203</v>
      </c>
      <c r="AA302" s="18"/>
      <c r="AB302" s="18" t="s">
        <v>10203</v>
      </c>
      <c r="AC302" s="18" t="s">
        <v>49</v>
      </c>
      <c r="AD302" s="16" t="s">
        <v>50</v>
      </c>
      <c r="AE302" s="16" t="s">
        <v>50</v>
      </c>
      <c r="AF302" s="16"/>
      <c r="AG302" s="16" t="s">
        <v>10204</v>
      </c>
      <c r="AH302" s="16"/>
      <c r="AI302" s="16"/>
      <c r="AJ302" s="16"/>
      <c r="AK302" s="16"/>
      <c r="AL302" s="190" t="b">
        <f t="shared" si="1"/>
        <v>0</v>
      </c>
      <c r="AM302" s="190"/>
    </row>
    <row r="303" spans="1:39" ht="22.5" hidden="1" customHeight="1" x14ac:dyDescent="0.35">
      <c r="A303" s="14">
        <v>302</v>
      </c>
      <c r="B303" s="16" t="s">
        <v>6150</v>
      </c>
      <c r="C303" s="16" t="s">
        <v>35</v>
      </c>
      <c r="D303" s="22" t="s">
        <v>11615</v>
      </c>
      <c r="E303" s="14" t="s">
        <v>11616</v>
      </c>
      <c r="F303" s="17" t="s">
        <v>11617</v>
      </c>
      <c r="G303" s="16">
        <v>9</v>
      </c>
      <c r="H303" s="16">
        <v>12</v>
      </c>
      <c r="I303" s="16">
        <v>2020</v>
      </c>
      <c r="J303" s="16">
        <v>96</v>
      </c>
      <c r="K303" s="17" t="s">
        <v>11618</v>
      </c>
      <c r="L303" s="16"/>
      <c r="M303" s="16">
        <v>1</v>
      </c>
      <c r="N303" s="16" t="s">
        <v>11619</v>
      </c>
      <c r="O303" s="18" t="s">
        <v>11620</v>
      </c>
      <c r="P303" s="18" t="s">
        <v>11621</v>
      </c>
      <c r="Q303" s="18" t="s">
        <v>165</v>
      </c>
      <c r="R303" s="17" t="s">
        <v>11622</v>
      </c>
      <c r="S303" s="16" t="s">
        <v>75</v>
      </c>
      <c r="T303" s="16">
        <v>14</v>
      </c>
      <c r="U303" s="14" t="s">
        <v>11623</v>
      </c>
      <c r="V303" s="18" t="s">
        <v>234</v>
      </c>
      <c r="W303" s="16" t="s">
        <v>6376</v>
      </c>
      <c r="X303" s="18" t="s">
        <v>6378</v>
      </c>
      <c r="Y303" s="18" t="s">
        <v>10203</v>
      </c>
      <c r="Z303" s="18" t="s">
        <v>10203</v>
      </c>
      <c r="AA303" s="18"/>
      <c r="AB303" s="18" t="s">
        <v>10203</v>
      </c>
      <c r="AC303" s="18" t="s">
        <v>49</v>
      </c>
      <c r="AD303" s="16" t="s">
        <v>50</v>
      </c>
      <c r="AE303" s="16" t="s">
        <v>50</v>
      </c>
      <c r="AF303" s="16"/>
      <c r="AG303" s="16" t="s">
        <v>10204</v>
      </c>
      <c r="AH303" s="16"/>
      <c r="AI303" s="16"/>
      <c r="AJ303" s="16"/>
      <c r="AK303" s="16"/>
      <c r="AL303" s="190" t="b">
        <f t="shared" si="1"/>
        <v>0</v>
      </c>
      <c r="AM303" s="190"/>
    </row>
    <row r="304" spans="1:39" ht="22.5" hidden="1" customHeight="1" x14ac:dyDescent="0.35">
      <c r="A304" s="14">
        <v>303</v>
      </c>
      <c r="B304" s="16" t="s">
        <v>6150</v>
      </c>
      <c r="C304" s="16" t="s">
        <v>35</v>
      </c>
      <c r="D304" s="16" t="s">
        <v>11624</v>
      </c>
      <c r="E304" s="14" t="s">
        <v>11196</v>
      </c>
      <c r="F304" s="17" t="s">
        <v>11197</v>
      </c>
      <c r="G304" s="16">
        <v>22</v>
      </c>
      <c r="H304" s="16">
        <v>7</v>
      </c>
      <c r="I304" s="16">
        <v>2021</v>
      </c>
      <c r="J304" s="17" t="s">
        <v>228</v>
      </c>
      <c r="K304" s="17" t="s">
        <v>11198</v>
      </c>
      <c r="L304" s="16"/>
      <c r="M304" s="16">
        <v>1</v>
      </c>
      <c r="N304" s="16" t="s">
        <v>11625</v>
      </c>
      <c r="O304" s="18" t="s">
        <v>11626</v>
      </c>
      <c r="P304" s="18" t="s">
        <v>702</v>
      </c>
      <c r="Q304" s="18" t="s">
        <v>489</v>
      </c>
      <c r="R304" s="17" t="s">
        <v>11627</v>
      </c>
      <c r="S304" s="16" t="s">
        <v>44</v>
      </c>
      <c r="T304" s="16">
        <v>15</v>
      </c>
      <c r="U304" s="14" t="s">
        <v>11628</v>
      </c>
      <c r="V304" s="18" t="s">
        <v>234</v>
      </c>
      <c r="W304" s="16" t="s">
        <v>6376</v>
      </c>
      <c r="X304" s="18" t="s">
        <v>6378</v>
      </c>
      <c r="Y304" s="18" t="s">
        <v>10203</v>
      </c>
      <c r="Z304" s="18" t="s">
        <v>10203</v>
      </c>
      <c r="AA304" s="18"/>
      <c r="AB304" s="18" t="s">
        <v>10203</v>
      </c>
      <c r="AC304" s="18" t="s">
        <v>49</v>
      </c>
      <c r="AD304" s="16" t="s">
        <v>50</v>
      </c>
      <c r="AE304" s="16" t="s">
        <v>50</v>
      </c>
      <c r="AF304" s="16"/>
      <c r="AG304" s="16" t="s">
        <v>10204</v>
      </c>
      <c r="AH304" s="16"/>
      <c r="AI304" s="16"/>
      <c r="AJ304" s="16"/>
      <c r="AK304" s="16"/>
      <c r="AL304" s="190" t="b">
        <f t="shared" si="1"/>
        <v>0</v>
      </c>
      <c r="AM304" s="190"/>
    </row>
    <row r="305" spans="1:39" ht="22.5" hidden="1" customHeight="1" x14ac:dyDescent="0.35">
      <c r="A305" s="14">
        <v>304</v>
      </c>
      <c r="B305" s="16" t="s">
        <v>6150</v>
      </c>
      <c r="C305" s="16" t="s">
        <v>35</v>
      </c>
      <c r="D305" s="16" t="s">
        <v>11629</v>
      </c>
      <c r="E305" s="14" t="s">
        <v>11630</v>
      </c>
      <c r="F305" s="17" t="s">
        <v>11631</v>
      </c>
      <c r="G305" s="16">
        <v>11</v>
      </c>
      <c r="H305" s="16">
        <v>11</v>
      </c>
      <c r="I305" s="16">
        <v>2021</v>
      </c>
      <c r="J305" s="16">
        <v>72</v>
      </c>
      <c r="K305" s="17" t="s">
        <v>11632</v>
      </c>
      <c r="L305" s="16"/>
      <c r="M305" s="16">
        <v>1</v>
      </c>
      <c r="N305" s="16" t="s">
        <v>11633</v>
      </c>
      <c r="O305" s="18" t="s">
        <v>11634</v>
      </c>
      <c r="P305" s="18" t="s">
        <v>1580</v>
      </c>
      <c r="Q305" s="18" t="s">
        <v>459</v>
      </c>
      <c r="R305" s="17" t="s">
        <v>11635</v>
      </c>
      <c r="S305" s="16" t="s">
        <v>44</v>
      </c>
      <c r="T305" s="16">
        <v>16</v>
      </c>
      <c r="U305" s="14" t="s">
        <v>11636</v>
      </c>
      <c r="V305" s="18" t="s">
        <v>279</v>
      </c>
      <c r="W305" s="16" t="s">
        <v>6376</v>
      </c>
      <c r="X305" s="18" t="s">
        <v>6378</v>
      </c>
      <c r="Y305" s="18" t="s">
        <v>10203</v>
      </c>
      <c r="Z305" s="18" t="s">
        <v>10203</v>
      </c>
      <c r="AA305" s="18"/>
      <c r="AB305" s="18" t="s">
        <v>10203</v>
      </c>
      <c r="AC305" s="18" t="s">
        <v>49</v>
      </c>
      <c r="AD305" s="16" t="s">
        <v>50</v>
      </c>
      <c r="AE305" s="16" t="s">
        <v>50</v>
      </c>
      <c r="AF305" s="16"/>
      <c r="AG305" s="16" t="s">
        <v>10204</v>
      </c>
      <c r="AH305" s="16"/>
      <c r="AI305" s="16"/>
      <c r="AJ305" s="16"/>
      <c r="AK305" s="16"/>
      <c r="AL305" s="190" t="b">
        <f t="shared" si="1"/>
        <v>0</v>
      </c>
      <c r="AM305" s="190"/>
    </row>
    <row r="306" spans="1:39" ht="22.5" hidden="1" customHeight="1" x14ac:dyDescent="0.35">
      <c r="A306" s="14">
        <v>305</v>
      </c>
      <c r="B306" s="16" t="s">
        <v>6150</v>
      </c>
      <c r="C306" s="16" t="s">
        <v>35</v>
      </c>
      <c r="D306" s="22" t="s">
        <v>11637</v>
      </c>
      <c r="E306" s="14" t="s">
        <v>347</v>
      </c>
      <c r="F306" s="17" t="s">
        <v>348</v>
      </c>
      <c r="G306" s="16">
        <v>30</v>
      </c>
      <c r="H306" s="16">
        <v>3</v>
      </c>
      <c r="I306" s="16">
        <v>2022</v>
      </c>
      <c r="J306" s="16">
        <v>72</v>
      </c>
      <c r="K306" s="17" t="s">
        <v>349</v>
      </c>
      <c r="L306" s="16"/>
      <c r="M306" s="16">
        <v>1</v>
      </c>
      <c r="N306" s="16" t="s">
        <v>11638</v>
      </c>
      <c r="O306" s="18" t="s">
        <v>11639</v>
      </c>
      <c r="P306" s="18" t="s">
        <v>11640</v>
      </c>
      <c r="Q306" s="18" t="s">
        <v>562</v>
      </c>
      <c r="R306" s="17" t="s">
        <v>11641</v>
      </c>
      <c r="S306" s="16" t="s">
        <v>44</v>
      </c>
      <c r="T306" s="16">
        <v>17</v>
      </c>
      <c r="U306" s="14" t="s">
        <v>11642</v>
      </c>
      <c r="V306" s="18" t="s">
        <v>46</v>
      </c>
      <c r="W306" s="16" t="s">
        <v>6376</v>
      </c>
      <c r="X306" s="18" t="s">
        <v>6378</v>
      </c>
      <c r="Y306" s="18" t="s">
        <v>10203</v>
      </c>
      <c r="Z306" s="18" t="s">
        <v>10203</v>
      </c>
      <c r="AA306" s="18"/>
      <c r="AB306" s="18" t="s">
        <v>10203</v>
      </c>
      <c r="AC306" s="18" t="s">
        <v>49</v>
      </c>
      <c r="AD306" s="16" t="s">
        <v>78</v>
      </c>
      <c r="AE306" s="16" t="s">
        <v>78</v>
      </c>
      <c r="AF306" s="16"/>
      <c r="AG306" s="16" t="s">
        <v>10204</v>
      </c>
      <c r="AH306" s="16"/>
      <c r="AI306" s="16"/>
      <c r="AJ306" s="16"/>
      <c r="AK306" s="16"/>
      <c r="AL306" s="190" t="b">
        <f t="shared" si="1"/>
        <v>0</v>
      </c>
      <c r="AM306" s="190"/>
    </row>
    <row r="307" spans="1:39" ht="22.5" hidden="1" customHeight="1" x14ac:dyDescent="0.35">
      <c r="A307" s="14">
        <v>306</v>
      </c>
      <c r="B307" s="16" t="s">
        <v>6150</v>
      </c>
      <c r="C307" s="16" t="s">
        <v>35</v>
      </c>
      <c r="D307" s="22" t="s">
        <v>11643</v>
      </c>
      <c r="E307" s="14" t="s">
        <v>267</v>
      </c>
      <c r="F307" s="17" t="s">
        <v>268</v>
      </c>
      <c r="G307" s="16">
        <v>21</v>
      </c>
      <c r="H307" s="16">
        <v>3</v>
      </c>
      <c r="I307" s="16">
        <v>2022</v>
      </c>
      <c r="J307" s="16">
        <v>72</v>
      </c>
      <c r="K307" s="17" t="s">
        <v>269</v>
      </c>
      <c r="L307" s="16"/>
      <c r="M307" s="16">
        <v>1</v>
      </c>
      <c r="N307" s="16" t="s">
        <v>11644</v>
      </c>
      <c r="O307" s="18" t="s">
        <v>11645</v>
      </c>
      <c r="P307" s="18" t="s">
        <v>420</v>
      </c>
      <c r="Q307" s="18" t="s">
        <v>144</v>
      </c>
      <c r="R307" s="17" t="s">
        <v>11646</v>
      </c>
      <c r="S307" s="16" t="s">
        <v>75</v>
      </c>
      <c r="T307" s="16">
        <v>17</v>
      </c>
      <c r="U307" s="14" t="s">
        <v>11647</v>
      </c>
      <c r="V307" s="18" t="s">
        <v>279</v>
      </c>
      <c r="W307" s="16" t="s">
        <v>6376</v>
      </c>
      <c r="X307" s="18" t="s">
        <v>6378</v>
      </c>
      <c r="Y307" s="18" t="s">
        <v>10203</v>
      </c>
      <c r="Z307" s="18" t="s">
        <v>10203</v>
      </c>
      <c r="AA307" s="18"/>
      <c r="AB307" s="18" t="s">
        <v>10203</v>
      </c>
      <c r="AC307" s="18" t="s">
        <v>49</v>
      </c>
      <c r="AD307" s="16" t="s">
        <v>50</v>
      </c>
      <c r="AE307" s="16" t="s">
        <v>50</v>
      </c>
      <c r="AF307" s="16"/>
      <c r="AG307" s="16" t="s">
        <v>10204</v>
      </c>
      <c r="AH307" s="16"/>
      <c r="AI307" s="16"/>
      <c r="AJ307" s="16"/>
      <c r="AK307" s="16"/>
      <c r="AL307" s="190" t="b">
        <f t="shared" si="1"/>
        <v>0</v>
      </c>
      <c r="AM307" s="190"/>
    </row>
    <row r="308" spans="1:39" ht="22.5" hidden="1" customHeight="1" x14ac:dyDescent="0.35">
      <c r="A308" s="14">
        <v>307</v>
      </c>
      <c r="B308" s="16" t="s">
        <v>6150</v>
      </c>
      <c r="C308" s="16" t="s">
        <v>35</v>
      </c>
      <c r="D308" s="22" t="s">
        <v>11648</v>
      </c>
      <c r="E308" s="14" t="s">
        <v>190</v>
      </c>
      <c r="F308" s="17" t="s">
        <v>191</v>
      </c>
      <c r="G308" s="16">
        <v>7</v>
      </c>
      <c r="H308" s="16">
        <v>4</v>
      </c>
      <c r="I308" s="16">
        <v>2022</v>
      </c>
      <c r="J308" s="16">
        <v>72</v>
      </c>
      <c r="K308" s="17" t="s">
        <v>192</v>
      </c>
      <c r="L308" s="16"/>
      <c r="M308" s="16">
        <v>1</v>
      </c>
      <c r="N308" s="16" t="s">
        <v>11649</v>
      </c>
      <c r="O308" s="18" t="s">
        <v>11650</v>
      </c>
      <c r="P308" s="18" t="s">
        <v>11651</v>
      </c>
      <c r="Q308" s="18" t="s">
        <v>255</v>
      </c>
      <c r="R308" s="17" t="s">
        <v>11652</v>
      </c>
      <c r="S308" s="16" t="s">
        <v>44</v>
      </c>
      <c r="T308" s="16">
        <v>17</v>
      </c>
      <c r="U308" s="14" t="s">
        <v>11653</v>
      </c>
      <c r="V308" s="18" t="s">
        <v>279</v>
      </c>
      <c r="W308" s="16" t="s">
        <v>6376</v>
      </c>
      <c r="X308" s="18" t="s">
        <v>6378</v>
      </c>
      <c r="Y308" s="18" t="s">
        <v>10203</v>
      </c>
      <c r="Z308" s="18" t="s">
        <v>10203</v>
      </c>
      <c r="AA308" s="18"/>
      <c r="AB308" s="18" t="s">
        <v>10203</v>
      </c>
      <c r="AC308" s="18" t="s">
        <v>49</v>
      </c>
      <c r="AD308" s="16" t="s">
        <v>50</v>
      </c>
      <c r="AE308" s="16" t="s">
        <v>50</v>
      </c>
      <c r="AF308" s="16"/>
      <c r="AG308" s="16" t="s">
        <v>10204</v>
      </c>
      <c r="AH308" s="16"/>
      <c r="AI308" s="16"/>
      <c r="AJ308" s="16"/>
      <c r="AK308" s="16"/>
      <c r="AL308" s="190" t="b">
        <f t="shared" si="1"/>
        <v>0</v>
      </c>
      <c r="AM308" s="190"/>
    </row>
    <row r="309" spans="1:39" ht="22.5" hidden="1" customHeight="1" x14ac:dyDescent="0.35">
      <c r="A309" s="14">
        <v>308</v>
      </c>
      <c r="B309" s="16" t="s">
        <v>6150</v>
      </c>
      <c r="C309" s="16" t="s">
        <v>35</v>
      </c>
      <c r="D309" s="22" t="s">
        <v>11654</v>
      </c>
      <c r="E309" s="14" t="s">
        <v>190</v>
      </c>
      <c r="F309" s="17" t="s">
        <v>191</v>
      </c>
      <c r="G309" s="16">
        <v>7</v>
      </c>
      <c r="H309" s="16">
        <v>4</v>
      </c>
      <c r="I309" s="16">
        <v>2022</v>
      </c>
      <c r="J309" s="16">
        <v>72</v>
      </c>
      <c r="K309" s="17" t="s">
        <v>192</v>
      </c>
      <c r="L309" s="16"/>
      <c r="M309" s="16">
        <v>1</v>
      </c>
      <c r="N309" s="16" t="s">
        <v>11655</v>
      </c>
      <c r="O309" s="18" t="s">
        <v>11656</v>
      </c>
      <c r="P309" s="18" t="s">
        <v>11657</v>
      </c>
      <c r="Q309" s="18" t="s">
        <v>703</v>
      </c>
      <c r="R309" s="17" t="s">
        <v>11658</v>
      </c>
      <c r="S309" s="16" t="s">
        <v>44</v>
      </c>
      <c r="T309" s="16">
        <v>17</v>
      </c>
      <c r="U309" s="14" t="s">
        <v>11653</v>
      </c>
      <c r="V309" s="18" t="s">
        <v>279</v>
      </c>
      <c r="W309" s="16" t="s">
        <v>6376</v>
      </c>
      <c r="X309" s="18" t="s">
        <v>6378</v>
      </c>
      <c r="Y309" s="18" t="s">
        <v>10203</v>
      </c>
      <c r="Z309" s="18" t="s">
        <v>10203</v>
      </c>
      <c r="AA309" s="18"/>
      <c r="AB309" s="18" t="s">
        <v>10203</v>
      </c>
      <c r="AC309" s="18" t="s">
        <v>49</v>
      </c>
      <c r="AD309" s="16" t="s">
        <v>50</v>
      </c>
      <c r="AE309" s="16" t="s">
        <v>50</v>
      </c>
      <c r="AF309" s="16"/>
      <c r="AG309" s="16" t="s">
        <v>10204</v>
      </c>
      <c r="AH309" s="16"/>
      <c r="AI309" s="16"/>
      <c r="AJ309" s="16"/>
      <c r="AK309" s="16"/>
      <c r="AL309" s="190" t="b">
        <f t="shared" si="1"/>
        <v>0</v>
      </c>
      <c r="AM309" s="190"/>
    </row>
    <row r="310" spans="1:39" ht="22.5" hidden="1" customHeight="1" x14ac:dyDescent="0.35">
      <c r="A310" s="14">
        <v>309</v>
      </c>
      <c r="B310" s="16" t="s">
        <v>6150</v>
      </c>
      <c r="C310" s="16" t="s">
        <v>35</v>
      </c>
      <c r="D310" s="16" t="s">
        <v>11659</v>
      </c>
      <c r="E310" s="14" t="s">
        <v>190</v>
      </c>
      <c r="F310" s="17" t="s">
        <v>191</v>
      </c>
      <c r="G310" s="16">
        <v>7</v>
      </c>
      <c r="H310" s="16">
        <v>4</v>
      </c>
      <c r="I310" s="16">
        <v>2022</v>
      </c>
      <c r="J310" s="16">
        <v>72</v>
      </c>
      <c r="K310" s="17" t="s">
        <v>192</v>
      </c>
      <c r="L310" s="16"/>
      <c r="M310" s="16">
        <v>1</v>
      </c>
      <c r="N310" s="16" t="s">
        <v>11660</v>
      </c>
      <c r="O310" s="18" t="s">
        <v>11661</v>
      </c>
      <c r="P310" s="18" t="s">
        <v>1808</v>
      </c>
      <c r="Q310" s="18" t="s">
        <v>11662</v>
      </c>
      <c r="R310" s="17" t="s">
        <v>11663</v>
      </c>
      <c r="S310" s="16" t="s">
        <v>44</v>
      </c>
      <c r="T310" s="16">
        <v>17</v>
      </c>
      <c r="U310" s="14" t="s">
        <v>11653</v>
      </c>
      <c r="V310" s="18" t="s">
        <v>279</v>
      </c>
      <c r="W310" s="16" t="s">
        <v>6376</v>
      </c>
      <c r="X310" s="18" t="s">
        <v>6378</v>
      </c>
      <c r="Y310" s="18" t="s">
        <v>10203</v>
      </c>
      <c r="Z310" s="18" t="s">
        <v>10203</v>
      </c>
      <c r="AA310" s="18"/>
      <c r="AB310" s="18" t="s">
        <v>10203</v>
      </c>
      <c r="AC310" s="18" t="s">
        <v>49</v>
      </c>
      <c r="AD310" s="16" t="s">
        <v>50</v>
      </c>
      <c r="AE310" s="16" t="s">
        <v>50</v>
      </c>
      <c r="AF310" s="16"/>
      <c r="AG310" s="16" t="s">
        <v>10204</v>
      </c>
      <c r="AH310" s="16"/>
      <c r="AI310" s="16"/>
      <c r="AJ310" s="16"/>
      <c r="AK310" s="16"/>
      <c r="AL310" s="190" t="b">
        <f t="shared" si="1"/>
        <v>0</v>
      </c>
      <c r="AM310" s="190"/>
    </row>
    <row r="311" spans="1:39" ht="22.5" hidden="1" customHeight="1" x14ac:dyDescent="0.35">
      <c r="A311" s="14">
        <v>310</v>
      </c>
      <c r="B311" s="16" t="s">
        <v>6150</v>
      </c>
      <c r="C311" s="16" t="s">
        <v>35</v>
      </c>
      <c r="D311" s="16" t="s">
        <v>11664</v>
      </c>
      <c r="E311" s="14" t="s">
        <v>1473</v>
      </c>
      <c r="F311" s="17" t="s">
        <v>1474</v>
      </c>
      <c r="G311" s="16">
        <v>7</v>
      </c>
      <c r="H311" s="16">
        <v>9</v>
      </c>
      <c r="I311" s="16">
        <v>2022</v>
      </c>
      <c r="J311" s="16">
        <v>72</v>
      </c>
      <c r="K311" s="17" t="s">
        <v>1264</v>
      </c>
      <c r="L311" s="16"/>
      <c r="M311" s="16">
        <v>1</v>
      </c>
      <c r="N311" s="16" t="s">
        <v>11665</v>
      </c>
      <c r="O311" s="18" t="s">
        <v>11666</v>
      </c>
      <c r="P311" s="18" t="s">
        <v>11667</v>
      </c>
      <c r="Q311" s="18" t="s">
        <v>688</v>
      </c>
      <c r="R311" s="17" t="s">
        <v>11668</v>
      </c>
      <c r="S311" s="16" t="s">
        <v>75</v>
      </c>
      <c r="T311" s="16">
        <v>18</v>
      </c>
      <c r="U311" s="14" t="s">
        <v>11669</v>
      </c>
      <c r="V311" s="18" t="s">
        <v>93</v>
      </c>
      <c r="W311" s="16" t="s">
        <v>6376</v>
      </c>
      <c r="X311" s="18" t="s">
        <v>6378</v>
      </c>
      <c r="Y311" s="18" t="s">
        <v>10203</v>
      </c>
      <c r="Z311" s="18" t="s">
        <v>10203</v>
      </c>
      <c r="AA311" s="18"/>
      <c r="AB311" s="18" t="s">
        <v>10203</v>
      </c>
      <c r="AC311" s="18" t="s">
        <v>49</v>
      </c>
      <c r="AD311" s="16" t="s">
        <v>50</v>
      </c>
      <c r="AE311" s="16" t="s">
        <v>50</v>
      </c>
      <c r="AF311" s="16"/>
      <c r="AG311" s="16" t="s">
        <v>10204</v>
      </c>
      <c r="AH311" s="16"/>
      <c r="AI311" s="16"/>
      <c r="AJ311" s="16"/>
      <c r="AK311" s="16"/>
      <c r="AL311" s="190" t="b">
        <f t="shared" si="1"/>
        <v>0</v>
      </c>
      <c r="AM311" s="190"/>
    </row>
    <row r="312" spans="1:39" ht="22.5" hidden="1" customHeight="1" x14ac:dyDescent="0.35">
      <c r="A312" s="14">
        <v>311</v>
      </c>
      <c r="B312" s="16" t="s">
        <v>6150</v>
      </c>
      <c r="C312" s="16" t="s">
        <v>35</v>
      </c>
      <c r="D312" s="16" t="s">
        <v>11670</v>
      </c>
      <c r="E312" s="14" t="s">
        <v>1473</v>
      </c>
      <c r="F312" s="17" t="s">
        <v>1474</v>
      </c>
      <c r="G312" s="16">
        <v>7</v>
      </c>
      <c r="H312" s="16">
        <v>9</v>
      </c>
      <c r="I312" s="16">
        <v>2022</v>
      </c>
      <c r="J312" s="16">
        <v>72</v>
      </c>
      <c r="K312" s="17" t="s">
        <v>1264</v>
      </c>
      <c r="L312" s="16"/>
      <c r="M312" s="16">
        <v>1</v>
      </c>
      <c r="N312" s="16" t="s">
        <v>11671</v>
      </c>
      <c r="O312" s="18" t="s">
        <v>11672</v>
      </c>
      <c r="P312" s="18" t="s">
        <v>11673</v>
      </c>
      <c r="Q312" s="18" t="s">
        <v>2205</v>
      </c>
      <c r="R312" s="17" t="s">
        <v>1351</v>
      </c>
      <c r="S312" s="16" t="s">
        <v>75</v>
      </c>
      <c r="T312" s="16">
        <v>18</v>
      </c>
      <c r="U312" s="14" t="s">
        <v>11674</v>
      </c>
      <c r="V312" s="18" t="s">
        <v>234</v>
      </c>
      <c r="W312" s="16" t="s">
        <v>6376</v>
      </c>
      <c r="X312" s="18" t="s">
        <v>6378</v>
      </c>
      <c r="Y312" s="18" t="s">
        <v>10203</v>
      </c>
      <c r="Z312" s="18" t="s">
        <v>10203</v>
      </c>
      <c r="AA312" s="18"/>
      <c r="AB312" s="18" t="s">
        <v>10203</v>
      </c>
      <c r="AC312" s="18" t="s">
        <v>49</v>
      </c>
      <c r="AD312" s="16" t="s">
        <v>50</v>
      </c>
      <c r="AE312" s="16" t="s">
        <v>50</v>
      </c>
      <c r="AF312" s="16"/>
      <c r="AG312" s="16" t="s">
        <v>10234</v>
      </c>
      <c r="AH312" s="16"/>
      <c r="AI312" s="16"/>
      <c r="AJ312" s="16"/>
      <c r="AK312" s="16"/>
      <c r="AL312" s="190" t="b">
        <f t="shared" si="1"/>
        <v>0</v>
      </c>
      <c r="AM312" s="190"/>
    </row>
    <row r="313" spans="1:39" ht="22.5" hidden="1" customHeight="1" x14ac:dyDescent="0.35">
      <c r="A313" s="14">
        <v>312</v>
      </c>
      <c r="B313" s="16" t="s">
        <v>6150</v>
      </c>
      <c r="C313" s="16" t="s">
        <v>35</v>
      </c>
      <c r="D313" s="16" t="s">
        <v>11675</v>
      </c>
      <c r="E313" s="14" t="s">
        <v>1473</v>
      </c>
      <c r="F313" s="17" t="s">
        <v>1474</v>
      </c>
      <c r="G313" s="16">
        <v>7</v>
      </c>
      <c r="H313" s="16">
        <v>9</v>
      </c>
      <c r="I313" s="16">
        <v>2022</v>
      </c>
      <c r="J313" s="16">
        <v>72</v>
      </c>
      <c r="K313" s="17" t="s">
        <v>1264</v>
      </c>
      <c r="L313" s="16"/>
      <c r="M313" s="16">
        <v>1</v>
      </c>
      <c r="N313" s="16" t="s">
        <v>11676</v>
      </c>
      <c r="O313" s="18" t="s">
        <v>11677</v>
      </c>
      <c r="P313" s="18" t="s">
        <v>11678</v>
      </c>
      <c r="Q313" s="18" t="s">
        <v>305</v>
      </c>
      <c r="R313" s="17" t="s">
        <v>11679</v>
      </c>
      <c r="S313" s="16" t="s">
        <v>75</v>
      </c>
      <c r="T313" s="16">
        <v>18</v>
      </c>
      <c r="U313" s="14" t="s">
        <v>11680</v>
      </c>
      <c r="V313" s="18" t="s">
        <v>234</v>
      </c>
      <c r="W313" s="16" t="s">
        <v>6376</v>
      </c>
      <c r="X313" s="18" t="s">
        <v>6378</v>
      </c>
      <c r="Y313" s="18" t="s">
        <v>10203</v>
      </c>
      <c r="Z313" s="18" t="s">
        <v>10203</v>
      </c>
      <c r="AA313" s="18"/>
      <c r="AB313" s="18" t="s">
        <v>10203</v>
      </c>
      <c r="AC313" s="18" t="s">
        <v>49</v>
      </c>
      <c r="AD313" s="16" t="s">
        <v>50</v>
      </c>
      <c r="AE313" s="16" t="s">
        <v>50</v>
      </c>
      <c r="AF313" s="16"/>
      <c r="AG313" s="16" t="s">
        <v>10204</v>
      </c>
      <c r="AH313" s="16"/>
      <c r="AI313" s="16"/>
      <c r="AJ313" s="16"/>
      <c r="AK313" s="16"/>
      <c r="AL313" s="190" t="b">
        <f t="shared" si="1"/>
        <v>0</v>
      </c>
      <c r="AM313" s="190"/>
    </row>
    <row r="314" spans="1:39" ht="22.5" hidden="1" customHeight="1" x14ac:dyDescent="0.35">
      <c r="A314" s="14">
        <v>313</v>
      </c>
      <c r="B314" s="16" t="s">
        <v>5793</v>
      </c>
      <c r="C314" s="16" t="s">
        <v>5794</v>
      </c>
      <c r="D314" s="16" t="s">
        <v>11681</v>
      </c>
      <c r="E314" s="14" t="s">
        <v>11682</v>
      </c>
      <c r="F314" s="17" t="s">
        <v>11683</v>
      </c>
      <c r="G314" s="16">
        <v>7</v>
      </c>
      <c r="H314" s="16">
        <v>11</v>
      </c>
      <c r="I314" s="16">
        <v>2017</v>
      </c>
      <c r="J314" s="16">
        <v>96</v>
      </c>
      <c r="K314" s="17" t="s">
        <v>908</v>
      </c>
      <c r="L314" s="32" t="s">
        <v>778</v>
      </c>
      <c r="M314" s="16">
        <v>1</v>
      </c>
      <c r="N314" s="16" t="s">
        <v>11684</v>
      </c>
      <c r="O314" s="18" t="s">
        <v>11685</v>
      </c>
      <c r="P314" s="18" t="s">
        <v>11686</v>
      </c>
      <c r="Q314" s="18" t="s">
        <v>457</v>
      </c>
      <c r="R314" s="17" t="s">
        <v>11687</v>
      </c>
      <c r="S314" s="16" t="s">
        <v>44</v>
      </c>
      <c r="T314" s="16">
        <v>8</v>
      </c>
      <c r="U314" s="16" t="s">
        <v>11688</v>
      </c>
      <c r="V314" s="18" t="s">
        <v>62</v>
      </c>
      <c r="W314" s="16" t="s">
        <v>6131</v>
      </c>
      <c r="X314" s="18" t="s">
        <v>6132</v>
      </c>
      <c r="Y314" s="18" t="s">
        <v>10203</v>
      </c>
      <c r="Z314" s="18" t="s">
        <v>10203</v>
      </c>
      <c r="AA314" s="18"/>
      <c r="AB314" s="18" t="s">
        <v>10203</v>
      </c>
      <c r="AC314" s="18" t="s">
        <v>49</v>
      </c>
      <c r="AD314" s="16" t="s">
        <v>50</v>
      </c>
      <c r="AE314" s="16" t="s">
        <v>50</v>
      </c>
      <c r="AF314" s="16"/>
      <c r="AG314" s="16" t="s">
        <v>10204</v>
      </c>
      <c r="AH314" s="16"/>
      <c r="AI314" s="16"/>
      <c r="AJ314" s="16"/>
      <c r="AK314" s="16"/>
      <c r="AL314" s="190" t="b">
        <f t="shared" si="1"/>
        <v>0</v>
      </c>
      <c r="AM314" s="190"/>
    </row>
    <row r="315" spans="1:39" ht="22.5" hidden="1" customHeight="1" x14ac:dyDescent="0.35">
      <c r="A315" s="14">
        <v>314</v>
      </c>
      <c r="B315" s="16" t="s">
        <v>5793</v>
      </c>
      <c r="C315" s="16" t="s">
        <v>6139</v>
      </c>
      <c r="D315" s="16" t="s">
        <v>11689</v>
      </c>
      <c r="E315" s="14" t="s">
        <v>1164</v>
      </c>
      <c r="F315" s="17" t="s">
        <v>1165</v>
      </c>
      <c r="G315" s="16">
        <v>4</v>
      </c>
      <c r="H315" s="16">
        <v>7</v>
      </c>
      <c r="I315" s="16">
        <v>2019</v>
      </c>
      <c r="J315" s="16">
        <v>96</v>
      </c>
      <c r="K315" s="17" t="s">
        <v>1166</v>
      </c>
      <c r="L315" s="16"/>
      <c r="M315" s="16">
        <v>1</v>
      </c>
      <c r="N315" s="16" t="s">
        <v>11690</v>
      </c>
      <c r="O315" s="18" t="s">
        <v>11691</v>
      </c>
      <c r="P315" s="18" t="s">
        <v>618</v>
      </c>
      <c r="Q315" s="18" t="s">
        <v>359</v>
      </c>
      <c r="R315" s="17" t="s">
        <v>11692</v>
      </c>
      <c r="S315" s="16" t="s">
        <v>75</v>
      </c>
      <c r="T315" s="16">
        <v>11</v>
      </c>
      <c r="U315" s="14" t="s">
        <v>11693</v>
      </c>
      <c r="V315" s="18" t="s">
        <v>46</v>
      </c>
      <c r="W315" s="16" t="s">
        <v>6131</v>
      </c>
      <c r="X315" s="18" t="s">
        <v>6132</v>
      </c>
      <c r="Y315" s="18" t="s">
        <v>10203</v>
      </c>
      <c r="Z315" s="18" t="s">
        <v>10203</v>
      </c>
      <c r="AA315" s="18"/>
      <c r="AB315" s="18" t="s">
        <v>10203</v>
      </c>
      <c r="AC315" s="18" t="s">
        <v>49</v>
      </c>
      <c r="AD315" s="16" t="s">
        <v>50</v>
      </c>
      <c r="AE315" s="16" t="s">
        <v>50</v>
      </c>
      <c r="AF315" s="16"/>
      <c r="AG315" s="16" t="s">
        <v>10234</v>
      </c>
      <c r="AH315" s="16"/>
      <c r="AI315" s="16"/>
      <c r="AJ315" s="16"/>
      <c r="AK315" s="16"/>
      <c r="AL315" s="190" t="b">
        <f t="shared" si="1"/>
        <v>0</v>
      </c>
      <c r="AM315" s="190"/>
    </row>
    <row r="316" spans="1:39" ht="22.5" hidden="1" customHeight="1" x14ac:dyDescent="0.35">
      <c r="A316" s="14">
        <v>315</v>
      </c>
      <c r="B316" s="16" t="s">
        <v>5793</v>
      </c>
      <c r="C316" s="16" t="s">
        <v>6139</v>
      </c>
      <c r="D316" s="16" t="s">
        <v>11694</v>
      </c>
      <c r="E316" s="14" t="s">
        <v>11695</v>
      </c>
      <c r="F316" s="17" t="s">
        <v>11696</v>
      </c>
      <c r="G316" s="16">
        <v>2</v>
      </c>
      <c r="H316" s="16">
        <v>8</v>
      </c>
      <c r="I316" s="16">
        <v>2019</v>
      </c>
      <c r="J316" s="16">
        <v>96</v>
      </c>
      <c r="K316" s="17" t="s">
        <v>11697</v>
      </c>
      <c r="L316" s="16"/>
      <c r="M316" s="16">
        <v>1</v>
      </c>
      <c r="N316" s="16" t="s">
        <v>11698</v>
      </c>
      <c r="O316" s="18" t="s">
        <v>11699</v>
      </c>
      <c r="P316" s="18" t="s">
        <v>476</v>
      </c>
      <c r="Q316" s="18" t="s">
        <v>136</v>
      </c>
      <c r="R316" s="17" t="s">
        <v>11700</v>
      </c>
      <c r="S316" s="16" t="s">
        <v>44</v>
      </c>
      <c r="T316" s="16">
        <v>11</v>
      </c>
      <c r="U316" s="14" t="s">
        <v>11701</v>
      </c>
      <c r="V316" s="18" t="s">
        <v>234</v>
      </c>
      <c r="W316" s="16" t="s">
        <v>6131</v>
      </c>
      <c r="X316" s="18" t="s">
        <v>6132</v>
      </c>
      <c r="Y316" s="18" t="s">
        <v>10203</v>
      </c>
      <c r="Z316" s="18" t="s">
        <v>10203</v>
      </c>
      <c r="AA316" s="18"/>
      <c r="AB316" s="18" t="s">
        <v>10203</v>
      </c>
      <c r="AC316" s="18" t="s">
        <v>49</v>
      </c>
      <c r="AD316" s="16" t="s">
        <v>50</v>
      </c>
      <c r="AE316" s="16" t="s">
        <v>50</v>
      </c>
      <c r="AF316" s="16"/>
      <c r="AG316" s="16" t="s">
        <v>10234</v>
      </c>
      <c r="AH316" s="16"/>
      <c r="AI316" s="16"/>
      <c r="AJ316" s="16"/>
      <c r="AK316" s="16"/>
      <c r="AL316" s="190" t="b">
        <f t="shared" si="1"/>
        <v>0</v>
      </c>
      <c r="AM316" s="190"/>
    </row>
    <row r="317" spans="1:39" ht="22.5" hidden="1" customHeight="1" x14ac:dyDescent="0.35">
      <c r="A317" s="14">
        <v>316</v>
      </c>
      <c r="B317" s="16" t="s">
        <v>5793</v>
      </c>
      <c r="C317" s="16" t="s">
        <v>6139</v>
      </c>
      <c r="D317" s="16" t="s">
        <v>11702</v>
      </c>
      <c r="E317" s="14" t="s">
        <v>54</v>
      </c>
      <c r="F317" s="17" t="s">
        <v>55</v>
      </c>
      <c r="G317" s="16">
        <v>16</v>
      </c>
      <c r="H317" s="16">
        <v>3</v>
      </c>
      <c r="I317" s="16">
        <v>2020</v>
      </c>
      <c r="J317" s="16">
        <v>96</v>
      </c>
      <c r="K317" s="17" t="s">
        <v>56</v>
      </c>
      <c r="L317" s="16"/>
      <c r="M317" s="16">
        <v>1</v>
      </c>
      <c r="N317" s="16" t="s">
        <v>11703</v>
      </c>
      <c r="O317" s="18" t="s">
        <v>11704</v>
      </c>
      <c r="P317" s="18" t="s">
        <v>1808</v>
      </c>
      <c r="Q317" s="18" t="s">
        <v>703</v>
      </c>
      <c r="R317" s="17" t="s">
        <v>11705</v>
      </c>
      <c r="S317" s="16" t="s">
        <v>44</v>
      </c>
      <c r="T317" s="16">
        <v>12</v>
      </c>
      <c r="U317" s="14" t="s">
        <v>11706</v>
      </c>
      <c r="V317" s="18" t="s">
        <v>93</v>
      </c>
      <c r="W317" s="16" t="s">
        <v>6131</v>
      </c>
      <c r="X317" s="18" t="s">
        <v>6132</v>
      </c>
      <c r="Y317" s="18" t="s">
        <v>10203</v>
      </c>
      <c r="Z317" s="18" t="s">
        <v>10203</v>
      </c>
      <c r="AA317" s="18"/>
      <c r="AB317" s="18" t="s">
        <v>10203</v>
      </c>
      <c r="AC317" s="18" t="s">
        <v>49</v>
      </c>
      <c r="AD317" s="16" t="s">
        <v>50</v>
      </c>
      <c r="AE317" s="16" t="s">
        <v>50</v>
      </c>
      <c r="AF317" s="16"/>
      <c r="AG317" s="16" t="s">
        <v>10204</v>
      </c>
      <c r="AH317" s="16"/>
      <c r="AI317" s="16"/>
      <c r="AJ317" s="16"/>
      <c r="AK317" s="16"/>
      <c r="AL317" s="190" t="b">
        <f t="shared" si="1"/>
        <v>0</v>
      </c>
      <c r="AM317" s="190"/>
    </row>
    <row r="318" spans="1:39" ht="22.5" hidden="1" customHeight="1" x14ac:dyDescent="0.35">
      <c r="A318" s="14">
        <v>317</v>
      </c>
      <c r="B318" s="16" t="s">
        <v>5793</v>
      </c>
      <c r="C318" s="16" t="s">
        <v>6139</v>
      </c>
      <c r="D318" s="16" t="s">
        <v>11707</v>
      </c>
      <c r="E318" s="14" t="s">
        <v>11708</v>
      </c>
      <c r="F318" s="17" t="s">
        <v>11709</v>
      </c>
      <c r="G318" s="16">
        <v>20</v>
      </c>
      <c r="H318" s="16">
        <v>3</v>
      </c>
      <c r="I318" s="16">
        <v>2018</v>
      </c>
      <c r="J318" s="16">
        <v>96</v>
      </c>
      <c r="K318" s="17" t="s">
        <v>11710</v>
      </c>
      <c r="L318" s="16"/>
      <c r="M318" s="16">
        <v>1</v>
      </c>
      <c r="N318" s="16" t="s">
        <v>11711</v>
      </c>
      <c r="O318" s="18" t="s">
        <v>11712</v>
      </c>
      <c r="P318" s="18" t="s">
        <v>11713</v>
      </c>
      <c r="Q318" s="18" t="s">
        <v>1452</v>
      </c>
      <c r="R318" s="17" t="s">
        <v>11714</v>
      </c>
      <c r="S318" s="16" t="s">
        <v>75</v>
      </c>
      <c r="T318" s="16">
        <v>12</v>
      </c>
      <c r="U318" s="14" t="s">
        <v>11715</v>
      </c>
      <c r="V318" s="18" t="s">
        <v>121</v>
      </c>
      <c r="W318" s="16" t="s">
        <v>6131</v>
      </c>
      <c r="X318" s="18" t="s">
        <v>6132</v>
      </c>
      <c r="Y318" s="18" t="s">
        <v>10203</v>
      </c>
      <c r="Z318" s="18" t="s">
        <v>10203</v>
      </c>
      <c r="AA318" s="18"/>
      <c r="AB318" s="18" t="s">
        <v>10203</v>
      </c>
      <c r="AC318" s="18" t="s">
        <v>49</v>
      </c>
      <c r="AD318" s="16" t="s">
        <v>50</v>
      </c>
      <c r="AE318" s="16" t="s">
        <v>50</v>
      </c>
      <c r="AF318" s="16"/>
      <c r="AG318" s="16" t="s">
        <v>10234</v>
      </c>
      <c r="AH318" s="16"/>
      <c r="AI318" s="16"/>
      <c r="AJ318" s="16"/>
      <c r="AK318" s="16"/>
      <c r="AL318" s="190" t="b">
        <f t="shared" si="1"/>
        <v>0</v>
      </c>
      <c r="AM318" s="190"/>
    </row>
    <row r="319" spans="1:39" ht="22.5" hidden="1" customHeight="1" x14ac:dyDescent="0.35">
      <c r="A319" s="14">
        <v>318</v>
      </c>
      <c r="B319" s="16" t="s">
        <v>5793</v>
      </c>
      <c r="C319" s="16" t="s">
        <v>5794</v>
      </c>
      <c r="D319" s="22" t="s">
        <v>11716</v>
      </c>
      <c r="E319" s="14" t="s">
        <v>11717</v>
      </c>
      <c r="F319" s="17" t="s">
        <v>11718</v>
      </c>
      <c r="G319" s="16">
        <v>24</v>
      </c>
      <c r="H319" s="16">
        <v>8</v>
      </c>
      <c r="I319" s="16">
        <v>2020</v>
      </c>
      <c r="J319" s="16">
        <v>96</v>
      </c>
      <c r="K319" s="17" t="s">
        <v>11719</v>
      </c>
      <c r="L319" s="16"/>
      <c r="M319" s="16">
        <v>1</v>
      </c>
      <c r="N319" s="16" t="s">
        <v>11720</v>
      </c>
      <c r="O319" s="18" t="s">
        <v>11721</v>
      </c>
      <c r="P319" s="18" t="s">
        <v>2592</v>
      </c>
      <c r="Q319" s="18" t="s">
        <v>1789</v>
      </c>
      <c r="R319" s="17" t="s">
        <v>11722</v>
      </c>
      <c r="S319" s="16" t="s">
        <v>75</v>
      </c>
      <c r="T319" s="16">
        <v>13</v>
      </c>
      <c r="U319" s="14" t="s">
        <v>11723</v>
      </c>
      <c r="V319" s="18" t="s">
        <v>234</v>
      </c>
      <c r="W319" s="16" t="s">
        <v>6131</v>
      </c>
      <c r="X319" s="18" t="s">
        <v>6132</v>
      </c>
      <c r="Y319" s="18" t="s">
        <v>10203</v>
      </c>
      <c r="Z319" s="18" t="s">
        <v>10203</v>
      </c>
      <c r="AA319" s="18"/>
      <c r="AB319" s="18" t="s">
        <v>10203</v>
      </c>
      <c r="AC319" s="18" t="s">
        <v>49</v>
      </c>
      <c r="AD319" s="16" t="s">
        <v>50</v>
      </c>
      <c r="AE319" s="16" t="s">
        <v>50</v>
      </c>
      <c r="AF319" s="16"/>
      <c r="AG319" s="16" t="s">
        <v>10234</v>
      </c>
      <c r="AH319" s="16"/>
      <c r="AI319" s="16"/>
      <c r="AJ319" s="16"/>
      <c r="AK319" s="16"/>
      <c r="AL319" s="190" t="b">
        <f t="shared" si="1"/>
        <v>0</v>
      </c>
      <c r="AM319" s="190"/>
    </row>
    <row r="320" spans="1:39" ht="22.5" hidden="1" customHeight="1" x14ac:dyDescent="0.35">
      <c r="A320" s="14">
        <v>319</v>
      </c>
      <c r="B320" s="16" t="s">
        <v>5793</v>
      </c>
      <c r="C320" s="16" t="s">
        <v>5794</v>
      </c>
      <c r="D320" s="16" t="s">
        <v>11724</v>
      </c>
      <c r="E320" s="14" t="s">
        <v>11717</v>
      </c>
      <c r="F320" s="17" t="s">
        <v>11718</v>
      </c>
      <c r="G320" s="16">
        <v>24</v>
      </c>
      <c r="H320" s="16">
        <v>8</v>
      </c>
      <c r="I320" s="16">
        <v>2020</v>
      </c>
      <c r="J320" s="16">
        <v>96</v>
      </c>
      <c r="K320" s="17" t="s">
        <v>11719</v>
      </c>
      <c r="L320" s="16"/>
      <c r="M320" s="16">
        <v>1</v>
      </c>
      <c r="N320" s="16" t="s">
        <v>11725</v>
      </c>
      <c r="O320" s="18" t="s">
        <v>4030</v>
      </c>
      <c r="P320" s="18" t="s">
        <v>493</v>
      </c>
      <c r="Q320" s="18" t="s">
        <v>1040</v>
      </c>
      <c r="R320" s="17" t="s">
        <v>11726</v>
      </c>
      <c r="S320" s="16" t="s">
        <v>44</v>
      </c>
      <c r="T320" s="16">
        <v>13</v>
      </c>
      <c r="U320" s="14" t="s">
        <v>11727</v>
      </c>
      <c r="V320" s="18" t="s">
        <v>234</v>
      </c>
      <c r="W320" s="16" t="s">
        <v>6131</v>
      </c>
      <c r="X320" s="18" t="s">
        <v>6132</v>
      </c>
      <c r="Y320" s="18" t="s">
        <v>10203</v>
      </c>
      <c r="Z320" s="18" t="s">
        <v>10203</v>
      </c>
      <c r="AA320" s="18"/>
      <c r="AB320" s="18" t="s">
        <v>10203</v>
      </c>
      <c r="AC320" s="18" t="s">
        <v>49</v>
      </c>
      <c r="AD320" s="16" t="s">
        <v>50</v>
      </c>
      <c r="AE320" s="16" t="s">
        <v>50</v>
      </c>
      <c r="AF320" s="16"/>
      <c r="AG320" s="16" t="s">
        <v>10234</v>
      </c>
      <c r="AH320" s="16"/>
      <c r="AI320" s="16"/>
      <c r="AJ320" s="16"/>
      <c r="AK320" s="16"/>
      <c r="AL320" s="190" t="b">
        <f t="shared" si="1"/>
        <v>0</v>
      </c>
      <c r="AM320" s="190"/>
    </row>
    <row r="321" spans="1:39" ht="22.5" hidden="1" customHeight="1" x14ac:dyDescent="0.35">
      <c r="A321" s="14">
        <v>320</v>
      </c>
      <c r="B321" s="16" t="s">
        <v>5793</v>
      </c>
      <c r="C321" s="16" t="s">
        <v>5794</v>
      </c>
      <c r="D321" s="16" t="s">
        <v>11728</v>
      </c>
      <c r="E321" s="14" t="s">
        <v>11717</v>
      </c>
      <c r="F321" s="17" t="s">
        <v>11718</v>
      </c>
      <c r="G321" s="16">
        <v>24</v>
      </c>
      <c r="H321" s="16">
        <v>8</v>
      </c>
      <c r="I321" s="16">
        <v>2020</v>
      </c>
      <c r="J321" s="16">
        <v>96</v>
      </c>
      <c r="K321" s="17" t="s">
        <v>11719</v>
      </c>
      <c r="L321" s="16"/>
      <c r="M321" s="16">
        <v>1</v>
      </c>
      <c r="N321" s="16" t="s">
        <v>11729</v>
      </c>
      <c r="O321" s="18" t="s">
        <v>11730</v>
      </c>
      <c r="P321" s="18" t="s">
        <v>11731</v>
      </c>
      <c r="Q321" s="18" t="s">
        <v>136</v>
      </c>
      <c r="R321" s="17" t="s">
        <v>11732</v>
      </c>
      <c r="S321" s="16" t="s">
        <v>75</v>
      </c>
      <c r="T321" s="16">
        <v>13</v>
      </c>
      <c r="U321" s="14" t="s">
        <v>11733</v>
      </c>
      <c r="V321" s="18" t="s">
        <v>279</v>
      </c>
      <c r="W321" s="16" t="s">
        <v>6131</v>
      </c>
      <c r="X321" s="18" t="s">
        <v>6132</v>
      </c>
      <c r="Y321" s="18" t="s">
        <v>10203</v>
      </c>
      <c r="Z321" s="18" t="s">
        <v>10203</v>
      </c>
      <c r="AA321" s="18"/>
      <c r="AB321" s="18" t="s">
        <v>10203</v>
      </c>
      <c r="AC321" s="18" t="s">
        <v>49</v>
      </c>
      <c r="AD321" s="16" t="s">
        <v>50</v>
      </c>
      <c r="AE321" s="16" t="s">
        <v>50</v>
      </c>
      <c r="AF321" s="16"/>
      <c r="AG321" s="16" t="s">
        <v>10204</v>
      </c>
      <c r="AH321" s="16"/>
      <c r="AI321" s="16"/>
      <c r="AJ321" s="16"/>
      <c r="AK321" s="16"/>
      <c r="AL321" s="190" t="b">
        <f t="shared" si="1"/>
        <v>0</v>
      </c>
      <c r="AM321" s="190"/>
    </row>
    <row r="322" spans="1:39" ht="22.5" hidden="1" customHeight="1" x14ac:dyDescent="0.35">
      <c r="A322" s="14">
        <v>321</v>
      </c>
      <c r="B322" s="16" t="s">
        <v>5925</v>
      </c>
      <c r="C322" s="16" t="s">
        <v>5794</v>
      </c>
      <c r="D322" s="16" t="s">
        <v>11734</v>
      </c>
      <c r="E322" s="14" t="s">
        <v>1346</v>
      </c>
      <c r="F322" s="17" t="s">
        <v>1347</v>
      </c>
      <c r="G322" s="16">
        <v>4</v>
      </c>
      <c r="H322" s="16">
        <v>5</v>
      </c>
      <c r="I322" s="16">
        <v>2021</v>
      </c>
      <c r="J322" s="17" t="s">
        <v>228</v>
      </c>
      <c r="K322" s="17" t="s">
        <v>1348</v>
      </c>
      <c r="L322" s="16"/>
      <c r="M322" s="16">
        <v>1</v>
      </c>
      <c r="N322" s="16" t="s">
        <v>11735</v>
      </c>
      <c r="O322" s="18" t="s">
        <v>11736</v>
      </c>
      <c r="P322" s="18" t="s">
        <v>11737</v>
      </c>
      <c r="Q322" s="18" t="s">
        <v>2202</v>
      </c>
      <c r="R322" s="17" t="s">
        <v>11738</v>
      </c>
      <c r="S322" s="16" t="s">
        <v>75</v>
      </c>
      <c r="T322" s="16">
        <v>15</v>
      </c>
      <c r="U322" s="14" t="s">
        <v>11739</v>
      </c>
      <c r="V322" s="18" t="s">
        <v>46</v>
      </c>
      <c r="W322" s="16" t="s">
        <v>6131</v>
      </c>
      <c r="X322" s="18" t="s">
        <v>6132</v>
      </c>
      <c r="Y322" s="18" t="s">
        <v>10203</v>
      </c>
      <c r="Z322" s="18" t="s">
        <v>10203</v>
      </c>
      <c r="AA322" s="18"/>
      <c r="AB322" s="18" t="s">
        <v>10203</v>
      </c>
      <c r="AC322" s="18" t="s">
        <v>49</v>
      </c>
      <c r="AD322" s="16" t="s">
        <v>50</v>
      </c>
      <c r="AE322" s="16" t="s">
        <v>50</v>
      </c>
      <c r="AF322" s="16"/>
      <c r="AG322" s="16" t="s">
        <v>10234</v>
      </c>
      <c r="AH322" s="16"/>
      <c r="AI322" s="16"/>
      <c r="AJ322" s="16"/>
      <c r="AK322" s="16"/>
      <c r="AL322" s="190" t="b">
        <f t="shared" si="1"/>
        <v>0</v>
      </c>
      <c r="AM322" s="190"/>
    </row>
    <row r="323" spans="1:39" ht="22.5" hidden="1" customHeight="1" x14ac:dyDescent="0.35">
      <c r="A323" s="14">
        <v>322</v>
      </c>
      <c r="B323" s="16" t="s">
        <v>5925</v>
      </c>
      <c r="C323" s="16" t="s">
        <v>5794</v>
      </c>
      <c r="D323" s="16" t="s">
        <v>11740</v>
      </c>
      <c r="E323" s="14" t="s">
        <v>10271</v>
      </c>
      <c r="F323" s="17" t="s">
        <v>10272</v>
      </c>
      <c r="G323" s="16">
        <v>11</v>
      </c>
      <c r="H323" s="16">
        <v>5</v>
      </c>
      <c r="I323" s="16">
        <v>2021</v>
      </c>
      <c r="J323" s="17" t="s">
        <v>228</v>
      </c>
      <c r="K323" s="17" t="s">
        <v>10273</v>
      </c>
      <c r="L323" s="16"/>
      <c r="M323" s="16">
        <v>1</v>
      </c>
      <c r="N323" s="16" t="s">
        <v>11741</v>
      </c>
      <c r="O323" s="18" t="s">
        <v>11742</v>
      </c>
      <c r="P323" s="18" t="s">
        <v>5022</v>
      </c>
      <c r="Q323" s="18" t="s">
        <v>707</v>
      </c>
      <c r="R323" s="17" t="s">
        <v>11743</v>
      </c>
      <c r="S323" s="16" t="s">
        <v>75</v>
      </c>
      <c r="T323" s="16">
        <v>15</v>
      </c>
      <c r="U323" s="14" t="s">
        <v>11744</v>
      </c>
      <c r="V323" s="18" t="s">
        <v>62</v>
      </c>
      <c r="W323" s="16" t="s">
        <v>6131</v>
      </c>
      <c r="X323" s="18" t="s">
        <v>6132</v>
      </c>
      <c r="Y323" s="18" t="s">
        <v>10203</v>
      </c>
      <c r="Z323" s="18" t="s">
        <v>10203</v>
      </c>
      <c r="AA323" s="18"/>
      <c r="AB323" s="18" t="s">
        <v>10203</v>
      </c>
      <c r="AC323" s="18" t="s">
        <v>49</v>
      </c>
      <c r="AD323" s="16" t="s">
        <v>50</v>
      </c>
      <c r="AE323" s="16" t="s">
        <v>50</v>
      </c>
      <c r="AF323" s="16"/>
      <c r="AG323" s="16" t="s">
        <v>10204</v>
      </c>
      <c r="AH323" s="16"/>
      <c r="AI323" s="16"/>
      <c r="AJ323" s="16"/>
      <c r="AK323" s="16"/>
      <c r="AL323" s="190" t="b">
        <f t="shared" si="1"/>
        <v>0</v>
      </c>
      <c r="AM323" s="190"/>
    </row>
    <row r="324" spans="1:39" ht="22.5" hidden="1" customHeight="1" x14ac:dyDescent="0.35">
      <c r="A324" s="14">
        <v>323</v>
      </c>
      <c r="B324" s="16" t="s">
        <v>5925</v>
      </c>
      <c r="C324" s="16" t="s">
        <v>5794</v>
      </c>
      <c r="D324" s="16" t="s">
        <v>11745</v>
      </c>
      <c r="E324" s="14" t="s">
        <v>11226</v>
      </c>
      <c r="F324" s="17" t="s">
        <v>11227</v>
      </c>
      <c r="G324" s="16">
        <v>2</v>
      </c>
      <c r="H324" s="16">
        <v>8</v>
      </c>
      <c r="I324" s="16">
        <v>2021</v>
      </c>
      <c r="J324" s="17" t="s">
        <v>228</v>
      </c>
      <c r="K324" s="17" t="s">
        <v>11228</v>
      </c>
      <c r="L324" s="16"/>
      <c r="M324" s="16">
        <v>1</v>
      </c>
      <c r="N324" s="16" t="s">
        <v>11746</v>
      </c>
      <c r="O324" s="18" t="s">
        <v>11747</v>
      </c>
      <c r="P324" s="18" t="s">
        <v>1267</v>
      </c>
      <c r="Q324" s="18" t="s">
        <v>11748</v>
      </c>
      <c r="R324" s="17" t="s">
        <v>4062</v>
      </c>
      <c r="S324" s="16" t="s">
        <v>44</v>
      </c>
      <c r="T324" s="16">
        <v>15</v>
      </c>
      <c r="U324" s="14" t="s">
        <v>11749</v>
      </c>
      <c r="V324" s="18" t="s">
        <v>274</v>
      </c>
      <c r="W324" s="16" t="s">
        <v>6131</v>
      </c>
      <c r="X324" s="18" t="s">
        <v>6132</v>
      </c>
      <c r="Y324" s="18" t="s">
        <v>10203</v>
      </c>
      <c r="Z324" s="18" t="s">
        <v>10203</v>
      </c>
      <c r="AA324" s="18"/>
      <c r="AB324" s="18" t="s">
        <v>10203</v>
      </c>
      <c r="AC324" s="18" t="s">
        <v>49</v>
      </c>
      <c r="AD324" s="16" t="s">
        <v>50</v>
      </c>
      <c r="AE324" s="16" t="s">
        <v>50</v>
      </c>
      <c r="AF324" s="16"/>
      <c r="AG324" s="16" t="s">
        <v>10204</v>
      </c>
      <c r="AH324" s="16"/>
      <c r="AI324" s="16"/>
      <c r="AJ324" s="16"/>
      <c r="AK324" s="16"/>
      <c r="AL324" s="190" t="b">
        <f t="shared" si="1"/>
        <v>0</v>
      </c>
      <c r="AM324" s="190"/>
    </row>
    <row r="325" spans="1:39" ht="22.5" hidden="1" customHeight="1" x14ac:dyDescent="0.35">
      <c r="A325" s="14">
        <v>324</v>
      </c>
      <c r="B325" s="16" t="s">
        <v>11175</v>
      </c>
      <c r="C325" s="16" t="s">
        <v>5794</v>
      </c>
      <c r="D325" s="16" t="s">
        <v>11750</v>
      </c>
      <c r="E325" s="14" t="s">
        <v>10263</v>
      </c>
      <c r="F325" s="17" t="s">
        <v>10264</v>
      </c>
      <c r="G325" s="16">
        <v>17</v>
      </c>
      <c r="H325" s="16">
        <v>9</v>
      </c>
      <c r="I325" s="16">
        <v>2021</v>
      </c>
      <c r="J325" s="16">
        <v>72</v>
      </c>
      <c r="K325" s="17" t="s">
        <v>10265</v>
      </c>
      <c r="L325" s="16"/>
      <c r="M325" s="16">
        <v>1</v>
      </c>
      <c r="N325" s="16" t="s">
        <v>11751</v>
      </c>
      <c r="O325" s="18" t="s">
        <v>11752</v>
      </c>
      <c r="P325" s="18" t="s">
        <v>1191</v>
      </c>
      <c r="Q325" s="18" t="s">
        <v>516</v>
      </c>
      <c r="R325" s="17" t="s">
        <v>11753</v>
      </c>
      <c r="S325" s="16" t="s">
        <v>44</v>
      </c>
      <c r="T325" s="16">
        <v>16</v>
      </c>
      <c r="U325" s="14" t="s">
        <v>11754</v>
      </c>
      <c r="V325" s="18" t="s">
        <v>211</v>
      </c>
      <c r="W325" s="16" t="s">
        <v>6131</v>
      </c>
      <c r="X325" s="18" t="s">
        <v>6132</v>
      </c>
      <c r="Y325" s="18" t="s">
        <v>10203</v>
      </c>
      <c r="Z325" s="18" t="s">
        <v>10203</v>
      </c>
      <c r="AA325" s="18"/>
      <c r="AB325" s="18" t="s">
        <v>10203</v>
      </c>
      <c r="AC325" s="18" t="s">
        <v>49</v>
      </c>
      <c r="AD325" s="16" t="s">
        <v>50</v>
      </c>
      <c r="AE325" s="16" t="s">
        <v>78</v>
      </c>
      <c r="AF325" s="16"/>
      <c r="AG325" s="16" t="s">
        <v>10204</v>
      </c>
      <c r="AH325" s="16"/>
      <c r="AI325" s="16"/>
      <c r="AJ325" s="16"/>
      <c r="AK325" s="16"/>
      <c r="AL325" s="190" t="b">
        <f t="shared" si="1"/>
        <v>0</v>
      </c>
      <c r="AM325" s="190"/>
    </row>
    <row r="326" spans="1:39" ht="22.5" hidden="1" customHeight="1" x14ac:dyDescent="0.35">
      <c r="A326" s="14">
        <v>325</v>
      </c>
      <c r="B326" s="16" t="s">
        <v>11175</v>
      </c>
      <c r="C326" s="16" t="s">
        <v>5794</v>
      </c>
      <c r="D326" s="22" t="s">
        <v>11755</v>
      </c>
      <c r="E326" s="14" t="s">
        <v>1403</v>
      </c>
      <c r="F326" s="17" t="s">
        <v>1404</v>
      </c>
      <c r="G326" s="16">
        <v>5</v>
      </c>
      <c r="H326" s="16">
        <v>11</v>
      </c>
      <c r="I326" s="16">
        <v>2021</v>
      </c>
      <c r="J326" s="16">
        <v>72</v>
      </c>
      <c r="K326" s="17" t="s">
        <v>1405</v>
      </c>
      <c r="L326" s="16"/>
      <c r="M326" s="16">
        <v>1</v>
      </c>
      <c r="N326" s="16" t="s">
        <v>11756</v>
      </c>
      <c r="O326" s="18" t="s">
        <v>11757</v>
      </c>
      <c r="P326" s="18" t="s">
        <v>2700</v>
      </c>
      <c r="Q326" s="18" t="s">
        <v>516</v>
      </c>
      <c r="R326" s="17" t="s">
        <v>11758</v>
      </c>
      <c r="S326" s="16" t="s">
        <v>75</v>
      </c>
      <c r="T326" s="16">
        <v>16</v>
      </c>
      <c r="U326" s="14" t="s">
        <v>11759</v>
      </c>
      <c r="V326" s="18" t="s">
        <v>274</v>
      </c>
      <c r="W326" s="16" t="s">
        <v>6131</v>
      </c>
      <c r="X326" s="18" t="s">
        <v>6132</v>
      </c>
      <c r="Y326" s="18" t="s">
        <v>10203</v>
      </c>
      <c r="Z326" s="18" t="s">
        <v>10203</v>
      </c>
      <c r="AA326" s="18"/>
      <c r="AB326" s="18" t="s">
        <v>10203</v>
      </c>
      <c r="AC326" s="18" t="s">
        <v>49</v>
      </c>
      <c r="AD326" s="16" t="s">
        <v>50</v>
      </c>
      <c r="AE326" s="16" t="s">
        <v>50</v>
      </c>
      <c r="AF326" s="16"/>
      <c r="AG326" s="16" t="s">
        <v>10234</v>
      </c>
      <c r="AH326" s="16"/>
      <c r="AI326" s="16"/>
      <c r="AJ326" s="16"/>
      <c r="AK326" s="16"/>
      <c r="AL326" s="190" t="b">
        <f t="shared" si="1"/>
        <v>0</v>
      </c>
      <c r="AM326" s="190"/>
    </row>
    <row r="327" spans="1:39" ht="22.5" hidden="1" customHeight="1" x14ac:dyDescent="0.35">
      <c r="A327" s="14">
        <v>326</v>
      </c>
      <c r="B327" s="16" t="s">
        <v>11175</v>
      </c>
      <c r="C327" s="16" t="s">
        <v>5794</v>
      </c>
      <c r="D327" s="16" t="s">
        <v>11760</v>
      </c>
      <c r="E327" s="14" t="s">
        <v>10263</v>
      </c>
      <c r="F327" s="17" t="s">
        <v>10264</v>
      </c>
      <c r="G327" s="16">
        <v>17</v>
      </c>
      <c r="H327" s="16">
        <v>9</v>
      </c>
      <c r="I327" s="16">
        <v>2021</v>
      </c>
      <c r="J327" s="16">
        <v>72</v>
      </c>
      <c r="K327" s="17" t="s">
        <v>10265</v>
      </c>
      <c r="L327" s="16"/>
      <c r="M327" s="16">
        <v>1</v>
      </c>
      <c r="N327" s="16" t="s">
        <v>11761</v>
      </c>
      <c r="O327" s="18" t="s">
        <v>4842</v>
      </c>
      <c r="P327" s="18" t="s">
        <v>618</v>
      </c>
      <c r="Q327" s="18" t="s">
        <v>292</v>
      </c>
      <c r="R327" s="17" t="s">
        <v>11762</v>
      </c>
      <c r="S327" s="16" t="s">
        <v>75</v>
      </c>
      <c r="T327" s="16">
        <v>16</v>
      </c>
      <c r="U327" s="14" t="s">
        <v>11763</v>
      </c>
      <c r="V327" s="18" t="s">
        <v>279</v>
      </c>
      <c r="W327" s="16" t="s">
        <v>6131</v>
      </c>
      <c r="X327" s="18" t="s">
        <v>6132</v>
      </c>
      <c r="Y327" s="18" t="s">
        <v>10203</v>
      </c>
      <c r="Z327" s="18" t="s">
        <v>10203</v>
      </c>
      <c r="AA327" s="18"/>
      <c r="AB327" s="18" t="s">
        <v>10203</v>
      </c>
      <c r="AC327" s="18" t="s">
        <v>49</v>
      </c>
      <c r="AD327" s="16" t="s">
        <v>50</v>
      </c>
      <c r="AE327" s="16" t="s">
        <v>50</v>
      </c>
      <c r="AF327" s="16"/>
      <c r="AG327" s="16" t="s">
        <v>10234</v>
      </c>
      <c r="AH327" s="16"/>
      <c r="AI327" s="16"/>
      <c r="AJ327" s="16"/>
      <c r="AK327" s="16"/>
      <c r="AL327" s="190" t="b">
        <f t="shared" si="1"/>
        <v>0</v>
      </c>
      <c r="AM327" s="190"/>
    </row>
    <row r="328" spans="1:39" ht="22.5" hidden="1" customHeight="1" x14ac:dyDescent="0.35">
      <c r="A328" s="14">
        <v>327</v>
      </c>
      <c r="B328" s="16" t="s">
        <v>11175</v>
      </c>
      <c r="C328" s="16" t="s">
        <v>5794</v>
      </c>
      <c r="D328" s="16" t="s">
        <v>11764</v>
      </c>
      <c r="E328" s="14" t="s">
        <v>830</v>
      </c>
      <c r="F328" s="17" t="s">
        <v>831</v>
      </c>
      <c r="G328" s="16">
        <v>30</v>
      </c>
      <c r="H328" s="16">
        <v>12</v>
      </c>
      <c r="I328" s="16">
        <v>2021</v>
      </c>
      <c r="J328" s="16">
        <v>72</v>
      </c>
      <c r="K328" s="17" t="s">
        <v>832</v>
      </c>
      <c r="L328" s="16"/>
      <c r="M328" s="16">
        <v>1</v>
      </c>
      <c r="N328" s="16" t="s">
        <v>11765</v>
      </c>
      <c r="O328" s="18" t="s">
        <v>11766</v>
      </c>
      <c r="P328" s="18" t="s">
        <v>2592</v>
      </c>
      <c r="Q328" s="18" t="s">
        <v>43</v>
      </c>
      <c r="R328" s="17" t="s">
        <v>11767</v>
      </c>
      <c r="S328" s="16" t="s">
        <v>75</v>
      </c>
      <c r="T328" s="16">
        <v>17</v>
      </c>
      <c r="U328" s="14" t="s">
        <v>11768</v>
      </c>
      <c r="V328" s="18" t="s">
        <v>62</v>
      </c>
      <c r="W328" s="16" t="s">
        <v>6131</v>
      </c>
      <c r="X328" s="18" t="s">
        <v>6132</v>
      </c>
      <c r="Y328" s="18" t="s">
        <v>10203</v>
      </c>
      <c r="Z328" s="18" t="s">
        <v>10203</v>
      </c>
      <c r="AA328" s="18"/>
      <c r="AB328" s="18" t="s">
        <v>10203</v>
      </c>
      <c r="AC328" s="18" t="s">
        <v>49</v>
      </c>
      <c r="AD328" s="16" t="s">
        <v>50</v>
      </c>
      <c r="AE328" s="16" t="s">
        <v>50</v>
      </c>
      <c r="AF328" s="16"/>
      <c r="AG328" s="16" t="s">
        <v>10204</v>
      </c>
      <c r="AH328" s="16"/>
      <c r="AI328" s="16"/>
      <c r="AJ328" s="16"/>
      <c r="AK328" s="16"/>
      <c r="AL328" s="190" t="b">
        <f t="shared" si="1"/>
        <v>0</v>
      </c>
      <c r="AM328" s="190"/>
    </row>
    <row r="329" spans="1:39" ht="22.5" hidden="1" customHeight="1" x14ac:dyDescent="0.35">
      <c r="A329" s="14">
        <v>328</v>
      </c>
      <c r="B329" s="16" t="s">
        <v>11175</v>
      </c>
      <c r="C329" s="16" t="s">
        <v>5794</v>
      </c>
      <c r="D329" s="16" t="s">
        <v>11769</v>
      </c>
      <c r="E329" s="14" t="s">
        <v>1417</v>
      </c>
      <c r="F329" s="17" t="s">
        <v>1418</v>
      </c>
      <c r="G329" s="16">
        <v>26</v>
      </c>
      <c r="H329" s="16">
        <v>5</v>
      </c>
      <c r="I329" s="16">
        <v>2022</v>
      </c>
      <c r="J329" s="16">
        <v>72</v>
      </c>
      <c r="K329" s="17" t="s">
        <v>1419</v>
      </c>
      <c r="L329" s="16"/>
      <c r="M329" s="16">
        <v>1</v>
      </c>
      <c r="N329" s="16" t="s">
        <v>11770</v>
      </c>
      <c r="O329" s="18" t="s">
        <v>11771</v>
      </c>
      <c r="P329" s="18" t="s">
        <v>1006</v>
      </c>
      <c r="Q329" s="18" t="s">
        <v>1909</v>
      </c>
      <c r="R329" s="17" t="s">
        <v>11772</v>
      </c>
      <c r="S329" s="16" t="s">
        <v>75</v>
      </c>
      <c r="T329" s="16">
        <v>17</v>
      </c>
      <c r="U329" s="14" t="s">
        <v>11773</v>
      </c>
      <c r="V329" s="18" t="s">
        <v>279</v>
      </c>
      <c r="W329" s="16" t="s">
        <v>6131</v>
      </c>
      <c r="X329" s="18" t="s">
        <v>6132</v>
      </c>
      <c r="Y329" s="18" t="s">
        <v>10203</v>
      </c>
      <c r="Z329" s="18" t="s">
        <v>10203</v>
      </c>
      <c r="AA329" s="18"/>
      <c r="AB329" s="18" t="s">
        <v>10203</v>
      </c>
      <c r="AC329" s="18" t="s">
        <v>49</v>
      </c>
      <c r="AD329" s="16" t="s">
        <v>50</v>
      </c>
      <c r="AE329" s="16" t="s">
        <v>50</v>
      </c>
      <c r="AF329" s="16"/>
      <c r="AG329" s="16" t="s">
        <v>10234</v>
      </c>
      <c r="AH329" s="16"/>
      <c r="AI329" s="16"/>
      <c r="AJ329" s="16"/>
      <c r="AK329" s="16"/>
      <c r="AL329" s="190" t="b">
        <f t="shared" si="1"/>
        <v>0</v>
      </c>
      <c r="AM329" s="190"/>
    </row>
    <row r="330" spans="1:39" ht="22.5" hidden="1" customHeight="1" x14ac:dyDescent="0.35">
      <c r="A330" s="14">
        <v>329</v>
      </c>
      <c r="B330" s="16" t="s">
        <v>11175</v>
      </c>
      <c r="C330" s="16" t="s">
        <v>5794</v>
      </c>
      <c r="D330" s="22" t="s">
        <v>11774</v>
      </c>
      <c r="E330" s="14" t="s">
        <v>347</v>
      </c>
      <c r="F330" s="17" t="s">
        <v>348</v>
      </c>
      <c r="G330" s="16">
        <v>30</v>
      </c>
      <c r="H330" s="16">
        <v>3</v>
      </c>
      <c r="I330" s="16">
        <v>2022</v>
      </c>
      <c r="J330" s="16">
        <v>72</v>
      </c>
      <c r="K330" s="17" t="s">
        <v>349</v>
      </c>
      <c r="L330" s="16"/>
      <c r="M330" s="16">
        <v>1</v>
      </c>
      <c r="N330" s="16" t="s">
        <v>11775</v>
      </c>
      <c r="O330" s="18" t="s">
        <v>5053</v>
      </c>
      <c r="P330" s="18" t="s">
        <v>618</v>
      </c>
      <c r="Q330" s="18" t="s">
        <v>73</v>
      </c>
      <c r="R330" s="17" t="s">
        <v>719</v>
      </c>
      <c r="S330" s="16" t="s">
        <v>75</v>
      </c>
      <c r="T330" s="16">
        <v>17</v>
      </c>
      <c r="U330" s="14" t="s">
        <v>11776</v>
      </c>
      <c r="V330" s="18" t="s">
        <v>279</v>
      </c>
      <c r="W330" s="16" t="s">
        <v>6131</v>
      </c>
      <c r="X330" s="18" t="s">
        <v>6132</v>
      </c>
      <c r="Y330" s="18" t="s">
        <v>10203</v>
      </c>
      <c r="Z330" s="18" t="s">
        <v>10203</v>
      </c>
      <c r="AA330" s="18"/>
      <c r="AB330" s="18" t="s">
        <v>10203</v>
      </c>
      <c r="AC330" s="18" t="s">
        <v>49</v>
      </c>
      <c r="AD330" s="16" t="s">
        <v>50</v>
      </c>
      <c r="AE330" s="16" t="s">
        <v>50</v>
      </c>
      <c r="AF330" s="16"/>
      <c r="AG330" s="16" t="s">
        <v>10234</v>
      </c>
      <c r="AH330" s="16"/>
      <c r="AI330" s="16"/>
      <c r="AJ330" s="16"/>
      <c r="AK330" s="16"/>
      <c r="AL330" s="190" t="b">
        <f t="shared" si="1"/>
        <v>0</v>
      </c>
      <c r="AM330" s="190"/>
    </row>
    <row r="331" spans="1:39" ht="22.5" hidden="1" customHeight="1" x14ac:dyDescent="0.35">
      <c r="A331" s="14">
        <v>330</v>
      </c>
      <c r="B331" s="16" t="s">
        <v>5925</v>
      </c>
      <c r="C331" s="16" t="s">
        <v>5794</v>
      </c>
      <c r="D331" s="22" t="s">
        <v>11777</v>
      </c>
      <c r="E331" s="14" t="s">
        <v>859</v>
      </c>
      <c r="F331" s="17" t="s">
        <v>860</v>
      </c>
      <c r="G331" s="16">
        <v>31</v>
      </c>
      <c r="H331" s="16">
        <v>10</v>
      </c>
      <c r="I331" s="16">
        <v>2022</v>
      </c>
      <c r="J331" s="16">
        <v>72</v>
      </c>
      <c r="K331" s="17" t="s">
        <v>861</v>
      </c>
      <c r="L331" s="16"/>
      <c r="M331" s="16">
        <v>1</v>
      </c>
      <c r="N331" s="16" t="s">
        <v>11778</v>
      </c>
      <c r="O331" s="18" t="s">
        <v>11779</v>
      </c>
      <c r="P331" s="18" t="s">
        <v>5260</v>
      </c>
      <c r="Q331" s="18" t="s">
        <v>11780</v>
      </c>
      <c r="R331" s="17" t="s">
        <v>11781</v>
      </c>
      <c r="S331" s="16" t="s">
        <v>44</v>
      </c>
      <c r="T331" s="16">
        <v>18</v>
      </c>
      <c r="U331" s="14" t="s">
        <v>11782</v>
      </c>
      <c r="V331" s="18" t="s">
        <v>62</v>
      </c>
      <c r="W331" s="16" t="s">
        <v>6131</v>
      </c>
      <c r="X331" s="18" t="s">
        <v>6132</v>
      </c>
      <c r="Y331" s="18" t="s">
        <v>10203</v>
      </c>
      <c r="Z331" s="18" t="s">
        <v>10203</v>
      </c>
      <c r="AA331" s="18"/>
      <c r="AB331" s="18" t="s">
        <v>10203</v>
      </c>
      <c r="AC331" s="18" t="s">
        <v>49</v>
      </c>
      <c r="AD331" s="16" t="s">
        <v>50</v>
      </c>
      <c r="AE331" s="16" t="s">
        <v>50</v>
      </c>
      <c r="AF331" s="16"/>
      <c r="AG331" s="16" t="s">
        <v>10234</v>
      </c>
      <c r="AH331" s="16"/>
      <c r="AI331" s="16"/>
      <c r="AJ331" s="16"/>
      <c r="AK331" s="16"/>
      <c r="AL331" s="190" t="b">
        <f t="shared" si="1"/>
        <v>0</v>
      </c>
      <c r="AM331" s="190"/>
    </row>
    <row r="332" spans="1:39" ht="22.5" hidden="1" customHeight="1" x14ac:dyDescent="0.35">
      <c r="A332" s="14">
        <v>331</v>
      </c>
      <c r="B332" s="16" t="s">
        <v>5925</v>
      </c>
      <c r="C332" s="16" t="s">
        <v>5794</v>
      </c>
      <c r="D332" s="16" t="s">
        <v>11783</v>
      </c>
      <c r="E332" s="14" t="s">
        <v>843</v>
      </c>
      <c r="F332" s="17" t="s">
        <v>844</v>
      </c>
      <c r="G332" s="16">
        <v>18</v>
      </c>
      <c r="H332" s="16">
        <v>11</v>
      </c>
      <c r="I332" s="16">
        <v>2022</v>
      </c>
      <c r="J332" s="16">
        <v>72</v>
      </c>
      <c r="K332" s="17" t="s">
        <v>845</v>
      </c>
      <c r="L332" s="16"/>
      <c r="M332" s="16">
        <v>1</v>
      </c>
      <c r="N332" s="16" t="s">
        <v>11784</v>
      </c>
      <c r="O332" s="18" t="s">
        <v>11785</v>
      </c>
      <c r="P332" s="18" t="s">
        <v>11491</v>
      </c>
      <c r="Q332" s="18" t="s">
        <v>425</v>
      </c>
      <c r="R332" s="17" t="s">
        <v>11786</v>
      </c>
      <c r="S332" s="16" t="s">
        <v>75</v>
      </c>
      <c r="T332" s="16">
        <v>18</v>
      </c>
      <c r="U332" s="14" t="s">
        <v>11787</v>
      </c>
      <c r="V332" s="18" t="s">
        <v>93</v>
      </c>
      <c r="W332" s="16" t="s">
        <v>6131</v>
      </c>
      <c r="X332" s="18" t="s">
        <v>6132</v>
      </c>
      <c r="Y332" s="18" t="s">
        <v>10203</v>
      </c>
      <c r="Z332" s="18" t="s">
        <v>10203</v>
      </c>
      <c r="AA332" s="18"/>
      <c r="AB332" s="18" t="s">
        <v>10203</v>
      </c>
      <c r="AC332" s="18" t="s">
        <v>49</v>
      </c>
      <c r="AD332" s="16" t="s">
        <v>50</v>
      </c>
      <c r="AE332" s="16" t="s">
        <v>50</v>
      </c>
      <c r="AF332" s="16"/>
      <c r="AG332" s="16" t="s">
        <v>10234</v>
      </c>
      <c r="AH332" s="16"/>
      <c r="AI332" s="16"/>
      <c r="AJ332" s="16"/>
      <c r="AK332" s="16"/>
      <c r="AL332" s="190" t="b">
        <f t="shared" si="1"/>
        <v>0</v>
      </c>
      <c r="AM332" s="190"/>
    </row>
    <row r="333" spans="1:39" ht="22.5" hidden="1" customHeight="1" x14ac:dyDescent="0.35">
      <c r="A333" s="14">
        <v>332</v>
      </c>
      <c r="B333" s="16" t="s">
        <v>5925</v>
      </c>
      <c r="C333" s="16" t="s">
        <v>5794</v>
      </c>
      <c r="D333" s="16" t="s">
        <v>11788</v>
      </c>
      <c r="E333" s="14" t="s">
        <v>859</v>
      </c>
      <c r="F333" s="17" t="s">
        <v>860</v>
      </c>
      <c r="G333" s="16">
        <v>31</v>
      </c>
      <c r="H333" s="16">
        <v>10</v>
      </c>
      <c r="I333" s="16">
        <v>2022</v>
      </c>
      <c r="J333" s="16">
        <v>72</v>
      </c>
      <c r="K333" s="17" t="s">
        <v>861</v>
      </c>
      <c r="L333" s="16"/>
      <c r="M333" s="16">
        <v>1</v>
      </c>
      <c r="N333" s="16" t="s">
        <v>11789</v>
      </c>
      <c r="O333" s="18" t="s">
        <v>11790</v>
      </c>
      <c r="P333" s="18" t="s">
        <v>1101</v>
      </c>
      <c r="Q333" s="18" t="s">
        <v>374</v>
      </c>
      <c r="R333" s="17" t="s">
        <v>11791</v>
      </c>
      <c r="S333" s="16" t="s">
        <v>44</v>
      </c>
      <c r="T333" s="16">
        <v>18</v>
      </c>
      <c r="U333" s="14" t="s">
        <v>11792</v>
      </c>
      <c r="V333" s="18" t="s">
        <v>234</v>
      </c>
      <c r="W333" s="16" t="s">
        <v>6131</v>
      </c>
      <c r="X333" s="18" t="s">
        <v>6132</v>
      </c>
      <c r="Y333" s="18" t="s">
        <v>10203</v>
      </c>
      <c r="Z333" s="18" t="s">
        <v>10203</v>
      </c>
      <c r="AA333" s="18"/>
      <c r="AB333" s="18" t="s">
        <v>10203</v>
      </c>
      <c r="AC333" s="18" t="s">
        <v>49</v>
      </c>
      <c r="AD333" s="16" t="s">
        <v>50</v>
      </c>
      <c r="AE333" s="16" t="s">
        <v>50</v>
      </c>
      <c r="AF333" s="16"/>
      <c r="AG333" s="16" t="s">
        <v>10234</v>
      </c>
      <c r="AH333" s="16"/>
      <c r="AI333" s="16"/>
      <c r="AJ333" s="16"/>
      <c r="AK333" s="16"/>
      <c r="AL333" s="190" t="b">
        <f t="shared" si="1"/>
        <v>0</v>
      </c>
      <c r="AM333" s="190"/>
    </row>
    <row r="334" spans="1:39" ht="22.5" hidden="1" customHeight="1" x14ac:dyDescent="0.35">
      <c r="A334" s="14">
        <v>333</v>
      </c>
      <c r="B334" s="16" t="s">
        <v>11175</v>
      </c>
      <c r="C334" s="16" t="s">
        <v>5794</v>
      </c>
      <c r="D334" s="16" t="s">
        <v>11793</v>
      </c>
      <c r="E334" s="14" t="s">
        <v>11794</v>
      </c>
      <c r="F334" s="17" t="s">
        <v>11795</v>
      </c>
      <c r="G334" s="16">
        <v>6</v>
      </c>
      <c r="H334" s="16">
        <v>3</v>
      </c>
      <c r="I334" s="16">
        <v>2017</v>
      </c>
      <c r="J334" s="16">
        <v>96</v>
      </c>
      <c r="K334" s="17" t="s">
        <v>11796</v>
      </c>
      <c r="L334" s="32" t="s">
        <v>778</v>
      </c>
      <c r="M334" s="16">
        <v>1</v>
      </c>
      <c r="N334" s="16" t="s">
        <v>11797</v>
      </c>
      <c r="O334" s="18" t="s">
        <v>11798</v>
      </c>
      <c r="P334" s="18" t="s">
        <v>358</v>
      </c>
      <c r="Q334" s="18" t="s">
        <v>11799</v>
      </c>
      <c r="R334" s="17" t="s">
        <v>11800</v>
      </c>
      <c r="S334" s="16" t="s">
        <v>75</v>
      </c>
      <c r="T334" s="16">
        <v>7</v>
      </c>
      <c r="U334" s="14" t="s">
        <v>11801</v>
      </c>
      <c r="V334" s="18" t="s">
        <v>121</v>
      </c>
      <c r="W334" s="16" t="s">
        <v>6381</v>
      </c>
      <c r="X334" s="18" t="s">
        <v>6383</v>
      </c>
      <c r="Y334" s="18" t="s">
        <v>10203</v>
      </c>
      <c r="Z334" s="18" t="s">
        <v>10203</v>
      </c>
      <c r="AA334" s="18"/>
      <c r="AB334" s="18" t="s">
        <v>10203</v>
      </c>
      <c r="AC334" s="18" t="s">
        <v>49</v>
      </c>
      <c r="AD334" s="16" t="s">
        <v>50</v>
      </c>
      <c r="AE334" s="16" t="s">
        <v>785</v>
      </c>
      <c r="AF334" s="16"/>
      <c r="AG334" s="16" t="s">
        <v>10204</v>
      </c>
      <c r="AH334" s="16"/>
      <c r="AI334" s="16"/>
      <c r="AJ334" s="16"/>
      <c r="AK334" s="16"/>
      <c r="AL334" s="190" t="b">
        <f t="shared" si="1"/>
        <v>0</v>
      </c>
      <c r="AM334" s="190"/>
    </row>
    <row r="335" spans="1:39" ht="22.5" hidden="1" customHeight="1" x14ac:dyDescent="0.35">
      <c r="A335" s="14">
        <v>334</v>
      </c>
      <c r="B335" s="16" t="s">
        <v>11175</v>
      </c>
      <c r="C335" s="16" t="s">
        <v>5794</v>
      </c>
      <c r="D335" s="16" t="s">
        <v>11802</v>
      </c>
      <c r="E335" s="14" t="s">
        <v>10271</v>
      </c>
      <c r="F335" s="17" t="s">
        <v>10272</v>
      </c>
      <c r="G335" s="16">
        <v>11</v>
      </c>
      <c r="H335" s="16">
        <v>5</v>
      </c>
      <c r="I335" s="16">
        <v>2021</v>
      </c>
      <c r="J335" s="17" t="s">
        <v>228</v>
      </c>
      <c r="K335" s="17" t="s">
        <v>10273</v>
      </c>
      <c r="L335" s="16"/>
      <c r="M335" s="16">
        <v>1</v>
      </c>
      <c r="N335" s="16" t="s">
        <v>11803</v>
      </c>
      <c r="O335" s="18" t="s">
        <v>11804</v>
      </c>
      <c r="P335" s="18" t="s">
        <v>840</v>
      </c>
      <c r="Q335" s="18" t="s">
        <v>436</v>
      </c>
      <c r="R335" s="17" t="s">
        <v>11805</v>
      </c>
      <c r="S335" s="16" t="s">
        <v>75</v>
      </c>
      <c r="T335" s="16">
        <v>15</v>
      </c>
      <c r="U335" s="14" t="s">
        <v>11806</v>
      </c>
      <c r="V335" s="18" t="s">
        <v>279</v>
      </c>
      <c r="W335" s="16" t="s">
        <v>6381</v>
      </c>
      <c r="X335" s="18" t="s">
        <v>6383</v>
      </c>
      <c r="Y335" s="18" t="s">
        <v>10203</v>
      </c>
      <c r="Z335" s="18" t="s">
        <v>10203</v>
      </c>
      <c r="AA335" s="18"/>
      <c r="AB335" s="18" t="s">
        <v>10203</v>
      </c>
      <c r="AC335" s="18" t="s">
        <v>49</v>
      </c>
      <c r="AD335" s="16" t="s">
        <v>50</v>
      </c>
      <c r="AE335" s="16" t="s">
        <v>50</v>
      </c>
      <c r="AF335" s="16"/>
      <c r="AG335" s="16" t="s">
        <v>10204</v>
      </c>
      <c r="AH335" s="16"/>
      <c r="AI335" s="16"/>
      <c r="AJ335" s="16"/>
      <c r="AK335" s="16"/>
      <c r="AL335" s="190" t="b">
        <f t="shared" si="1"/>
        <v>0</v>
      </c>
      <c r="AM335" s="190"/>
    </row>
    <row r="336" spans="1:39" ht="22.5" hidden="1" customHeight="1" x14ac:dyDescent="0.35">
      <c r="A336" s="14">
        <v>335</v>
      </c>
      <c r="B336" s="16" t="s">
        <v>11175</v>
      </c>
      <c r="C336" s="16" t="s">
        <v>5794</v>
      </c>
      <c r="D336" s="16" t="s">
        <v>11807</v>
      </c>
      <c r="E336" s="14" t="s">
        <v>11630</v>
      </c>
      <c r="F336" s="17" t="s">
        <v>11631</v>
      </c>
      <c r="G336" s="16">
        <v>11</v>
      </c>
      <c r="H336" s="16">
        <v>11</v>
      </c>
      <c r="I336" s="16">
        <v>2021</v>
      </c>
      <c r="J336" s="16">
        <v>72</v>
      </c>
      <c r="K336" s="17" t="s">
        <v>11632</v>
      </c>
      <c r="L336" s="16"/>
      <c r="M336" s="16">
        <v>1</v>
      </c>
      <c r="N336" s="16" t="s">
        <v>11808</v>
      </c>
      <c r="O336" s="18" t="s">
        <v>11809</v>
      </c>
      <c r="P336" s="18" t="s">
        <v>11810</v>
      </c>
      <c r="Q336" s="18" t="s">
        <v>804</v>
      </c>
      <c r="R336" s="17" t="s">
        <v>11811</v>
      </c>
      <c r="S336" s="16" t="s">
        <v>75</v>
      </c>
      <c r="T336" s="16">
        <v>16</v>
      </c>
      <c r="U336" s="14" t="s">
        <v>11812</v>
      </c>
      <c r="V336" s="18" t="s">
        <v>234</v>
      </c>
      <c r="W336" s="16" t="s">
        <v>6381</v>
      </c>
      <c r="X336" s="18" t="s">
        <v>6383</v>
      </c>
      <c r="Y336" s="18" t="s">
        <v>10203</v>
      </c>
      <c r="Z336" s="18" t="s">
        <v>10203</v>
      </c>
      <c r="AA336" s="18"/>
      <c r="AB336" s="18" t="s">
        <v>10203</v>
      </c>
      <c r="AC336" s="18" t="s">
        <v>49</v>
      </c>
      <c r="AD336" s="16" t="s">
        <v>50</v>
      </c>
      <c r="AE336" s="16" t="s">
        <v>50</v>
      </c>
      <c r="AF336" s="16"/>
      <c r="AG336" s="16" t="s">
        <v>10204</v>
      </c>
      <c r="AH336" s="16"/>
      <c r="AI336" s="16"/>
      <c r="AJ336" s="16"/>
      <c r="AK336" s="16"/>
      <c r="AL336" s="190" t="b">
        <f t="shared" si="1"/>
        <v>0</v>
      </c>
      <c r="AM336" s="190"/>
    </row>
    <row r="337" spans="1:39" ht="22.5" hidden="1" customHeight="1" x14ac:dyDescent="0.35">
      <c r="A337" s="14">
        <v>336</v>
      </c>
      <c r="B337" s="16" t="s">
        <v>11175</v>
      </c>
      <c r="C337" s="16" t="s">
        <v>5794</v>
      </c>
      <c r="D337" s="16" t="s">
        <v>11813</v>
      </c>
      <c r="E337" s="14" t="s">
        <v>10206</v>
      </c>
      <c r="F337" s="17" t="s">
        <v>10207</v>
      </c>
      <c r="G337" s="16">
        <v>7</v>
      </c>
      <c r="H337" s="16">
        <v>10</v>
      </c>
      <c r="I337" s="16">
        <v>2021</v>
      </c>
      <c r="J337" s="16">
        <v>72</v>
      </c>
      <c r="K337" s="17" t="s">
        <v>10208</v>
      </c>
      <c r="L337" s="16"/>
      <c r="M337" s="16">
        <v>1</v>
      </c>
      <c r="N337" s="16" t="s">
        <v>11814</v>
      </c>
      <c r="O337" s="18" t="s">
        <v>11815</v>
      </c>
      <c r="P337" s="18" t="s">
        <v>11256</v>
      </c>
      <c r="Q337" s="18" t="s">
        <v>359</v>
      </c>
      <c r="R337" s="17" t="s">
        <v>2775</v>
      </c>
      <c r="S337" s="16" t="s">
        <v>75</v>
      </c>
      <c r="T337" s="16">
        <v>16</v>
      </c>
      <c r="U337" s="16" t="s">
        <v>11816</v>
      </c>
      <c r="V337" s="18" t="s">
        <v>234</v>
      </c>
      <c r="W337" s="16" t="s">
        <v>6381</v>
      </c>
      <c r="X337" s="18" t="s">
        <v>6383</v>
      </c>
      <c r="Y337" s="18" t="s">
        <v>10203</v>
      </c>
      <c r="Z337" s="18" t="s">
        <v>10203</v>
      </c>
      <c r="AA337" s="18"/>
      <c r="AB337" s="18" t="s">
        <v>10203</v>
      </c>
      <c r="AC337" s="18" t="s">
        <v>49</v>
      </c>
      <c r="AD337" s="16" t="s">
        <v>50</v>
      </c>
      <c r="AE337" s="16" t="s">
        <v>50</v>
      </c>
      <c r="AF337" s="16"/>
      <c r="AG337" s="16" t="s">
        <v>10204</v>
      </c>
      <c r="AH337" s="16"/>
      <c r="AI337" s="16"/>
      <c r="AJ337" s="16"/>
      <c r="AK337" s="16"/>
      <c r="AL337" s="190" t="b">
        <f t="shared" si="1"/>
        <v>0</v>
      </c>
      <c r="AM337" s="190"/>
    </row>
    <row r="338" spans="1:39" ht="22.5" hidden="1" customHeight="1" x14ac:dyDescent="0.35">
      <c r="A338" s="14">
        <v>337</v>
      </c>
      <c r="B338" s="16" t="s">
        <v>11175</v>
      </c>
      <c r="C338" s="16" t="s">
        <v>5794</v>
      </c>
      <c r="D338" s="16" t="s">
        <v>11817</v>
      </c>
      <c r="E338" s="14" t="s">
        <v>628</v>
      </c>
      <c r="F338" s="17" t="s">
        <v>629</v>
      </c>
      <c r="G338" s="16">
        <v>6</v>
      </c>
      <c r="H338" s="16">
        <v>7</v>
      </c>
      <c r="I338" s="16">
        <v>2022</v>
      </c>
      <c r="J338" s="16">
        <v>72</v>
      </c>
      <c r="K338" s="17" t="s">
        <v>82</v>
      </c>
      <c r="L338" s="16"/>
      <c r="M338" s="16">
        <v>1</v>
      </c>
      <c r="N338" s="16" t="s">
        <v>11818</v>
      </c>
      <c r="O338" s="18" t="s">
        <v>5053</v>
      </c>
      <c r="P338" s="18" t="s">
        <v>618</v>
      </c>
      <c r="Q338" s="18" t="s">
        <v>73</v>
      </c>
      <c r="R338" s="17" t="s">
        <v>11819</v>
      </c>
      <c r="S338" s="16" t="s">
        <v>75</v>
      </c>
      <c r="T338" s="16">
        <v>17</v>
      </c>
      <c r="U338" s="14" t="s">
        <v>11820</v>
      </c>
      <c r="V338" s="18" t="s">
        <v>93</v>
      </c>
      <c r="W338" s="16" t="s">
        <v>6381</v>
      </c>
      <c r="X338" s="18" t="s">
        <v>6383</v>
      </c>
      <c r="Y338" s="18" t="s">
        <v>10203</v>
      </c>
      <c r="Z338" s="18" t="s">
        <v>10203</v>
      </c>
      <c r="AA338" s="18"/>
      <c r="AB338" s="18" t="s">
        <v>10203</v>
      </c>
      <c r="AC338" s="18" t="s">
        <v>49</v>
      </c>
      <c r="AD338" s="16" t="s">
        <v>50</v>
      </c>
      <c r="AE338" s="16" t="s">
        <v>50</v>
      </c>
      <c r="AF338" s="16"/>
      <c r="AG338" s="16" t="s">
        <v>10204</v>
      </c>
      <c r="AH338" s="16"/>
      <c r="AI338" s="16"/>
      <c r="AJ338" s="16"/>
      <c r="AK338" s="16"/>
      <c r="AL338" s="190" t="b">
        <f t="shared" si="1"/>
        <v>0</v>
      </c>
      <c r="AM338" s="190"/>
    </row>
    <row r="339" spans="1:39" ht="22.5" hidden="1" customHeight="1" x14ac:dyDescent="0.35">
      <c r="A339" s="14">
        <v>338</v>
      </c>
      <c r="B339" s="16" t="s">
        <v>11175</v>
      </c>
      <c r="C339" s="16" t="s">
        <v>5794</v>
      </c>
      <c r="D339" s="16" t="s">
        <v>11821</v>
      </c>
      <c r="E339" s="14" t="s">
        <v>628</v>
      </c>
      <c r="F339" s="17" t="s">
        <v>629</v>
      </c>
      <c r="G339" s="16">
        <v>6</v>
      </c>
      <c r="H339" s="16">
        <v>7</v>
      </c>
      <c r="I339" s="16">
        <v>2022</v>
      </c>
      <c r="J339" s="16">
        <v>72</v>
      </c>
      <c r="K339" s="17" t="s">
        <v>82</v>
      </c>
      <c r="L339" s="16"/>
      <c r="M339" s="16">
        <v>1</v>
      </c>
      <c r="N339" s="16" t="s">
        <v>11822</v>
      </c>
      <c r="O339" s="18" t="s">
        <v>2292</v>
      </c>
      <c r="P339" s="18" t="s">
        <v>1203</v>
      </c>
      <c r="Q339" s="18" t="s">
        <v>136</v>
      </c>
      <c r="R339" s="17" t="s">
        <v>11823</v>
      </c>
      <c r="S339" s="16" t="s">
        <v>44</v>
      </c>
      <c r="T339" s="16">
        <v>17</v>
      </c>
      <c r="U339" s="14" t="s">
        <v>11824</v>
      </c>
      <c r="V339" s="18" t="s">
        <v>234</v>
      </c>
      <c r="W339" s="16" t="s">
        <v>6381</v>
      </c>
      <c r="X339" s="18" t="s">
        <v>6383</v>
      </c>
      <c r="Y339" s="18" t="s">
        <v>10203</v>
      </c>
      <c r="Z339" s="18" t="s">
        <v>10203</v>
      </c>
      <c r="AA339" s="18"/>
      <c r="AB339" s="18" t="s">
        <v>10203</v>
      </c>
      <c r="AC339" s="18" t="s">
        <v>49</v>
      </c>
      <c r="AD339" s="16" t="s">
        <v>50</v>
      </c>
      <c r="AE339" s="16" t="s">
        <v>50</v>
      </c>
      <c r="AF339" s="16"/>
      <c r="AG339" s="16" t="s">
        <v>10204</v>
      </c>
      <c r="AH339" s="16"/>
      <c r="AI339" s="16"/>
      <c r="AJ339" s="16"/>
      <c r="AK339" s="16"/>
      <c r="AL339" s="190" t="b">
        <f t="shared" si="1"/>
        <v>0</v>
      </c>
      <c r="AM339" s="190"/>
    </row>
    <row r="340" spans="1:39" ht="22.5" hidden="1" customHeight="1" x14ac:dyDescent="0.35">
      <c r="A340" s="14">
        <v>339</v>
      </c>
      <c r="B340" s="16" t="s">
        <v>11175</v>
      </c>
      <c r="C340" s="16" t="s">
        <v>5794</v>
      </c>
      <c r="D340" s="16" t="s">
        <v>11825</v>
      </c>
      <c r="E340" s="14" t="s">
        <v>628</v>
      </c>
      <c r="F340" s="17" t="s">
        <v>629</v>
      </c>
      <c r="G340" s="16">
        <v>6</v>
      </c>
      <c r="H340" s="16">
        <v>7</v>
      </c>
      <c r="I340" s="16">
        <v>2022</v>
      </c>
      <c r="J340" s="16">
        <v>72</v>
      </c>
      <c r="K340" s="17" t="s">
        <v>82</v>
      </c>
      <c r="L340" s="16"/>
      <c r="M340" s="16">
        <v>1</v>
      </c>
      <c r="N340" s="16" t="s">
        <v>11826</v>
      </c>
      <c r="O340" s="18" t="s">
        <v>11827</v>
      </c>
      <c r="P340" s="18" t="s">
        <v>11828</v>
      </c>
      <c r="Q340" s="18" t="s">
        <v>305</v>
      </c>
      <c r="R340" s="17" t="s">
        <v>10948</v>
      </c>
      <c r="S340" s="16" t="s">
        <v>44</v>
      </c>
      <c r="T340" s="16">
        <v>17</v>
      </c>
      <c r="U340" s="14" t="s">
        <v>11824</v>
      </c>
      <c r="V340" s="18" t="s">
        <v>234</v>
      </c>
      <c r="W340" s="16" t="s">
        <v>6381</v>
      </c>
      <c r="X340" s="18" t="s">
        <v>6383</v>
      </c>
      <c r="Y340" s="18" t="s">
        <v>10203</v>
      </c>
      <c r="Z340" s="18" t="s">
        <v>10203</v>
      </c>
      <c r="AA340" s="18"/>
      <c r="AB340" s="18" t="s">
        <v>10203</v>
      </c>
      <c r="AC340" s="18" t="s">
        <v>49</v>
      </c>
      <c r="AD340" s="16" t="s">
        <v>50</v>
      </c>
      <c r="AE340" s="16" t="s">
        <v>50</v>
      </c>
      <c r="AF340" s="16"/>
      <c r="AG340" s="16" t="s">
        <v>10204</v>
      </c>
      <c r="AH340" s="16"/>
      <c r="AI340" s="16"/>
      <c r="AJ340" s="16"/>
      <c r="AK340" s="16"/>
      <c r="AL340" s="190" t="b">
        <f t="shared" si="1"/>
        <v>0</v>
      </c>
      <c r="AM340" s="190"/>
    </row>
    <row r="341" spans="1:39" ht="22.5" hidden="1" customHeight="1" x14ac:dyDescent="0.35">
      <c r="A341" s="14">
        <v>340</v>
      </c>
      <c r="B341" s="16" t="s">
        <v>5925</v>
      </c>
      <c r="C341" s="16" t="s">
        <v>5916</v>
      </c>
      <c r="D341" s="16" t="s">
        <v>11829</v>
      </c>
      <c r="E341" s="14" t="s">
        <v>10504</v>
      </c>
      <c r="F341" s="17" t="s">
        <v>10505</v>
      </c>
      <c r="G341" s="16">
        <v>1</v>
      </c>
      <c r="H341" s="16">
        <v>12</v>
      </c>
      <c r="I341" s="16">
        <v>2020</v>
      </c>
      <c r="J341" s="16">
        <v>96</v>
      </c>
      <c r="K341" s="17" t="s">
        <v>10506</v>
      </c>
      <c r="L341" s="16"/>
      <c r="M341" s="16">
        <v>1</v>
      </c>
      <c r="N341" s="16" t="s">
        <v>11830</v>
      </c>
      <c r="O341" s="18" t="s">
        <v>11831</v>
      </c>
      <c r="P341" s="18" t="s">
        <v>1774</v>
      </c>
      <c r="Q341" s="18" t="s">
        <v>1371</v>
      </c>
      <c r="R341" s="17" t="s">
        <v>11832</v>
      </c>
      <c r="S341" s="16" t="s">
        <v>75</v>
      </c>
      <c r="T341" s="16">
        <v>14</v>
      </c>
      <c r="U341" s="14" t="s">
        <v>11833</v>
      </c>
      <c r="V341" s="18" t="s">
        <v>279</v>
      </c>
      <c r="W341" s="16" t="s">
        <v>6384</v>
      </c>
      <c r="X341" s="18" t="s">
        <v>6386</v>
      </c>
      <c r="Y341" s="18" t="s">
        <v>10203</v>
      </c>
      <c r="Z341" s="18" t="s">
        <v>10203</v>
      </c>
      <c r="AA341" s="18"/>
      <c r="AB341" s="18" t="s">
        <v>10203</v>
      </c>
      <c r="AC341" s="18" t="s">
        <v>49</v>
      </c>
      <c r="AD341" s="16" t="s">
        <v>50</v>
      </c>
      <c r="AE341" s="16" t="s">
        <v>50</v>
      </c>
      <c r="AF341" s="16"/>
      <c r="AG341" s="16" t="s">
        <v>10234</v>
      </c>
      <c r="AH341" s="16"/>
      <c r="AI341" s="16"/>
      <c r="AJ341" s="16"/>
      <c r="AK341" s="16"/>
      <c r="AL341" s="190" t="b">
        <f t="shared" si="1"/>
        <v>0</v>
      </c>
      <c r="AM341" s="190"/>
    </row>
    <row r="342" spans="1:39" ht="22.5" hidden="1" customHeight="1" x14ac:dyDescent="0.35">
      <c r="A342" s="14">
        <v>341</v>
      </c>
      <c r="B342" s="16" t="s">
        <v>5925</v>
      </c>
      <c r="C342" s="16" t="s">
        <v>5916</v>
      </c>
      <c r="D342" s="22" t="s">
        <v>11834</v>
      </c>
      <c r="E342" s="14" t="s">
        <v>10223</v>
      </c>
      <c r="F342" s="17" t="s">
        <v>10224</v>
      </c>
      <c r="G342" s="16">
        <v>24</v>
      </c>
      <c r="H342" s="16">
        <v>12</v>
      </c>
      <c r="I342" s="16">
        <v>2021</v>
      </c>
      <c r="J342" s="16">
        <v>72</v>
      </c>
      <c r="K342" s="17" t="s">
        <v>10225</v>
      </c>
      <c r="L342" s="16"/>
      <c r="M342" s="16">
        <v>1</v>
      </c>
      <c r="N342" s="16" t="s">
        <v>11835</v>
      </c>
      <c r="O342" s="18" t="s">
        <v>11836</v>
      </c>
      <c r="P342" s="18" t="s">
        <v>11837</v>
      </c>
      <c r="Q342" s="18" t="s">
        <v>392</v>
      </c>
      <c r="R342" s="17" t="s">
        <v>10968</v>
      </c>
      <c r="S342" s="16" t="s">
        <v>75</v>
      </c>
      <c r="T342" s="16">
        <v>16</v>
      </c>
      <c r="U342" s="14" t="s">
        <v>11838</v>
      </c>
      <c r="V342" s="18" t="s">
        <v>211</v>
      </c>
      <c r="W342" s="16" t="s">
        <v>6384</v>
      </c>
      <c r="X342" s="18" t="s">
        <v>6386</v>
      </c>
      <c r="Y342" s="18" t="s">
        <v>10203</v>
      </c>
      <c r="Z342" s="18" t="s">
        <v>10203</v>
      </c>
      <c r="AA342" s="18"/>
      <c r="AB342" s="18" t="s">
        <v>10203</v>
      </c>
      <c r="AC342" s="18" t="s">
        <v>49</v>
      </c>
      <c r="AD342" s="16" t="s">
        <v>50</v>
      </c>
      <c r="AE342" s="16" t="s">
        <v>50</v>
      </c>
      <c r="AF342" s="16"/>
      <c r="AG342" s="16" t="s">
        <v>10234</v>
      </c>
      <c r="AH342" s="16"/>
      <c r="AI342" s="16"/>
      <c r="AJ342" s="16"/>
      <c r="AK342" s="16"/>
      <c r="AL342" s="190" t="b">
        <f t="shared" si="1"/>
        <v>0</v>
      </c>
      <c r="AM342" s="190"/>
    </row>
    <row r="343" spans="1:39" ht="22.5" hidden="1" customHeight="1" x14ac:dyDescent="0.35">
      <c r="A343" s="14">
        <v>342</v>
      </c>
      <c r="B343" s="16" t="s">
        <v>5925</v>
      </c>
      <c r="C343" s="16" t="s">
        <v>5916</v>
      </c>
      <c r="D343" s="16" t="s">
        <v>11839</v>
      </c>
      <c r="E343" s="14" t="s">
        <v>1427</v>
      </c>
      <c r="F343" s="17" t="s">
        <v>1428</v>
      </c>
      <c r="G343" s="16">
        <v>29</v>
      </c>
      <c r="H343" s="16">
        <v>7</v>
      </c>
      <c r="I343" s="16">
        <v>2022</v>
      </c>
      <c r="J343" s="16">
        <v>72</v>
      </c>
      <c r="K343" s="17" t="s">
        <v>1429</v>
      </c>
      <c r="L343" s="16"/>
      <c r="M343" s="16">
        <v>1</v>
      </c>
      <c r="N343" s="16" t="s">
        <v>11840</v>
      </c>
      <c r="O343" s="18" t="s">
        <v>11841</v>
      </c>
      <c r="P343" s="18" t="s">
        <v>11842</v>
      </c>
      <c r="Q343" s="18" t="s">
        <v>728</v>
      </c>
      <c r="R343" s="17" t="s">
        <v>11843</v>
      </c>
      <c r="S343" s="16" t="s">
        <v>44</v>
      </c>
      <c r="T343" s="16">
        <v>17</v>
      </c>
      <c r="U343" s="14" t="s">
        <v>11844</v>
      </c>
      <c r="V343" s="18" t="s">
        <v>234</v>
      </c>
      <c r="W343" s="16" t="s">
        <v>6384</v>
      </c>
      <c r="X343" s="18" t="s">
        <v>6386</v>
      </c>
      <c r="Y343" s="18" t="s">
        <v>10203</v>
      </c>
      <c r="Z343" s="18" t="s">
        <v>10203</v>
      </c>
      <c r="AA343" s="18"/>
      <c r="AB343" s="18" t="s">
        <v>10203</v>
      </c>
      <c r="AC343" s="18" t="s">
        <v>49</v>
      </c>
      <c r="AD343" s="16" t="s">
        <v>50</v>
      </c>
      <c r="AE343" s="16" t="s">
        <v>50</v>
      </c>
      <c r="AF343" s="16"/>
      <c r="AG343" s="16" t="s">
        <v>10204</v>
      </c>
      <c r="AH343" s="16"/>
      <c r="AI343" s="16"/>
      <c r="AJ343" s="16"/>
      <c r="AK343" s="16"/>
      <c r="AL343" s="190" t="b">
        <f t="shared" si="1"/>
        <v>0</v>
      </c>
      <c r="AM343" s="190"/>
    </row>
    <row r="344" spans="1:39" ht="22.5" hidden="1" customHeight="1" x14ac:dyDescent="0.35">
      <c r="A344" s="14">
        <v>343</v>
      </c>
      <c r="B344" s="16" t="s">
        <v>6127</v>
      </c>
      <c r="C344" s="16" t="s">
        <v>11500</v>
      </c>
      <c r="D344" s="22" t="s">
        <v>11845</v>
      </c>
      <c r="E344" s="14" t="s">
        <v>11203</v>
      </c>
      <c r="F344" s="17" t="s">
        <v>11204</v>
      </c>
      <c r="G344" s="16">
        <v>9</v>
      </c>
      <c r="H344" s="16">
        <v>8</v>
      </c>
      <c r="I344" s="16">
        <v>2021</v>
      </c>
      <c r="J344" s="17" t="s">
        <v>228</v>
      </c>
      <c r="K344" s="17" t="s">
        <v>11205</v>
      </c>
      <c r="L344" s="16"/>
      <c r="M344" s="16">
        <v>1</v>
      </c>
      <c r="N344" s="16" t="s">
        <v>11846</v>
      </c>
      <c r="O344" s="18" t="s">
        <v>11847</v>
      </c>
      <c r="P344" s="18" t="s">
        <v>1808</v>
      </c>
      <c r="Q344" s="18" t="s">
        <v>11848</v>
      </c>
      <c r="R344" s="17" t="s">
        <v>11849</v>
      </c>
      <c r="S344" s="16" t="s">
        <v>44</v>
      </c>
      <c r="T344" s="16">
        <v>16</v>
      </c>
      <c r="U344" s="14" t="s">
        <v>11850</v>
      </c>
      <c r="V344" s="18" t="s">
        <v>62</v>
      </c>
      <c r="W344" s="16" t="s">
        <v>6390</v>
      </c>
      <c r="X344" s="18" t="s">
        <v>6392</v>
      </c>
      <c r="Y344" s="18" t="s">
        <v>10203</v>
      </c>
      <c r="Z344" s="18" t="s">
        <v>10203</v>
      </c>
      <c r="AA344" s="18"/>
      <c r="AB344" s="18" t="s">
        <v>10203</v>
      </c>
      <c r="AC344" s="18" t="s">
        <v>49</v>
      </c>
      <c r="AD344" s="16" t="s">
        <v>50</v>
      </c>
      <c r="AE344" s="16" t="s">
        <v>50</v>
      </c>
      <c r="AF344" s="16"/>
      <c r="AG344" s="16" t="s">
        <v>10204</v>
      </c>
      <c r="AH344" s="16"/>
      <c r="AI344" s="16"/>
      <c r="AJ344" s="16"/>
      <c r="AK344" s="16"/>
      <c r="AL344" s="190" t="b">
        <f t="shared" si="1"/>
        <v>0</v>
      </c>
      <c r="AM344" s="190"/>
    </row>
    <row r="345" spans="1:39" ht="22.5" hidden="1" customHeight="1" x14ac:dyDescent="0.35">
      <c r="A345" s="14">
        <v>344</v>
      </c>
      <c r="B345" s="16" t="s">
        <v>6127</v>
      </c>
      <c r="C345" s="16" t="s">
        <v>11500</v>
      </c>
      <c r="D345" s="16" t="s">
        <v>11851</v>
      </c>
      <c r="E345" s="14" t="s">
        <v>10263</v>
      </c>
      <c r="F345" s="17" t="s">
        <v>10264</v>
      </c>
      <c r="G345" s="16">
        <v>17</v>
      </c>
      <c r="H345" s="16">
        <v>9</v>
      </c>
      <c r="I345" s="16">
        <v>2021</v>
      </c>
      <c r="J345" s="16">
        <v>72</v>
      </c>
      <c r="K345" s="17" t="s">
        <v>10265</v>
      </c>
      <c r="L345" s="16"/>
      <c r="M345" s="16">
        <v>1</v>
      </c>
      <c r="N345" s="16" t="s">
        <v>11852</v>
      </c>
      <c r="O345" s="18" t="s">
        <v>11853</v>
      </c>
      <c r="P345" s="18" t="s">
        <v>11854</v>
      </c>
      <c r="Q345" s="18" t="s">
        <v>421</v>
      </c>
      <c r="R345" s="17" t="s">
        <v>2883</v>
      </c>
      <c r="S345" s="16" t="s">
        <v>75</v>
      </c>
      <c r="T345" s="16">
        <v>16</v>
      </c>
      <c r="U345" s="14" t="s">
        <v>11850</v>
      </c>
      <c r="V345" s="18" t="s">
        <v>62</v>
      </c>
      <c r="W345" s="16" t="s">
        <v>6390</v>
      </c>
      <c r="X345" s="18" t="s">
        <v>6392</v>
      </c>
      <c r="Y345" s="18" t="s">
        <v>10203</v>
      </c>
      <c r="Z345" s="18" t="s">
        <v>10203</v>
      </c>
      <c r="AA345" s="18"/>
      <c r="AB345" s="18" t="s">
        <v>10203</v>
      </c>
      <c r="AC345" s="18" t="s">
        <v>49</v>
      </c>
      <c r="AD345" s="16" t="s">
        <v>50</v>
      </c>
      <c r="AE345" s="16" t="s">
        <v>50</v>
      </c>
      <c r="AF345" s="16"/>
      <c r="AG345" s="16" t="s">
        <v>10204</v>
      </c>
      <c r="AH345" s="16"/>
      <c r="AI345" s="16"/>
      <c r="AJ345" s="16"/>
      <c r="AK345" s="16"/>
      <c r="AL345" s="190" t="b">
        <f t="shared" si="1"/>
        <v>0</v>
      </c>
      <c r="AM345" s="190"/>
    </row>
    <row r="346" spans="1:39" ht="22.5" hidden="1" customHeight="1" x14ac:dyDescent="0.35">
      <c r="A346" s="14">
        <v>345</v>
      </c>
      <c r="B346" s="16" t="s">
        <v>6127</v>
      </c>
      <c r="C346" s="16" t="s">
        <v>11500</v>
      </c>
      <c r="D346" s="16" t="s">
        <v>11855</v>
      </c>
      <c r="E346" s="14" t="s">
        <v>1403</v>
      </c>
      <c r="F346" s="17" t="s">
        <v>1404</v>
      </c>
      <c r="G346" s="16">
        <v>5</v>
      </c>
      <c r="H346" s="16">
        <v>11</v>
      </c>
      <c r="I346" s="16">
        <v>2021</v>
      </c>
      <c r="J346" s="16">
        <v>72</v>
      </c>
      <c r="K346" s="17" t="s">
        <v>1405</v>
      </c>
      <c r="L346" s="16"/>
      <c r="M346" s="16">
        <v>1</v>
      </c>
      <c r="N346" s="16" t="s">
        <v>11856</v>
      </c>
      <c r="O346" s="18" t="s">
        <v>11857</v>
      </c>
      <c r="P346" s="18" t="s">
        <v>493</v>
      </c>
      <c r="Q346" s="18" t="s">
        <v>11858</v>
      </c>
      <c r="R346" s="17" t="s">
        <v>11859</v>
      </c>
      <c r="S346" s="16" t="s">
        <v>44</v>
      </c>
      <c r="T346" s="16">
        <v>16</v>
      </c>
      <c r="U346" s="14" t="s">
        <v>11860</v>
      </c>
      <c r="V346" s="18" t="s">
        <v>211</v>
      </c>
      <c r="W346" s="16" t="s">
        <v>6390</v>
      </c>
      <c r="X346" s="18" t="s">
        <v>6392</v>
      </c>
      <c r="Y346" s="18" t="s">
        <v>10203</v>
      </c>
      <c r="Z346" s="18" t="s">
        <v>10203</v>
      </c>
      <c r="AA346" s="18"/>
      <c r="AB346" s="18" t="s">
        <v>10203</v>
      </c>
      <c r="AC346" s="18" t="s">
        <v>49</v>
      </c>
      <c r="AD346" s="16" t="s">
        <v>50</v>
      </c>
      <c r="AE346" s="16" t="s">
        <v>50</v>
      </c>
      <c r="AF346" s="16"/>
      <c r="AG346" s="16" t="s">
        <v>10204</v>
      </c>
      <c r="AH346" s="16"/>
      <c r="AI346" s="16"/>
      <c r="AJ346" s="16"/>
      <c r="AK346" s="16"/>
      <c r="AL346" s="190" t="b">
        <f t="shared" si="1"/>
        <v>0</v>
      </c>
      <c r="AM346" s="190"/>
    </row>
    <row r="347" spans="1:39" ht="22.5" hidden="1" customHeight="1" x14ac:dyDescent="0.35">
      <c r="A347" s="14">
        <v>346</v>
      </c>
      <c r="B347" s="16" t="s">
        <v>6127</v>
      </c>
      <c r="C347" s="16" t="s">
        <v>11500</v>
      </c>
      <c r="D347" s="16" t="s">
        <v>11861</v>
      </c>
      <c r="E347" s="14" t="s">
        <v>1403</v>
      </c>
      <c r="F347" s="17" t="s">
        <v>1404</v>
      </c>
      <c r="G347" s="16">
        <v>5</v>
      </c>
      <c r="H347" s="16">
        <v>11</v>
      </c>
      <c r="I347" s="16">
        <v>2021</v>
      </c>
      <c r="J347" s="16">
        <v>72</v>
      </c>
      <c r="K347" s="17" t="s">
        <v>1405</v>
      </c>
      <c r="L347" s="16"/>
      <c r="M347" s="16">
        <v>1</v>
      </c>
      <c r="N347" s="16" t="s">
        <v>11862</v>
      </c>
      <c r="O347" s="18" t="s">
        <v>11863</v>
      </c>
      <c r="P347" s="18" t="s">
        <v>5260</v>
      </c>
      <c r="Q347" s="18" t="s">
        <v>11864</v>
      </c>
      <c r="R347" s="17" t="s">
        <v>11865</v>
      </c>
      <c r="S347" s="16" t="s">
        <v>44</v>
      </c>
      <c r="T347" s="16">
        <v>16</v>
      </c>
      <c r="U347" s="14" t="s">
        <v>11860</v>
      </c>
      <c r="V347" s="18" t="s">
        <v>211</v>
      </c>
      <c r="W347" s="16" t="s">
        <v>6390</v>
      </c>
      <c r="X347" s="18" t="s">
        <v>6392</v>
      </c>
      <c r="Y347" s="18" t="s">
        <v>10203</v>
      </c>
      <c r="Z347" s="18" t="s">
        <v>10203</v>
      </c>
      <c r="AA347" s="18"/>
      <c r="AB347" s="18" t="s">
        <v>10203</v>
      </c>
      <c r="AC347" s="18" t="s">
        <v>49</v>
      </c>
      <c r="AD347" s="16" t="s">
        <v>50</v>
      </c>
      <c r="AE347" s="16" t="s">
        <v>50</v>
      </c>
      <c r="AF347" s="16"/>
      <c r="AG347" s="16" t="s">
        <v>10204</v>
      </c>
      <c r="AH347" s="16"/>
      <c r="AI347" s="16"/>
      <c r="AJ347" s="16"/>
      <c r="AK347" s="16"/>
      <c r="AL347" s="190" t="b">
        <f t="shared" si="1"/>
        <v>0</v>
      </c>
      <c r="AM347" s="190"/>
    </row>
    <row r="348" spans="1:39" ht="22.5" hidden="1" customHeight="1" x14ac:dyDescent="0.35">
      <c r="A348" s="14">
        <v>347</v>
      </c>
      <c r="B348" s="16" t="s">
        <v>6127</v>
      </c>
      <c r="C348" s="16" t="s">
        <v>11500</v>
      </c>
      <c r="D348" s="16" t="s">
        <v>11866</v>
      </c>
      <c r="E348" s="14" t="s">
        <v>11336</v>
      </c>
      <c r="F348" s="17" t="s">
        <v>11337</v>
      </c>
      <c r="G348" s="16">
        <v>26</v>
      </c>
      <c r="H348" s="16">
        <v>11</v>
      </c>
      <c r="I348" s="16">
        <v>2021</v>
      </c>
      <c r="J348" s="16">
        <v>72</v>
      </c>
      <c r="K348" s="17" t="s">
        <v>11338</v>
      </c>
      <c r="L348" s="16"/>
      <c r="M348" s="16">
        <v>1</v>
      </c>
      <c r="N348" s="16" t="s">
        <v>11867</v>
      </c>
      <c r="O348" s="18" t="s">
        <v>10498</v>
      </c>
      <c r="P348" s="18" t="s">
        <v>59</v>
      </c>
      <c r="Q348" s="18" t="s">
        <v>2205</v>
      </c>
      <c r="R348" s="17" t="s">
        <v>11868</v>
      </c>
      <c r="S348" s="16" t="s">
        <v>44</v>
      </c>
      <c r="T348" s="16">
        <v>16</v>
      </c>
      <c r="U348" s="14" t="s">
        <v>11869</v>
      </c>
      <c r="V348" s="18" t="s">
        <v>279</v>
      </c>
      <c r="W348" s="16" t="s">
        <v>6390</v>
      </c>
      <c r="X348" s="18" t="s">
        <v>6392</v>
      </c>
      <c r="Y348" s="18" t="s">
        <v>10203</v>
      </c>
      <c r="Z348" s="18" t="s">
        <v>10203</v>
      </c>
      <c r="AA348" s="18"/>
      <c r="AB348" s="18" t="s">
        <v>10203</v>
      </c>
      <c r="AC348" s="18" t="s">
        <v>49</v>
      </c>
      <c r="AD348" s="16" t="s">
        <v>50</v>
      </c>
      <c r="AE348" s="16" t="s">
        <v>50</v>
      </c>
      <c r="AF348" s="16"/>
      <c r="AG348" s="16" t="s">
        <v>10204</v>
      </c>
      <c r="AH348" s="16"/>
      <c r="AI348" s="16"/>
      <c r="AJ348" s="16"/>
      <c r="AK348" s="16"/>
      <c r="AL348" s="190" t="b">
        <f t="shared" si="1"/>
        <v>0</v>
      </c>
      <c r="AM348" s="190"/>
    </row>
    <row r="349" spans="1:39" ht="22.5" hidden="1" customHeight="1" x14ac:dyDescent="0.35">
      <c r="A349" s="14">
        <v>348</v>
      </c>
      <c r="B349" s="16" t="s">
        <v>6127</v>
      </c>
      <c r="C349" s="16" t="s">
        <v>11500</v>
      </c>
      <c r="D349" s="16" t="s">
        <v>11870</v>
      </c>
      <c r="E349" s="14" t="s">
        <v>10323</v>
      </c>
      <c r="F349" s="17" t="s">
        <v>10324</v>
      </c>
      <c r="G349" s="16">
        <v>22</v>
      </c>
      <c r="H349" s="16">
        <v>7</v>
      </c>
      <c r="I349" s="16">
        <v>2022</v>
      </c>
      <c r="J349" s="16">
        <v>72</v>
      </c>
      <c r="K349" s="17" t="s">
        <v>10325</v>
      </c>
      <c r="L349" s="16"/>
      <c r="M349" s="16">
        <v>1</v>
      </c>
      <c r="N349" s="16" t="s">
        <v>11871</v>
      </c>
      <c r="O349" s="18" t="s">
        <v>1191</v>
      </c>
      <c r="P349" s="18" t="s">
        <v>849</v>
      </c>
      <c r="Q349" s="18" t="s">
        <v>245</v>
      </c>
      <c r="R349" s="17" t="s">
        <v>1819</v>
      </c>
      <c r="S349" s="16" t="s">
        <v>44</v>
      </c>
      <c r="T349" s="16">
        <v>17</v>
      </c>
      <c r="U349" s="14" t="s">
        <v>11872</v>
      </c>
      <c r="V349" s="18" t="s">
        <v>234</v>
      </c>
      <c r="W349" s="16" t="s">
        <v>6390</v>
      </c>
      <c r="X349" s="18" t="s">
        <v>6392</v>
      </c>
      <c r="Y349" s="18" t="s">
        <v>10203</v>
      </c>
      <c r="Z349" s="18" t="s">
        <v>10203</v>
      </c>
      <c r="AA349" s="18"/>
      <c r="AB349" s="18" t="s">
        <v>10203</v>
      </c>
      <c r="AC349" s="18" t="s">
        <v>49</v>
      </c>
      <c r="AD349" s="16" t="s">
        <v>50</v>
      </c>
      <c r="AE349" s="16" t="s">
        <v>50</v>
      </c>
      <c r="AF349" s="16"/>
      <c r="AG349" s="16" t="s">
        <v>10204</v>
      </c>
      <c r="AH349" s="16"/>
      <c r="AI349" s="16"/>
      <c r="AJ349" s="16"/>
      <c r="AK349" s="16"/>
      <c r="AL349" s="190" t="b">
        <f t="shared" si="1"/>
        <v>0</v>
      </c>
      <c r="AM349" s="190"/>
    </row>
    <row r="350" spans="1:39" ht="22.5" hidden="1" customHeight="1" x14ac:dyDescent="0.35">
      <c r="A350" s="14">
        <v>349</v>
      </c>
      <c r="B350" s="16" t="s">
        <v>6127</v>
      </c>
      <c r="C350" s="16" t="s">
        <v>11500</v>
      </c>
      <c r="D350" s="22" t="s">
        <v>11873</v>
      </c>
      <c r="E350" s="14" t="s">
        <v>739</v>
      </c>
      <c r="F350" s="17" t="s">
        <v>740</v>
      </c>
      <c r="G350" s="16">
        <v>27</v>
      </c>
      <c r="H350" s="16">
        <v>6</v>
      </c>
      <c r="I350" s="16">
        <v>2022</v>
      </c>
      <c r="J350" s="16">
        <v>72</v>
      </c>
      <c r="K350" s="17" t="s">
        <v>741</v>
      </c>
      <c r="L350" s="16"/>
      <c r="M350" s="16">
        <v>1</v>
      </c>
      <c r="N350" s="16" t="s">
        <v>11874</v>
      </c>
      <c r="O350" s="18" t="s">
        <v>11875</v>
      </c>
      <c r="P350" s="18" t="s">
        <v>11876</v>
      </c>
      <c r="Q350" s="18" t="s">
        <v>342</v>
      </c>
      <c r="R350" s="17" t="s">
        <v>11877</v>
      </c>
      <c r="S350" s="16" t="s">
        <v>75</v>
      </c>
      <c r="T350" s="16">
        <v>17</v>
      </c>
      <c r="U350" s="14" t="s">
        <v>11878</v>
      </c>
      <c r="V350" s="18" t="s">
        <v>279</v>
      </c>
      <c r="W350" s="16" t="s">
        <v>6390</v>
      </c>
      <c r="X350" s="18" t="s">
        <v>6392</v>
      </c>
      <c r="Y350" s="18" t="s">
        <v>10203</v>
      </c>
      <c r="Z350" s="18" t="s">
        <v>10203</v>
      </c>
      <c r="AA350" s="18"/>
      <c r="AB350" s="18" t="s">
        <v>10203</v>
      </c>
      <c r="AC350" s="18" t="s">
        <v>49</v>
      </c>
      <c r="AD350" s="16" t="s">
        <v>50</v>
      </c>
      <c r="AE350" s="16" t="s">
        <v>50</v>
      </c>
      <c r="AF350" s="16"/>
      <c r="AG350" s="16" t="s">
        <v>10204</v>
      </c>
      <c r="AH350" s="16"/>
      <c r="AI350" s="16"/>
      <c r="AJ350" s="16"/>
      <c r="AK350" s="16"/>
      <c r="AL350" s="190" t="b">
        <f t="shared" si="1"/>
        <v>0</v>
      </c>
      <c r="AM350" s="190"/>
    </row>
    <row r="351" spans="1:39" ht="22.5" hidden="1" customHeight="1" x14ac:dyDescent="0.35">
      <c r="A351" s="14">
        <v>350</v>
      </c>
      <c r="B351" s="16" t="s">
        <v>6127</v>
      </c>
      <c r="C351" s="16" t="s">
        <v>11500</v>
      </c>
      <c r="D351" s="16" t="s">
        <v>11879</v>
      </c>
      <c r="E351" s="14" t="s">
        <v>739</v>
      </c>
      <c r="F351" s="17" t="s">
        <v>740</v>
      </c>
      <c r="G351" s="16">
        <v>27</v>
      </c>
      <c r="H351" s="16">
        <v>6</v>
      </c>
      <c r="I351" s="16">
        <v>2022</v>
      </c>
      <c r="J351" s="16">
        <v>72</v>
      </c>
      <c r="K351" s="17" t="s">
        <v>741</v>
      </c>
      <c r="L351" s="16"/>
      <c r="M351" s="16">
        <v>1</v>
      </c>
      <c r="N351" s="16" t="s">
        <v>11880</v>
      </c>
      <c r="O351" s="18" t="s">
        <v>11881</v>
      </c>
      <c r="P351" s="18" t="s">
        <v>1066</v>
      </c>
      <c r="Q351" s="18" t="s">
        <v>864</v>
      </c>
      <c r="R351" s="17" t="s">
        <v>11882</v>
      </c>
      <c r="S351" s="16" t="s">
        <v>44</v>
      </c>
      <c r="T351" s="16">
        <v>17</v>
      </c>
      <c r="U351" s="14" t="s">
        <v>11878</v>
      </c>
      <c r="V351" s="18" t="s">
        <v>279</v>
      </c>
      <c r="W351" s="16" t="s">
        <v>6390</v>
      </c>
      <c r="X351" s="18" t="s">
        <v>6392</v>
      </c>
      <c r="Y351" s="18" t="s">
        <v>10203</v>
      </c>
      <c r="Z351" s="18" t="s">
        <v>10203</v>
      </c>
      <c r="AA351" s="18"/>
      <c r="AB351" s="18" t="s">
        <v>10203</v>
      </c>
      <c r="AC351" s="18" t="s">
        <v>49</v>
      </c>
      <c r="AD351" s="16" t="s">
        <v>50</v>
      </c>
      <c r="AE351" s="16" t="s">
        <v>50</v>
      </c>
      <c r="AF351" s="16"/>
      <c r="AG351" s="16" t="s">
        <v>10204</v>
      </c>
      <c r="AH351" s="16"/>
      <c r="AI351" s="16"/>
      <c r="AJ351" s="16"/>
      <c r="AK351" s="16"/>
      <c r="AL351" s="190" t="b">
        <f t="shared" si="1"/>
        <v>0</v>
      </c>
      <c r="AM351" s="190"/>
    </row>
    <row r="352" spans="1:39" ht="22.5" hidden="1" customHeight="1" x14ac:dyDescent="0.35">
      <c r="A352" s="14">
        <v>351</v>
      </c>
      <c r="B352" s="16" t="s">
        <v>6127</v>
      </c>
      <c r="C352" s="16" t="s">
        <v>5936</v>
      </c>
      <c r="D352" s="16" t="s">
        <v>11883</v>
      </c>
      <c r="E352" s="14" t="s">
        <v>11203</v>
      </c>
      <c r="F352" s="17" t="s">
        <v>11204</v>
      </c>
      <c r="G352" s="16">
        <v>9</v>
      </c>
      <c r="H352" s="16">
        <v>8</v>
      </c>
      <c r="I352" s="16">
        <v>2021</v>
      </c>
      <c r="J352" s="17" t="s">
        <v>228</v>
      </c>
      <c r="K352" s="17" t="s">
        <v>11205</v>
      </c>
      <c r="L352" s="16"/>
      <c r="M352" s="16">
        <v>1</v>
      </c>
      <c r="N352" s="16" t="s">
        <v>11884</v>
      </c>
      <c r="O352" s="18" t="s">
        <v>974</v>
      </c>
      <c r="P352" s="18" t="s">
        <v>834</v>
      </c>
      <c r="Q352" s="18" t="s">
        <v>975</v>
      </c>
      <c r="R352" s="17" t="s">
        <v>11885</v>
      </c>
      <c r="S352" s="16" t="s">
        <v>44</v>
      </c>
      <c r="T352" s="16">
        <v>16</v>
      </c>
      <c r="U352" s="14" t="s">
        <v>11886</v>
      </c>
      <c r="V352" s="18" t="s">
        <v>46</v>
      </c>
      <c r="W352" s="16" t="s">
        <v>6137</v>
      </c>
      <c r="X352" s="18" t="s">
        <v>6138</v>
      </c>
      <c r="Y352" s="18" t="s">
        <v>10203</v>
      </c>
      <c r="Z352" s="18" t="s">
        <v>10203</v>
      </c>
      <c r="AA352" s="18"/>
      <c r="AB352" s="18" t="s">
        <v>10203</v>
      </c>
      <c r="AC352" s="18" t="s">
        <v>49</v>
      </c>
      <c r="AD352" s="16" t="s">
        <v>50</v>
      </c>
      <c r="AE352" s="16" t="s">
        <v>50</v>
      </c>
      <c r="AF352" s="16"/>
      <c r="AG352" s="16" t="s">
        <v>10204</v>
      </c>
      <c r="AH352" s="16"/>
      <c r="AI352" s="16"/>
      <c r="AJ352" s="16"/>
      <c r="AK352" s="16"/>
      <c r="AL352" s="190" t="b">
        <f t="shared" si="1"/>
        <v>0</v>
      </c>
      <c r="AM352" s="190"/>
    </row>
    <row r="353" spans="1:39" ht="22.5" hidden="1" customHeight="1" x14ac:dyDescent="0.35">
      <c r="A353" s="14">
        <v>352</v>
      </c>
      <c r="B353" s="16" t="s">
        <v>6127</v>
      </c>
      <c r="C353" s="16" t="s">
        <v>5936</v>
      </c>
      <c r="D353" s="16" t="s">
        <v>11887</v>
      </c>
      <c r="E353" s="14" t="s">
        <v>10206</v>
      </c>
      <c r="F353" s="17" t="s">
        <v>10207</v>
      </c>
      <c r="G353" s="16">
        <v>7</v>
      </c>
      <c r="H353" s="16">
        <v>10</v>
      </c>
      <c r="I353" s="16">
        <v>2021</v>
      </c>
      <c r="J353" s="16">
        <v>72</v>
      </c>
      <c r="K353" s="17" t="s">
        <v>10208</v>
      </c>
      <c r="L353" s="16"/>
      <c r="M353" s="16">
        <v>1</v>
      </c>
      <c r="N353" s="16" t="s">
        <v>11888</v>
      </c>
      <c r="O353" s="18" t="s">
        <v>11889</v>
      </c>
      <c r="P353" s="18" t="s">
        <v>172</v>
      </c>
      <c r="Q353" s="18" t="s">
        <v>11890</v>
      </c>
      <c r="R353" s="17" t="s">
        <v>11891</v>
      </c>
      <c r="S353" s="16" t="s">
        <v>44</v>
      </c>
      <c r="T353" s="16">
        <v>16</v>
      </c>
      <c r="U353" s="14" t="s">
        <v>11892</v>
      </c>
      <c r="V353" s="18" t="s">
        <v>46</v>
      </c>
      <c r="W353" s="16" t="s">
        <v>6137</v>
      </c>
      <c r="X353" s="18" t="s">
        <v>6138</v>
      </c>
      <c r="Y353" s="18" t="s">
        <v>10203</v>
      </c>
      <c r="Z353" s="18" t="s">
        <v>10203</v>
      </c>
      <c r="AA353" s="18"/>
      <c r="AB353" s="18" t="s">
        <v>10203</v>
      </c>
      <c r="AC353" s="18" t="s">
        <v>49</v>
      </c>
      <c r="AD353" s="16" t="s">
        <v>50</v>
      </c>
      <c r="AE353" s="16" t="s">
        <v>50</v>
      </c>
      <c r="AF353" s="16"/>
      <c r="AG353" s="16" t="s">
        <v>10204</v>
      </c>
      <c r="AH353" s="16"/>
      <c r="AI353" s="16"/>
      <c r="AJ353" s="16"/>
      <c r="AK353" s="16"/>
      <c r="AL353" s="190" t="b">
        <f t="shared" si="1"/>
        <v>0</v>
      </c>
      <c r="AM353" s="190"/>
    </row>
    <row r="354" spans="1:39" ht="22.5" hidden="1" customHeight="1" x14ac:dyDescent="0.35">
      <c r="A354" s="14">
        <v>353</v>
      </c>
      <c r="B354" s="16" t="s">
        <v>6127</v>
      </c>
      <c r="C354" s="16" t="s">
        <v>5936</v>
      </c>
      <c r="D354" s="22" t="s">
        <v>11893</v>
      </c>
      <c r="E354" s="14" t="s">
        <v>10215</v>
      </c>
      <c r="F354" s="17" t="s">
        <v>10216</v>
      </c>
      <c r="G354" s="16">
        <v>22</v>
      </c>
      <c r="H354" s="16">
        <v>10</v>
      </c>
      <c r="I354" s="16">
        <v>2021</v>
      </c>
      <c r="J354" s="16">
        <v>72</v>
      </c>
      <c r="K354" s="17" t="s">
        <v>10217</v>
      </c>
      <c r="L354" s="16"/>
      <c r="M354" s="16">
        <v>1</v>
      </c>
      <c r="N354" s="16" t="s">
        <v>11894</v>
      </c>
      <c r="O354" s="18" t="s">
        <v>11895</v>
      </c>
      <c r="P354" s="18" t="s">
        <v>358</v>
      </c>
      <c r="Q354" s="18" t="s">
        <v>667</v>
      </c>
      <c r="R354" s="17" t="s">
        <v>11896</v>
      </c>
      <c r="S354" s="16" t="s">
        <v>75</v>
      </c>
      <c r="T354" s="16">
        <v>16</v>
      </c>
      <c r="U354" s="14" t="s">
        <v>11897</v>
      </c>
      <c r="V354" s="18" t="s">
        <v>121</v>
      </c>
      <c r="W354" s="16" t="s">
        <v>6137</v>
      </c>
      <c r="X354" s="18" t="s">
        <v>6138</v>
      </c>
      <c r="Y354" s="18" t="s">
        <v>10203</v>
      </c>
      <c r="Z354" s="18" t="s">
        <v>10203</v>
      </c>
      <c r="AA354" s="18"/>
      <c r="AB354" s="18" t="s">
        <v>10203</v>
      </c>
      <c r="AC354" s="18" t="s">
        <v>49</v>
      </c>
      <c r="AD354" s="16" t="s">
        <v>50</v>
      </c>
      <c r="AE354" s="16" t="s">
        <v>50</v>
      </c>
      <c r="AF354" s="16"/>
      <c r="AG354" s="16" t="s">
        <v>10204</v>
      </c>
      <c r="AH354" s="16"/>
      <c r="AI354" s="16"/>
      <c r="AJ354" s="16"/>
      <c r="AK354" s="16"/>
      <c r="AL354" s="190" t="b">
        <f t="shared" si="1"/>
        <v>0</v>
      </c>
      <c r="AM354" s="190"/>
    </row>
    <row r="355" spans="1:39" ht="22.5" hidden="1" customHeight="1" x14ac:dyDescent="0.35">
      <c r="A355" s="14">
        <v>354</v>
      </c>
      <c r="B355" s="16" t="s">
        <v>6127</v>
      </c>
      <c r="C355" s="16" t="s">
        <v>5936</v>
      </c>
      <c r="D355" s="16" t="s">
        <v>11898</v>
      </c>
      <c r="E355" s="14" t="s">
        <v>11630</v>
      </c>
      <c r="F355" s="17" t="s">
        <v>11631</v>
      </c>
      <c r="G355" s="16">
        <v>11</v>
      </c>
      <c r="H355" s="16">
        <v>11</v>
      </c>
      <c r="I355" s="16">
        <v>2021</v>
      </c>
      <c r="J355" s="16">
        <v>72</v>
      </c>
      <c r="K355" s="17" t="s">
        <v>11632</v>
      </c>
      <c r="L355" s="16"/>
      <c r="M355" s="16">
        <v>1</v>
      </c>
      <c r="N355" s="16" t="s">
        <v>11899</v>
      </c>
      <c r="O355" s="18" t="s">
        <v>11900</v>
      </c>
      <c r="P355" s="18" t="s">
        <v>1617</v>
      </c>
      <c r="Q355" s="18" t="s">
        <v>2205</v>
      </c>
      <c r="R355" s="17" t="s">
        <v>11901</v>
      </c>
      <c r="S355" s="16" t="s">
        <v>44</v>
      </c>
      <c r="T355" s="16">
        <v>16</v>
      </c>
      <c r="U355" s="14" t="s">
        <v>11902</v>
      </c>
      <c r="V355" s="18" t="s">
        <v>234</v>
      </c>
      <c r="W355" s="16" t="s">
        <v>6137</v>
      </c>
      <c r="X355" s="18" t="s">
        <v>6138</v>
      </c>
      <c r="Y355" s="18" t="s">
        <v>10203</v>
      </c>
      <c r="Z355" s="18" t="s">
        <v>10203</v>
      </c>
      <c r="AA355" s="18"/>
      <c r="AB355" s="18" t="s">
        <v>10203</v>
      </c>
      <c r="AC355" s="18" t="s">
        <v>49</v>
      </c>
      <c r="AD355" s="16" t="s">
        <v>50</v>
      </c>
      <c r="AE355" s="16" t="s">
        <v>50</v>
      </c>
      <c r="AF355" s="16"/>
      <c r="AG355" s="16" t="s">
        <v>10234</v>
      </c>
      <c r="AH355" s="16"/>
      <c r="AI355" s="16"/>
      <c r="AJ355" s="16"/>
      <c r="AK355" s="16"/>
      <c r="AL355" s="190" t="b">
        <f t="shared" si="1"/>
        <v>0</v>
      </c>
      <c r="AM355" s="190"/>
    </row>
    <row r="356" spans="1:39" ht="22.5" hidden="1" customHeight="1" x14ac:dyDescent="0.35">
      <c r="A356" s="14">
        <v>355</v>
      </c>
      <c r="B356" s="16" t="s">
        <v>6127</v>
      </c>
      <c r="C356" s="16" t="s">
        <v>5936</v>
      </c>
      <c r="D356" s="16" t="s">
        <v>11903</v>
      </c>
      <c r="E356" s="14" t="s">
        <v>10215</v>
      </c>
      <c r="F356" s="17" t="s">
        <v>10216</v>
      </c>
      <c r="G356" s="16">
        <v>22</v>
      </c>
      <c r="H356" s="16">
        <v>10</v>
      </c>
      <c r="I356" s="16">
        <v>2021</v>
      </c>
      <c r="J356" s="16">
        <v>72</v>
      </c>
      <c r="K356" s="17" t="s">
        <v>10217</v>
      </c>
      <c r="L356" s="16"/>
      <c r="M356" s="16">
        <v>1</v>
      </c>
      <c r="N356" s="16" t="s">
        <v>11904</v>
      </c>
      <c r="O356" s="18" t="s">
        <v>5196</v>
      </c>
      <c r="P356" s="18" t="s">
        <v>1495</v>
      </c>
      <c r="Q356" s="18" t="s">
        <v>345</v>
      </c>
      <c r="R356" s="17" t="s">
        <v>11905</v>
      </c>
      <c r="S356" s="16" t="s">
        <v>75</v>
      </c>
      <c r="T356" s="16">
        <v>16</v>
      </c>
      <c r="U356" s="14" t="s">
        <v>11906</v>
      </c>
      <c r="V356" s="18" t="s">
        <v>279</v>
      </c>
      <c r="W356" s="16" t="s">
        <v>6137</v>
      </c>
      <c r="X356" s="18" t="s">
        <v>6138</v>
      </c>
      <c r="Y356" s="18" t="s">
        <v>10203</v>
      </c>
      <c r="Z356" s="18" t="s">
        <v>10203</v>
      </c>
      <c r="AA356" s="18"/>
      <c r="AB356" s="18" t="s">
        <v>10203</v>
      </c>
      <c r="AC356" s="18" t="s">
        <v>49</v>
      </c>
      <c r="AD356" s="16" t="s">
        <v>50</v>
      </c>
      <c r="AE356" s="16" t="s">
        <v>50</v>
      </c>
      <c r="AF356" s="16"/>
      <c r="AG356" s="16" t="s">
        <v>10204</v>
      </c>
      <c r="AH356" s="16"/>
      <c r="AI356" s="16"/>
      <c r="AJ356" s="16"/>
      <c r="AK356" s="16"/>
      <c r="AL356" s="190" t="b">
        <f t="shared" si="1"/>
        <v>0</v>
      </c>
      <c r="AM356" s="190"/>
    </row>
    <row r="357" spans="1:39" ht="22.5" hidden="1" customHeight="1" x14ac:dyDescent="0.35">
      <c r="A357" s="14">
        <v>356</v>
      </c>
      <c r="B357" s="16" t="s">
        <v>6127</v>
      </c>
      <c r="C357" s="16" t="s">
        <v>5936</v>
      </c>
      <c r="D357" s="16" t="s">
        <v>11907</v>
      </c>
      <c r="E357" s="14" t="s">
        <v>267</v>
      </c>
      <c r="F357" s="17" t="s">
        <v>268</v>
      </c>
      <c r="G357" s="16">
        <v>21</v>
      </c>
      <c r="H357" s="16">
        <v>3</v>
      </c>
      <c r="I357" s="16">
        <v>2022</v>
      </c>
      <c r="J357" s="16">
        <v>72</v>
      </c>
      <c r="K357" s="17" t="s">
        <v>269</v>
      </c>
      <c r="L357" s="16"/>
      <c r="M357" s="16">
        <v>1</v>
      </c>
      <c r="N357" s="16" t="s">
        <v>11908</v>
      </c>
      <c r="O357" s="18" t="s">
        <v>11909</v>
      </c>
      <c r="P357" s="18" t="s">
        <v>11686</v>
      </c>
      <c r="Q357" s="18" t="s">
        <v>1143</v>
      </c>
      <c r="R357" s="17" t="s">
        <v>11910</v>
      </c>
      <c r="S357" s="16" t="s">
        <v>44</v>
      </c>
      <c r="T357" s="16">
        <v>17</v>
      </c>
      <c r="U357" s="14" t="s">
        <v>11911</v>
      </c>
      <c r="V357" s="18" t="s">
        <v>46</v>
      </c>
      <c r="W357" s="16" t="s">
        <v>6137</v>
      </c>
      <c r="X357" s="18" t="s">
        <v>6138</v>
      </c>
      <c r="Y357" s="18" t="s">
        <v>10203</v>
      </c>
      <c r="Z357" s="18" t="s">
        <v>10203</v>
      </c>
      <c r="AA357" s="18"/>
      <c r="AB357" s="18" t="s">
        <v>10203</v>
      </c>
      <c r="AC357" s="18" t="s">
        <v>49</v>
      </c>
      <c r="AD357" s="16" t="s">
        <v>50</v>
      </c>
      <c r="AE357" s="16" t="s">
        <v>50</v>
      </c>
      <c r="AF357" s="16"/>
      <c r="AG357" s="16" t="s">
        <v>10204</v>
      </c>
      <c r="AH357" s="16"/>
      <c r="AI357" s="16"/>
      <c r="AJ357" s="16"/>
      <c r="AK357" s="16"/>
      <c r="AL357" s="190" t="b">
        <f t="shared" si="1"/>
        <v>0</v>
      </c>
      <c r="AM357" s="190"/>
    </row>
    <row r="358" spans="1:39" ht="22.5" hidden="1" customHeight="1" x14ac:dyDescent="0.35">
      <c r="A358" s="14">
        <v>357</v>
      </c>
      <c r="B358" s="16" t="s">
        <v>5925</v>
      </c>
      <c r="C358" s="16" t="s">
        <v>5789</v>
      </c>
      <c r="D358" s="16" t="s">
        <v>11912</v>
      </c>
      <c r="E358" s="14" t="s">
        <v>1473</v>
      </c>
      <c r="F358" s="17" t="s">
        <v>1474</v>
      </c>
      <c r="G358" s="16">
        <v>7</v>
      </c>
      <c r="H358" s="16">
        <v>9</v>
      </c>
      <c r="I358" s="16">
        <v>2022</v>
      </c>
      <c r="J358" s="16">
        <v>72</v>
      </c>
      <c r="K358" s="17" t="s">
        <v>1264</v>
      </c>
      <c r="L358" s="16"/>
      <c r="M358" s="16">
        <v>1</v>
      </c>
      <c r="N358" s="16" t="s">
        <v>11913</v>
      </c>
      <c r="O358" s="18" t="s">
        <v>11914</v>
      </c>
      <c r="P358" s="18" t="s">
        <v>11915</v>
      </c>
      <c r="Q358" s="18" t="s">
        <v>1557</v>
      </c>
      <c r="R358" s="17" t="s">
        <v>1392</v>
      </c>
      <c r="S358" s="16" t="s">
        <v>44</v>
      </c>
      <c r="T358" s="16">
        <v>18</v>
      </c>
      <c r="U358" s="14" t="s">
        <v>11916</v>
      </c>
      <c r="V358" s="18" t="s">
        <v>46</v>
      </c>
      <c r="W358" s="16" t="s">
        <v>5267</v>
      </c>
      <c r="X358" s="18" t="s">
        <v>5268</v>
      </c>
      <c r="Y358" s="18" t="s">
        <v>10203</v>
      </c>
      <c r="Z358" s="18" t="s">
        <v>10203</v>
      </c>
      <c r="AA358" s="18"/>
      <c r="AB358" s="18" t="s">
        <v>10203</v>
      </c>
      <c r="AC358" s="18" t="s">
        <v>49</v>
      </c>
      <c r="AD358" s="16" t="s">
        <v>50</v>
      </c>
      <c r="AE358" s="16" t="s">
        <v>50</v>
      </c>
      <c r="AF358" s="16"/>
      <c r="AG358" s="16" t="s">
        <v>10204</v>
      </c>
      <c r="AH358" s="16"/>
      <c r="AI358" s="16"/>
      <c r="AJ358" s="16"/>
      <c r="AK358" s="16"/>
      <c r="AL358" s="190" t="b">
        <f t="shared" si="1"/>
        <v>0</v>
      </c>
      <c r="AM358" s="190"/>
    </row>
    <row r="359" spans="1:39" ht="22.5" hidden="1" customHeight="1" x14ac:dyDescent="0.35">
      <c r="A359" s="14">
        <v>358</v>
      </c>
      <c r="B359" s="16" t="s">
        <v>5925</v>
      </c>
      <c r="C359" s="16" t="s">
        <v>5789</v>
      </c>
      <c r="D359" s="16" t="s">
        <v>11917</v>
      </c>
      <c r="E359" s="14" t="s">
        <v>1476</v>
      </c>
      <c r="F359" s="17" t="s">
        <v>1477</v>
      </c>
      <c r="G359" s="16">
        <v>7</v>
      </c>
      <c r="H359" s="16">
        <v>10</v>
      </c>
      <c r="I359" s="16">
        <v>2022</v>
      </c>
      <c r="J359" s="16">
        <v>72</v>
      </c>
      <c r="K359" s="17" t="s">
        <v>1478</v>
      </c>
      <c r="L359" s="16"/>
      <c r="M359" s="16">
        <v>1</v>
      </c>
      <c r="N359" s="16" t="s">
        <v>11918</v>
      </c>
      <c r="O359" s="18" t="s">
        <v>11919</v>
      </c>
      <c r="P359" s="18" t="s">
        <v>11920</v>
      </c>
      <c r="Q359" s="18" t="s">
        <v>1040</v>
      </c>
      <c r="R359" s="17" t="s">
        <v>11921</v>
      </c>
      <c r="S359" s="16" t="s">
        <v>44</v>
      </c>
      <c r="T359" s="16">
        <v>18</v>
      </c>
      <c r="U359" s="14" t="s">
        <v>11916</v>
      </c>
      <c r="V359" s="18" t="s">
        <v>46</v>
      </c>
      <c r="W359" s="16" t="s">
        <v>5267</v>
      </c>
      <c r="X359" s="18" t="s">
        <v>5268</v>
      </c>
      <c r="Y359" s="18" t="s">
        <v>10203</v>
      </c>
      <c r="Z359" s="18" t="s">
        <v>10203</v>
      </c>
      <c r="AA359" s="18"/>
      <c r="AB359" s="18" t="s">
        <v>10203</v>
      </c>
      <c r="AC359" s="18" t="s">
        <v>49</v>
      </c>
      <c r="AD359" s="16" t="s">
        <v>50</v>
      </c>
      <c r="AE359" s="16" t="s">
        <v>50</v>
      </c>
      <c r="AF359" s="16"/>
      <c r="AG359" s="16" t="s">
        <v>10204</v>
      </c>
      <c r="AH359" s="16"/>
      <c r="AI359" s="16"/>
      <c r="AJ359" s="16"/>
      <c r="AK359" s="16"/>
      <c r="AL359" s="190" t="b">
        <f t="shared" si="1"/>
        <v>0</v>
      </c>
      <c r="AM359" s="190"/>
    </row>
    <row r="360" spans="1:39" ht="22.5" hidden="1" customHeight="1" x14ac:dyDescent="0.35">
      <c r="A360" s="14">
        <v>359</v>
      </c>
      <c r="B360" s="16" t="s">
        <v>5925</v>
      </c>
      <c r="C360" s="16" t="s">
        <v>5789</v>
      </c>
      <c r="D360" s="16" t="s">
        <v>11922</v>
      </c>
      <c r="E360" s="14" t="s">
        <v>11923</v>
      </c>
      <c r="F360" s="17" t="s">
        <v>11924</v>
      </c>
      <c r="G360" s="16">
        <v>30</v>
      </c>
      <c r="H360" s="16">
        <v>9</v>
      </c>
      <c r="I360" s="16">
        <v>2022</v>
      </c>
      <c r="J360" s="16">
        <v>72</v>
      </c>
      <c r="K360" s="17" t="s">
        <v>11925</v>
      </c>
      <c r="L360" s="16"/>
      <c r="M360" s="16">
        <v>1</v>
      </c>
      <c r="N360" s="16" t="s">
        <v>11926</v>
      </c>
      <c r="O360" s="18" t="s">
        <v>11927</v>
      </c>
      <c r="P360" s="18" t="s">
        <v>9988</v>
      </c>
      <c r="Q360" s="18" t="s">
        <v>60</v>
      </c>
      <c r="R360" s="17" t="s">
        <v>11928</v>
      </c>
      <c r="S360" s="16" t="s">
        <v>44</v>
      </c>
      <c r="T360" s="16">
        <v>18</v>
      </c>
      <c r="U360" s="14" t="s">
        <v>11929</v>
      </c>
      <c r="V360" s="18" t="s">
        <v>93</v>
      </c>
      <c r="W360" s="16" t="s">
        <v>5267</v>
      </c>
      <c r="X360" s="18" t="s">
        <v>5268</v>
      </c>
      <c r="Y360" s="18" t="s">
        <v>10203</v>
      </c>
      <c r="Z360" s="18" t="s">
        <v>10203</v>
      </c>
      <c r="AA360" s="18"/>
      <c r="AB360" s="18" t="s">
        <v>10203</v>
      </c>
      <c r="AC360" s="18" t="s">
        <v>49</v>
      </c>
      <c r="AD360" s="16" t="s">
        <v>50</v>
      </c>
      <c r="AE360" s="16" t="s">
        <v>50</v>
      </c>
      <c r="AF360" s="16"/>
      <c r="AG360" s="16" t="s">
        <v>10204</v>
      </c>
      <c r="AH360" s="16"/>
      <c r="AI360" s="16"/>
      <c r="AJ360" s="16"/>
      <c r="AK360" s="16"/>
      <c r="AL360" s="190" t="b">
        <f t="shared" si="1"/>
        <v>0</v>
      </c>
      <c r="AM360" s="190"/>
    </row>
    <row r="361" spans="1:39" ht="22.5" hidden="1" customHeight="1" x14ac:dyDescent="0.35">
      <c r="A361" s="14">
        <v>360</v>
      </c>
      <c r="B361" s="16" t="s">
        <v>5925</v>
      </c>
      <c r="C361" s="16" t="s">
        <v>5789</v>
      </c>
      <c r="D361" s="16" t="s">
        <v>11930</v>
      </c>
      <c r="E361" s="14" t="s">
        <v>859</v>
      </c>
      <c r="F361" s="17" t="s">
        <v>860</v>
      </c>
      <c r="G361" s="16">
        <v>31</v>
      </c>
      <c r="H361" s="16">
        <v>10</v>
      </c>
      <c r="I361" s="16">
        <v>2022</v>
      </c>
      <c r="J361" s="16">
        <v>72</v>
      </c>
      <c r="K361" s="17" t="s">
        <v>861</v>
      </c>
      <c r="L361" s="16"/>
      <c r="M361" s="16">
        <v>1</v>
      </c>
      <c r="N361" s="16" t="s">
        <v>11931</v>
      </c>
      <c r="O361" s="18" t="s">
        <v>11932</v>
      </c>
      <c r="P361" s="18" t="s">
        <v>11933</v>
      </c>
      <c r="Q361" s="18" t="s">
        <v>60</v>
      </c>
      <c r="R361" s="17" t="s">
        <v>11934</v>
      </c>
      <c r="S361" s="16" t="s">
        <v>44</v>
      </c>
      <c r="T361" s="16">
        <v>18</v>
      </c>
      <c r="U361" s="14" t="s">
        <v>11935</v>
      </c>
      <c r="V361" s="18" t="s">
        <v>211</v>
      </c>
      <c r="W361" s="16" t="s">
        <v>5267</v>
      </c>
      <c r="X361" s="18" t="s">
        <v>5268</v>
      </c>
      <c r="Y361" s="18" t="s">
        <v>10203</v>
      </c>
      <c r="Z361" s="18" t="s">
        <v>10203</v>
      </c>
      <c r="AA361" s="18"/>
      <c r="AB361" s="18" t="s">
        <v>10203</v>
      </c>
      <c r="AC361" s="18" t="s">
        <v>49</v>
      </c>
      <c r="AD361" s="16" t="s">
        <v>50</v>
      </c>
      <c r="AE361" s="16" t="s">
        <v>50</v>
      </c>
      <c r="AF361" s="16"/>
      <c r="AG361" s="16" t="s">
        <v>10204</v>
      </c>
      <c r="AH361" s="16"/>
      <c r="AI361" s="16"/>
      <c r="AJ361" s="16"/>
      <c r="AK361" s="16"/>
      <c r="AL361" s="190" t="b">
        <f t="shared" si="1"/>
        <v>0</v>
      </c>
      <c r="AM361" s="190"/>
    </row>
    <row r="362" spans="1:39" ht="22.5" hidden="1" customHeight="1" x14ac:dyDescent="0.35">
      <c r="A362" s="14">
        <v>361</v>
      </c>
      <c r="B362" s="16" t="s">
        <v>5925</v>
      </c>
      <c r="C362" s="16" t="s">
        <v>5789</v>
      </c>
      <c r="D362" s="16" t="s">
        <v>11936</v>
      </c>
      <c r="E362" s="14" t="s">
        <v>1473</v>
      </c>
      <c r="F362" s="17" t="s">
        <v>1474</v>
      </c>
      <c r="G362" s="16">
        <v>7</v>
      </c>
      <c r="H362" s="16">
        <v>9</v>
      </c>
      <c r="I362" s="16">
        <v>2022</v>
      </c>
      <c r="J362" s="16">
        <v>72</v>
      </c>
      <c r="K362" s="17" t="s">
        <v>1264</v>
      </c>
      <c r="L362" s="16"/>
      <c r="M362" s="16">
        <v>1</v>
      </c>
      <c r="N362" s="16" t="s">
        <v>11937</v>
      </c>
      <c r="O362" s="18" t="s">
        <v>11938</v>
      </c>
      <c r="P362" s="18" t="s">
        <v>11939</v>
      </c>
      <c r="Q362" s="18" t="s">
        <v>4704</v>
      </c>
      <c r="R362" s="17" t="s">
        <v>11940</v>
      </c>
      <c r="S362" s="16" t="s">
        <v>44</v>
      </c>
      <c r="T362" s="16">
        <v>18</v>
      </c>
      <c r="U362" s="14" t="s">
        <v>11941</v>
      </c>
      <c r="V362" s="18" t="s">
        <v>234</v>
      </c>
      <c r="W362" s="16" t="s">
        <v>5267</v>
      </c>
      <c r="X362" s="18" t="s">
        <v>5268</v>
      </c>
      <c r="Y362" s="18" t="s">
        <v>10203</v>
      </c>
      <c r="Z362" s="18" t="s">
        <v>10203</v>
      </c>
      <c r="AA362" s="18"/>
      <c r="AB362" s="18" t="s">
        <v>10203</v>
      </c>
      <c r="AC362" s="18" t="s">
        <v>49</v>
      </c>
      <c r="AD362" s="16" t="s">
        <v>50</v>
      </c>
      <c r="AE362" s="16" t="s">
        <v>50</v>
      </c>
      <c r="AF362" s="16"/>
      <c r="AG362" s="16" t="s">
        <v>10204</v>
      </c>
      <c r="AH362" s="16"/>
      <c r="AI362" s="16"/>
      <c r="AJ362" s="16"/>
      <c r="AK362" s="16"/>
      <c r="AL362" s="190" t="b">
        <f t="shared" si="1"/>
        <v>0</v>
      </c>
      <c r="AM362" s="190"/>
    </row>
    <row r="363" spans="1:39" ht="22.5" hidden="1" customHeight="1" x14ac:dyDescent="0.35">
      <c r="A363" s="14">
        <v>362</v>
      </c>
      <c r="B363" s="16" t="s">
        <v>5925</v>
      </c>
      <c r="C363" s="16" t="s">
        <v>5789</v>
      </c>
      <c r="D363" s="16" t="s">
        <v>11942</v>
      </c>
      <c r="E363" s="14" t="s">
        <v>1594</v>
      </c>
      <c r="F363" s="17" t="s">
        <v>1595</v>
      </c>
      <c r="G363" s="16">
        <v>21</v>
      </c>
      <c r="H363" s="16">
        <v>10</v>
      </c>
      <c r="I363" s="16">
        <v>2022</v>
      </c>
      <c r="J363" s="16">
        <v>72</v>
      </c>
      <c r="K363" s="17" t="s">
        <v>1596</v>
      </c>
      <c r="L363" s="16"/>
      <c r="M363" s="16">
        <v>1</v>
      </c>
      <c r="N363" s="16" t="s">
        <v>11943</v>
      </c>
      <c r="O363" s="18" t="s">
        <v>11944</v>
      </c>
      <c r="P363" s="18" t="s">
        <v>1224</v>
      </c>
      <c r="Q363" s="18" t="s">
        <v>11945</v>
      </c>
      <c r="R363" s="17" t="s">
        <v>11330</v>
      </c>
      <c r="S363" s="16" t="s">
        <v>75</v>
      </c>
      <c r="T363" s="16">
        <v>18</v>
      </c>
      <c r="U363" s="14" t="s">
        <v>11941</v>
      </c>
      <c r="V363" s="18" t="s">
        <v>234</v>
      </c>
      <c r="W363" s="16" t="s">
        <v>5267</v>
      </c>
      <c r="X363" s="18" t="s">
        <v>5268</v>
      </c>
      <c r="Y363" s="18" t="s">
        <v>10203</v>
      </c>
      <c r="Z363" s="18" t="s">
        <v>10203</v>
      </c>
      <c r="AA363" s="18"/>
      <c r="AB363" s="18" t="s">
        <v>10203</v>
      </c>
      <c r="AC363" s="18" t="s">
        <v>49</v>
      </c>
      <c r="AD363" s="16" t="s">
        <v>50</v>
      </c>
      <c r="AE363" s="16" t="s">
        <v>50</v>
      </c>
      <c r="AF363" s="16"/>
      <c r="AG363" s="16" t="s">
        <v>10204</v>
      </c>
      <c r="AH363" s="16"/>
      <c r="AI363" s="16"/>
      <c r="AJ363" s="16"/>
      <c r="AK363" s="16"/>
      <c r="AL363" s="190" t="b">
        <f t="shared" si="1"/>
        <v>0</v>
      </c>
      <c r="AM363" s="190"/>
    </row>
    <row r="364" spans="1:39" ht="22.5" hidden="1" customHeight="1" x14ac:dyDescent="0.35">
      <c r="A364" s="14">
        <v>363</v>
      </c>
      <c r="B364" s="16" t="s">
        <v>5925</v>
      </c>
      <c r="C364" s="16" t="s">
        <v>5789</v>
      </c>
      <c r="D364" s="16" t="s">
        <v>11946</v>
      </c>
      <c r="E364" s="14" t="s">
        <v>10750</v>
      </c>
      <c r="F364" s="17" t="s">
        <v>10751</v>
      </c>
      <c r="G364" s="16">
        <v>23</v>
      </c>
      <c r="H364" s="16">
        <v>9</v>
      </c>
      <c r="I364" s="16">
        <v>2022</v>
      </c>
      <c r="J364" s="16">
        <v>72</v>
      </c>
      <c r="K364" s="17" t="s">
        <v>10752</v>
      </c>
      <c r="L364" s="16"/>
      <c r="M364" s="16">
        <v>1</v>
      </c>
      <c r="N364" s="16" t="s">
        <v>11947</v>
      </c>
      <c r="O364" s="18" t="s">
        <v>11948</v>
      </c>
      <c r="P364" s="18" t="s">
        <v>11949</v>
      </c>
      <c r="Q364" s="18" t="s">
        <v>342</v>
      </c>
      <c r="R364" s="17" t="s">
        <v>11950</v>
      </c>
      <c r="S364" s="16" t="s">
        <v>75</v>
      </c>
      <c r="T364" s="16">
        <v>18</v>
      </c>
      <c r="U364" s="14" t="s">
        <v>11951</v>
      </c>
      <c r="V364" s="18" t="s">
        <v>234</v>
      </c>
      <c r="W364" s="16" t="s">
        <v>5267</v>
      </c>
      <c r="X364" s="18" t="s">
        <v>5268</v>
      </c>
      <c r="Y364" s="18" t="s">
        <v>10203</v>
      </c>
      <c r="Z364" s="18" t="s">
        <v>10203</v>
      </c>
      <c r="AA364" s="18"/>
      <c r="AB364" s="18" t="s">
        <v>10203</v>
      </c>
      <c r="AC364" s="18" t="s">
        <v>49</v>
      </c>
      <c r="AD364" s="16" t="s">
        <v>50</v>
      </c>
      <c r="AE364" s="16" t="s">
        <v>50</v>
      </c>
      <c r="AF364" s="16"/>
      <c r="AG364" s="16" t="s">
        <v>10234</v>
      </c>
      <c r="AH364" s="16"/>
      <c r="AI364" s="16"/>
      <c r="AJ364" s="16"/>
      <c r="AK364" s="16"/>
      <c r="AL364" s="190" t="b">
        <f t="shared" si="1"/>
        <v>0</v>
      </c>
      <c r="AM364" s="190"/>
    </row>
    <row r="365" spans="1:39" ht="22.5" hidden="1" customHeight="1" x14ac:dyDescent="0.35">
      <c r="A365" s="14">
        <v>364</v>
      </c>
      <c r="B365" s="16" t="s">
        <v>5925</v>
      </c>
      <c r="C365" s="16" t="s">
        <v>5789</v>
      </c>
      <c r="D365" s="16" t="s">
        <v>11952</v>
      </c>
      <c r="E365" s="14" t="s">
        <v>10468</v>
      </c>
      <c r="F365" s="17" t="s">
        <v>10469</v>
      </c>
      <c r="G365" s="16">
        <v>15</v>
      </c>
      <c r="H365" s="16">
        <v>12</v>
      </c>
      <c r="I365" s="16">
        <v>2022</v>
      </c>
      <c r="J365" s="16">
        <v>72</v>
      </c>
      <c r="K365" s="17" t="s">
        <v>10470</v>
      </c>
      <c r="L365" s="16"/>
      <c r="M365" s="16">
        <v>1</v>
      </c>
      <c r="N365" s="16" t="s">
        <v>11953</v>
      </c>
      <c r="O365" s="18" t="s">
        <v>11954</v>
      </c>
      <c r="P365" s="18" t="s">
        <v>11955</v>
      </c>
      <c r="Q365" s="18" t="s">
        <v>459</v>
      </c>
      <c r="R365" s="17" t="s">
        <v>11956</v>
      </c>
      <c r="S365" s="16" t="s">
        <v>44</v>
      </c>
      <c r="T365" s="16">
        <v>18</v>
      </c>
      <c r="U365" s="14" t="s">
        <v>11957</v>
      </c>
      <c r="V365" s="18" t="s">
        <v>274</v>
      </c>
      <c r="W365" s="16" t="s">
        <v>5267</v>
      </c>
      <c r="X365" s="18" t="s">
        <v>5268</v>
      </c>
      <c r="Y365" s="18" t="s">
        <v>10203</v>
      </c>
      <c r="Z365" s="18" t="s">
        <v>10203</v>
      </c>
      <c r="AA365" s="18"/>
      <c r="AB365" s="18" t="s">
        <v>10203</v>
      </c>
      <c r="AC365" s="18" t="s">
        <v>49</v>
      </c>
      <c r="AD365" s="16" t="s">
        <v>50</v>
      </c>
      <c r="AE365" s="16" t="s">
        <v>50</v>
      </c>
      <c r="AF365" s="16"/>
      <c r="AG365" s="16" t="s">
        <v>10204</v>
      </c>
      <c r="AH365" s="16"/>
      <c r="AI365" s="16"/>
      <c r="AJ365" s="16"/>
      <c r="AK365" s="16"/>
      <c r="AL365" s="190" t="b">
        <f t="shared" si="1"/>
        <v>0</v>
      </c>
      <c r="AM365" s="190"/>
    </row>
    <row r="366" spans="1:39" ht="22.5" hidden="1" customHeight="1" x14ac:dyDescent="0.35">
      <c r="A366" s="14">
        <v>365</v>
      </c>
      <c r="B366" s="16" t="s">
        <v>5925</v>
      </c>
      <c r="C366" s="16" t="s">
        <v>5789</v>
      </c>
      <c r="D366" s="16" t="s">
        <v>11958</v>
      </c>
      <c r="E366" s="14" t="s">
        <v>11959</v>
      </c>
      <c r="F366" s="17" t="s">
        <v>11960</v>
      </c>
      <c r="G366" s="16">
        <v>4</v>
      </c>
      <c r="H366" s="16">
        <v>11</v>
      </c>
      <c r="I366" s="16">
        <v>2022</v>
      </c>
      <c r="J366" s="16">
        <v>72</v>
      </c>
      <c r="K366" s="17" t="s">
        <v>11961</v>
      </c>
      <c r="L366" s="16"/>
      <c r="M366" s="16">
        <v>1</v>
      </c>
      <c r="N366" s="16" t="s">
        <v>11962</v>
      </c>
      <c r="O366" s="18" t="s">
        <v>11963</v>
      </c>
      <c r="P366" s="18" t="s">
        <v>11964</v>
      </c>
      <c r="Q366" s="18" t="s">
        <v>436</v>
      </c>
      <c r="R366" s="17" t="s">
        <v>11965</v>
      </c>
      <c r="S366" s="16" t="s">
        <v>44</v>
      </c>
      <c r="T366" s="16">
        <v>18</v>
      </c>
      <c r="U366" s="14" t="s">
        <v>11966</v>
      </c>
      <c r="V366" s="18" t="s">
        <v>279</v>
      </c>
      <c r="W366" s="16" t="s">
        <v>5267</v>
      </c>
      <c r="X366" s="18" t="s">
        <v>5268</v>
      </c>
      <c r="Y366" s="18" t="s">
        <v>10203</v>
      </c>
      <c r="Z366" s="18" t="s">
        <v>10203</v>
      </c>
      <c r="AA366" s="18"/>
      <c r="AB366" s="18" t="s">
        <v>10203</v>
      </c>
      <c r="AC366" s="18" t="s">
        <v>49</v>
      </c>
      <c r="AD366" s="16" t="s">
        <v>50</v>
      </c>
      <c r="AE366" s="16" t="s">
        <v>50</v>
      </c>
      <c r="AF366" s="16"/>
      <c r="AG366" s="16" t="s">
        <v>10234</v>
      </c>
      <c r="AH366" s="16"/>
      <c r="AI366" s="16"/>
      <c r="AJ366" s="16"/>
      <c r="AK366" s="16"/>
      <c r="AL366" s="190" t="b">
        <f t="shared" si="1"/>
        <v>0</v>
      </c>
      <c r="AM366" s="190"/>
    </row>
    <row r="367" spans="1:39" ht="22.5" hidden="1" customHeight="1" x14ac:dyDescent="0.35">
      <c r="A367" s="14">
        <v>366</v>
      </c>
      <c r="B367" s="16" t="s">
        <v>5925</v>
      </c>
      <c r="C367" s="16" t="s">
        <v>5789</v>
      </c>
      <c r="D367" s="16" t="s">
        <v>11967</v>
      </c>
      <c r="E367" s="14" t="s">
        <v>10750</v>
      </c>
      <c r="F367" s="17" t="s">
        <v>10751</v>
      </c>
      <c r="G367" s="16">
        <v>23</v>
      </c>
      <c r="H367" s="16">
        <v>9</v>
      </c>
      <c r="I367" s="16">
        <v>2022</v>
      </c>
      <c r="J367" s="16">
        <v>72</v>
      </c>
      <c r="K367" s="17" t="s">
        <v>10752</v>
      </c>
      <c r="L367" s="16"/>
      <c r="M367" s="16">
        <v>1</v>
      </c>
      <c r="N367" s="16" t="s">
        <v>11968</v>
      </c>
      <c r="O367" s="18" t="s">
        <v>10798</v>
      </c>
      <c r="P367" s="18" t="s">
        <v>493</v>
      </c>
      <c r="Q367" s="18" t="s">
        <v>960</v>
      </c>
      <c r="R367" s="17" t="s">
        <v>11969</v>
      </c>
      <c r="S367" s="16" t="s">
        <v>44</v>
      </c>
      <c r="T367" s="16">
        <v>18</v>
      </c>
      <c r="U367" s="14" t="s">
        <v>11966</v>
      </c>
      <c r="V367" s="18" t="s">
        <v>279</v>
      </c>
      <c r="W367" s="16" t="s">
        <v>5267</v>
      </c>
      <c r="X367" s="18" t="s">
        <v>5268</v>
      </c>
      <c r="Y367" s="18" t="s">
        <v>10203</v>
      </c>
      <c r="Z367" s="18" t="s">
        <v>10203</v>
      </c>
      <c r="AA367" s="18"/>
      <c r="AB367" s="18" t="s">
        <v>10203</v>
      </c>
      <c r="AC367" s="18" t="s">
        <v>49</v>
      </c>
      <c r="AD367" s="16" t="s">
        <v>50</v>
      </c>
      <c r="AE367" s="16" t="s">
        <v>50</v>
      </c>
      <c r="AF367" s="16"/>
      <c r="AG367" s="16" t="s">
        <v>10204</v>
      </c>
      <c r="AH367" s="16"/>
      <c r="AI367" s="16"/>
      <c r="AJ367" s="16"/>
      <c r="AK367" s="16"/>
      <c r="AL367" s="190" t="b">
        <f t="shared" si="1"/>
        <v>0</v>
      </c>
      <c r="AM367" s="190"/>
    </row>
    <row r="368" spans="1:39" ht="22.5" hidden="1" customHeight="1" x14ac:dyDescent="0.35">
      <c r="A368" s="14">
        <v>367</v>
      </c>
      <c r="B368" s="16" t="s">
        <v>5263</v>
      </c>
      <c r="C368" s="16" t="s">
        <v>6139</v>
      </c>
      <c r="D368" s="16" t="s">
        <v>11970</v>
      </c>
      <c r="E368" s="14" t="s">
        <v>1262</v>
      </c>
      <c r="F368" s="17" t="s">
        <v>1263</v>
      </c>
      <c r="G368" s="16">
        <v>7</v>
      </c>
      <c r="H368" s="16">
        <v>9</v>
      </c>
      <c r="I368" s="16">
        <v>2020</v>
      </c>
      <c r="J368" s="16">
        <v>96</v>
      </c>
      <c r="K368" s="17" t="s">
        <v>1264</v>
      </c>
      <c r="L368" s="16"/>
      <c r="M368" s="16">
        <v>1</v>
      </c>
      <c r="N368" s="16" t="s">
        <v>11971</v>
      </c>
      <c r="O368" s="18" t="s">
        <v>11972</v>
      </c>
      <c r="P368" s="18" t="s">
        <v>1965</v>
      </c>
      <c r="Q368" s="18" t="s">
        <v>11973</v>
      </c>
      <c r="R368" s="17" t="s">
        <v>11974</v>
      </c>
      <c r="S368" s="16" t="s">
        <v>44</v>
      </c>
      <c r="T368" s="16">
        <v>13</v>
      </c>
      <c r="U368" s="14" t="s">
        <v>11975</v>
      </c>
      <c r="V368" s="18" t="s">
        <v>93</v>
      </c>
      <c r="W368" s="16" t="s">
        <v>6188</v>
      </c>
      <c r="X368" s="18" t="s">
        <v>6189</v>
      </c>
      <c r="Y368" s="18" t="s">
        <v>10203</v>
      </c>
      <c r="Z368" s="18" t="s">
        <v>10203</v>
      </c>
      <c r="AA368" s="18"/>
      <c r="AB368" s="18" t="s">
        <v>10203</v>
      </c>
      <c r="AC368" s="18" t="s">
        <v>49</v>
      </c>
      <c r="AD368" s="16" t="s">
        <v>50</v>
      </c>
      <c r="AE368" s="16" t="s">
        <v>50</v>
      </c>
      <c r="AF368" s="16"/>
      <c r="AG368" s="16" t="s">
        <v>10234</v>
      </c>
      <c r="AH368" s="16"/>
      <c r="AI368" s="16"/>
      <c r="AJ368" s="16"/>
      <c r="AK368" s="16"/>
      <c r="AL368" s="190" t="b">
        <f t="shared" si="1"/>
        <v>0</v>
      </c>
      <c r="AM368" s="190"/>
    </row>
    <row r="369" spans="1:39" ht="22.5" hidden="1" customHeight="1" x14ac:dyDescent="0.35">
      <c r="A369" s="14">
        <v>368</v>
      </c>
      <c r="B369" s="16" t="s">
        <v>5263</v>
      </c>
      <c r="C369" s="16" t="s">
        <v>6139</v>
      </c>
      <c r="D369" s="16" t="s">
        <v>11976</v>
      </c>
      <c r="E369" s="14" t="s">
        <v>1255</v>
      </c>
      <c r="F369" s="17" t="s">
        <v>1256</v>
      </c>
      <c r="G369" s="16">
        <v>26</v>
      </c>
      <c r="H369" s="16">
        <v>8</v>
      </c>
      <c r="I369" s="16">
        <v>2020</v>
      </c>
      <c r="J369" s="16">
        <v>96</v>
      </c>
      <c r="K369" s="17" t="s">
        <v>1257</v>
      </c>
      <c r="L369" s="16"/>
      <c r="M369" s="16">
        <v>1</v>
      </c>
      <c r="N369" s="16" t="s">
        <v>11977</v>
      </c>
      <c r="O369" s="18" t="s">
        <v>11978</v>
      </c>
      <c r="P369" s="18" t="s">
        <v>5903</v>
      </c>
      <c r="Q369" s="18" t="s">
        <v>1420</v>
      </c>
      <c r="R369" s="17" t="s">
        <v>1335</v>
      </c>
      <c r="S369" s="16" t="s">
        <v>44</v>
      </c>
      <c r="T369" s="16">
        <v>13</v>
      </c>
      <c r="U369" s="14" t="s">
        <v>11979</v>
      </c>
      <c r="V369" s="18" t="s">
        <v>279</v>
      </c>
      <c r="W369" s="16" t="s">
        <v>6188</v>
      </c>
      <c r="X369" s="18" t="s">
        <v>6189</v>
      </c>
      <c r="Y369" s="18" t="s">
        <v>10203</v>
      </c>
      <c r="Z369" s="18" t="s">
        <v>10203</v>
      </c>
      <c r="AA369" s="18"/>
      <c r="AB369" s="18" t="s">
        <v>10203</v>
      </c>
      <c r="AC369" s="18" t="s">
        <v>49</v>
      </c>
      <c r="AD369" s="16" t="s">
        <v>50</v>
      </c>
      <c r="AE369" s="16" t="s">
        <v>50</v>
      </c>
      <c r="AF369" s="16"/>
      <c r="AG369" s="16" t="s">
        <v>10204</v>
      </c>
      <c r="AH369" s="16"/>
      <c r="AI369" s="16"/>
      <c r="AJ369" s="16"/>
      <c r="AK369" s="16"/>
      <c r="AL369" s="190" t="b">
        <f t="shared" si="1"/>
        <v>0</v>
      </c>
      <c r="AM369" s="190"/>
    </row>
    <row r="370" spans="1:39" ht="22.5" hidden="1" customHeight="1" x14ac:dyDescent="0.35">
      <c r="A370" s="14">
        <v>369</v>
      </c>
      <c r="B370" s="16" t="s">
        <v>5263</v>
      </c>
      <c r="C370" s="16" t="s">
        <v>6139</v>
      </c>
      <c r="D370" s="16" t="s">
        <v>11980</v>
      </c>
      <c r="E370" s="14" t="s">
        <v>10271</v>
      </c>
      <c r="F370" s="17" t="s">
        <v>10272</v>
      </c>
      <c r="G370" s="16">
        <v>11</v>
      </c>
      <c r="H370" s="16">
        <v>5</v>
      </c>
      <c r="I370" s="16">
        <v>2021</v>
      </c>
      <c r="J370" s="17" t="s">
        <v>228</v>
      </c>
      <c r="K370" s="17" t="s">
        <v>10273</v>
      </c>
      <c r="L370" s="16"/>
      <c r="M370" s="16">
        <v>1</v>
      </c>
      <c r="N370" s="16" t="s">
        <v>11981</v>
      </c>
      <c r="O370" s="18" t="s">
        <v>11982</v>
      </c>
      <c r="P370" s="18" t="s">
        <v>445</v>
      </c>
      <c r="Q370" s="18" t="s">
        <v>1699</v>
      </c>
      <c r="R370" s="17" t="s">
        <v>1115</v>
      </c>
      <c r="S370" s="16" t="s">
        <v>75</v>
      </c>
      <c r="T370" s="16">
        <v>15</v>
      </c>
      <c r="U370" s="14" t="s">
        <v>11983</v>
      </c>
      <c r="V370" s="18" t="s">
        <v>62</v>
      </c>
      <c r="W370" s="16" t="s">
        <v>6188</v>
      </c>
      <c r="X370" s="18" t="s">
        <v>6189</v>
      </c>
      <c r="Y370" s="18" t="s">
        <v>10203</v>
      </c>
      <c r="Z370" s="18" t="s">
        <v>10203</v>
      </c>
      <c r="AA370" s="18"/>
      <c r="AB370" s="18" t="s">
        <v>10203</v>
      </c>
      <c r="AC370" s="18" t="s">
        <v>49</v>
      </c>
      <c r="AD370" s="16" t="s">
        <v>50</v>
      </c>
      <c r="AE370" s="16" t="s">
        <v>50</v>
      </c>
      <c r="AF370" s="16"/>
      <c r="AG370" s="16" t="s">
        <v>10204</v>
      </c>
      <c r="AH370" s="16"/>
      <c r="AI370" s="16"/>
      <c r="AJ370" s="16"/>
      <c r="AK370" s="16"/>
      <c r="AL370" s="190" t="b">
        <f t="shared" si="1"/>
        <v>0</v>
      </c>
      <c r="AM370" s="190"/>
    </row>
    <row r="371" spans="1:39" ht="22.5" hidden="1" customHeight="1" x14ac:dyDescent="0.35">
      <c r="A371" s="14">
        <v>370</v>
      </c>
      <c r="B371" s="16" t="s">
        <v>5263</v>
      </c>
      <c r="C371" s="16" t="s">
        <v>6139</v>
      </c>
      <c r="D371" s="16" t="s">
        <v>11984</v>
      </c>
      <c r="E371" s="14" t="s">
        <v>10263</v>
      </c>
      <c r="F371" s="17" t="s">
        <v>10264</v>
      </c>
      <c r="G371" s="16">
        <v>17</v>
      </c>
      <c r="H371" s="16">
        <v>9</v>
      </c>
      <c r="I371" s="16">
        <v>2021</v>
      </c>
      <c r="J371" s="16">
        <v>72</v>
      </c>
      <c r="K371" s="17" t="s">
        <v>10265</v>
      </c>
      <c r="L371" s="16"/>
      <c r="M371" s="16">
        <v>1</v>
      </c>
      <c r="N371" s="16" t="s">
        <v>11985</v>
      </c>
      <c r="O371" s="18" t="s">
        <v>11986</v>
      </c>
      <c r="P371" s="18" t="s">
        <v>11987</v>
      </c>
      <c r="Q371" s="18" t="s">
        <v>3221</v>
      </c>
      <c r="R371" s="17" t="s">
        <v>11988</v>
      </c>
      <c r="S371" s="16" t="s">
        <v>44</v>
      </c>
      <c r="T371" s="16">
        <v>16</v>
      </c>
      <c r="U371" s="14" t="s">
        <v>11989</v>
      </c>
      <c r="V371" s="18" t="s">
        <v>46</v>
      </c>
      <c r="W371" s="16" t="s">
        <v>6188</v>
      </c>
      <c r="X371" s="18" t="s">
        <v>6189</v>
      </c>
      <c r="Y371" s="18" t="s">
        <v>10203</v>
      </c>
      <c r="Z371" s="18" t="s">
        <v>10203</v>
      </c>
      <c r="AA371" s="18"/>
      <c r="AB371" s="18" t="s">
        <v>10203</v>
      </c>
      <c r="AC371" s="18" t="s">
        <v>49</v>
      </c>
      <c r="AD371" s="16" t="s">
        <v>50</v>
      </c>
      <c r="AE371" s="16" t="s">
        <v>50</v>
      </c>
      <c r="AF371" s="16"/>
      <c r="AG371" s="16" t="s">
        <v>10234</v>
      </c>
      <c r="AH371" s="16"/>
      <c r="AI371" s="16"/>
      <c r="AJ371" s="16"/>
      <c r="AK371" s="16"/>
      <c r="AL371" s="190" t="b">
        <f t="shared" si="1"/>
        <v>0</v>
      </c>
      <c r="AM371" s="190"/>
    </row>
    <row r="372" spans="1:39" ht="22.5" hidden="1" customHeight="1" x14ac:dyDescent="0.35">
      <c r="A372" s="14">
        <v>371</v>
      </c>
      <c r="B372" s="16" t="s">
        <v>5263</v>
      </c>
      <c r="C372" s="16" t="s">
        <v>6139</v>
      </c>
      <c r="D372" s="16" t="s">
        <v>11990</v>
      </c>
      <c r="E372" s="14" t="s">
        <v>11336</v>
      </c>
      <c r="F372" s="17" t="s">
        <v>11337</v>
      </c>
      <c r="G372" s="16">
        <v>26</v>
      </c>
      <c r="H372" s="16">
        <v>11</v>
      </c>
      <c r="I372" s="16">
        <v>2021</v>
      </c>
      <c r="J372" s="16">
        <v>72</v>
      </c>
      <c r="K372" s="17" t="s">
        <v>11338</v>
      </c>
      <c r="L372" s="16"/>
      <c r="M372" s="16">
        <v>1</v>
      </c>
      <c r="N372" s="16" t="s">
        <v>11991</v>
      </c>
      <c r="O372" s="18" t="s">
        <v>11992</v>
      </c>
      <c r="P372" s="18" t="s">
        <v>493</v>
      </c>
      <c r="Q372" s="18" t="s">
        <v>11848</v>
      </c>
      <c r="R372" s="17" t="s">
        <v>11993</v>
      </c>
      <c r="S372" s="16" t="s">
        <v>44</v>
      </c>
      <c r="T372" s="16">
        <v>16</v>
      </c>
      <c r="U372" s="14" t="s">
        <v>11989</v>
      </c>
      <c r="V372" s="18" t="s">
        <v>46</v>
      </c>
      <c r="W372" s="16" t="s">
        <v>6188</v>
      </c>
      <c r="X372" s="18" t="s">
        <v>6189</v>
      </c>
      <c r="Y372" s="18" t="s">
        <v>10203</v>
      </c>
      <c r="Z372" s="18" t="s">
        <v>10203</v>
      </c>
      <c r="AA372" s="18"/>
      <c r="AB372" s="18" t="s">
        <v>10203</v>
      </c>
      <c r="AC372" s="18" t="s">
        <v>49</v>
      </c>
      <c r="AD372" s="16" t="s">
        <v>50</v>
      </c>
      <c r="AE372" s="16" t="s">
        <v>50</v>
      </c>
      <c r="AF372" s="16"/>
      <c r="AG372" s="16" t="s">
        <v>10204</v>
      </c>
      <c r="AH372" s="16"/>
      <c r="AI372" s="16"/>
      <c r="AJ372" s="16"/>
      <c r="AK372" s="16"/>
      <c r="AL372" s="190" t="b">
        <f t="shared" si="1"/>
        <v>0</v>
      </c>
      <c r="AM372" s="190"/>
    </row>
    <row r="373" spans="1:39" ht="22.5" hidden="1" customHeight="1" x14ac:dyDescent="0.35">
      <c r="A373" s="14">
        <v>372</v>
      </c>
      <c r="B373" s="16" t="s">
        <v>5263</v>
      </c>
      <c r="C373" s="16" t="s">
        <v>6139</v>
      </c>
      <c r="D373" s="16" t="s">
        <v>11994</v>
      </c>
      <c r="E373" s="14" t="s">
        <v>11336</v>
      </c>
      <c r="F373" s="17" t="s">
        <v>11337</v>
      </c>
      <c r="G373" s="16">
        <v>26</v>
      </c>
      <c r="H373" s="16">
        <v>11</v>
      </c>
      <c r="I373" s="16">
        <v>2021</v>
      </c>
      <c r="J373" s="16">
        <v>72</v>
      </c>
      <c r="K373" s="17" t="s">
        <v>11338</v>
      </c>
      <c r="L373" s="16"/>
      <c r="M373" s="16">
        <v>1</v>
      </c>
      <c r="N373" s="16" t="s">
        <v>11995</v>
      </c>
      <c r="O373" s="18" t="s">
        <v>11996</v>
      </c>
      <c r="P373" s="18" t="s">
        <v>11997</v>
      </c>
      <c r="Q373" s="18" t="s">
        <v>11998</v>
      </c>
      <c r="R373" s="17" t="s">
        <v>11999</v>
      </c>
      <c r="S373" s="16" t="s">
        <v>75</v>
      </c>
      <c r="T373" s="16">
        <v>16</v>
      </c>
      <c r="U373" s="14" t="s">
        <v>12000</v>
      </c>
      <c r="V373" s="18" t="s">
        <v>46</v>
      </c>
      <c r="W373" s="16" t="s">
        <v>6188</v>
      </c>
      <c r="X373" s="18" t="s">
        <v>6189</v>
      </c>
      <c r="Y373" s="18" t="s">
        <v>10203</v>
      </c>
      <c r="Z373" s="18" t="s">
        <v>10203</v>
      </c>
      <c r="AA373" s="18"/>
      <c r="AB373" s="18" t="s">
        <v>10203</v>
      </c>
      <c r="AC373" s="18" t="s">
        <v>49</v>
      </c>
      <c r="AD373" s="16" t="s">
        <v>50</v>
      </c>
      <c r="AE373" s="16" t="s">
        <v>50</v>
      </c>
      <c r="AF373" s="16"/>
      <c r="AG373" s="16" t="s">
        <v>10234</v>
      </c>
      <c r="AH373" s="16"/>
      <c r="AI373" s="16"/>
      <c r="AJ373" s="16"/>
      <c r="AK373" s="16"/>
      <c r="AL373" s="190" t="b">
        <f t="shared" si="1"/>
        <v>0</v>
      </c>
      <c r="AM373" s="190"/>
    </row>
    <row r="374" spans="1:39" ht="22.5" hidden="1" customHeight="1" x14ac:dyDescent="0.35">
      <c r="A374" s="14">
        <v>373</v>
      </c>
      <c r="B374" s="16" t="s">
        <v>5263</v>
      </c>
      <c r="C374" s="16" t="s">
        <v>6139</v>
      </c>
      <c r="D374" s="16" t="s">
        <v>12001</v>
      </c>
      <c r="E374" s="14" t="s">
        <v>10223</v>
      </c>
      <c r="F374" s="17" t="s">
        <v>10224</v>
      </c>
      <c r="G374" s="16">
        <v>24</v>
      </c>
      <c r="H374" s="16">
        <v>12</v>
      </c>
      <c r="I374" s="16">
        <v>2021</v>
      </c>
      <c r="J374" s="16">
        <v>72</v>
      </c>
      <c r="K374" s="17" t="s">
        <v>10225</v>
      </c>
      <c r="L374" s="16"/>
      <c r="M374" s="16">
        <v>1</v>
      </c>
      <c r="N374" s="16" t="s">
        <v>12002</v>
      </c>
      <c r="O374" s="18" t="s">
        <v>12003</v>
      </c>
      <c r="P374" s="18" t="s">
        <v>569</v>
      </c>
      <c r="Q374" s="18" t="s">
        <v>519</v>
      </c>
      <c r="R374" s="17" t="s">
        <v>12004</v>
      </c>
      <c r="S374" s="16" t="s">
        <v>44</v>
      </c>
      <c r="T374" s="16">
        <v>16</v>
      </c>
      <c r="U374" s="14" t="s">
        <v>12000</v>
      </c>
      <c r="V374" s="18" t="s">
        <v>46</v>
      </c>
      <c r="W374" s="16" t="s">
        <v>6188</v>
      </c>
      <c r="X374" s="18" t="s">
        <v>6189</v>
      </c>
      <c r="Y374" s="18" t="s">
        <v>10203</v>
      </c>
      <c r="Z374" s="18" t="s">
        <v>10203</v>
      </c>
      <c r="AA374" s="18"/>
      <c r="AB374" s="18" t="s">
        <v>10203</v>
      </c>
      <c r="AC374" s="18" t="s">
        <v>49</v>
      </c>
      <c r="AD374" s="16" t="s">
        <v>50</v>
      </c>
      <c r="AE374" s="16" t="s">
        <v>78</v>
      </c>
      <c r="AF374" s="16"/>
      <c r="AG374" s="16" t="s">
        <v>10204</v>
      </c>
      <c r="AH374" s="16"/>
      <c r="AI374" s="16"/>
      <c r="AJ374" s="16"/>
      <c r="AK374" s="16"/>
      <c r="AL374" s="190" t="b">
        <f t="shared" si="1"/>
        <v>0</v>
      </c>
      <c r="AM374" s="190"/>
    </row>
    <row r="375" spans="1:39" ht="22.5" hidden="1" customHeight="1" x14ac:dyDescent="0.35">
      <c r="A375" s="14">
        <v>374</v>
      </c>
      <c r="B375" s="16" t="s">
        <v>5263</v>
      </c>
      <c r="C375" s="16" t="s">
        <v>6139</v>
      </c>
      <c r="D375" s="16" t="s">
        <v>12005</v>
      </c>
      <c r="E375" s="14" t="s">
        <v>10223</v>
      </c>
      <c r="F375" s="17" t="s">
        <v>10224</v>
      </c>
      <c r="G375" s="16">
        <v>24</v>
      </c>
      <c r="H375" s="16">
        <v>12</v>
      </c>
      <c r="I375" s="16">
        <v>2021</v>
      </c>
      <c r="J375" s="16">
        <v>72</v>
      </c>
      <c r="K375" s="17" t="s">
        <v>10225</v>
      </c>
      <c r="L375" s="16"/>
      <c r="M375" s="16">
        <v>1</v>
      </c>
      <c r="N375" s="16" t="s">
        <v>12006</v>
      </c>
      <c r="O375" s="18" t="s">
        <v>12007</v>
      </c>
      <c r="P375" s="18" t="s">
        <v>12008</v>
      </c>
      <c r="Q375" s="18" t="s">
        <v>557</v>
      </c>
      <c r="R375" s="17" t="s">
        <v>12009</v>
      </c>
      <c r="S375" s="16" t="s">
        <v>44</v>
      </c>
      <c r="T375" s="16">
        <v>16</v>
      </c>
      <c r="U375" s="14" t="s">
        <v>12010</v>
      </c>
      <c r="V375" s="18" t="s">
        <v>93</v>
      </c>
      <c r="W375" s="16" t="s">
        <v>6188</v>
      </c>
      <c r="X375" s="18" t="s">
        <v>6189</v>
      </c>
      <c r="Y375" s="18" t="s">
        <v>10203</v>
      </c>
      <c r="Z375" s="18" t="s">
        <v>10203</v>
      </c>
      <c r="AA375" s="18"/>
      <c r="AB375" s="18" t="s">
        <v>10203</v>
      </c>
      <c r="AC375" s="18" t="s">
        <v>49</v>
      </c>
      <c r="AD375" s="16" t="s">
        <v>50</v>
      </c>
      <c r="AE375" s="16" t="s">
        <v>50</v>
      </c>
      <c r="AF375" s="16"/>
      <c r="AG375" s="16" t="s">
        <v>10234</v>
      </c>
      <c r="AH375" s="16"/>
      <c r="AI375" s="16"/>
      <c r="AJ375" s="16"/>
      <c r="AK375" s="16"/>
      <c r="AL375" s="190" t="b">
        <f t="shared" si="1"/>
        <v>0</v>
      </c>
      <c r="AM375" s="190"/>
    </row>
    <row r="376" spans="1:39" ht="22.5" hidden="1" customHeight="1" x14ac:dyDescent="0.35">
      <c r="A376" s="14">
        <v>375</v>
      </c>
      <c r="B376" s="16" t="s">
        <v>5263</v>
      </c>
      <c r="C376" s="16" t="s">
        <v>6139</v>
      </c>
      <c r="D376" s="16" t="s">
        <v>12011</v>
      </c>
      <c r="E376" s="14" t="s">
        <v>267</v>
      </c>
      <c r="F376" s="17" t="s">
        <v>268</v>
      </c>
      <c r="G376" s="16">
        <v>21</v>
      </c>
      <c r="H376" s="16">
        <v>3</v>
      </c>
      <c r="I376" s="16">
        <v>2022</v>
      </c>
      <c r="J376" s="16">
        <v>72</v>
      </c>
      <c r="K376" s="17" t="s">
        <v>269</v>
      </c>
      <c r="L376" s="16"/>
      <c r="M376" s="16">
        <v>1</v>
      </c>
      <c r="N376" s="16" t="s">
        <v>12012</v>
      </c>
      <c r="O376" s="18" t="s">
        <v>12013</v>
      </c>
      <c r="P376" s="18" t="s">
        <v>493</v>
      </c>
      <c r="Q376" s="18" t="s">
        <v>425</v>
      </c>
      <c r="R376" s="17" t="s">
        <v>4179</v>
      </c>
      <c r="S376" s="16" t="s">
        <v>44</v>
      </c>
      <c r="T376" s="16">
        <v>17</v>
      </c>
      <c r="U376" s="14" t="s">
        <v>12014</v>
      </c>
      <c r="V376" s="18" t="s">
        <v>46</v>
      </c>
      <c r="W376" s="16" t="s">
        <v>6188</v>
      </c>
      <c r="X376" s="18" t="s">
        <v>6189</v>
      </c>
      <c r="Y376" s="18" t="s">
        <v>10203</v>
      </c>
      <c r="Z376" s="18" t="s">
        <v>10203</v>
      </c>
      <c r="AA376" s="18"/>
      <c r="AB376" s="18" t="s">
        <v>10203</v>
      </c>
      <c r="AC376" s="18" t="s">
        <v>49</v>
      </c>
      <c r="AD376" s="16" t="s">
        <v>50</v>
      </c>
      <c r="AE376" s="16" t="s">
        <v>50</v>
      </c>
      <c r="AF376" s="16"/>
      <c r="AG376" s="16" t="s">
        <v>10204</v>
      </c>
      <c r="AH376" s="16"/>
      <c r="AI376" s="16"/>
      <c r="AJ376" s="16"/>
      <c r="AK376" s="16"/>
      <c r="AL376" s="190" t="b">
        <f t="shared" si="1"/>
        <v>0</v>
      </c>
      <c r="AM376" s="190"/>
    </row>
    <row r="377" spans="1:39" ht="22.5" hidden="1" customHeight="1" x14ac:dyDescent="0.35">
      <c r="A377" s="14">
        <v>376</v>
      </c>
      <c r="B377" s="16" t="s">
        <v>5263</v>
      </c>
      <c r="C377" s="16" t="s">
        <v>6139</v>
      </c>
      <c r="D377" s="16" t="s">
        <v>12015</v>
      </c>
      <c r="E377" s="14" t="s">
        <v>190</v>
      </c>
      <c r="F377" s="17" t="s">
        <v>191</v>
      </c>
      <c r="G377" s="16">
        <v>7</v>
      </c>
      <c r="H377" s="16">
        <v>4</v>
      </c>
      <c r="I377" s="16">
        <v>2022</v>
      </c>
      <c r="J377" s="16">
        <v>72</v>
      </c>
      <c r="K377" s="17" t="s">
        <v>192</v>
      </c>
      <c r="L377" s="16"/>
      <c r="M377" s="16">
        <v>1</v>
      </c>
      <c r="N377" s="16" t="s">
        <v>12016</v>
      </c>
      <c r="O377" s="18" t="s">
        <v>12017</v>
      </c>
      <c r="P377" s="18" t="s">
        <v>493</v>
      </c>
      <c r="Q377" s="18" t="s">
        <v>631</v>
      </c>
      <c r="R377" s="17" t="s">
        <v>12018</v>
      </c>
      <c r="S377" s="16" t="s">
        <v>44</v>
      </c>
      <c r="T377" s="16">
        <v>17</v>
      </c>
      <c r="U377" s="14" t="s">
        <v>12019</v>
      </c>
      <c r="V377" s="18" t="s">
        <v>46</v>
      </c>
      <c r="W377" s="16" t="s">
        <v>6188</v>
      </c>
      <c r="X377" s="18" t="s">
        <v>6189</v>
      </c>
      <c r="Y377" s="18" t="s">
        <v>10203</v>
      </c>
      <c r="Z377" s="18" t="s">
        <v>10203</v>
      </c>
      <c r="AA377" s="18"/>
      <c r="AB377" s="18" t="s">
        <v>10203</v>
      </c>
      <c r="AC377" s="18" t="s">
        <v>49</v>
      </c>
      <c r="AD377" s="16" t="s">
        <v>50</v>
      </c>
      <c r="AE377" s="16" t="s">
        <v>50</v>
      </c>
      <c r="AF377" s="16"/>
      <c r="AG377" s="16" t="s">
        <v>10204</v>
      </c>
      <c r="AH377" s="16"/>
      <c r="AI377" s="16"/>
      <c r="AJ377" s="16"/>
      <c r="AK377" s="16"/>
      <c r="AL377" s="190" t="b">
        <f t="shared" si="1"/>
        <v>0</v>
      </c>
      <c r="AM377" s="190"/>
    </row>
    <row r="378" spans="1:39" ht="22.5" hidden="1" customHeight="1" x14ac:dyDescent="0.35">
      <c r="A378" s="14">
        <v>377</v>
      </c>
      <c r="B378" s="16" t="s">
        <v>5263</v>
      </c>
      <c r="C378" s="16" t="s">
        <v>6139</v>
      </c>
      <c r="D378" s="16" t="s">
        <v>12020</v>
      </c>
      <c r="E378" s="14" t="s">
        <v>1467</v>
      </c>
      <c r="F378" s="17" t="s">
        <v>1468</v>
      </c>
      <c r="G378" s="16">
        <v>19</v>
      </c>
      <c r="H378" s="16">
        <v>8</v>
      </c>
      <c r="I378" s="16">
        <v>2022</v>
      </c>
      <c r="J378" s="16">
        <v>72</v>
      </c>
      <c r="K378" s="17" t="s">
        <v>1469</v>
      </c>
      <c r="L378" s="16"/>
      <c r="M378" s="16">
        <v>1</v>
      </c>
      <c r="N378" s="16" t="s">
        <v>12021</v>
      </c>
      <c r="O378" s="18" t="s">
        <v>11927</v>
      </c>
      <c r="P378" s="18" t="s">
        <v>9988</v>
      </c>
      <c r="Q378" s="18" t="s">
        <v>60</v>
      </c>
      <c r="R378" s="17" t="s">
        <v>12022</v>
      </c>
      <c r="S378" s="16" t="s">
        <v>44</v>
      </c>
      <c r="T378" s="16">
        <v>18</v>
      </c>
      <c r="U378" s="14" t="s">
        <v>12023</v>
      </c>
      <c r="V378" s="18" t="s">
        <v>46</v>
      </c>
      <c r="W378" s="16" t="s">
        <v>6188</v>
      </c>
      <c r="X378" s="18" t="s">
        <v>6189</v>
      </c>
      <c r="Y378" s="18" t="s">
        <v>10203</v>
      </c>
      <c r="Z378" s="18" t="s">
        <v>10203</v>
      </c>
      <c r="AA378" s="18"/>
      <c r="AB378" s="18" t="s">
        <v>10203</v>
      </c>
      <c r="AC378" s="18" t="s">
        <v>49</v>
      </c>
      <c r="AD378" s="16" t="s">
        <v>50</v>
      </c>
      <c r="AE378" s="16" t="s">
        <v>50</v>
      </c>
      <c r="AF378" s="16"/>
      <c r="AG378" s="16" t="s">
        <v>10204</v>
      </c>
      <c r="AH378" s="16"/>
      <c r="AI378" s="16"/>
      <c r="AJ378" s="16"/>
      <c r="AK378" s="16"/>
      <c r="AL378" s="190" t="b">
        <f t="shared" si="1"/>
        <v>0</v>
      </c>
      <c r="AM378" s="190"/>
    </row>
    <row r="379" spans="1:39" ht="22.5" hidden="1" customHeight="1" x14ac:dyDescent="0.35">
      <c r="A379" s="14">
        <v>378</v>
      </c>
      <c r="B379" s="16" t="s">
        <v>5925</v>
      </c>
      <c r="C379" s="16" t="s">
        <v>5794</v>
      </c>
      <c r="D379" s="16" t="s">
        <v>12024</v>
      </c>
      <c r="E379" s="14" t="s">
        <v>139</v>
      </c>
      <c r="F379" s="17" t="s">
        <v>140</v>
      </c>
      <c r="G379" s="16">
        <v>31</v>
      </c>
      <c r="H379" s="16">
        <v>5</v>
      </c>
      <c r="I379" s="16">
        <v>2022</v>
      </c>
      <c r="J379" s="16">
        <v>72</v>
      </c>
      <c r="K379" s="17" t="s">
        <v>141</v>
      </c>
      <c r="L379" s="16"/>
      <c r="M379" s="16">
        <v>1</v>
      </c>
      <c r="N379" s="16" t="s">
        <v>12025</v>
      </c>
      <c r="O379" s="18" t="s">
        <v>900</v>
      </c>
      <c r="P379" s="18" t="s">
        <v>476</v>
      </c>
      <c r="Q379" s="18" t="s">
        <v>498</v>
      </c>
      <c r="R379" s="17" t="s">
        <v>12026</v>
      </c>
      <c r="S379" s="16" t="s">
        <v>44</v>
      </c>
      <c r="T379" s="16">
        <v>17</v>
      </c>
      <c r="U379" s="14" t="s">
        <v>12027</v>
      </c>
      <c r="V379" s="18" t="s">
        <v>46</v>
      </c>
      <c r="W379" s="16" t="s">
        <v>5934</v>
      </c>
      <c r="X379" s="18" t="s">
        <v>5935</v>
      </c>
      <c r="Y379" s="18" t="s">
        <v>10203</v>
      </c>
      <c r="Z379" s="18" t="s">
        <v>10203</v>
      </c>
      <c r="AA379" s="18"/>
      <c r="AB379" s="18" t="s">
        <v>10203</v>
      </c>
      <c r="AC379" s="18" t="s">
        <v>49</v>
      </c>
      <c r="AD379" s="16" t="s">
        <v>50</v>
      </c>
      <c r="AE379" s="16" t="s">
        <v>50</v>
      </c>
      <c r="AF379" s="16"/>
      <c r="AG379" s="16" t="s">
        <v>10204</v>
      </c>
      <c r="AH379" s="16"/>
      <c r="AI379" s="16"/>
      <c r="AJ379" s="16"/>
      <c r="AK379" s="16"/>
      <c r="AL379" s="190" t="b">
        <f t="shared" si="1"/>
        <v>0</v>
      </c>
      <c r="AM379" s="190"/>
    </row>
    <row r="380" spans="1:39" ht="22.5" hidden="1" customHeight="1" x14ac:dyDescent="0.35">
      <c r="A380" s="14">
        <v>379</v>
      </c>
      <c r="B380" s="16" t="s">
        <v>5925</v>
      </c>
      <c r="C380" s="16" t="s">
        <v>5794</v>
      </c>
      <c r="D380" s="16" t="s">
        <v>12028</v>
      </c>
      <c r="E380" s="14" t="s">
        <v>139</v>
      </c>
      <c r="F380" s="17" t="s">
        <v>140</v>
      </c>
      <c r="G380" s="16">
        <v>31</v>
      </c>
      <c r="H380" s="16">
        <v>5</v>
      </c>
      <c r="I380" s="16">
        <v>2022</v>
      </c>
      <c r="J380" s="16">
        <v>72</v>
      </c>
      <c r="K380" s="17" t="s">
        <v>141</v>
      </c>
      <c r="L380" s="16"/>
      <c r="M380" s="16">
        <v>1</v>
      </c>
      <c r="N380" s="16" t="s">
        <v>12029</v>
      </c>
      <c r="O380" s="18" t="s">
        <v>12030</v>
      </c>
      <c r="P380" s="18" t="s">
        <v>12031</v>
      </c>
      <c r="Q380" s="18" t="s">
        <v>136</v>
      </c>
      <c r="R380" s="17" t="s">
        <v>3513</v>
      </c>
      <c r="S380" s="16" t="s">
        <v>44</v>
      </c>
      <c r="T380" s="16">
        <v>17</v>
      </c>
      <c r="U380" s="14" t="s">
        <v>12032</v>
      </c>
      <c r="V380" s="18" t="s">
        <v>46</v>
      </c>
      <c r="W380" s="16" t="s">
        <v>5934</v>
      </c>
      <c r="X380" s="18" t="s">
        <v>5935</v>
      </c>
      <c r="Y380" s="18" t="s">
        <v>10203</v>
      </c>
      <c r="Z380" s="18" t="s">
        <v>10203</v>
      </c>
      <c r="AA380" s="18"/>
      <c r="AB380" s="18" t="s">
        <v>10203</v>
      </c>
      <c r="AC380" s="18" t="s">
        <v>49</v>
      </c>
      <c r="AD380" s="16" t="s">
        <v>50</v>
      </c>
      <c r="AE380" s="16" t="s">
        <v>50</v>
      </c>
      <c r="AF380" s="16"/>
      <c r="AG380" s="16" t="s">
        <v>10204</v>
      </c>
      <c r="AH380" s="16"/>
      <c r="AI380" s="16"/>
      <c r="AJ380" s="16"/>
      <c r="AK380" s="16"/>
      <c r="AL380" s="190" t="b">
        <f t="shared" si="1"/>
        <v>0</v>
      </c>
      <c r="AM380" s="190"/>
    </row>
    <row r="381" spans="1:39" ht="22.5" hidden="1" customHeight="1" x14ac:dyDescent="0.35">
      <c r="A381" s="14">
        <v>380</v>
      </c>
      <c r="B381" s="16" t="s">
        <v>5925</v>
      </c>
      <c r="C381" s="16" t="s">
        <v>5794</v>
      </c>
      <c r="D381" s="16" t="s">
        <v>12033</v>
      </c>
      <c r="E381" s="14" t="s">
        <v>347</v>
      </c>
      <c r="F381" s="17" t="s">
        <v>348</v>
      </c>
      <c r="G381" s="16">
        <v>30</v>
      </c>
      <c r="H381" s="16">
        <v>3</v>
      </c>
      <c r="I381" s="16">
        <v>2022</v>
      </c>
      <c r="J381" s="16">
        <v>72</v>
      </c>
      <c r="K381" s="17" t="s">
        <v>349</v>
      </c>
      <c r="L381" s="16"/>
      <c r="M381" s="16">
        <v>1</v>
      </c>
      <c r="N381" s="16" t="s">
        <v>12034</v>
      </c>
      <c r="O381" s="18" t="s">
        <v>12035</v>
      </c>
      <c r="P381" s="18" t="s">
        <v>12036</v>
      </c>
      <c r="Q381" s="18" t="s">
        <v>245</v>
      </c>
      <c r="R381" s="17" t="s">
        <v>437</v>
      </c>
      <c r="S381" s="16" t="s">
        <v>44</v>
      </c>
      <c r="T381" s="16">
        <v>17</v>
      </c>
      <c r="U381" s="14" t="s">
        <v>12037</v>
      </c>
      <c r="V381" s="18" t="s">
        <v>46</v>
      </c>
      <c r="W381" s="16" t="s">
        <v>5934</v>
      </c>
      <c r="X381" s="18" t="s">
        <v>5935</v>
      </c>
      <c r="Y381" s="18" t="s">
        <v>10203</v>
      </c>
      <c r="Z381" s="18" t="s">
        <v>10203</v>
      </c>
      <c r="AA381" s="18"/>
      <c r="AB381" s="18" t="s">
        <v>10203</v>
      </c>
      <c r="AC381" s="18" t="s">
        <v>49</v>
      </c>
      <c r="AD381" s="16" t="s">
        <v>50</v>
      </c>
      <c r="AE381" s="16" t="s">
        <v>50</v>
      </c>
      <c r="AF381" s="16"/>
      <c r="AG381" s="16" t="s">
        <v>10204</v>
      </c>
      <c r="AH381" s="16"/>
      <c r="AI381" s="16"/>
      <c r="AJ381" s="16"/>
      <c r="AK381" s="16"/>
      <c r="AL381" s="190" t="b">
        <f t="shared" si="1"/>
        <v>0</v>
      </c>
      <c r="AM381" s="190"/>
    </row>
    <row r="382" spans="1:39" ht="22.5" hidden="1" customHeight="1" x14ac:dyDescent="0.35">
      <c r="A382" s="14">
        <v>381</v>
      </c>
      <c r="B382" s="16" t="s">
        <v>5925</v>
      </c>
      <c r="C382" s="16" t="s">
        <v>5794</v>
      </c>
      <c r="D382" s="16" t="s">
        <v>12038</v>
      </c>
      <c r="E382" s="14" t="s">
        <v>183</v>
      </c>
      <c r="F382" s="17" t="s">
        <v>184</v>
      </c>
      <c r="G382" s="16">
        <v>30</v>
      </c>
      <c r="H382" s="16">
        <v>6</v>
      </c>
      <c r="I382" s="16">
        <v>2022</v>
      </c>
      <c r="J382" s="16">
        <v>72</v>
      </c>
      <c r="K382" s="17" t="s">
        <v>185</v>
      </c>
      <c r="L382" s="16"/>
      <c r="M382" s="16">
        <v>1</v>
      </c>
      <c r="N382" s="16" t="s">
        <v>12039</v>
      </c>
      <c r="O382" s="18" t="s">
        <v>12040</v>
      </c>
      <c r="P382" s="18" t="s">
        <v>12041</v>
      </c>
      <c r="Q382" s="18" t="s">
        <v>1040</v>
      </c>
      <c r="R382" s="17" t="s">
        <v>12042</v>
      </c>
      <c r="S382" s="16" t="s">
        <v>44</v>
      </c>
      <c r="T382" s="16">
        <v>17</v>
      </c>
      <c r="U382" s="14" t="s">
        <v>12043</v>
      </c>
      <c r="V382" s="18" t="s">
        <v>234</v>
      </c>
      <c r="W382" s="16" t="s">
        <v>5934</v>
      </c>
      <c r="X382" s="18" t="s">
        <v>5935</v>
      </c>
      <c r="Y382" s="18" t="s">
        <v>10203</v>
      </c>
      <c r="Z382" s="18" t="s">
        <v>10203</v>
      </c>
      <c r="AA382" s="18"/>
      <c r="AB382" s="18" t="s">
        <v>10203</v>
      </c>
      <c r="AC382" s="18" t="s">
        <v>49</v>
      </c>
      <c r="AD382" s="16" t="s">
        <v>50</v>
      </c>
      <c r="AE382" s="16" t="s">
        <v>50</v>
      </c>
      <c r="AF382" s="16"/>
      <c r="AG382" s="16" t="s">
        <v>10204</v>
      </c>
      <c r="AH382" s="16"/>
      <c r="AI382" s="16"/>
      <c r="AJ382" s="16"/>
      <c r="AK382" s="16"/>
      <c r="AL382" s="190" t="b">
        <f t="shared" si="1"/>
        <v>0</v>
      </c>
      <c r="AM382" s="190"/>
    </row>
    <row r="383" spans="1:39" ht="22.5" hidden="1" customHeight="1" x14ac:dyDescent="0.35">
      <c r="A383" s="14">
        <v>382</v>
      </c>
      <c r="B383" s="16" t="s">
        <v>5925</v>
      </c>
      <c r="C383" s="16" t="s">
        <v>5794</v>
      </c>
      <c r="D383" s="16" t="s">
        <v>12044</v>
      </c>
      <c r="E383" s="14" t="s">
        <v>183</v>
      </c>
      <c r="F383" s="17" t="s">
        <v>184</v>
      </c>
      <c r="G383" s="16">
        <v>30</v>
      </c>
      <c r="H383" s="16">
        <v>6</v>
      </c>
      <c r="I383" s="16">
        <v>2022</v>
      </c>
      <c r="J383" s="16">
        <v>72</v>
      </c>
      <c r="K383" s="17" t="s">
        <v>185</v>
      </c>
      <c r="L383" s="16"/>
      <c r="M383" s="16">
        <v>1</v>
      </c>
      <c r="N383" s="16" t="s">
        <v>12045</v>
      </c>
      <c r="O383" s="18" t="s">
        <v>12046</v>
      </c>
      <c r="P383" s="18" t="s">
        <v>12047</v>
      </c>
      <c r="Q383" s="18" t="s">
        <v>60</v>
      </c>
      <c r="R383" s="17" t="s">
        <v>12048</v>
      </c>
      <c r="S383" s="16" t="s">
        <v>44</v>
      </c>
      <c r="T383" s="16">
        <v>17</v>
      </c>
      <c r="U383" s="14" t="s">
        <v>12043</v>
      </c>
      <c r="V383" s="18" t="s">
        <v>234</v>
      </c>
      <c r="W383" s="16" t="s">
        <v>5934</v>
      </c>
      <c r="X383" s="18" t="s">
        <v>5935</v>
      </c>
      <c r="Y383" s="18" t="s">
        <v>10203</v>
      </c>
      <c r="Z383" s="18" t="s">
        <v>10203</v>
      </c>
      <c r="AA383" s="18"/>
      <c r="AB383" s="18" t="s">
        <v>10203</v>
      </c>
      <c r="AC383" s="18" t="s">
        <v>49</v>
      </c>
      <c r="AD383" s="16" t="s">
        <v>50</v>
      </c>
      <c r="AE383" s="16" t="s">
        <v>50</v>
      </c>
      <c r="AF383" s="16"/>
      <c r="AG383" s="16" t="s">
        <v>10204</v>
      </c>
      <c r="AH383" s="16"/>
      <c r="AI383" s="16"/>
      <c r="AJ383" s="16"/>
      <c r="AK383" s="16"/>
      <c r="AL383" s="190" t="b">
        <f t="shared" si="1"/>
        <v>0</v>
      </c>
      <c r="AM383" s="190"/>
    </row>
    <row r="384" spans="1:39" ht="22.5" hidden="1" customHeight="1" x14ac:dyDescent="0.35">
      <c r="A384" s="14">
        <v>383</v>
      </c>
      <c r="B384" s="16" t="s">
        <v>5925</v>
      </c>
      <c r="C384" s="16" t="s">
        <v>5794</v>
      </c>
      <c r="D384" s="16" t="s">
        <v>12049</v>
      </c>
      <c r="E384" s="14" t="s">
        <v>267</v>
      </c>
      <c r="F384" s="17" t="s">
        <v>268</v>
      </c>
      <c r="G384" s="16">
        <v>21</v>
      </c>
      <c r="H384" s="16">
        <v>3</v>
      </c>
      <c r="I384" s="16">
        <v>2022</v>
      </c>
      <c r="J384" s="16">
        <v>72</v>
      </c>
      <c r="K384" s="17" t="s">
        <v>269</v>
      </c>
      <c r="L384" s="16"/>
      <c r="M384" s="16">
        <v>1</v>
      </c>
      <c r="N384" s="16" t="s">
        <v>12050</v>
      </c>
      <c r="O384" s="18" t="s">
        <v>12051</v>
      </c>
      <c r="P384" s="18" t="s">
        <v>12052</v>
      </c>
      <c r="Q384" s="18" t="s">
        <v>688</v>
      </c>
      <c r="R384" s="17" t="s">
        <v>1453</v>
      </c>
      <c r="S384" s="16" t="s">
        <v>75</v>
      </c>
      <c r="T384" s="16">
        <v>17</v>
      </c>
      <c r="U384" s="14" t="s">
        <v>12053</v>
      </c>
      <c r="V384" s="18" t="s">
        <v>279</v>
      </c>
      <c r="W384" s="16" t="s">
        <v>5934</v>
      </c>
      <c r="X384" s="18" t="s">
        <v>5935</v>
      </c>
      <c r="Y384" s="18" t="s">
        <v>10203</v>
      </c>
      <c r="Z384" s="18" t="s">
        <v>10203</v>
      </c>
      <c r="AA384" s="18"/>
      <c r="AB384" s="18" t="s">
        <v>10203</v>
      </c>
      <c r="AC384" s="18" t="s">
        <v>49</v>
      </c>
      <c r="AD384" s="16" t="s">
        <v>50</v>
      </c>
      <c r="AE384" s="16" t="s">
        <v>50</v>
      </c>
      <c r="AF384" s="16"/>
      <c r="AG384" s="16" t="s">
        <v>10204</v>
      </c>
      <c r="AH384" s="16"/>
      <c r="AI384" s="16"/>
      <c r="AJ384" s="16"/>
      <c r="AK384" s="16"/>
      <c r="AL384" s="190" t="b">
        <f t="shared" si="1"/>
        <v>0</v>
      </c>
      <c r="AM384" s="190"/>
    </row>
    <row r="385" spans="1:39" ht="22.5" hidden="1" customHeight="1" x14ac:dyDescent="0.35">
      <c r="A385" s="14">
        <v>384</v>
      </c>
      <c r="B385" s="16" t="s">
        <v>5925</v>
      </c>
      <c r="C385" s="16" t="s">
        <v>5794</v>
      </c>
      <c r="D385" s="16" t="s">
        <v>12054</v>
      </c>
      <c r="E385" s="14" t="s">
        <v>1417</v>
      </c>
      <c r="F385" s="17" t="s">
        <v>1418</v>
      </c>
      <c r="G385" s="16">
        <v>26</v>
      </c>
      <c r="H385" s="16">
        <v>5</v>
      </c>
      <c r="I385" s="16">
        <v>2022</v>
      </c>
      <c r="J385" s="16">
        <v>72</v>
      </c>
      <c r="K385" s="17" t="s">
        <v>1419</v>
      </c>
      <c r="L385" s="16"/>
      <c r="M385" s="16">
        <v>1</v>
      </c>
      <c r="N385" s="16" t="s">
        <v>12055</v>
      </c>
      <c r="O385" s="18" t="s">
        <v>12056</v>
      </c>
      <c r="P385" s="18" t="s">
        <v>849</v>
      </c>
      <c r="Q385" s="18" t="s">
        <v>12057</v>
      </c>
      <c r="R385" s="17" t="s">
        <v>12058</v>
      </c>
      <c r="S385" s="16" t="s">
        <v>44</v>
      </c>
      <c r="T385" s="16">
        <v>17</v>
      </c>
      <c r="U385" s="14" t="s">
        <v>12053</v>
      </c>
      <c r="V385" s="18" t="s">
        <v>279</v>
      </c>
      <c r="W385" s="16" t="s">
        <v>5934</v>
      </c>
      <c r="X385" s="18" t="s">
        <v>5935</v>
      </c>
      <c r="Y385" s="18" t="s">
        <v>10203</v>
      </c>
      <c r="Z385" s="18" t="s">
        <v>10203</v>
      </c>
      <c r="AA385" s="18"/>
      <c r="AB385" s="18" t="s">
        <v>10203</v>
      </c>
      <c r="AC385" s="18" t="s">
        <v>49</v>
      </c>
      <c r="AD385" s="16" t="s">
        <v>50</v>
      </c>
      <c r="AE385" s="16" t="s">
        <v>50</v>
      </c>
      <c r="AF385" s="16"/>
      <c r="AG385" s="16" t="s">
        <v>10204</v>
      </c>
      <c r="AH385" s="16"/>
      <c r="AI385" s="16"/>
      <c r="AJ385" s="16"/>
      <c r="AK385" s="16"/>
      <c r="AL385" s="190" t="b">
        <f t="shared" si="1"/>
        <v>0</v>
      </c>
      <c r="AM385" s="190"/>
    </row>
    <row r="386" spans="1:39" ht="22.5" hidden="1" customHeight="1" x14ac:dyDescent="0.35">
      <c r="A386" s="14">
        <v>385</v>
      </c>
      <c r="B386" s="16" t="s">
        <v>5925</v>
      </c>
      <c r="C386" s="16" t="s">
        <v>5794</v>
      </c>
      <c r="D386" s="16" t="s">
        <v>12059</v>
      </c>
      <c r="E386" s="14" t="s">
        <v>1473</v>
      </c>
      <c r="F386" s="17" t="s">
        <v>1474</v>
      </c>
      <c r="G386" s="16">
        <v>7</v>
      </c>
      <c r="H386" s="16">
        <v>9</v>
      </c>
      <c r="I386" s="16">
        <v>2022</v>
      </c>
      <c r="J386" s="16">
        <v>72</v>
      </c>
      <c r="K386" s="17" t="s">
        <v>1264</v>
      </c>
      <c r="L386" s="16"/>
      <c r="M386" s="16">
        <v>1</v>
      </c>
      <c r="N386" s="16" t="s">
        <v>12060</v>
      </c>
      <c r="O386" s="18" t="s">
        <v>12061</v>
      </c>
      <c r="P386" s="18" t="s">
        <v>1808</v>
      </c>
      <c r="Q386" s="18" t="s">
        <v>305</v>
      </c>
      <c r="R386" s="17" t="s">
        <v>12062</v>
      </c>
      <c r="S386" s="16" t="s">
        <v>44</v>
      </c>
      <c r="T386" s="16">
        <v>18</v>
      </c>
      <c r="U386" s="14" t="s">
        <v>12063</v>
      </c>
      <c r="V386" s="18" t="s">
        <v>46</v>
      </c>
      <c r="W386" s="16" t="s">
        <v>5934</v>
      </c>
      <c r="X386" s="18" t="s">
        <v>5935</v>
      </c>
      <c r="Y386" s="18" t="s">
        <v>10203</v>
      </c>
      <c r="Z386" s="18" t="s">
        <v>10203</v>
      </c>
      <c r="AA386" s="18"/>
      <c r="AB386" s="18" t="s">
        <v>10203</v>
      </c>
      <c r="AC386" s="18" t="s">
        <v>49</v>
      </c>
      <c r="AD386" s="16" t="s">
        <v>50</v>
      </c>
      <c r="AE386" s="16" t="s">
        <v>50</v>
      </c>
      <c r="AF386" s="16"/>
      <c r="AG386" s="16" t="s">
        <v>10234</v>
      </c>
      <c r="AH386" s="16"/>
      <c r="AI386" s="16"/>
      <c r="AJ386" s="16"/>
      <c r="AK386" s="16"/>
      <c r="AL386" s="190" t="b">
        <f t="shared" si="1"/>
        <v>0</v>
      </c>
      <c r="AM386" s="190"/>
    </row>
    <row r="387" spans="1:39" ht="22.5" hidden="1" customHeight="1" x14ac:dyDescent="0.35">
      <c r="A387" s="14">
        <v>386</v>
      </c>
      <c r="B387" s="16" t="s">
        <v>499</v>
      </c>
      <c r="C387" s="16" t="s">
        <v>464</v>
      </c>
      <c r="D387" s="16" t="s">
        <v>12064</v>
      </c>
      <c r="E387" s="14" t="s">
        <v>123</v>
      </c>
      <c r="F387" s="17" t="s">
        <v>124</v>
      </c>
      <c r="G387" s="16">
        <v>11</v>
      </c>
      <c r="H387" s="16">
        <v>8</v>
      </c>
      <c r="I387" s="16">
        <v>2020</v>
      </c>
      <c r="J387" s="16">
        <v>96</v>
      </c>
      <c r="K387" s="17" t="s">
        <v>125</v>
      </c>
      <c r="L387" s="16"/>
      <c r="M387" s="16">
        <v>1</v>
      </c>
      <c r="N387" s="16" t="s">
        <v>12065</v>
      </c>
      <c r="O387" s="18" t="s">
        <v>12066</v>
      </c>
      <c r="P387" s="18" t="s">
        <v>12067</v>
      </c>
      <c r="Q387" s="18" t="s">
        <v>196</v>
      </c>
      <c r="R387" s="17" t="s">
        <v>12068</v>
      </c>
      <c r="S387" s="16" t="s">
        <v>44</v>
      </c>
      <c r="T387" s="16">
        <v>13</v>
      </c>
      <c r="U387" s="14" t="s">
        <v>12069</v>
      </c>
      <c r="V387" s="18" t="s">
        <v>279</v>
      </c>
      <c r="W387" s="16" t="s">
        <v>6408</v>
      </c>
      <c r="X387" s="18" t="s">
        <v>6410</v>
      </c>
      <c r="Y387" s="18" t="s">
        <v>10203</v>
      </c>
      <c r="Z387" s="18" t="s">
        <v>10203</v>
      </c>
      <c r="AA387" s="18"/>
      <c r="AB387" s="18" t="s">
        <v>10203</v>
      </c>
      <c r="AC387" s="18" t="s">
        <v>49</v>
      </c>
      <c r="AD387" s="16" t="s">
        <v>50</v>
      </c>
      <c r="AE387" s="16" t="s">
        <v>50</v>
      </c>
      <c r="AF387" s="16"/>
      <c r="AG387" s="16" t="s">
        <v>10234</v>
      </c>
      <c r="AH387" s="16"/>
      <c r="AI387" s="16"/>
      <c r="AJ387" s="16"/>
      <c r="AK387" s="16"/>
      <c r="AL387" s="190" t="b">
        <f t="shared" si="1"/>
        <v>0</v>
      </c>
      <c r="AM387" s="190"/>
    </row>
    <row r="388" spans="1:39" ht="22.5" hidden="1" customHeight="1" x14ac:dyDescent="0.35">
      <c r="A388" s="14">
        <v>387</v>
      </c>
      <c r="B388" s="16" t="s">
        <v>499</v>
      </c>
      <c r="C388" s="16" t="s">
        <v>464</v>
      </c>
      <c r="D388" s="16" t="s">
        <v>12070</v>
      </c>
      <c r="E388" s="14" t="s">
        <v>822</v>
      </c>
      <c r="F388" s="17" t="s">
        <v>823</v>
      </c>
      <c r="G388" s="16">
        <v>18</v>
      </c>
      <c r="H388" s="16">
        <v>6</v>
      </c>
      <c r="I388" s="16">
        <v>2021</v>
      </c>
      <c r="J388" s="17" t="s">
        <v>228</v>
      </c>
      <c r="K388" s="17" t="s">
        <v>824</v>
      </c>
      <c r="L388" s="16"/>
      <c r="M388" s="16">
        <v>1</v>
      </c>
      <c r="N388" s="16" t="s">
        <v>12071</v>
      </c>
      <c r="O388" s="18" t="s">
        <v>12072</v>
      </c>
      <c r="P388" s="18" t="s">
        <v>493</v>
      </c>
      <c r="Q388" s="18" t="s">
        <v>12073</v>
      </c>
      <c r="R388" s="17" t="s">
        <v>2383</v>
      </c>
      <c r="S388" s="16" t="s">
        <v>44</v>
      </c>
      <c r="T388" s="16">
        <v>15</v>
      </c>
      <c r="U388" s="14" t="s">
        <v>12074</v>
      </c>
      <c r="V388" s="18" t="s">
        <v>211</v>
      </c>
      <c r="W388" s="16" t="s">
        <v>6408</v>
      </c>
      <c r="X388" s="18" t="s">
        <v>6410</v>
      </c>
      <c r="Y388" s="18" t="s">
        <v>10203</v>
      </c>
      <c r="Z388" s="18" t="s">
        <v>10203</v>
      </c>
      <c r="AA388" s="18"/>
      <c r="AB388" s="18" t="s">
        <v>10203</v>
      </c>
      <c r="AC388" s="18" t="s">
        <v>49</v>
      </c>
      <c r="AD388" s="16" t="s">
        <v>50</v>
      </c>
      <c r="AE388" s="16" t="s">
        <v>50</v>
      </c>
      <c r="AF388" s="16"/>
      <c r="AG388" s="16" t="s">
        <v>10204</v>
      </c>
      <c r="AH388" s="16"/>
      <c r="AI388" s="16"/>
      <c r="AJ388" s="16"/>
      <c r="AK388" s="16"/>
      <c r="AL388" s="190" t="b">
        <f t="shared" si="1"/>
        <v>0</v>
      </c>
      <c r="AM388" s="190"/>
    </row>
    <row r="389" spans="1:39" ht="22.5" hidden="1" customHeight="1" x14ac:dyDescent="0.35">
      <c r="A389" s="14">
        <v>388</v>
      </c>
      <c r="B389" s="16" t="s">
        <v>499</v>
      </c>
      <c r="C389" s="16" t="s">
        <v>464</v>
      </c>
      <c r="D389" s="16" t="s">
        <v>12075</v>
      </c>
      <c r="E389" s="14" t="s">
        <v>11336</v>
      </c>
      <c r="F389" s="17" t="s">
        <v>11337</v>
      </c>
      <c r="G389" s="16">
        <v>26</v>
      </c>
      <c r="H389" s="16">
        <v>11</v>
      </c>
      <c r="I389" s="16">
        <v>2021</v>
      </c>
      <c r="J389" s="16">
        <v>72</v>
      </c>
      <c r="K389" s="17" t="s">
        <v>11338</v>
      </c>
      <c r="L389" s="16"/>
      <c r="M389" s="16">
        <v>1</v>
      </c>
      <c r="N389" s="16" t="s">
        <v>12076</v>
      </c>
      <c r="O389" s="18" t="s">
        <v>12077</v>
      </c>
      <c r="P389" s="18" t="s">
        <v>2645</v>
      </c>
      <c r="Q389" s="18" t="s">
        <v>1161</v>
      </c>
      <c r="R389" s="17" t="s">
        <v>12078</v>
      </c>
      <c r="S389" s="16" t="s">
        <v>44</v>
      </c>
      <c r="T389" s="16">
        <v>16</v>
      </c>
      <c r="U389" s="14" t="s">
        <v>12079</v>
      </c>
      <c r="V389" s="18" t="s">
        <v>234</v>
      </c>
      <c r="W389" s="16" t="s">
        <v>6408</v>
      </c>
      <c r="X389" s="18" t="s">
        <v>6410</v>
      </c>
      <c r="Y389" s="18" t="s">
        <v>10203</v>
      </c>
      <c r="Z389" s="18" t="s">
        <v>10203</v>
      </c>
      <c r="AA389" s="18"/>
      <c r="AB389" s="18" t="s">
        <v>10203</v>
      </c>
      <c r="AC389" s="18" t="s">
        <v>49</v>
      </c>
      <c r="AD389" s="16" t="s">
        <v>50</v>
      </c>
      <c r="AE389" s="16" t="s">
        <v>50</v>
      </c>
      <c r="AF389" s="16"/>
      <c r="AG389" s="16" t="s">
        <v>10234</v>
      </c>
      <c r="AH389" s="16"/>
      <c r="AI389" s="16"/>
      <c r="AJ389" s="16"/>
      <c r="AK389" s="16"/>
      <c r="AL389" s="190" t="b">
        <f t="shared" si="1"/>
        <v>0</v>
      </c>
      <c r="AM389" s="190"/>
    </row>
    <row r="390" spans="1:39" ht="22.5" hidden="1" customHeight="1" x14ac:dyDescent="0.35">
      <c r="A390" s="14">
        <v>389</v>
      </c>
      <c r="B390" s="16" t="s">
        <v>499</v>
      </c>
      <c r="C390" s="16" t="s">
        <v>464</v>
      </c>
      <c r="D390" s="16" t="s">
        <v>12080</v>
      </c>
      <c r="E390" s="14" t="s">
        <v>1417</v>
      </c>
      <c r="F390" s="17" t="s">
        <v>1418</v>
      </c>
      <c r="G390" s="16">
        <v>26</v>
      </c>
      <c r="H390" s="16">
        <v>5</v>
      </c>
      <c r="I390" s="16">
        <v>2022</v>
      </c>
      <c r="J390" s="16">
        <v>72</v>
      </c>
      <c r="K390" s="17" t="s">
        <v>1419</v>
      </c>
      <c r="L390" s="16"/>
      <c r="M390" s="16">
        <v>1</v>
      </c>
      <c r="N390" s="16" t="s">
        <v>12081</v>
      </c>
      <c r="O390" s="18" t="s">
        <v>12082</v>
      </c>
      <c r="P390" s="18" t="s">
        <v>12083</v>
      </c>
      <c r="Q390" s="18" t="s">
        <v>12084</v>
      </c>
      <c r="R390" s="17" t="s">
        <v>12085</v>
      </c>
      <c r="S390" s="16" t="s">
        <v>75</v>
      </c>
      <c r="T390" s="16">
        <v>17</v>
      </c>
      <c r="U390" s="14" t="s">
        <v>12086</v>
      </c>
      <c r="V390" s="18" t="s">
        <v>46</v>
      </c>
      <c r="W390" s="16" t="s">
        <v>6408</v>
      </c>
      <c r="X390" s="18" t="s">
        <v>6410</v>
      </c>
      <c r="Y390" s="18" t="s">
        <v>10203</v>
      </c>
      <c r="Z390" s="18" t="s">
        <v>10203</v>
      </c>
      <c r="AA390" s="18"/>
      <c r="AB390" s="18" t="s">
        <v>10203</v>
      </c>
      <c r="AC390" s="18" t="s">
        <v>49</v>
      </c>
      <c r="AD390" s="16" t="s">
        <v>50</v>
      </c>
      <c r="AE390" s="16" t="s">
        <v>50</v>
      </c>
      <c r="AF390" s="16"/>
      <c r="AG390" s="16" t="s">
        <v>10234</v>
      </c>
      <c r="AH390" s="16"/>
      <c r="AI390" s="16"/>
      <c r="AJ390" s="16"/>
      <c r="AK390" s="16"/>
      <c r="AL390" s="190" t="b">
        <f t="shared" si="1"/>
        <v>0</v>
      </c>
      <c r="AM390" s="190"/>
    </row>
    <row r="391" spans="1:39" ht="22.5" hidden="1" customHeight="1" x14ac:dyDescent="0.35">
      <c r="A391" s="14">
        <v>390</v>
      </c>
      <c r="B391" s="16" t="s">
        <v>499</v>
      </c>
      <c r="C391" s="16" t="s">
        <v>464</v>
      </c>
      <c r="D391" s="16" t="s">
        <v>12087</v>
      </c>
      <c r="E391" s="14" t="s">
        <v>190</v>
      </c>
      <c r="F391" s="17" t="s">
        <v>191</v>
      </c>
      <c r="G391" s="16">
        <v>7</v>
      </c>
      <c r="H391" s="16">
        <v>4</v>
      </c>
      <c r="I391" s="16">
        <v>2022</v>
      </c>
      <c r="J391" s="16">
        <v>72</v>
      </c>
      <c r="K391" s="17" t="s">
        <v>192</v>
      </c>
      <c r="L391" s="16"/>
      <c r="M391" s="16">
        <v>1</v>
      </c>
      <c r="N391" s="16" t="s">
        <v>12088</v>
      </c>
      <c r="O391" s="18" t="s">
        <v>12089</v>
      </c>
      <c r="P391" s="18" t="s">
        <v>12090</v>
      </c>
      <c r="Q391" s="18" t="s">
        <v>951</v>
      </c>
      <c r="R391" s="17" t="s">
        <v>1046</v>
      </c>
      <c r="S391" s="16" t="s">
        <v>75</v>
      </c>
      <c r="T391" s="16">
        <v>17</v>
      </c>
      <c r="U391" s="14" t="s">
        <v>12091</v>
      </c>
      <c r="V391" s="18" t="s">
        <v>234</v>
      </c>
      <c r="W391" s="16" t="s">
        <v>6408</v>
      </c>
      <c r="X391" s="18" t="s">
        <v>6410</v>
      </c>
      <c r="Y391" s="18" t="s">
        <v>10203</v>
      </c>
      <c r="Z391" s="18" t="s">
        <v>10203</v>
      </c>
      <c r="AA391" s="18"/>
      <c r="AB391" s="18" t="s">
        <v>10203</v>
      </c>
      <c r="AC391" s="18" t="s">
        <v>49</v>
      </c>
      <c r="AD391" s="16" t="s">
        <v>50</v>
      </c>
      <c r="AE391" s="16" t="s">
        <v>50</v>
      </c>
      <c r="AF391" s="16"/>
      <c r="AG391" s="16" t="s">
        <v>10204</v>
      </c>
      <c r="AH391" s="16"/>
      <c r="AI391" s="16"/>
      <c r="AJ391" s="16"/>
      <c r="AK391" s="16"/>
      <c r="AL391" s="190" t="b">
        <f t="shared" si="1"/>
        <v>0</v>
      </c>
      <c r="AM391" s="190"/>
    </row>
    <row r="392" spans="1:39" ht="22.5" hidden="1" customHeight="1" x14ac:dyDescent="0.35">
      <c r="A392" s="14">
        <v>391</v>
      </c>
      <c r="B392" s="16" t="s">
        <v>499</v>
      </c>
      <c r="C392" s="16" t="s">
        <v>464</v>
      </c>
      <c r="D392" s="16" t="s">
        <v>12092</v>
      </c>
      <c r="E392" s="14" t="s">
        <v>12093</v>
      </c>
      <c r="F392" s="17" t="s">
        <v>12094</v>
      </c>
      <c r="G392" s="16">
        <v>9</v>
      </c>
      <c r="H392" s="16">
        <v>6</v>
      </c>
      <c r="I392" s="16">
        <v>2016</v>
      </c>
      <c r="J392" s="16">
        <v>96</v>
      </c>
      <c r="K392" s="17" t="s">
        <v>12095</v>
      </c>
      <c r="L392" s="32" t="s">
        <v>778</v>
      </c>
      <c r="M392" s="16">
        <v>1</v>
      </c>
      <c r="N392" s="16" t="s">
        <v>12096</v>
      </c>
      <c r="O392" s="18" t="s">
        <v>12097</v>
      </c>
      <c r="P392" s="18" t="s">
        <v>431</v>
      </c>
      <c r="Q392" s="18" t="s">
        <v>342</v>
      </c>
      <c r="R392" s="17" t="s">
        <v>12098</v>
      </c>
      <c r="S392" s="16" t="s">
        <v>75</v>
      </c>
      <c r="T392" s="16">
        <v>19</v>
      </c>
      <c r="U392" s="14" t="s">
        <v>12099</v>
      </c>
      <c r="V392" s="18" t="s">
        <v>46</v>
      </c>
      <c r="W392" s="16" t="s">
        <v>6408</v>
      </c>
      <c r="X392" s="18" t="s">
        <v>6410</v>
      </c>
      <c r="Y392" s="18" t="s">
        <v>10203</v>
      </c>
      <c r="Z392" s="18" t="s">
        <v>10203</v>
      </c>
      <c r="AA392" s="18"/>
      <c r="AB392" s="18" t="s">
        <v>10203</v>
      </c>
      <c r="AC392" s="18" t="s">
        <v>49</v>
      </c>
      <c r="AD392" s="16" t="s">
        <v>50</v>
      </c>
      <c r="AE392" s="16" t="s">
        <v>785</v>
      </c>
      <c r="AF392" s="16"/>
      <c r="AG392" s="16" t="s">
        <v>10234</v>
      </c>
      <c r="AH392" s="16"/>
      <c r="AI392" s="16"/>
      <c r="AJ392" s="16"/>
      <c r="AK392" s="16"/>
      <c r="AL392" s="190" t="b">
        <f t="shared" si="1"/>
        <v>0</v>
      </c>
      <c r="AM392" s="190"/>
    </row>
    <row r="393" spans="1:39" ht="22.5" hidden="1" customHeight="1" x14ac:dyDescent="0.35">
      <c r="A393" s="14">
        <v>392</v>
      </c>
      <c r="B393" s="16" t="s">
        <v>6127</v>
      </c>
      <c r="C393" s="16" t="s">
        <v>5264</v>
      </c>
      <c r="D393" s="16" t="s">
        <v>12100</v>
      </c>
      <c r="E393" s="14" t="s">
        <v>11336</v>
      </c>
      <c r="F393" s="17" t="s">
        <v>11337</v>
      </c>
      <c r="G393" s="16">
        <v>26</v>
      </c>
      <c r="H393" s="16">
        <v>11</v>
      </c>
      <c r="I393" s="16">
        <v>2021</v>
      </c>
      <c r="J393" s="16">
        <v>72</v>
      </c>
      <c r="K393" s="17" t="s">
        <v>11338</v>
      </c>
      <c r="L393" s="16"/>
      <c r="M393" s="16">
        <v>1</v>
      </c>
      <c r="N393" s="16" t="s">
        <v>12101</v>
      </c>
      <c r="O393" s="18" t="s">
        <v>12102</v>
      </c>
      <c r="P393" s="18" t="s">
        <v>12103</v>
      </c>
      <c r="Q393" s="18" t="s">
        <v>436</v>
      </c>
      <c r="R393" s="17" t="s">
        <v>12104</v>
      </c>
      <c r="S393" s="16" t="s">
        <v>44</v>
      </c>
      <c r="T393" s="16">
        <v>16</v>
      </c>
      <c r="U393" s="14" t="s">
        <v>12105</v>
      </c>
      <c r="V393" s="18" t="s">
        <v>279</v>
      </c>
      <c r="W393" s="16" t="s">
        <v>6411</v>
      </c>
      <c r="X393" s="18" t="s">
        <v>6413</v>
      </c>
      <c r="Y393" s="18" t="s">
        <v>10203</v>
      </c>
      <c r="Z393" s="18" t="s">
        <v>10203</v>
      </c>
      <c r="AA393" s="18"/>
      <c r="AB393" s="18" t="s">
        <v>10203</v>
      </c>
      <c r="AC393" s="18" t="s">
        <v>49</v>
      </c>
      <c r="AD393" s="16" t="s">
        <v>50</v>
      </c>
      <c r="AE393" s="16" t="s">
        <v>50</v>
      </c>
      <c r="AF393" s="16"/>
      <c r="AG393" s="16" t="s">
        <v>10234</v>
      </c>
      <c r="AH393" s="16"/>
      <c r="AI393" s="16"/>
      <c r="AJ393" s="16"/>
      <c r="AK393" s="16"/>
      <c r="AL393" s="190" t="b">
        <f t="shared" si="1"/>
        <v>0</v>
      </c>
      <c r="AM393" s="190"/>
    </row>
    <row r="394" spans="1:39" ht="22.5" hidden="1" customHeight="1" x14ac:dyDescent="0.35">
      <c r="A394" s="14">
        <v>393</v>
      </c>
      <c r="B394" s="16" t="s">
        <v>6127</v>
      </c>
      <c r="C394" s="16" t="s">
        <v>5264</v>
      </c>
      <c r="D394" s="16" t="s">
        <v>12106</v>
      </c>
      <c r="E394" s="14" t="s">
        <v>12107</v>
      </c>
      <c r="F394" s="17" t="s">
        <v>12108</v>
      </c>
      <c r="G394" s="16">
        <v>14</v>
      </c>
      <c r="H394" s="16">
        <v>7</v>
      </c>
      <c r="I394" s="16">
        <v>2020</v>
      </c>
      <c r="J394" s="16">
        <v>96</v>
      </c>
      <c r="K394" s="17" t="s">
        <v>12109</v>
      </c>
      <c r="L394" s="16"/>
      <c r="M394" s="16">
        <v>1</v>
      </c>
      <c r="N394" s="16" t="s">
        <v>12110</v>
      </c>
      <c r="O394" s="18" t="s">
        <v>12111</v>
      </c>
      <c r="P394" s="18" t="s">
        <v>493</v>
      </c>
      <c r="Q394" s="18" t="s">
        <v>12112</v>
      </c>
      <c r="R394" s="17" t="s">
        <v>4271</v>
      </c>
      <c r="S394" s="16" t="s">
        <v>44</v>
      </c>
      <c r="T394" s="16">
        <v>13</v>
      </c>
      <c r="U394" s="14" t="s">
        <v>12113</v>
      </c>
      <c r="V394" s="18" t="s">
        <v>211</v>
      </c>
      <c r="W394" s="16" t="s">
        <v>6414</v>
      </c>
      <c r="X394" s="18" t="s">
        <v>6416</v>
      </c>
      <c r="Y394" s="18" t="s">
        <v>10203</v>
      </c>
      <c r="Z394" s="18" t="s">
        <v>10203</v>
      </c>
      <c r="AA394" s="18"/>
      <c r="AB394" s="18" t="s">
        <v>10203</v>
      </c>
      <c r="AC394" s="18" t="s">
        <v>49</v>
      </c>
      <c r="AD394" s="16" t="s">
        <v>50</v>
      </c>
      <c r="AE394" s="16" t="s">
        <v>50</v>
      </c>
      <c r="AF394" s="16"/>
      <c r="AG394" s="16" t="s">
        <v>10204</v>
      </c>
      <c r="AH394" s="16"/>
      <c r="AI394" s="16"/>
      <c r="AJ394" s="16"/>
      <c r="AK394" s="16"/>
      <c r="AL394" s="190" t="b">
        <f t="shared" si="1"/>
        <v>0</v>
      </c>
      <c r="AM394" s="190"/>
    </row>
    <row r="395" spans="1:39" ht="22.5" hidden="1" customHeight="1" x14ac:dyDescent="0.35">
      <c r="A395" s="14">
        <v>394</v>
      </c>
      <c r="B395" s="16" t="s">
        <v>6127</v>
      </c>
      <c r="C395" s="16" t="s">
        <v>5264</v>
      </c>
      <c r="D395" s="16" t="s">
        <v>12114</v>
      </c>
      <c r="E395" s="14" t="s">
        <v>404</v>
      </c>
      <c r="F395" s="17" t="s">
        <v>405</v>
      </c>
      <c r="G395" s="16">
        <v>3</v>
      </c>
      <c r="H395" s="16">
        <v>8</v>
      </c>
      <c r="I395" s="16">
        <v>2020</v>
      </c>
      <c r="J395" s="16">
        <v>96</v>
      </c>
      <c r="K395" s="17" t="s">
        <v>406</v>
      </c>
      <c r="L395" s="16"/>
      <c r="M395" s="16">
        <v>1</v>
      </c>
      <c r="N395" s="16" t="s">
        <v>12115</v>
      </c>
      <c r="O395" s="18" t="s">
        <v>12116</v>
      </c>
      <c r="P395" s="18" t="s">
        <v>1770</v>
      </c>
      <c r="Q395" s="18" t="s">
        <v>173</v>
      </c>
      <c r="R395" s="17" t="s">
        <v>12117</v>
      </c>
      <c r="S395" s="16" t="s">
        <v>44</v>
      </c>
      <c r="T395" s="16">
        <v>13</v>
      </c>
      <c r="U395" s="16" t="s">
        <v>12113</v>
      </c>
      <c r="V395" s="18" t="s">
        <v>211</v>
      </c>
      <c r="W395" s="16" t="s">
        <v>6414</v>
      </c>
      <c r="X395" s="18" t="s">
        <v>6416</v>
      </c>
      <c r="Y395" s="18" t="s">
        <v>10203</v>
      </c>
      <c r="Z395" s="18" t="s">
        <v>10203</v>
      </c>
      <c r="AA395" s="18"/>
      <c r="AB395" s="18" t="s">
        <v>10203</v>
      </c>
      <c r="AC395" s="18" t="s">
        <v>49</v>
      </c>
      <c r="AD395" s="16" t="s">
        <v>50</v>
      </c>
      <c r="AE395" s="16" t="s">
        <v>50</v>
      </c>
      <c r="AF395" s="16"/>
      <c r="AG395" s="16" t="s">
        <v>10204</v>
      </c>
      <c r="AH395" s="16"/>
      <c r="AI395" s="16"/>
      <c r="AJ395" s="16"/>
      <c r="AK395" s="16"/>
      <c r="AL395" s="190" t="b">
        <f t="shared" si="1"/>
        <v>0</v>
      </c>
      <c r="AM395" s="190"/>
    </row>
    <row r="396" spans="1:39" ht="22.5" hidden="1" customHeight="1" x14ac:dyDescent="0.35">
      <c r="A396" s="14">
        <v>395</v>
      </c>
      <c r="B396" s="16" t="s">
        <v>6127</v>
      </c>
      <c r="C396" s="16" t="s">
        <v>5264</v>
      </c>
      <c r="D396" s="16" t="s">
        <v>12118</v>
      </c>
      <c r="E396" s="14" t="s">
        <v>12119</v>
      </c>
      <c r="F396" s="17" t="s">
        <v>12120</v>
      </c>
      <c r="G396" s="16">
        <v>4</v>
      </c>
      <c r="H396" s="16">
        <v>11</v>
      </c>
      <c r="I396" s="16">
        <v>2020</v>
      </c>
      <c r="J396" s="16">
        <v>96</v>
      </c>
      <c r="K396" s="17" t="s">
        <v>11961</v>
      </c>
      <c r="L396" s="16"/>
      <c r="M396" s="16">
        <v>1</v>
      </c>
      <c r="N396" s="16" t="s">
        <v>12121</v>
      </c>
      <c r="O396" s="18" t="s">
        <v>12122</v>
      </c>
      <c r="P396" s="18" t="s">
        <v>373</v>
      </c>
      <c r="Q396" s="18" t="s">
        <v>12123</v>
      </c>
      <c r="R396" s="17" t="s">
        <v>12124</v>
      </c>
      <c r="S396" s="16" t="s">
        <v>44</v>
      </c>
      <c r="T396" s="16">
        <v>14</v>
      </c>
      <c r="U396" s="14" t="s">
        <v>12125</v>
      </c>
      <c r="V396" s="18" t="s">
        <v>121</v>
      </c>
      <c r="W396" s="16" t="s">
        <v>6414</v>
      </c>
      <c r="X396" s="18" t="s">
        <v>6416</v>
      </c>
      <c r="Y396" s="18" t="s">
        <v>10203</v>
      </c>
      <c r="Z396" s="18" t="s">
        <v>10203</v>
      </c>
      <c r="AA396" s="18"/>
      <c r="AB396" s="18" t="s">
        <v>10203</v>
      </c>
      <c r="AC396" s="18" t="s">
        <v>49</v>
      </c>
      <c r="AD396" s="16" t="s">
        <v>50</v>
      </c>
      <c r="AE396" s="16" t="s">
        <v>50</v>
      </c>
      <c r="AF396" s="16"/>
      <c r="AG396" s="16" t="s">
        <v>10204</v>
      </c>
      <c r="AH396" s="16"/>
      <c r="AI396" s="16"/>
      <c r="AJ396" s="16"/>
      <c r="AK396" s="16"/>
      <c r="AL396" s="190" t="b">
        <f t="shared" si="1"/>
        <v>0</v>
      </c>
      <c r="AM396" s="190"/>
    </row>
    <row r="397" spans="1:39" ht="22.5" hidden="1" customHeight="1" x14ac:dyDescent="0.35">
      <c r="A397" s="14">
        <v>396</v>
      </c>
      <c r="B397" s="16" t="s">
        <v>6127</v>
      </c>
      <c r="C397" s="16" t="s">
        <v>5264</v>
      </c>
      <c r="D397" s="16" t="s">
        <v>12126</v>
      </c>
      <c r="E397" s="14" t="s">
        <v>11616</v>
      </c>
      <c r="F397" s="17" t="s">
        <v>11617</v>
      </c>
      <c r="G397" s="16">
        <v>9</v>
      </c>
      <c r="H397" s="16">
        <v>12</v>
      </c>
      <c r="I397" s="16">
        <v>2020</v>
      </c>
      <c r="J397" s="16">
        <v>96</v>
      </c>
      <c r="K397" s="17" t="s">
        <v>11618</v>
      </c>
      <c r="L397" s="16"/>
      <c r="M397" s="16">
        <v>1</v>
      </c>
      <c r="N397" s="16" t="s">
        <v>12127</v>
      </c>
      <c r="O397" s="18" t="s">
        <v>12128</v>
      </c>
      <c r="P397" s="18" t="s">
        <v>1774</v>
      </c>
      <c r="Q397" s="18" t="s">
        <v>1663</v>
      </c>
      <c r="R397" s="17" t="s">
        <v>1119</v>
      </c>
      <c r="S397" s="16" t="s">
        <v>75</v>
      </c>
      <c r="T397" s="16">
        <v>14</v>
      </c>
      <c r="U397" s="14" t="s">
        <v>12125</v>
      </c>
      <c r="V397" s="18" t="s">
        <v>121</v>
      </c>
      <c r="W397" s="16" t="s">
        <v>6414</v>
      </c>
      <c r="X397" s="18" t="s">
        <v>6416</v>
      </c>
      <c r="Y397" s="18" t="s">
        <v>10203</v>
      </c>
      <c r="Z397" s="18" t="s">
        <v>10203</v>
      </c>
      <c r="AA397" s="18"/>
      <c r="AB397" s="18" t="s">
        <v>10203</v>
      </c>
      <c r="AC397" s="18" t="s">
        <v>49</v>
      </c>
      <c r="AD397" s="16" t="s">
        <v>50</v>
      </c>
      <c r="AE397" s="16" t="s">
        <v>50</v>
      </c>
      <c r="AF397" s="16"/>
      <c r="AG397" s="16" t="s">
        <v>10204</v>
      </c>
      <c r="AH397" s="16"/>
      <c r="AI397" s="16"/>
      <c r="AJ397" s="16"/>
      <c r="AK397" s="16"/>
      <c r="AL397" s="190" t="b">
        <f t="shared" si="1"/>
        <v>0</v>
      </c>
      <c r="AM397" s="190"/>
    </row>
    <row r="398" spans="1:39" ht="22.5" hidden="1" customHeight="1" x14ac:dyDescent="0.35">
      <c r="A398" s="14">
        <v>397</v>
      </c>
      <c r="B398" s="16" t="s">
        <v>6127</v>
      </c>
      <c r="C398" s="16" t="s">
        <v>5264</v>
      </c>
      <c r="D398" s="16" t="s">
        <v>12129</v>
      </c>
      <c r="E398" s="14" t="s">
        <v>11168</v>
      </c>
      <c r="F398" s="17" t="s">
        <v>11169</v>
      </c>
      <c r="G398" s="16">
        <v>26</v>
      </c>
      <c r="H398" s="16">
        <v>1</v>
      </c>
      <c r="I398" s="16">
        <v>2021</v>
      </c>
      <c r="J398" s="17" t="s">
        <v>228</v>
      </c>
      <c r="K398" s="17" t="s">
        <v>11170</v>
      </c>
      <c r="L398" s="16"/>
      <c r="M398" s="16">
        <v>1</v>
      </c>
      <c r="N398" s="16" t="s">
        <v>12130</v>
      </c>
      <c r="O398" s="18" t="s">
        <v>1754</v>
      </c>
      <c r="P398" s="18" t="s">
        <v>849</v>
      </c>
      <c r="Q398" s="18" t="s">
        <v>649</v>
      </c>
      <c r="R398" s="17" t="s">
        <v>3526</v>
      </c>
      <c r="S398" s="16" t="s">
        <v>44</v>
      </c>
      <c r="T398" s="16">
        <v>14</v>
      </c>
      <c r="U398" s="14" t="s">
        <v>12131</v>
      </c>
      <c r="V398" s="18" t="s">
        <v>279</v>
      </c>
      <c r="W398" s="16" t="s">
        <v>6414</v>
      </c>
      <c r="X398" s="18" t="s">
        <v>6416</v>
      </c>
      <c r="Y398" s="18" t="s">
        <v>10203</v>
      </c>
      <c r="Z398" s="18" t="s">
        <v>10203</v>
      </c>
      <c r="AA398" s="18"/>
      <c r="AB398" s="18" t="s">
        <v>10203</v>
      </c>
      <c r="AC398" s="18" t="s">
        <v>49</v>
      </c>
      <c r="AD398" s="16" t="s">
        <v>50</v>
      </c>
      <c r="AE398" s="16" t="s">
        <v>50</v>
      </c>
      <c r="AF398" s="16"/>
      <c r="AG398" s="16" t="s">
        <v>10204</v>
      </c>
      <c r="AH398" s="16"/>
      <c r="AI398" s="16"/>
      <c r="AJ398" s="16"/>
      <c r="AK398" s="16"/>
      <c r="AL398" s="190" t="b">
        <f t="shared" si="1"/>
        <v>0</v>
      </c>
      <c r="AM398" s="190"/>
    </row>
    <row r="399" spans="1:39" ht="22.5" hidden="1" customHeight="1" x14ac:dyDescent="0.35">
      <c r="A399" s="14">
        <v>398</v>
      </c>
      <c r="B399" s="16" t="s">
        <v>6127</v>
      </c>
      <c r="C399" s="16" t="s">
        <v>5264</v>
      </c>
      <c r="D399" s="16" t="s">
        <v>12132</v>
      </c>
      <c r="E399" s="14" t="s">
        <v>10476</v>
      </c>
      <c r="F399" s="17" t="s">
        <v>10477</v>
      </c>
      <c r="G399" s="16">
        <v>7</v>
      </c>
      <c r="H399" s="16">
        <v>5</v>
      </c>
      <c r="I399" s="16">
        <v>2021</v>
      </c>
      <c r="J399" s="17" t="s">
        <v>228</v>
      </c>
      <c r="K399" s="17" t="s">
        <v>10478</v>
      </c>
      <c r="L399" s="16"/>
      <c r="M399" s="16">
        <v>1</v>
      </c>
      <c r="N399" s="16" t="s">
        <v>12133</v>
      </c>
      <c r="O399" s="18" t="s">
        <v>12134</v>
      </c>
      <c r="P399" s="18" t="s">
        <v>493</v>
      </c>
      <c r="Q399" s="18" t="s">
        <v>219</v>
      </c>
      <c r="R399" s="17" t="s">
        <v>12135</v>
      </c>
      <c r="S399" s="16" t="s">
        <v>44</v>
      </c>
      <c r="T399" s="16">
        <v>15</v>
      </c>
      <c r="U399" s="14" t="s">
        <v>12136</v>
      </c>
      <c r="V399" s="18" t="s">
        <v>279</v>
      </c>
      <c r="W399" s="16" t="s">
        <v>6414</v>
      </c>
      <c r="X399" s="18" t="s">
        <v>6416</v>
      </c>
      <c r="Y399" s="18" t="s">
        <v>10203</v>
      </c>
      <c r="Z399" s="18" t="s">
        <v>10203</v>
      </c>
      <c r="AA399" s="18"/>
      <c r="AB399" s="18" t="s">
        <v>10203</v>
      </c>
      <c r="AC399" s="18" t="s">
        <v>49</v>
      </c>
      <c r="AD399" s="16" t="s">
        <v>50</v>
      </c>
      <c r="AE399" s="16" t="s">
        <v>50</v>
      </c>
      <c r="AF399" s="16"/>
      <c r="AG399" s="16" t="s">
        <v>10204</v>
      </c>
      <c r="AH399" s="16"/>
      <c r="AI399" s="16"/>
      <c r="AJ399" s="16"/>
      <c r="AK399" s="16"/>
      <c r="AL399" s="190" t="b">
        <f t="shared" si="1"/>
        <v>0</v>
      </c>
      <c r="AM399" s="190"/>
    </row>
    <row r="400" spans="1:39" ht="22.5" hidden="1" customHeight="1" x14ac:dyDescent="0.35">
      <c r="A400" s="14">
        <v>399</v>
      </c>
      <c r="B400" s="16" t="s">
        <v>6127</v>
      </c>
      <c r="C400" s="16" t="s">
        <v>5264</v>
      </c>
      <c r="D400" s="16" t="s">
        <v>12137</v>
      </c>
      <c r="E400" s="14" t="s">
        <v>1403</v>
      </c>
      <c r="F400" s="17" t="s">
        <v>1404</v>
      </c>
      <c r="G400" s="16">
        <v>5</v>
      </c>
      <c r="H400" s="16">
        <v>11</v>
      </c>
      <c r="I400" s="16">
        <v>2021</v>
      </c>
      <c r="J400" s="16">
        <v>72</v>
      </c>
      <c r="K400" s="17" t="s">
        <v>1405</v>
      </c>
      <c r="L400" s="16"/>
      <c r="M400" s="16">
        <v>1</v>
      </c>
      <c r="N400" s="16" t="s">
        <v>12138</v>
      </c>
      <c r="O400" s="18" t="s">
        <v>12139</v>
      </c>
      <c r="P400" s="18" t="s">
        <v>12140</v>
      </c>
      <c r="Q400" s="18" t="s">
        <v>1779</v>
      </c>
      <c r="R400" s="17" t="s">
        <v>12141</v>
      </c>
      <c r="S400" s="16" t="s">
        <v>75</v>
      </c>
      <c r="T400" s="16">
        <v>16</v>
      </c>
      <c r="U400" s="16" t="s">
        <v>12142</v>
      </c>
      <c r="V400" s="18" t="s">
        <v>121</v>
      </c>
      <c r="W400" s="16" t="s">
        <v>6414</v>
      </c>
      <c r="X400" s="18" t="s">
        <v>6416</v>
      </c>
      <c r="Y400" s="18" t="s">
        <v>10203</v>
      </c>
      <c r="Z400" s="18" t="s">
        <v>10203</v>
      </c>
      <c r="AA400" s="18"/>
      <c r="AB400" s="18" t="s">
        <v>10203</v>
      </c>
      <c r="AC400" s="18" t="s">
        <v>49</v>
      </c>
      <c r="AD400" s="16" t="s">
        <v>50</v>
      </c>
      <c r="AE400" s="16" t="s">
        <v>50</v>
      </c>
      <c r="AF400" s="16"/>
      <c r="AG400" s="16" t="s">
        <v>10204</v>
      </c>
      <c r="AH400" s="16"/>
      <c r="AI400" s="16"/>
      <c r="AJ400" s="16"/>
      <c r="AK400" s="16"/>
      <c r="AL400" s="190" t="b">
        <f t="shared" si="1"/>
        <v>0</v>
      </c>
      <c r="AM400" s="190"/>
    </row>
    <row r="401" spans="1:39" ht="22.5" hidden="1" customHeight="1" x14ac:dyDescent="0.35">
      <c r="A401" s="14">
        <v>400</v>
      </c>
      <c r="B401" s="16" t="s">
        <v>6127</v>
      </c>
      <c r="C401" s="16" t="s">
        <v>5264</v>
      </c>
      <c r="D401" s="16" t="s">
        <v>12143</v>
      </c>
      <c r="E401" s="14" t="s">
        <v>267</v>
      </c>
      <c r="F401" s="17" t="s">
        <v>268</v>
      </c>
      <c r="G401" s="16">
        <v>21</v>
      </c>
      <c r="H401" s="16">
        <v>3</v>
      </c>
      <c r="I401" s="16">
        <v>2022</v>
      </c>
      <c r="J401" s="16">
        <v>72</v>
      </c>
      <c r="K401" s="17" t="s">
        <v>269</v>
      </c>
      <c r="L401" s="16"/>
      <c r="M401" s="16">
        <v>1</v>
      </c>
      <c r="N401" s="16" t="s">
        <v>12144</v>
      </c>
      <c r="O401" s="18" t="s">
        <v>12145</v>
      </c>
      <c r="P401" s="18" t="s">
        <v>373</v>
      </c>
      <c r="Q401" s="18" t="s">
        <v>835</v>
      </c>
      <c r="R401" s="17" t="s">
        <v>12146</v>
      </c>
      <c r="S401" s="16" t="s">
        <v>44</v>
      </c>
      <c r="T401" s="16">
        <v>17</v>
      </c>
      <c r="U401" s="14" t="s">
        <v>12147</v>
      </c>
      <c r="V401" s="18" t="s">
        <v>121</v>
      </c>
      <c r="W401" s="16" t="s">
        <v>6414</v>
      </c>
      <c r="X401" s="18" t="s">
        <v>6416</v>
      </c>
      <c r="Y401" s="18" t="s">
        <v>10203</v>
      </c>
      <c r="Z401" s="18" t="s">
        <v>10203</v>
      </c>
      <c r="AA401" s="18"/>
      <c r="AB401" s="18" t="s">
        <v>10203</v>
      </c>
      <c r="AC401" s="18" t="s">
        <v>49</v>
      </c>
      <c r="AD401" s="16" t="s">
        <v>50</v>
      </c>
      <c r="AE401" s="16" t="s">
        <v>50</v>
      </c>
      <c r="AF401" s="16"/>
      <c r="AG401" s="16" t="s">
        <v>10204</v>
      </c>
      <c r="AH401" s="16"/>
      <c r="AI401" s="16"/>
      <c r="AJ401" s="16"/>
      <c r="AK401" s="16"/>
      <c r="AL401" s="190" t="b">
        <f t="shared" si="1"/>
        <v>0</v>
      </c>
      <c r="AM401" s="190"/>
    </row>
    <row r="402" spans="1:39" ht="22.5" hidden="1" customHeight="1" x14ac:dyDescent="0.35">
      <c r="A402" s="14">
        <v>401</v>
      </c>
      <c r="B402" s="16" t="s">
        <v>6127</v>
      </c>
      <c r="C402" s="16" t="s">
        <v>5264</v>
      </c>
      <c r="D402" s="16" t="s">
        <v>12148</v>
      </c>
      <c r="E402" s="14" t="s">
        <v>190</v>
      </c>
      <c r="F402" s="17" t="s">
        <v>191</v>
      </c>
      <c r="G402" s="16">
        <v>7</v>
      </c>
      <c r="H402" s="16">
        <v>4</v>
      </c>
      <c r="I402" s="16">
        <v>2022</v>
      </c>
      <c r="J402" s="16">
        <v>72</v>
      </c>
      <c r="K402" s="17" t="s">
        <v>192</v>
      </c>
      <c r="L402" s="16"/>
      <c r="M402" s="16">
        <v>1</v>
      </c>
      <c r="N402" s="16" t="s">
        <v>12149</v>
      </c>
      <c r="O402" s="18" t="s">
        <v>12150</v>
      </c>
      <c r="P402" s="18" t="s">
        <v>12151</v>
      </c>
      <c r="Q402" s="18" t="s">
        <v>1282</v>
      </c>
      <c r="R402" s="17" t="s">
        <v>12152</v>
      </c>
      <c r="S402" s="16" t="s">
        <v>75</v>
      </c>
      <c r="T402" s="16">
        <v>17</v>
      </c>
      <c r="U402" s="14" t="s">
        <v>12153</v>
      </c>
      <c r="V402" s="18" t="s">
        <v>121</v>
      </c>
      <c r="W402" s="16" t="s">
        <v>6414</v>
      </c>
      <c r="X402" s="18" t="s">
        <v>6416</v>
      </c>
      <c r="Y402" s="18" t="s">
        <v>10203</v>
      </c>
      <c r="Z402" s="18" t="s">
        <v>10203</v>
      </c>
      <c r="AA402" s="18"/>
      <c r="AB402" s="18" t="s">
        <v>10203</v>
      </c>
      <c r="AC402" s="18" t="s">
        <v>49</v>
      </c>
      <c r="AD402" s="16" t="s">
        <v>50</v>
      </c>
      <c r="AE402" s="16" t="s">
        <v>50</v>
      </c>
      <c r="AF402" s="16"/>
      <c r="AG402" s="16" t="s">
        <v>10204</v>
      </c>
      <c r="AH402" s="16"/>
      <c r="AI402" s="16"/>
      <c r="AJ402" s="16"/>
      <c r="AK402" s="16"/>
      <c r="AL402" s="190" t="b">
        <f t="shared" si="1"/>
        <v>0</v>
      </c>
      <c r="AM402" s="190"/>
    </row>
    <row r="403" spans="1:39" ht="22.5" hidden="1" customHeight="1" x14ac:dyDescent="0.35">
      <c r="A403" s="14">
        <v>402</v>
      </c>
      <c r="B403" s="16" t="s">
        <v>6127</v>
      </c>
      <c r="C403" s="16" t="s">
        <v>5264</v>
      </c>
      <c r="D403" s="16" t="s">
        <v>12154</v>
      </c>
      <c r="E403" s="14" t="s">
        <v>10323</v>
      </c>
      <c r="F403" s="17" t="s">
        <v>10324</v>
      </c>
      <c r="G403" s="16">
        <v>22</v>
      </c>
      <c r="H403" s="16">
        <v>7</v>
      </c>
      <c r="I403" s="16">
        <v>2022</v>
      </c>
      <c r="J403" s="16">
        <v>72</v>
      </c>
      <c r="K403" s="17" t="s">
        <v>10325</v>
      </c>
      <c r="L403" s="16"/>
      <c r="M403" s="16">
        <v>1</v>
      </c>
      <c r="N403" s="16" t="s">
        <v>12155</v>
      </c>
      <c r="O403" s="18" t="s">
        <v>12156</v>
      </c>
      <c r="P403" s="18" t="s">
        <v>1908</v>
      </c>
      <c r="Q403" s="18" t="s">
        <v>972</v>
      </c>
      <c r="R403" s="17" t="s">
        <v>12157</v>
      </c>
      <c r="S403" s="16" t="s">
        <v>75</v>
      </c>
      <c r="T403" s="16">
        <v>17</v>
      </c>
      <c r="U403" s="14" t="s">
        <v>12158</v>
      </c>
      <c r="V403" s="18" t="s">
        <v>279</v>
      </c>
      <c r="W403" s="16" t="s">
        <v>6414</v>
      </c>
      <c r="X403" s="18" t="s">
        <v>6416</v>
      </c>
      <c r="Y403" s="18" t="s">
        <v>10203</v>
      </c>
      <c r="Z403" s="18" t="s">
        <v>10203</v>
      </c>
      <c r="AA403" s="18"/>
      <c r="AB403" s="18" t="s">
        <v>10203</v>
      </c>
      <c r="AC403" s="18" t="s">
        <v>49</v>
      </c>
      <c r="AD403" s="16" t="s">
        <v>50</v>
      </c>
      <c r="AE403" s="16" t="s">
        <v>50</v>
      </c>
      <c r="AF403" s="16"/>
      <c r="AG403" s="16" t="s">
        <v>10204</v>
      </c>
      <c r="AH403" s="16"/>
      <c r="AI403" s="16"/>
      <c r="AJ403" s="16"/>
      <c r="AK403" s="16"/>
      <c r="AL403" s="190" t="b">
        <f t="shared" si="1"/>
        <v>0</v>
      </c>
      <c r="AM403" s="190"/>
    </row>
    <row r="404" spans="1:39" ht="22.5" hidden="1" customHeight="1" x14ac:dyDescent="0.35">
      <c r="A404" s="14">
        <v>403</v>
      </c>
      <c r="B404" s="16" t="s">
        <v>6127</v>
      </c>
      <c r="C404" s="16" t="s">
        <v>5264</v>
      </c>
      <c r="D404" s="16" t="s">
        <v>12159</v>
      </c>
      <c r="E404" s="14" t="s">
        <v>1594</v>
      </c>
      <c r="F404" s="17" t="s">
        <v>1595</v>
      </c>
      <c r="G404" s="16">
        <v>21</v>
      </c>
      <c r="H404" s="16">
        <v>10</v>
      </c>
      <c r="I404" s="16">
        <v>2022</v>
      </c>
      <c r="J404" s="16">
        <v>72</v>
      </c>
      <c r="K404" s="17" t="s">
        <v>1596</v>
      </c>
      <c r="L404" s="16"/>
      <c r="M404" s="16">
        <v>1</v>
      </c>
      <c r="N404" s="16" t="s">
        <v>12160</v>
      </c>
      <c r="O404" s="18" t="s">
        <v>12161</v>
      </c>
      <c r="P404" s="18" t="s">
        <v>2645</v>
      </c>
      <c r="Q404" s="18" t="s">
        <v>12162</v>
      </c>
      <c r="R404" s="17" t="s">
        <v>12163</v>
      </c>
      <c r="S404" s="16" t="s">
        <v>75</v>
      </c>
      <c r="T404" s="16">
        <v>18</v>
      </c>
      <c r="U404" s="14" t="s">
        <v>12164</v>
      </c>
      <c r="V404" s="18" t="s">
        <v>46</v>
      </c>
      <c r="W404" s="16" t="s">
        <v>6414</v>
      </c>
      <c r="X404" s="18" t="s">
        <v>6416</v>
      </c>
      <c r="Y404" s="18" t="s">
        <v>10203</v>
      </c>
      <c r="Z404" s="18" t="s">
        <v>10203</v>
      </c>
      <c r="AA404" s="18"/>
      <c r="AB404" s="18" t="s">
        <v>10203</v>
      </c>
      <c r="AC404" s="18" t="s">
        <v>49</v>
      </c>
      <c r="AD404" s="16" t="s">
        <v>50</v>
      </c>
      <c r="AE404" s="16" t="s">
        <v>50</v>
      </c>
      <c r="AF404" s="16"/>
      <c r="AG404" s="16" t="s">
        <v>10204</v>
      </c>
      <c r="AH404" s="16"/>
      <c r="AI404" s="16"/>
      <c r="AJ404" s="16"/>
      <c r="AK404" s="16"/>
      <c r="AL404" s="190" t="b">
        <f t="shared" si="1"/>
        <v>0</v>
      </c>
      <c r="AM404" s="190"/>
    </row>
    <row r="405" spans="1:39" ht="22.5" hidden="1" customHeight="1" x14ac:dyDescent="0.35">
      <c r="A405" s="14">
        <v>404</v>
      </c>
      <c r="B405" s="16" t="s">
        <v>6127</v>
      </c>
      <c r="C405" s="16" t="s">
        <v>5264</v>
      </c>
      <c r="D405" s="16" t="s">
        <v>12165</v>
      </c>
      <c r="E405" s="14" t="s">
        <v>628</v>
      </c>
      <c r="F405" s="17" t="s">
        <v>629</v>
      </c>
      <c r="G405" s="16">
        <v>6</v>
      </c>
      <c r="H405" s="16">
        <v>7</v>
      </c>
      <c r="I405" s="16">
        <v>2022</v>
      </c>
      <c r="J405" s="16">
        <v>72</v>
      </c>
      <c r="K405" s="17" t="s">
        <v>82</v>
      </c>
      <c r="L405" s="16"/>
      <c r="M405" s="16">
        <v>1</v>
      </c>
      <c r="N405" s="16" t="s">
        <v>12166</v>
      </c>
      <c r="O405" s="18" t="s">
        <v>12167</v>
      </c>
      <c r="P405" s="18" t="s">
        <v>12168</v>
      </c>
      <c r="Q405" s="18" t="s">
        <v>703</v>
      </c>
      <c r="R405" s="17" t="s">
        <v>1953</v>
      </c>
      <c r="S405" s="16" t="s">
        <v>44</v>
      </c>
      <c r="T405" s="16">
        <v>18</v>
      </c>
      <c r="U405" s="14" t="s">
        <v>12169</v>
      </c>
      <c r="V405" s="18" t="s">
        <v>121</v>
      </c>
      <c r="W405" s="16" t="s">
        <v>6414</v>
      </c>
      <c r="X405" s="18" t="s">
        <v>6416</v>
      </c>
      <c r="Y405" s="18" t="s">
        <v>10203</v>
      </c>
      <c r="Z405" s="18" t="s">
        <v>10203</v>
      </c>
      <c r="AA405" s="18"/>
      <c r="AB405" s="18" t="s">
        <v>10203</v>
      </c>
      <c r="AC405" s="18" t="s">
        <v>49</v>
      </c>
      <c r="AD405" s="16" t="s">
        <v>50</v>
      </c>
      <c r="AE405" s="16" t="s">
        <v>50</v>
      </c>
      <c r="AF405" s="16"/>
      <c r="AG405" s="16" t="s">
        <v>10204</v>
      </c>
      <c r="AH405" s="16"/>
      <c r="AI405" s="16"/>
      <c r="AJ405" s="16"/>
      <c r="AK405" s="16"/>
      <c r="AL405" s="190" t="b">
        <f t="shared" si="1"/>
        <v>0</v>
      </c>
      <c r="AM405" s="190"/>
    </row>
    <row r="406" spans="1:39" ht="22.5" hidden="1" customHeight="1" x14ac:dyDescent="0.35">
      <c r="A406" s="14">
        <v>405</v>
      </c>
      <c r="B406" s="16" t="s">
        <v>6127</v>
      </c>
      <c r="C406" s="16" t="s">
        <v>5264</v>
      </c>
      <c r="D406" s="16" t="s">
        <v>12170</v>
      </c>
      <c r="E406" s="14" t="s">
        <v>1467</v>
      </c>
      <c r="F406" s="17" t="s">
        <v>1468</v>
      </c>
      <c r="G406" s="16">
        <v>19</v>
      </c>
      <c r="H406" s="16">
        <v>8</v>
      </c>
      <c r="I406" s="16">
        <v>2022</v>
      </c>
      <c r="J406" s="16">
        <v>72</v>
      </c>
      <c r="K406" s="17" t="s">
        <v>1469</v>
      </c>
      <c r="L406" s="16"/>
      <c r="M406" s="16">
        <v>1</v>
      </c>
      <c r="N406" s="16" t="s">
        <v>12171</v>
      </c>
      <c r="O406" s="18" t="s">
        <v>12172</v>
      </c>
      <c r="P406" s="18" t="s">
        <v>12173</v>
      </c>
      <c r="Q406" s="18" t="s">
        <v>67</v>
      </c>
      <c r="R406" s="17" t="s">
        <v>12174</v>
      </c>
      <c r="S406" s="16" t="s">
        <v>44</v>
      </c>
      <c r="T406" s="16">
        <v>18</v>
      </c>
      <c r="U406" s="14" t="s">
        <v>12169</v>
      </c>
      <c r="V406" s="18" t="s">
        <v>121</v>
      </c>
      <c r="W406" s="16" t="s">
        <v>6414</v>
      </c>
      <c r="X406" s="18" t="s">
        <v>6416</v>
      </c>
      <c r="Y406" s="18" t="s">
        <v>10203</v>
      </c>
      <c r="Z406" s="18" t="s">
        <v>10203</v>
      </c>
      <c r="AA406" s="18"/>
      <c r="AB406" s="18" t="s">
        <v>10203</v>
      </c>
      <c r="AC406" s="18" t="s">
        <v>49</v>
      </c>
      <c r="AD406" s="16" t="s">
        <v>50</v>
      </c>
      <c r="AE406" s="16" t="s">
        <v>50</v>
      </c>
      <c r="AF406" s="16"/>
      <c r="AG406" s="16" t="s">
        <v>10204</v>
      </c>
      <c r="AH406" s="16"/>
      <c r="AI406" s="16"/>
      <c r="AJ406" s="16"/>
      <c r="AK406" s="16"/>
      <c r="AL406" s="190" t="b">
        <f t="shared" si="1"/>
        <v>0</v>
      </c>
      <c r="AM406" s="190"/>
    </row>
    <row r="407" spans="1:39" ht="22.5" hidden="1" customHeight="1" x14ac:dyDescent="0.35">
      <c r="A407" s="14">
        <v>406</v>
      </c>
      <c r="B407" s="16" t="s">
        <v>6119</v>
      </c>
      <c r="C407" s="16" t="s">
        <v>5936</v>
      </c>
      <c r="D407" s="16" t="s">
        <v>12175</v>
      </c>
      <c r="E407" s="14" t="s">
        <v>12176</v>
      </c>
      <c r="F407" s="17" t="s">
        <v>12177</v>
      </c>
      <c r="G407" s="16">
        <v>28</v>
      </c>
      <c r="H407" s="16">
        <v>9</v>
      </c>
      <c r="I407" s="16">
        <v>2018</v>
      </c>
      <c r="J407" s="16">
        <v>96</v>
      </c>
      <c r="K407" s="17" t="s">
        <v>12178</v>
      </c>
      <c r="L407" s="16"/>
      <c r="M407" s="16">
        <v>1</v>
      </c>
      <c r="N407" s="16" t="s">
        <v>12179</v>
      </c>
      <c r="O407" s="18" t="s">
        <v>12180</v>
      </c>
      <c r="P407" s="18" t="s">
        <v>12181</v>
      </c>
      <c r="Q407" s="18" t="s">
        <v>1882</v>
      </c>
      <c r="R407" s="17" t="s">
        <v>3742</v>
      </c>
      <c r="S407" s="16" t="s">
        <v>75</v>
      </c>
      <c r="T407" s="16">
        <v>10</v>
      </c>
      <c r="U407" s="14" t="s">
        <v>12182</v>
      </c>
      <c r="V407" s="18" t="s">
        <v>121</v>
      </c>
      <c r="W407" s="16" t="s">
        <v>5824</v>
      </c>
      <c r="X407" s="18" t="s">
        <v>5825</v>
      </c>
      <c r="Y407" s="18" t="s">
        <v>10203</v>
      </c>
      <c r="Z407" s="18" t="s">
        <v>10203</v>
      </c>
      <c r="AA407" s="18"/>
      <c r="AB407" s="18" t="s">
        <v>10203</v>
      </c>
      <c r="AC407" s="18" t="s">
        <v>49</v>
      </c>
      <c r="AD407" s="16" t="s">
        <v>785</v>
      </c>
      <c r="AE407" s="16" t="s">
        <v>50</v>
      </c>
      <c r="AF407" s="16"/>
      <c r="AG407" s="16" t="s">
        <v>10234</v>
      </c>
      <c r="AH407" s="16"/>
      <c r="AI407" s="16"/>
      <c r="AJ407" s="16"/>
      <c r="AK407" s="16"/>
      <c r="AL407" s="190" t="b">
        <f t="shared" si="1"/>
        <v>0</v>
      </c>
      <c r="AM407" s="190"/>
    </row>
    <row r="408" spans="1:39" ht="22.5" hidden="1" customHeight="1" x14ac:dyDescent="0.35">
      <c r="A408" s="14">
        <v>407</v>
      </c>
      <c r="B408" s="16" t="s">
        <v>6119</v>
      </c>
      <c r="C408" s="16" t="s">
        <v>5936</v>
      </c>
      <c r="D408" s="16" t="s">
        <v>12183</v>
      </c>
      <c r="E408" s="14" t="s">
        <v>2328</v>
      </c>
      <c r="F408" s="17" t="s">
        <v>2329</v>
      </c>
      <c r="G408" s="16">
        <v>4</v>
      </c>
      <c r="H408" s="16">
        <v>2</v>
      </c>
      <c r="I408" s="16">
        <v>2020</v>
      </c>
      <c r="J408" s="16">
        <v>96</v>
      </c>
      <c r="K408" s="17" t="s">
        <v>2330</v>
      </c>
      <c r="L408" s="16"/>
      <c r="M408" s="16">
        <v>1</v>
      </c>
      <c r="N408" s="16" t="s">
        <v>12184</v>
      </c>
      <c r="O408" s="18" t="s">
        <v>12185</v>
      </c>
      <c r="P408" s="18" t="s">
        <v>12186</v>
      </c>
      <c r="Q408" s="18" t="s">
        <v>60</v>
      </c>
      <c r="R408" s="17" t="s">
        <v>12187</v>
      </c>
      <c r="S408" s="16" t="s">
        <v>44</v>
      </c>
      <c r="T408" s="16">
        <v>12</v>
      </c>
      <c r="U408" s="14" t="s">
        <v>12188</v>
      </c>
      <c r="V408" s="18" t="s">
        <v>62</v>
      </c>
      <c r="W408" s="16" t="s">
        <v>5824</v>
      </c>
      <c r="X408" s="18" t="s">
        <v>5825</v>
      </c>
      <c r="Y408" s="18" t="s">
        <v>10203</v>
      </c>
      <c r="Z408" s="18" t="s">
        <v>10203</v>
      </c>
      <c r="AA408" s="18"/>
      <c r="AB408" s="18" t="s">
        <v>10203</v>
      </c>
      <c r="AC408" s="18" t="s">
        <v>49</v>
      </c>
      <c r="AD408" s="16" t="s">
        <v>50</v>
      </c>
      <c r="AE408" s="16" t="s">
        <v>50</v>
      </c>
      <c r="AF408" s="16"/>
      <c r="AG408" s="16" t="s">
        <v>10204</v>
      </c>
      <c r="AH408" s="16"/>
      <c r="AI408" s="16"/>
      <c r="AJ408" s="16"/>
      <c r="AK408" s="16"/>
      <c r="AL408" s="190" t="b">
        <f t="shared" si="1"/>
        <v>0</v>
      </c>
      <c r="AM408" s="190"/>
    </row>
    <row r="409" spans="1:39" ht="22.5" hidden="1" customHeight="1" x14ac:dyDescent="0.35">
      <c r="A409" s="14">
        <v>408</v>
      </c>
      <c r="B409" s="16" t="s">
        <v>6119</v>
      </c>
      <c r="C409" s="16" t="s">
        <v>5936</v>
      </c>
      <c r="D409" s="16" t="s">
        <v>12189</v>
      </c>
      <c r="E409" s="14" t="s">
        <v>12190</v>
      </c>
      <c r="F409" s="17" t="s">
        <v>12191</v>
      </c>
      <c r="G409" s="16">
        <v>14</v>
      </c>
      <c r="H409" s="16">
        <v>3</v>
      </c>
      <c r="I409" s="16">
        <v>2017</v>
      </c>
      <c r="J409" s="16">
        <v>96</v>
      </c>
      <c r="K409" s="17" t="s">
        <v>2077</v>
      </c>
      <c r="L409" s="32" t="s">
        <v>778</v>
      </c>
      <c r="M409" s="16">
        <v>1</v>
      </c>
      <c r="N409" s="16" t="s">
        <v>12192</v>
      </c>
      <c r="O409" s="18" t="s">
        <v>12193</v>
      </c>
      <c r="P409" s="18" t="s">
        <v>12194</v>
      </c>
      <c r="Q409" s="18" t="s">
        <v>425</v>
      </c>
      <c r="R409" s="17" t="s">
        <v>12195</v>
      </c>
      <c r="S409" s="16" t="s">
        <v>75</v>
      </c>
      <c r="T409" s="16">
        <v>12</v>
      </c>
      <c r="U409" s="14" t="s">
        <v>12196</v>
      </c>
      <c r="V409" s="18" t="s">
        <v>234</v>
      </c>
      <c r="W409" s="16" t="s">
        <v>5824</v>
      </c>
      <c r="X409" s="18" t="s">
        <v>5825</v>
      </c>
      <c r="Y409" s="18" t="s">
        <v>10203</v>
      </c>
      <c r="Z409" s="18" t="s">
        <v>10203</v>
      </c>
      <c r="AA409" s="18"/>
      <c r="AB409" s="18" t="s">
        <v>10203</v>
      </c>
      <c r="AC409" s="18" t="s">
        <v>49</v>
      </c>
      <c r="AD409" s="16" t="s">
        <v>50</v>
      </c>
      <c r="AE409" s="16" t="s">
        <v>785</v>
      </c>
      <c r="AF409" s="16"/>
      <c r="AG409" s="16" t="s">
        <v>10204</v>
      </c>
      <c r="AH409" s="16"/>
      <c r="AI409" s="16"/>
      <c r="AJ409" s="16"/>
      <c r="AK409" s="16"/>
      <c r="AL409" s="190" t="b">
        <f t="shared" si="1"/>
        <v>0</v>
      </c>
      <c r="AM409" s="190"/>
    </row>
    <row r="410" spans="1:39" ht="22.5" hidden="1" customHeight="1" x14ac:dyDescent="0.35">
      <c r="A410" s="14">
        <v>409</v>
      </c>
      <c r="B410" s="16" t="s">
        <v>11175</v>
      </c>
      <c r="C410" s="16" t="s">
        <v>5916</v>
      </c>
      <c r="D410" s="16" t="s">
        <v>12197</v>
      </c>
      <c r="E410" s="14" t="s">
        <v>404</v>
      </c>
      <c r="F410" s="17" t="s">
        <v>405</v>
      </c>
      <c r="G410" s="16">
        <v>3</v>
      </c>
      <c r="H410" s="16">
        <v>8</v>
      </c>
      <c r="I410" s="16">
        <v>2020</v>
      </c>
      <c r="J410" s="16">
        <v>96</v>
      </c>
      <c r="K410" s="17" t="s">
        <v>406</v>
      </c>
      <c r="L410" s="16"/>
      <c r="M410" s="16">
        <v>1</v>
      </c>
      <c r="N410" s="16" t="s">
        <v>12198</v>
      </c>
      <c r="O410" s="18" t="s">
        <v>12199</v>
      </c>
      <c r="P410" s="18" t="s">
        <v>128</v>
      </c>
      <c r="Q410" s="18" t="s">
        <v>1779</v>
      </c>
      <c r="R410" s="17" t="s">
        <v>1250</v>
      </c>
      <c r="S410" s="16" t="s">
        <v>75</v>
      </c>
      <c r="T410" s="16">
        <v>13</v>
      </c>
      <c r="U410" s="14" t="s">
        <v>12200</v>
      </c>
      <c r="V410" s="18" t="s">
        <v>274</v>
      </c>
      <c r="W410" s="16" t="s">
        <v>5824</v>
      </c>
      <c r="X410" s="18" t="s">
        <v>5825</v>
      </c>
      <c r="Y410" s="18" t="s">
        <v>10203</v>
      </c>
      <c r="Z410" s="18" t="s">
        <v>10203</v>
      </c>
      <c r="AA410" s="18"/>
      <c r="AB410" s="18" t="s">
        <v>10203</v>
      </c>
      <c r="AC410" s="18" t="s">
        <v>49</v>
      </c>
      <c r="AD410" s="16" t="s">
        <v>50</v>
      </c>
      <c r="AE410" s="16" t="s">
        <v>50</v>
      </c>
      <c r="AF410" s="16"/>
      <c r="AG410" s="16" t="s">
        <v>10234</v>
      </c>
      <c r="AH410" s="16"/>
      <c r="AI410" s="16"/>
      <c r="AJ410" s="16"/>
      <c r="AK410" s="16"/>
      <c r="AL410" s="190" t="b">
        <f t="shared" si="1"/>
        <v>0</v>
      </c>
      <c r="AM410" s="190"/>
    </row>
    <row r="411" spans="1:39" ht="22.5" hidden="1" customHeight="1" x14ac:dyDescent="0.35">
      <c r="A411" s="14">
        <v>410</v>
      </c>
      <c r="B411" s="16" t="s">
        <v>11175</v>
      </c>
      <c r="C411" s="16" t="s">
        <v>5916</v>
      </c>
      <c r="D411" s="16" t="s">
        <v>12201</v>
      </c>
      <c r="E411" s="14" t="s">
        <v>12202</v>
      </c>
      <c r="F411" s="17" t="s">
        <v>12203</v>
      </c>
      <c r="G411" s="16">
        <v>18</v>
      </c>
      <c r="H411" s="16">
        <v>8</v>
      </c>
      <c r="I411" s="16">
        <v>2020</v>
      </c>
      <c r="J411" s="16">
        <v>96</v>
      </c>
      <c r="K411" s="17" t="s">
        <v>12204</v>
      </c>
      <c r="L411" s="16"/>
      <c r="M411" s="16">
        <v>1</v>
      </c>
      <c r="N411" s="16" t="s">
        <v>12205</v>
      </c>
      <c r="O411" s="18" t="s">
        <v>12206</v>
      </c>
      <c r="P411" s="18" t="s">
        <v>12207</v>
      </c>
      <c r="Q411" s="18" t="s">
        <v>136</v>
      </c>
      <c r="R411" s="17" t="s">
        <v>325</v>
      </c>
      <c r="S411" s="16" t="s">
        <v>44</v>
      </c>
      <c r="T411" s="16">
        <v>13</v>
      </c>
      <c r="U411" s="14" t="s">
        <v>12208</v>
      </c>
      <c r="V411" s="18" t="s">
        <v>279</v>
      </c>
      <c r="W411" s="16" t="s">
        <v>5824</v>
      </c>
      <c r="X411" s="18" t="s">
        <v>5825</v>
      </c>
      <c r="Y411" s="18" t="s">
        <v>10203</v>
      </c>
      <c r="Z411" s="18" t="s">
        <v>10203</v>
      </c>
      <c r="AA411" s="18"/>
      <c r="AB411" s="18" t="s">
        <v>10203</v>
      </c>
      <c r="AC411" s="18" t="s">
        <v>49</v>
      </c>
      <c r="AD411" s="16" t="s">
        <v>50</v>
      </c>
      <c r="AE411" s="16" t="s">
        <v>50</v>
      </c>
      <c r="AF411" s="16"/>
      <c r="AG411" s="16" t="s">
        <v>10204</v>
      </c>
      <c r="AH411" s="16"/>
      <c r="AI411" s="16"/>
      <c r="AJ411" s="16"/>
      <c r="AK411" s="16"/>
      <c r="AL411" s="190" t="b">
        <f t="shared" si="1"/>
        <v>0</v>
      </c>
      <c r="AM411" s="190"/>
    </row>
    <row r="412" spans="1:39" ht="22.5" hidden="1" customHeight="1" x14ac:dyDescent="0.35">
      <c r="A412" s="14">
        <v>411</v>
      </c>
      <c r="B412" s="16" t="s">
        <v>6119</v>
      </c>
      <c r="C412" s="16" t="s">
        <v>5936</v>
      </c>
      <c r="D412" s="16" t="s">
        <v>12209</v>
      </c>
      <c r="E412" s="14" t="s">
        <v>12210</v>
      </c>
      <c r="F412" s="17" t="s">
        <v>12211</v>
      </c>
      <c r="G412" s="16">
        <v>11</v>
      </c>
      <c r="H412" s="16">
        <v>12</v>
      </c>
      <c r="I412" s="16">
        <v>2020</v>
      </c>
      <c r="J412" s="16">
        <v>96</v>
      </c>
      <c r="K412" s="17" t="s">
        <v>12212</v>
      </c>
      <c r="L412" s="16"/>
      <c r="M412" s="16">
        <v>1</v>
      </c>
      <c r="N412" s="16" t="s">
        <v>12213</v>
      </c>
      <c r="O412" s="18" t="s">
        <v>12214</v>
      </c>
      <c r="P412" s="18" t="s">
        <v>12215</v>
      </c>
      <c r="Q412" s="18" t="s">
        <v>2202</v>
      </c>
      <c r="R412" s="17" t="s">
        <v>12216</v>
      </c>
      <c r="S412" s="16" t="s">
        <v>75</v>
      </c>
      <c r="T412" s="16">
        <v>14</v>
      </c>
      <c r="U412" s="14" t="s">
        <v>12217</v>
      </c>
      <c r="V412" s="18" t="s">
        <v>62</v>
      </c>
      <c r="W412" s="16" t="s">
        <v>5824</v>
      </c>
      <c r="X412" s="18" t="s">
        <v>5825</v>
      </c>
      <c r="Y412" s="18" t="s">
        <v>10203</v>
      </c>
      <c r="Z412" s="18" t="s">
        <v>10203</v>
      </c>
      <c r="AA412" s="18"/>
      <c r="AB412" s="18" t="s">
        <v>10203</v>
      </c>
      <c r="AC412" s="18" t="s">
        <v>49</v>
      </c>
      <c r="AD412" s="16" t="s">
        <v>50</v>
      </c>
      <c r="AE412" s="16" t="s">
        <v>50</v>
      </c>
      <c r="AF412" s="16"/>
      <c r="AG412" s="16" t="s">
        <v>10234</v>
      </c>
      <c r="AH412" s="16"/>
      <c r="AI412" s="16"/>
      <c r="AJ412" s="16"/>
      <c r="AK412" s="16"/>
      <c r="AL412" s="190" t="b">
        <f t="shared" si="1"/>
        <v>0</v>
      </c>
      <c r="AM412" s="190"/>
    </row>
    <row r="413" spans="1:39" ht="22.5" hidden="1" customHeight="1" x14ac:dyDescent="0.35">
      <c r="A413" s="14">
        <v>412</v>
      </c>
      <c r="B413" s="16" t="s">
        <v>6119</v>
      </c>
      <c r="C413" s="16" t="s">
        <v>5936</v>
      </c>
      <c r="D413" s="16" t="s">
        <v>12218</v>
      </c>
      <c r="E413" s="14" t="s">
        <v>12219</v>
      </c>
      <c r="F413" s="17" t="s">
        <v>12220</v>
      </c>
      <c r="G413" s="16">
        <v>22</v>
      </c>
      <c r="H413" s="16">
        <v>2</v>
      </c>
      <c r="I413" s="16">
        <v>2021</v>
      </c>
      <c r="J413" s="17" t="s">
        <v>228</v>
      </c>
      <c r="K413" s="17" t="s">
        <v>12221</v>
      </c>
      <c r="L413" s="16"/>
      <c r="M413" s="16">
        <v>1</v>
      </c>
      <c r="N413" s="16" t="s">
        <v>12222</v>
      </c>
      <c r="O413" s="18" t="s">
        <v>12223</v>
      </c>
      <c r="P413" s="18" t="s">
        <v>12224</v>
      </c>
      <c r="Q413" s="18" t="s">
        <v>864</v>
      </c>
      <c r="R413" s="17" t="s">
        <v>12225</v>
      </c>
      <c r="S413" s="16" t="s">
        <v>44</v>
      </c>
      <c r="T413" s="16">
        <v>14</v>
      </c>
      <c r="U413" s="14" t="s">
        <v>12217</v>
      </c>
      <c r="V413" s="18" t="s">
        <v>62</v>
      </c>
      <c r="W413" s="16" t="s">
        <v>5824</v>
      </c>
      <c r="X413" s="18" t="s">
        <v>5825</v>
      </c>
      <c r="Y413" s="18" t="s">
        <v>10203</v>
      </c>
      <c r="Z413" s="18" t="s">
        <v>10203</v>
      </c>
      <c r="AA413" s="18"/>
      <c r="AB413" s="18" t="s">
        <v>10203</v>
      </c>
      <c r="AC413" s="18" t="s">
        <v>49</v>
      </c>
      <c r="AD413" s="16" t="s">
        <v>50</v>
      </c>
      <c r="AE413" s="16" t="s">
        <v>50</v>
      </c>
      <c r="AF413" s="16"/>
      <c r="AG413" s="16" t="s">
        <v>10234</v>
      </c>
      <c r="AH413" s="16"/>
      <c r="AI413" s="16"/>
      <c r="AJ413" s="16"/>
      <c r="AK413" s="16"/>
      <c r="AL413" s="190" t="b">
        <f t="shared" si="1"/>
        <v>0</v>
      </c>
      <c r="AM413" s="190"/>
    </row>
    <row r="414" spans="1:39" ht="22.5" hidden="1" customHeight="1" x14ac:dyDescent="0.35">
      <c r="A414" s="14">
        <v>413</v>
      </c>
      <c r="B414" s="16" t="s">
        <v>6119</v>
      </c>
      <c r="C414" s="16" t="s">
        <v>5936</v>
      </c>
      <c r="D414" s="16" t="s">
        <v>12226</v>
      </c>
      <c r="E414" s="14" t="s">
        <v>12219</v>
      </c>
      <c r="F414" s="17" t="s">
        <v>12220</v>
      </c>
      <c r="G414" s="16">
        <v>22</v>
      </c>
      <c r="H414" s="16">
        <v>2</v>
      </c>
      <c r="I414" s="16">
        <v>2021</v>
      </c>
      <c r="J414" s="17" t="s">
        <v>228</v>
      </c>
      <c r="K414" s="17" t="s">
        <v>12221</v>
      </c>
      <c r="L414" s="16"/>
      <c r="M414" s="16">
        <v>1</v>
      </c>
      <c r="N414" s="16" t="s">
        <v>12227</v>
      </c>
      <c r="O414" s="18" t="s">
        <v>12228</v>
      </c>
      <c r="P414" s="18" t="s">
        <v>172</v>
      </c>
      <c r="Q414" s="18" t="s">
        <v>751</v>
      </c>
      <c r="R414" s="17" t="s">
        <v>12229</v>
      </c>
      <c r="S414" s="16" t="s">
        <v>44</v>
      </c>
      <c r="T414" s="16">
        <v>14</v>
      </c>
      <c r="U414" s="14" t="s">
        <v>12217</v>
      </c>
      <c r="V414" s="18" t="s">
        <v>62</v>
      </c>
      <c r="W414" s="16" t="s">
        <v>5824</v>
      </c>
      <c r="X414" s="18" t="s">
        <v>5825</v>
      </c>
      <c r="Y414" s="18" t="s">
        <v>10203</v>
      </c>
      <c r="Z414" s="18" t="s">
        <v>10203</v>
      </c>
      <c r="AA414" s="18"/>
      <c r="AB414" s="18" t="s">
        <v>10203</v>
      </c>
      <c r="AC414" s="18" t="s">
        <v>49</v>
      </c>
      <c r="AD414" s="16" t="s">
        <v>785</v>
      </c>
      <c r="AE414" s="16" t="s">
        <v>50</v>
      </c>
      <c r="AF414" s="16"/>
      <c r="AG414" s="16" t="s">
        <v>10234</v>
      </c>
      <c r="AH414" s="16"/>
      <c r="AI414" s="16"/>
      <c r="AJ414" s="16"/>
      <c r="AK414" s="16"/>
      <c r="AL414" s="190" t="b">
        <f t="shared" si="1"/>
        <v>0</v>
      </c>
      <c r="AM414" s="190"/>
    </row>
    <row r="415" spans="1:39" ht="22.5" hidden="1" customHeight="1" x14ac:dyDescent="0.35">
      <c r="A415" s="14">
        <v>414</v>
      </c>
      <c r="B415" s="16" t="s">
        <v>6119</v>
      </c>
      <c r="C415" s="16" t="s">
        <v>5936</v>
      </c>
      <c r="D415" s="16" t="s">
        <v>12230</v>
      </c>
      <c r="E415" s="14" t="s">
        <v>12219</v>
      </c>
      <c r="F415" s="17" t="s">
        <v>12220</v>
      </c>
      <c r="G415" s="16">
        <v>22</v>
      </c>
      <c r="H415" s="16">
        <v>2</v>
      </c>
      <c r="I415" s="16">
        <v>2021</v>
      </c>
      <c r="J415" s="17" t="s">
        <v>228</v>
      </c>
      <c r="K415" s="17" t="s">
        <v>12221</v>
      </c>
      <c r="L415" s="16"/>
      <c r="M415" s="16">
        <v>1</v>
      </c>
      <c r="N415" s="16" t="s">
        <v>12231</v>
      </c>
      <c r="O415" s="18" t="s">
        <v>12232</v>
      </c>
      <c r="P415" s="18" t="s">
        <v>12233</v>
      </c>
      <c r="Q415" s="18" t="s">
        <v>1789</v>
      </c>
      <c r="R415" s="17" t="s">
        <v>12234</v>
      </c>
      <c r="S415" s="16" t="s">
        <v>75</v>
      </c>
      <c r="T415" s="16">
        <v>14</v>
      </c>
      <c r="U415" s="14" t="s">
        <v>12235</v>
      </c>
      <c r="V415" s="18" t="s">
        <v>93</v>
      </c>
      <c r="W415" s="16" t="s">
        <v>5824</v>
      </c>
      <c r="X415" s="18" t="s">
        <v>5825</v>
      </c>
      <c r="Y415" s="18" t="s">
        <v>10203</v>
      </c>
      <c r="Z415" s="18" t="s">
        <v>10203</v>
      </c>
      <c r="AA415" s="18"/>
      <c r="AB415" s="18" t="s">
        <v>10203</v>
      </c>
      <c r="AC415" s="18" t="s">
        <v>49</v>
      </c>
      <c r="AD415" s="16" t="s">
        <v>50</v>
      </c>
      <c r="AE415" s="16" t="s">
        <v>50</v>
      </c>
      <c r="AF415" s="16"/>
      <c r="AG415" s="16" t="s">
        <v>10234</v>
      </c>
      <c r="AH415" s="16"/>
      <c r="AI415" s="16"/>
      <c r="AJ415" s="16"/>
      <c r="AK415" s="16"/>
      <c r="AL415" s="190" t="b">
        <f t="shared" si="1"/>
        <v>0</v>
      </c>
      <c r="AM415" s="190"/>
    </row>
    <row r="416" spans="1:39" ht="22.5" hidden="1" customHeight="1" x14ac:dyDescent="0.35">
      <c r="A416" s="14">
        <v>415</v>
      </c>
      <c r="B416" s="16" t="s">
        <v>6119</v>
      </c>
      <c r="C416" s="16" t="s">
        <v>5936</v>
      </c>
      <c r="D416" s="16" t="s">
        <v>12236</v>
      </c>
      <c r="E416" s="14" t="s">
        <v>12237</v>
      </c>
      <c r="F416" s="17" t="s">
        <v>12238</v>
      </c>
      <c r="G416" s="16">
        <v>26</v>
      </c>
      <c r="H416" s="16">
        <v>10</v>
      </c>
      <c r="I416" s="16">
        <v>2020</v>
      </c>
      <c r="J416" s="16">
        <v>96</v>
      </c>
      <c r="K416" s="17" t="s">
        <v>12239</v>
      </c>
      <c r="L416" s="16"/>
      <c r="M416" s="16">
        <v>1</v>
      </c>
      <c r="N416" s="16" t="s">
        <v>12240</v>
      </c>
      <c r="O416" s="18" t="s">
        <v>12241</v>
      </c>
      <c r="P416" s="18" t="s">
        <v>661</v>
      </c>
      <c r="Q416" s="18" t="s">
        <v>850</v>
      </c>
      <c r="R416" s="17" t="s">
        <v>4279</v>
      </c>
      <c r="S416" s="16" t="s">
        <v>44</v>
      </c>
      <c r="T416" s="16">
        <v>14</v>
      </c>
      <c r="U416" s="14" t="s">
        <v>12242</v>
      </c>
      <c r="V416" s="18" t="s">
        <v>211</v>
      </c>
      <c r="W416" s="16" t="s">
        <v>5824</v>
      </c>
      <c r="X416" s="18" t="s">
        <v>5825</v>
      </c>
      <c r="Y416" s="18" t="s">
        <v>10203</v>
      </c>
      <c r="Z416" s="18" t="s">
        <v>10203</v>
      </c>
      <c r="AA416" s="18"/>
      <c r="AB416" s="18" t="s">
        <v>10203</v>
      </c>
      <c r="AC416" s="18" t="s">
        <v>49</v>
      </c>
      <c r="AD416" s="16" t="s">
        <v>50</v>
      </c>
      <c r="AE416" s="16" t="s">
        <v>50</v>
      </c>
      <c r="AF416" s="16"/>
      <c r="AG416" s="16" t="s">
        <v>10204</v>
      </c>
      <c r="AH416" s="16"/>
      <c r="AI416" s="16"/>
      <c r="AJ416" s="16"/>
      <c r="AK416" s="16"/>
      <c r="AL416" s="190" t="b">
        <f t="shared" si="1"/>
        <v>0</v>
      </c>
      <c r="AM416" s="190"/>
    </row>
    <row r="417" spans="1:39" ht="22.5" hidden="1" customHeight="1" x14ac:dyDescent="0.35">
      <c r="A417" s="14">
        <v>416</v>
      </c>
      <c r="B417" s="16" t="s">
        <v>6119</v>
      </c>
      <c r="C417" s="16" t="s">
        <v>5936</v>
      </c>
      <c r="D417" s="16" t="s">
        <v>12243</v>
      </c>
      <c r="E417" s="14" t="s">
        <v>12210</v>
      </c>
      <c r="F417" s="17" t="s">
        <v>12211</v>
      </c>
      <c r="G417" s="16">
        <v>11</v>
      </c>
      <c r="H417" s="16">
        <v>12</v>
      </c>
      <c r="I417" s="16">
        <v>2020</v>
      </c>
      <c r="J417" s="16">
        <v>96</v>
      </c>
      <c r="K417" s="17" t="s">
        <v>12212</v>
      </c>
      <c r="L417" s="16"/>
      <c r="M417" s="16">
        <v>1</v>
      </c>
      <c r="N417" s="16" t="s">
        <v>12244</v>
      </c>
      <c r="O417" s="18" t="s">
        <v>12245</v>
      </c>
      <c r="P417" s="18" t="s">
        <v>1877</v>
      </c>
      <c r="Q417" s="18" t="s">
        <v>60</v>
      </c>
      <c r="R417" s="17" t="s">
        <v>12246</v>
      </c>
      <c r="S417" s="16" t="s">
        <v>75</v>
      </c>
      <c r="T417" s="16">
        <v>14</v>
      </c>
      <c r="U417" s="14" t="s">
        <v>12242</v>
      </c>
      <c r="V417" s="18" t="s">
        <v>211</v>
      </c>
      <c r="W417" s="16" t="s">
        <v>5824</v>
      </c>
      <c r="X417" s="18" t="s">
        <v>5825</v>
      </c>
      <c r="Y417" s="18" t="s">
        <v>10203</v>
      </c>
      <c r="Z417" s="18" t="s">
        <v>10203</v>
      </c>
      <c r="AA417" s="18"/>
      <c r="AB417" s="18" t="s">
        <v>10203</v>
      </c>
      <c r="AC417" s="18" t="s">
        <v>49</v>
      </c>
      <c r="AD417" s="16" t="s">
        <v>50</v>
      </c>
      <c r="AE417" s="16" t="s">
        <v>50</v>
      </c>
      <c r="AF417" s="16"/>
      <c r="AG417" s="16" t="s">
        <v>10204</v>
      </c>
      <c r="AH417" s="16"/>
      <c r="AI417" s="16"/>
      <c r="AJ417" s="16"/>
      <c r="AK417" s="16"/>
      <c r="AL417" s="190" t="b">
        <f t="shared" si="1"/>
        <v>0</v>
      </c>
      <c r="AM417" s="190"/>
    </row>
    <row r="418" spans="1:39" ht="22.5" hidden="1" customHeight="1" x14ac:dyDescent="0.35">
      <c r="A418" s="14">
        <v>417</v>
      </c>
      <c r="B418" s="16" t="s">
        <v>6119</v>
      </c>
      <c r="C418" s="16" t="s">
        <v>5936</v>
      </c>
      <c r="D418" s="16" t="s">
        <v>12247</v>
      </c>
      <c r="E418" s="14" t="s">
        <v>12237</v>
      </c>
      <c r="F418" s="17" t="s">
        <v>12238</v>
      </c>
      <c r="G418" s="16">
        <v>26</v>
      </c>
      <c r="H418" s="16">
        <v>10</v>
      </c>
      <c r="I418" s="16">
        <v>2020</v>
      </c>
      <c r="J418" s="16">
        <v>96</v>
      </c>
      <c r="K418" s="17" t="s">
        <v>12239</v>
      </c>
      <c r="L418" s="16"/>
      <c r="M418" s="16">
        <v>1</v>
      </c>
      <c r="N418" s="16" t="s">
        <v>12248</v>
      </c>
      <c r="O418" s="18" t="s">
        <v>12249</v>
      </c>
      <c r="P418" s="18" t="s">
        <v>978</v>
      </c>
      <c r="Q418" s="18" t="s">
        <v>436</v>
      </c>
      <c r="R418" s="17" t="s">
        <v>12250</v>
      </c>
      <c r="S418" s="16" t="s">
        <v>44</v>
      </c>
      <c r="T418" s="16">
        <v>14</v>
      </c>
      <c r="U418" s="14" t="s">
        <v>12251</v>
      </c>
      <c r="V418" s="18" t="s">
        <v>279</v>
      </c>
      <c r="W418" s="16" t="s">
        <v>5824</v>
      </c>
      <c r="X418" s="18" t="s">
        <v>5825</v>
      </c>
      <c r="Y418" s="18" t="s">
        <v>10203</v>
      </c>
      <c r="Z418" s="18" t="s">
        <v>10203</v>
      </c>
      <c r="AA418" s="18"/>
      <c r="AB418" s="18" t="s">
        <v>10203</v>
      </c>
      <c r="AC418" s="18" t="s">
        <v>49</v>
      </c>
      <c r="AD418" s="16" t="s">
        <v>50</v>
      </c>
      <c r="AE418" s="16" t="s">
        <v>50</v>
      </c>
      <c r="AF418" s="16"/>
      <c r="AG418" s="16" t="s">
        <v>10204</v>
      </c>
      <c r="AH418" s="16"/>
      <c r="AI418" s="16"/>
      <c r="AJ418" s="16"/>
      <c r="AK418" s="16"/>
      <c r="AL418" s="190" t="b">
        <f t="shared" si="1"/>
        <v>0</v>
      </c>
      <c r="AM418" s="190"/>
    </row>
    <row r="419" spans="1:39" ht="22.5" hidden="1" customHeight="1" x14ac:dyDescent="0.35">
      <c r="A419" s="14">
        <v>418</v>
      </c>
      <c r="B419" s="16" t="s">
        <v>11175</v>
      </c>
      <c r="C419" s="16" t="s">
        <v>5264</v>
      </c>
      <c r="D419" s="16" t="s">
        <v>12252</v>
      </c>
      <c r="E419" s="14" t="s">
        <v>12253</v>
      </c>
      <c r="F419" s="17" t="s">
        <v>12254</v>
      </c>
      <c r="G419" s="16">
        <v>28</v>
      </c>
      <c r="H419" s="16">
        <v>4</v>
      </c>
      <c r="I419" s="16">
        <v>2021</v>
      </c>
      <c r="J419" s="17" t="s">
        <v>228</v>
      </c>
      <c r="K419" s="17" t="s">
        <v>12255</v>
      </c>
      <c r="L419" s="16"/>
      <c r="M419" s="16">
        <v>1</v>
      </c>
      <c r="N419" s="16" t="s">
        <v>12256</v>
      </c>
      <c r="O419" s="18" t="s">
        <v>12257</v>
      </c>
      <c r="P419" s="18" t="s">
        <v>476</v>
      </c>
      <c r="Q419" s="18" t="s">
        <v>649</v>
      </c>
      <c r="R419" s="17" t="s">
        <v>12258</v>
      </c>
      <c r="S419" s="16" t="s">
        <v>44</v>
      </c>
      <c r="T419" s="16">
        <v>15</v>
      </c>
      <c r="U419" s="14" t="s">
        <v>12259</v>
      </c>
      <c r="V419" s="18" t="s">
        <v>46</v>
      </c>
      <c r="W419" s="16" t="s">
        <v>5824</v>
      </c>
      <c r="X419" s="18" t="s">
        <v>5825</v>
      </c>
      <c r="Y419" s="18" t="s">
        <v>10203</v>
      </c>
      <c r="Z419" s="18" t="s">
        <v>10203</v>
      </c>
      <c r="AA419" s="18"/>
      <c r="AB419" s="18" t="s">
        <v>10203</v>
      </c>
      <c r="AC419" s="18" t="s">
        <v>49</v>
      </c>
      <c r="AD419" s="16" t="s">
        <v>50</v>
      </c>
      <c r="AE419" s="16" t="s">
        <v>50</v>
      </c>
      <c r="AF419" s="16"/>
      <c r="AG419" s="16" t="s">
        <v>10204</v>
      </c>
      <c r="AH419" s="16"/>
      <c r="AI419" s="16"/>
      <c r="AJ419" s="16"/>
      <c r="AK419" s="16"/>
      <c r="AL419" s="190" t="b">
        <f t="shared" si="1"/>
        <v>0</v>
      </c>
      <c r="AM419" s="190"/>
    </row>
    <row r="420" spans="1:39" ht="22.5" hidden="1" customHeight="1" x14ac:dyDescent="0.35">
      <c r="A420" s="14">
        <v>419</v>
      </c>
      <c r="B420" s="16" t="s">
        <v>11175</v>
      </c>
      <c r="C420" s="16" t="s">
        <v>5264</v>
      </c>
      <c r="D420" s="16" t="s">
        <v>12260</v>
      </c>
      <c r="E420" s="14" t="s">
        <v>12253</v>
      </c>
      <c r="F420" s="17" t="s">
        <v>12254</v>
      </c>
      <c r="G420" s="16">
        <v>28</v>
      </c>
      <c r="H420" s="16">
        <v>4</v>
      </c>
      <c r="I420" s="16">
        <v>2021</v>
      </c>
      <c r="J420" s="17" t="s">
        <v>228</v>
      </c>
      <c r="K420" s="17" t="s">
        <v>12255</v>
      </c>
      <c r="L420" s="16"/>
      <c r="M420" s="16">
        <v>1</v>
      </c>
      <c r="N420" s="16" t="s">
        <v>12261</v>
      </c>
      <c r="O420" s="18" t="s">
        <v>2018</v>
      </c>
      <c r="P420" s="18" t="s">
        <v>59</v>
      </c>
      <c r="Q420" s="18" t="s">
        <v>67</v>
      </c>
      <c r="R420" s="17" t="s">
        <v>12262</v>
      </c>
      <c r="S420" s="16" t="s">
        <v>44</v>
      </c>
      <c r="T420" s="16">
        <v>15</v>
      </c>
      <c r="U420" s="14" t="s">
        <v>12259</v>
      </c>
      <c r="V420" s="18" t="s">
        <v>46</v>
      </c>
      <c r="W420" s="16" t="s">
        <v>5824</v>
      </c>
      <c r="X420" s="18" t="s">
        <v>5825</v>
      </c>
      <c r="Y420" s="18" t="s">
        <v>10203</v>
      </c>
      <c r="Z420" s="18" t="s">
        <v>10203</v>
      </c>
      <c r="AA420" s="18"/>
      <c r="AB420" s="18" t="s">
        <v>10203</v>
      </c>
      <c r="AC420" s="18" t="s">
        <v>49</v>
      </c>
      <c r="AD420" s="16" t="s">
        <v>50</v>
      </c>
      <c r="AE420" s="16" t="s">
        <v>50</v>
      </c>
      <c r="AF420" s="16"/>
      <c r="AG420" s="16" t="s">
        <v>10204</v>
      </c>
      <c r="AH420" s="16"/>
      <c r="AI420" s="16"/>
      <c r="AJ420" s="16"/>
      <c r="AK420" s="16"/>
      <c r="AL420" s="190" t="b">
        <f t="shared" si="1"/>
        <v>0</v>
      </c>
      <c r="AM420" s="190"/>
    </row>
    <row r="421" spans="1:39" ht="22.5" hidden="1" customHeight="1" x14ac:dyDescent="0.35">
      <c r="A421" s="14">
        <v>420</v>
      </c>
      <c r="B421" s="16" t="s">
        <v>11175</v>
      </c>
      <c r="C421" s="16" t="s">
        <v>5264</v>
      </c>
      <c r="D421" s="16" t="s">
        <v>12263</v>
      </c>
      <c r="E421" s="14" t="s">
        <v>11226</v>
      </c>
      <c r="F421" s="17" t="s">
        <v>11227</v>
      </c>
      <c r="G421" s="16">
        <v>2</v>
      </c>
      <c r="H421" s="16">
        <v>8</v>
      </c>
      <c r="I421" s="16">
        <v>2021</v>
      </c>
      <c r="J421" s="17" t="s">
        <v>228</v>
      </c>
      <c r="K421" s="17" t="s">
        <v>11228</v>
      </c>
      <c r="L421" s="16"/>
      <c r="M421" s="16">
        <v>1</v>
      </c>
      <c r="N421" s="16" t="s">
        <v>12264</v>
      </c>
      <c r="O421" s="18" t="s">
        <v>12265</v>
      </c>
      <c r="P421" s="18" t="s">
        <v>559</v>
      </c>
      <c r="Q421" s="18" t="s">
        <v>700</v>
      </c>
      <c r="R421" s="17" t="s">
        <v>12266</v>
      </c>
      <c r="S421" s="16" t="s">
        <v>44</v>
      </c>
      <c r="T421" s="16">
        <v>15</v>
      </c>
      <c r="U421" s="14" t="s">
        <v>12259</v>
      </c>
      <c r="V421" s="18" t="s">
        <v>46</v>
      </c>
      <c r="W421" s="16" t="s">
        <v>5824</v>
      </c>
      <c r="X421" s="18" t="s">
        <v>5825</v>
      </c>
      <c r="Y421" s="18" t="s">
        <v>10203</v>
      </c>
      <c r="Z421" s="18" t="s">
        <v>10203</v>
      </c>
      <c r="AA421" s="18"/>
      <c r="AB421" s="18" t="s">
        <v>10203</v>
      </c>
      <c r="AC421" s="18" t="s">
        <v>49</v>
      </c>
      <c r="AD421" s="16" t="s">
        <v>50</v>
      </c>
      <c r="AE421" s="16" t="s">
        <v>50</v>
      </c>
      <c r="AF421" s="16"/>
      <c r="AG421" s="16" t="s">
        <v>10204</v>
      </c>
      <c r="AH421" s="16"/>
      <c r="AI421" s="16"/>
      <c r="AJ421" s="16"/>
      <c r="AK421" s="16"/>
      <c r="AL421" s="190" t="b">
        <f t="shared" si="1"/>
        <v>0</v>
      </c>
      <c r="AM421" s="190"/>
    </row>
    <row r="422" spans="1:39" ht="22.5" hidden="1" customHeight="1" x14ac:dyDescent="0.35">
      <c r="A422" s="14">
        <v>421</v>
      </c>
      <c r="B422" s="16" t="s">
        <v>11175</v>
      </c>
      <c r="C422" s="16" t="s">
        <v>5264</v>
      </c>
      <c r="D422" s="16" t="s">
        <v>12267</v>
      </c>
      <c r="E422" s="14" t="s">
        <v>822</v>
      </c>
      <c r="F422" s="17" t="s">
        <v>823</v>
      </c>
      <c r="G422" s="16">
        <v>18</v>
      </c>
      <c r="H422" s="16">
        <v>6</v>
      </c>
      <c r="I422" s="16">
        <v>2021</v>
      </c>
      <c r="J422" s="17" t="s">
        <v>228</v>
      </c>
      <c r="K422" s="17" t="s">
        <v>824</v>
      </c>
      <c r="L422" s="16"/>
      <c r="M422" s="16">
        <v>1</v>
      </c>
      <c r="N422" s="16" t="s">
        <v>12268</v>
      </c>
      <c r="O422" s="18" t="s">
        <v>1090</v>
      </c>
      <c r="P422" s="18" t="s">
        <v>172</v>
      </c>
      <c r="Q422" s="18" t="s">
        <v>700</v>
      </c>
      <c r="R422" s="17" t="s">
        <v>1034</v>
      </c>
      <c r="S422" s="16" t="s">
        <v>44</v>
      </c>
      <c r="T422" s="16">
        <v>15</v>
      </c>
      <c r="U422" s="14" t="s">
        <v>12259</v>
      </c>
      <c r="V422" s="18" t="s">
        <v>46</v>
      </c>
      <c r="W422" s="16" t="s">
        <v>5824</v>
      </c>
      <c r="X422" s="18" t="s">
        <v>5825</v>
      </c>
      <c r="Y422" s="18" t="s">
        <v>10203</v>
      </c>
      <c r="Z422" s="18" t="s">
        <v>10203</v>
      </c>
      <c r="AA422" s="18"/>
      <c r="AB422" s="18" t="s">
        <v>10203</v>
      </c>
      <c r="AC422" s="18" t="s">
        <v>49</v>
      </c>
      <c r="AD422" s="16" t="s">
        <v>50</v>
      </c>
      <c r="AE422" s="16" t="s">
        <v>50</v>
      </c>
      <c r="AF422" s="16"/>
      <c r="AG422" s="16" t="s">
        <v>10204</v>
      </c>
      <c r="AH422" s="16"/>
      <c r="AI422" s="16"/>
      <c r="AJ422" s="16"/>
      <c r="AK422" s="16"/>
      <c r="AL422" s="190" t="b">
        <f t="shared" si="1"/>
        <v>0</v>
      </c>
      <c r="AM422" s="190"/>
    </row>
    <row r="423" spans="1:39" ht="22.5" hidden="1" customHeight="1" x14ac:dyDescent="0.35">
      <c r="A423" s="14">
        <v>422</v>
      </c>
      <c r="B423" s="16" t="s">
        <v>11175</v>
      </c>
      <c r="C423" s="16" t="s">
        <v>5264</v>
      </c>
      <c r="D423" s="16" t="s">
        <v>12269</v>
      </c>
      <c r="E423" s="14" t="s">
        <v>12253</v>
      </c>
      <c r="F423" s="17" t="s">
        <v>12254</v>
      </c>
      <c r="G423" s="16">
        <v>28</v>
      </c>
      <c r="H423" s="16">
        <v>4</v>
      </c>
      <c r="I423" s="16">
        <v>2021</v>
      </c>
      <c r="J423" s="17" t="s">
        <v>228</v>
      </c>
      <c r="K423" s="17" t="s">
        <v>12255</v>
      </c>
      <c r="L423" s="16"/>
      <c r="M423" s="16">
        <v>1</v>
      </c>
      <c r="N423" s="16" t="s">
        <v>12270</v>
      </c>
      <c r="O423" s="18" t="s">
        <v>12271</v>
      </c>
      <c r="P423" s="18" t="s">
        <v>12272</v>
      </c>
      <c r="Q423" s="18" t="s">
        <v>1638</v>
      </c>
      <c r="R423" s="17" t="s">
        <v>12273</v>
      </c>
      <c r="S423" s="16" t="s">
        <v>44</v>
      </c>
      <c r="T423" s="16">
        <v>15</v>
      </c>
      <c r="U423" s="14" t="s">
        <v>12274</v>
      </c>
      <c r="V423" s="18" t="s">
        <v>62</v>
      </c>
      <c r="W423" s="16" t="s">
        <v>5824</v>
      </c>
      <c r="X423" s="18" t="s">
        <v>5825</v>
      </c>
      <c r="Y423" s="18" t="s">
        <v>10203</v>
      </c>
      <c r="Z423" s="18" t="s">
        <v>10203</v>
      </c>
      <c r="AA423" s="18"/>
      <c r="AB423" s="18" t="s">
        <v>10203</v>
      </c>
      <c r="AC423" s="18" t="s">
        <v>49</v>
      </c>
      <c r="AD423" s="16" t="s">
        <v>50</v>
      </c>
      <c r="AE423" s="16" t="s">
        <v>50</v>
      </c>
      <c r="AF423" s="16"/>
      <c r="AG423" s="16" t="s">
        <v>10204</v>
      </c>
      <c r="AH423" s="16"/>
      <c r="AI423" s="16"/>
      <c r="AJ423" s="16"/>
      <c r="AK423" s="16"/>
      <c r="AL423" s="190" t="b">
        <f t="shared" si="1"/>
        <v>0</v>
      </c>
      <c r="AM423" s="190"/>
    </row>
    <row r="424" spans="1:39" ht="22.5" hidden="1" customHeight="1" x14ac:dyDescent="0.35">
      <c r="A424" s="14">
        <v>423</v>
      </c>
      <c r="B424" s="16" t="s">
        <v>11175</v>
      </c>
      <c r="C424" s="16" t="s">
        <v>5264</v>
      </c>
      <c r="D424" s="16" t="s">
        <v>12275</v>
      </c>
      <c r="E424" s="14" t="s">
        <v>11226</v>
      </c>
      <c r="F424" s="17" t="s">
        <v>11227</v>
      </c>
      <c r="G424" s="16">
        <v>2</v>
      </c>
      <c r="H424" s="16">
        <v>8</v>
      </c>
      <c r="I424" s="16">
        <v>2021</v>
      </c>
      <c r="J424" s="17" t="s">
        <v>228</v>
      </c>
      <c r="K424" s="17" t="s">
        <v>11228</v>
      </c>
      <c r="L424" s="16"/>
      <c r="M424" s="16">
        <v>1</v>
      </c>
      <c r="N424" s="16" t="s">
        <v>12276</v>
      </c>
      <c r="O424" s="18" t="s">
        <v>12277</v>
      </c>
      <c r="P424" s="18" t="s">
        <v>1375</v>
      </c>
      <c r="Q424" s="18" t="s">
        <v>498</v>
      </c>
      <c r="R424" s="17" t="s">
        <v>12278</v>
      </c>
      <c r="S424" s="16" t="s">
        <v>44</v>
      </c>
      <c r="T424" s="16">
        <v>15</v>
      </c>
      <c r="U424" s="14" t="s">
        <v>12274</v>
      </c>
      <c r="V424" s="18" t="s">
        <v>62</v>
      </c>
      <c r="W424" s="16" t="s">
        <v>5824</v>
      </c>
      <c r="X424" s="18" t="s">
        <v>5825</v>
      </c>
      <c r="Y424" s="18" t="s">
        <v>10203</v>
      </c>
      <c r="Z424" s="18" t="s">
        <v>10203</v>
      </c>
      <c r="AA424" s="18"/>
      <c r="AB424" s="18" t="s">
        <v>10203</v>
      </c>
      <c r="AC424" s="18" t="s">
        <v>49</v>
      </c>
      <c r="AD424" s="16" t="s">
        <v>50</v>
      </c>
      <c r="AE424" s="16" t="s">
        <v>50</v>
      </c>
      <c r="AF424" s="16"/>
      <c r="AG424" s="16" t="s">
        <v>10204</v>
      </c>
      <c r="AH424" s="16"/>
      <c r="AI424" s="16"/>
      <c r="AJ424" s="16"/>
      <c r="AK424" s="16"/>
      <c r="AL424" s="190" t="b">
        <f t="shared" si="1"/>
        <v>0</v>
      </c>
      <c r="AM424" s="190"/>
    </row>
    <row r="425" spans="1:39" ht="22.5" hidden="1" customHeight="1" x14ac:dyDescent="0.35">
      <c r="A425" s="14">
        <v>424</v>
      </c>
      <c r="B425" s="16" t="s">
        <v>11175</v>
      </c>
      <c r="C425" s="16" t="s">
        <v>5264</v>
      </c>
      <c r="D425" s="16" t="s">
        <v>12279</v>
      </c>
      <c r="E425" s="14" t="s">
        <v>822</v>
      </c>
      <c r="F425" s="17" t="s">
        <v>823</v>
      </c>
      <c r="G425" s="16">
        <v>18</v>
      </c>
      <c r="H425" s="16">
        <v>6</v>
      </c>
      <c r="I425" s="16">
        <v>2021</v>
      </c>
      <c r="J425" s="17" t="s">
        <v>228</v>
      </c>
      <c r="K425" s="17" t="s">
        <v>824</v>
      </c>
      <c r="L425" s="16"/>
      <c r="M425" s="16">
        <v>1</v>
      </c>
      <c r="N425" s="16" t="s">
        <v>12280</v>
      </c>
      <c r="O425" s="18" t="s">
        <v>12281</v>
      </c>
      <c r="P425" s="18" t="s">
        <v>12282</v>
      </c>
      <c r="Q425" s="18" t="s">
        <v>136</v>
      </c>
      <c r="R425" s="17" t="s">
        <v>12283</v>
      </c>
      <c r="S425" s="16" t="s">
        <v>44</v>
      </c>
      <c r="T425" s="16">
        <v>15</v>
      </c>
      <c r="U425" s="14" t="s">
        <v>12274</v>
      </c>
      <c r="V425" s="18" t="s">
        <v>62</v>
      </c>
      <c r="W425" s="16" t="s">
        <v>5824</v>
      </c>
      <c r="X425" s="18" t="s">
        <v>5825</v>
      </c>
      <c r="Y425" s="18" t="s">
        <v>10203</v>
      </c>
      <c r="Z425" s="18" t="s">
        <v>10203</v>
      </c>
      <c r="AA425" s="18"/>
      <c r="AB425" s="18" t="s">
        <v>10203</v>
      </c>
      <c r="AC425" s="18" t="s">
        <v>49</v>
      </c>
      <c r="AD425" s="16" t="s">
        <v>50</v>
      </c>
      <c r="AE425" s="16" t="s">
        <v>50</v>
      </c>
      <c r="AF425" s="16"/>
      <c r="AG425" s="16" t="s">
        <v>10234</v>
      </c>
      <c r="AH425" s="16"/>
      <c r="AI425" s="16"/>
      <c r="AJ425" s="16"/>
      <c r="AK425" s="16"/>
      <c r="AL425" s="190" t="b">
        <f t="shared" si="1"/>
        <v>0</v>
      </c>
      <c r="AM425" s="190"/>
    </row>
    <row r="426" spans="1:39" ht="22.5" hidden="1" customHeight="1" x14ac:dyDescent="0.35">
      <c r="A426" s="14">
        <v>425</v>
      </c>
      <c r="B426" s="16" t="s">
        <v>11175</v>
      </c>
      <c r="C426" s="16" t="s">
        <v>5264</v>
      </c>
      <c r="D426" s="16" t="s">
        <v>12284</v>
      </c>
      <c r="E426" s="14" t="s">
        <v>11226</v>
      </c>
      <c r="F426" s="17" t="s">
        <v>11227</v>
      </c>
      <c r="G426" s="16">
        <v>2</v>
      </c>
      <c r="H426" s="16">
        <v>8</v>
      </c>
      <c r="I426" s="16">
        <v>2021</v>
      </c>
      <c r="J426" s="17" t="s">
        <v>228</v>
      </c>
      <c r="K426" s="17" t="s">
        <v>11228</v>
      </c>
      <c r="L426" s="16"/>
      <c r="M426" s="16">
        <v>1</v>
      </c>
      <c r="N426" s="16" t="s">
        <v>12285</v>
      </c>
      <c r="O426" s="18" t="s">
        <v>12286</v>
      </c>
      <c r="P426" s="18" t="s">
        <v>4717</v>
      </c>
      <c r="Q426" s="18" t="s">
        <v>136</v>
      </c>
      <c r="R426" s="17" t="s">
        <v>1162</v>
      </c>
      <c r="S426" s="16" t="s">
        <v>44</v>
      </c>
      <c r="T426" s="16">
        <v>15</v>
      </c>
      <c r="U426" s="14" t="s">
        <v>12287</v>
      </c>
      <c r="V426" s="18" t="s">
        <v>121</v>
      </c>
      <c r="W426" s="16" t="s">
        <v>5824</v>
      </c>
      <c r="X426" s="18" t="s">
        <v>5825</v>
      </c>
      <c r="Y426" s="18" t="s">
        <v>10203</v>
      </c>
      <c r="Z426" s="18" t="s">
        <v>10203</v>
      </c>
      <c r="AA426" s="18"/>
      <c r="AB426" s="18" t="s">
        <v>10203</v>
      </c>
      <c r="AC426" s="18" t="s">
        <v>49</v>
      </c>
      <c r="AD426" s="16" t="s">
        <v>50</v>
      </c>
      <c r="AE426" s="16" t="s">
        <v>50</v>
      </c>
      <c r="AF426" s="16"/>
      <c r="AG426" s="16" t="s">
        <v>10204</v>
      </c>
      <c r="AH426" s="16"/>
      <c r="AI426" s="16"/>
      <c r="AJ426" s="16"/>
      <c r="AK426" s="16"/>
      <c r="AL426" s="190" t="b">
        <f t="shared" si="1"/>
        <v>0</v>
      </c>
      <c r="AM426" s="190"/>
    </row>
    <row r="427" spans="1:39" ht="22.5" hidden="1" customHeight="1" x14ac:dyDescent="0.35">
      <c r="A427" s="14">
        <v>426</v>
      </c>
      <c r="B427" s="16" t="s">
        <v>11175</v>
      </c>
      <c r="C427" s="16" t="s">
        <v>5264</v>
      </c>
      <c r="D427" s="16" t="s">
        <v>12288</v>
      </c>
      <c r="E427" s="14" t="s">
        <v>12253</v>
      </c>
      <c r="F427" s="17" t="s">
        <v>12254</v>
      </c>
      <c r="G427" s="16">
        <v>28</v>
      </c>
      <c r="H427" s="16">
        <v>4</v>
      </c>
      <c r="I427" s="16">
        <v>2021</v>
      </c>
      <c r="J427" s="17" t="s">
        <v>228</v>
      </c>
      <c r="K427" s="17" t="s">
        <v>12255</v>
      </c>
      <c r="L427" s="16"/>
      <c r="M427" s="16">
        <v>1</v>
      </c>
      <c r="N427" s="16" t="s">
        <v>12289</v>
      </c>
      <c r="O427" s="18" t="s">
        <v>199</v>
      </c>
      <c r="P427" s="18" t="s">
        <v>177</v>
      </c>
      <c r="Q427" s="18" t="s">
        <v>136</v>
      </c>
      <c r="R427" s="17" t="s">
        <v>12290</v>
      </c>
      <c r="S427" s="16" t="s">
        <v>75</v>
      </c>
      <c r="T427" s="16">
        <v>15</v>
      </c>
      <c r="U427" s="14" t="s">
        <v>12291</v>
      </c>
      <c r="V427" s="18" t="s">
        <v>234</v>
      </c>
      <c r="W427" s="16" t="s">
        <v>5824</v>
      </c>
      <c r="X427" s="18" t="s">
        <v>5825</v>
      </c>
      <c r="Y427" s="18" t="s">
        <v>10203</v>
      </c>
      <c r="Z427" s="18" t="s">
        <v>10203</v>
      </c>
      <c r="AA427" s="18"/>
      <c r="AB427" s="18" t="s">
        <v>10203</v>
      </c>
      <c r="AC427" s="18" t="s">
        <v>49</v>
      </c>
      <c r="AD427" s="16" t="s">
        <v>50</v>
      </c>
      <c r="AE427" s="16" t="s">
        <v>50</v>
      </c>
      <c r="AF427" s="16"/>
      <c r="AG427" s="16" t="s">
        <v>10234</v>
      </c>
      <c r="AH427" s="16"/>
      <c r="AI427" s="16"/>
      <c r="AJ427" s="16"/>
      <c r="AK427" s="16"/>
      <c r="AL427" s="190" t="b">
        <f t="shared" si="1"/>
        <v>0</v>
      </c>
      <c r="AM427" s="190"/>
    </row>
    <row r="428" spans="1:39" ht="22.5" hidden="1" customHeight="1" x14ac:dyDescent="0.35">
      <c r="A428" s="14">
        <v>427</v>
      </c>
      <c r="B428" s="16" t="s">
        <v>11175</v>
      </c>
      <c r="C428" s="16" t="s">
        <v>5264</v>
      </c>
      <c r="D428" s="16" t="s">
        <v>12292</v>
      </c>
      <c r="E428" s="14" t="s">
        <v>822</v>
      </c>
      <c r="F428" s="17" t="s">
        <v>823</v>
      </c>
      <c r="G428" s="16">
        <v>18</v>
      </c>
      <c r="H428" s="16">
        <v>6</v>
      </c>
      <c r="I428" s="16">
        <v>2021</v>
      </c>
      <c r="J428" s="17" t="s">
        <v>228</v>
      </c>
      <c r="K428" s="17" t="s">
        <v>824</v>
      </c>
      <c r="L428" s="16"/>
      <c r="M428" s="16">
        <v>1</v>
      </c>
      <c r="N428" s="16" t="s">
        <v>12293</v>
      </c>
      <c r="O428" s="18" t="s">
        <v>12294</v>
      </c>
      <c r="P428" s="18" t="s">
        <v>493</v>
      </c>
      <c r="Q428" s="18" t="s">
        <v>60</v>
      </c>
      <c r="R428" s="17" t="s">
        <v>12295</v>
      </c>
      <c r="S428" s="16" t="s">
        <v>44</v>
      </c>
      <c r="T428" s="16">
        <v>15</v>
      </c>
      <c r="U428" s="14" t="s">
        <v>12296</v>
      </c>
      <c r="V428" s="18" t="s">
        <v>234</v>
      </c>
      <c r="W428" s="16" t="s">
        <v>5824</v>
      </c>
      <c r="X428" s="18" t="s">
        <v>5825</v>
      </c>
      <c r="Y428" s="18" t="s">
        <v>10203</v>
      </c>
      <c r="Z428" s="18" t="s">
        <v>10203</v>
      </c>
      <c r="AA428" s="18"/>
      <c r="AB428" s="18" t="s">
        <v>10203</v>
      </c>
      <c r="AC428" s="18" t="s">
        <v>49</v>
      </c>
      <c r="AD428" s="16" t="s">
        <v>50</v>
      </c>
      <c r="AE428" s="16" t="s">
        <v>50</v>
      </c>
      <c r="AF428" s="16"/>
      <c r="AG428" s="16" t="s">
        <v>10204</v>
      </c>
      <c r="AH428" s="16"/>
      <c r="AI428" s="16"/>
      <c r="AJ428" s="16"/>
      <c r="AK428" s="16"/>
      <c r="AL428" s="190" t="b">
        <f t="shared" si="1"/>
        <v>0</v>
      </c>
      <c r="AM428" s="190"/>
    </row>
    <row r="429" spans="1:39" ht="22.5" hidden="1" customHeight="1" x14ac:dyDescent="0.35">
      <c r="A429" s="14">
        <v>428</v>
      </c>
      <c r="B429" s="16" t="s">
        <v>11175</v>
      </c>
      <c r="C429" s="16" t="s">
        <v>5264</v>
      </c>
      <c r="D429" s="16" t="s">
        <v>12297</v>
      </c>
      <c r="E429" s="14" t="s">
        <v>12253</v>
      </c>
      <c r="F429" s="17" t="s">
        <v>12254</v>
      </c>
      <c r="G429" s="16">
        <v>28</v>
      </c>
      <c r="H429" s="16">
        <v>4</v>
      </c>
      <c r="I429" s="16">
        <v>2021</v>
      </c>
      <c r="J429" s="17" t="s">
        <v>228</v>
      </c>
      <c r="K429" s="17" t="s">
        <v>12255</v>
      </c>
      <c r="L429" s="16"/>
      <c r="M429" s="16">
        <v>1</v>
      </c>
      <c r="N429" s="16" t="s">
        <v>12298</v>
      </c>
      <c r="O429" s="18" t="s">
        <v>12299</v>
      </c>
      <c r="P429" s="18" t="s">
        <v>10979</v>
      </c>
      <c r="Q429" s="18" t="s">
        <v>649</v>
      </c>
      <c r="R429" s="17" t="s">
        <v>12300</v>
      </c>
      <c r="S429" s="16" t="s">
        <v>44</v>
      </c>
      <c r="T429" s="16">
        <v>15</v>
      </c>
      <c r="U429" s="14" t="s">
        <v>12301</v>
      </c>
      <c r="V429" s="18" t="s">
        <v>274</v>
      </c>
      <c r="W429" s="16" t="s">
        <v>5824</v>
      </c>
      <c r="X429" s="18" t="s">
        <v>5825</v>
      </c>
      <c r="Y429" s="18" t="s">
        <v>10203</v>
      </c>
      <c r="Z429" s="18" t="s">
        <v>10203</v>
      </c>
      <c r="AA429" s="18"/>
      <c r="AB429" s="18" t="s">
        <v>10203</v>
      </c>
      <c r="AC429" s="18" t="s">
        <v>49</v>
      </c>
      <c r="AD429" s="16" t="s">
        <v>50</v>
      </c>
      <c r="AE429" s="16" t="s">
        <v>50</v>
      </c>
      <c r="AF429" s="16"/>
      <c r="AG429" s="16" t="s">
        <v>10204</v>
      </c>
      <c r="AH429" s="16"/>
      <c r="AI429" s="16"/>
      <c r="AJ429" s="16"/>
      <c r="AK429" s="16"/>
      <c r="AL429" s="190" t="b">
        <f t="shared" si="1"/>
        <v>0</v>
      </c>
      <c r="AM429" s="190"/>
    </row>
    <row r="430" spans="1:39" ht="22.5" hidden="1" customHeight="1" x14ac:dyDescent="0.35">
      <c r="A430" s="14">
        <v>429</v>
      </c>
      <c r="B430" s="16" t="s">
        <v>5788</v>
      </c>
      <c r="C430" s="16" t="s">
        <v>5264</v>
      </c>
      <c r="D430" s="16" t="s">
        <v>12302</v>
      </c>
      <c r="E430" s="14" t="s">
        <v>11630</v>
      </c>
      <c r="F430" s="17" t="s">
        <v>11631</v>
      </c>
      <c r="G430" s="16">
        <v>11</v>
      </c>
      <c r="H430" s="16">
        <v>11</v>
      </c>
      <c r="I430" s="16">
        <v>2021</v>
      </c>
      <c r="J430" s="16">
        <v>72</v>
      </c>
      <c r="K430" s="17" t="s">
        <v>11632</v>
      </c>
      <c r="L430" s="16"/>
      <c r="M430" s="16">
        <v>1</v>
      </c>
      <c r="N430" s="16" t="s">
        <v>12303</v>
      </c>
      <c r="O430" s="18" t="s">
        <v>3721</v>
      </c>
      <c r="P430" s="18" t="s">
        <v>282</v>
      </c>
      <c r="Q430" s="18" t="s">
        <v>255</v>
      </c>
      <c r="R430" s="17" t="s">
        <v>12304</v>
      </c>
      <c r="S430" s="16" t="s">
        <v>44</v>
      </c>
      <c r="T430" s="16">
        <v>16</v>
      </c>
      <c r="U430" s="14" t="s">
        <v>12305</v>
      </c>
      <c r="V430" s="18" t="s">
        <v>46</v>
      </c>
      <c r="W430" s="16" t="s">
        <v>5824</v>
      </c>
      <c r="X430" s="18" t="s">
        <v>5825</v>
      </c>
      <c r="Y430" s="18" t="s">
        <v>10203</v>
      </c>
      <c r="Z430" s="18" t="s">
        <v>10203</v>
      </c>
      <c r="AA430" s="18"/>
      <c r="AB430" s="18" t="s">
        <v>10203</v>
      </c>
      <c r="AC430" s="18" t="s">
        <v>49</v>
      </c>
      <c r="AD430" s="16" t="s">
        <v>50</v>
      </c>
      <c r="AE430" s="16" t="s">
        <v>78</v>
      </c>
      <c r="AF430" s="16"/>
      <c r="AG430" s="16" t="s">
        <v>10204</v>
      </c>
      <c r="AH430" s="16"/>
      <c r="AI430" s="16"/>
      <c r="AJ430" s="16"/>
      <c r="AK430" s="16"/>
      <c r="AL430" s="190" t="b">
        <f t="shared" si="1"/>
        <v>0</v>
      </c>
      <c r="AM430" s="190"/>
    </row>
    <row r="431" spans="1:39" ht="22.5" hidden="1" customHeight="1" x14ac:dyDescent="0.35">
      <c r="A431" s="14">
        <v>430</v>
      </c>
      <c r="B431" s="16" t="s">
        <v>5788</v>
      </c>
      <c r="C431" s="16" t="s">
        <v>5264</v>
      </c>
      <c r="D431" s="16" t="s">
        <v>12306</v>
      </c>
      <c r="E431" s="14" t="s">
        <v>10629</v>
      </c>
      <c r="F431" s="17" t="s">
        <v>10630</v>
      </c>
      <c r="G431" s="16">
        <v>28</v>
      </c>
      <c r="H431" s="16">
        <v>9</v>
      </c>
      <c r="I431" s="16">
        <v>2021</v>
      </c>
      <c r="J431" s="16">
        <v>72</v>
      </c>
      <c r="K431" s="17" t="s">
        <v>10631</v>
      </c>
      <c r="L431" s="16"/>
      <c r="M431" s="16">
        <v>1</v>
      </c>
      <c r="N431" s="16" t="s">
        <v>12307</v>
      </c>
      <c r="O431" s="18" t="s">
        <v>12308</v>
      </c>
      <c r="P431" s="18" t="s">
        <v>12309</v>
      </c>
      <c r="Q431" s="18" t="s">
        <v>73</v>
      </c>
      <c r="R431" s="17" t="s">
        <v>12310</v>
      </c>
      <c r="S431" s="16" t="s">
        <v>75</v>
      </c>
      <c r="T431" s="16">
        <v>16</v>
      </c>
      <c r="U431" s="14" t="s">
        <v>12311</v>
      </c>
      <c r="V431" s="18" t="s">
        <v>62</v>
      </c>
      <c r="W431" s="16" t="s">
        <v>5824</v>
      </c>
      <c r="X431" s="18" t="s">
        <v>5825</v>
      </c>
      <c r="Y431" s="18" t="s">
        <v>10203</v>
      </c>
      <c r="Z431" s="18" t="s">
        <v>10203</v>
      </c>
      <c r="AA431" s="18"/>
      <c r="AB431" s="18" t="s">
        <v>10203</v>
      </c>
      <c r="AC431" s="18" t="s">
        <v>49</v>
      </c>
      <c r="AD431" s="16" t="s">
        <v>50</v>
      </c>
      <c r="AE431" s="16" t="s">
        <v>50</v>
      </c>
      <c r="AF431" s="16"/>
      <c r="AG431" s="16" t="s">
        <v>10234</v>
      </c>
      <c r="AH431" s="16"/>
      <c r="AI431" s="16"/>
      <c r="AJ431" s="16"/>
      <c r="AK431" s="16"/>
      <c r="AL431" s="190" t="b">
        <f t="shared" si="1"/>
        <v>0</v>
      </c>
      <c r="AM431" s="190"/>
    </row>
    <row r="432" spans="1:39" ht="22.5" hidden="1" customHeight="1" x14ac:dyDescent="0.35">
      <c r="A432" s="14">
        <v>431</v>
      </c>
      <c r="B432" s="16" t="s">
        <v>5788</v>
      </c>
      <c r="C432" s="16" t="s">
        <v>5264</v>
      </c>
      <c r="D432" s="16" t="s">
        <v>12312</v>
      </c>
      <c r="E432" s="14" t="s">
        <v>10215</v>
      </c>
      <c r="F432" s="17" t="s">
        <v>10216</v>
      </c>
      <c r="G432" s="16">
        <v>22</v>
      </c>
      <c r="H432" s="16">
        <v>10</v>
      </c>
      <c r="I432" s="16">
        <v>2021</v>
      </c>
      <c r="J432" s="16">
        <v>72</v>
      </c>
      <c r="K432" s="17" t="s">
        <v>10217</v>
      </c>
      <c r="L432" s="16"/>
      <c r="M432" s="16">
        <v>1</v>
      </c>
      <c r="N432" s="16" t="s">
        <v>12313</v>
      </c>
      <c r="O432" s="18" t="s">
        <v>12314</v>
      </c>
      <c r="P432" s="18" t="s">
        <v>177</v>
      </c>
      <c r="Q432" s="18" t="s">
        <v>1289</v>
      </c>
      <c r="R432" s="17" t="s">
        <v>12315</v>
      </c>
      <c r="S432" s="16" t="s">
        <v>75</v>
      </c>
      <c r="T432" s="16">
        <v>16</v>
      </c>
      <c r="U432" s="14" t="s">
        <v>12311</v>
      </c>
      <c r="V432" s="18" t="s">
        <v>62</v>
      </c>
      <c r="W432" s="16" t="s">
        <v>5824</v>
      </c>
      <c r="X432" s="18" t="s">
        <v>5825</v>
      </c>
      <c r="Y432" s="18" t="s">
        <v>10203</v>
      </c>
      <c r="Z432" s="18" t="s">
        <v>10203</v>
      </c>
      <c r="AA432" s="18"/>
      <c r="AB432" s="18" t="s">
        <v>10203</v>
      </c>
      <c r="AC432" s="18" t="s">
        <v>49</v>
      </c>
      <c r="AD432" s="16" t="s">
        <v>50</v>
      </c>
      <c r="AE432" s="16" t="s">
        <v>50</v>
      </c>
      <c r="AF432" s="16"/>
      <c r="AG432" s="16" t="s">
        <v>10234</v>
      </c>
      <c r="AH432" s="16"/>
      <c r="AI432" s="16"/>
      <c r="AJ432" s="16"/>
      <c r="AK432" s="16"/>
      <c r="AL432" s="190" t="b">
        <f t="shared" si="1"/>
        <v>0</v>
      </c>
      <c r="AM432" s="190"/>
    </row>
    <row r="433" spans="1:39" ht="22.5" hidden="1" customHeight="1" x14ac:dyDescent="0.35">
      <c r="A433" s="14">
        <v>432</v>
      </c>
      <c r="B433" s="16" t="s">
        <v>5788</v>
      </c>
      <c r="C433" s="16" t="s">
        <v>5264</v>
      </c>
      <c r="D433" s="16" t="s">
        <v>12316</v>
      </c>
      <c r="E433" s="14" t="s">
        <v>12317</v>
      </c>
      <c r="F433" s="17" t="s">
        <v>12318</v>
      </c>
      <c r="G433" s="16">
        <v>21</v>
      </c>
      <c r="H433" s="16">
        <v>12</v>
      </c>
      <c r="I433" s="16">
        <v>2021</v>
      </c>
      <c r="J433" s="16">
        <v>72</v>
      </c>
      <c r="K433" s="17" t="s">
        <v>12319</v>
      </c>
      <c r="L433" s="16"/>
      <c r="M433" s="16">
        <v>1</v>
      </c>
      <c r="N433" s="16" t="s">
        <v>12320</v>
      </c>
      <c r="O433" s="18" t="s">
        <v>12321</v>
      </c>
      <c r="P433" s="18" t="s">
        <v>1774</v>
      </c>
      <c r="Q433" s="18" t="s">
        <v>700</v>
      </c>
      <c r="R433" s="17" t="s">
        <v>1855</v>
      </c>
      <c r="S433" s="16" t="s">
        <v>44</v>
      </c>
      <c r="T433" s="16">
        <v>16</v>
      </c>
      <c r="U433" s="14" t="s">
        <v>12311</v>
      </c>
      <c r="V433" s="18" t="s">
        <v>62</v>
      </c>
      <c r="W433" s="16" t="s">
        <v>5824</v>
      </c>
      <c r="X433" s="18" t="s">
        <v>5825</v>
      </c>
      <c r="Y433" s="18" t="s">
        <v>10203</v>
      </c>
      <c r="Z433" s="18" t="s">
        <v>10203</v>
      </c>
      <c r="AA433" s="18"/>
      <c r="AB433" s="18" t="s">
        <v>10203</v>
      </c>
      <c r="AC433" s="18" t="s">
        <v>49</v>
      </c>
      <c r="AD433" s="16" t="s">
        <v>50</v>
      </c>
      <c r="AE433" s="16" t="s">
        <v>50</v>
      </c>
      <c r="AF433" s="16"/>
      <c r="AG433" s="16" t="s">
        <v>10234</v>
      </c>
      <c r="AH433" s="16"/>
      <c r="AI433" s="16"/>
      <c r="AJ433" s="16"/>
      <c r="AK433" s="16"/>
      <c r="AL433" s="190" t="b">
        <f t="shared" si="1"/>
        <v>0</v>
      </c>
      <c r="AM433" s="190"/>
    </row>
    <row r="434" spans="1:39" ht="22.5" hidden="1" customHeight="1" x14ac:dyDescent="0.35">
      <c r="A434" s="14">
        <v>433</v>
      </c>
      <c r="B434" s="16" t="s">
        <v>5788</v>
      </c>
      <c r="C434" s="16" t="s">
        <v>5264</v>
      </c>
      <c r="D434" s="16" t="s">
        <v>12322</v>
      </c>
      <c r="E434" s="14" t="s">
        <v>830</v>
      </c>
      <c r="F434" s="17" t="s">
        <v>831</v>
      </c>
      <c r="G434" s="16">
        <v>30</v>
      </c>
      <c r="H434" s="16">
        <v>12</v>
      </c>
      <c r="I434" s="16">
        <v>2021</v>
      </c>
      <c r="J434" s="16">
        <v>72</v>
      </c>
      <c r="K434" s="17" t="s">
        <v>832</v>
      </c>
      <c r="L434" s="16"/>
      <c r="M434" s="16">
        <v>1</v>
      </c>
      <c r="N434" s="16" t="s">
        <v>12323</v>
      </c>
      <c r="O434" s="18" t="s">
        <v>12324</v>
      </c>
      <c r="P434" s="18" t="s">
        <v>2592</v>
      </c>
      <c r="Q434" s="18" t="s">
        <v>10319</v>
      </c>
      <c r="R434" s="17" t="s">
        <v>12325</v>
      </c>
      <c r="S434" s="16" t="s">
        <v>75</v>
      </c>
      <c r="T434" s="16">
        <v>16</v>
      </c>
      <c r="U434" s="16" t="s">
        <v>12326</v>
      </c>
      <c r="V434" s="18" t="s">
        <v>62</v>
      </c>
      <c r="W434" s="16" t="s">
        <v>5824</v>
      </c>
      <c r="X434" s="18" t="s">
        <v>5825</v>
      </c>
      <c r="Y434" s="18" t="s">
        <v>10203</v>
      </c>
      <c r="Z434" s="18" t="s">
        <v>10203</v>
      </c>
      <c r="AA434" s="18"/>
      <c r="AB434" s="18" t="s">
        <v>10203</v>
      </c>
      <c r="AC434" s="18" t="s">
        <v>49</v>
      </c>
      <c r="AD434" s="16" t="s">
        <v>50</v>
      </c>
      <c r="AE434" s="16" t="s">
        <v>78</v>
      </c>
      <c r="AF434" s="16"/>
      <c r="AG434" s="16" t="s">
        <v>10234</v>
      </c>
      <c r="AH434" s="16"/>
      <c r="AI434" s="16"/>
      <c r="AJ434" s="16"/>
      <c r="AK434" s="16"/>
      <c r="AL434" s="190" t="b">
        <f t="shared" si="1"/>
        <v>0</v>
      </c>
      <c r="AM434" s="190"/>
    </row>
    <row r="435" spans="1:39" ht="22.5" hidden="1" customHeight="1" x14ac:dyDescent="0.35">
      <c r="A435" s="14">
        <v>434</v>
      </c>
      <c r="B435" s="16" t="s">
        <v>5788</v>
      </c>
      <c r="C435" s="16" t="s">
        <v>5264</v>
      </c>
      <c r="D435" s="16" t="s">
        <v>12327</v>
      </c>
      <c r="E435" s="14" t="s">
        <v>830</v>
      </c>
      <c r="F435" s="17" t="s">
        <v>831</v>
      </c>
      <c r="G435" s="16">
        <v>30</v>
      </c>
      <c r="H435" s="16">
        <v>12</v>
      </c>
      <c r="I435" s="16">
        <v>2021</v>
      </c>
      <c r="J435" s="16">
        <v>72</v>
      </c>
      <c r="K435" s="17" t="s">
        <v>832</v>
      </c>
      <c r="L435" s="16"/>
      <c r="M435" s="16">
        <v>1</v>
      </c>
      <c r="N435" s="16" t="s">
        <v>12328</v>
      </c>
      <c r="O435" s="18" t="s">
        <v>12329</v>
      </c>
      <c r="P435" s="18" t="s">
        <v>12330</v>
      </c>
      <c r="Q435" s="18" t="s">
        <v>649</v>
      </c>
      <c r="R435" s="17" t="s">
        <v>12331</v>
      </c>
      <c r="S435" s="16" t="s">
        <v>44</v>
      </c>
      <c r="T435" s="16">
        <v>16</v>
      </c>
      <c r="U435" s="14" t="s">
        <v>12326</v>
      </c>
      <c r="V435" s="18" t="s">
        <v>62</v>
      </c>
      <c r="W435" s="16" t="s">
        <v>5824</v>
      </c>
      <c r="X435" s="18" t="s">
        <v>5825</v>
      </c>
      <c r="Y435" s="18" t="s">
        <v>10203</v>
      </c>
      <c r="Z435" s="18" t="s">
        <v>10203</v>
      </c>
      <c r="AA435" s="18"/>
      <c r="AB435" s="18" t="s">
        <v>10203</v>
      </c>
      <c r="AC435" s="18" t="s">
        <v>49</v>
      </c>
      <c r="AD435" s="16" t="s">
        <v>50</v>
      </c>
      <c r="AE435" s="16" t="s">
        <v>50</v>
      </c>
      <c r="AF435" s="16"/>
      <c r="AG435" s="16" t="s">
        <v>10204</v>
      </c>
      <c r="AH435" s="16"/>
      <c r="AI435" s="16"/>
      <c r="AJ435" s="16"/>
      <c r="AK435" s="16"/>
      <c r="AL435" s="190" t="b">
        <f t="shared" si="1"/>
        <v>0</v>
      </c>
      <c r="AM435" s="190"/>
    </row>
    <row r="436" spans="1:39" ht="22.5" hidden="1" customHeight="1" x14ac:dyDescent="0.35">
      <c r="A436" s="14">
        <v>435</v>
      </c>
      <c r="B436" s="16" t="s">
        <v>5788</v>
      </c>
      <c r="C436" s="16" t="s">
        <v>5264</v>
      </c>
      <c r="D436" s="16" t="s">
        <v>12332</v>
      </c>
      <c r="E436" s="14" t="s">
        <v>12317</v>
      </c>
      <c r="F436" s="17" t="s">
        <v>12318</v>
      </c>
      <c r="G436" s="16">
        <v>21</v>
      </c>
      <c r="H436" s="16">
        <v>12</v>
      </c>
      <c r="I436" s="16">
        <v>2021</v>
      </c>
      <c r="J436" s="16">
        <v>72</v>
      </c>
      <c r="K436" s="17" t="s">
        <v>12319</v>
      </c>
      <c r="L436" s="16"/>
      <c r="M436" s="16">
        <v>1</v>
      </c>
      <c r="N436" s="16" t="s">
        <v>12333</v>
      </c>
      <c r="O436" s="18" t="s">
        <v>12334</v>
      </c>
      <c r="P436" s="18" t="s">
        <v>12335</v>
      </c>
      <c r="Q436" s="18" t="s">
        <v>425</v>
      </c>
      <c r="R436" s="17" t="s">
        <v>12336</v>
      </c>
      <c r="S436" s="16" t="s">
        <v>75</v>
      </c>
      <c r="T436" s="16">
        <v>16</v>
      </c>
      <c r="U436" s="14" t="s">
        <v>12326</v>
      </c>
      <c r="V436" s="18" t="s">
        <v>62</v>
      </c>
      <c r="W436" s="16" t="s">
        <v>5824</v>
      </c>
      <c r="X436" s="18" t="s">
        <v>5825</v>
      </c>
      <c r="Y436" s="18" t="s">
        <v>10203</v>
      </c>
      <c r="Z436" s="18" t="s">
        <v>10203</v>
      </c>
      <c r="AA436" s="18"/>
      <c r="AB436" s="18" t="s">
        <v>10203</v>
      </c>
      <c r="AC436" s="18" t="s">
        <v>49</v>
      </c>
      <c r="AD436" s="16" t="s">
        <v>50</v>
      </c>
      <c r="AE436" s="16" t="s">
        <v>50</v>
      </c>
      <c r="AF436" s="16"/>
      <c r="AG436" s="16" t="s">
        <v>10204</v>
      </c>
      <c r="AH436" s="16"/>
      <c r="AI436" s="16"/>
      <c r="AJ436" s="16"/>
      <c r="AK436" s="16"/>
      <c r="AL436" s="190" t="b">
        <f t="shared" si="1"/>
        <v>0</v>
      </c>
      <c r="AM436" s="190"/>
    </row>
    <row r="437" spans="1:39" ht="22.5" hidden="1" customHeight="1" x14ac:dyDescent="0.35">
      <c r="A437" s="14">
        <v>436</v>
      </c>
      <c r="B437" s="16" t="s">
        <v>5788</v>
      </c>
      <c r="C437" s="16" t="s">
        <v>5264</v>
      </c>
      <c r="D437" s="16" t="s">
        <v>12337</v>
      </c>
      <c r="E437" s="14" t="s">
        <v>11630</v>
      </c>
      <c r="F437" s="17" t="s">
        <v>11631</v>
      </c>
      <c r="G437" s="16">
        <v>11</v>
      </c>
      <c r="H437" s="16">
        <v>11</v>
      </c>
      <c r="I437" s="16">
        <v>2021</v>
      </c>
      <c r="J437" s="16">
        <v>72</v>
      </c>
      <c r="K437" s="17" t="s">
        <v>11632</v>
      </c>
      <c r="L437" s="16"/>
      <c r="M437" s="16">
        <v>1</v>
      </c>
      <c r="N437" s="16" t="s">
        <v>12338</v>
      </c>
      <c r="O437" s="18" t="s">
        <v>12339</v>
      </c>
      <c r="P437" s="18" t="s">
        <v>177</v>
      </c>
      <c r="Q437" s="18" t="s">
        <v>425</v>
      </c>
      <c r="R437" s="17" t="s">
        <v>12340</v>
      </c>
      <c r="S437" s="16" t="s">
        <v>75</v>
      </c>
      <c r="T437" s="16">
        <v>16</v>
      </c>
      <c r="U437" s="14" t="s">
        <v>12326</v>
      </c>
      <c r="V437" s="18" t="s">
        <v>62</v>
      </c>
      <c r="W437" s="16" t="s">
        <v>5824</v>
      </c>
      <c r="X437" s="18" t="s">
        <v>5825</v>
      </c>
      <c r="Y437" s="18" t="s">
        <v>10203</v>
      </c>
      <c r="Z437" s="18" t="s">
        <v>10203</v>
      </c>
      <c r="AA437" s="18"/>
      <c r="AB437" s="18" t="s">
        <v>10203</v>
      </c>
      <c r="AC437" s="18" t="s">
        <v>49</v>
      </c>
      <c r="AD437" s="16" t="s">
        <v>50</v>
      </c>
      <c r="AE437" s="16" t="s">
        <v>50</v>
      </c>
      <c r="AF437" s="16"/>
      <c r="AG437" s="16" t="s">
        <v>10234</v>
      </c>
      <c r="AH437" s="16"/>
      <c r="AI437" s="16"/>
      <c r="AJ437" s="16"/>
      <c r="AK437" s="16"/>
      <c r="AL437" s="190" t="b">
        <f t="shared" si="1"/>
        <v>0</v>
      </c>
      <c r="AM437" s="190"/>
    </row>
    <row r="438" spans="1:39" ht="22.5" hidden="1" customHeight="1" x14ac:dyDescent="0.35">
      <c r="A438" s="14">
        <v>437</v>
      </c>
      <c r="B438" s="16" t="s">
        <v>5788</v>
      </c>
      <c r="C438" s="16" t="s">
        <v>5264</v>
      </c>
      <c r="D438" s="16" t="s">
        <v>12341</v>
      </c>
      <c r="E438" s="14" t="s">
        <v>10215</v>
      </c>
      <c r="F438" s="17" t="s">
        <v>10216</v>
      </c>
      <c r="G438" s="16">
        <v>22</v>
      </c>
      <c r="H438" s="16">
        <v>10</v>
      </c>
      <c r="I438" s="16">
        <v>2021</v>
      </c>
      <c r="J438" s="16">
        <v>72</v>
      </c>
      <c r="K438" s="17" t="s">
        <v>10217</v>
      </c>
      <c r="L438" s="16"/>
      <c r="M438" s="16">
        <v>1</v>
      </c>
      <c r="N438" s="16" t="s">
        <v>12342</v>
      </c>
      <c r="O438" s="18" t="s">
        <v>5354</v>
      </c>
      <c r="P438" s="18" t="s">
        <v>514</v>
      </c>
      <c r="Q438" s="18" t="s">
        <v>1452</v>
      </c>
      <c r="R438" s="17" t="s">
        <v>12343</v>
      </c>
      <c r="S438" s="16" t="s">
        <v>75</v>
      </c>
      <c r="T438" s="16">
        <v>16</v>
      </c>
      <c r="U438" s="14" t="s">
        <v>12326</v>
      </c>
      <c r="V438" s="18" t="s">
        <v>62</v>
      </c>
      <c r="W438" s="16" t="s">
        <v>5824</v>
      </c>
      <c r="X438" s="18" t="s">
        <v>5825</v>
      </c>
      <c r="Y438" s="18" t="s">
        <v>10203</v>
      </c>
      <c r="Z438" s="18" t="s">
        <v>10203</v>
      </c>
      <c r="AA438" s="18"/>
      <c r="AB438" s="18" t="s">
        <v>10203</v>
      </c>
      <c r="AC438" s="18" t="s">
        <v>49</v>
      </c>
      <c r="AD438" s="16" t="s">
        <v>50</v>
      </c>
      <c r="AE438" s="16" t="s">
        <v>50</v>
      </c>
      <c r="AF438" s="16"/>
      <c r="AG438" s="16" t="s">
        <v>10204</v>
      </c>
      <c r="AH438" s="16"/>
      <c r="AI438" s="16"/>
      <c r="AJ438" s="16"/>
      <c r="AK438" s="16"/>
      <c r="AL438" s="190" t="b">
        <f t="shared" si="1"/>
        <v>0</v>
      </c>
      <c r="AM438" s="190"/>
    </row>
    <row r="439" spans="1:39" ht="22.5" hidden="1" customHeight="1" x14ac:dyDescent="0.35">
      <c r="A439" s="14">
        <v>438</v>
      </c>
      <c r="B439" s="16" t="s">
        <v>5788</v>
      </c>
      <c r="C439" s="16" t="s">
        <v>5264</v>
      </c>
      <c r="D439" s="16" t="s">
        <v>12344</v>
      </c>
      <c r="E439" s="14" t="s">
        <v>10215</v>
      </c>
      <c r="F439" s="17" t="s">
        <v>10216</v>
      </c>
      <c r="G439" s="16">
        <v>22</v>
      </c>
      <c r="H439" s="16">
        <v>10</v>
      </c>
      <c r="I439" s="16">
        <v>2021</v>
      </c>
      <c r="J439" s="16">
        <v>72</v>
      </c>
      <c r="K439" s="17" t="s">
        <v>10217</v>
      </c>
      <c r="L439" s="16"/>
      <c r="M439" s="16">
        <v>1</v>
      </c>
      <c r="N439" s="16" t="s">
        <v>12345</v>
      </c>
      <c r="O439" s="18" t="s">
        <v>1736</v>
      </c>
      <c r="P439" s="18" t="s">
        <v>493</v>
      </c>
      <c r="Q439" s="18" t="s">
        <v>365</v>
      </c>
      <c r="R439" s="17" t="s">
        <v>12346</v>
      </c>
      <c r="S439" s="16" t="s">
        <v>44</v>
      </c>
      <c r="T439" s="16">
        <v>16</v>
      </c>
      <c r="U439" s="14" t="s">
        <v>12326</v>
      </c>
      <c r="V439" s="18" t="s">
        <v>62</v>
      </c>
      <c r="W439" s="16" t="s">
        <v>5824</v>
      </c>
      <c r="X439" s="18" t="s">
        <v>5825</v>
      </c>
      <c r="Y439" s="18" t="s">
        <v>10203</v>
      </c>
      <c r="Z439" s="18" t="s">
        <v>10203</v>
      </c>
      <c r="AA439" s="18"/>
      <c r="AB439" s="18" t="s">
        <v>10203</v>
      </c>
      <c r="AC439" s="18" t="s">
        <v>49</v>
      </c>
      <c r="AD439" s="16" t="s">
        <v>50</v>
      </c>
      <c r="AE439" s="16" t="s">
        <v>50</v>
      </c>
      <c r="AF439" s="16"/>
      <c r="AG439" s="16" t="s">
        <v>10234</v>
      </c>
      <c r="AH439" s="16"/>
      <c r="AI439" s="16"/>
      <c r="AJ439" s="16"/>
      <c r="AK439" s="16"/>
      <c r="AL439" s="190" t="b">
        <f t="shared" si="1"/>
        <v>0</v>
      </c>
      <c r="AM439" s="190"/>
    </row>
    <row r="440" spans="1:39" ht="22.5" hidden="1" customHeight="1" x14ac:dyDescent="0.35">
      <c r="A440" s="14">
        <v>439</v>
      </c>
      <c r="B440" s="16" t="s">
        <v>5788</v>
      </c>
      <c r="C440" s="16" t="s">
        <v>5264</v>
      </c>
      <c r="D440" s="16" t="s">
        <v>12347</v>
      </c>
      <c r="E440" s="14" t="s">
        <v>10215</v>
      </c>
      <c r="F440" s="17" t="s">
        <v>10216</v>
      </c>
      <c r="G440" s="16">
        <v>22</v>
      </c>
      <c r="H440" s="16">
        <v>10</v>
      </c>
      <c r="I440" s="16">
        <v>2021</v>
      </c>
      <c r="J440" s="16">
        <v>72</v>
      </c>
      <c r="K440" s="17" t="s">
        <v>10217</v>
      </c>
      <c r="L440" s="16"/>
      <c r="M440" s="16">
        <v>1</v>
      </c>
      <c r="N440" s="16" t="s">
        <v>12348</v>
      </c>
      <c r="O440" s="18" t="s">
        <v>12349</v>
      </c>
      <c r="P440" s="18" t="s">
        <v>12350</v>
      </c>
      <c r="Q440" s="18" t="s">
        <v>75</v>
      </c>
      <c r="R440" s="17" t="s">
        <v>11235</v>
      </c>
      <c r="S440" s="16" t="s">
        <v>75</v>
      </c>
      <c r="T440" s="16">
        <v>16</v>
      </c>
      <c r="U440" s="14" t="s">
        <v>12326</v>
      </c>
      <c r="V440" s="18" t="s">
        <v>62</v>
      </c>
      <c r="W440" s="16" t="s">
        <v>5824</v>
      </c>
      <c r="X440" s="18" t="s">
        <v>5825</v>
      </c>
      <c r="Y440" s="18" t="s">
        <v>10203</v>
      </c>
      <c r="Z440" s="18" t="s">
        <v>10203</v>
      </c>
      <c r="AA440" s="18"/>
      <c r="AB440" s="18" t="s">
        <v>10203</v>
      </c>
      <c r="AC440" s="18" t="s">
        <v>49</v>
      </c>
      <c r="AD440" s="16" t="s">
        <v>50</v>
      </c>
      <c r="AE440" s="16" t="s">
        <v>50</v>
      </c>
      <c r="AF440" s="16"/>
      <c r="AG440" s="16" t="s">
        <v>10204</v>
      </c>
      <c r="AH440" s="16"/>
      <c r="AI440" s="16"/>
      <c r="AJ440" s="16"/>
      <c r="AK440" s="16"/>
      <c r="AL440" s="190" t="b">
        <f t="shared" si="1"/>
        <v>0</v>
      </c>
      <c r="AM440" s="190"/>
    </row>
    <row r="441" spans="1:39" ht="22.5" hidden="1" customHeight="1" x14ac:dyDescent="0.35">
      <c r="A441" s="14">
        <v>440</v>
      </c>
      <c r="B441" s="16" t="s">
        <v>5788</v>
      </c>
      <c r="C441" s="16" t="s">
        <v>5264</v>
      </c>
      <c r="D441" s="16" t="s">
        <v>12351</v>
      </c>
      <c r="E441" s="14" t="s">
        <v>10215</v>
      </c>
      <c r="F441" s="17" t="s">
        <v>10216</v>
      </c>
      <c r="G441" s="16">
        <v>22</v>
      </c>
      <c r="H441" s="16">
        <v>10</v>
      </c>
      <c r="I441" s="16">
        <v>2021</v>
      </c>
      <c r="J441" s="16">
        <v>72</v>
      </c>
      <c r="K441" s="17" t="s">
        <v>10217</v>
      </c>
      <c r="L441" s="16"/>
      <c r="M441" s="16">
        <v>1</v>
      </c>
      <c r="N441" s="16" t="s">
        <v>12352</v>
      </c>
      <c r="O441" s="18" t="s">
        <v>12353</v>
      </c>
      <c r="P441" s="18" t="s">
        <v>2639</v>
      </c>
      <c r="Q441" s="18" t="s">
        <v>850</v>
      </c>
      <c r="R441" s="17" t="s">
        <v>12354</v>
      </c>
      <c r="S441" s="16" t="s">
        <v>44</v>
      </c>
      <c r="T441" s="16">
        <v>16</v>
      </c>
      <c r="U441" s="14" t="s">
        <v>12326</v>
      </c>
      <c r="V441" s="18" t="s">
        <v>62</v>
      </c>
      <c r="W441" s="16" t="s">
        <v>5824</v>
      </c>
      <c r="X441" s="18" t="s">
        <v>5825</v>
      </c>
      <c r="Y441" s="18" t="s">
        <v>10203</v>
      </c>
      <c r="Z441" s="18" t="s">
        <v>10203</v>
      </c>
      <c r="AA441" s="18"/>
      <c r="AB441" s="18" t="s">
        <v>10203</v>
      </c>
      <c r="AC441" s="18" t="s">
        <v>49</v>
      </c>
      <c r="AD441" s="16" t="s">
        <v>50</v>
      </c>
      <c r="AE441" s="16" t="s">
        <v>78</v>
      </c>
      <c r="AF441" s="16"/>
      <c r="AG441" s="16" t="s">
        <v>10204</v>
      </c>
      <c r="AH441" s="16"/>
      <c r="AI441" s="16"/>
      <c r="AJ441" s="16"/>
      <c r="AK441" s="16"/>
      <c r="AL441" s="190" t="b">
        <f t="shared" si="1"/>
        <v>0</v>
      </c>
      <c r="AM441" s="190"/>
    </row>
    <row r="442" spans="1:39" ht="22.5" hidden="1" customHeight="1" x14ac:dyDescent="0.35">
      <c r="A442" s="14">
        <v>441</v>
      </c>
      <c r="B442" s="16" t="s">
        <v>5788</v>
      </c>
      <c r="C442" s="16" t="s">
        <v>5264</v>
      </c>
      <c r="D442" s="16" t="s">
        <v>12355</v>
      </c>
      <c r="E442" s="14" t="s">
        <v>10215</v>
      </c>
      <c r="F442" s="17" t="s">
        <v>10216</v>
      </c>
      <c r="G442" s="16">
        <v>22</v>
      </c>
      <c r="H442" s="16">
        <v>10</v>
      </c>
      <c r="I442" s="16">
        <v>2021</v>
      </c>
      <c r="J442" s="16">
        <v>72</v>
      </c>
      <c r="K442" s="17" t="s">
        <v>10217</v>
      </c>
      <c r="L442" s="16"/>
      <c r="M442" s="16">
        <v>1</v>
      </c>
      <c r="N442" s="16" t="s">
        <v>12356</v>
      </c>
      <c r="O442" s="18" t="s">
        <v>12357</v>
      </c>
      <c r="P442" s="18" t="s">
        <v>12358</v>
      </c>
      <c r="Q442" s="18" t="s">
        <v>1779</v>
      </c>
      <c r="R442" s="17" t="s">
        <v>12359</v>
      </c>
      <c r="S442" s="16" t="s">
        <v>75</v>
      </c>
      <c r="T442" s="16">
        <v>16</v>
      </c>
      <c r="U442" s="14" t="s">
        <v>12326</v>
      </c>
      <c r="V442" s="18" t="s">
        <v>62</v>
      </c>
      <c r="W442" s="16" t="s">
        <v>5824</v>
      </c>
      <c r="X442" s="18" t="s">
        <v>5825</v>
      </c>
      <c r="Y442" s="18" t="s">
        <v>10203</v>
      </c>
      <c r="Z442" s="18" t="s">
        <v>10203</v>
      </c>
      <c r="AA442" s="18"/>
      <c r="AB442" s="18" t="s">
        <v>10203</v>
      </c>
      <c r="AC442" s="18" t="s">
        <v>49</v>
      </c>
      <c r="AD442" s="16" t="s">
        <v>50</v>
      </c>
      <c r="AE442" s="16" t="s">
        <v>50</v>
      </c>
      <c r="AF442" s="16"/>
      <c r="AG442" s="16" t="s">
        <v>10204</v>
      </c>
      <c r="AH442" s="16"/>
      <c r="AI442" s="16"/>
      <c r="AJ442" s="16"/>
      <c r="AK442" s="16"/>
      <c r="AL442" s="190" t="b">
        <f t="shared" si="1"/>
        <v>0</v>
      </c>
      <c r="AM442" s="190"/>
    </row>
    <row r="443" spans="1:39" ht="22.5" hidden="1" customHeight="1" x14ac:dyDescent="0.35">
      <c r="A443" s="14">
        <v>442</v>
      </c>
      <c r="B443" s="16" t="s">
        <v>5788</v>
      </c>
      <c r="C443" s="16" t="s">
        <v>5264</v>
      </c>
      <c r="D443" s="16" t="s">
        <v>12360</v>
      </c>
      <c r="E443" s="14" t="s">
        <v>10629</v>
      </c>
      <c r="F443" s="17" t="s">
        <v>10630</v>
      </c>
      <c r="G443" s="16">
        <v>28</v>
      </c>
      <c r="H443" s="16">
        <v>9</v>
      </c>
      <c r="I443" s="16">
        <v>2021</v>
      </c>
      <c r="J443" s="16">
        <v>72</v>
      </c>
      <c r="K443" s="17" t="s">
        <v>10631</v>
      </c>
      <c r="L443" s="16"/>
      <c r="M443" s="16">
        <v>1</v>
      </c>
      <c r="N443" s="16" t="s">
        <v>12361</v>
      </c>
      <c r="O443" s="18" t="s">
        <v>12362</v>
      </c>
      <c r="P443" s="18" t="s">
        <v>12363</v>
      </c>
      <c r="Q443" s="18" t="s">
        <v>688</v>
      </c>
      <c r="R443" s="17" t="s">
        <v>12364</v>
      </c>
      <c r="S443" s="16" t="s">
        <v>75</v>
      </c>
      <c r="T443" s="16">
        <v>16</v>
      </c>
      <c r="U443" s="14" t="s">
        <v>12365</v>
      </c>
      <c r="V443" s="18" t="s">
        <v>211</v>
      </c>
      <c r="W443" s="16" t="s">
        <v>5824</v>
      </c>
      <c r="X443" s="18" t="s">
        <v>5825</v>
      </c>
      <c r="Y443" s="18" t="s">
        <v>10203</v>
      </c>
      <c r="Z443" s="18" t="s">
        <v>10203</v>
      </c>
      <c r="AA443" s="18"/>
      <c r="AB443" s="18" t="s">
        <v>10203</v>
      </c>
      <c r="AC443" s="18" t="s">
        <v>49</v>
      </c>
      <c r="AD443" s="16" t="s">
        <v>50</v>
      </c>
      <c r="AE443" s="16" t="s">
        <v>78</v>
      </c>
      <c r="AF443" s="16"/>
      <c r="AG443" s="16" t="s">
        <v>10204</v>
      </c>
      <c r="AH443" s="16"/>
      <c r="AI443" s="16"/>
      <c r="AJ443" s="16"/>
      <c r="AK443" s="16"/>
      <c r="AL443" s="190" t="b">
        <f t="shared" si="1"/>
        <v>0</v>
      </c>
      <c r="AM443" s="190"/>
    </row>
    <row r="444" spans="1:39" ht="22.5" hidden="1" customHeight="1" x14ac:dyDescent="0.35">
      <c r="A444" s="14">
        <v>443</v>
      </c>
      <c r="B444" s="16" t="s">
        <v>5788</v>
      </c>
      <c r="C444" s="16" t="s">
        <v>5264</v>
      </c>
      <c r="D444" s="16" t="s">
        <v>12366</v>
      </c>
      <c r="E444" s="14" t="s">
        <v>10215</v>
      </c>
      <c r="F444" s="17" t="s">
        <v>10216</v>
      </c>
      <c r="G444" s="16">
        <v>22</v>
      </c>
      <c r="H444" s="16">
        <v>10</v>
      </c>
      <c r="I444" s="16">
        <v>2021</v>
      </c>
      <c r="J444" s="16">
        <v>72</v>
      </c>
      <c r="K444" s="17" t="s">
        <v>10217</v>
      </c>
      <c r="L444" s="16"/>
      <c r="M444" s="16">
        <v>1</v>
      </c>
      <c r="N444" s="16" t="s">
        <v>12367</v>
      </c>
      <c r="O444" s="18" t="s">
        <v>12368</v>
      </c>
      <c r="P444" s="18" t="s">
        <v>12369</v>
      </c>
      <c r="Q444" s="18" t="s">
        <v>459</v>
      </c>
      <c r="R444" s="17" t="s">
        <v>12370</v>
      </c>
      <c r="S444" s="16" t="s">
        <v>44</v>
      </c>
      <c r="T444" s="16">
        <v>16</v>
      </c>
      <c r="U444" s="14" t="s">
        <v>12365</v>
      </c>
      <c r="V444" s="18" t="s">
        <v>211</v>
      </c>
      <c r="W444" s="16" t="s">
        <v>5824</v>
      </c>
      <c r="X444" s="18" t="s">
        <v>5825</v>
      </c>
      <c r="Y444" s="18" t="s">
        <v>10203</v>
      </c>
      <c r="Z444" s="18" t="s">
        <v>10203</v>
      </c>
      <c r="AA444" s="18"/>
      <c r="AB444" s="18" t="s">
        <v>10203</v>
      </c>
      <c r="AC444" s="18" t="s">
        <v>49</v>
      </c>
      <c r="AD444" s="16" t="s">
        <v>50</v>
      </c>
      <c r="AE444" s="16" t="s">
        <v>50</v>
      </c>
      <c r="AF444" s="16"/>
      <c r="AG444" s="16" t="s">
        <v>10234</v>
      </c>
      <c r="AH444" s="16"/>
      <c r="AI444" s="16"/>
      <c r="AJ444" s="16"/>
      <c r="AK444" s="16"/>
      <c r="AL444" s="190" t="b">
        <f t="shared" si="1"/>
        <v>0</v>
      </c>
      <c r="AM444" s="190"/>
    </row>
    <row r="445" spans="1:39" ht="22.5" hidden="1" customHeight="1" x14ac:dyDescent="0.35">
      <c r="A445" s="14">
        <v>444</v>
      </c>
      <c r="B445" s="16" t="s">
        <v>5788</v>
      </c>
      <c r="C445" s="16" t="s">
        <v>5264</v>
      </c>
      <c r="D445" s="16" t="s">
        <v>12371</v>
      </c>
      <c r="E445" s="14" t="s">
        <v>830</v>
      </c>
      <c r="F445" s="17" t="s">
        <v>831</v>
      </c>
      <c r="G445" s="16">
        <v>30</v>
      </c>
      <c r="H445" s="16">
        <v>12</v>
      </c>
      <c r="I445" s="16">
        <v>2021</v>
      </c>
      <c r="J445" s="16">
        <v>72</v>
      </c>
      <c r="K445" s="17" t="s">
        <v>832</v>
      </c>
      <c r="L445" s="16"/>
      <c r="M445" s="16">
        <v>1</v>
      </c>
      <c r="N445" s="16" t="s">
        <v>12372</v>
      </c>
      <c r="O445" s="18" t="s">
        <v>12373</v>
      </c>
      <c r="P445" s="18" t="s">
        <v>2402</v>
      </c>
      <c r="Q445" s="18" t="s">
        <v>1882</v>
      </c>
      <c r="R445" s="17" t="s">
        <v>10744</v>
      </c>
      <c r="S445" s="16" t="s">
        <v>75</v>
      </c>
      <c r="T445" s="16">
        <v>16</v>
      </c>
      <c r="U445" s="14" t="s">
        <v>12365</v>
      </c>
      <c r="V445" s="18" t="s">
        <v>211</v>
      </c>
      <c r="W445" s="16" t="s">
        <v>5824</v>
      </c>
      <c r="X445" s="18" t="s">
        <v>5825</v>
      </c>
      <c r="Y445" s="18" t="s">
        <v>10203</v>
      </c>
      <c r="Z445" s="18" t="s">
        <v>10203</v>
      </c>
      <c r="AA445" s="18"/>
      <c r="AB445" s="18" t="s">
        <v>10203</v>
      </c>
      <c r="AC445" s="18" t="s">
        <v>49</v>
      </c>
      <c r="AD445" s="16" t="s">
        <v>50</v>
      </c>
      <c r="AE445" s="16" t="s">
        <v>50</v>
      </c>
      <c r="AF445" s="16"/>
      <c r="AG445" s="16" t="s">
        <v>10234</v>
      </c>
      <c r="AH445" s="16"/>
      <c r="AI445" s="16"/>
      <c r="AJ445" s="16"/>
      <c r="AK445" s="16"/>
      <c r="AL445" s="190" t="b">
        <f t="shared" si="1"/>
        <v>0</v>
      </c>
      <c r="AM445" s="190"/>
    </row>
    <row r="446" spans="1:39" ht="22.5" hidden="1" customHeight="1" x14ac:dyDescent="0.35">
      <c r="A446" s="14">
        <v>445</v>
      </c>
      <c r="B446" s="16" t="s">
        <v>5788</v>
      </c>
      <c r="C446" s="16" t="s">
        <v>5264</v>
      </c>
      <c r="D446" s="16" t="s">
        <v>12374</v>
      </c>
      <c r="E446" s="14" t="s">
        <v>10629</v>
      </c>
      <c r="F446" s="17" t="s">
        <v>10630</v>
      </c>
      <c r="G446" s="16">
        <v>28</v>
      </c>
      <c r="H446" s="16">
        <v>9</v>
      </c>
      <c r="I446" s="16">
        <v>2021</v>
      </c>
      <c r="J446" s="16">
        <v>72</v>
      </c>
      <c r="K446" s="17" t="s">
        <v>10631</v>
      </c>
      <c r="L446" s="16"/>
      <c r="M446" s="16">
        <v>1</v>
      </c>
      <c r="N446" s="16" t="s">
        <v>12375</v>
      </c>
      <c r="O446" s="18" t="s">
        <v>12376</v>
      </c>
      <c r="P446" s="18" t="s">
        <v>12377</v>
      </c>
      <c r="Q446" s="18" t="s">
        <v>12057</v>
      </c>
      <c r="R446" s="17" t="s">
        <v>10339</v>
      </c>
      <c r="S446" s="16" t="s">
        <v>44</v>
      </c>
      <c r="T446" s="16">
        <v>16</v>
      </c>
      <c r="U446" s="14" t="s">
        <v>12378</v>
      </c>
      <c r="V446" s="18" t="s">
        <v>234</v>
      </c>
      <c r="W446" s="16" t="s">
        <v>5824</v>
      </c>
      <c r="X446" s="18" t="s">
        <v>5825</v>
      </c>
      <c r="Y446" s="18" t="s">
        <v>10203</v>
      </c>
      <c r="Z446" s="18" t="s">
        <v>10203</v>
      </c>
      <c r="AA446" s="18"/>
      <c r="AB446" s="18" t="s">
        <v>10203</v>
      </c>
      <c r="AC446" s="18" t="s">
        <v>49</v>
      </c>
      <c r="AD446" s="16" t="s">
        <v>50</v>
      </c>
      <c r="AE446" s="16" t="s">
        <v>50</v>
      </c>
      <c r="AF446" s="16"/>
      <c r="AG446" s="16" t="s">
        <v>10234</v>
      </c>
      <c r="AH446" s="16"/>
      <c r="AI446" s="16"/>
      <c r="AJ446" s="16"/>
      <c r="AK446" s="16"/>
      <c r="AL446" s="190" t="b">
        <f t="shared" si="1"/>
        <v>0</v>
      </c>
      <c r="AM446" s="190"/>
    </row>
    <row r="447" spans="1:39" ht="22.5" hidden="1" customHeight="1" x14ac:dyDescent="0.35">
      <c r="A447" s="14">
        <v>446</v>
      </c>
      <c r="B447" s="16" t="s">
        <v>5788</v>
      </c>
      <c r="C447" s="16" t="s">
        <v>5264</v>
      </c>
      <c r="D447" s="16" t="s">
        <v>12379</v>
      </c>
      <c r="E447" s="14" t="s">
        <v>10215</v>
      </c>
      <c r="F447" s="17" t="s">
        <v>10216</v>
      </c>
      <c r="G447" s="16">
        <v>22</v>
      </c>
      <c r="H447" s="16">
        <v>10</v>
      </c>
      <c r="I447" s="16">
        <v>2021</v>
      </c>
      <c r="J447" s="16">
        <v>72</v>
      </c>
      <c r="K447" s="17" t="s">
        <v>10217</v>
      </c>
      <c r="L447" s="16"/>
      <c r="M447" s="16">
        <v>1</v>
      </c>
      <c r="N447" s="16" t="s">
        <v>12380</v>
      </c>
      <c r="O447" s="18" t="s">
        <v>12381</v>
      </c>
      <c r="P447" s="18" t="s">
        <v>1066</v>
      </c>
      <c r="Q447" s="18" t="s">
        <v>83</v>
      </c>
      <c r="R447" s="17" t="s">
        <v>12382</v>
      </c>
      <c r="S447" s="16" t="s">
        <v>44</v>
      </c>
      <c r="T447" s="16">
        <v>16</v>
      </c>
      <c r="U447" s="14" t="s">
        <v>12378</v>
      </c>
      <c r="V447" s="18" t="s">
        <v>234</v>
      </c>
      <c r="W447" s="16" t="s">
        <v>5824</v>
      </c>
      <c r="X447" s="18" t="s">
        <v>5825</v>
      </c>
      <c r="Y447" s="18" t="s">
        <v>10203</v>
      </c>
      <c r="Z447" s="18" t="s">
        <v>10203</v>
      </c>
      <c r="AA447" s="18"/>
      <c r="AB447" s="18" t="s">
        <v>10203</v>
      </c>
      <c r="AC447" s="18" t="s">
        <v>49</v>
      </c>
      <c r="AD447" s="16" t="s">
        <v>50</v>
      </c>
      <c r="AE447" s="16" t="s">
        <v>50</v>
      </c>
      <c r="AF447" s="16"/>
      <c r="AG447" s="16" t="s">
        <v>10204</v>
      </c>
      <c r="AH447" s="16"/>
      <c r="AI447" s="16"/>
      <c r="AJ447" s="16"/>
      <c r="AK447" s="16"/>
      <c r="AL447" s="190" t="b">
        <f t="shared" si="1"/>
        <v>0</v>
      </c>
      <c r="AM447" s="190"/>
    </row>
    <row r="448" spans="1:39" ht="22.5" hidden="1" customHeight="1" x14ac:dyDescent="0.35">
      <c r="A448" s="14">
        <v>447</v>
      </c>
      <c r="B448" s="16" t="s">
        <v>5788</v>
      </c>
      <c r="C448" s="16" t="s">
        <v>5264</v>
      </c>
      <c r="D448" s="16" t="s">
        <v>12383</v>
      </c>
      <c r="E448" s="14" t="s">
        <v>10215</v>
      </c>
      <c r="F448" s="17" t="s">
        <v>10216</v>
      </c>
      <c r="G448" s="16">
        <v>22</v>
      </c>
      <c r="H448" s="16">
        <v>10</v>
      </c>
      <c r="I448" s="16">
        <v>2021</v>
      </c>
      <c r="J448" s="16">
        <v>72</v>
      </c>
      <c r="K448" s="17" t="s">
        <v>10217</v>
      </c>
      <c r="L448" s="16"/>
      <c r="M448" s="16">
        <v>1</v>
      </c>
      <c r="N448" s="16" t="s">
        <v>12384</v>
      </c>
      <c r="O448" s="18" t="s">
        <v>12385</v>
      </c>
      <c r="P448" s="18" t="s">
        <v>1276</v>
      </c>
      <c r="Q448" s="18" t="s">
        <v>12386</v>
      </c>
      <c r="R448" s="17" t="s">
        <v>12387</v>
      </c>
      <c r="S448" s="16" t="s">
        <v>75</v>
      </c>
      <c r="T448" s="16">
        <v>16</v>
      </c>
      <c r="U448" s="14" t="s">
        <v>12378</v>
      </c>
      <c r="V448" s="18" t="s">
        <v>234</v>
      </c>
      <c r="W448" s="16" t="s">
        <v>5824</v>
      </c>
      <c r="X448" s="18" t="s">
        <v>5825</v>
      </c>
      <c r="Y448" s="18" t="s">
        <v>10203</v>
      </c>
      <c r="Z448" s="18" t="s">
        <v>10203</v>
      </c>
      <c r="AA448" s="18"/>
      <c r="AB448" s="18" t="s">
        <v>10203</v>
      </c>
      <c r="AC448" s="18" t="s">
        <v>49</v>
      </c>
      <c r="AD448" s="16" t="s">
        <v>50</v>
      </c>
      <c r="AE448" s="16" t="s">
        <v>50</v>
      </c>
      <c r="AF448" s="16"/>
      <c r="AG448" s="16" t="s">
        <v>10204</v>
      </c>
      <c r="AH448" s="16"/>
      <c r="AI448" s="16"/>
      <c r="AJ448" s="16"/>
      <c r="AK448" s="16"/>
      <c r="AL448" s="190" t="b">
        <f t="shared" si="1"/>
        <v>0</v>
      </c>
      <c r="AM448" s="190"/>
    </row>
    <row r="449" spans="1:39" ht="22.5" hidden="1" customHeight="1" x14ac:dyDescent="0.35">
      <c r="A449" s="14">
        <v>448</v>
      </c>
      <c r="B449" s="16" t="s">
        <v>5788</v>
      </c>
      <c r="C449" s="16" t="s">
        <v>5264</v>
      </c>
      <c r="D449" s="16" t="s">
        <v>12388</v>
      </c>
      <c r="E449" s="14" t="s">
        <v>10215</v>
      </c>
      <c r="F449" s="17" t="s">
        <v>10216</v>
      </c>
      <c r="G449" s="16">
        <v>22</v>
      </c>
      <c r="H449" s="16">
        <v>10</v>
      </c>
      <c r="I449" s="16">
        <v>2021</v>
      </c>
      <c r="J449" s="16">
        <v>72</v>
      </c>
      <c r="K449" s="17" t="s">
        <v>10217</v>
      </c>
      <c r="L449" s="16"/>
      <c r="M449" s="16">
        <v>1</v>
      </c>
      <c r="N449" s="16" t="s">
        <v>12389</v>
      </c>
      <c r="O449" s="18" t="s">
        <v>12390</v>
      </c>
      <c r="P449" s="18" t="s">
        <v>12391</v>
      </c>
      <c r="Q449" s="18" t="s">
        <v>3040</v>
      </c>
      <c r="R449" s="17" t="s">
        <v>12392</v>
      </c>
      <c r="S449" s="16" t="s">
        <v>44</v>
      </c>
      <c r="T449" s="16">
        <v>16</v>
      </c>
      <c r="U449" s="16" t="s">
        <v>12378</v>
      </c>
      <c r="V449" s="18" t="s">
        <v>234</v>
      </c>
      <c r="W449" s="16" t="s">
        <v>5824</v>
      </c>
      <c r="X449" s="18" t="s">
        <v>5825</v>
      </c>
      <c r="Y449" s="18" t="s">
        <v>10203</v>
      </c>
      <c r="Z449" s="18" t="s">
        <v>10203</v>
      </c>
      <c r="AA449" s="18"/>
      <c r="AB449" s="18" t="s">
        <v>10203</v>
      </c>
      <c r="AC449" s="18" t="s">
        <v>49</v>
      </c>
      <c r="AD449" s="16" t="s">
        <v>50</v>
      </c>
      <c r="AE449" s="16" t="s">
        <v>50</v>
      </c>
      <c r="AF449" s="16"/>
      <c r="AG449" s="16" t="s">
        <v>10234</v>
      </c>
      <c r="AH449" s="16"/>
      <c r="AI449" s="16"/>
      <c r="AJ449" s="16"/>
      <c r="AK449" s="16"/>
      <c r="AL449" s="190" t="b">
        <f t="shared" si="1"/>
        <v>0</v>
      </c>
      <c r="AM449" s="190"/>
    </row>
    <row r="450" spans="1:39" ht="22.5" hidden="1" customHeight="1" x14ac:dyDescent="0.35">
      <c r="A450" s="14">
        <v>449</v>
      </c>
      <c r="B450" s="16" t="s">
        <v>5788</v>
      </c>
      <c r="C450" s="16" t="s">
        <v>5264</v>
      </c>
      <c r="D450" s="16" t="s">
        <v>12393</v>
      </c>
      <c r="E450" s="14" t="s">
        <v>10215</v>
      </c>
      <c r="F450" s="17" t="s">
        <v>10216</v>
      </c>
      <c r="G450" s="16">
        <v>22</v>
      </c>
      <c r="H450" s="16">
        <v>10</v>
      </c>
      <c r="I450" s="16">
        <v>2021</v>
      </c>
      <c r="J450" s="16">
        <v>72</v>
      </c>
      <c r="K450" s="17" t="s">
        <v>10217</v>
      </c>
      <c r="L450" s="16"/>
      <c r="M450" s="16">
        <v>1</v>
      </c>
      <c r="N450" s="16" t="s">
        <v>12394</v>
      </c>
      <c r="O450" s="18" t="s">
        <v>1896</v>
      </c>
      <c r="P450" s="18" t="s">
        <v>702</v>
      </c>
      <c r="Q450" s="18" t="s">
        <v>457</v>
      </c>
      <c r="R450" s="17" t="s">
        <v>12395</v>
      </c>
      <c r="S450" s="16" t="s">
        <v>44</v>
      </c>
      <c r="T450" s="16">
        <v>16</v>
      </c>
      <c r="U450" s="14" t="s">
        <v>12396</v>
      </c>
      <c r="V450" s="18" t="s">
        <v>234</v>
      </c>
      <c r="W450" s="16" t="s">
        <v>5824</v>
      </c>
      <c r="X450" s="18" t="s">
        <v>5825</v>
      </c>
      <c r="Y450" s="18" t="s">
        <v>10203</v>
      </c>
      <c r="Z450" s="18" t="s">
        <v>10203</v>
      </c>
      <c r="AA450" s="18"/>
      <c r="AB450" s="18" t="s">
        <v>10203</v>
      </c>
      <c r="AC450" s="18" t="s">
        <v>49</v>
      </c>
      <c r="AD450" s="16" t="s">
        <v>50</v>
      </c>
      <c r="AE450" s="16" t="s">
        <v>50</v>
      </c>
      <c r="AF450" s="16"/>
      <c r="AG450" s="16" t="s">
        <v>10234</v>
      </c>
      <c r="AH450" s="16"/>
      <c r="AI450" s="16"/>
      <c r="AJ450" s="16"/>
      <c r="AK450" s="16"/>
      <c r="AL450" s="190" t="b">
        <f t="shared" si="1"/>
        <v>0</v>
      </c>
      <c r="AM450" s="190"/>
    </row>
    <row r="451" spans="1:39" ht="22.5" hidden="1" customHeight="1" x14ac:dyDescent="0.35">
      <c r="A451" s="14">
        <v>450</v>
      </c>
      <c r="B451" s="16" t="s">
        <v>5788</v>
      </c>
      <c r="C451" s="16" t="s">
        <v>5264</v>
      </c>
      <c r="D451" s="16" t="s">
        <v>12397</v>
      </c>
      <c r="E451" s="14" t="s">
        <v>12317</v>
      </c>
      <c r="F451" s="17" t="s">
        <v>12318</v>
      </c>
      <c r="G451" s="16">
        <v>21</v>
      </c>
      <c r="H451" s="16">
        <v>12</v>
      </c>
      <c r="I451" s="16">
        <v>2021</v>
      </c>
      <c r="J451" s="16">
        <v>72</v>
      </c>
      <c r="K451" s="17" t="s">
        <v>12319</v>
      </c>
      <c r="L451" s="16"/>
      <c r="M451" s="16">
        <v>1</v>
      </c>
      <c r="N451" s="16" t="s">
        <v>12398</v>
      </c>
      <c r="O451" s="18" t="s">
        <v>12399</v>
      </c>
      <c r="P451" s="18" t="s">
        <v>172</v>
      </c>
      <c r="Q451" s="18" t="s">
        <v>345</v>
      </c>
      <c r="R451" s="17" t="s">
        <v>12400</v>
      </c>
      <c r="S451" s="16" t="s">
        <v>44</v>
      </c>
      <c r="T451" s="16">
        <v>16</v>
      </c>
      <c r="U451" s="14" t="s">
        <v>12396</v>
      </c>
      <c r="V451" s="18" t="s">
        <v>234</v>
      </c>
      <c r="W451" s="16" t="s">
        <v>5824</v>
      </c>
      <c r="X451" s="18" t="s">
        <v>5825</v>
      </c>
      <c r="Y451" s="18" t="s">
        <v>10203</v>
      </c>
      <c r="Z451" s="18" t="s">
        <v>10203</v>
      </c>
      <c r="AA451" s="18"/>
      <c r="AB451" s="18" t="s">
        <v>10203</v>
      </c>
      <c r="AC451" s="18" t="s">
        <v>49</v>
      </c>
      <c r="AD451" s="16" t="s">
        <v>50</v>
      </c>
      <c r="AE451" s="16" t="s">
        <v>50</v>
      </c>
      <c r="AF451" s="16"/>
      <c r="AG451" s="16" t="s">
        <v>10234</v>
      </c>
      <c r="AH451" s="16"/>
      <c r="AI451" s="16"/>
      <c r="AJ451" s="16"/>
      <c r="AK451" s="16"/>
      <c r="AL451" s="190" t="b">
        <f t="shared" si="1"/>
        <v>0</v>
      </c>
      <c r="AM451" s="190"/>
    </row>
    <row r="452" spans="1:39" ht="22.5" hidden="1" customHeight="1" x14ac:dyDescent="0.35">
      <c r="A452" s="14">
        <v>451</v>
      </c>
      <c r="B452" s="16" t="s">
        <v>5788</v>
      </c>
      <c r="C452" s="16" t="s">
        <v>5264</v>
      </c>
      <c r="D452" s="16" t="s">
        <v>12401</v>
      </c>
      <c r="E452" s="14" t="s">
        <v>830</v>
      </c>
      <c r="F452" s="17" t="s">
        <v>831</v>
      </c>
      <c r="G452" s="16">
        <v>30</v>
      </c>
      <c r="H452" s="16">
        <v>12</v>
      </c>
      <c r="I452" s="16">
        <v>2021</v>
      </c>
      <c r="J452" s="16">
        <v>72</v>
      </c>
      <c r="K452" s="17" t="s">
        <v>832</v>
      </c>
      <c r="L452" s="16"/>
      <c r="M452" s="16">
        <v>1</v>
      </c>
      <c r="N452" s="16" t="s">
        <v>12402</v>
      </c>
      <c r="O452" s="18" t="s">
        <v>12403</v>
      </c>
      <c r="P452" s="18" t="s">
        <v>493</v>
      </c>
      <c r="Q452" s="18" t="s">
        <v>67</v>
      </c>
      <c r="R452" s="17" t="s">
        <v>12404</v>
      </c>
      <c r="S452" s="16" t="s">
        <v>44</v>
      </c>
      <c r="T452" s="16">
        <v>16</v>
      </c>
      <c r="U452" s="14" t="s">
        <v>12405</v>
      </c>
      <c r="V452" s="18" t="s">
        <v>234</v>
      </c>
      <c r="W452" s="16" t="s">
        <v>5824</v>
      </c>
      <c r="X452" s="18" t="s">
        <v>5825</v>
      </c>
      <c r="Y452" s="18" t="s">
        <v>10203</v>
      </c>
      <c r="Z452" s="18" t="s">
        <v>10203</v>
      </c>
      <c r="AA452" s="18"/>
      <c r="AB452" s="18" t="s">
        <v>10203</v>
      </c>
      <c r="AC452" s="18" t="s">
        <v>49</v>
      </c>
      <c r="AD452" s="16" t="s">
        <v>50</v>
      </c>
      <c r="AE452" s="16" t="s">
        <v>50</v>
      </c>
      <c r="AF452" s="16"/>
      <c r="AG452" s="16" t="s">
        <v>10204</v>
      </c>
      <c r="AH452" s="16"/>
      <c r="AI452" s="16"/>
      <c r="AJ452" s="16"/>
      <c r="AK452" s="16"/>
      <c r="AL452" s="190" t="b">
        <f t="shared" si="1"/>
        <v>0</v>
      </c>
      <c r="AM452" s="190"/>
    </row>
    <row r="453" spans="1:39" ht="22.5" hidden="1" customHeight="1" x14ac:dyDescent="0.35">
      <c r="A453" s="14">
        <v>452</v>
      </c>
      <c r="B453" s="16" t="s">
        <v>5788</v>
      </c>
      <c r="C453" s="16" t="s">
        <v>5264</v>
      </c>
      <c r="D453" s="16" t="s">
        <v>12406</v>
      </c>
      <c r="E453" s="14" t="s">
        <v>830</v>
      </c>
      <c r="F453" s="17" t="s">
        <v>831</v>
      </c>
      <c r="G453" s="16">
        <v>30</v>
      </c>
      <c r="H453" s="16">
        <v>12</v>
      </c>
      <c r="I453" s="16">
        <v>2021</v>
      </c>
      <c r="J453" s="16">
        <v>72</v>
      </c>
      <c r="K453" s="17" t="s">
        <v>832</v>
      </c>
      <c r="L453" s="16"/>
      <c r="M453" s="16">
        <v>1</v>
      </c>
      <c r="N453" s="16" t="s">
        <v>12407</v>
      </c>
      <c r="O453" s="18" t="s">
        <v>12408</v>
      </c>
      <c r="P453" s="18" t="s">
        <v>803</v>
      </c>
      <c r="Q453" s="18" t="s">
        <v>4148</v>
      </c>
      <c r="R453" s="17" t="s">
        <v>12409</v>
      </c>
      <c r="S453" s="16" t="s">
        <v>44</v>
      </c>
      <c r="T453" s="16">
        <v>16</v>
      </c>
      <c r="U453" s="14" t="s">
        <v>12405</v>
      </c>
      <c r="V453" s="18" t="s">
        <v>234</v>
      </c>
      <c r="W453" s="16" t="s">
        <v>5824</v>
      </c>
      <c r="X453" s="18" t="s">
        <v>5825</v>
      </c>
      <c r="Y453" s="18" t="s">
        <v>10203</v>
      </c>
      <c r="Z453" s="18" t="s">
        <v>10203</v>
      </c>
      <c r="AA453" s="18"/>
      <c r="AB453" s="18" t="s">
        <v>10203</v>
      </c>
      <c r="AC453" s="18" t="s">
        <v>49</v>
      </c>
      <c r="AD453" s="16" t="s">
        <v>50</v>
      </c>
      <c r="AE453" s="16" t="s">
        <v>50</v>
      </c>
      <c r="AF453" s="16"/>
      <c r="AG453" s="16" t="s">
        <v>10204</v>
      </c>
      <c r="AH453" s="16"/>
      <c r="AI453" s="16"/>
      <c r="AJ453" s="16"/>
      <c r="AK453" s="16"/>
      <c r="AL453" s="190" t="b">
        <f t="shared" si="1"/>
        <v>0</v>
      </c>
      <c r="AM453" s="190"/>
    </row>
    <row r="454" spans="1:39" ht="22.5" hidden="1" customHeight="1" x14ac:dyDescent="0.35">
      <c r="A454" s="14">
        <v>453</v>
      </c>
      <c r="B454" s="16" t="s">
        <v>5788</v>
      </c>
      <c r="C454" s="16" t="s">
        <v>5264</v>
      </c>
      <c r="D454" s="16" t="s">
        <v>12410</v>
      </c>
      <c r="E454" s="14" t="s">
        <v>830</v>
      </c>
      <c r="F454" s="17" t="s">
        <v>831</v>
      </c>
      <c r="G454" s="16">
        <v>30</v>
      </c>
      <c r="H454" s="16">
        <v>12</v>
      </c>
      <c r="I454" s="16">
        <v>2021</v>
      </c>
      <c r="J454" s="16">
        <v>72</v>
      </c>
      <c r="K454" s="17" t="s">
        <v>832</v>
      </c>
      <c r="L454" s="16"/>
      <c r="M454" s="16">
        <v>1</v>
      </c>
      <c r="N454" s="16" t="s">
        <v>12411</v>
      </c>
      <c r="O454" s="18" t="s">
        <v>12412</v>
      </c>
      <c r="P454" s="18" t="s">
        <v>12413</v>
      </c>
      <c r="Q454" s="18" t="s">
        <v>707</v>
      </c>
      <c r="R454" s="17" t="s">
        <v>12414</v>
      </c>
      <c r="S454" s="16" t="s">
        <v>75</v>
      </c>
      <c r="T454" s="16">
        <v>16</v>
      </c>
      <c r="U454" s="14" t="s">
        <v>12405</v>
      </c>
      <c r="V454" s="18" t="s">
        <v>234</v>
      </c>
      <c r="W454" s="16" t="s">
        <v>5824</v>
      </c>
      <c r="X454" s="18" t="s">
        <v>5825</v>
      </c>
      <c r="Y454" s="18" t="s">
        <v>10203</v>
      </c>
      <c r="Z454" s="18" t="s">
        <v>10203</v>
      </c>
      <c r="AA454" s="18"/>
      <c r="AB454" s="18" t="s">
        <v>10203</v>
      </c>
      <c r="AC454" s="18" t="s">
        <v>49</v>
      </c>
      <c r="AD454" s="16" t="s">
        <v>50</v>
      </c>
      <c r="AE454" s="16" t="s">
        <v>78</v>
      </c>
      <c r="AF454" s="16"/>
      <c r="AG454" s="16" t="s">
        <v>10234</v>
      </c>
      <c r="AH454" s="16"/>
      <c r="AI454" s="16"/>
      <c r="AJ454" s="16"/>
      <c r="AK454" s="16"/>
      <c r="AL454" s="190" t="b">
        <f t="shared" si="1"/>
        <v>0</v>
      </c>
      <c r="AM454" s="190"/>
    </row>
    <row r="455" spans="1:39" ht="22.5" hidden="1" customHeight="1" x14ac:dyDescent="0.35">
      <c r="A455" s="14">
        <v>454</v>
      </c>
      <c r="B455" s="16" t="s">
        <v>5788</v>
      </c>
      <c r="C455" s="16" t="s">
        <v>5264</v>
      </c>
      <c r="D455" s="16" t="s">
        <v>12415</v>
      </c>
      <c r="E455" s="14" t="s">
        <v>11630</v>
      </c>
      <c r="F455" s="17" t="s">
        <v>11631</v>
      </c>
      <c r="G455" s="16">
        <v>11</v>
      </c>
      <c r="H455" s="16">
        <v>11</v>
      </c>
      <c r="I455" s="16">
        <v>2021</v>
      </c>
      <c r="J455" s="16">
        <v>72</v>
      </c>
      <c r="K455" s="17" t="s">
        <v>11632</v>
      </c>
      <c r="L455" s="16"/>
      <c r="M455" s="16">
        <v>1</v>
      </c>
      <c r="N455" s="16" t="s">
        <v>12416</v>
      </c>
      <c r="O455" s="18" t="s">
        <v>12417</v>
      </c>
      <c r="P455" s="18" t="s">
        <v>12418</v>
      </c>
      <c r="Q455" s="18" t="s">
        <v>751</v>
      </c>
      <c r="R455" s="17" t="s">
        <v>12419</v>
      </c>
      <c r="S455" s="16" t="s">
        <v>44</v>
      </c>
      <c r="T455" s="16">
        <v>16</v>
      </c>
      <c r="U455" s="14" t="s">
        <v>12405</v>
      </c>
      <c r="V455" s="18" t="s">
        <v>234</v>
      </c>
      <c r="W455" s="16" t="s">
        <v>5824</v>
      </c>
      <c r="X455" s="18" t="s">
        <v>5825</v>
      </c>
      <c r="Y455" s="18" t="s">
        <v>10203</v>
      </c>
      <c r="Z455" s="18" t="s">
        <v>10203</v>
      </c>
      <c r="AA455" s="18"/>
      <c r="AB455" s="18" t="s">
        <v>10203</v>
      </c>
      <c r="AC455" s="18" t="s">
        <v>49</v>
      </c>
      <c r="AD455" s="16" t="s">
        <v>50</v>
      </c>
      <c r="AE455" s="16" t="s">
        <v>50</v>
      </c>
      <c r="AF455" s="16"/>
      <c r="AG455" s="16" t="s">
        <v>10234</v>
      </c>
      <c r="AH455" s="16"/>
      <c r="AI455" s="16"/>
      <c r="AJ455" s="16"/>
      <c r="AK455" s="16"/>
      <c r="AL455" s="190" t="b">
        <f t="shared" si="1"/>
        <v>0</v>
      </c>
      <c r="AM455" s="190"/>
    </row>
    <row r="456" spans="1:39" ht="22.5" hidden="1" customHeight="1" x14ac:dyDescent="0.35">
      <c r="A456" s="14">
        <v>455</v>
      </c>
      <c r="B456" s="16" t="s">
        <v>5788</v>
      </c>
      <c r="C456" s="16" t="s">
        <v>5264</v>
      </c>
      <c r="D456" s="16" t="s">
        <v>12420</v>
      </c>
      <c r="E456" s="14" t="s">
        <v>11630</v>
      </c>
      <c r="F456" s="17" t="s">
        <v>11631</v>
      </c>
      <c r="G456" s="16">
        <v>11</v>
      </c>
      <c r="H456" s="16">
        <v>11</v>
      </c>
      <c r="I456" s="16">
        <v>2021</v>
      </c>
      <c r="J456" s="16">
        <v>72</v>
      </c>
      <c r="K456" s="17" t="s">
        <v>11632</v>
      </c>
      <c r="L456" s="16"/>
      <c r="M456" s="16">
        <v>1</v>
      </c>
      <c r="N456" s="16" t="s">
        <v>12421</v>
      </c>
      <c r="O456" s="18" t="s">
        <v>12422</v>
      </c>
      <c r="P456" s="18" t="s">
        <v>12423</v>
      </c>
      <c r="Q456" s="18" t="s">
        <v>60</v>
      </c>
      <c r="R456" s="17" t="s">
        <v>12424</v>
      </c>
      <c r="S456" s="16" t="s">
        <v>44</v>
      </c>
      <c r="T456" s="16">
        <v>16</v>
      </c>
      <c r="U456" s="14" t="s">
        <v>12405</v>
      </c>
      <c r="V456" s="18" t="s">
        <v>234</v>
      </c>
      <c r="W456" s="16" t="s">
        <v>5824</v>
      </c>
      <c r="X456" s="18" t="s">
        <v>5825</v>
      </c>
      <c r="Y456" s="18" t="s">
        <v>10203</v>
      </c>
      <c r="Z456" s="18" t="s">
        <v>10203</v>
      </c>
      <c r="AA456" s="18"/>
      <c r="AB456" s="18" t="s">
        <v>10203</v>
      </c>
      <c r="AC456" s="18" t="s">
        <v>49</v>
      </c>
      <c r="AD456" s="16" t="s">
        <v>50</v>
      </c>
      <c r="AE456" s="16" t="s">
        <v>50</v>
      </c>
      <c r="AF456" s="16"/>
      <c r="AG456" s="16" t="s">
        <v>10204</v>
      </c>
      <c r="AH456" s="16"/>
      <c r="AI456" s="16"/>
      <c r="AJ456" s="16"/>
      <c r="AK456" s="16"/>
      <c r="AL456" s="190" t="b">
        <f t="shared" si="1"/>
        <v>0</v>
      </c>
      <c r="AM456" s="190"/>
    </row>
    <row r="457" spans="1:39" ht="22.5" hidden="1" customHeight="1" x14ac:dyDescent="0.35">
      <c r="A457" s="14">
        <v>456</v>
      </c>
      <c r="B457" s="16" t="s">
        <v>5788</v>
      </c>
      <c r="C457" s="16" t="s">
        <v>5264</v>
      </c>
      <c r="D457" s="16" t="s">
        <v>12425</v>
      </c>
      <c r="E457" s="14" t="s">
        <v>11336</v>
      </c>
      <c r="F457" s="17" t="s">
        <v>11337</v>
      </c>
      <c r="G457" s="16">
        <v>26</v>
      </c>
      <c r="H457" s="16">
        <v>11</v>
      </c>
      <c r="I457" s="16">
        <v>2021</v>
      </c>
      <c r="J457" s="16">
        <v>72</v>
      </c>
      <c r="K457" s="17" t="s">
        <v>11338</v>
      </c>
      <c r="L457" s="16"/>
      <c r="M457" s="16">
        <v>1</v>
      </c>
      <c r="N457" s="16" t="s">
        <v>12426</v>
      </c>
      <c r="O457" s="18" t="s">
        <v>11013</v>
      </c>
      <c r="P457" s="18" t="s">
        <v>493</v>
      </c>
      <c r="Q457" s="18" t="s">
        <v>43</v>
      </c>
      <c r="R457" s="17" t="s">
        <v>12427</v>
      </c>
      <c r="S457" s="16" t="s">
        <v>44</v>
      </c>
      <c r="T457" s="16">
        <v>16</v>
      </c>
      <c r="U457" s="14" t="s">
        <v>12405</v>
      </c>
      <c r="V457" s="18" t="s">
        <v>234</v>
      </c>
      <c r="W457" s="16" t="s">
        <v>5824</v>
      </c>
      <c r="X457" s="18" t="s">
        <v>5825</v>
      </c>
      <c r="Y457" s="18" t="s">
        <v>10203</v>
      </c>
      <c r="Z457" s="18" t="s">
        <v>10203</v>
      </c>
      <c r="AA457" s="18"/>
      <c r="AB457" s="18" t="s">
        <v>10203</v>
      </c>
      <c r="AC457" s="18" t="s">
        <v>49</v>
      </c>
      <c r="AD457" s="16" t="s">
        <v>50</v>
      </c>
      <c r="AE457" s="16" t="s">
        <v>50</v>
      </c>
      <c r="AF457" s="16"/>
      <c r="AG457" s="16" t="s">
        <v>10234</v>
      </c>
      <c r="AH457" s="16"/>
      <c r="AI457" s="16"/>
      <c r="AJ457" s="16"/>
      <c r="AK457" s="16"/>
      <c r="AL457" s="190" t="b">
        <f t="shared" si="1"/>
        <v>0</v>
      </c>
      <c r="AM457" s="190"/>
    </row>
    <row r="458" spans="1:39" ht="22.5" hidden="1" customHeight="1" x14ac:dyDescent="0.35">
      <c r="A458" s="14">
        <v>457</v>
      </c>
      <c r="B458" s="16" t="s">
        <v>5793</v>
      </c>
      <c r="C458" s="16" t="s">
        <v>5264</v>
      </c>
      <c r="D458" s="16" t="s">
        <v>12428</v>
      </c>
      <c r="E458" s="14" t="s">
        <v>12317</v>
      </c>
      <c r="F458" s="17" t="s">
        <v>12318</v>
      </c>
      <c r="G458" s="16">
        <v>21</v>
      </c>
      <c r="H458" s="16">
        <v>12</v>
      </c>
      <c r="I458" s="16">
        <v>2021</v>
      </c>
      <c r="J458" s="16">
        <v>72</v>
      </c>
      <c r="K458" s="17" t="s">
        <v>12319</v>
      </c>
      <c r="L458" s="16"/>
      <c r="M458" s="16">
        <v>1</v>
      </c>
      <c r="N458" s="16" t="s">
        <v>12429</v>
      </c>
      <c r="O458" s="18" t="s">
        <v>12430</v>
      </c>
      <c r="P458" s="18" t="s">
        <v>12431</v>
      </c>
      <c r="Q458" s="18" t="s">
        <v>1909</v>
      </c>
      <c r="R458" s="17" t="s">
        <v>12432</v>
      </c>
      <c r="S458" s="16" t="s">
        <v>75</v>
      </c>
      <c r="T458" s="16">
        <v>16</v>
      </c>
      <c r="U458" s="14" t="s">
        <v>12433</v>
      </c>
      <c r="V458" s="18" t="s">
        <v>93</v>
      </c>
      <c r="W458" s="16" t="s">
        <v>5824</v>
      </c>
      <c r="X458" s="18" t="s">
        <v>5825</v>
      </c>
      <c r="Y458" s="18" t="s">
        <v>10203</v>
      </c>
      <c r="Z458" s="18" t="s">
        <v>10203</v>
      </c>
      <c r="AA458" s="18"/>
      <c r="AB458" s="18" t="s">
        <v>10203</v>
      </c>
      <c r="AC458" s="18" t="s">
        <v>49</v>
      </c>
      <c r="AD458" s="16" t="s">
        <v>50</v>
      </c>
      <c r="AE458" s="16" t="s">
        <v>50</v>
      </c>
      <c r="AF458" s="16"/>
      <c r="AG458" s="16" t="s">
        <v>10204</v>
      </c>
      <c r="AH458" s="16"/>
      <c r="AI458" s="16"/>
      <c r="AJ458" s="16"/>
      <c r="AK458" s="16"/>
      <c r="AL458" s="190" t="b">
        <f t="shared" si="1"/>
        <v>0</v>
      </c>
      <c r="AM458" s="190"/>
    </row>
    <row r="459" spans="1:39" ht="22.5" hidden="1" customHeight="1" x14ac:dyDescent="0.35">
      <c r="A459" s="14">
        <v>458</v>
      </c>
      <c r="B459" s="16" t="s">
        <v>5793</v>
      </c>
      <c r="C459" s="16" t="s">
        <v>5264</v>
      </c>
      <c r="D459" s="16" t="s">
        <v>12434</v>
      </c>
      <c r="E459" s="14" t="s">
        <v>10629</v>
      </c>
      <c r="F459" s="17" t="s">
        <v>10630</v>
      </c>
      <c r="G459" s="16">
        <v>28</v>
      </c>
      <c r="H459" s="16">
        <v>9</v>
      </c>
      <c r="I459" s="16">
        <v>2021</v>
      </c>
      <c r="J459" s="16">
        <v>72</v>
      </c>
      <c r="K459" s="17" t="s">
        <v>10631</v>
      </c>
      <c r="L459" s="16"/>
      <c r="M459" s="16">
        <v>1</v>
      </c>
      <c r="N459" s="16" t="s">
        <v>12435</v>
      </c>
      <c r="O459" s="18" t="s">
        <v>12436</v>
      </c>
      <c r="P459" s="18" t="s">
        <v>12437</v>
      </c>
      <c r="Q459" s="18" t="s">
        <v>73</v>
      </c>
      <c r="R459" s="17" t="s">
        <v>12438</v>
      </c>
      <c r="S459" s="16" t="s">
        <v>75</v>
      </c>
      <c r="T459" s="16">
        <v>16</v>
      </c>
      <c r="U459" s="14" t="s">
        <v>12439</v>
      </c>
      <c r="V459" s="18" t="s">
        <v>93</v>
      </c>
      <c r="W459" s="16" t="s">
        <v>5824</v>
      </c>
      <c r="X459" s="18" t="s">
        <v>5825</v>
      </c>
      <c r="Y459" s="18" t="s">
        <v>10203</v>
      </c>
      <c r="Z459" s="18" t="s">
        <v>10203</v>
      </c>
      <c r="AA459" s="18"/>
      <c r="AB459" s="18" t="s">
        <v>10203</v>
      </c>
      <c r="AC459" s="18" t="s">
        <v>49</v>
      </c>
      <c r="AD459" s="16" t="s">
        <v>50</v>
      </c>
      <c r="AE459" s="16" t="s">
        <v>50</v>
      </c>
      <c r="AF459" s="16"/>
      <c r="AG459" s="16" t="s">
        <v>10204</v>
      </c>
      <c r="AH459" s="16"/>
      <c r="AI459" s="16"/>
      <c r="AJ459" s="16"/>
      <c r="AK459" s="16"/>
      <c r="AL459" s="190" t="b">
        <f t="shared" si="1"/>
        <v>0</v>
      </c>
      <c r="AM459" s="190"/>
    </row>
    <row r="460" spans="1:39" ht="22.5" hidden="1" customHeight="1" x14ac:dyDescent="0.35">
      <c r="A460" s="14">
        <v>459</v>
      </c>
      <c r="B460" s="16" t="s">
        <v>5793</v>
      </c>
      <c r="C460" s="16" t="s">
        <v>5264</v>
      </c>
      <c r="D460" s="16" t="s">
        <v>12440</v>
      </c>
      <c r="E460" s="14" t="s">
        <v>830</v>
      </c>
      <c r="F460" s="17" t="s">
        <v>831</v>
      </c>
      <c r="G460" s="16">
        <v>30</v>
      </c>
      <c r="H460" s="16">
        <v>12</v>
      </c>
      <c r="I460" s="16">
        <v>2021</v>
      </c>
      <c r="J460" s="16">
        <v>72</v>
      </c>
      <c r="K460" s="17" t="s">
        <v>832</v>
      </c>
      <c r="L460" s="16"/>
      <c r="M460" s="16">
        <v>1</v>
      </c>
      <c r="N460" s="16" t="s">
        <v>12441</v>
      </c>
      <c r="O460" s="18" t="s">
        <v>809</v>
      </c>
      <c r="P460" s="18" t="s">
        <v>618</v>
      </c>
      <c r="Q460" s="18" t="s">
        <v>810</v>
      </c>
      <c r="R460" s="17" t="s">
        <v>12442</v>
      </c>
      <c r="S460" s="16" t="s">
        <v>75</v>
      </c>
      <c r="T460" s="16">
        <v>16</v>
      </c>
      <c r="U460" s="14" t="s">
        <v>12439</v>
      </c>
      <c r="V460" s="18" t="s">
        <v>93</v>
      </c>
      <c r="W460" s="16" t="s">
        <v>5824</v>
      </c>
      <c r="X460" s="18" t="s">
        <v>5825</v>
      </c>
      <c r="Y460" s="18" t="s">
        <v>10203</v>
      </c>
      <c r="Z460" s="18" t="s">
        <v>10203</v>
      </c>
      <c r="AA460" s="18"/>
      <c r="AB460" s="18" t="s">
        <v>10203</v>
      </c>
      <c r="AC460" s="18" t="s">
        <v>49</v>
      </c>
      <c r="AD460" s="16" t="s">
        <v>50</v>
      </c>
      <c r="AE460" s="16" t="s">
        <v>50</v>
      </c>
      <c r="AF460" s="16"/>
      <c r="AG460" s="16" t="s">
        <v>10204</v>
      </c>
      <c r="AH460" s="16"/>
      <c r="AI460" s="16"/>
      <c r="AJ460" s="16"/>
      <c r="AK460" s="16"/>
      <c r="AL460" s="190" t="b">
        <f t="shared" si="1"/>
        <v>0</v>
      </c>
      <c r="AM460" s="190"/>
    </row>
    <row r="461" spans="1:39" ht="22.5" hidden="1" customHeight="1" x14ac:dyDescent="0.35">
      <c r="A461" s="14">
        <v>460</v>
      </c>
      <c r="B461" s="16" t="s">
        <v>5793</v>
      </c>
      <c r="C461" s="16" t="s">
        <v>5264</v>
      </c>
      <c r="D461" s="16" t="s">
        <v>12443</v>
      </c>
      <c r="E461" s="14" t="s">
        <v>10640</v>
      </c>
      <c r="F461" s="17" t="s">
        <v>10641</v>
      </c>
      <c r="G461" s="16">
        <v>11</v>
      </c>
      <c r="H461" s="16">
        <v>2</v>
      </c>
      <c r="I461" s="16">
        <v>2022</v>
      </c>
      <c r="J461" s="16">
        <v>72</v>
      </c>
      <c r="K461" s="17" t="s">
        <v>10642</v>
      </c>
      <c r="L461" s="16"/>
      <c r="M461" s="16">
        <v>1</v>
      </c>
      <c r="N461" s="16" t="s">
        <v>12444</v>
      </c>
      <c r="O461" s="18" t="s">
        <v>12445</v>
      </c>
      <c r="P461" s="18" t="s">
        <v>445</v>
      </c>
      <c r="Q461" s="18" t="s">
        <v>200</v>
      </c>
      <c r="R461" s="17" t="s">
        <v>12446</v>
      </c>
      <c r="S461" s="16" t="s">
        <v>75</v>
      </c>
      <c r="T461" s="16">
        <v>16</v>
      </c>
      <c r="U461" s="14" t="s">
        <v>12439</v>
      </c>
      <c r="V461" s="18" t="s">
        <v>93</v>
      </c>
      <c r="W461" s="16" t="s">
        <v>5824</v>
      </c>
      <c r="X461" s="18" t="s">
        <v>5825</v>
      </c>
      <c r="Y461" s="18" t="s">
        <v>10203</v>
      </c>
      <c r="Z461" s="18" t="s">
        <v>10203</v>
      </c>
      <c r="AA461" s="18"/>
      <c r="AB461" s="18" t="s">
        <v>10203</v>
      </c>
      <c r="AC461" s="18" t="s">
        <v>49</v>
      </c>
      <c r="AD461" s="16" t="s">
        <v>50</v>
      </c>
      <c r="AE461" s="16" t="s">
        <v>50</v>
      </c>
      <c r="AF461" s="16"/>
      <c r="AG461" s="16" t="s">
        <v>10204</v>
      </c>
      <c r="AH461" s="16"/>
      <c r="AI461" s="16"/>
      <c r="AJ461" s="16"/>
      <c r="AK461" s="16"/>
      <c r="AL461" s="190" t="b">
        <f t="shared" si="1"/>
        <v>0</v>
      </c>
      <c r="AM461" s="190"/>
    </row>
    <row r="462" spans="1:39" ht="22.5" hidden="1" customHeight="1" x14ac:dyDescent="0.35">
      <c r="A462" s="14">
        <v>461</v>
      </c>
      <c r="B462" s="16" t="s">
        <v>5793</v>
      </c>
      <c r="C462" s="16" t="s">
        <v>5264</v>
      </c>
      <c r="D462" s="16" t="s">
        <v>12447</v>
      </c>
      <c r="E462" s="14" t="s">
        <v>830</v>
      </c>
      <c r="F462" s="17" t="s">
        <v>831</v>
      </c>
      <c r="G462" s="16">
        <v>30</v>
      </c>
      <c r="H462" s="16">
        <v>12</v>
      </c>
      <c r="I462" s="16">
        <v>2021</v>
      </c>
      <c r="J462" s="16">
        <v>72</v>
      </c>
      <c r="K462" s="17" t="s">
        <v>832</v>
      </c>
      <c r="L462" s="16"/>
      <c r="M462" s="16">
        <v>1</v>
      </c>
      <c r="N462" s="16" t="s">
        <v>12448</v>
      </c>
      <c r="O462" s="18" t="s">
        <v>12449</v>
      </c>
      <c r="P462" s="18" t="s">
        <v>12450</v>
      </c>
      <c r="Q462" s="18" t="s">
        <v>1882</v>
      </c>
      <c r="R462" s="17" t="s">
        <v>12451</v>
      </c>
      <c r="S462" s="16" t="s">
        <v>75</v>
      </c>
      <c r="T462" s="16">
        <v>16</v>
      </c>
      <c r="U462" s="14" t="s">
        <v>12439</v>
      </c>
      <c r="V462" s="18" t="s">
        <v>93</v>
      </c>
      <c r="W462" s="16" t="s">
        <v>5824</v>
      </c>
      <c r="X462" s="18" t="s">
        <v>5825</v>
      </c>
      <c r="Y462" s="18" t="s">
        <v>10203</v>
      </c>
      <c r="Z462" s="18" t="s">
        <v>10203</v>
      </c>
      <c r="AA462" s="18"/>
      <c r="AB462" s="18" t="s">
        <v>10203</v>
      </c>
      <c r="AC462" s="18" t="s">
        <v>49</v>
      </c>
      <c r="AD462" s="16" t="s">
        <v>50</v>
      </c>
      <c r="AE462" s="16" t="s">
        <v>50</v>
      </c>
      <c r="AF462" s="16"/>
      <c r="AG462" s="16" t="s">
        <v>10234</v>
      </c>
      <c r="AH462" s="16"/>
      <c r="AI462" s="16"/>
      <c r="AJ462" s="16"/>
      <c r="AK462" s="16"/>
      <c r="AL462" s="190" t="b">
        <f t="shared" si="1"/>
        <v>0</v>
      </c>
      <c r="AM462" s="190"/>
    </row>
    <row r="463" spans="1:39" ht="22.5" hidden="1" customHeight="1" x14ac:dyDescent="0.35">
      <c r="A463" s="14">
        <v>462</v>
      </c>
      <c r="B463" s="16" t="s">
        <v>5793</v>
      </c>
      <c r="C463" s="16" t="s">
        <v>5264</v>
      </c>
      <c r="D463" s="16" t="s">
        <v>12452</v>
      </c>
      <c r="E463" s="14" t="s">
        <v>830</v>
      </c>
      <c r="F463" s="17" t="s">
        <v>831</v>
      </c>
      <c r="G463" s="16">
        <v>30</v>
      </c>
      <c r="H463" s="16">
        <v>12</v>
      </c>
      <c r="I463" s="16">
        <v>2021</v>
      </c>
      <c r="J463" s="16">
        <v>72</v>
      </c>
      <c r="K463" s="17" t="s">
        <v>832</v>
      </c>
      <c r="L463" s="16"/>
      <c r="M463" s="16">
        <v>1</v>
      </c>
      <c r="N463" s="16" t="s">
        <v>12453</v>
      </c>
      <c r="O463" s="18" t="s">
        <v>12454</v>
      </c>
      <c r="P463" s="18" t="s">
        <v>12455</v>
      </c>
      <c r="Q463" s="18" t="s">
        <v>2205</v>
      </c>
      <c r="R463" s="17" t="s">
        <v>3473</v>
      </c>
      <c r="S463" s="16" t="s">
        <v>75</v>
      </c>
      <c r="T463" s="16">
        <v>16</v>
      </c>
      <c r="U463" s="14" t="s">
        <v>12439</v>
      </c>
      <c r="V463" s="18" t="s">
        <v>93</v>
      </c>
      <c r="W463" s="16" t="s">
        <v>5824</v>
      </c>
      <c r="X463" s="18" t="s">
        <v>5825</v>
      </c>
      <c r="Y463" s="18" t="s">
        <v>10203</v>
      </c>
      <c r="Z463" s="18" t="s">
        <v>10203</v>
      </c>
      <c r="AA463" s="18"/>
      <c r="AB463" s="18" t="s">
        <v>10203</v>
      </c>
      <c r="AC463" s="18" t="s">
        <v>49</v>
      </c>
      <c r="AD463" s="16" t="s">
        <v>50</v>
      </c>
      <c r="AE463" s="16" t="s">
        <v>50</v>
      </c>
      <c r="AF463" s="16"/>
      <c r="AG463" s="16" t="s">
        <v>10234</v>
      </c>
      <c r="AH463" s="16"/>
      <c r="AI463" s="16"/>
      <c r="AJ463" s="16"/>
      <c r="AK463" s="16"/>
      <c r="AL463" s="190" t="b">
        <f t="shared" si="1"/>
        <v>0</v>
      </c>
      <c r="AM463" s="190"/>
    </row>
    <row r="464" spans="1:39" ht="22.5" hidden="1" customHeight="1" x14ac:dyDescent="0.35">
      <c r="A464" s="14">
        <v>463</v>
      </c>
      <c r="B464" s="16" t="s">
        <v>5793</v>
      </c>
      <c r="C464" s="16" t="s">
        <v>5264</v>
      </c>
      <c r="D464" s="16" t="s">
        <v>12456</v>
      </c>
      <c r="E464" s="14" t="s">
        <v>12317</v>
      </c>
      <c r="F464" s="17" t="s">
        <v>12318</v>
      </c>
      <c r="G464" s="16">
        <v>21</v>
      </c>
      <c r="H464" s="16">
        <v>12</v>
      </c>
      <c r="I464" s="16">
        <v>2021</v>
      </c>
      <c r="J464" s="16">
        <v>72</v>
      </c>
      <c r="K464" s="17" t="s">
        <v>12319</v>
      </c>
      <c r="L464" s="16"/>
      <c r="M464" s="16">
        <v>1</v>
      </c>
      <c r="N464" s="16" t="s">
        <v>12457</v>
      </c>
      <c r="O464" s="18" t="s">
        <v>12458</v>
      </c>
      <c r="P464" s="18" t="s">
        <v>1835</v>
      </c>
      <c r="Q464" s="18" t="s">
        <v>707</v>
      </c>
      <c r="R464" s="17" t="s">
        <v>12459</v>
      </c>
      <c r="S464" s="16" t="s">
        <v>75</v>
      </c>
      <c r="T464" s="16">
        <v>16</v>
      </c>
      <c r="U464" s="14" t="s">
        <v>12439</v>
      </c>
      <c r="V464" s="18" t="s">
        <v>93</v>
      </c>
      <c r="W464" s="16" t="s">
        <v>5824</v>
      </c>
      <c r="X464" s="18" t="s">
        <v>5825</v>
      </c>
      <c r="Y464" s="18" t="s">
        <v>10203</v>
      </c>
      <c r="Z464" s="18" t="s">
        <v>10203</v>
      </c>
      <c r="AA464" s="18"/>
      <c r="AB464" s="18" t="s">
        <v>10203</v>
      </c>
      <c r="AC464" s="18" t="s">
        <v>49</v>
      </c>
      <c r="AD464" s="16" t="s">
        <v>50</v>
      </c>
      <c r="AE464" s="16" t="s">
        <v>50</v>
      </c>
      <c r="AF464" s="16"/>
      <c r="AG464" s="16" t="s">
        <v>10204</v>
      </c>
      <c r="AH464" s="16"/>
      <c r="AI464" s="16"/>
      <c r="AJ464" s="16"/>
      <c r="AK464" s="16"/>
      <c r="AL464" s="190" t="b">
        <f t="shared" si="1"/>
        <v>0</v>
      </c>
      <c r="AM464" s="190"/>
    </row>
    <row r="465" spans="1:39" ht="22.5" hidden="1" customHeight="1" x14ac:dyDescent="0.35">
      <c r="A465" s="14">
        <v>464</v>
      </c>
      <c r="B465" s="16" t="s">
        <v>5793</v>
      </c>
      <c r="C465" s="16" t="s">
        <v>5264</v>
      </c>
      <c r="D465" s="16" t="s">
        <v>12460</v>
      </c>
      <c r="E465" s="14" t="s">
        <v>11630</v>
      </c>
      <c r="F465" s="17" t="s">
        <v>11631</v>
      </c>
      <c r="G465" s="16">
        <v>11</v>
      </c>
      <c r="H465" s="16">
        <v>11</v>
      </c>
      <c r="I465" s="16">
        <v>2021</v>
      </c>
      <c r="J465" s="16">
        <v>72</v>
      </c>
      <c r="K465" s="17" t="s">
        <v>11632</v>
      </c>
      <c r="L465" s="16"/>
      <c r="M465" s="16">
        <v>1</v>
      </c>
      <c r="N465" s="16" t="s">
        <v>12461</v>
      </c>
      <c r="O465" s="18" t="s">
        <v>12462</v>
      </c>
      <c r="P465" s="18" t="s">
        <v>12463</v>
      </c>
      <c r="Q465" s="18" t="s">
        <v>75</v>
      </c>
      <c r="R465" s="17" t="s">
        <v>12464</v>
      </c>
      <c r="S465" s="16" t="s">
        <v>75</v>
      </c>
      <c r="T465" s="16">
        <v>16</v>
      </c>
      <c r="U465" s="14" t="s">
        <v>12439</v>
      </c>
      <c r="V465" s="18" t="s">
        <v>93</v>
      </c>
      <c r="W465" s="16" t="s">
        <v>5824</v>
      </c>
      <c r="X465" s="18" t="s">
        <v>5825</v>
      </c>
      <c r="Y465" s="18" t="s">
        <v>10203</v>
      </c>
      <c r="Z465" s="18" t="s">
        <v>10203</v>
      </c>
      <c r="AA465" s="18"/>
      <c r="AB465" s="18" t="s">
        <v>10203</v>
      </c>
      <c r="AC465" s="18" t="s">
        <v>49</v>
      </c>
      <c r="AD465" s="16" t="s">
        <v>50</v>
      </c>
      <c r="AE465" s="16" t="s">
        <v>50</v>
      </c>
      <c r="AF465" s="16"/>
      <c r="AG465" s="16" t="s">
        <v>10204</v>
      </c>
      <c r="AH465" s="16"/>
      <c r="AI465" s="16"/>
      <c r="AJ465" s="16"/>
      <c r="AK465" s="16"/>
      <c r="AL465" s="190" t="b">
        <f t="shared" si="1"/>
        <v>0</v>
      </c>
      <c r="AM465" s="190"/>
    </row>
    <row r="466" spans="1:39" ht="22.5" hidden="1" customHeight="1" x14ac:dyDescent="0.35">
      <c r="A466" s="14">
        <v>465</v>
      </c>
      <c r="B466" s="16" t="s">
        <v>5793</v>
      </c>
      <c r="C466" s="16" t="s">
        <v>5264</v>
      </c>
      <c r="D466" s="16" t="s">
        <v>12465</v>
      </c>
      <c r="E466" s="14" t="s">
        <v>10629</v>
      </c>
      <c r="F466" s="17" t="s">
        <v>10630</v>
      </c>
      <c r="G466" s="16">
        <v>28</v>
      </c>
      <c r="H466" s="16">
        <v>9</v>
      </c>
      <c r="I466" s="16">
        <v>2021</v>
      </c>
      <c r="J466" s="16">
        <v>72</v>
      </c>
      <c r="K466" s="17" t="s">
        <v>10631</v>
      </c>
      <c r="L466" s="16"/>
      <c r="M466" s="16">
        <v>1</v>
      </c>
      <c r="N466" s="16" t="s">
        <v>12466</v>
      </c>
      <c r="O466" s="18" t="s">
        <v>12467</v>
      </c>
      <c r="P466" s="18" t="s">
        <v>3115</v>
      </c>
      <c r="Q466" s="18" t="s">
        <v>136</v>
      </c>
      <c r="R466" s="17" t="s">
        <v>12468</v>
      </c>
      <c r="S466" s="16" t="s">
        <v>75</v>
      </c>
      <c r="T466" s="16">
        <v>16</v>
      </c>
      <c r="U466" s="14" t="s">
        <v>12439</v>
      </c>
      <c r="V466" s="18" t="s">
        <v>93</v>
      </c>
      <c r="W466" s="16" t="s">
        <v>5824</v>
      </c>
      <c r="X466" s="18" t="s">
        <v>5825</v>
      </c>
      <c r="Y466" s="18" t="s">
        <v>10203</v>
      </c>
      <c r="Z466" s="18" t="s">
        <v>10203</v>
      </c>
      <c r="AA466" s="18"/>
      <c r="AB466" s="18" t="s">
        <v>10203</v>
      </c>
      <c r="AC466" s="18" t="s">
        <v>49</v>
      </c>
      <c r="AD466" s="16" t="s">
        <v>50</v>
      </c>
      <c r="AE466" s="16" t="s">
        <v>50</v>
      </c>
      <c r="AF466" s="16"/>
      <c r="AG466" s="16" t="s">
        <v>10234</v>
      </c>
      <c r="AH466" s="16"/>
      <c r="AI466" s="16"/>
      <c r="AJ466" s="16"/>
      <c r="AK466" s="16"/>
      <c r="AL466" s="190" t="b">
        <f t="shared" si="1"/>
        <v>0</v>
      </c>
      <c r="AM466" s="190"/>
    </row>
    <row r="467" spans="1:39" ht="22.5" hidden="1" customHeight="1" x14ac:dyDescent="0.35">
      <c r="A467" s="14">
        <v>466</v>
      </c>
      <c r="B467" s="16" t="s">
        <v>5793</v>
      </c>
      <c r="C467" s="16" t="s">
        <v>5264</v>
      </c>
      <c r="D467" s="16" t="s">
        <v>12469</v>
      </c>
      <c r="E467" s="14" t="s">
        <v>10629</v>
      </c>
      <c r="F467" s="17" t="s">
        <v>10630</v>
      </c>
      <c r="G467" s="16">
        <v>28</v>
      </c>
      <c r="H467" s="16">
        <v>9</v>
      </c>
      <c r="I467" s="16">
        <v>2021</v>
      </c>
      <c r="J467" s="16">
        <v>72</v>
      </c>
      <c r="K467" s="17" t="s">
        <v>10631</v>
      </c>
      <c r="L467" s="16"/>
      <c r="M467" s="16">
        <v>1</v>
      </c>
      <c r="N467" s="16" t="s">
        <v>12470</v>
      </c>
      <c r="O467" s="18" t="s">
        <v>12471</v>
      </c>
      <c r="P467" s="18" t="s">
        <v>12472</v>
      </c>
      <c r="Q467" s="18" t="s">
        <v>75</v>
      </c>
      <c r="R467" s="17" t="s">
        <v>12473</v>
      </c>
      <c r="S467" s="16" t="s">
        <v>75</v>
      </c>
      <c r="T467" s="16">
        <v>16</v>
      </c>
      <c r="U467" s="14" t="s">
        <v>12439</v>
      </c>
      <c r="V467" s="18" t="s">
        <v>93</v>
      </c>
      <c r="W467" s="16" t="s">
        <v>5824</v>
      </c>
      <c r="X467" s="18" t="s">
        <v>5825</v>
      </c>
      <c r="Y467" s="18" t="s">
        <v>10203</v>
      </c>
      <c r="Z467" s="18" t="s">
        <v>10203</v>
      </c>
      <c r="AA467" s="18"/>
      <c r="AB467" s="18" t="s">
        <v>10203</v>
      </c>
      <c r="AC467" s="18" t="s">
        <v>49</v>
      </c>
      <c r="AD467" s="16" t="s">
        <v>50</v>
      </c>
      <c r="AE467" s="16" t="s">
        <v>50</v>
      </c>
      <c r="AF467" s="16"/>
      <c r="AG467" s="16" t="s">
        <v>10234</v>
      </c>
      <c r="AH467" s="16"/>
      <c r="AI467" s="16"/>
      <c r="AJ467" s="16"/>
      <c r="AK467" s="16"/>
      <c r="AL467" s="190" t="b">
        <f t="shared" si="1"/>
        <v>0</v>
      </c>
      <c r="AM467" s="190"/>
    </row>
    <row r="468" spans="1:39" ht="22.5" hidden="1" customHeight="1" x14ac:dyDescent="0.35">
      <c r="A468" s="14">
        <v>467</v>
      </c>
      <c r="B468" s="16" t="s">
        <v>5793</v>
      </c>
      <c r="C468" s="16" t="s">
        <v>5264</v>
      </c>
      <c r="D468" s="16" t="s">
        <v>12474</v>
      </c>
      <c r="E468" s="14" t="s">
        <v>10629</v>
      </c>
      <c r="F468" s="17" t="s">
        <v>10630</v>
      </c>
      <c r="G468" s="16">
        <v>28</v>
      </c>
      <c r="H468" s="16">
        <v>9</v>
      </c>
      <c r="I468" s="16">
        <v>2021</v>
      </c>
      <c r="J468" s="16">
        <v>72</v>
      </c>
      <c r="K468" s="17" t="s">
        <v>10631</v>
      </c>
      <c r="L468" s="16"/>
      <c r="M468" s="16">
        <v>1</v>
      </c>
      <c r="N468" s="16" t="s">
        <v>12475</v>
      </c>
      <c r="O468" s="18" t="s">
        <v>12476</v>
      </c>
      <c r="P468" s="18" t="s">
        <v>1006</v>
      </c>
      <c r="Q468" s="18" t="s">
        <v>345</v>
      </c>
      <c r="R468" s="17" t="s">
        <v>12477</v>
      </c>
      <c r="S468" s="16" t="s">
        <v>75</v>
      </c>
      <c r="T468" s="16">
        <v>16</v>
      </c>
      <c r="U468" s="14" t="s">
        <v>12439</v>
      </c>
      <c r="V468" s="18" t="s">
        <v>93</v>
      </c>
      <c r="W468" s="16" t="s">
        <v>5824</v>
      </c>
      <c r="X468" s="18" t="s">
        <v>5825</v>
      </c>
      <c r="Y468" s="18" t="s">
        <v>10203</v>
      </c>
      <c r="Z468" s="18" t="s">
        <v>10203</v>
      </c>
      <c r="AA468" s="18"/>
      <c r="AB468" s="18" t="s">
        <v>10203</v>
      </c>
      <c r="AC468" s="18" t="s">
        <v>49</v>
      </c>
      <c r="AD468" s="16" t="s">
        <v>50</v>
      </c>
      <c r="AE468" s="16" t="s">
        <v>50</v>
      </c>
      <c r="AF468" s="16"/>
      <c r="AG468" s="16" t="s">
        <v>10204</v>
      </c>
      <c r="AH468" s="16"/>
      <c r="AI468" s="16"/>
      <c r="AJ468" s="16"/>
      <c r="AK468" s="16"/>
      <c r="AL468" s="190" t="b">
        <f t="shared" si="1"/>
        <v>0</v>
      </c>
      <c r="AM468" s="190"/>
    </row>
    <row r="469" spans="1:39" ht="22.5" hidden="1" customHeight="1" x14ac:dyDescent="0.35">
      <c r="A469" s="14">
        <v>468</v>
      </c>
      <c r="B469" s="16" t="s">
        <v>5793</v>
      </c>
      <c r="C469" s="16" t="s">
        <v>5264</v>
      </c>
      <c r="D469" s="16" t="s">
        <v>12478</v>
      </c>
      <c r="E469" s="14" t="s">
        <v>10215</v>
      </c>
      <c r="F469" s="17" t="s">
        <v>10216</v>
      </c>
      <c r="G469" s="16">
        <v>22</v>
      </c>
      <c r="H469" s="16">
        <v>10</v>
      </c>
      <c r="I469" s="16">
        <v>2021</v>
      </c>
      <c r="J469" s="16">
        <v>72</v>
      </c>
      <c r="K469" s="17" t="s">
        <v>10217</v>
      </c>
      <c r="L469" s="16"/>
      <c r="M469" s="16">
        <v>1</v>
      </c>
      <c r="N469" s="16" t="s">
        <v>12479</v>
      </c>
      <c r="O469" s="18" t="s">
        <v>12480</v>
      </c>
      <c r="P469" s="18" t="s">
        <v>12481</v>
      </c>
      <c r="Q469" s="18" t="s">
        <v>1779</v>
      </c>
      <c r="R469" s="17" t="s">
        <v>12482</v>
      </c>
      <c r="S469" s="16" t="s">
        <v>75</v>
      </c>
      <c r="T469" s="16">
        <v>16</v>
      </c>
      <c r="U469" s="14" t="s">
        <v>12439</v>
      </c>
      <c r="V469" s="18" t="s">
        <v>93</v>
      </c>
      <c r="W469" s="16" t="s">
        <v>5824</v>
      </c>
      <c r="X469" s="18" t="s">
        <v>5825</v>
      </c>
      <c r="Y469" s="18" t="s">
        <v>10203</v>
      </c>
      <c r="Z469" s="18" t="s">
        <v>10203</v>
      </c>
      <c r="AA469" s="18"/>
      <c r="AB469" s="18" t="s">
        <v>10203</v>
      </c>
      <c r="AC469" s="18" t="s">
        <v>49</v>
      </c>
      <c r="AD469" s="16" t="s">
        <v>50</v>
      </c>
      <c r="AE469" s="16" t="s">
        <v>50</v>
      </c>
      <c r="AF469" s="16"/>
      <c r="AG469" s="16" t="s">
        <v>10204</v>
      </c>
      <c r="AH469" s="16"/>
      <c r="AI469" s="16"/>
      <c r="AJ469" s="16"/>
      <c r="AK469" s="16"/>
      <c r="AL469" s="190" t="b">
        <f t="shared" si="1"/>
        <v>0</v>
      </c>
      <c r="AM469" s="190"/>
    </row>
    <row r="470" spans="1:39" ht="22.5" hidden="1" customHeight="1" x14ac:dyDescent="0.35">
      <c r="A470" s="14">
        <v>469</v>
      </c>
      <c r="B470" s="16" t="s">
        <v>5793</v>
      </c>
      <c r="C470" s="16" t="s">
        <v>5264</v>
      </c>
      <c r="D470" s="16" t="s">
        <v>12483</v>
      </c>
      <c r="E470" s="14" t="s">
        <v>11630</v>
      </c>
      <c r="F470" s="17" t="s">
        <v>11631</v>
      </c>
      <c r="G470" s="16">
        <v>11</v>
      </c>
      <c r="H470" s="16">
        <v>11</v>
      </c>
      <c r="I470" s="16">
        <v>2021</v>
      </c>
      <c r="J470" s="16">
        <v>72</v>
      </c>
      <c r="K470" s="17" t="s">
        <v>11632</v>
      </c>
      <c r="L470" s="16"/>
      <c r="M470" s="16">
        <v>1</v>
      </c>
      <c r="N470" s="16" t="s">
        <v>12484</v>
      </c>
      <c r="O470" s="18" t="s">
        <v>11061</v>
      </c>
      <c r="P470" s="18" t="s">
        <v>1935</v>
      </c>
      <c r="Q470" s="18" t="s">
        <v>662</v>
      </c>
      <c r="R470" s="17" t="s">
        <v>12485</v>
      </c>
      <c r="S470" s="16" t="s">
        <v>44</v>
      </c>
      <c r="T470" s="16">
        <v>16</v>
      </c>
      <c r="U470" s="14" t="s">
        <v>12486</v>
      </c>
      <c r="V470" s="18" t="s">
        <v>121</v>
      </c>
      <c r="W470" s="16" t="s">
        <v>5824</v>
      </c>
      <c r="X470" s="18" t="s">
        <v>5825</v>
      </c>
      <c r="Y470" s="18" t="s">
        <v>10203</v>
      </c>
      <c r="Z470" s="18" t="s">
        <v>10203</v>
      </c>
      <c r="AA470" s="18"/>
      <c r="AB470" s="18" t="s">
        <v>10203</v>
      </c>
      <c r="AC470" s="18" t="s">
        <v>49</v>
      </c>
      <c r="AD470" s="16" t="s">
        <v>50</v>
      </c>
      <c r="AE470" s="16" t="s">
        <v>50</v>
      </c>
      <c r="AF470" s="16"/>
      <c r="AG470" s="16" t="s">
        <v>10204</v>
      </c>
      <c r="AH470" s="16"/>
      <c r="AI470" s="16"/>
      <c r="AJ470" s="16"/>
      <c r="AK470" s="16"/>
      <c r="AL470" s="190" t="b">
        <f t="shared" si="1"/>
        <v>0</v>
      </c>
      <c r="AM470" s="190"/>
    </row>
    <row r="471" spans="1:39" ht="22.5" hidden="1" customHeight="1" x14ac:dyDescent="0.35">
      <c r="A471" s="14">
        <v>470</v>
      </c>
      <c r="B471" s="16" t="s">
        <v>5793</v>
      </c>
      <c r="C471" s="16" t="s">
        <v>5264</v>
      </c>
      <c r="D471" s="16" t="s">
        <v>12487</v>
      </c>
      <c r="E471" s="14" t="s">
        <v>830</v>
      </c>
      <c r="F471" s="17" t="s">
        <v>831</v>
      </c>
      <c r="G471" s="16">
        <v>30</v>
      </c>
      <c r="H471" s="16">
        <v>12</v>
      </c>
      <c r="I471" s="16">
        <v>2021</v>
      </c>
      <c r="J471" s="16">
        <v>72</v>
      </c>
      <c r="K471" s="17" t="s">
        <v>832</v>
      </c>
      <c r="L471" s="16"/>
      <c r="M471" s="16">
        <v>1</v>
      </c>
      <c r="N471" s="16" t="s">
        <v>12488</v>
      </c>
      <c r="O471" s="18" t="s">
        <v>12489</v>
      </c>
      <c r="P471" s="18" t="s">
        <v>12490</v>
      </c>
      <c r="Q471" s="18" t="s">
        <v>365</v>
      </c>
      <c r="R471" s="17" t="s">
        <v>12491</v>
      </c>
      <c r="S471" s="16" t="s">
        <v>44</v>
      </c>
      <c r="T471" s="16">
        <v>16</v>
      </c>
      <c r="U471" s="14" t="s">
        <v>12492</v>
      </c>
      <c r="V471" s="18" t="s">
        <v>121</v>
      </c>
      <c r="W471" s="16" t="s">
        <v>5824</v>
      </c>
      <c r="X471" s="18" t="s">
        <v>5825</v>
      </c>
      <c r="Y471" s="18" t="s">
        <v>10203</v>
      </c>
      <c r="Z471" s="18" t="s">
        <v>10203</v>
      </c>
      <c r="AA471" s="18"/>
      <c r="AB471" s="18" t="s">
        <v>10203</v>
      </c>
      <c r="AC471" s="18" t="s">
        <v>49</v>
      </c>
      <c r="AD471" s="16" t="s">
        <v>50</v>
      </c>
      <c r="AE471" s="16" t="s">
        <v>50</v>
      </c>
      <c r="AF471" s="16"/>
      <c r="AG471" s="16" t="s">
        <v>10204</v>
      </c>
      <c r="AH471" s="16"/>
      <c r="AI471" s="16"/>
      <c r="AJ471" s="16"/>
      <c r="AK471" s="16"/>
      <c r="AL471" s="190" t="b">
        <f t="shared" si="1"/>
        <v>0</v>
      </c>
      <c r="AM471" s="190"/>
    </row>
    <row r="472" spans="1:39" ht="22.5" hidden="1" customHeight="1" x14ac:dyDescent="0.35">
      <c r="A472" s="14">
        <v>471</v>
      </c>
      <c r="B472" s="16" t="s">
        <v>5793</v>
      </c>
      <c r="C472" s="16" t="s">
        <v>5264</v>
      </c>
      <c r="D472" s="16" t="s">
        <v>12493</v>
      </c>
      <c r="E472" s="14" t="s">
        <v>11630</v>
      </c>
      <c r="F472" s="17" t="s">
        <v>11631</v>
      </c>
      <c r="G472" s="16">
        <v>11</v>
      </c>
      <c r="H472" s="16">
        <v>11</v>
      </c>
      <c r="I472" s="16">
        <v>2021</v>
      </c>
      <c r="J472" s="16">
        <v>72</v>
      </c>
      <c r="K472" s="17" t="s">
        <v>11632</v>
      </c>
      <c r="L472" s="16"/>
      <c r="M472" s="16">
        <v>1</v>
      </c>
      <c r="N472" s="16" t="s">
        <v>12494</v>
      </c>
      <c r="O472" s="18" t="s">
        <v>12495</v>
      </c>
      <c r="P472" s="18" t="s">
        <v>493</v>
      </c>
      <c r="Q472" s="18" t="s">
        <v>11748</v>
      </c>
      <c r="R472" s="17" t="s">
        <v>11969</v>
      </c>
      <c r="S472" s="16" t="s">
        <v>44</v>
      </c>
      <c r="T472" s="16">
        <v>16</v>
      </c>
      <c r="U472" s="14" t="s">
        <v>12492</v>
      </c>
      <c r="V472" s="18" t="s">
        <v>121</v>
      </c>
      <c r="W472" s="16" t="s">
        <v>5824</v>
      </c>
      <c r="X472" s="18" t="s">
        <v>5825</v>
      </c>
      <c r="Y472" s="18" t="s">
        <v>10203</v>
      </c>
      <c r="Z472" s="18" t="s">
        <v>10203</v>
      </c>
      <c r="AA472" s="18"/>
      <c r="AB472" s="18" t="s">
        <v>10203</v>
      </c>
      <c r="AC472" s="18" t="s">
        <v>49</v>
      </c>
      <c r="AD472" s="16" t="s">
        <v>50</v>
      </c>
      <c r="AE472" s="16" t="s">
        <v>50</v>
      </c>
      <c r="AF472" s="16"/>
      <c r="AG472" s="16" t="s">
        <v>10234</v>
      </c>
      <c r="AH472" s="16"/>
      <c r="AI472" s="16"/>
      <c r="AJ472" s="16"/>
      <c r="AK472" s="16"/>
      <c r="AL472" s="190" t="b">
        <f t="shared" si="1"/>
        <v>0</v>
      </c>
      <c r="AM472" s="190"/>
    </row>
    <row r="473" spans="1:39" ht="22.5" hidden="1" customHeight="1" x14ac:dyDescent="0.35">
      <c r="A473" s="14">
        <v>472</v>
      </c>
      <c r="B473" s="16" t="s">
        <v>5793</v>
      </c>
      <c r="C473" s="16" t="s">
        <v>5264</v>
      </c>
      <c r="D473" s="16" t="s">
        <v>12496</v>
      </c>
      <c r="E473" s="14" t="s">
        <v>10215</v>
      </c>
      <c r="F473" s="17" t="s">
        <v>10216</v>
      </c>
      <c r="G473" s="16">
        <v>22</v>
      </c>
      <c r="H473" s="16">
        <v>10</v>
      </c>
      <c r="I473" s="16">
        <v>2021</v>
      </c>
      <c r="J473" s="16">
        <v>72</v>
      </c>
      <c r="K473" s="17" t="s">
        <v>10217</v>
      </c>
      <c r="L473" s="16"/>
      <c r="M473" s="16">
        <v>1</v>
      </c>
      <c r="N473" s="16" t="s">
        <v>12497</v>
      </c>
      <c r="O473" s="18" t="s">
        <v>12498</v>
      </c>
      <c r="P473" s="18" t="s">
        <v>2765</v>
      </c>
      <c r="Q473" s="18" t="s">
        <v>2205</v>
      </c>
      <c r="R473" s="17" t="s">
        <v>1671</v>
      </c>
      <c r="S473" s="16" t="s">
        <v>44</v>
      </c>
      <c r="T473" s="16">
        <v>16</v>
      </c>
      <c r="U473" s="14" t="s">
        <v>12499</v>
      </c>
      <c r="V473" s="18" t="s">
        <v>279</v>
      </c>
      <c r="W473" s="16" t="s">
        <v>5824</v>
      </c>
      <c r="X473" s="18" t="s">
        <v>5825</v>
      </c>
      <c r="Y473" s="18" t="s">
        <v>10203</v>
      </c>
      <c r="Z473" s="18" t="s">
        <v>10203</v>
      </c>
      <c r="AA473" s="18"/>
      <c r="AB473" s="18" t="s">
        <v>10203</v>
      </c>
      <c r="AC473" s="18" t="s">
        <v>49</v>
      </c>
      <c r="AD473" s="16" t="s">
        <v>50</v>
      </c>
      <c r="AE473" s="16" t="s">
        <v>50</v>
      </c>
      <c r="AF473" s="16"/>
      <c r="AG473" s="16" t="s">
        <v>10204</v>
      </c>
      <c r="AH473" s="16"/>
      <c r="AI473" s="16"/>
      <c r="AJ473" s="16"/>
      <c r="AK473" s="16"/>
      <c r="AL473" s="190" t="b">
        <f t="shared" si="1"/>
        <v>0</v>
      </c>
      <c r="AM473" s="190"/>
    </row>
    <row r="474" spans="1:39" ht="22.5" hidden="1" customHeight="1" x14ac:dyDescent="0.35">
      <c r="A474" s="14">
        <v>473</v>
      </c>
      <c r="B474" s="16" t="s">
        <v>5793</v>
      </c>
      <c r="C474" s="16" t="s">
        <v>5264</v>
      </c>
      <c r="D474" s="16" t="s">
        <v>12500</v>
      </c>
      <c r="E474" s="14" t="s">
        <v>10215</v>
      </c>
      <c r="F474" s="17" t="s">
        <v>10216</v>
      </c>
      <c r="G474" s="16">
        <v>22</v>
      </c>
      <c r="H474" s="16">
        <v>10</v>
      </c>
      <c r="I474" s="16">
        <v>2021</v>
      </c>
      <c r="J474" s="16">
        <v>72</v>
      </c>
      <c r="K474" s="17" t="s">
        <v>10217</v>
      </c>
      <c r="L474" s="16"/>
      <c r="M474" s="16">
        <v>1</v>
      </c>
      <c r="N474" s="16" t="s">
        <v>12501</v>
      </c>
      <c r="O474" s="18" t="s">
        <v>12502</v>
      </c>
      <c r="P474" s="18" t="s">
        <v>12503</v>
      </c>
      <c r="Q474" s="18" t="s">
        <v>100</v>
      </c>
      <c r="R474" s="17" t="s">
        <v>12504</v>
      </c>
      <c r="S474" s="16" t="s">
        <v>75</v>
      </c>
      <c r="T474" s="16">
        <v>16</v>
      </c>
      <c r="U474" s="14" t="s">
        <v>12499</v>
      </c>
      <c r="V474" s="18" t="s">
        <v>279</v>
      </c>
      <c r="W474" s="16" t="s">
        <v>5824</v>
      </c>
      <c r="X474" s="18" t="s">
        <v>5825</v>
      </c>
      <c r="Y474" s="18" t="s">
        <v>10203</v>
      </c>
      <c r="Z474" s="18" t="s">
        <v>10203</v>
      </c>
      <c r="AA474" s="18"/>
      <c r="AB474" s="18" t="s">
        <v>10203</v>
      </c>
      <c r="AC474" s="18" t="s">
        <v>49</v>
      </c>
      <c r="AD474" s="16" t="s">
        <v>50</v>
      </c>
      <c r="AE474" s="16" t="s">
        <v>78</v>
      </c>
      <c r="AF474" s="16"/>
      <c r="AG474" s="16" t="s">
        <v>10204</v>
      </c>
      <c r="AH474" s="16"/>
      <c r="AI474" s="16"/>
      <c r="AJ474" s="16"/>
      <c r="AK474" s="16"/>
      <c r="AL474" s="190" t="b">
        <f t="shared" si="1"/>
        <v>0</v>
      </c>
      <c r="AM474" s="190"/>
    </row>
    <row r="475" spans="1:39" ht="22.5" hidden="1" customHeight="1" x14ac:dyDescent="0.35">
      <c r="A475" s="14">
        <v>474</v>
      </c>
      <c r="B475" s="16" t="s">
        <v>5793</v>
      </c>
      <c r="C475" s="16" t="s">
        <v>5264</v>
      </c>
      <c r="D475" s="16" t="s">
        <v>12505</v>
      </c>
      <c r="E475" s="14" t="s">
        <v>10629</v>
      </c>
      <c r="F475" s="17" t="s">
        <v>10630</v>
      </c>
      <c r="G475" s="16">
        <v>28</v>
      </c>
      <c r="H475" s="16">
        <v>9</v>
      </c>
      <c r="I475" s="16">
        <v>2021</v>
      </c>
      <c r="J475" s="16">
        <v>72</v>
      </c>
      <c r="K475" s="17" t="s">
        <v>10631</v>
      </c>
      <c r="L475" s="16"/>
      <c r="M475" s="16">
        <v>1</v>
      </c>
      <c r="N475" s="16" t="s">
        <v>12506</v>
      </c>
      <c r="O475" s="18" t="s">
        <v>556</v>
      </c>
      <c r="P475" s="18" t="s">
        <v>476</v>
      </c>
      <c r="Q475" s="18" t="s">
        <v>557</v>
      </c>
      <c r="R475" s="17" t="s">
        <v>12507</v>
      </c>
      <c r="S475" s="16" t="s">
        <v>44</v>
      </c>
      <c r="T475" s="16">
        <v>16</v>
      </c>
      <c r="U475" s="14" t="s">
        <v>5823</v>
      </c>
      <c r="V475" s="18" t="s">
        <v>279</v>
      </c>
      <c r="W475" s="16" t="s">
        <v>5824</v>
      </c>
      <c r="X475" s="18" t="s">
        <v>5825</v>
      </c>
      <c r="Y475" s="18" t="s">
        <v>10203</v>
      </c>
      <c r="Z475" s="18" t="s">
        <v>10203</v>
      </c>
      <c r="AA475" s="18"/>
      <c r="AB475" s="18" t="s">
        <v>10203</v>
      </c>
      <c r="AC475" s="18" t="s">
        <v>49</v>
      </c>
      <c r="AD475" s="16" t="s">
        <v>50</v>
      </c>
      <c r="AE475" s="16" t="s">
        <v>50</v>
      </c>
      <c r="AF475" s="16"/>
      <c r="AG475" s="16" t="s">
        <v>10234</v>
      </c>
      <c r="AH475" s="16"/>
      <c r="AI475" s="16"/>
      <c r="AJ475" s="16"/>
      <c r="AK475" s="16"/>
      <c r="AL475" s="190" t="b">
        <f t="shared" si="1"/>
        <v>0</v>
      </c>
      <c r="AM475" s="190"/>
    </row>
    <row r="476" spans="1:39" ht="22.5" hidden="1" customHeight="1" x14ac:dyDescent="0.35">
      <c r="A476" s="14">
        <v>475</v>
      </c>
      <c r="B476" s="16" t="s">
        <v>5793</v>
      </c>
      <c r="C476" s="16" t="s">
        <v>5264</v>
      </c>
      <c r="D476" s="16" t="s">
        <v>12508</v>
      </c>
      <c r="E476" s="14" t="s">
        <v>10215</v>
      </c>
      <c r="F476" s="17" t="s">
        <v>10216</v>
      </c>
      <c r="G476" s="16">
        <v>22</v>
      </c>
      <c r="H476" s="16">
        <v>10</v>
      </c>
      <c r="I476" s="16">
        <v>2021</v>
      </c>
      <c r="J476" s="16">
        <v>72</v>
      </c>
      <c r="K476" s="17" t="s">
        <v>10217</v>
      </c>
      <c r="L476" s="16"/>
      <c r="M476" s="16">
        <v>1</v>
      </c>
      <c r="N476" s="16" t="s">
        <v>12509</v>
      </c>
      <c r="O476" s="18" t="s">
        <v>12510</v>
      </c>
      <c r="P476" s="18" t="s">
        <v>12511</v>
      </c>
      <c r="Q476" s="18" t="s">
        <v>90</v>
      </c>
      <c r="R476" s="17" t="s">
        <v>1771</v>
      </c>
      <c r="S476" s="16" t="s">
        <v>75</v>
      </c>
      <c r="T476" s="16">
        <v>16</v>
      </c>
      <c r="U476" s="14" t="s">
        <v>5823</v>
      </c>
      <c r="V476" s="18" t="s">
        <v>279</v>
      </c>
      <c r="W476" s="16" t="s">
        <v>5824</v>
      </c>
      <c r="X476" s="18" t="s">
        <v>5825</v>
      </c>
      <c r="Y476" s="18" t="s">
        <v>10203</v>
      </c>
      <c r="Z476" s="18" t="s">
        <v>10203</v>
      </c>
      <c r="AA476" s="18"/>
      <c r="AB476" s="18" t="s">
        <v>10203</v>
      </c>
      <c r="AC476" s="18" t="s">
        <v>49</v>
      </c>
      <c r="AD476" s="16" t="s">
        <v>50</v>
      </c>
      <c r="AE476" s="16" t="s">
        <v>50</v>
      </c>
      <c r="AF476" s="16"/>
      <c r="AG476" s="16" t="s">
        <v>10204</v>
      </c>
      <c r="AH476" s="16"/>
      <c r="AI476" s="16"/>
      <c r="AJ476" s="16"/>
      <c r="AK476" s="16"/>
      <c r="AL476" s="190" t="b">
        <f t="shared" si="1"/>
        <v>0</v>
      </c>
      <c r="AM476" s="190"/>
    </row>
    <row r="477" spans="1:39" ht="22.5" hidden="1" customHeight="1" x14ac:dyDescent="0.35">
      <c r="A477" s="14">
        <v>476</v>
      </c>
      <c r="B477" s="16" t="s">
        <v>5793</v>
      </c>
      <c r="C477" s="16" t="s">
        <v>5264</v>
      </c>
      <c r="D477" s="16" t="s">
        <v>12512</v>
      </c>
      <c r="E477" s="14" t="s">
        <v>10215</v>
      </c>
      <c r="F477" s="17" t="s">
        <v>10216</v>
      </c>
      <c r="G477" s="16">
        <v>22</v>
      </c>
      <c r="H477" s="16">
        <v>10</v>
      </c>
      <c r="I477" s="16">
        <v>2021</v>
      </c>
      <c r="J477" s="16">
        <v>72</v>
      </c>
      <c r="K477" s="17" t="s">
        <v>10217</v>
      </c>
      <c r="L477" s="16"/>
      <c r="M477" s="16">
        <v>1</v>
      </c>
      <c r="N477" s="16" t="s">
        <v>12513</v>
      </c>
      <c r="O477" s="18" t="s">
        <v>12514</v>
      </c>
      <c r="P477" s="18" t="s">
        <v>12515</v>
      </c>
      <c r="Q477" s="18" t="s">
        <v>342</v>
      </c>
      <c r="R477" s="17" t="s">
        <v>12516</v>
      </c>
      <c r="S477" s="16" t="s">
        <v>75</v>
      </c>
      <c r="T477" s="16">
        <v>16</v>
      </c>
      <c r="U477" s="14" t="s">
        <v>5823</v>
      </c>
      <c r="V477" s="18" t="s">
        <v>279</v>
      </c>
      <c r="W477" s="16" t="s">
        <v>5824</v>
      </c>
      <c r="X477" s="18" t="s">
        <v>5825</v>
      </c>
      <c r="Y477" s="18" t="s">
        <v>10203</v>
      </c>
      <c r="Z477" s="18" t="s">
        <v>10203</v>
      </c>
      <c r="AA477" s="18"/>
      <c r="AB477" s="18" t="s">
        <v>10203</v>
      </c>
      <c r="AC477" s="18" t="s">
        <v>49</v>
      </c>
      <c r="AD477" s="16" t="s">
        <v>50</v>
      </c>
      <c r="AE477" s="16" t="s">
        <v>50</v>
      </c>
      <c r="AF477" s="16"/>
      <c r="AG477" s="16" t="s">
        <v>10204</v>
      </c>
      <c r="AH477" s="16"/>
      <c r="AI477" s="16"/>
      <c r="AJ477" s="16"/>
      <c r="AK477" s="16"/>
      <c r="AL477" s="190" t="b">
        <f t="shared" si="1"/>
        <v>0</v>
      </c>
      <c r="AM477" s="190"/>
    </row>
    <row r="478" spans="1:39" ht="22.5" hidden="1" customHeight="1" x14ac:dyDescent="0.35">
      <c r="A478" s="14">
        <v>477</v>
      </c>
      <c r="B478" s="16" t="s">
        <v>5793</v>
      </c>
      <c r="C478" s="16" t="s">
        <v>5264</v>
      </c>
      <c r="D478" s="16" t="s">
        <v>12517</v>
      </c>
      <c r="E478" s="14" t="s">
        <v>830</v>
      </c>
      <c r="F478" s="17" t="s">
        <v>831</v>
      </c>
      <c r="G478" s="16">
        <v>30</v>
      </c>
      <c r="H478" s="16">
        <v>12</v>
      </c>
      <c r="I478" s="16">
        <v>2021</v>
      </c>
      <c r="J478" s="16">
        <v>72</v>
      </c>
      <c r="K478" s="17" t="s">
        <v>832</v>
      </c>
      <c r="L478" s="16"/>
      <c r="M478" s="16">
        <v>1</v>
      </c>
      <c r="N478" s="16" t="s">
        <v>12518</v>
      </c>
      <c r="O478" s="18" t="s">
        <v>12519</v>
      </c>
      <c r="P478" s="18" t="s">
        <v>12520</v>
      </c>
      <c r="Q478" s="18" t="s">
        <v>12521</v>
      </c>
      <c r="R478" s="17" t="s">
        <v>1967</v>
      </c>
      <c r="S478" s="16" t="s">
        <v>44</v>
      </c>
      <c r="T478" s="16">
        <v>16</v>
      </c>
      <c r="U478" s="14" t="s">
        <v>5823</v>
      </c>
      <c r="V478" s="18" t="s">
        <v>279</v>
      </c>
      <c r="W478" s="16" t="s">
        <v>5824</v>
      </c>
      <c r="X478" s="18" t="s">
        <v>5825</v>
      </c>
      <c r="Y478" s="18" t="s">
        <v>10203</v>
      </c>
      <c r="Z478" s="18" t="s">
        <v>10203</v>
      </c>
      <c r="AA478" s="18"/>
      <c r="AB478" s="18" t="s">
        <v>10203</v>
      </c>
      <c r="AC478" s="18" t="s">
        <v>49</v>
      </c>
      <c r="AD478" s="16" t="s">
        <v>50</v>
      </c>
      <c r="AE478" s="16" t="s">
        <v>50</v>
      </c>
      <c r="AF478" s="16"/>
      <c r="AG478" s="16" t="s">
        <v>10204</v>
      </c>
      <c r="AH478" s="16"/>
      <c r="AI478" s="16"/>
      <c r="AJ478" s="16"/>
      <c r="AK478" s="16"/>
      <c r="AL478" s="190" t="b">
        <f t="shared" si="1"/>
        <v>0</v>
      </c>
      <c r="AM478" s="190"/>
    </row>
    <row r="479" spans="1:39" ht="22.5" hidden="1" customHeight="1" x14ac:dyDescent="0.35">
      <c r="A479" s="14">
        <v>478</v>
      </c>
      <c r="B479" s="16" t="s">
        <v>5793</v>
      </c>
      <c r="C479" s="16" t="s">
        <v>5264</v>
      </c>
      <c r="D479" s="16" t="s">
        <v>12522</v>
      </c>
      <c r="E479" s="14" t="s">
        <v>12317</v>
      </c>
      <c r="F479" s="17" t="s">
        <v>12318</v>
      </c>
      <c r="G479" s="16">
        <v>21</v>
      </c>
      <c r="H479" s="16">
        <v>12</v>
      </c>
      <c r="I479" s="16">
        <v>2021</v>
      </c>
      <c r="J479" s="16">
        <v>72</v>
      </c>
      <c r="K479" s="17" t="s">
        <v>12319</v>
      </c>
      <c r="L479" s="16"/>
      <c r="M479" s="16">
        <v>1</v>
      </c>
      <c r="N479" s="16" t="s">
        <v>12523</v>
      </c>
      <c r="O479" s="18" t="s">
        <v>12524</v>
      </c>
      <c r="P479" s="18" t="s">
        <v>658</v>
      </c>
      <c r="Q479" s="18" t="s">
        <v>345</v>
      </c>
      <c r="R479" s="17" t="s">
        <v>12525</v>
      </c>
      <c r="S479" s="16" t="s">
        <v>75</v>
      </c>
      <c r="T479" s="16">
        <v>16</v>
      </c>
      <c r="U479" s="14" t="s">
        <v>5823</v>
      </c>
      <c r="V479" s="18" t="s">
        <v>279</v>
      </c>
      <c r="W479" s="16" t="s">
        <v>5824</v>
      </c>
      <c r="X479" s="18" t="s">
        <v>5825</v>
      </c>
      <c r="Y479" s="18" t="s">
        <v>10203</v>
      </c>
      <c r="Z479" s="18" t="s">
        <v>10203</v>
      </c>
      <c r="AA479" s="18"/>
      <c r="AB479" s="18" t="s">
        <v>10203</v>
      </c>
      <c r="AC479" s="18" t="s">
        <v>49</v>
      </c>
      <c r="AD479" s="16" t="s">
        <v>50</v>
      </c>
      <c r="AE479" s="16" t="s">
        <v>78</v>
      </c>
      <c r="AF479" s="16"/>
      <c r="AG479" s="16" t="s">
        <v>10204</v>
      </c>
      <c r="AH479" s="16"/>
      <c r="AI479" s="16"/>
      <c r="AJ479" s="16"/>
      <c r="AK479" s="16"/>
      <c r="AL479" s="190" t="b">
        <f t="shared" si="1"/>
        <v>0</v>
      </c>
      <c r="AM479" s="190"/>
    </row>
    <row r="480" spans="1:39" ht="22.5" hidden="1" customHeight="1" x14ac:dyDescent="0.35">
      <c r="A480" s="14">
        <v>479</v>
      </c>
      <c r="B480" s="16" t="s">
        <v>5793</v>
      </c>
      <c r="C480" s="16" t="s">
        <v>5264</v>
      </c>
      <c r="D480" s="16" t="s">
        <v>12526</v>
      </c>
      <c r="E480" s="14" t="s">
        <v>12317</v>
      </c>
      <c r="F480" s="17" t="s">
        <v>12318</v>
      </c>
      <c r="G480" s="16">
        <v>21</v>
      </c>
      <c r="H480" s="16">
        <v>12</v>
      </c>
      <c r="I480" s="16">
        <v>2021</v>
      </c>
      <c r="J480" s="16">
        <v>72</v>
      </c>
      <c r="K480" s="17" t="s">
        <v>12319</v>
      </c>
      <c r="L480" s="16"/>
      <c r="M480" s="16">
        <v>1</v>
      </c>
      <c r="N480" s="16" t="s">
        <v>12527</v>
      </c>
      <c r="O480" s="18" t="s">
        <v>12528</v>
      </c>
      <c r="P480" s="18" t="s">
        <v>518</v>
      </c>
      <c r="Q480" s="18" t="s">
        <v>288</v>
      </c>
      <c r="R480" s="17" t="s">
        <v>12529</v>
      </c>
      <c r="S480" s="16" t="s">
        <v>75</v>
      </c>
      <c r="T480" s="16">
        <v>16</v>
      </c>
      <c r="U480" s="14" t="s">
        <v>5823</v>
      </c>
      <c r="V480" s="18" t="s">
        <v>279</v>
      </c>
      <c r="W480" s="16" t="s">
        <v>5824</v>
      </c>
      <c r="X480" s="18" t="s">
        <v>5825</v>
      </c>
      <c r="Y480" s="18" t="s">
        <v>10203</v>
      </c>
      <c r="Z480" s="18" t="s">
        <v>10203</v>
      </c>
      <c r="AA480" s="18"/>
      <c r="AB480" s="18" t="s">
        <v>10203</v>
      </c>
      <c r="AC480" s="18" t="s">
        <v>49</v>
      </c>
      <c r="AD480" s="16" t="s">
        <v>50</v>
      </c>
      <c r="AE480" s="16" t="s">
        <v>50</v>
      </c>
      <c r="AF480" s="16"/>
      <c r="AG480" s="16" t="s">
        <v>10204</v>
      </c>
      <c r="AH480" s="16"/>
      <c r="AI480" s="16"/>
      <c r="AJ480" s="16"/>
      <c r="AK480" s="16"/>
      <c r="AL480" s="190" t="b">
        <f t="shared" si="1"/>
        <v>0</v>
      </c>
      <c r="AM480" s="190"/>
    </row>
    <row r="481" spans="1:39" ht="22.5" hidden="1" customHeight="1" x14ac:dyDescent="0.35">
      <c r="A481" s="14">
        <v>480</v>
      </c>
      <c r="B481" s="16" t="s">
        <v>5793</v>
      </c>
      <c r="C481" s="16" t="s">
        <v>5264</v>
      </c>
      <c r="D481" s="16" t="s">
        <v>12530</v>
      </c>
      <c r="E481" s="14" t="s">
        <v>12317</v>
      </c>
      <c r="F481" s="17" t="s">
        <v>12318</v>
      </c>
      <c r="G481" s="16">
        <v>21</v>
      </c>
      <c r="H481" s="16">
        <v>12</v>
      </c>
      <c r="I481" s="16">
        <v>2021</v>
      </c>
      <c r="J481" s="16">
        <v>72</v>
      </c>
      <c r="K481" s="17" t="s">
        <v>12319</v>
      </c>
      <c r="L481" s="16"/>
      <c r="M481" s="16">
        <v>1</v>
      </c>
      <c r="N481" s="16" t="s">
        <v>12531</v>
      </c>
      <c r="O481" s="18" t="s">
        <v>12532</v>
      </c>
      <c r="P481" s="18" t="s">
        <v>431</v>
      </c>
      <c r="Q481" s="18" t="s">
        <v>455</v>
      </c>
      <c r="R481" s="17" t="s">
        <v>12533</v>
      </c>
      <c r="S481" s="16" t="s">
        <v>75</v>
      </c>
      <c r="T481" s="16">
        <v>16</v>
      </c>
      <c r="U481" s="14" t="s">
        <v>5823</v>
      </c>
      <c r="V481" s="18" t="s">
        <v>279</v>
      </c>
      <c r="W481" s="16" t="s">
        <v>5824</v>
      </c>
      <c r="X481" s="18" t="s">
        <v>5825</v>
      </c>
      <c r="Y481" s="18" t="s">
        <v>10203</v>
      </c>
      <c r="Z481" s="18" t="s">
        <v>10203</v>
      </c>
      <c r="AA481" s="18"/>
      <c r="AB481" s="18" t="s">
        <v>10203</v>
      </c>
      <c r="AC481" s="18" t="s">
        <v>49</v>
      </c>
      <c r="AD481" s="16" t="s">
        <v>50</v>
      </c>
      <c r="AE481" s="16" t="s">
        <v>50</v>
      </c>
      <c r="AF481" s="16"/>
      <c r="AG481" s="16" t="s">
        <v>10204</v>
      </c>
      <c r="AH481" s="16"/>
      <c r="AI481" s="16"/>
      <c r="AJ481" s="16"/>
      <c r="AK481" s="16"/>
      <c r="AL481" s="190" t="b">
        <f t="shared" si="1"/>
        <v>0</v>
      </c>
      <c r="AM481" s="190"/>
    </row>
    <row r="482" spans="1:39" ht="22.5" hidden="1" customHeight="1" x14ac:dyDescent="0.35">
      <c r="A482" s="14">
        <v>481</v>
      </c>
      <c r="B482" s="16" t="s">
        <v>5793</v>
      </c>
      <c r="C482" s="16" t="s">
        <v>5264</v>
      </c>
      <c r="D482" s="16" t="s">
        <v>12534</v>
      </c>
      <c r="E482" s="14" t="s">
        <v>11630</v>
      </c>
      <c r="F482" s="17" t="s">
        <v>11631</v>
      </c>
      <c r="G482" s="16">
        <v>11</v>
      </c>
      <c r="H482" s="16">
        <v>11</v>
      </c>
      <c r="I482" s="16">
        <v>2021</v>
      </c>
      <c r="J482" s="16">
        <v>72</v>
      </c>
      <c r="K482" s="17" t="s">
        <v>11632</v>
      </c>
      <c r="L482" s="16"/>
      <c r="M482" s="16">
        <v>1</v>
      </c>
      <c r="N482" s="16" t="s">
        <v>12535</v>
      </c>
      <c r="O482" s="18" t="s">
        <v>4030</v>
      </c>
      <c r="P482" s="18" t="s">
        <v>493</v>
      </c>
      <c r="Q482" s="18" t="s">
        <v>1040</v>
      </c>
      <c r="R482" s="17" t="s">
        <v>12536</v>
      </c>
      <c r="S482" s="16" t="s">
        <v>44</v>
      </c>
      <c r="T482" s="16">
        <v>16</v>
      </c>
      <c r="U482" s="16" t="s">
        <v>5823</v>
      </c>
      <c r="V482" s="18" t="s">
        <v>279</v>
      </c>
      <c r="W482" s="16" t="s">
        <v>5824</v>
      </c>
      <c r="X482" s="18" t="s">
        <v>5825</v>
      </c>
      <c r="Y482" s="18" t="s">
        <v>10203</v>
      </c>
      <c r="Z482" s="18" t="s">
        <v>10203</v>
      </c>
      <c r="AA482" s="18"/>
      <c r="AB482" s="18" t="s">
        <v>10203</v>
      </c>
      <c r="AC482" s="18" t="s">
        <v>49</v>
      </c>
      <c r="AD482" s="16" t="s">
        <v>50</v>
      </c>
      <c r="AE482" s="16" t="s">
        <v>50</v>
      </c>
      <c r="AF482" s="16"/>
      <c r="AG482" s="16" t="s">
        <v>10234</v>
      </c>
      <c r="AH482" s="16"/>
      <c r="AI482" s="16"/>
      <c r="AJ482" s="16"/>
      <c r="AK482" s="16"/>
      <c r="AL482" s="190" t="b">
        <f t="shared" si="1"/>
        <v>0</v>
      </c>
      <c r="AM482" s="190"/>
    </row>
    <row r="483" spans="1:39" ht="22.5" hidden="1" customHeight="1" x14ac:dyDescent="0.35">
      <c r="A483" s="14">
        <v>482</v>
      </c>
      <c r="B483" s="16" t="s">
        <v>5793</v>
      </c>
      <c r="C483" s="16" t="s">
        <v>5264</v>
      </c>
      <c r="D483" s="16" t="s">
        <v>12537</v>
      </c>
      <c r="E483" s="14" t="s">
        <v>12317</v>
      </c>
      <c r="F483" s="17" t="s">
        <v>12318</v>
      </c>
      <c r="G483" s="16">
        <v>21</v>
      </c>
      <c r="H483" s="16">
        <v>12</v>
      </c>
      <c r="I483" s="16">
        <v>2021</v>
      </c>
      <c r="J483" s="16">
        <v>72</v>
      </c>
      <c r="K483" s="17" t="s">
        <v>12319</v>
      </c>
      <c r="L483" s="16"/>
      <c r="M483" s="16">
        <v>1</v>
      </c>
      <c r="N483" s="16" t="s">
        <v>12538</v>
      </c>
      <c r="O483" s="18" t="s">
        <v>12539</v>
      </c>
      <c r="P483" s="18" t="s">
        <v>702</v>
      </c>
      <c r="Q483" s="18" t="s">
        <v>631</v>
      </c>
      <c r="R483" s="17" t="s">
        <v>12540</v>
      </c>
      <c r="S483" s="16" t="s">
        <v>44</v>
      </c>
      <c r="T483" s="16">
        <v>16</v>
      </c>
      <c r="U483" s="14" t="s">
        <v>5823</v>
      </c>
      <c r="V483" s="18" t="s">
        <v>279</v>
      </c>
      <c r="W483" s="16" t="s">
        <v>5824</v>
      </c>
      <c r="X483" s="18" t="s">
        <v>5825</v>
      </c>
      <c r="Y483" s="18" t="s">
        <v>10203</v>
      </c>
      <c r="Z483" s="18" t="s">
        <v>10203</v>
      </c>
      <c r="AA483" s="18"/>
      <c r="AB483" s="18" t="s">
        <v>10203</v>
      </c>
      <c r="AC483" s="18" t="s">
        <v>49</v>
      </c>
      <c r="AD483" s="16" t="s">
        <v>50</v>
      </c>
      <c r="AE483" s="16" t="s">
        <v>50</v>
      </c>
      <c r="AF483" s="16"/>
      <c r="AG483" s="16" t="s">
        <v>10204</v>
      </c>
      <c r="AH483" s="16"/>
      <c r="AI483" s="16"/>
      <c r="AJ483" s="16"/>
      <c r="AK483" s="16"/>
      <c r="AL483" s="190" t="b">
        <f t="shared" si="1"/>
        <v>0</v>
      </c>
      <c r="AM483" s="190"/>
    </row>
    <row r="484" spans="1:39" ht="22.5" hidden="1" customHeight="1" x14ac:dyDescent="0.35">
      <c r="A484" s="14">
        <v>483</v>
      </c>
      <c r="B484" s="16" t="s">
        <v>6119</v>
      </c>
      <c r="C484" s="16" t="s">
        <v>6139</v>
      </c>
      <c r="D484" s="16" t="s">
        <v>12541</v>
      </c>
      <c r="E484" s="14" t="s">
        <v>236</v>
      </c>
      <c r="F484" s="17" t="s">
        <v>237</v>
      </c>
      <c r="G484" s="16">
        <v>11</v>
      </c>
      <c r="H484" s="16">
        <v>7</v>
      </c>
      <c r="I484" s="16">
        <v>2022</v>
      </c>
      <c r="J484" s="16">
        <v>72</v>
      </c>
      <c r="K484" s="17" t="s">
        <v>238</v>
      </c>
      <c r="L484" s="16"/>
      <c r="M484" s="16">
        <v>1</v>
      </c>
      <c r="N484" s="16" t="s">
        <v>12542</v>
      </c>
      <c r="O484" s="18" t="s">
        <v>12543</v>
      </c>
      <c r="P484" s="18" t="s">
        <v>1770</v>
      </c>
      <c r="Q484" s="18" t="s">
        <v>975</v>
      </c>
      <c r="R484" s="17" t="s">
        <v>3839</v>
      </c>
      <c r="S484" s="16" t="s">
        <v>44</v>
      </c>
      <c r="T484" s="16">
        <v>17</v>
      </c>
      <c r="U484" s="14" t="s">
        <v>12544</v>
      </c>
      <c r="V484" s="18" t="s">
        <v>46</v>
      </c>
      <c r="W484" s="16" t="s">
        <v>5824</v>
      </c>
      <c r="X484" s="18" t="s">
        <v>5825</v>
      </c>
      <c r="Y484" s="18" t="s">
        <v>10203</v>
      </c>
      <c r="Z484" s="18" t="s">
        <v>10203</v>
      </c>
      <c r="AA484" s="18"/>
      <c r="AB484" s="18" t="s">
        <v>10203</v>
      </c>
      <c r="AC484" s="18" t="s">
        <v>49</v>
      </c>
      <c r="AD484" s="16" t="s">
        <v>50</v>
      </c>
      <c r="AE484" s="16" t="s">
        <v>50</v>
      </c>
      <c r="AF484" s="16"/>
      <c r="AG484" s="16" t="s">
        <v>10234</v>
      </c>
      <c r="AH484" s="16"/>
      <c r="AI484" s="16"/>
      <c r="AJ484" s="16"/>
      <c r="AK484" s="16"/>
      <c r="AL484" s="190" t="b">
        <f t="shared" si="1"/>
        <v>0</v>
      </c>
      <c r="AM484" s="190"/>
    </row>
    <row r="485" spans="1:39" ht="22.5" hidden="1" customHeight="1" x14ac:dyDescent="0.35">
      <c r="A485" s="14">
        <v>484</v>
      </c>
      <c r="B485" s="16" t="s">
        <v>6119</v>
      </c>
      <c r="C485" s="16" t="s">
        <v>6139</v>
      </c>
      <c r="D485" s="16" t="s">
        <v>12545</v>
      </c>
      <c r="E485" s="14" t="s">
        <v>12546</v>
      </c>
      <c r="F485" s="17" t="s">
        <v>12547</v>
      </c>
      <c r="G485" s="16">
        <v>25</v>
      </c>
      <c r="H485" s="16">
        <v>3</v>
      </c>
      <c r="I485" s="16">
        <v>2022</v>
      </c>
      <c r="J485" s="16">
        <v>72</v>
      </c>
      <c r="K485" s="17" t="s">
        <v>12548</v>
      </c>
      <c r="L485" s="16"/>
      <c r="M485" s="16">
        <v>1</v>
      </c>
      <c r="N485" s="16" t="s">
        <v>12549</v>
      </c>
      <c r="O485" s="18" t="s">
        <v>12550</v>
      </c>
      <c r="P485" s="18" t="s">
        <v>4283</v>
      </c>
      <c r="Q485" s="18" t="s">
        <v>12551</v>
      </c>
      <c r="R485" s="17" t="s">
        <v>12552</v>
      </c>
      <c r="S485" s="16" t="s">
        <v>75</v>
      </c>
      <c r="T485" s="16">
        <v>17</v>
      </c>
      <c r="U485" s="14" t="s">
        <v>12553</v>
      </c>
      <c r="V485" s="18" t="s">
        <v>46</v>
      </c>
      <c r="W485" s="16" t="s">
        <v>5824</v>
      </c>
      <c r="X485" s="18" t="s">
        <v>5825</v>
      </c>
      <c r="Y485" s="18" t="s">
        <v>10203</v>
      </c>
      <c r="Z485" s="18" t="s">
        <v>10203</v>
      </c>
      <c r="AA485" s="18"/>
      <c r="AB485" s="18" t="s">
        <v>10203</v>
      </c>
      <c r="AC485" s="18" t="s">
        <v>49</v>
      </c>
      <c r="AD485" s="16" t="s">
        <v>50</v>
      </c>
      <c r="AE485" s="16" t="s">
        <v>50</v>
      </c>
      <c r="AF485" s="16"/>
      <c r="AG485" s="16" t="s">
        <v>10204</v>
      </c>
      <c r="AH485" s="16"/>
      <c r="AI485" s="16"/>
      <c r="AJ485" s="16"/>
      <c r="AK485" s="16"/>
      <c r="AL485" s="190" t="b">
        <f t="shared" si="1"/>
        <v>0</v>
      </c>
      <c r="AM485" s="190"/>
    </row>
    <row r="486" spans="1:39" ht="22.5" hidden="1" customHeight="1" x14ac:dyDescent="0.35">
      <c r="A486" s="14">
        <v>485</v>
      </c>
      <c r="B486" s="16" t="s">
        <v>6119</v>
      </c>
      <c r="C486" s="16" t="s">
        <v>6139</v>
      </c>
      <c r="D486" s="16" t="s">
        <v>12554</v>
      </c>
      <c r="E486" s="14" t="s">
        <v>3689</v>
      </c>
      <c r="F486" s="17" t="s">
        <v>3690</v>
      </c>
      <c r="G486" s="16">
        <v>4</v>
      </c>
      <c r="H486" s="16">
        <v>5</v>
      </c>
      <c r="I486" s="16">
        <v>2022</v>
      </c>
      <c r="J486" s="16">
        <v>72</v>
      </c>
      <c r="K486" s="17" t="s">
        <v>3691</v>
      </c>
      <c r="L486" s="16"/>
      <c r="M486" s="16">
        <v>1</v>
      </c>
      <c r="N486" s="16" t="s">
        <v>12555</v>
      </c>
      <c r="O486" s="18" t="s">
        <v>485</v>
      </c>
      <c r="P486" s="18" t="s">
        <v>493</v>
      </c>
      <c r="Q486" s="18" t="s">
        <v>498</v>
      </c>
      <c r="R486" s="17" t="s">
        <v>11800</v>
      </c>
      <c r="S486" s="16" t="s">
        <v>44</v>
      </c>
      <c r="T486" s="16">
        <v>17</v>
      </c>
      <c r="U486" s="14" t="s">
        <v>12553</v>
      </c>
      <c r="V486" s="18" t="s">
        <v>46</v>
      </c>
      <c r="W486" s="16" t="s">
        <v>5824</v>
      </c>
      <c r="X486" s="18" t="s">
        <v>5825</v>
      </c>
      <c r="Y486" s="18" t="s">
        <v>10203</v>
      </c>
      <c r="Z486" s="18" t="s">
        <v>10203</v>
      </c>
      <c r="AA486" s="18"/>
      <c r="AB486" s="18" t="s">
        <v>10203</v>
      </c>
      <c r="AC486" s="18" t="s">
        <v>49</v>
      </c>
      <c r="AD486" s="16" t="s">
        <v>50</v>
      </c>
      <c r="AE486" s="16" t="s">
        <v>50</v>
      </c>
      <c r="AF486" s="16"/>
      <c r="AG486" s="16" t="s">
        <v>10204</v>
      </c>
      <c r="AH486" s="16"/>
      <c r="AI486" s="16"/>
      <c r="AJ486" s="16"/>
      <c r="AK486" s="16"/>
      <c r="AL486" s="190" t="b">
        <f t="shared" si="1"/>
        <v>0</v>
      </c>
      <c r="AM486" s="190"/>
    </row>
    <row r="487" spans="1:39" ht="22.5" hidden="1" customHeight="1" x14ac:dyDescent="0.35">
      <c r="A487" s="14">
        <v>486</v>
      </c>
      <c r="B487" s="16" t="s">
        <v>6119</v>
      </c>
      <c r="C487" s="16" t="s">
        <v>6139</v>
      </c>
      <c r="D487" s="16" t="s">
        <v>12556</v>
      </c>
      <c r="E487" s="14" t="s">
        <v>3689</v>
      </c>
      <c r="F487" s="17" t="s">
        <v>3690</v>
      </c>
      <c r="G487" s="16">
        <v>4</v>
      </c>
      <c r="H487" s="16">
        <v>5</v>
      </c>
      <c r="I487" s="16">
        <v>2022</v>
      </c>
      <c r="J487" s="16">
        <v>72</v>
      </c>
      <c r="K487" s="17" t="s">
        <v>3691</v>
      </c>
      <c r="L487" s="16"/>
      <c r="M487" s="16">
        <v>1</v>
      </c>
      <c r="N487" s="16" t="s">
        <v>12557</v>
      </c>
      <c r="O487" s="18" t="s">
        <v>12558</v>
      </c>
      <c r="P487" s="18" t="s">
        <v>12559</v>
      </c>
      <c r="Q487" s="18" t="s">
        <v>12560</v>
      </c>
      <c r="R487" s="17" t="s">
        <v>12561</v>
      </c>
      <c r="S487" s="16" t="s">
        <v>75</v>
      </c>
      <c r="T487" s="16">
        <v>17</v>
      </c>
      <c r="U487" s="14" t="s">
        <v>12553</v>
      </c>
      <c r="V487" s="18" t="s">
        <v>46</v>
      </c>
      <c r="W487" s="16" t="s">
        <v>5824</v>
      </c>
      <c r="X487" s="18" t="s">
        <v>5825</v>
      </c>
      <c r="Y487" s="18" t="s">
        <v>10203</v>
      </c>
      <c r="Z487" s="18" t="s">
        <v>10203</v>
      </c>
      <c r="AA487" s="18"/>
      <c r="AB487" s="18" t="s">
        <v>10203</v>
      </c>
      <c r="AC487" s="18" t="s">
        <v>49</v>
      </c>
      <c r="AD487" s="16" t="s">
        <v>50</v>
      </c>
      <c r="AE487" s="16" t="s">
        <v>50</v>
      </c>
      <c r="AF487" s="16"/>
      <c r="AG487" s="16" t="s">
        <v>10204</v>
      </c>
      <c r="AH487" s="16"/>
      <c r="AI487" s="16"/>
      <c r="AJ487" s="16"/>
      <c r="AK487" s="16"/>
      <c r="AL487" s="190" t="b">
        <f t="shared" si="1"/>
        <v>0</v>
      </c>
      <c r="AM487" s="190"/>
    </row>
    <row r="488" spans="1:39" ht="22.5" hidden="1" customHeight="1" x14ac:dyDescent="0.35">
      <c r="A488" s="14">
        <v>487</v>
      </c>
      <c r="B488" s="16" t="s">
        <v>6119</v>
      </c>
      <c r="C488" s="16" t="s">
        <v>6139</v>
      </c>
      <c r="D488" s="16" t="s">
        <v>12562</v>
      </c>
      <c r="E488" s="14" t="s">
        <v>739</v>
      </c>
      <c r="F488" s="17" t="s">
        <v>740</v>
      </c>
      <c r="G488" s="16">
        <v>27</v>
      </c>
      <c r="H488" s="16">
        <v>6</v>
      </c>
      <c r="I488" s="16">
        <v>2022</v>
      </c>
      <c r="J488" s="16">
        <v>72</v>
      </c>
      <c r="K488" s="17" t="s">
        <v>741</v>
      </c>
      <c r="L488" s="16"/>
      <c r="M488" s="16">
        <v>1</v>
      </c>
      <c r="N488" s="16" t="s">
        <v>12563</v>
      </c>
      <c r="O488" s="18" t="s">
        <v>12564</v>
      </c>
      <c r="P488" s="18" t="s">
        <v>12565</v>
      </c>
      <c r="Q488" s="18" t="s">
        <v>67</v>
      </c>
      <c r="R488" s="17" t="s">
        <v>12566</v>
      </c>
      <c r="S488" s="16" t="s">
        <v>44</v>
      </c>
      <c r="T488" s="16">
        <v>17</v>
      </c>
      <c r="U488" s="16" t="s">
        <v>12553</v>
      </c>
      <c r="V488" s="18" t="s">
        <v>46</v>
      </c>
      <c r="W488" s="16" t="s">
        <v>5824</v>
      </c>
      <c r="X488" s="18" t="s">
        <v>5825</v>
      </c>
      <c r="Y488" s="18" t="s">
        <v>10203</v>
      </c>
      <c r="Z488" s="18" t="s">
        <v>10203</v>
      </c>
      <c r="AA488" s="18"/>
      <c r="AB488" s="18" t="s">
        <v>10203</v>
      </c>
      <c r="AC488" s="18" t="s">
        <v>49</v>
      </c>
      <c r="AD488" s="16" t="s">
        <v>50</v>
      </c>
      <c r="AE488" s="16" t="s">
        <v>50</v>
      </c>
      <c r="AF488" s="16"/>
      <c r="AG488" s="16" t="s">
        <v>10204</v>
      </c>
      <c r="AH488" s="16"/>
      <c r="AI488" s="16"/>
      <c r="AJ488" s="16"/>
      <c r="AK488" s="16"/>
      <c r="AL488" s="190" t="b">
        <f t="shared" si="1"/>
        <v>0</v>
      </c>
      <c r="AM488" s="190"/>
    </row>
    <row r="489" spans="1:39" ht="22.5" hidden="1" customHeight="1" x14ac:dyDescent="0.35">
      <c r="A489" s="14">
        <v>488</v>
      </c>
      <c r="B489" s="16" t="s">
        <v>6119</v>
      </c>
      <c r="C489" s="16" t="s">
        <v>6139</v>
      </c>
      <c r="D489" s="16" t="s">
        <v>12567</v>
      </c>
      <c r="E489" s="14" t="s">
        <v>739</v>
      </c>
      <c r="F489" s="17" t="s">
        <v>740</v>
      </c>
      <c r="G489" s="16">
        <v>27</v>
      </c>
      <c r="H489" s="16">
        <v>6</v>
      </c>
      <c r="I489" s="16">
        <v>2022</v>
      </c>
      <c r="J489" s="16">
        <v>72</v>
      </c>
      <c r="K489" s="17" t="s">
        <v>741</v>
      </c>
      <c r="L489" s="16"/>
      <c r="M489" s="16">
        <v>1</v>
      </c>
      <c r="N489" s="16" t="s">
        <v>12568</v>
      </c>
      <c r="O489" s="18" t="s">
        <v>12569</v>
      </c>
      <c r="P489" s="18" t="s">
        <v>12570</v>
      </c>
      <c r="Q489" s="18" t="s">
        <v>181</v>
      </c>
      <c r="R489" s="17" t="s">
        <v>12571</v>
      </c>
      <c r="S489" s="16" t="s">
        <v>44</v>
      </c>
      <c r="T489" s="16">
        <v>17</v>
      </c>
      <c r="U489" s="14" t="s">
        <v>12553</v>
      </c>
      <c r="V489" s="18" t="s">
        <v>46</v>
      </c>
      <c r="W489" s="16" t="s">
        <v>5824</v>
      </c>
      <c r="X489" s="18" t="s">
        <v>5825</v>
      </c>
      <c r="Y489" s="18" t="s">
        <v>10203</v>
      </c>
      <c r="Z489" s="18" t="s">
        <v>10203</v>
      </c>
      <c r="AA489" s="18"/>
      <c r="AB489" s="18" t="s">
        <v>10203</v>
      </c>
      <c r="AC489" s="18" t="s">
        <v>49</v>
      </c>
      <c r="AD489" s="16" t="s">
        <v>50</v>
      </c>
      <c r="AE489" s="16" t="s">
        <v>50</v>
      </c>
      <c r="AF489" s="16"/>
      <c r="AG489" s="16" t="s">
        <v>10204</v>
      </c>
      <c r="AH489" s="16"/>
      <c r="AI489" s="16"/>
      <c r="AJ489" s="16"/>
      <c r="AK489" s="16"/>
      <c r="AL489" s="190" t="b">
        <f t="shared" si="1"/>
        <v>0</v>
      </c>
      <c r="AM489" s="190"/>
    </row>
    <row r="490" spans="1:39" ht="22.5" hidden="1" customHeight="1" x14ac:dyDescent="0.35">
      <c r="A490" s="14">
        <v>489</v>
      </c>
      <c r="B490" s="16" t="s">
        <v>6119</v>
      </c>
      <c r="C490" s="16" t="s">
        <v>6139</v>
      </c>
      <c r="D490" s="16" t="s">
        <v>12572</v>
      </c>
      <c r="E490" s="14" t="s">
        <v>236</v>
      </c>
      <c r="F490" s="17" t="s">
        <v>237</v>
      </c>
      <c r="G490" s="16">
        <v>11</v>
      </c>
      <c r="H490" s="16">
        <v>7</v>
      </c>
      <c r="I490" s="16">
        <v>2022</v>
      </c>
      <c r="J490" s="16">
        <v>72</v>
      </c>
      <c r="K490" s="17" t="s">
        <v>238</v>
      </c>
      <c r="L490" s="16"/>
      <c r="M490" s="16">
        <v>1</v>
      </c>
      <c r="N490" s="16" t="s">
        <v>12573</v>
      </c>
      <c r="O490" s="18" t="s">
        <v>172</v>
      </c>
      <c r="P490" s="18" t="s">
        <v>493</v>
      </c>
      <c r="Q490" s="18" t="s">
        <v>591</v>
      </c>
      <c r="R490" s="17" t="s">
        <v>12574</v>
      </c>
      <c r="S490" s="16" t="s">
        <v>44</v>
      </c>
      <c r="T490" s="16">
        <v>17</v>
      </c>
      <c r="U490" s="14" t="s">
        <v>12553</v>
      </c>
      <c r="V490" s="18" t="s">
        <v>46</v>
      </c>
      <c r="W490" s="16" t="s">
        <v>5824</v>
      </c>
      <c r="X490" s="18" t="s">
        <v>5825</v>
      </c>
      <c r="Y490" s="18" t="s">
        <v>10203</v>
      </c>
      <c r="Z490" s="18" t="s">
        <v>10203</v>
      </c>
      <c r="AA490" s="18"/>
      <c r="AB490" s="18" t="s">
        <v>10203</v>
      </c>
      <c r="AC490" s="18" t="s">
        <v>49</v>
      </c>
      <c r="AD490" s="16" t="s">
        <v>50</v>
      </c>
      <c r="AE490" s="16" t="s">
        <v>50</v>
      </c>
      <c r="AF490" s="16"/>
      <c r="AG490" s="16" t="s">
        <v>10204</v>
      </c>
      <c r="AH490" s="16"/>
      <c r="AI490" s="16"/>
      <c r="AJ490" s="16"/>
      <c r="AK490" s="16"/>
      <c r="AL490" s="190" t="b">
        <f t="shared" si="1"/>
        <v>0</v>
      </c>
      <c r="AM490" s="190"/>
    </row>
    <row r="491" spans="1:39" ht="22.5" hidden="1" customHeight="1" x14ac:dyDescent="0.35">
      <c r="A491" s="14">
        <v>490</v>
      </c>
      <c r="B491" s="16" t="s">
        <v>6119</v>
      </c>
      <c r="C491" s="16" t="s">
        <v>6139</v>
      </c>
      <c r="D491" s="16" t="s">
        <v>12575</v>
      </c>
      <c r="E491" s="14" t="s">
        <v>236</v>
      </c>
      <c r="F491" s="17" t="s">
        <v>237</v>
      </c>
      <c r="G491" s="16">
        <v>11</v>
      </c>
      <c r="H491" s="16">
        <v>7</v>
      </c>
      <c r="I491" s="16">
        <v>2022</v>
      </c>
      <c r="J491" s="16">
        <v>72</v>
      </c>
      <c r="K491" s="17" t="s">
        <v>238</v>
      </c>
      <c r="L491" s="16"/>
      <c r="M491" s="16">
        <v>1</v>
      </c>
      <c r="N491" s="16" t="s">
        <v>12576</v>
      </c>
      <c r="O491" s="18" t="s">
        <v>12577</v>
      </c>
      <c r="P491" s="18" t="s">
        <v>12578</v>
      </c>
      <c r="Q491" s="18" t="s">
        <v>67</v>
      </c>
      <c r="R491" s="17" t="s">
        <v>12579</v>
      </c>
      <c r="S491" s="16" t="s">
        <v>44</v>
      </c>
      <c r="T491" s="16">
        <v>17</v>
      </c>
      <c r="U491" s="14" t="s">
        <v>12553</v>
      </c>
      <c r="V491" s="18" t="s">
        <v>46</v>
      </c>
      <c r="W491" s="16" t="s">
        <v>5824</v>
      </c>
      <c r="X491" s="18" t="s">
        <v>5825</v>
      </c>
      <c r="Y491" s="18" t="s">
        <v>10203</v>
      </c>
      <c r="Z491" s="18" t="s">
        <v>10203</v>
      </c>
      <c r="AA491" s="18"/>
      <c r="AB491" s="18" t="s">
        <v>10203</v>
      </c>
      <c r="AC491" s="18" t="s">
        <v>49</v>
      </c>
      <c r="AD491" s="16" t="s">
        <v>50</v>
      </c>
      <c r="AE491" s="16" t="s">
        <v>50</v>
      </c>
      <c r="AF491" s="16"/>
      <c r="AG491" s="16" t="s">
        <v>10204</v>
      </c>
      <c r="AH491" s="16"/>
      <c r="AI491" s="16"/>
      <c r="AJ491" s="16"/>
      <c r="AK491" s="16"/>
      <c r="AL491" s="190" t="b">
        <f t="shared" si="1"/>
        <v>0</v>
      </c>
      <c r="AM491" s="190"/>
    </row>
    <row r="492" spans="1:39" ht="22.5" hidden="1" customHeight="1" x14ac:dyDescent="0.35">
      <c r="A492" s="14">
        <v>491</v>
      </c>
      <c r="B492" s="16" t="s">
        <v>6119</v>
      </c>
      <c r="C492" s="16" t="s">
        <v>6139</v>
      </c>
      <c r="D492" s="16" t="s">
        <v>12580</v>
      </c>
      <c r="E492" s="14" t="s">
        <v>1417</v>
      </c>
      <c r="F492" s="17" t="s">
        <v>1418</v>
      </c>
      <c r="G492" s="16">
        <v>26</v>
      </c>
      <c r="H492" s="16">
        <v>5</v>
      </c>
      <c r="I492" s="16">
        <v>2022</v>
      </c>
      <c r="J492" s="16">
        <v>72</v>
      </c>
      <c r="K492" s="17" t="s">
        <v>1419</v>
      </c>
      <c r="L492" s="16"/>
      <c r="M492" s="16">
        <v>1</v>
      </c>
      <c r="N492" s="16" t="s">
        <v>12581</v>
      </c>
      <c r="O492" s="18" t="s">
        <v>12582</v>
      </c>
      <c r="P492" s="18" t="s">
        <v>1898</v>
      </c>
      <c r="Q492" s="18" t="s">
        <v>12583</v>
      </c>
      <c r="R492" s="17" t="s">
        <v>12584</v>
      </c>
      <c r="S492" s="16" t="s">
        <v>75</v>
      </c>
      <c r="T492" s="16">
        <v>17</v>
      </c>
      <c r="U492" s="14" t="s">
        <v>12585</v>
      </c>
      <c r="V492" s="18" t="s">
        <v>62</v>
      </c>
      <c r="W492" s="16" t="s">
        <v>5824</v>
      </c>
      <c r="X492" s="18" t="s">
        <v>5825</v>
      </c>
      <c r="Y492" s="18" t="s">
        <v>10203</v>
      </c>
      <c r="Z492" s="18" t="s">
        <v>10203</v>
      </c>
      <c r="AA492" s="18"/>
      <c r="AB492" s="18" t="s">
        <v>10203</v>
      </c>
      <c r="AC492" s="18" t="s">
        <v>49</v>
      </c>
      <c r="AD492" s="16" t="s">
        <v>50</v>
      </c>
      <c r="AE492" s="16" t="s">
        <v>50</v>
      </c>
      <c r="AF492" s="16"/>
      <c r="AG492" s="16" t="s">
        <v>10234</v>
      </c>
      <c r="AH492" s="16"/>
      <c r="AI492" s="16"/>
      <c r="AJ492" s="16"/>
      <c r="AK492" s="16"/>
      <c r="AL492" s="190" t="b">
        <f t="shared" si="1"/>
        <v>0</v>
      </c>
      <c r="AM492" s="190"/>
    </row>
    <row r="493" spans="1:39" ht="22.5" hidden="1" customHeight="1" x14ac:dyDescent="0.35">
      <c r="A493" s="14">
        <v>492</v>
      </c>
      <c r="B493" s="16" t="s">
        <v>6119</v>
      </c>
      <c r="C493" s="16" t="s">
        <v>6139</v>
      </c>
      <c r="D493" s="16" t="s">
        <v>12586</v>
      </c>
      <c r="E493" s="14" t="s">
        <v>12546</v>
      </c>
      <c r="F493" s="17" t="s">
        <v>12547</v>
      </c>
      <c r="G493" s="16">
        <v>25</v>
      </c>
      <c r="H493" s="16">
        <v>3</v>
      </c>
      <c r="I493" s="16">
        <v>2022</v>
      </c>
      <c r="J493" s="16">
        <v>72</v>
      </c>
      <c r="K493" s="17" t="s">
        <v>12548</v>
      </c>
      <c r="L493" s="16"/>
      <c r="M493" s="16">
        <v>1</v>
      </c>
      <c r="N493" s="16" t="s">
        <v>12587</v>
      </c>
      <c r="O493" s="18" t="s">
        <v>12588</v>
      </c>
      <c r="P493" s="18" t="s">
        <v>702</v>
      </c>
      <c r="Q493" s="18" t="s">
        <v>209</v>
      </c>
      <c r="R493" s="17" t="s">
        <v>10421</v>
      </c>
      <c r="S493" s="16" t="s">
        <v>44</v>
      </c>
      <c r="T493" s="16">
        <v>17</v>
      </c>
      <c r="U493" s="14" t="s">
        <v>12589</v>
      </c>
      <c r="V493" s="18" t="s">
        <v>62</v>
      </c>
      <c r="W493" s="16" t="s">
        <v>5824</v>
      </c>
      <c r="X493" s="18" t="s">
        <v>5825</v>
      </c>
      <c r="Y493" s="18" t="s">
        <v>10203</v>
      </c>
      <c r="Z493" s="18" t="s">
        <v>10203</v>
      </c>
      <c r="AA493" s="18"/>
      <c r="AB493" s="18" t="s">
        <v>10203</v>
      </c>
      <c r="AC493" s="18" t="s">
        <v>49</v>
      </c>
      <c r="AD493" s="16" t="s">
        <v>50</v>
      </c>
      <c r="AE493" s="16" t="s">
        <v>50</v>
      </c>
      <c r="AF493" s="16"/>
      <c r="AG493" s="16" t="s">
        <v>10204</v>
      </c>
      <c r="AH493" s="16"/>
      <c r="AI493" s="16"/>
      <c r="AJ493" s="16"/>
      <c r="AK493" s="16"/>
      <c r="AL493" s="190" t="b">
        <f t="shared" si="1"/>
        <v>0</v>
      </c>
      <c r="AM493" s="190"/>
    </row>
    <row r="494" spans="1:39" ht="22.5" hidden="1" customHeight="1" x14ac:dyDescent="0.35">
      <c r="A494" s="14">
        <v>493</v>
      </c>
      <c r="B494" s="16" t="s">
        <v>6119</v>
      </c>
      <c r="C494" s="16" t="s">
        <v>6139</v>
      </c>
      <c r="D494" s="16" t="s">
        <v>12590</v>
      </c>
      <c r="E494" s="14" t="s">
        <v>12546</v>
      </c>
      <c r="F494" s="17" t="s">
        <v>12547</v>
      </c>
      <c r="G494" s="16">
        <v>25</v>
      </c>
      <c r="H494" s="16">
        <v>3</v>
      </c>
      <c r="I494" s="16">
        <v>2022</v>
      </c>
      <c r="J494" s="16">
        <v>72</v>
      </c>
      <c r="K494" s="17" t="s">
        <v>12548</v>
      </c>
      <c r="L494" s="16"/>
      <c r="M494" s="16">
        <v>1</v>
      </c>
      <c r="N494" s="16" t="s">
        <v>12591</v>
      </c>
      <c r="O494" s="18" t="s">
        <v>12592</v>
      </c>
      <c r="P494" s="18" t="s">
        <v>12593</v>
      </c>
      <c r="Q494" s="18" t="s">
        <v>1737</v>
      </c>
      <c r="R494" s="17" t="s">
        <v>12594</v>
      </c>
      <c r="S494" s="16" t="s">
        <v>44</v>
      </c>
      <c r="T494" s="16">
        <v>17</v>
      </c>
      <c r="U494" s="14" t="s">
        <v>12589</v>
      </c>
      <c r="V494" s="18" t="s">
        <v>62</v>
      </c>
      <c r="W494" s="16" t="s">
        <v>5824</v>
      </c>
      <c r="X494" s="18" t="s">
        <v>5825</v>
      </c>
      <c r="Y494" s="18" t="s">
        <v>10203</v>
      </c>
      <c r="Z494" s="18" t="s">
        <v>10203</v>
      </c>
      <c r="AA494" s="18"/>
      <c r="AB494" s="18" t="s">
        <v>10203</v>
      </c>
      <c r="AC494" s="18" t="s">
        <v>49</v>
      </c>
      <c r="AD494" s="16" t="s">
        <v>50</v>
      </c>
      <c r="AE494" s="16" t="s">
        <v>50</v>
      </c>
      <c r="AF494" s="16"/>
      <c r="AG494" s="16" t="s">
        <v>10204</v>
      </c>
      <c r="AH494" s="16"/>
      <c r="AI494" s="16"/>
      <c r="AJ494" s="16"/>
      <c r="AK494" s="16"/>
      <c r="AL494" s="190" t="b">
        <f t="shared" si="1"/>
        <v>0</v>
      </c>
      <c r="AM494" s="190"/>
    </row>
    <row r="495" spans="1:39" ht="22.5" hidden="1" customHeight="1" x14ac:dyDescent="0.35">
      <c r="A495" s="14">
        <v>494</v>
      </c>
      <c r="B495" s="16" t="s">
        <v>6119</v>
      </c>
      <c r="C495" s="16" t="s">
        <v>6139</v>
      </c>
      <c r="D495" s="16" t="s">
        <v>12595</v>
      </c>
      <c r="E495" s="14" t="s">
        <v>3689</v>
      </c>
      <c r="F495" s="17" t="s">
        <v>3690</v>
      </c>
      <c r="G495" s="16">
        <v>4</v>
      </c>
      <c r="H495" s="16">
        <v>5</v>
      </c>
      <c r="I495" s="16">
        <v>2022</v>
      </c>
      <c r="J495" s="16">
        <v>72</v>
      </c>
      <c r="K495" s="17" t="s">
        <v>3691</v>
      </c>
      <c r="L495" s="16"/>
      <c r="M495" s="16">
        <v>1</v>
      </c>
      <c r="N495" s="16" t="s">
        <v>12596</v>
      </c>
      <c r="O495" s="18" t="s">
        <v>12597</v>
      </c>
      <c r="P495" s="18" t="s">
        <v>449</v>
      </c>
      <c r="Q495" s="18" t="s">
        <v>4863</v>
      </c>
      <c r="R495" s="17" t="s">
        <v>12598</v>
      </c>
      <c r="S495" s="16" t="s">
        <v>75</v>
      </c>
      <c r="T495" s="16">
        <v>17</v>
      </c>
      <c r="U495" s="14" t="s">
        <v>12589</v>
      </c>
      <c r="V495" s="18" t="s">
        <v>62</v>
      </c>
      <c r="W495" s="16" t="s">
        <v>5824</v>
      </c>
      <c r="X495" s="18" t="s">
        <v>5825</v>
      </c>
      <c r="Y495" s="18" t="s">
        <v>10203</v>
      </c>
      <c r="Z495" s="18" t="s">
        <v>10203</v>
      </c>
      <c r="AA495" s="18"/>
      <c r="AB495" s="18" t="s">
        <v>10203</v>
      </c>
      <c r="AC495" s="18" t="s">
        <v>49</v>
      </c>
      <c r="AD495" s="16" t="s">
        <v>50</v>
      </c>
      <c r="AE495" s="16" t="s">
        <v>50</v>
      </c>
      <c r="AF495" s="16"/>
      <c r="AG495" s="16" t="s">
        <v>10204</v>
      </c>
      <c r="AH495" s="16"/>
      <c r="AI495" s="16"/>
      <c r="AJ495" s="16"/>
      <c r="AK495" s="16"/>
      <c r="AL495" s="190" t="b">
        <f t="shared" si="1"/>
        <v>0</v>
      </c>
      <c r="AM495" s="190"/>
    </row>
    <row r="496" spans="1:39" ht="22.5" hidden="1" customHeight="1" x14ac:dyDescent="0.35">
      <c r="A496" s="14">
        <v>495</v>
      </c>
      <c r="B496" s="16" t="s">
        <v>6119</v>
      </c>
      <c r="C496" s="16" t="s">
        <v>6139</v>
      </c>
      <c r="D496" s="16" t="s">
        <v>12599</v>
      </c>
      <c r="E496" s="14" t="s">
        <v>1417</v>
      </c>
      <c r="F496" s="17" t="s">
        <v>1418</v>
      </c>
      <c r="G496" s="16">
        <v>26</v>
      </c>
      <c r="H496" s="16">
        <v>5</v>
      </c>
      <c r="I496" s="16">
        <v>2022</v>
      </c>
      <c r="J496" s="16">
        <v>72</v>
      </c>
      <c r="K496" s="17" t="s">
        <v>1419</v>
      </c>
      <c r="L496" s="16"/>
      <c r="M496" s="16">
        <v>1</v>
      </c>
      <c r="N496" s="16" t="s">
        <v>12600</v>
      </c>
      <c r="O496" s="18" t="s">
        <v>2283</v>
      </c>
      <c r="P496" s="18" t="s">
        <v>618</v>
      </c>
      <c r="Q496" s="18" t="s">
        <v>425</v>
      </c>
      <c r="R496" s="17" t="s">
        <v>12601</v>
      </c>
      <c r="S496" s="16" t="s">
        <v>75</v>
      </c>
      <c r="T496" s="16">
        <v>17</v>
      </c>
      <c r="U496" s="14" t="s">
        <v>12589</v>
      </c>
      <c r="V496" s="18" t="s">
        <v>62</v>
      </c>
      <c r="W496" s="16" t="s">
        <v>5824</v>
      </c>
      <c r="X496" s="18" t="s">
        <v>5825</v>
      </c>
      <c r="Y496" s="18" t="s">
        <v>10203</v>
      </c>
      <c r="Z496" s="18" t="s">
        <v>10203</v>
      </c>
      <c r="AA496" s="18"/>
      <c r="AB496" s="18" t="s">
        <v>10203</v>
      </c>
      <c r="AC496" s="18" t="s">
        <v>49</v>
      </c>
      <c r="AD496" s="16" t="s">
        <v>50</v>
      </c>
      <c r="AE496" s="16" t="s">
        <v>50</v>
      </c>
      <c r="AF496" s="16"/>
      <c r="AG496" s="16" t="s">
        <v>10204</v>
      </c>
      <c r="AH496" s="16"/>
      <c r="AI496" s="16"/>
      <c r="AJ496" s="16"/>
      <c r="AK496" s="16"/>
      <c r="AL496" s="190" t="b">
        <f t="shared" si="1"/>
        <v>0</v>
      </c>
      <c r="AM496" s="190"/>
    </row>
    <row r="497" spans="1:39" ht="22.5" hidden="1" customHeight="1" x14ac:dyDescent="0.35">
      <c r="A497" s="14">
        <v>496</v>
      </c>
      <c r="B497" s="16" t="s">
        <v>6119</v>
      </c>
      <c r="C497" s="16" t="s">
        <v>6139</v>
      </c>
      <c r="D497" s="16" t="s">
        <v>12602</v>
      </c>
      <c r="E497" s="14" t="s">
        <v>739</v>
      </c>
      <c r="F497" s="17" t="s">
        <v>740</v>
      </c>
      <c r="G497" s="16">
        <v>27</v>
      </c>
      <c r="H497" s="16">
        <v>6</v>
      </c>
      <c r="I497" s="16">
        <v>2022</v>
      </c>
      <c r="J497" s="16">
        <v>72</v>
      </c>
      <c r="K497" s="17" t="s">
        <v>741</v>
      </c>
      <c r="L497" s="16"/>
      <c r="M497" s="16">
        <v>1</v>
      </c>
      <c r="N497" s="16" t="s">
        <v>12603</v>
      </c>
      <c r="O497" s="18" t="s">
        <v>12604</v>
      </c>
      <c r="P497" s="18" t="s">
        <v>849</v>
      </c>
      <c r="Q497" s="18" t="s">
        <v>3985</v>
      </c>
      <c r="R497" s="17" t="s">
        <v>2158</v>
      </c>
      <c r="S497" s="16" t="s">
        <v>44</v>
      </c>
      <c r="T497" s="16">
        <v>17</v>
      </c>
      <c r="U497" s="14" t="s">
        <v>12589</v>
      </c>
      <c r="V497" s="18" t="s">
        <v>62</v>
      </c>
      <c r="W497" s="16" t="s">
        <v>5824</v>
      </c>
      <c r="X497" s="18" t="s">
        <v>5825</v>
      </c>
      <c r="Y497" s="18" t="s">
        <v>10203</v>
      </c>
      <c r="Z497" s="18" t="s">
        <v>10203</v>
      </c>
      <c r="AA497" s="18"/>
      <c r="AB497" s="18" t="s">
        <v>10203</v>
      </c>
      <c r="AC497" s="18" t="s">
        <v>49</v>
      </c>
      <c r="AD497" s="16" t="s">
        <v>50</v>
      </c>
      <c r="AE497" s="16" t="s">
        <v>50</v>
      </c>
      <c r="AF497" s="16"/>
      <c r="AG497" s="16" t="s">
        <v>10204</v>
      </c>
      <c r="AH497" s="16"/>
      <c r="AI497" s="16"/>
      <c r="AJ497" s="16"/>
      <c r="AK497" s="16"/>
      <c r="AL497" s="190" t="b">
        <f t="shared" si="1"/>
        <v>0</v>
      </c>
      <c r="AM497" s="190"/>
    </row>
    <row r="498" spans="1:39" ht="22.5" hidden="1" customHeight="1" x14ac:dyDescent="0.35">
      <c r="A498" s="14">
        <v>497</v>
      </c>
      <c r="B498" s="16" t="s">
        <v>6119</v>
      </c>
      <c r="C498" s="16" t="s">
        <v>6139</v>
      </c>
      <c r="D498" s="16" t="s">
        <v>12605</v>
      </c>
      <c r="E498" s="14" t="s">
        <v>1417</v>
      </c>
      <c r="F498" s="17" t="s">
        <v>1418</v>
      </c>
      <c r="G498" s="16">
        <v>26</v>
      </c>
      <c r="H498" s="16">
        <v>5</v>
      </c>
      <c r="I498" s="16">
        <v>2022</v>
      </c>
      <c r="J498" s="16">
        <v>72</v>
      </c>
      <c r="K498" s="17" t="s">
        <v>1419</v>
      </c>
      <c r="L498" s="16"/>
      <c r="M498" s="16">
        <v>1</v>
      </c>
      <c r="N498" s="16" t="s">
        <v>12606</v>
      </c>
      <c r="O498" s="18" t="s">
        <v>12607</v>
      </c>
      <c r="P498" s="18" t="s">
        <v>618</v>
      </c>
      <c r="Q498" s="18" t="s">
        <v>731</v>
      </c>
      <c r="R498" s="17" t="s">
        <v>12608</v>
      </c>
      <c r="S498" s="16" t="s">
        <v>75</v>
      </c>
      <c r="T498" s="16">
        <v>17</v>
      </c>
      <c r="U498" s="14" t="s">
        <v>12609</v>
      </c>
      <c r="V498" s="18" t="s">
        <v>93</v>
      </c>
      <c r="W498" s="16" t="s">
        <v>5824</v>
      </c>
      <c r="X498" s="18" t="s">
        <v>5825</v>
      </c>
      <c r="Y498" s="18" t="s">
        <v>10203</v>
      </c>
      <c r="Z498" s="18" t="s">
        <v>10203</v>
      </c>
      <c r="AA498" s="18"/>
      <c r="AB498" s="18" t="s">
        <v>10203</v>
      </c>
      <c r="AC498" s="18" t="s">
        <v>49</v>
      </c>
      <c r="AD498" s="16" t="s">
        <v>50</v>
      </c>
      <c r="AE498" s="16" t="s">
        <v>78</v>
      </c>
      <c r="AF498" s="16"/>
      <c r="AG498" s="16" t="s">
        <v>10204</v>
      </c>
      <c r="AH498" s="16"/>
      <c r="AI498" s="16"/>
      <c r="AJ498" s="16"/>
      <c r="AK498" s="16"/>
      <c r="AL498" s="190" t="b">
        <f t="shared" si="1"/>
        <v>0</v>
      </c>
      <c r="AM498" s="190"/>
    </row>
    <row r="499" spans="1:39" ht="22.5" hidden="1" customHeight="1" x14ac:dyDescent="0.35">
      <c r="A499" s="14">
        <v>498</v>
      </c>
      <c r="B499" s="16" t="s">
        <v>6119</v>
      </c>
      <c r="C499" s="16" t="s">
        <v>6139</v>
      </c>
      <c r="D499" s="16" t="s">
        <v>12610</v>
      </c>
      <c r="E499" s="14" t="s">
        <v>236</v>
      </c>
      <c r="F499" s="17" t="s">
        <v>237</v>
      </c>
      <c r="G499" s="16">
        <v>11</v>
      </c>
      <c r="H499" s="16">
        <v>7</v>
      </c>
      <c r="I499" s="16">
        <v>2022</v>
      </c>
      <c r="J499" s="16">
        <v>72</v>
      </c>
      <c r="K499" s="17" t="s">
        <v>238</v>
      </c>
      <c r="L499" s="16"/>
      <c r="M499" s="16">
        <v>1</v>
      </c>
      <c r="N499" s="16" t="s">
        <v>12611</v>
      </c>
      <c r="O499" s="18" t="s">
        <v>12612</v>
      </c>
      <c r="P499" s="18" t="s">
        <v>10711</v>
      </c>
      <c r="Q499" s="18" t="s">
        <v>67</v>
      </c>
      <c r="R499" s="17" t="s">
        <v>1067</v>
      </c>
      <c r="S499" s="16" t="s">
        <v>44</v>
      </c>
      <c r="T499" s="16">
        <v>17</v>
      </c>
      <c r="U499" s="14" t="s">
        <v>12613</v>
      </c>
      <c r="V499" s="18" t="s">
        <v>93</v>
      </c>
      <c r="W499" s="16" t="s">
        <v>5824</v>
      </c>
      <c r="X499" s="18" t="s">
        <v>5825</v>
      </c>
      <c r="Y499" s="18" t="s">
        <v>10203</v>
      </c>
      <c r="Z499" s="18" t="s">
        <v>10203</v>
      </c>
      <c r="AA499" s="18"/>
      <c r="AB499" s="18" t="s">
        <v>10203</v>
      </c>
      <c r="AC499" s="18" t="s">
        <v>49</v>
      </c>
      <c r="AD499" s="16" t="s">
        <v>50</v>
      </c>
      <c r="AE499" s="16" t="s">
        <v>50</v>
      </c>
      <c r="AF499" s="16"/>
      <c r="AG499" s="16" t="s">
        <v>10234</v>
      </c>
      <c r="AH499" s="16"/>
      <c r="AI499" s="16"/>
      <c r="AJ499" s="16"/>
      <c r="AK499" s="16"/>
      <c r="AL499" s="190" t="b">
        <f t="shared" si="1"/>
        <v>0</v>
      </c>
      <c r="AM499" s="190"/>
    </row>
    <row r="500" spans="1:39" ht="22.5" hidden="1" customHeight="1" x14ac:dyDescent="0.35">
      <c r="A500" s="14">
        <v>499</v>
      </c>
      <c r="B500" s="16" t="s">
        <v>6119</v>
      </c>
      <c r="C500" s="16" t="s">
        <v>6139</v>
      </c>
      <c r="D500" s="16" t="s">
        <v>12614</v>
      </c>
      <c r="E500" s="14" t="s">
        <v>3689</v>
      </c>
      <c r="F500" s="17" t="s">
        <v>3690</v>
      </c>
      <c r="G500" s="16">
        <v>4</v>
      </c>
      <c r="H500" s="16">
        <v>5</v>
      </c>
      <c r="I500" s="16">
        <v>2022</v>
      </c>
      <c r="J500" s="16">
        <v>72</v>
      </c>
      <c r="K500" s="17" t="s">
        <v>3691</v>
      </c>
      <c r="L500" s="16"/>
      <c r="M500" s="16">
        <v>1</v>
      </c>
      <c r="N500" s="16" t="s">
        <v>12615</v>
      </c>
      <c r="O500" s="18" t="s">
        <v>12616</v>
      </c>
      <c r="P500" s="18" t="s">
        <v>497</v>
      </c>
      <c r="Q500" s="18" t="s">
        <v>649</v>
      </c>
      <c r="R500" s="17" t="s">
        <v>12617</v>
      </c>
      <c r="S500" s="16" t="s">
        <v>44</v>
      </c>
      <c r="T500" s="16">
        <v>17</v>
      </c>
      <c r="U500" s="14" t="s">
        <v>12618</v>
      </c>
      <c r="V500" s="18" t="s">
        <v>211</v>
      </c>
      <c r="W500" s="16" t="s">
        <v>5824</v>
      </c>
      <c r="X500" s="18" t="s">
        <v>5825</v>
      </c>
      <c r="Y500" s="18" t="s">
        <v>10203</v>
      </c>
      <c r="Z500" s="18" t="s">
        <v>10203</v>
      </c>
      <c r="AA500" s="18"/>
      <c r="AB500" s="18" t="s">
        <v>10203</v>
      </c>
      <c r="AC500" s="18" t="s">
        <v>49</v>
      </c>
      <c r="AD500" s="16" t="s">
        <v>50</v>
      </c>
      <c r="AE500" s="16" t="s">
        <v>50</v>
      </c>
      <c r="AF500" s="16"/>
      <c r="AG500" s="16" t="s">
        <v>10204</v>
      </c>
      <c r="AH500" s="16"/>
      <c r="AI500" s="16"/>
      <c r="AJ500" s="16"/>
      <c r="AK500" s="16"/>
      <c r="AL500" s="190" t="b">
        <f t="shared" si="1"/>
        <v>0</v>
      </c>
      <c r="AM500" s="190"/>
    </row>
    <row r="501" spans="1:39" ht="22.5" hidden="1" customHeight="1" x14ac:dyDescent="0.35">
      <c r="A501" s="14">
        <v>500</v>
      </c>
      <c r="B501" s="16" t="s">
        <v>6119</v>
      </c>
      <c r="C501" s="16" t="s">
        <v>6139</v>
      </c>
      <c r="D501" s="16" t="s">
        <v>12619</v>
      </c>
      <c r="E501" s="14" t="s">
        <v>3689</v>
      </c>
      <c r="F501" s="17" t="s">
        <v>3690</v>
      </c>
      <c r="G501" s="16">
        <v>4</v>
      </c>
      <c r="H501" s="16">
        <v>5</v>
      </c>
      <c r="I501" s="16">
        <v>2022</v>
      </c>
      <c r="J501" s="16">
        <v>72</v>
      </c>
      <c r="K501" s="17" t="s">
        <v>3691</v>
      </c>
      <c r="L501" s="16"/>
      <c r="M501" s="16">
        <v>1</v>
      </c>
      <c r="N501" s="16" t="s">
        <v>12620</v>
      </c>
      <c r="O501" s="18" t="s">
        <v>12621</v>
      </c>
      <c r="P501" s="18" t="s">
        <v>12622</v>
      </c>
      <c r="Q501" s="18" t="s">
        <v>960</v>
      </c>
      <c r="R501" s="17" t="s">
        <v>12623</v>
      </c>
      <c r="S501" s="16" t="s">
        <v>44</v>
      </c>
      <c r="T501" s="16">
        <v>17</v>
      </c>
      <c r="U501" s="14" t="s">
        <v>12624</v>
      </c>
      <c r="V501" s="18" t="s">
        <v>211</v>
      </c>
      <c r="W501" s="16" t="s">
        <v>5824</v>
      </c>
      <c r="X501" s="18" t="s">
        <v>5825</v>
      </c>
      <c r="Y501" s="18" t="s">
        <v>10203</v>
      </c>
      <c r="Z501" s="18" t="s">
        <v>10203</v>
      </c>
      <c r="AA501" s="18"/>
      <c r="AB501" s="18" t="s">
        <v>10203</v>
      </c>
      <c r="AC501" s="18" t="s">
        <v>49</v>
      </c>
      <c r="AD501" s="16" t="s">
        <v>50</v>
      </c>
      <c r="AE501" s="16" t="s">
        <v>50</v>
      </c>
      <c r="AF501" s="16"/>
      <c r="AG501" s="16" t="s">
        <v>10204</v>
      </c>
      <c r="AH501" s="16"/>
      <c r="AI501" s="16"/>
      <c r="AJ501" s="16"/>
      <c r="AK501" s="16"/>
      <c r="AL501" s="190" t="b">
        <f t="shared" si="1"/>
        <v>0</v>
      </c>
      <c r="AM501" s="190"/>
    </row>
    <row r="502" spans="1:39" ht="22.5" hidden="1" customHeight="1" x14ac:dyDescent="0.35">
      <c r="A502" s="14">
        <v>501</v>
      </c>
      <c r="B502" s="16" t="s">
        <v>6119</v>
      </c>
      <c r="C502" s="16" t="s">
        <v>6139</v>
      </c>
      <c r="D502" s="16" t="s">
        <v>12625</v>
      </c>
      <c r="E502" s="14" t="s">
        <v>830</v>
      </c>
      <c r="F502" s="17" t="s">
        <v>831</v>
      </c>
      <c r="G502" s="16">
        <v>30</v>
      </c>
      <c r="H502" s="16">
        <v>12</v>
      </c>
      <c r="I502" s="16">
        <v>2021</v>
      </c>
      <c r="J502" s="16">
        <v>72</v>
      </c>
      <c r="K502" s="17" t="s">
        <v>832</v>
      </c>
      <c r="L502" s="16"/>
      <c r="M502" s="16">
        <v>1</v>
      </c>
      <c r="N502" s="16" t="s">
        <v>12626</v>
      </c>
      <c r="O502" s="18" t="s">
        <v>12627</v>
      </c>
      <c r="P502" s="18" t="s">
        <v>1808</v>
      </c>
      <c r="Q502" s="18" t="s">
        <v>173</v>
      </c>
      <c r="R502" s="17" t="s">
        <v>12628</v>
      </c>
      <c r="S502" s="16" t="s">
        <v>44</v>
      </c>
      <c r="T502" s="16">
        <v>17</v>
      </c>
      <c r="U502" s="14" t="s">
        <v>12629</v>
      </c>
      <c r="V502" s="18" t="s">
        <v>211</v>
      </c>
      <c r="W502" s="16" t="s">
        <v>5824</v>
      </c>
      <c r="X502" s="18" t="s">
        <v>5825</v>
      </c>
      <c r="Y502" s="18" t="s">
        <v>10203</v>
      </c>
      <c r="Z502" s="18" t="s">
        <v>10203</v>
      </c>
      <c r="AA502" s="18"/>
      <c r="AB502" s="18" t="s">
        <v>10203</v>
      </c>
      <c r="AC502" s="18" t="s">
        <v>49</v>
      </c>
      <c r="AD502" s="16" t="s">
        <v>50</v>
      </c>
      <c r="AE502" s="16" t="s">
        <v>50</v>
      </c>
      <c r="AF502" s="16"/>
      <c r="AG502" s="16" t="s">
        <v>10204</v>
      </c>
      <c r="AH502" s="16"/>
      <c r="AI502" s="16"/>
      <c r="AJ502" s="16"/>
      <c r="AK502" s="16"/>
      <c r="AL502" s="190" t="b">
        <f t="shared" si="1"/>
        <v>0</v>
      </c>
      <c r="AM502" s="190"/>
    </row>
    <row r="503" spans="1:39" ht="22.5" hidden="1" customHeight="1" x14ac:dyDescent="0.35">
      <c r="A503" s="14">
        <v>502</v>
      </c>
      <c r="B503" s="16" t="s">
        <v>6119</v>
      </c>
      <c r="C503" s="16" t="s">
        <v>6139</v>
      </c>
      <c r="D503" s="16" t="s">
        <v>12630</v>
      </c>
      <c r="E503" s="14" t="s">
        <v>739</v>
      </c>
      <c r="F503" s="17" t="s">
        <v>740</v>
      </c>
      <c r="G503" s="16">
        <v>27</v>
      </c>
      <c r="H503" s="16">
        <v>6</v>
      </c>
      <c r="I503" s="16">
        <v>2022</v>
      </c>
      <c r="J503" s="16">
        <v>72</v>
      </c>
      <c r="K503" s="17" t="s">
        <v>741</v>
      </c>
      <c r="L503" s="16"/>
      <c r="M503" s="16">
        <v>1</v>
      </c>
      <c r="N503" s="16" t="s">
        <v>12631</v>
      </c>
      <c r="O503" s="18" t="s">
        <v>12632</v>
      </c>
      <c r="P503" s="18" t="s">
        <v>476</v>
      </c>
      <c r="Q503" s="18" t="s">
        <v>516</v>
      </c>
      <c r="R503" s="17" t="s">
        <v>12633</v>
      </c>
      <c r="S503" s="16" t="s">
        <v>44</v>
      </c>
      <c r="T503" s="16">
        <v>17</v>
      </c>
      <c r="U503" s="14" t="s">
        <v>12634</v>
      </c>
      <c r="V503" s="18" t="s">
        <v>121</v>
      </c>
      <c r="W503" s="16" t="s">
        <v>5824</v>
      </c>
      <c r="X503" s="18" t="s">
        <v>5825</v>
      </c>
      <c r="Y503" s="18" t="s">
        <v>10203</v>
      </c>
      <c r="Z503" s="18" t="s">
        <v>10203</v>
      </c>
      <c r="AA503" s="18"/>
      <c r="AB503" s="18" t="s">
        <v>10203</v>
      </c>
      <c r="AC503" s="18" t="s">
        <v>49</v>
      </c>
      <c r="AD503" s="16" t="s">
        <v>50</v>
      </c>
      <c r="AE503" s="16" t="s">
        <v>50</v>
      </c>
      <c r="AF503" s="16"/>
      <c r="AG503" s="16" t="s">
        <v>10204</v>
      </c>
      <c r="AH503" s="16"/>
      <c r="AI503" s="16"/>
      <c r="AJ503" s="16"/>
      <c r="AK503" s="16"/>
      <c r="AL503" s="190" t="b">
        <f t="shared" si="1"/>
        <v>0</v>
      </c>
      <c r="AM503" s="190"/>
    </row>
    <row r="504" spans="1:39" ht="22.5" hidden="1" customHeight="1" x14ac:dyDescent="0.35">
      <c r="A504" s="14">
        <v>503</v>
      </c>
      <c r="B504" s="16" t="s">
        <v>6119</v>
      </c>
      <c r="C504" s="16" t="s">
        <v>6139</v>
      </c>
      <c r="D504" s="16" t="s">
        <v>12635</v>
      </c>
      <c r="E504" s="14" t="s">
        <v>1417</v>
      </c>
      <c r="F504" s="17" t="s">
        <v>1418</v>
      </c>
      <c r="G504" s="16">
        <v>26</v>
      </c>
      <c r="H504" s="16">
        <v>5</v>
      </c>
      <c r="I504" s="16">
        <v>2022</v>
      </c>
      <c r="J504" s="16">
        <v>72</v>
      </c>
      <c r="K504" s="17" t="s">
        <v>1419</v>
      </c>
      <c r="L504" s="16"/>
      <c r="M504" s="16">
        <v>1</v>
      </c>
      <c r="N504" s="16" t="s">
        <v>12636</v>
      </c>
      <c r="O504" s="18" t="s">
        <v>12637</v>
      </c>
      <c r="P504" s="18" t="s">
        <v>12638</v>
      </c>
      <c r="Q504" s="18" t="s">
        <v>181</v>
      </c>
      <c r="R504" s="17" t="s">
        <v>12639</v>
      </c>
      <c r="S504" s="16" t="s">
        <v>75</v>
      </c>
      <c r="T504" s="16">
        <v>17</v>
      </c>
      <c r="U504" s="14" t="s">
        <v>12634</v>
      </c>
      <c r="V504" s="18" t="s">
        <v>121</v>
      </c>
      <c r="W504" s="16" t="s">
        <v>5824</v>
      </c>
      <c r="X504" s="18" t="s">
        <v>5825</v>
      </c>
      <c r="Y504" s="18" t="s">
        <v>10203</v>
      </c>
      <c r="Z504" s="18" t="s">
        <v>10203</v>
      </c>
      <c r="AA504" s="18"/>
      <c r="AB504" s="18" t="s">
        <v>10203</v>
      </c>
      <c r="AC504" s="18" t="s">
        <v>49</v>
      </c>
      <c r="AD504" s="16" t="s">
        <v>50</v>
      </c>
      <c r="AE504" s="16" t="s">
        <v>50</v>
      </c>
      <c r="AF504" s="16"/>
      <c r="AG504" s="16" t="s">
        <v>10204</v>
      </c>
      <c r="AH504" s="16"/>
      <c r="AI504" s="16"/>
      <c r="AJ504" s="16"/>
      <c r="AK504" s="16"/>
      <c r="AL504" s="190" t="b">
        <f t="shared" si="1"/>
        <v>0</v>
      </c>
      <c r="AM504" s="190"/>
    </row>
    <row r="505" spans="1:39" ht="22.5" hidden="1" customHeight="1" x14ac:dyDescent="0.35">
      <c r="A505" s="14">
        <v>504</v>
      </c>
      <c r="B505" s="16" t="s">
        <v>6119</v>
      </c>
      <c r="C505" s="16" t="s">
        <v>6139</v>
      </c>
      <c r="D505" s="16" t="s">
        <v>12640</v>
      </c>
      <c r="E505" s="14" t="s">
        <v>3689</v>
      </c>
      <c r="F505" s="17" t="s">
        <v>3690</v>
      </c>
      <c r="G505" s="16">
        <v>4</v>
      </c>
      <c r="H505" s="16">
        <v>5</v>
      </c>
      <c r="I505" s="16">
        <v>2022</v>
      </c>
      <c r="J505" s="16">
        <v>72</v>
      </c>
      <c r="K505" s="17" t="s">
        <v>3691</v>
      </c>
      <c r="L505" s="16"/>
      <c r="M505" s="16">
        <v>1</v>
      </c>
      <c r="N505" s="16" t="s">
        <v>12641</v>
      </c>
      <c r="O505" s="18" t="s">
        <v>12642</v>
      </c>
      <c r="P505" s="18" t="s">
        <v>373</v>
      </c>
      <c r="Q505" s="18" t="s">
        <v>255</v>
      </c>
      <c r="R505" s="17" t="s">
        <v>12643</v>
      </c>
      <c r="S505" s="16" t="s">
        <v>44</v>
      </c>
      <c r="T505" s="16">
        <v>17</v>
      </c>
      <c r="U505" s="14" t="s">
        <v>12644</v>
      </c>
      <c r="V505" s="18" t="s">
        <v>121</v>
      </c>
      <c r="W505" s="16" t="s">
        <v>5824</v>
      </c>
      <c r="X505" s="18" t="s">
        <v>5825</v>
      </c>
      <c r="Y505" s="18" t="s">
        <v>10203</v>
      </c>
      <c r="Z505" s="18" t="s">
        <v>10203</v>
      </c>
      <c r="AA505" s="18"/>
      <c r="AB505" s="18" t="s">
        <v>10203</v>
      </c>
      <c r="AC505" s="18" t="s">
        <v>49</v>
      </c>
      <c r="AD505" s="16" t="s">
        <v>50</v>
      </c>
      <c r="AE505" s="16" t="s">
        <v>50</v>
      </c>
      <c r="AF505" s="16"/>
      <c r="AG505" s="16" t="s">
        <v>10204</v>
      </c>
      <c r="AH505" s="16"/>
      <c r="AI505" s="16"/>
      <c r="AJ505" s="16"/>
      <c r="AK505" s="16"/>
      <c r="AL505" s="190" t="b">
        <f t="shared" si="1"/>
        <v>0</v>
      </c>
      <c r="AM505" s="190"/>
    </row>
    <row r="506" spans="1:39" ht="22.5" hidden="1" customHeight="1" x14ac:dyDescent="0.35">
      <c r="A506" s="14">
        <v>505</v>
      </c>
      <c r="B506" s="16" t="s">
        <v>6119</v>
      </c>
      <c r="C506" s="16" t="s">
        <v>6139</v>
      </c>
      <c r="D506" s="16" t="s">
        <v>12645</v>
      </c>
      <c r="E506" s="14" t="s">
        <v>3689</v>
      </c>
      <c r="F506" s="17" t="s">
        <v>3690</v>
      </c>
      <c r="G506" s="16">
        <v>4</v>
      </c>
      <c r="H506" s="16">
        <v>5</v>
      </c>
      <c r="I506" s="16">
        <v>2022</v>
      </c>
      <c r="J506" s="16">
        <v>72</v>
      </c>
      <c r="K506" s="17" t="s">
        <v>3691</v>
      </c>
      <c r="L506" s="16"/>
      <c r="M506" s="16">
        <v>1</v>
      </c>
      <c r="N506" s="16" t="s">
        <v>12646</v>
      </c>
      <c r="O506" s="18" t="s">
        <v>12647</v>
      </c>
      <c r="P506" s="18" t="s">
        <v>5649</v>
      </c>
      <c r="Q506" s="18" t="s">
        <v>4017</v>
      </c>
      <c r="R506" s="17" t="s">
        <v>12648</v>
      </c>
      <c r="S506" s="16" t="s">
        <v>44</v>
      </c>
      <c r="T506" s="16">
        <v>17</v>
      </c>
      <c r="U506" s="14" t="s">
        <v>12644</v>
      </c>
      <c r="V506" s="18" t="s">
        <v>121</v>
      </c>
      <c r="W506" s="16" t="s">
        <v>5824</v>
      </c>
      <c r="X506" s="18" t="s">
        <v>5825</v>
      </c>
      <c r="Y506" s="18" t="s">
        <v>10203</v>
      </c>
      <c r="Z506" s="18" t="s">
        <v>10203</v>
      </c>
      <c r="AA506" s="18"/>
      <c r="AB506" s="18" t="s">
        <v>10203</v>
      </c>
      <c r="AC506" s="18" t="s">
        <v>49</v>
      </c>
      <c r="AD506" s="16" t="s">
        <v>50</v>
      </c>
      <c r="AE506" s="16" t="s">
        <v>50</v>
      </c>
      <c r="AF506" s="16"/>
      <c r="AG506" s="16" t="s">
        <v>10204</v>
      </c>
      <c r="AH506" s="16"/>
      <c r="AI506" s="16"/>
      <c r="AJ506" s="16"/>
      <c r="AK506" s="16"/>
      <c r="AL506" s="190" t="b">
        <f t="shared" si="1"/>
        <v>0</v>
      </c>
      <c r="AM506" s="190"/>
    </row>
    <row r="507" spans="1:39" ht="22.5" hidden="1" customHeight="1" x14ac:dyDescent="0.35">
      <c r="A507" s="14">
        <v>506</v>
      </c>
      <c r="B507" s="16" t="s">
        <v>6119</v>
      </c>
      <c r="C507" s="16" t="s">
        <v>6139</v>
      </c>
      <c r="D507" s="16" t="s">
        <v>12649</v>
      </c>
      <c r="E507" s="14" t="s">
        <v>739</v>
      </c>
      <c r="F507" s="17" t="s">
        <v>740</v>
      </c>
      <c r="G507" s="16">
        <v>27</v>
      </c>
      <c r="H507" s="16">
        <v>6</v>
      </c>
      <c r="I507" s="16">
        <v>2022</v>
      </c>
      <c r="J507" s="16">
        <v>72</v>
      </c>
      <c r="K507" s="17" t="s">
        <v>741</v>
      </c>
      <c r="L507" s="16"/>
      <c r="M507" s="16">
        <v>1</v>
      </c>
      <c r="N507" s="16" t="s">
        <v>12650</v>
      </c>
      <c r="O507" s="18" t="s">
        <v>12651</v>
      </c>
      <c r="P507" s="18" t="s">
        <v>12652</v>
      </c>
      <c r="Q507" s="18" t="s">
        <v>60</v>
      </c>
      <c r="R507" s="17" t="s">
        <v>12653</v>
      </c>
      <c r="S507" s="16" t="s">
        <v>44</v>
      </c>
      <c r="T507" s="16">
        <v>17</v>
      </c>
      <c r="U507" s="14" t="s">
        <v>12644</v>
      </c>
      <c r="V507" s="18" t="s">
        <v>121</v>
      </c>
      <c r="W507" s="16" t="s">
        <v>5824</v>
      </c>
      <c r="X507" s="18" t="s">
        <v>5825</v>
      </c>
      <c r="Y507" s="18" t="s">
        <v>10203</v>
      </c>
      <c r="Z507" s="18" t="s">
        <v>10203</v>
      </c>
      <c r="AA507" s="18"/>
      <c r="AB507" s="18" t="s">
        <v>10203</v>
      </c>
      <c r="AC507" s="18" t="s">
        <v>49</v>
      </c>
      <c r="AD507" s="16" t="s">
        <v>50</v>
      </c>
      <c r="AE507" s="16" t="s">
        <v>50</v>
      </c>
      <c r="AF507" s="16"/>
      <c r="AG507" s="16" t="s">
        <v>10204</v>
      </c>
      <c r="AH507" s="16"/>
      <c r="AI507" s="16"/>
      <c r="AJ507" s="16"/>
      <c r="AK507" s="16"/>
      <c r="AL507" s="190" t="b">
        <f t="shared" si="1"/>
        <v>0</v>
      </c>
      <c r="AM507" s="190"/>
    </row>
    <row r="508" spans="1:39" ht="22.5" hidden="1" customHeight="1" x14ac:dyDescent="0.35">
      <c r="A508" s="14">
        <v>507</v>
      </c>
      <c r="B508" s="16" t="s">
        <v>6119</v>
      </c>
      <c r="C508" s="16" t="s">
        <v>6139</v>
      </c>
      <c r="D508" s="16" t="s">
        <v>12654</v>
      </c>
      <c r="E508" s="14" t="s">
        <v>236</v>
      </c>
      <c r="F508" s="17" t="s">
        <v>237</v>
      </c>
      <c r="G508" s="16">
        <v>11</v>
      </c>
      <c r="H508" s="16">
        <v>7</v>
      </c>
      <c r="I508" s="16">
        <v>2022</v>
      </c>
      <c r="J508" s="16">
        <v>72</v>
      </c>
      <c r="K508" s="17" t="s">
        <v>238</v>
      </c>
      <c r="L508" s="16"/>
      <c r="M508" s="16">
        <v>1</v>
      </c>
      <c r="N508" s="16" t="s">
        <v>12655</v>
      </c>
      <c r="O508" s="18" t="s">
        <v>12656</v>
      </c>
      <c r="P508" s="18" t="s">
        <v>12657</v>
      </c>
      <c r="Q508" s="18" t="s">
        <v>1909</v>
      </c>
      <c r="R508" s="17" t="s">
        <v>12658</v>
      </c>
      <c r="S508" s="16" t="s">
        <v>75</v>
      </c>
      <c r="T508" s="16">
        <v>17</v>
      </c>
      <c r="U508" s="14" t="s">
        <v>12644</v>
      </c>
      <c r="V508" s="18" t="s">
        <v>121</v>
      </c>
      <c r="W508" s="16" t="s">
        <v>5824</v>
      </c>
      <c r="X508" s="18" t="s">
        <v>5825</v>
      </c>
      <c r="Y508" s="18" t="s">
        <v>10203</v>
      </c>
      <c r="Z508" s="18" t="s">
        <v>10203</v>
      </c>
      <c r="AA508" s="18"/>
      <c r="AB508" s="18" t="s">
        <v>10203</v>
      </c>
      <c r="AC508" s="18" t="s">
        <v>49</v>
      </c>
      <c r="AD508" s="16" t="s">
        <v>50</v>
      </c>
      <c r="AE508" s="16" t="s">
        <v>50</v>
      </c>
      <c r="AF508" s="16"/>
      <c r="AG508" s="16" t="s">
        <v>10204</v>
      </c>
      <c r="AH508" s="16"/>
      <c r="AI508" s="16"/>
      <c r="AJ508" s="16"/>
      <c r="AK508" s="16"/>
      <c r="AL508" s="190" t="b">
        <f t="shared" si="1"/>
        <v>0</v>
      </c>
      <c r="AM508" s="190"/>
    </row>
    <row r="509" spans="1:39" ht="22.5" hidden="1" customHeight="1" x14ac:dyDescent="0.35">
      <c r="A509" s="14">
        <v>508</v>
      </c>
      <c r="B509" s="16" t="s">
        <v>6119</v>
      </c>
      <c r="C509" s="16" t="s">
        <v>6139</v>
      </c>
      <c r="D509" s="16" t="s">
        <v>12659</v>
      </c>
      <c r="E509" s="14" t="s">
        <v>3689</v>
      </c>
      <c r="F509" s="17" t="s">
        <v>3690</v>
      </c>
      <c r="G509" s="16">
        <v>4</v>
      </c>
      <c r="H509" s="16">
        <v>5</v>
      </c>
      <c r="I509" s="16">
        <v>2022</v>
      </c>
      <c r="J509" s="16">
        <v>72</v>
      </c>
      <c r="K509" s="17" t="s">
        <v>3691</v>
      </c>
      <c r="L509" s="16"/>
      <c r="M509" s="16">
        <v>1</v>
      </c>
      <c r="N509" s="16" t="s">
        <v>12660</v>
      </c>
      <c r="O509" s="18" t="s">
        <v>12661</v>
      </c>
      <c r="P509" s="18" t="s">
        <v>12662</v>
      </c>
      <c r="Q509" s="18" t="s">
        <v>516</v>
      </c>
      <c r="R509" s="17" t="s">
        <v>12663</v>
      </c>
      <c r="S509" s="16" t="s">
        <v>44</v>
      </c>
      <c r="T509" s="16">
        <v>17</v>
      </c>
      <c r="U509" s="14" t="s">
        <v>12664</v>
      </c>
      <c r="V509" s="18" t="s">
        <v>274</v>
      </c>
      <c r="W509" s="16" t="s">
        <v>5824</v>
      </c>
      <c r="X509" s="18" t="s">
        <v>5825</v>
      </c>
      <c r="Y509" s="18" t="s">
        <v>10203</v>
      </c>
      <c r="Z509" s="18" t="s">
        <v>10203</v>
      </c>
      <c r="AA509" s="18"/>
      <c r="AB509" s="18" t="s">
        <v>10203</v>
      </c>
      <c r="AC509" s="18" t="s">
        <v>49</v>
      </c>
      <c r="AD509" s="16" t="s">
        <v>50</v>
      </c>
      <c r="AE509" s="16" t="s">
        <v>50</v>
      </c>
      <c r="AF509" s="16"/>
      <c r="AG509" s="16" t="s">
        <v>10204</v>
      </c>
      <c r="AH509" s="16"/>
      <c r="AI509" s="16"/>
      <c r="AJ509" s="16"/>
      <c r="AK509" s="16"/>
      <c r="AL509" s="190" t="b">
        <f t="shared" si="1"/>
        <v>0</v>
      </c>
      <c r="AM509" s="190"/>
    </row>
    <row r="510" spans="1:39" ht="22.5" hidden="1" customHeight="1" x14ac:dyDescent="0.35">
      <c r="A510" s="14">
        <v>509</v>
      </c>
      <c r="B510" s="16" t="s">
        <v>6119</v>
      </c>
      <c r="C510" s="16" t="s">
        <v>6139</v>
      </c>
      <c r="D510" s="16" t="s">
        <v>12665</v>
      </c>
      <c r="E510" s="14" t="s">
        <v>1417</v>
      </c>
      <c r="F510" s="17" t="s">
        <v>1418</v>
      </c>
      <c r="G510" s="16">
        <v>26</v>
      </c>
      <c r="H510" s="16">
        <v>5</v>
      </c>
      <c r="I510" s="16">
        <v>2022</v>
      </c>
      <c r="J510" s="16">
        <v>72</v>
      </c>
      <c r="K510" s="17" t="s">
        <v>1419</v>
      </c>
      <c r="L510" s="16"/>
      <c r="M510" s="16">
        <v>1</v>
      </c>
      <c r="N510" s="16" t="s">
        <v>12666</v>
      </c>
      <c r="O510" s="18" t="s">
        <v>11234</v>
      </c>
      <c r="P510" s="18" t="s">
        <v>493</v>
      </c>
      <c r="Q510" s="18" t="s">
        <v>305</v>
      </c>
      <c r="R510" s="17" t="s">
        <v>12667</v>
      </c>
      <c r="S510" s="16" t="s">
        <v>44</v>
      </c>
      <c r="T510" s="16">
        <v>17</v>
      </c>
      <c r="U510" s="14" t="s">
        <v>12664</v>
      </c>
      <c r="V510" s="18" t="s">
        <v>274</v>
      </c>
      <c r="W510" s="16" t="s">
        <v>5824</v>
      </c>
      <c r="X510" s="18" t="s">
        <v>5825</v>
      </c>
      <c r="Y510" s="18" t="s">
        <v>10203</v>
      </c>
      <c r="Z510" s="18" t="s">
        <v>10203</v>
      </c>
      <c r="AA510" s="18"/>
      <c r="AB510" s="18" t="s">
        <v>10203</v>
      </c>
      <c r="AC510" s="18" t="s">
        <v>49</v>
      </c>
      <c r="AD510" s="16" t="s">
        <v>50</v>
      </c>
      <c r="AE510" s="16" t="s">
        <v>50</v>
      </c>
      <c r="AF510" s="16"/>
      <c r="AG510" s="16" t="s">
        <v>10204</v>
      </c>
      <c r="AH510" s="16"/>
      <c r="AI510" s="16"/>
      <c r="AJ510" s="16"/>
      <c r="AK510" s="16"/>
      <c r="AL510" s="190" t="b">
        <f t="shared" si="1"/>
        <v>0</v>
      </c>
      <c r="AM510" s="190"/>
    </row>
    <row r="511" spans="1:39" ht="22.5" hidden="1" customHeight="1" x14ac:dyDescent="0.35">
      <c r="A511" s="14">
        <v>510</v>
      </c>
      <c r="B511" s="16" t="s">
        <v>6119</v>
      </c>
      <c r="C511" s="16" t="s">
        <v>6139</v>
      </c>
      <c r="D511" s="16" t="s">
        <v>12668</v>
      </c>
      <c r="E511" s="14" t="s">
        <v>1417</v>
      </c>
      <c r="F511" s="17" t="s">
        <v>1418</v>
      </c>
      <c r="G511" s="16">
        <v>26</v>
      </c>
      <c r="H511" s="16">
        <v>5</v>
      </c>
      <c r="I511" s="16">
        <v>2022</v>
      </c>
      <c r="J511" s="16">
        <v>72</v>
      </c>
      <c r="K511" s="17" t="s">
        <v>1419</v>
      </c>
      <c r="L511" s="16"/>
      <c r="M511" s="16">
        <v>1</v>
      </c>
      <c r="N511" s="16" t="s">
        <v>12669</v>
      </c>
      <c r="O511" s="18" t="s">
        <v>12670</v>
      </c>
      <c r="P511" s="18" t="s">
        <v>12671</v>
      </c>
      <c r="Q511" s="18" t="s">
        <v>83</v>
      </c>
      <c r="R511" s="17" t="s">
        <v>12672</v>
      </c>
      <c r="S511" s="16" t="s">
        <v>44</v>
      </c>
      <c r="T511" s="16">
        <v>17</v>
      </c>
      <c r="U511" s="14" t="s">
        <v>12664</v>
      </c>
      <c r="V511" s="18" t="s">
        <v>274</v>
      </c>
      <c r="W511" s="16" t="s">
        <v>5824</v>
      </c>
      <c r="X511" s="18" t="s">
        <v>5825</v>
      </c>
      <c r="Y511" s="18" t="s">
        <v>10203</v>
      </c>
      <c r="Z511" s="18" t="s">
        <v>10203</v>
      </c>
      <c r="AA511" s="18"/>
      <c r="AB511" s="18" t="s">
        <v>10203</v>
      </c>
      <c r="AC511" s="18" t="s">
        <v>49</v>
      </c>
      <c r="AD511" s="16" t="s">
        <v>50</v>
      </c>
      <c r="AE511" s="16" t="s">
        <v>50</v>
      </c>
      <c r="AF511" s="16"/>
      <c r="AG511" s="16" t="s">
        <v>10204</v>
      </c>
      <c r="AH511" s="16"/>
      <c r="AI511" s="16"/>
      <c r="AJ511" s="16"/>
      <c r="AK511" s="16"/>
      <c r="AL511" s="190" t="b">
        <f t="shared" si="1"/>
        <v>0</v>
      </c>
      <c r="AM511" s="190"/>
    </row>
    <row r="512" spans="1:39" ht="22.5" hidden="1" customHeight="1" x14ac:dyDescent="0.35">
      <c r="A512" s="14">
        <v>511</v>
      </c>
      <c r="B512" s="16" t="s">
        <v>6119</v>
      </c>
      <c r="C512" s="16" t="s">
        <v>6139</v>
      </c>
      <c r="D512" s="16" t="s">
        <v>12673</v>
      </c>
      <c r="E512" s="14" t="s">
        <v>12546</v>
      </c>
      <c r="F512" s="17" t="s">
        <v>12547</v>
      </c>
      <c r="G512" s="16">
        <v>25</v>
      </c>
      <c r="H512" s="16">
        <v>3</v>
      </c>
      <c r="I512" s="16">
        <v>2022</v>
      </c>
      <c r="J512" s="16">
        <v>72</v>
      </c>
      <c r="K512" s="17" t="s">
        <v>12548</v>
      </c>
      <c r="L512" s="16"/>
      <c r="M512" s="16">
        <v>1</v>
      </c>
      <c r="N512" s="16" t="s">
        <v>12674</v>
      </c>
      <c r="O512" s="18" t="s">
        <v>12675</v>
      </c>
      <c r="P512" s="18" t="s">
        <v>643</v>
      </c>
      <c r="Q512" s="18" t="s">
        <v>820</v>
      </c>
      <c r="R512" s="17" t="s">
        <v>12676</v>
      </c>
      <c r="S512" s="16" t="s">
        <v>75</v>
      </c>
      <c r="T512" s="16">
        <v>17</v>
      </c>
      <c r="U512" s="14" t="s">
        <v>12677</v>
      </c>
      <c r="V512" s="18" t="s">
        <v>279</v>
      </c>
      <c r="W512" s="16" t="s">
        <v>5824</v>
      </c>
      <c r="X512" s="18" t="s">
        <v>5825</v>
      </c>
      <c r="Y512" s="18" t="s">
        <v>10203</v>
      </c>
      <c r="Z512" s="18" t="s">
        <v>10203</v>
      </c>
      <c r="AA512" s="18"/>
      <c r="AB512" s="18" t="s">
        <v>10203</v>
      </c>
      <c r="AC512" s="18" t="s">
        <v>49</v>
      </c>
      <c r="AD512" s="16" t="s">
        <v>50</v>
      </c>
      <c r="AE512" s="16" t="s">
        <v>50</v>
      </c>
      <c r="AF512" s="16"/>
      <c r="AG512" s="16" t="s">
        <v>10204</v>
      </c>
      <c r="AH512" s="16"/>
      <c r="AI512" s="16"/>
      <c r="AJ512" s="16"/>
      <c r="AK512" s="16"/>
      <c r="AL512" s="190" t="b">
        <f t="shared" si="1"/>
        <v>0</v>
      </c>
      <c r="AM512" s="190"/>
    </row>
    <row r="513" spans="1:39" ht="22.5" hidden="1" customHeight="1" x14ac:dyDescent="0.35">
      <c r="A513" s="14">
        <v>512</v>
      </c>
      <c r="B513" s="16" t="s">
        <v>6119</v>
      </c>
      <c r="C513" s="16" t="s">
        <v>6139</v>
      </c>
      <c r="D513" s="16" t="s">
        <v>12678</v>
      </c>
      <c r="E513" s="14" t="s">
        <v>12546</v>
      </c>
      <c r="F513" s="17" t="s">
        <v>12547</v>
      </c>
      <c r="G513" s="16">
        <v>25</v>
      </c>
      <c r="H513" s="16">
        <v>3</v>
      </c>
      <c r="I513" s="16">
        <v>2022</v>
      </c>
      <c r="J513" s="16">
        <v>72</v>
      </c>
      <c r="K513" s="17" t="s">
        <v>12548</v>
      </c>
      <c r="L513" s="16"/>
      <c r="M513" s="16">
        <v>1</v>
      </c>
      <c r="N513" s="16" t="s">
        <v>12679</v>
      </c>
      <c r="O513" s="18" t="s">
        <v>232</v>
      </c>
      <c r="P513" s="18" t="s">
        <v>493</v>
      </c>
      <c r="Q513" s="18" t="s">
        <v>4148</v>
      </c>
      <c r="R513" s="17" t="s">
        <v>12680</v>
      </c>
      <c r="S513" s="16" t="s">
        <v>44</v>
      </c>
      <c r="T513" s="16">
        <v>17</v>
      </c>
      <c r="U513" s="14" t="s">
        <v>12681</v>
      </c>
      <c r="V513" s="18" t="s">
        <v>279</v>
      </c>
      <c r="W513" s="16" t="s">
        <v>5824</v>
      </c>
      <c r="X513" s="18" t="s">
        <v>5825</v>
      </c>
      <c r="Y513" s="18" t="s">
        <v>10203</v>
      </c>
      <c r="Z513" s="18" t="s">
        <v>10203</v>
      </c>
      <c r="AA513" s="18"/>
      <c r="AB513" s="18" t="s">
        <v>10203</v>
      </c>
      <c r="AC513" s="18" t="s">
        <v>49</v>
      </c>
      <c r="AD513" s="16" t="s">
        <v>50</v>
      </c>
      <c r="AE513" s="16" t="s">
        <v>50</v>
      </c>
      <c r="AF513" s="16"/>
      <c r="AG513" s="16" t="s">
        <v>10234</v>
      </c>
      <c r="AH513" s="16"/>
      <c r="AI513" s="16"/>
      <c r="AJ513" s="16"/>
      <c r="AK513" s="16"/>
      <c r="AL513" s="190" t="b">
        <f t="shared" si="1"/>
        <v>0</v>
      </c>
      <c r="AM513" s="190"/>
    </row>
    <row r="514" spans="1:39" ht="22.5" hidden="1" customHeight="1" x14ac:dyDescent="0.35">
      <c r="A514" s="14">
        <v>513</v>
      </c>
      <c r="B514" s="16" t="s">
        <v>6119</v>
      </c>
      <c r="C514" s="16" t="s">
        <v>6139</v>
      </c>
      <c r="D514" s="16" t="s">
        <v>12682</v>
      </c>
      <c r="E514" s="14" t="s">
        <v>3689</v>
      </c>
      <c r="F514" s="17" t="s">
        <v>3690</v>
      </c>
      <c r="G514" s="16">
        <v>4</v>
      </c>
      <c r="H514" s="16">
        <v>5</v>
      </c>
      <c r="I514" s="16">
        <v>2022</v>
      </c>
      <c r="J514" s="16">
        <v>72</v>
      </c>
      <c r="K514" s="17" t="s">
        <v>3691</v>
      </c>
      <c r="L514" s="16"/>
      <c r="M514" s="16">
        <v>1</v>
      </c>
      <c r="N514" s="16" t="s">
        <v>12683</v>
      </c>
      <c r="O514" s="18" t="s">
        <v>12684</v>
      </c>
      <c r="P514" s="18" t="s">
        <v>3428</v>
      </c>
      <c r="Q514" s="18" t="s">
        <v>3921</v>
      </c>
      <c r="R514" s="17" t="s">
        <v>12685</v>
      </c>
      <c r="S514" s="16" t="s">
        <v>75</v>
      </c>
      <c r="T514" s="16">
        <v>17</v>
      </c>
      <c r="U514" s="14" t="s">
        <v>12681</v>
      </c>
      <c r="V514" s="18" t="s">
        <v>279</v>
      </c>
      <c r="W514" s="16" t="s">
        <v>5824</v>
      </c>
      <c r="X514" s="18" t="s">
        <v>5825</v>
      </c>
      <c r="Y514" s="18" t="s">
        <v>10203</v>
      </c>
      <c r="Z514" s="18" t="s">
        <v>10203</v>
      </c>
      <c r="AA514" s="18"/>
      <c r="AB514" s="18" t="s">
        <v>10203</v>
      </c>
      <c r="AC514" s="18" t="s">
        <v>49</v>
      </c>
      <c r="AD514" s="16" t="s">
        <v>50</v>
      </c>
      <c r="AE514" s="16" t="s">
        <v>50</v>
      </c>
      <c r="AF514" s="16"/>
      <c r="AG514" s="16" t="s">
        <v>10204</v>
      </c>
      <c r="AH514" s="16"/>
      <c r="AI514" s="16"/>
      <c r="AJ514" s="16"/>
      <c r="AK514" s="16"/>
      <c r="AL514" s="190" t="b">
        <f t="shared" ref="AL514:AL768" si="2">IF(U514=Y514,1)</f>
        <v>0</v>
      </c>
      <c r="AM514" s="190"/>
    </row>
    <row r="515" spans="1:39" ht="22.5" hidden="1" customHeight="1" x14ac:dyDescent="0.35">
      <c r="A515" s="14">
        <v>514</v>
      </c>
      <c r="B515" s="16" t="s">
        <v>6119</v>
      </c>
      <c r="C515" s="16" t="s">
        <v>6139</v>
      </c>
      <c r="D515" s="16" t="s">
        <v>12686</v>
      </c>
      <c r="E515" s="14" t="s">
        <v>3689</v>
      </c>
      <c r="F515" s="17" t="s">
        <v>3690</v>
      </c>
      <c r="G515" s="16">
        <v>4</v>
      </c>
      <c r="H515" s="16">
        <v>5</v>
      </c>
      <c r="I515" s="16">
        <v>2022</v>
      </c>
      <c r="J515" s="16">
        <v>72</v>
      </c>
      <c r="K515" s="17" t="s">
        <v>3691</v>
      </c>
      <c r="L515" s="16"/>
      <c r="M515" s="16">
        <v>1</v>
      </c>
      <c r="N515" s="16" t="s">
        <v>12687</v>
      </c>
      <c r="O515" s="18" t="s">
        <v>12688</v>
      </c>
      <c r="P515" s="18" t="s">
        <v>12689</v>
      </c>
      <c r="Q515" s="18" t="s">
        <v>305</v>
      </c>
      <c r="R515" s="17" t="s">
        <v>12690</v>
      </c>
      <c r="S515" s="16" t="s">
        <v>44</v>
      </c>
      <c r="T515" s="16">
        <v>17</v>
      </c>
      <c r="U515" s="14" t="s">
        <v>12681</v>
      </c>
      <c r="V515" s="18" t="s">
        <v>279</v>
      </c>
      <c r="W515" s="16" t="s">
        <v>5824</v>
      </c>
      <c r="X515" s="18" t="s">
        <v>5825</v>
      </c>
      <c r="Y515" s="18" t="s">
        <v>10203</v>
      </c>
      <c r="Z515" s="18" t="s">
        <v>10203</v>
      </c>
      <c r="AA515" s="18"/>
      <c r="AB515" s="18" t="s">
        <v>10203</v>
      </c>
      <c r="AC515" s="18" t="s">
        <v>49</v>
      </c>
      <c r="AD515" s="16" t="s">
        <v>50</v>
      </c>
      <c r="AE515" s="16" t="s">
        <v>50</v>
      </c>
      <c r="AF515" s="16"/>
      <c r="AG515" s="16" t="s">
        <v>10204</v>
      </c>
      <c r="AH515" s="16"/>
      <c r="AI515" s="16"/>
      <c r="AJ515" s="16"/>
      <c r="AK515" s="16"/>
      <c r="AL515" s="190" t="b">
        <f t="shared" si="2"/>
        <v>0</v>
      </c>
      <c r="AM515" s="190"/>
    </row>
    <row r="516" spans="1:39" ht="22.5" hidden="1" customHeight="1" x14ac:dyDescent="0.35">
      <c r="A516" s="14">
        <v>515</v>
      </c>
      <c r="B516" s="16" t="s">
        <v>6119</v>
      </c>
      <c r="C516" s="16" t="s">
        <v>6139</v>
      </c>
      <c r="D516" s="16" t="s">
        <v>12691</v>
      </c>
      <c r="E516" s="14" t="s">
        <v>12546</v>
      </c>
      <c r="F516" s="17" t="s">
        <v>12547</v>
      </c>
      <c r="G516" s="16">
        <v>25</v>
      </c>
      <c r="H516" s="16">
        <v>3</v>
      </c>
      <c r="I516" s="16">
        <v>2022</v>
      </c>
      <c r="J516" s="16">
        <v>72</v>
      </c>
      <c r="K516" s="17" t="s">
        <v>12548</v>
      </c>
      <c r="L516" s="16"/>
      <c r="M516" s="16">
        <v>1</v>
      </c>
      <c r="N516" s="16" t="s">
        <v>12692</v>
      </c>
      <c r="O516" s="18" t="s">
        <v>12693</v>
      </c>
      <c r="P516" s="18" t="s">
        <v>12694</v>
      </c>
      <c r="Q516" s="18" t="s">
        <v>342</v>
      </c>
      <c r="R516" s="17" t="s">
        <v>1109</v>
      </c>
      <c r="S516" s="16" t="s">
        <v>75</v>
      </c>
      <c r="T516" s="16">
        <v>17</v>
      </c>
      <c r="U516" s="14" t="s">
        <v>12681</v>
      </c>
      <c r="V516" s="18" t="s">
        <v>279</v>
      </c>
      <c r="W516" s="16" t="s">
        <v>5824</v>
      </c>
      <c r="X516" s="18" t="s">
        <v>5825</v>
      </c>
      <c r="Y516" s="18" t="s">
        <v>10203</v>
      </c>
      <c r="Z516" s="18" t="s">
        <v>10203</v>
      </c>
      <c r="AA516" s="18"/>
      <c r="AB516" s="18" t="s">
        <v>10203</v>
      </c>
      <c r="AC516" s="18" t="s">
        <v>49</v>
      </c>
      <c r="AD516" s="16" t="s">
        <v>50</v>
      </c>
      <c r="AE516" s="16" t="s">
        <v>50</v>
      </c>
      <c r="AF516" s="16"/>
      <c r="AG516" s="16" t="s">
        <v>10204</v>
      </c>
      <c r="AH516" s="16"/>
      <c r="AI516" s="16"/>
      <c r="AJ516" s="16"/>
      <c r="AK516" s="16"/>
      <c r="AL516" s="190" t="b">
        <f t="shared" si="2"/>
        <v>0</v>
      </c>
      <c r="AM516" s="190"/>
    </row>
    <row r="517" spans="1:39" ht="22.5" hidden="1" customHeight="1" x14ac:dyDescent="0.35">
      <c r="A517" s="14">
        <v>516</v>
      </c>
      <c r="B517" s="16" t="s">
        <v>6119</v>
      </c>
      <c r="C517" s="16" t="s">
        <v>6139</v>
      </c>
      <c r="D517" s="16" t="s">
        <v>12695</v>
      </c>
      <c r="E517" s="14" t="s">
        <v>12546</v>
      </c>
      <c r="F517" s="17" t="s">
        <v>12547</v>
      </c>
      <c r="G517" s="16">
        <v>25</v>
      </c>
      <c r="H517" s="16">
        <v>3</v>
      </c>
      <c r="I517" s="16">
        <v>2022</v>
      </c>
      <c r="J517" s="16">
        <v>72</v>
      </c>
      <c r="K517" s="17" t="s">
        <v>12548</v>
      </c>
      <c r="L517" s="16"/>
      <c r="M517" s="16">
        <v>1</v>
      </c>
      <c r="N517" s="16" t="s">
        <v>12696</v>
      </c>
      <c r="O517" s="18" t="s">
        <v>12697</v>
      </c>
      <c r="P517" s="18" t="s">
        <v>282</v>
      </c>
      <c r="Q517" s="18" t="s">
        <v>1651</v>
      </c>
      <c r="R517" s="17" t="s">
        <v>12698</v>
      </c>
      <c r="S517" s="16" t="s">
        <v>75</v>
      </c>
      <c r="T517" s="16">
        <v>17</v>
      </c>
      <c r="U517" s="14" t="s">
        <v>12681</v>
      </c>
      <c r="V517" s="18" t="s">
        <v>279</v>
      </c>
      <c r="W517" s="16" t="s">
        <v>5824</v>
      </c>
      <c r="X517" s="18" t="s">
        <v>5825</v>
      </c>
      <c r="Y517" s="18" t="s">
        <v>10203</v>
      </c>
      <c r="Z517" s="18" t="s">
        <v>10203</v>
      </c>
      <c r="AA517" s="18"/>
      <c r="AB517" s="18" t="s">
        <v>10203</v>
      </c>
      <c r="AC517" s="18" t="s">
        <v>49</v>
      </c>
      <c r="AD517" s="16" t="s">
        <v>50</v>
      </c>
      <c r="AE517" s="16" t="s">
        <v>50</v>
      </c>
      <c r="AF517" s="16"/>
      <c r="AG517" s="16" t="s">
        <v>10204</v>
      </c>
      <c r="AH517" s="16"/>
      <c r="AI517" s="16"/>
      <c r="AJ517" s="16"/>
      <c r="AK517" s="16"/>
      <c r="AL517" s="190" t="b">
        <f t="shared" si="2"/>
        <v>0</v>
      </c>
      <c r="AM517" s="190"/>
    </row>
    <row r="518" spans="1:39" ht="22.5" hidden="1" customHeight="1" x14ac:dyDescent="0.35">
      <c r="A518" s="14">
        <v>517</v>
      </c>
      <c r="B518" s="16" t="s">
        <v>6119</v>
      </c>
      <c r="C518" s="16" t="s">
        <v>6139</v>
      </c>
      <c r="D518" s="16" t="s">
        <v>12699</v>
      </c>
      <c r="E518" s="14" t="s">
        <v>12546</v>
      </c>
      <c r="F518" s="17" t="s">
        <v>12547</v>
      </c>
      <c r="G518" s="16">
        <v>25</v>
      </c>
      <c r="H518" s="16">
        <v>3</v>
      </c>
      <c r="I518" s="16">
        <v>2022</v>
      </c>
      <c r="J518" s="16">
        <v>72</v>
      </c>
      <c r="K518" s="17" t="s">
        <v>12548</v>
      </c>
      <c r="L518" s="16"/>
      <c r="M518" s="16">
        <v>1</v>
      </c>
      <c r="N518" s="16" t="s">
        <v>12700</v>
      </c>
      <c r="O518" s="18" t="s">
        <v>476</v>
      </c>
      <c r="P518" s="18" t="s">
        <v>493</v>
      </c>
      <c r="Q518" s="18" t="s">
        <v>857</v>
      </c>
      <c r="R518" s="17" t="s">
        <v>12701</v>
      </c>
      <c r="S518" s="16" t="s">
        <v>44</v>
      </c>
      <c r="T518" s="16">
        <v>17</v>
      </c>
      <c r="U518" s="14" t="s">
        <v>12681</v>
      </c>
      <c r="V518" s="18" t="s">
        <v>279</v>
      </c>
      <c r="W518" s="16" t="s">
        <v>5824</v>
      </c>
      <c r="X518" s="18" t="s">
        <v>5825</v>
      </c>
      <c r="Y518" s="18" t="s">
        <v>10203</v>
      </c>
      <c r="Z518" s="18" t="s">
        <v>10203</v>
      </c>
      <c r="AA518" s="18"/>
      <c r="AB518" s="18" t="s">
        <v>10203</v>
      </c>
      <c r="AC518" s="18" t="s">
        <v>49</v>
      </c>
      <c r="AD518" s="16" t="s">
        <v>50</v>
      </c>
      <c r="AE518" s="16" t="s">
        <v>50</v>
      </c>
      <c r="AF518" s="16"/>
      <c r="AG518" s="16" t="s">
        <v>10204</v>
      </c>
      <c r="AH518" s="16"/>
      <c r="AI518" s="16"/>
      <c r="AJ518" s="16"/>
      <c r="AK518" s="16"/>
      <c r="AL518" s="190" t="b">
        <f t="shared" si="2"/>
        <v>0</v>
      </c>
      <c r="AM518" s="190"/>
    </row>
    <row r="519" spans="1:39" ht="22.5" hidden="1" customHeight="1" x14ac:dyDescent="0.35">
      <c r="A519" s="14">
        <v>518</v>
      </c>
      <c r="B519" s="16" t="s">
        <v>6119</v>
      </c>
      <c r="C519" s="16" t="s">
        <v>6139</v>
      </c>
      <c r="D519" s="16" t="s">
        <v>12702</v>
      </c>
      <c r="E519" s="14" t="s">
        <v>12546</v>
      </c>
      <c r="F519" s="17" t="s">
        <v>12547</v>
      </c>
      <c r="G519" s="16">
        <v>25</v>
      </c>
      <c r="H519" s="16">
        <v>3</v>
      </c>
      <c r="I519" s="16">
        <v>2022</v>
      </c>
      <c r="J519" s="16">
        <v>72</v>
      </c>
      <c r="K519" s="17" t="s">
        <v>12548</v>
      </c>
      <c r="L519" s="16"/>
      <c r="M519" s="16">
        <v>1</v>
      </c>
      <c r="N519" s="16" t="s">
        <v>12703</v>
      </c>
      <c r="O519" s="18" t="s">
        <v>12704</v>
      </c>
      <c r="P519" s="18" t="s">
        <v>12705</v>
      </c>
      <c r="Q519" s="18" t="s">
        <v>305</v>
      </c>
      <c r="R519" s="17" t="s">
        <v>12706</v>
      </c>
      <c r="S519" s="16" t="s">
        <v>44</v>
      </c>
      <c r="T519" s="16">
        <v>17</v>
      </c>
      <c r="U519" s="16" t="s">
        <v>12707</v>
      </c>
      <c r="V519" s="18" t="s">
        <v>279</v>
      </c>
      <c r="W519" s="16" t="s">
        <v>5824</v>
      </c>
      <c r="X519" s="18" t="s">
        <v>5825</v>
      </c>
      <c r="Y519" s="18" t="s">
        <v>10203</v>
      </c>
      <c r="Z519" s="18" t="s">
        <v>10203</v>
      </c>
      <c r="AA519" s="18"/>
      <c r="AB519" s="18" t="s">
        <v>10203</v>
      </c>
      <c r="AC519" s="18" t="s">
        <v>49</v>
      </c>
      <c r="AD519" s="16" t="s">
        <v>50</v>
      </c>
      <c r="AE519" s="16" t="s">
        <v>50</v>
      </c>
      <c r="AF519" s="16"/>
      <c r="AG519" s="16" t="s">
        <v>10204</v>
      </c>
      <c r="AH519" s="16"/>
      <c r="AI519" s="16"/>
      <c r="AJ519" s="16"/>
      <c r="AK519" s="16"/>
      <c r="AL519" s="190" t="b">
        <f t="shared" si="2"/>
        <v>0</v>
      </c>
      <c r="AM519" s="190"/>
    </row>
    <row r="520" spans="1:39" ht="22.5" hidden="1" customHeight="1" x14ac:dyDescent="0.35">
      <c r="A520" s="14">
        <v>519</v>
      </c>
      <c r="B520" s="16" t="s">
        <v>6119</v>
      </c>
      <c r="C520" s="16" t="s">
        <v>6139</v>
      </c>
      <c r="D520" s="16" t="s">
        <v>12708</v>
      </c>
      <c r="E520" s="14" t="s">
        <v>3689</v>
      </c>
      <c r="F520" s="17" t="s">
        <v>3690</v>
      </c>
      <c r="G520" s="16">
        <v>4</v>
      </c>
      <c r="H520" s="16">
        <v>5</v>
      </c>
      <c r="I520" s="16">
        <v>2022</v>
      </c>
      <c r="J520" s="16">
        <v>72</v>
      </c>
      <c r="K520" s="17" t="s">
        <v>3691</v>
      </c>
      <c r="L520" s="16"/>
      <c r="M520" s="16">
        <v>1</v>
      </c>
      <c r="N520" s="16" t="s">
        <v>12709</v>
      </c>
      <c r="O520" s="18" t="s">
        <v>12710</v>
      </c>
      <c r="P520" s="18" t="s">
        <v>553</v>
      </c>
      <c r="Q520" s="18" t="s">
        <v>219</v>
      </c>
      <c r="R520" s="17" t="s">
        <v>2430</v>
      </c>
      <c r="S520" s="16" t="s">
        <v>44</v>
      </c>
      <c r="T520" s="16">
        <v>17</v>
      </c>
      <c r="U520" s="14" t="s">
        <v>12707</v>
      </c>
      <c r="V520" s="18" t="s">
        <v>279</v>
      </c>
      <c r="W520" s="16" t="s">
        <v>5824</v>
      </c>
      <c r="X520" s="18" t="s">
        <v>5825</v>
      </c>
      <c r="Y520" s="18" t="s">
        <v>10203</v>
      </c>
      <c r="Z520" s="18" t="s">
        <v>10203</v>
      </c>
      <c r="AA520" s="18"/>
      <c r="AB520" s="18" t="s">
        <v>10203</v>
      </c>
      <c r="AC520" s="18" t="s">
        <v>49</v>
      </c>
      <c r="AD520" s="16" t="s">
        <v>50</v>
      </c>
      <c r="AE520" s="16" t="s">
        <v>50</v>
      </c>
      <c r="AF520" s="16"/>
      <c r="AG520" s="16" t="s">
        <v>10204</v>
      </c>
      <c r="AH520" s="16"/>
      <c r="AI520" s="16"/>
      <c r="AJ520" s="16"/>
      <c r="AK520" s="16"/>
      <c r="AL520" s="190" t="b">
        <f t="shared" si="2"/>
        <v>0</v>
      </c>
      <c r="AM520" s="190"/>
    </row>
    <row r="521" spans="1:39" ht="22.5" hidden="1" customHeight="1" x14ac:dyDescent="0.35">
      <c r="A521" s="14">
        <v>520</v>
      </c>
      <c r="B521" s="16" t="s">
        <v>6119</v>
      </c>
      <c r="C521" s="16" t="s">
        <v>6139</v>
      </c>
      <c r="D521" s="16" t="s">
        <v>12711</v>
      </c>
      <c r="E521" s="14" t="s">
        <v>3689</v>
      </c>
      <c r="F521" s="17" t="s">
        <v>3690</v>
      </c>
      <c r="G521" s="16">
        <v>4</v>
      </c>
      <c r="H521" s="16">
        <v>5</v>
      </c>
      <c r="I521" s="16">
        <v>2022</v>
      </c>
      <c r="J521" s="16">
        <v>72</v>
      </c>
      <c r="K521" s="17" t="s">
        <v>3691</v>
      </c>
      <c r="L521" s="16"/>
      <c r="M521" s="16">
        <v>1</v>
      </c>
      <c r="N521" s="16" t="s">
        <v>12712</v>
      </c>
      <c r="O521" s="18" t="s">
        <v>12713</v>
      </c>
      <c r="P521" s="18" t="s">
        <v>502</v>
      </c>
      <c r="Q521" s="18" t="s">
        <v>1604</v>
      </c>
      <c r="R521" s="17" t="s">
        <v>12714</v>
      </c>
      <c r="S521" s="16" t="s">
        <v>44</v>
      </c>
      <c r="T521" s="16">
        <v>17</v>
      </c>
      <c r="U521" s="14" t="s">
        <v>12707</v>
      </c>
      <c r="V521" s="18" t="s">
        <v>279</v>
      </c>
      <c r="W521" s="16" t="s">
        <v>5824</v>
      </c>
      <c r="X521" s="18" t="s">
        <v>5825</v>
      </c>
      <c r="Y521" s="18" t="s">
        <v>10203</v>
      </c>
      <c r="Z521" s="18" t="s">
        <v>10203</v>
      </c>
      <c r="AA521" s="18"/>
      <c r="AB521" s="18" t="s">
        <v>10203</v>
      </c>
      <c r="AC521" s="18" t="s">
        <v>49</v>
      </c>
      <c r="AD521" s="16" t="s">
        <v>50</v>
      </c>
      <c r="AE521" s="16" t="s">
        <v>50</v>
      </c>
      <c r="AF521" s="16"/>
      <c r="AG521" s="16" t="s">
        <v>10204</v>
      </c>
      <c r="AH521" s="16"/>
      <c r="AI521" s="16"/>
      <c r="AJ521" s="16"/>
      <c r="AK521" s="16"/>
      <c r="AL521" s="190" t="b">
        <f t="shared" si="2"/>
        <v>0</v>
      </c>
      <c r="AM521" s="190"/>
    </row>
    <row r="522" spans="1:39" ht="22.5" hidden="1" customHeight="1" x14ac:dyDescent="0.35">
      <c r="A522" s="14">
        <v>521</v>
      </c>
      <c r="B522" s="16" t="s">
        <v>6119</v>
      </c>
      <c r="C522" s="16" t="s">
        <v>6139</v>
      </c>
      <c r="D522" s="16" t="s">
        <v>12715</v>
      </c>
      <c r="E522" s="14" t="s">
        <v>739</v>
      </c>
      <c r="F522" s="17" t="s">
        <v>740</v>
      </c>
      <c r="G522" s="16">
        <v>27</v>
      </c>
      <c r="H522" s="16">
        <v>6</v>
      </c>
      <c r="I522" s="16">
        <v>2022</v>
      </c>
      <c r="J522" s="16">
        <v>72</v>
      </c>
      <c r="K522" s="17" t="s">
        <v>741</v>
      </c>
      <c r="L522" s="16"/>
      <c r="M522" s="16">
        <v>1</v>
      </c>
      <c r="N522" s="16" t="s">
        <v>12716</v>
      </c>
      <c r="O522" s="18" t="s">
        <v>12717</v>
      </c>
      <c r="P522" s="18" t="s">
        <v>12718</v>
      </c>
      <c r="Q522" s="18" t="s">
        <v>5476</v>
      </c>
      <c r="R522" s="17" t="s">
        <v>12719</v>
      </c>
      <c r="S522" s="16" t="s">
        <v>75</v>
      </c>
      <c r="T522" s="16">
        <v>17</v>
      </c>
      <c r="U522" s="14" t="s">
        <v>12707</v>
      </c>
      <c r="V522" s="18" t="s">
        <v>279</v>
      </c>
      <c r="W522" s="16" t="s">
        <v>5824</v>
      </c>
      <c r="X522" s="18" t="s">
        <v>5825</v>
      </c>
      <c r="Y522" s="18" t="s">
        <v>10203</v>
      </c>
      <c r="Z522" s="18" t="s">
        <v>10203</v>
      </c>
      <c r="AA522" s="18"/>
      <c r="AB522" s="18" t="s">
        <v>10203</v>
      </c>
      <c r="AC522" s="18" t="s">
        <v>49</v>
      </c>
      <c r="AD522" s="16" t="s">
        <v>50</v>
      </c>
      <c r="AE522" s="16" t="s">
        <v>50</v>
      </c>
      <c r="AF522" s="16"/>
      <c r="AG522" s="16" t="s">
        <v>10204</v>
      </c>
      <c r="AH522" s="16"/>
      <c r="AI522" s="16"/>
      <c r="AJ522" s="16"/>
      <c r="AK522" s="16"/>
      <c r="AL522" s="190" t="b">
        <f t="shared" si="2"/>
        <v>0</v>
      </c>
      <c r="AM522" s="190"/>
    </row>
    <row r="523" spans="1:39" ht="22.5" hidden="1" customHeight="1" x14ac:dyDescent="0.35">
      <c r="A523" s="14">
        <v>522</v>
      </c>
      <c r="B523" s="16" t="s">
        <v>6119</v>
      </c>
      <c r="C523" s="16" t="s">
        <v>6139</v>
      </c>
      <c r="D523" s="16" t="s">
        <v>12720</v>
      </c>
      <c r="E523" s="14" t="s">
        <v>236</v>
      </c>
      <c r="F523" s="17" t="s">
        <v>237</v>
      </c>
      <c r="G523" s="16">
        <v>11</v>
      </c>
      <c r="H523" s="16">
        <v>7</v>
      </c>
      <c r="I523" s="16">
        <v>2022</v>
      </c>
      <c r="J523" s="16">
        <v>72</v>
      </c>
      <c r="K523" s="17" t="s">
        <v>238</v>
      </c>
      <c r="L523" s="16"/>
      <c r="M523" s="16">
        <v>1</v>
      </c>
      <c r="N523" s="16" t="s">
        <v>12721</v>
      </c>
      <c r="O523" s="18" t="s">
        <v>12722</v>
      </c>
      <c r="P523" s="18" t="s">
        <v>12723</v>
      </c>
      <c r="Q523" s="18" t="s">
        <v>12724</v>
      </c>
      <c r="R523" s="17" t="s">
        <v>12725</v>
      </c>
      <c r="S523" s="16" t="s">
        <v>75</v>
      </c>
      <c r="T523" s="16">
        <v>17</v>
      </c>
      <c r="U523" s="16" t="s">
        <v>12707</v>
      </c>
      <c r="V523" s="18" t="s">
        <v>279</v>
      </c>
      <c r="W523" s="16" t="s">
        <v>5824</v>
      </c>
      <c r="X523" s="18" t="s">
        <v>5825</v>
      </c>
      <c r="Y523" s="18" t="s">
        <v>10203</v>
      </c>
      <c r="Z523" s="18" t="s">
        <v>10203</v>
      </c>
      <c r="AA523" s="18"/>
      <c r="AB523" s="18" t="s">
        <v>10203</v>
      </c>
      <c r="AC523" s="18" t="s">
        <v>49</v>
      </c>
      <c r="AD523" s="16" t="s">
        <v>50</v>
      </c>
      <c r="AE523" s="16" t="s">
        <v>50</v>
      </c>
      <c r="AF523" s="16"/>
      <c r="AG523" s="16" t="s">
        <v>10204</v>
      </c>
      <c r="AH523" s="16"/>
      <c r="AI523" s="16"/>
      <c r="AJ523" s="16"/>
      <c r="AK523" s="16"/>
      <c r="AL523" s="190" t="b">
        <f t="shared" si="2"/>
        <v>0</v>
      </c>
      <c r="AM523" s="190"/>
    </row>
    <row r="524" spans="1:39" ht="22.5" hidden="1" customHeight="1" x14ac:dyDescent="0.35">
      <c r="A524" s="14">
        <v>523</v>
      </c>
      <c r="B524" s="16" t="s">
        <v>6119</v>
      </c>
      <c r="C524" s="16" t="s">
        <v>6139</v>
      </c>
      <c r="D524" s="16" t="s">
        <v>12726</v>
      </c>
      <c r="E524" s="14" t="s">
        <v>739</v>
      </c>
      <c r="F524" s="17" t="s">
        <v>740</v>
      </c>
      <c r="G524" s="16">
        <v>27</v>
      </c>
      <c r="H524" s="16">
        <v>6</v>
      </c>
      <c r="I524" s="16">
        <v>2022</v>
      </c>
      <c r="J524" s="16">
        <v>72</v>
      </c>
      <c r="K524" s="17" t="s">
        <v>741</v>
      </c>
      <c r="L524" s="16"/>
      <c r="M524" s="16">
        <v>1</v>
      </c>
      <c r="N524" s="16" t="s">
        <v>12727</v>
      </c>
      <c r="O524" s="18" t="s">
        <v>12728</v>
      </c>
      <c r="P524" s="18" t="s">
        <v>12729</v>
      </c>
      <c r="Q524" s="18" t="s">
        <v>136</v>
      </c>
      <c r="R524" s="17" t="s">
        <v>12730</v>
      </c>
      <c r="S524" s="16" t="s">
        <v>44</v>
      </c>
      <c r="T524" s="16">
        <v>17</v>
      </c>
      <c r="U524" s="16" t="s">
        <v>12707</v>
      </c>
      <c r="V524" s="18" t="s">
        <v>279</v>
      </c>
      <c r="W524" s="16" t="s">
        <v>5824</v>
      </c>
      <c r="X524" s="18" t="s">
        <v>5825</v>
      </c>
      <c r="Y524" s="18" t="s">
        <v>10203</v>
      </c>
      <c r="Z524" s="18" t="s">
        <v>10203</v>
      </c>
      <c r="AA524" s="18"/>
      <c r="AB524" s="18" t="s">
        <v>10203</v>
      </c>
      <c r="AC524" s="18" t="s">
        <v>49</v>
      </c>
      <c r="AD524" s="16" t="s">
        <v>50</v>
      </c>
      <c r="AE524" s="16" t="s">
        <v>50</v>
      </c>
      <c r="AF524" s="16"/>
      <c r="AG524" s="16" t="s">
        <v>10204</v>
      </c>
      <c r="AH524" s="16"/>
      <c r="AI524" s="16"/>
      <c r="AJ524" s="16"/>
      <c r="AK524" s="16"/>
      <c r="AL524" s="190" t="b">
        <f t="shared" si="2"/>
        <v>0</v>
      </c>
      <c r="AM524" s="190"/>
    </row>
    <row r="525" spans="1:39" ht="22.5" hidden="1" customHeight="1" x14ac:dyDescent="0.35">
      <c r="A525" s="14">
        <v>524</v>
      </c>
      <c r="B525" s="16" t="s">
        <v>5263</v>
      </c>
      <c r="C525" s="16" t="s">
        <v>6139</v>
      </c>
      <c r="D525" s="16" t="s">
        <v>12731</v>
      </c>
      <c r="E525" s="14" t="s">
        <v>12546</v>
      </c>
      <c r="F525" s="17" t="s">
        <v>12547</v>
      </c>
      <c r="G525" s="16">
        <v>25</v>
      </c>
      <c r="H525" s="16">
        <v>3</v>
      </c>
      <c r="I525" s="16">
        <v>2022</v>
      </c>
      <c r="J525" s="16">
        <v>72</v>
      </c>
      <c r="K525" s="17" t="s">
        <v>12548</v>
      </c>
      <c r="L525" s="16"/>
      <c r="M525" s="16">
        <v>1</v>
      </c>
      <c r="N525" s="16" t="s">
        <v>12732</v>
      </c>
      <c r="O525" s="18" t="s">
        <v>12733</v>
      </c>
      <c r="P525" s="18" t="s">
        <v>611</v>
      </c>
      <c r="Q525" s="18" t="s">
        <v>3946</v>
      </c>
      <c r="R525" s="17" t="s">
        <v>12734</v>
      </c>
      <c r="S525" s="16" t="s">
        <v>75</v>
      </c>
      <c r="T525" s="16">
        <v>17</v>
      </c>
      <c r="U525" s="14" t="s">
        <v>12735</v>
      </c>
      <c r="V525" s="18" t="s">
        <v>234</v>
      </c>
      <c r="W525" s="16" t="s">
        <v>5824</v>
      </c>
      <c r="X525" s="18" t="s">
        <v>5825</v>
      </c>
      <c r="Y525" s="18" t="s">
        <v>10203</v>
      </c>
      <c r="Z525" s="18" t="s">
        <v>10203</v>
      </c>
      <c r="AA525" s="18"/>
      <c r="AB525" s="18" t="s">
        <v>10203</v>
      </c>
      <c r="AC525" s="18" t="s">
        <v>49</v>
      </c>
      <c r="AD525" s="16" t="s">
        <v>50</v>
      </c>
      <c r="AE525" s="16" t="s">
        <v>50</v>
      </c>
      <c r="AF525" s="16"/>
      <c r="AG525" s="16" t="s">
        <v>10204</v>
      </c>
      <c r="AH525" s="16"/>
      <c r="AI525" s="16"/>
      <c r="AJ525" s="16"/>
      <c r="AK525" s="16"/>
      <c r="AL525" s="190" t="b">
        <f t="shared" si="2"/>
        <v>0</v>
      </c>
      <c r="AM525" s="190"/>
    </row>
    <row r="526" spans="1:39" ht="22.5" hidden="1" customHeight="1" x14ac:dyDescent="0.35">
      <c r="A526" s="14">
        <v>525</v>
      </c>
      <c r="B526" s="16" t="s">
        <v>5263</v>
      </c>
      <c r="C526" s="16" t="s">
        <v>6139</v>
      </c>
      <c r="D526" s="16" t="s">
        <v>12736</v>
      </c>
      <c r="E526" s="14" t="s">
        <v>12546</v>
      </c>
      <c r="F526" s="17" t="s">
        <v>12547</v>
      </c>
      <c r="G526" s="16">
        <v>25</v>
      </c>
      <c r="H526" s="16">
        <v>3</v>
      </c>
      <c r="I526" s="16">
        <v>2022</v>
      </c>
      <c r="J526" s="16">
        <v>72</v>
      </c>
      <c r="K526" s="17" t="s">
        <v>12548</v>
      </c>
      <c r="L526" s="16"/>
      <c r="M526" s="16">
        <v>1</v>
      </c>
      <c r="N526" s="16" t="s">
        <v>12737</v>
      </c>
      <c r="O526" s="18" t="s">
        <v>12738</v>
      </c>
      <c r="P526" s="18" t="s">
        <v>849</v>
      </c>
      <c r="Q526" s="18" t="s">
        <v>75</v>
      </c>
      <c r="R526" s="17" t="s">
        <v>836</v>
      </c>
      <c r="S526" s="16" t="s">
        <v>44</v>
      </c>
      <c r="T526" s="16">
        <v>17</v>
      </c>
      <c r="U526" s="14" t="s">
        <v>12735</v>
      </c>
      <c r="V526" s="18" t="s">
        <v>234</v>
      </c>
      <c r="W526" s="16" t="s">
        <v>5824</v>
      </c>
      <c r="X526" s="18" t="s">
        <v>5825</v>
      </c>
      <c r="Y526" s="18" t="s">
        <v>10203</v>
      </c>
      <c r="Z526" s="18" t="s">
        <v>10203</v>
      </c>
      <c r="AA526" s="18"/>
      <c r="AB526" s="18" t="s">
        <v>10203</v>
      </c>
      <c r="AC526" s="18" t="s">
        <v>49</v>
      </c>
      <c r="AD526" s="16" t="s">
        <v>50</v>
      </c>
      <c r="AE526" s="16" t="s">
        <v>78</v>
      </c>
      <c r="AF526" s="16"/>
      <c r="AG526" s="16" t="s">
        <v>10204</v>
      </c>
      <c r="AH526" s="16"/>
      <c r="AI526" s="16"/>
      <c r="AJ526" s="16"/>
      <c r="AK526" s="16"/>
      <c r="AL526" s="190" t="b">
        <f t="shared" si="2"/>
        <v>0</v>
      </c>
      <c r="AM526" s="190"/>
    </row>
    <row r="527" spans="1:39" ht="22.5" hidden="1" customHeight="1" x14ac:dyDescent="0.35">
      <c r="A527" s="14">
        <v>526</v>
      </c>
      <c r="B527" s="16" t="s">
        <v>5263</v>
      </c>
      <c r="C527" s="16" t="s">
        <v>6139</v>
      </c>
      <c r="D527" s="16" t="s">
        <v>12739</v>
      </c>
      <c r="E527" s="14" t="s">
        <v>1417</v>
      </c>
      <c r="F527" s="17" t="s">
        <v>1418</v>
      </c>
      <c r="G527" s="16">
        <v>26</v>
      </c>
      <c r="H527" s="16">
        <v>5</v>
      </c>
      <c r="I527" s="16">
        <v>2022</v>
      </c>
      <c r="J527" s="16">
        <v>72</v>
      </c>
      <c r="K527" s="17" t="s">
        <v>1419</v>
      </c>
      <c r="L527" s="16"/>
      <c r="M527" s="16">
        <v>1</v>
      </c>
      <c r="N527" s="16" t="s">
        <v>12740</v>
      </c>
      <c r="O527" s="18" t="s">
        <v>12741</v>
      </c>
      <c r="P527" s="18" t="s">
        <v>553</v>
      </c>
      <c r="Q527" s="18" t="s">
        <v>562</v>
      </c>
      <c r="R527" s="17" t="s">
        <v>12742</v>
      </c>
      <c r="S527" s="16" t="s">
        <v>44</v>
      </c>
      <c r="T527" s="16">
        <v>17</v>
      </c>
      <c r="U527" s="14" t="s">
        <v>12735</v>
      </c>
      <c r="V527" s="18" t="s">
        <v>234</v>
      </c>
      <c r="W527" s="16" t="s">
        <v>5824</v>
      </c>
      <c r="X527" s="18" t="s">
        <v>5825</v>
      </c>
      <c r="Y527" s="18" t="s">
        <v>10203</v>
      </c>
      <c r="Z527" s="18" t="s">
        <v>10203</v>
      </c>
      <c r="AA527" s="18"/>
      <c r="AB527" s="18" t="s">
        <v>10203</v>
      </c>
      <c r="AC527" s="18" t="s">
        <v>49</v>
      </c>
      <c r="AD527" s="16" t="s">
        <v>50</v>
      </c>
      <c r="AE527" s="16" t="s">
        <v>50</v>
      </c>
      <c r="AF527" s="16"/>
      <c r="AG527" s="16" t="s">
        <v>10204</v>
      </c>
      <c r="AH527" s="16"/>
      <c r="AI527" s="16"/>
      <c r="AJ527" s="16"/>
      <c r="AK527" s="16"/>
      <c r="AL527" s="190" t="b">
        <f t="shared" si="2"/>
        <v>0</v>
      </c>
      <c r="AM527" s="190"/>
    </row>
    <row r="528" spans="1:39" ht="22.5" hidden="1" customHeight="1" x14ac:dyDescent="0.35">
      <c r="A528" s="14">
        <v>527</v>
      </c>
      <c r="B528" s="16" t="s">
        <v>5263</v>
      </c>
      <c r="C528" s="16" t="s">
        <v>6139</v>
      </c>
      <c r="D528" s="16" t="s">
        <v>12743</v>
      </c>
      <c r="E528" s="14" t="s">
        <v>739</v>
      </c>
      <c r="F528" s="17" t="s">
        <v>740</v>
      </c>
      <c r="G528" s="16">
        <v>27</v>
      </c>
      <c r="H528" s="16">
        <v>6</v>
      </c>
      <c r="I528" s="16">
        <v>2022</v>
      </c>
      <c r="J528" s="16">
        <v>72</v>
      </c>
      <c r="K528" s="17" t="s">
        <v>741</v>
      </c>
      <c r="L528" s="16"/>
      <c r="M528" s="16">
        <v>1</v>
      </c>
      <c r="N528" s="16" t="s">
        <v>12744</v>
      </c>
      <c r="O528" s="18" t="s">
        <v>11699</v>
      </c>
      <c r="P528" s="18" t="s">
        <v>476</v>
      </c>
      <c r="Q528" s="18" t="s">
        <v>136</v>
      </c>
      <c r="R528" s="17" t="s">
        <v>12745</v>
      </c>
      <c r="S528" s="16" t="s">
        <v>44</v>
      </c>
      <c r="T528" s="16">
        <v>17</v>
      </c>
      <c r="U528" s="14" t="s">
        <v>12735</v>
      </c>
      <c r="V528" s="18" t="s">
        <v>234</v>
      </c>
      <c r="W528" s="16" t="s">
        <v>5824</v>
      </c>
      <c r="X528" s="18" t="s">
        <v>5825</v>
      </c>
      <c r="Y528" s="18" t="s">
        <v>10203</v>
      </c>
      <c r="Z528" s="18" t="s">
        <v>10203</v>
      </c>
      <c r="AA528" s="18"/>
      <c r="AB528" s="18" t="s">
        <v>10203</v>
      </c>
      <c r="AC528" s="18" t="s">
        <v>49</v>
      </c>
      <c r="AD528" s="16" t="s">
        <v>50</v>
      </c>
      <c r="AE528" s="16" t="s">
        <v>50</v>
      </c>
      <c r="AF528" s="16"/>
      <c r="AG528" s="16" t="s">
        <v>10204</v>
      </c>
      <c r="AH528" s="16"/>
      <c r="AI528" s="16"/>
      <c r="AJ528" s="16"/>
      <c r="AK528" s="16"/>
      <c r="AL528" s="190" t="b">
        <f t="shared" si="2"/>
        <v>0</v>
      </c>
      <c r="AM528" s="190"/>
    </row>
    <row r="529" spans="1:39" ht="22.5" hidden="1" customHeight="1" x14ac:dyDescent="0.35">
      <c r="A529" s="14">
        <v>528</v>
      </c>
      <c r="B529" s="16" t="s">
        <v>5263</v>
      </c>
      <c r="C529" s="16" t="s">
        <v>6139</v>
      </c>
      <c r="D529" s="16" t="s">
        <v>12746</v>
      </c>
      <c r="E529" s="14" t="s">
        <v>3689</v>
      </c>
      <c r="F529" s="17" t="s">
        <v>3690</v>
      </c>
      <c r="G529" s="16">
        <v>4</v>
      </c>
      <c r="H529" s="16">
        <v>5</v>
      </c>
      <c r="I529" s="16">
        <v>2022</v>
      </c>
      <c r="J529" s="16">
        <v>72</v>
      </c>
      <c r="K529" s="17" t="s">
        <v>3691</v>
      </c>
      <c r="L529" s="16"/>
      <c r="M529" s="16">
        <v>1</v>
      </c>
      <c r="N529" s="16" t="s">
        <v>12747</v>
      </c>
      <c r="O529" s="18" t="s">
        <v>12748</v>
      </c>
      <c r="P529" s="18" t="s">
        <v>2362</v>
      </c>
      <c r="Q529" s="18" t="s">
        <v>1882</v>
      </c>
      <c r="R529" s="17" t="s">
        <v>12749</v>
      </c>
      <c r="S529" s="16" t="s">
        <v>75</v>
      </c>
      <c r="T529" s="16">
        <v>17</v>
      </c>
      <c r="U529" s="14" t="s">
        <v>12735</v>
      </c>
      <c r="V529" s="18" t="s">
        <v>234</v>
      </c>
      <c r="W529" s="16" t="s">
        <v>5824</v>
      </c>
      <c r="X529" s="18" t="s">
        <v>5825</v>
      </c>
      <c r="Y529" s="18" t="s">
        <v>10203</v>
      </c>
      <c r="Z529" s="18" t="s">
        <v>10203</v>
      </c>
      <c r="AA529" s="18"/>
      <c r="AB529" s="18" t="s">
        <v>10203</v>
      </c>
      <c r="AC529" s="18" t="s">
        <v>49</v>
      </c>
      <c r="AD529" s="16" t="s">
        <v>50</v>
      </c>
      <c r="AE529" s="16" t="s">
        <v>50</v>
      </c>
      <c r="AF529" s="16"/>
      <c r="AG529" s="16" t="s">
        <v>10204</v>
      </c>
      <c r="AH529" s="16"/>
      <c r="AI529" s="16"/>
      <c r="AJ529" s="16"/>
      <c r="AK529" s="16"/>
      <c r="AL529" s="190" t="b">
        <f t="shared" si="2"/>
        <v>0</v>
      </c>
      <c r="AM529" s="190"/>
    </row>
    <row r="530" spans="1:39" ht="22.5" hidden="1" customHeight="1" x14ac:dyDescent="0.35">
      <c r="A530" s="14">
        <v>529</v>
      </c>
      <c r="B530" s="16" t="s">
        <v>5263</v>
      </c>
      <c r="C530" s="16" t="s">
        <v>6139</v>
      </c>
      <c r="D530" s="16" t="s">
        <v>12750</v>
      </c>
      <c r="E530" s="14" t="s">
        <v>12546</v>
      </c>
      <c r="F530" s="17" t="s">
        <v>12547</v>
      </c>
      <c r="G530" s="16">
        <v>25</v>
      </c>
      <c r="H530" s="16">
        <v>3</v>
      </c>
      <c r="I530" s="16">
        <v>2022</v>
      </c>
      <c r="J530" s="16">
        <v>72</v>
      </c>
      <c r="K530" s="17" t="s">
        <v>12548</v>
      </c>
      <c r="L530" s="16"/>
      <c r="M530" s="16">
        <v>1</v>
      </c>
      <c r="N530" s="16" t="s">
        <v>12751</v>
      </c>
      <c r="O530" s="18" t="s">
        <v>12752</v>
      </c>
      <c r="P530" s="18" t="s">
        <v>12753</v>
      </c>
      <c r="Q530" s="18" t="s">
        <v>67</v>
      </c>
      <c r="R530" s="17" t="s">
        <v>12754</v>
      </c>
      <c r="S530" s="16" t="s">
        <v>44</v>
      </c>
      <c r="T530" s="16">
        <v>17</v>
      </c>
      <c r="U530" s="14" t="s">
        <v>12735</v>
      </c>
      <c r="V530" s="18" t="s">
        <v>234</v>
      </c>
      <c r="W530" s="16" t="s">
        <v>5824</v>
      </c>
      <c r="X530" s="18" t="s">
        <v>5825</v>
      </c>
      <c r="Y530" s="18" t="s">
        <v>10203</v>
      </c>
      <c r="Z530" s="18" t="s">
        <v>10203</v>
      </c>
      <c r="AA530" s="18"/>
      <c r="AB530" s="18" t="s">
        <v>10203</v>
      </c>
      <c r="AC530" s="18" t="s">
        <v>49</v>
      </c>
      <c r="AD530" s="16" t="s">
        <v>50</v>
      </c>
      <c r="AE530" s="16" t="s">
        <v>50</v>
      </c>
      <c r="AF530" s="16"/>
      <c r="AG530" s="16" t="s">
        <v>10204</v>
      </c>
      <c r="AH530" s="16"/>
      <c r="AI530" s="16"/>
      <c r="AJ530" s="16"/>
      <c r="AK530" s="16"/>
      <c r="AL530" s="190" t="b">
        <f t="shared" si="2"/>
        <v>0</v>
      </c>
      <c r="AM530" s="190"/>
    </row>
    <row r="531" spans="1:39" ht="22.5" hidden="1" customHeight="1" x14ac:dyDescent="0.35">
      <c r="A531" s="14">
        <v>530</v>
      </c>
      <c r="B531" s="16" t="s">
        <v>5263</v>
      </c>
      <c r="C531" s="16" t="s">
        <v>6139</v>
      </c>
      <c r="D531" s="16" t="s">
        <v>12755</v>
      </c>
      <c r="E531" s="14" t="s">
        <v>12546</v>
      </c>
      <c r="F531" s="17" t="s">
        <v>12547</v>
      </c>
      <c r="G531" s="16">
        <v>25</v>
      </c>
      <c r="H531" s="16">
        <v>3</v>
      </c>
      <c r="I531" s="16">
        <v>2022</v>
      </c>
      <c r="J531" s="16">
        <v>72</v>
      </c>
      <c r="K531" s="17" t="s">
        <v>12548</v>
      </c>
      <c r="L531" s="16"/>
      <c r="M531" s="16">
        <v>1</v>
      </c>
      <c r="N531" s="16" t="s">
        <v>12756</v>
      </c>
      <c r="O531" s="18" t="s">
        <v>12757</v>
      </c>
      <c r="P531" s="18" t="s">
        <v>1195</v>
      </c>
      <c r="Q531" s="18" t="s">
        <v>75</v>
      </c>
      <c r="R531" s="17" t="s">
        <v>12758</v>
      </c>
      <c r="S531" s="16" t="s">
        <v>75</v>
      </c>
      <c r="T531" s="16">
        <v>17</v>
      </c>
      <c r="U531" s="14" t="s">
        <v>12735</v>
      </c>
      <c r="V531" s="18" t="s">
        <v>234</v>
      </c>
      <c r="W531" s="16" t="s">
        <v>5824</v>
      </c>
      <c r="X531" s="18" t="s">
        <v>5825</v>
      </c>
      <c r="Y531" s="18" t="s">
        <v>10203</v>
      </c>
      <c r="Z531" s="18" t="s">
        <v>10203</v>
      </c>
      <c r="AA531" s="18"/>
      <c r="AB531" s="18" t="s">
        <v>10203</v>
      </c>
      <c r="AC531" s="18" t="s">
        <v>49</v>
      </c>
      <c r="AD531" s="16" t="s">
        <v>50</v>
      </c>
      <c r="AE531" s="16" t="s">
        <v>50</v>
      </c>
      <c r="AF531" s="16"/>
      <c r="AG531" s="16" t="s">
        <v>10204</v>
      </c>
      <c r="AH531" s="16"/>
      <c r="AI531" s="16"/>
      <c r="AJ531" s="16"/>
      <c r="AK531" s="16"/>
      <c r="AL531" s="190" t="b">
        <f t="shared" si="2"/>
        <v>0</v>
      </c>
      <c r="AM531" s="190"/>
    </row>
    <row r="532" spans="1:39" ht="22.5" hidden="1" customHeight="1" x14ac:dyDescent="0.35">
      <c r="A532" s="14">
        <v>531</v>
      </c>
      <c r="B532" s="16" t="s">
        <v>5263</v>
      </c>
      <c r="C532" s="16" t="s">
        <v>6139</v>
      </c>
      <c r="D532" s="16" t="s">
        <v>12759</v>
      </c>
      <c r="E532" s="14" t="s">
        <v>12546</v>
      </c>
      <c r="F532" s="17" t="s">
        <v>12547</v>
      </c>
      <c r="G532" s="16">
        <v>25</v>
      </c>
      <c r="H532" s="16">
        <v>3</v>
      </c>
      <c r="I532" s="16">
        <v>2022</v>
      </c>
      <c r="J532" s="16">
        <v>72</v>
      </c>
      <c r="K532" s="17" t="s">
        <v>12548</v>
      </c>
      <c r="L532" s="16"/>
      <c r="M532" s="16">
        <v>1</v>
      </c>
      <c r="N532" s="16" t="s">
        <v>12760</v>
      </c>
      <c r="O532" s="18" t="s">
        <v>12761</v>
      </c>
      <c r="P532" s="18" t="s">
        <v>12762</v>
      </c>
      <c r="Q532" s="18" t="s">
        <v>83</v>
      </c>
      <c r="R532" s="17" t="s">
        <v>12763</v>
      </c>
      <c r="S532" s="16" t="s">
        <v>44</v>
      </c>
      <c r="T532" s="16">
        <v>17</v>
      </c>
      <c r="U532" s="14" t="s">
        <v>12735</v>
      </c>
      <c r="V532" s="18" t="s">
        <v>234</v>
      </c>
      <c r="W532" s="16" t="s">
        <v>5824</v>
      </c>
      <c r="X532" s="18" t="s">
        <v>5825</v>
      </c>
      <c r="Y532" s="18" t="s">
        <v>10203</v>
      </c>
      <c r="Z532" s="18" t="s">
        <v>10203</v>
      </c>
      <c r="AA532" s="18"/>
      <c r="AB532" s="18" t="s">
        <v>10203</v>
      </c>
      <c r="AC532" s="18" t="s">
        <v>49</v>
      </c>
      <c r="AD532" s="16" t="s">
        <v>50</v>
      </c>
      <c r="AE532" s="16" t="s">
        <v>50</v>
      </c>
      <c r="AF532" s="16"/>
      <c r="AG532" s="16" t="s">
        <v>10234</v>
      </c>
      <c r="AH532" s="16"/>
      <c r="AI532" s="16"/>
      <c r="AJ532" s="16"/>
      <c r="AK532" s="16"/>
      <c r="AL532" s="190" t="b">
        <f t="shared" si="2"/>
        <v>0</v>
      </c>
      <c r="AM532" s="190"/>
    </row>
    <row r="533" spans="1:39" ht="22.5" hidden="1" customHeight="1" x14ac:dyDescent="0.35">
      <c r="A533" s="14">
        <v>532</v>
      </c>
      <c r="B533" s="16" t="s">
        <v>5263</v>
      </c>
      <c r="C533" s="16" t="s">
        <v>6139</v>
      </c>
      <c r="D533" s="16" t="s">
        <v>12764</v>
      </c>
      <c r="E533" s="14" t="s">
        <v>12546</v>
      </c>
      <c r="F533" s="17" t="s">
        <v>12547</v>
      </c>
      <c r="G533" s="16">
        <v>25</v>
      </c>
      <c r="H533" s="16">
        <v>3</v>
      </c>
      <c r="I533" s="16">
        <v>2022</v>
      </c>
      <c r="J533" s="16">
        <v>72</v>
      </c>
      <c r="K533" s="17" t="s">
        <v>12548</v>
      </c>
      <c r="L533" s="16"/>
      <c r="M533" s="16">
        <v>1</v>
      </c>
      <c r="N533" s="16" t="s">
        <v>12765</v>
      </c>
      <c r="O533" s="18" t="s">
        <v>12766</v>
      </c>
      <c r="P533" s="18" t="s">
        <v>493</v>
      </c>
      <c r="Q533" s="18" t="s">
        <v>1220</v>
      </c>
      <c r="R533" s="17" t="s">
        <v>12767</v>
      </c>
      <c r="S533" s="16" t="s">
        <v>44</v>
      </c>
      <c r="T533" s="16">
        <v>17</v>
      </c>
      <c r="U533" s="14" t="s">
        <v>12735</v>
      </c>
      <c r="V533" s="18" t="s">
        <v>234</v>
      </c>
      <c r="W533" s="16" t="s">
        <v>5824</v>
      </c>
      <c r="X533" s="18" t="s">
        <v>5825</v>
      </c>
      <c r="Y533" s="18" t="s">
        <v>10203</v>
      </c>
      <c r="Z533" s="18" t="s">
        <v>10203</v>
      </c>
      <c r="AA533" s="18"/>
      <c r="AB533" s="18" t="s">
        <v>10203</v>
      </c>
      <c r="AC533" s="18" t="s">
        <v>49</v>
      </c>
      <c r="AD533" s="16" t="s">
        <v>50</v>
      </c>
      <c r="AE533" s="16" t="s">
        <v>50</v>
      </c>
      <c r="AF533" s="16"/>
      <c r="AG533" s="16" t="s">
        <v>10204</v>
      </c>
      <c r="AH533" s="16"/>
      <c r="AI533" s="16"/>
      <c r="AJ533" s="16"/>
      <c r="AK533" s="16"/>
      <c r="AL533" s="190" t="b">
        <f t="shared" si="2"/>
        <v>0</v>
      </c>
      <c r="AM533" s="190"/>
    </row>
    <row r="534" spans="1:39" ht="22.5" hidden="1" customHeight="1" x14ac:dyDescent="0.35">
      <c r="A534" s="14">
        <v>533</v>
      </c>
      <c r="B534" s="16" t="s">
        <v>5263</v>
      </c>
      <c r="C534" s="16" t="s">
        <v>6139</v>
      </c>
      <c r="D534" s="16" t="s">
        <v>12768</v>
      </c>
      <c r="E534" s="14" t="s">
        <v>12546</v>
      </c>
      <c r="F534" s="17" t="s">
        <v>12547</v>
      </c>
      <c r="G534" s="16">
        <v>25</v>
      </c>
      <c r="H534" s="16">
        <v>3</v>
      </c>
      <c r="I534" s="16">
        <v>2022</v>
      </c>
      <c r="J534" s="16">
        <v>72</v>
      </c>
      <c r="K534" s="17" t="s">
        <v>12548</v>
      </c>
      <c r="L534" s="16"/>
      <c r="M534" s="16">
        <v>1</v>
      </c>
      <c r="N534" s="16" t="s">
        <v>12769</v>
      </c>
      <c r="O534" s="18" t="s">
        <v>12770</v>
      </c>
      <c r="P534" s="18" t="s">
        <v>5121</v>
      </c>
      <c r="Q534" s="18" t="s">
        <v>337</v>
      </c>
      <c r="R534" s="17" t="s">
        <v>12771</v>
      </c>
      <c r="S534" s="16" t="s">
        <v>75</v>
      </c>
      <c r="T534" s="16">
        <v>17</v>
      </c>
      <c r="U534" s="14" t="s">
        <v>12735</v>
      </c>
      <c r="V534" s="18" t="s">
        <v>234</v>
      </c>
      <c r="W534" s="16" t="s">
        <v>5824</v>
      </c>
      <c r="X534" s="18" t="s">
        <v>5825</v>
      </c>
      <c r="Y534" s="18" t="s">
        <v>10203</v>
      </c>
      <c r="Z534" s="18" t="s">
        <v>10203</v>
      </c>
      <c r="AA534" s="18"/>
      <c r="AB534" s="18" t="s">
        <v>10203</v>
      </c>
      <c r="AC534" s="18" t="s">
        <v>49</v>
      </c>
      <c r="AD534" s="16" t="s">
        <v>50</v>
      </c>
      <c r="AE534" s="16" t="s">
        <v>50</v>
      </c>
      <c r="AF534" s="16"/>
      <c r="AG534" s="16" t="s">
        <v>10204</v>
      </c>
      <c r="AH534" s="16"/>
      <c r="AI534" s="16"/>
      <c r="AJ534" s="16"/>
      <c r="AK534" s="16"/>
      <c r="AL534" s="190" t="b">
        <f t="shared" si="2"/>
        <v>0</v>
      </c>
      <c r="AM534" s="190"/>
    </row>
    <row r="535" spans="1:39" ht="22.5" hidden="1" customHeight="1" x14ac:dyDescent="0.35">
      <c r="A535" s="14">
        <v>534</v>
      </c>
      <c r="B535" s="16" t="s">
        <v>5263</v>
      </c>
      <c r="C535" s="16" t="s">
        <v>6139</v>
      </c>
      <c r="D535" s="16" t="s">
        <v>12772</v>
      </c>
      <c r="E535" s="14" t="s">
        <v>12546</v>
      </c>
      <c r="F535" s="17" t="s">
        <v>12547</v>
      </c>
      <c r="G535" s="16">
        <v>25</v>
      </c>
      <c r="H535" s="16">
        <v>3</v>
      </c>
      <c r="I535" s="16">
        <v>2022</v>
      </c>
      <c r="J535" s="16">
        <v>72</v>
      </c>
      <c r="K535" s="17" t="s">
        <v>12548</v>
      </c>
      <c r="L535" s="16"/>
      <c r="M535" s="16">
        <v>1</v>
      </c>
      <c r="N535" s="16" t="s">
        <v>12773</v>
      </c>
      <c r="O535" s="18" t="s">
        <v>12774</v>
      </c>
      <c r="P535" s="18" t="s">
        <v>12775</v>
      </c>
      <c r="Q535" s="18" t="s">
        <v>594</v>
      </c>
      <c r="R535" s="17" t="s">
        <v>12776</v>
      </c>
      <c r="S535" s="16" t="s">
        <v>44</v>
      </c>
      <c r="T535" s="16">
        <v>17</v>
      </c>
      <c r="U535" s="14" t="s">
        <v>12735</v>
      </c>
      <c r="V535" s="18" t="s">
        <v>234</v>
      </c>
      <c r="W535" s="16" t="s">
        <v>5824</v>
      </c>
      <c r="X535" s="18" t="s">
        <v>5825</v>
      </c>
      <c r="Y535" s="18" t="s">
        <v>10203</v>
      </c>
      <c r="Z535" s="18" t="s">
        <v>10203</v>
      </c>
      <c r="AA535" s="18"/>
      <c r="AB535" s="18" t="s">
        <v>10203</v>
      </c>
      <c r="AC535" s="18" t="s">
        <v>49</v>
      </c>
      <c r="AD535" s="16" t="s">
        <v>50</v>
      </c>
      <c r="AE535" s="16" t="s">
        <v>50</v>
      </c>
      <c r="AF535" s="16"/>
      <c r="AG535" s="16" t="s">
        <v>10204</v>
      </c>
      <c r="AH535" s="16"/>
      <c r="AI535" s="16"/>
      <c r="AJ535" s="16"/>
      <c r="AK535" s="16"/>
      <c r="AL535" s="190" t="b">
        <f t="shared" si="2"/>
        <v>0</v>
      </c>
      <c r="AM535" s="190"/>
    </row>
    <row r="536" spans="1:39" ht="22.5" hidden="1" customHeight="1" x14ac:dyDescent="0.35">
      <c r="A536" s="14">
        <v>535</v>
      </c>
      <c r="B536" s="16" t="s">
        <v>5263</v>
      </c>
      <c r="C536" s="16" t="s">
        <v>6139</v>
      </c>
      <c r="D536" s="16" t="s">
        <v>12777</v>
      </c>
      <c r="E536" s="14" t="s">
        <v>3689</v>
      </c>
      <c r="F536" s="17" t="s">
        <v>3690</v>
      </c>
      <c r="G536" s="16">
        <v>4</v>
      </c>
      <c r="H536" s="16">
        <v>5</v>
      </c>
      <c r="I536" s="16">
        <v>2022</v>
      </c>
      <c r="J536" s="16">
        <v>72</v>
      </c>
      <c r="K536" s="17" t="s">
        <v>3691</v>
      </c>
      <c r="L536" s="16"/>
      <c r="M536" s="16">
        <v>1</v>
      </c>
      <c r="N536" s="16" t="s">
        <v>12778</v>
      </c>
      <c r="O536" s="18" t="s">
        <v>12779</v>
      </c>
      <c r="P536" s="18" t="s">
        <v>553</v>
      </c>
      <c r="Q536" s="18" t="s">
        <v>136</v>
      </c>
      <c r="R536" s="17" t="s">
        <v>3584</v>
      </c>
      <c r="S536" s="16" t="s">
        <v>44</v>
      </c>
      <c r="T536" s="16">
        <v>17</v>
      </c>
      <c r="U536" s="14" t="s">
        <v>12780</v>
      </c>
      <c r="V536" s="18" t="s">
        <v>234</v>
      </c>
      <c r="W536" s="16" t="s">
        <v>5824</v>
      </c>
      <c r="X536" s="18" t="s">
        <v>5825</v>
      </c>
      <c r="Y536" s="18" t="s">
        <v>10203</v>
      </c>
      <c r="Z536" s="18" t="s">
        <v>10203</v>
      </c>
      <c r="AA536" s="18"/>
      <c r="AB536" s="18" t="s">
        <v>10203</v>
      </c>
      <c r="AC536" s="18" t="s">
        <v>49</v>
      </c>
      <c r="AD536" s="16" t="s">
        <v>50</v>
      </c>
      <c r="AE536" s="16" t="s">
        <v>50</v>
      </c>
      <c r="AF536" s="16"/>
      <c r="AG536" s="16" t="s">
        <v>10204</v>
      </c>
      <c r="AH536" s="16"/>
      <c r="AI536" s="16"/>
      <c r="AJ536" s="16"/>
      <c r="AK536" s="16"/>
      <c r="AL536" s="190" t="b">
        <f t="shared" si="2"/>
        <v>0</v>
      </c>
      <c r="AM536" s="190"/>
    </row>
    <row r="537" spans="1:39" ht="22.5" hidden="1" customHeight="1" x14ac:dyDescent="0.35">
      <c r="A537" s="14">
        <v>536</v>
      </c>
      <c r="B537" s="16" t="s">
        <v>5263</v>
      </c>
      <c r="C537" s="16" t="s">
        <v>6139</v>
      </c>
      <c r="D537" s="16" t="s">
        <v>12781</v>
      </c>
      <c r="E537" s="14" t="s">
        <v>3689</v>
      </c>
      <c r="F537" s="17" t="s">
        <v>3690</v>
      </c>
      <c r="G537" s="16">
        <v>4</v>
      </c>
      <c r="H537" s="16">
        <v>5</v>
      </c>
      <c r="I537" s="16">
        <v>2022</v>
      </c>
      <c r="J537" s="16">
        <v>72</v>
      </c>
      <c r="K537" s="17" t="s">
        <v>3691</v>
      </c>
      <c r="L537" s="16"/>
      <c r="M537" s="16">
        <v>1</v>
      </c>
      <c r="N537" s="16" t="s">
        <v>12782</v>
      </c>
      <c r="O537" s="18" t="s">
        <v>12783</v>
      </c>
      <c r="P537" s="18" t="s">
        <v>12784</v>
      </c>
      <c r="Q537" s="18" t="s">
        <v>516</v>
      </c>
      <c r="R537" s="17" t="s">
        <v>12785</v>
      </c>
      <c r="S537" s="16" t="s">
        <v>44</v>
      </c>
      <c r="T537" s="16">
        <v>17</v>
      </c>
      <c r="U537" s="14" t="s">
        <v>12780</v>
      </c>
      <c r="V537" s="18" t="s">
        <v>234</v>
      </c>
      <c r="W537" s="16" t="s">
        <v>5824</v>
      </c>
      <c r="X537" s="18" t="s">
        <v>5825</v>
      </c>
      <c r="Y537" s="18" t="s">
        <v>10203</v>
      </c>
      <c r="Z537" s="18" t="s">
        <v>10203</v>
      </c>
      <c r="AA537" s="18"/>
      <c r="AB537" s="18" t="s">
        <v>10203</v>
      </c>
      <c r="AC537" s="18" t="s">
        <v>49</v>
      </c>
      <c r="AD537" s="16" t="s">
        <v>50</v>
      </c>
      <c r="AE537" s="16" t="s">
        <v>50</v>
      </c>
      <c r="AF537" s="16"/>
      <c r="AG537" s="16" t="s">
        <v>10204</v>
      </c>
      <c r="AH537" s="16"/>
      <c r="AI537" s="16"/>
      <c r="AJ537" s="16"/>
      <c r="AK537" s="16"/>
      <c r="AL537" s="190" t="b">
        <f t="shared" si="2"/>
        <v>0</v>
      </c>
      <c r="AM537" s="190"/>
    </row>
    <row r="538" spans="1:39" ht="22.5" hidden="1" customHeight="1" x14ac:dyDescent="0.35">
      <c r="A538" s="14">
        <v>537</v>
      </c>
      <c r="B538" s="16" t="s">
        <v>5263</v>
      </c>
      <c r="C538" s="16" t="s">
        <v>6139</v>
      </c>
      <c r="D538" s="16" t="s">
        <v>12786</v>
      </c>
      <c r="E538" s="14" t="s">
        <v>236</v>
      </c>
      <c r="F538" s="17" t="s">
        <v>237</v>
      </c>
      <c r="G538" s="16">
        <v>11</v>
      </c>
      <c r="H538" s="16">
        <v>7</v>
      </c>
      <c r="I538" s="16">
        <v>2022</v>
      </c>
      <c r="J538" s="16">
        <v>72</v>
      </c>
      <c r="K538" s="17" t="s">
        <v>238</v>
      </c>
      <c r="L538" s="16"/>
      <c r="M538" s="16">
        <v>1</v>
      </c>
      <c r="N538" s="16" t="s">
        <v>12787</v>
      </c>
      <c r="O538" s="18" t="s">
        <v>12788</v>
      </c>
      <c r="P538" s="18" t="s">
        <v>11080</v>
      </c>
      <c r="Q538" s="18" t="s">
        <v>100</v>
      </c>
      <c r="R538" s="17" t="s">
        <v>12789</v>
      </c>
      <c r="S538" s="16" t="s">
        <v>44</v>
      </c>
      <c r="T538" s="16">
        <v>17</v>
      </c>
      <c r="U538" s="14" t="s">
        <v>12780</v>
      </c>
      <c r="V538" s="18" t="s">
        <v>234</v>
      </c>
      <c r="W538" s="16" t="s">
        <v>5824</v>
      </c>
      <c r="X538" s="18" t="s">
        <v>5825</v>
      </c>
      <c r="Y538" s="18" t="s">
        <v>10203</v>
      </c>
      <c r="Z538" s="18" t="s">
        <v>10203</v>
      </c>
      <c r="AA538" s="18"/>
      <c r="AB538" s="18" t="s">
        <v>10203</v>
      </c>
      <c r="AC538" s="18" t="s">
        <v>49</v>
      </c>
      <c r="AD538" s="16" t="s">
        <v>50</v>
      </c>
      <c r="AE538" s="16" t="s">
        <v>50</v>
      </c>
      <c r="AF538" s="16"/>
      <c r="AG538" s="16" t="s">
        <v>10204</v>
      </c>
      <c r="AH538" s="16"/>
      <c r="AI538" s="16"/>
      <c r="AJ538" s="16"/>
      <c r="AK538" s="16"/>
      <c r="AL538" s="190" t="b">
        <f t="shared" si="2"/>
        <v>0</v>
      </c>
      <c r="AM538" s="190"/>
    </row>
    <row r="539" spans="1:39" ht="22.5" hidden="1" customHeight="1" x14ac:dyDescent="0.35">
      <c r="A539" s="14">
        <v>538</v>
      </c>
      <c r="B539" s="16" t="s">
        <v>5263</v>
      </c>
      <c r="C539" s="16" t="s">
        <v>6139</v>
      </c>
      <c r="D539" s="16" t="s">
        <v>12790</v>
      </c>
      <c r="E539" s="14" t="s">
        <v>236</v>
      </c>
      <c r="F539" s="17" t="s">
        <v>237</v>
      </c>
      <c r="G539" s="16">
        <v>11</v>
      </c>
      <c r="H539" s="16">
        <v>7</v>
      </c>
      <c r="I539" s="16">
        <v>2022</v>
      </c>
      <c r="J539" s="16">
        <v>72</v>
      </c>
      <c r="K539" s="17" t="s">
        <v>238</v>
      </c>
      <c r="L539" s="16"/>
      <c r="M539" s="16">
        <v>1</v>
      </c>
      <c r="N539" s="16" t="s">
        <v>12791</v>
      </c>
      <c r="O539" s="18" t="s">
        <v>12792</v>
      </c>
      <c r="P539" s="18" t="s">
        <v>10967</v>
      </c>
      <c r="Q539" s="18" t="s">
        <v>688</v>
      </c>
      <c r="R539" s="17" t="s">
        <v>12793</v>
      </c>
      <c r="S539" s="16" t="s">
        <v>75</v>
      </c>
      <c r="T539" s="16">
        <v>17</v>
      </c>
      <c r="U539" s="14" t="s">
        <v>12780</v>
      </c>
      <c r="V539" s="18" t="s">
        <v>234</v>
      </c>
      <c r="W539" s="16" t="s">
        <v>5824</v>
      </c>
      <c r="X539" s="18" t="s">
        <v>5825</v>
      </c>
      <c r="Y539" s="18" t="s">
        <v>10203</v>
      </c>
      <c r="Z539" s="18" t="s">
        <v>10203</v>
      </c>
      <c r="AA539" s="18"/>
      <c r="AB539" s="18" t="s">
        <v>10203</v>
      </c>
      <c r="AC539" s="18" t="s">
        <v>49</v>
      </c>
      <c r="AD539" s="16" t="s">
        <v>50</v>
      </c>
      <c r="AE539" s="16" t="s">
        <v>50</v>
      </c>
      <c r="AF539" s="16"/>
      <c r="AG539" s="16" t="s">
        <v>10204</v>
      </c>
      <c r="AH539" s="16"/>
      <c r="AI539" s="16"/>
      <c r="AJ539" s="16"/>
      <c r="AK539" s="16"/>
      <c r="AL539" s="190" t="b">
        <f t="shared" si="2"/>
        <v>0</v>
      </c>
      <c r="AM539" s="190"/>
    </row>
    <row r="540" spans="1:39" ht="22.5" hidden="1" customHeight="1" x14ac:dyDescent="0.35">
      <c r="A540" s="14">
        <v>539</v>
      </c>
      <c r="B540" s="16" t="s">
        <v>5263</v>
      </c>
      <c r="C540" s="16" t="s">
        <v>6139</v>
      </c>
      <c r="D540" s="16" t="s">
        <v>12794</v>
      </c>
      <c r="E540" s="14" t="s">
        <v>236</v>
      </c>
      <c r="F540" s="17" t="s">
        <v>237</v>
      </c>
      <c r="G540" s="16">
        <v>11</v>
      </c>
      <c r="H540" s="16">
        <v>7</v>
      </c>
      <c r="I540" s="16">
        <v>2022</v>
      </c>
      <c r="J540" s="16">
        <v>72</v>
      </c>
      <c r="K540" s="17" t="s">
        <v>238</v>
      </c>
      <c r="L540" s="16"/>
      <c r="M540" s="16">
        <v>1</v>
      </c>
      <c r="N540" s="16" t="s">
        <v>12795</v>
      </c>
      <c r="O540" s="18" t="s">
        <v>12796</v>
      </c>
      <c r="P540" s="18" t="s">
        <v>699</v>
      </c>
      <c r="Q540" s="18" t="s">
        <v>255</v>
      </c>
      <c r="R540" s="17" t="s">
        <v>4198</v>
      </c>
      <c r="S540" s="16" t="s">
        <v>44</v>
      </c>
      <c r="T540" s="16">
        <v>17</v>
      </c>
      <c r="U540" s="14" t="s">
        <v>12780</v>
      </c>
      <c r="V540" s="18" t="s">
        <v>234</v>
      </c>
      <c r="W540" s="16" t="s">
        <v>5824</v>
      </c>
      <c r="X540" s="18" t="s">
        <v>5825</v>
      </c>
      <c r="Y540" s="18" t="s">
        <v>10203</v>
      </c>
      <c r="Z540" s="18" t="s">
        <v>10203</v>
      </c>
      <c r="AA540" s="18"/>
      <c r="AB540" s="18" t="s">
        <v>10203</v>
      </c>
      <c r="AC540" s="18" t="s">
        <v>49</v>
      </c>
      <c r="AD540" s="16" t="s">
        <v>50</v>
      </c>
      <c r="AE540" s="16" t="s">
        <v>50</v>
      </c>
      <c r="AF540" s="16"/>
      <c r="AG540" s="16" t="s">
        <v>10204</v>
      </c>
      <c r="AH540" s="16"/>
      <c r="AI540" s="16"/>
      <c r="AJ540" s="16"/>
      <c r="AK540" s="16"/>
      <c r="AL540" s="190" t="b">
        <f t="shared" si="2"/>
        <v>0</v>
      </c>
      <c r="AM540" s="190"/>
    </row>
    <row r="541" spans="1:39" ht="22.5" hidden="1" customHeight="1" x14ac:dyDescent="0.35">
      <c r="A541" s="14">
        <v>540</v>
      </c>
      <c r="B541" s="16" t="s">
        <v>5263</v>
      </c>
      <c r="C541" s="16" t="s">
        <v>6139</v>
      </c>
      <c r="D541" s="16" t="s">
        <v>12797</v>
      </c>
      <c r="E541" s="14" t="s">
        <v>10323</v>
      </c>
      <c r="F541" s="17" t="s">
        <v>10324</v>
      </c>
      <c r="G541" s="16">
        <v>22</v>
      </c>
      <c r="H541" s="16">
        <v>7</v>
      </c>
      <c r="I541" s="16">
        <v>2022</v>
      </c>
      <c r="J541" s="16">
        <v>72</v>
      </c>
      <c r="K541" s="17" t="s">
        <v>10325</v>
      </c>
      <c r="L541" s="16"/>
      <c r="M541" s="16">
        <v>1</v>
      </c>
      <c r="N541" s="16" t="s">
        <v>12798</v>
      </c>
      <c r="O541" s="18" t="s">
        <v>12799</v>
      </c>
      <c r="P541" s="18" t="s">
        <v>1267</v>
      </c>
      <c r="Q541" s="18" t="s">
        <v>498</v>
      </c>
      <c r="R541" s="17" t="s">
        <v>12800</v>
      </c>
      <c r="S541" s="16" t="s">
        <v>44</v>
      </c>
      <c r="T541" s="16">
        <v>17</v>
      </c>
      <c r="U541" s="14" t="s">
        <v>12780</v>
      </c>
      <c r="V541" s="18" t="s">
        <v>234</v>
      </c>
      <c r="W541" s="16" t="s">
        <v>5824</v>
      </c>
      <c r="X541" s="18" t="s">
        <v>5825</v>
      </c>
      <c r="Y541" s="18" t="s">
        <v>10203</v>
      </c>
      <c r="Z541" s="18" t="s">
        <v>10203</v>
      </c>
      <c r="AA541" s="18"/>
      <c r="AB541" s="18" t="s">
        <v>10203</v>
      </c>
      <c r="AC541" s="18" t="s">
        <v>49</v>
      </c>
      <c r="AD541" s="16" t="s">
        <v>50</v>
      </c>
      <c r="AE541" s="16" t="s">
        <v>50</v>
      </c>
      <c r="AF541" s="16"/>
      <c r="AG541" s="16" t="s">
        <v>10204</v>
      </c>
      <c r="AH541" s="16"/>
      <c r="AI541" s="16"/>
      <c r="AJ541" s="16"/>
      <c r="AK541" s="16"/>
      <c r="AL541" s="190" t="b">
        <f t="shared" si="2"/>
        <v>0</v>
      </c>
      <c r="AM541" s="190"/>
    </row>
    <row r="542" spans="1:39" ht="22.5" hidden="1" customHeight="1" x14ac:dyDescent="0.35">
      <c r="A542" s="14">
        <v>541</v>
      </c>
      <c r="B542" s="16" t="s">
        <v>5263</v>
      </c>
      <c r="C542" s="16" t="s">
        <v>6139</v>
      </c>
      <c r="D542" s="16" t="s">
        <v>12801</v>
      </c>
      <c r="E542" s="14" t="s">
        <v>739</v>
      </c>
      <c r="F542" s="17" t="s">
        <v>740</v>
      </c>
      <c r="G542" s="16">
        <v>27</v>
      </c>
      <c r="H542" s="16">
        <v>6</v>
      </c>
      <c r="I542" s="16">
        <v>2022</v>
      </c>
      <c r="J542" s="16">
        <v>72</v>
      </c>
      <c r="K542" s="17" t="s">
        <v>741</v>
      </c>
      <c r="L542" s="16"/>
      <c r="M542" s="16">
        <v>1</v>
      </c>
      <c r="N542" s="16" t="s">
        <v>12802</v>
      </c>
      <c r="O542" s="18" t="s">
        <v>12803</v>
      </c>
      <c r="P542" s="18" t="s">
        <v>702</v>
      </c>
      <c r="Q542" s="18" t="s">
        <v>662</v>
      </c>
      <c r="R542" s="17" t="s">
        <v>12804</v>
      </c>
      <c r="S542" s="16" t="s">
        <v>44</v>
      </c>
      <c r="T542" s="16">
        <v>17</v>
      </c>
      <c r="U542" s="14" t="s">
        <v>12780</v>
      </c>
      <c r="V542" s="18" t="s">
        <v>234</v>
      </c>
      <c r="W542" s="16" t="s">
        <v>5824</v>
      </c>
      <c r="X542" s="18" t="s">
        <v>5825</v>
      </c>
      <c r="Y542" s="18" t="s">
        <v>10203</v>
      </c>
      <c r="Z542" s="18" t="s">
        <v>10203</v>
      </c>
      <c r="AA542" s="18"/>
      <c r="AB542" s="18" t="s">
        <v>10203</v>
      </c>
      <c r="AC542" s="18" t="s">
        <v>49</v>
      </c>
      <c r="AD542" s="16" t="s">
        <v>50</v>
      </c>
      <c r="AE542" s="16" t="s">
        <v>50</v>
      </c>
      <c r="AF542" s="16"/>
      <c r="AG542" s="16" t="s">
        <v>10204</v>
      </c>
      <c r="AH542" s="16"/>
      <c r="AI542" s="16"/>
      <c r="AJ542" s="16"/>
      <c r="AK542" s="16"/>
      <c r="AL542" s="190" t="b">
        <f t="shared" si="2"/>
        <v>0</v>
      </c>
      <c r="AM542" s="190"/>
    </row>
    <row r="543" spans="1:39" ht="22.5" hidden="1" customHeight="1" x14ac:dyDescent="0.35">
      <c r="A543" s="14">
        <v>542</v>
      </c>
      <c r="B543" s="16" t="s">
        <v>5263</v>
      </c>
      <c r="C543" s="16" t="s">
        <v>6139</v>
      </c>
      <c r="D543" s="16" t="s">
        <v>12805</v>
      </c>
      <c r="E543" s="14" t="s">
        <v>739</v>
      </c>
      <c r="F543" s="17" t="s">
        <v>740</v>
      </c>
      <c r="G543" s="16">
        <v>27</v>
      </c>
      <c r="H543" s="16">
        <v>6</v>
      </c>
      <c r="I543" s="16">
        <v>2022</v>
      </c>
      <c r="J543" s="16">
        <v>72</v>
      </c>
      <c r="K543" s="17" t="s">
        <v>741</v>
      </c>
      <c r="L543" s="16"/>
      <c r="M543" s="16">
        <v>1</v>
      </c>
      <c r="N543" s="16" t="s">
        <v>12806</v>
      </c>
      <c r="O543" s="18" t="s">
        <v>11598</v>
      </c>
      <c r="P543" s="18" t="s">
        <v>834</v>
      </c>
      <c r="Q543" s="18" t="s">
        <v>173</v>
      </c>
      <c r="R543" s="17" t="s">
        <v>12807</v>
      </c>
      <c r="S543" s="16" t="s">
        <v>44</v>
      </c>
      <c r="T543" s="16">
        <v>17</v>
      </c>
      <c r="U543" s="14" t="s">
        <v>12780</v>
      </c>
      <c r="V543" s="18" t="s">
        <v>234</v>
      </c>
      <c r="W543" s="16" t="s">
        <v>5824</v>
      </c>
      <c r="X543" s="18" t="s">
        <v>5825</v>
      </c>
      <c r="Y543" s="18" t="s">
        <v>10203</v>
      </c>
      <c r="Z543" s="18" t="s">
        <v>10203</v>
      </c>
      <c r="AA543" s="18"/>
      <c r="AB543" s="18" t="s">
        <v>10203</v>
      </c>
      <c r="AC543" s="18" t="s">
        <v>49</v>
      </c>
      <c r="AD543" s="16" t="s">
        <v>50</v>
      </c>
      <c r="AE543" s="16" t="s">
        <v>50</v>
      </c>
      <c r="AF543" s="16"/>
      <c r="AG543" s="16" t="s">
        <v>10204</v>
      </c>
      <c r="AH543" s="16"/>
      <c r="AI543" s="16"/>
      <c r="AJ543" s="16"/>
      <c r="AK543" s="16"/>
      <c r="AL543" s="190" t="b">
        <f t="shared" si="2"/>
        <v>0</v>
      </c>
      <c r="AM543" s="190"/>
    </row>
    <row r="544" spans="1:39" ht="22.5" hidden="1" customHeight="1" x14ac:dyDescent="0.35">
      <c r="A544" s="14">
        <v>543</v>
      </c>
      <c r="B544" s="16" t="s">
        <v>5263</v>
      </c>
      <c r="C544" s="16" t="s">
        <v>6139</v>
      </c>
      <c r="D544" s="16" t="s">
        <v>12808</v>
      </c>
      <c r="E544" s="14" t="s">
        <v>236</v>
      </c>
      <c r="F544" s="17" t="s">
        <v>237</v>
      </c>
      <c r="G544" s="16">
        <v>11</v>
      </c>
      <c r="H544" s="16">
        <v>7</v>
      </c>
      <c r="I544" s="16">
        <v>2022</v>
      </c>
      <c r="J544" s="16">
        <v>72</v>
      </c>
      <c r="K544" s="17" t="s">
        <v>238</v>
      </c>
      <c r="L544" s="16"/>
      <c r="M544" s="16">
        <v>1</v>
      </c>
      <c r="N544" s="16" t="s">
        <v>12809</v>
      </c>
      <c r="O544" s="18" t="s">
        <v>12810</v>
      </c>
      <c r="P544" s="18" t="s">
        <v>12811</v>
      </c>
      <c r="Q544" s="18" t="s">
        <v>60</v>
      </c>
      <c r="R544" s="17" t="s">
        <v>12812</v>
      </c>
      <c r="S544" s="16" t="s">
        <v>44</v>
      </c>
      <c r="T544" s="16">
        <v>17</v>
      </c>
      <c r="U544" s="14" t="s">
        <v>12780</v>
      </c>
      <c r="V544" s="18" t="s">
        <v>234</v>
      </c>
      <c r="W544" s="16" t="s">
        <v>5824</v>
      </c>
      <c r="X544" s="18" t="s">
        <v>5825</v>
      </c>
      <c r="Y544" s="18" t="s">
        <v>10203</v>
      </c>
      <c r="Z544" s="18" t="s">
        <v>10203</v>
      </c>
      <c r="AA544" s="18"/>
      <c r="AB544" s="18" t="s">
        <v>10203</v>
      </c>
      <c r="AC544" s="18" t="s">
        <v>49</v>
      </c>
      <c r="AD544" s="16" t="s">
        <v>50</v>
      </c>
      <c r="AE544" s="16" t="s">
        <v>50</v>
      </c>
      <c r="AF544" s="16"/>
      <c r="AG544" s="16" t="s">
        <v>10204</v>
      </c>
      <c r="AH544" s="16"/>
      <c r="AI544" s="16"/>
      <c r="AJ544" s="16"/>
      <c r="AK544" s="16"/>
      <c r="AL544" s="190" t="b">
        <f t="shared" si="2"/>
        <v>0</v>
      </c>
      <c r="AM544" s="190"/>
    </row>
    <row r="545" spans="1:39" ht="22.5" hidden="1" customHeight="1" x14ac:dyDescent="0.35">
      <c r="A545" s="14">
        <v>544</v>
      </c>
      <c r="B545" s="16" t="s">
        <v>5263</v>
      </c>
      <c r="C545" s="16" t="s">
        <v>6139</v>
      </c>
      <c r="D545" s="16" t="s">
        <v>12813</v>
      </c>
      <c r="E545" s="14" t="s">
        <v>739</v>
      </c>
      <c r="F545" s="17" t="s">
        <v>740</v>
      </c>
      <c r="G545" s="16">
        <v>27</v>
      </c>
      <c r="H545" s="16">
        <v>6</v>
      </c>
      <c r="I545" s="16">
        <v>2022</v>
      </c>
      <c r="J545" s="16">
        <v>72</v>
      </c>
      <c r="K545" s="17" t="s">
        <v>741</v>
      </c>
      <c r="L545" s="16"/>
      <c r="M545" s="16">
        <v>1</v>
      </c>
      <c r="N545" s="16" t="s">
        <v>12814</v>
      </c>
      <c r="O545" s="18" t="s">
        <v>10843</v>
      </c>
      <c r="P545" s="18" t="s">
        <v>618</v>
      </c>
      <c r="Q545" s="18" t="s">
        <v>10844</v>
      </c>
      <c r="R545" s="17" t="s">
        <v>12815</v>
      </c>
      <c r="S545" s="16" t="s">
        <v>75</v>
      </c>
      <c r="T545" s="16">
        <v>17</v>
      </c>
      <c r="U545" s="14" t="s">
        <v>12780</v>
      </c>
      <c r="V545" s="18" t="s">
        <v>234</v>
      </c>
      <c r="W545" s="16" t="s">
        <v>5824</v>
      </c>
      <c r="X545" s="18" t="s">
        <v>5825</v>
      </c>
      <c r="Y545" s="18" t="s">
        <v>10203</v>
      </c>
      <c r="Z545" s="18" t="s">
        <v>10203</v>
      </c>
      <c r="AA545" s="18"/>
      <c r="AB545" s="18" t="s">
        <v>10203</v>
      </c>
      <c r="AC545" s="18" t="s">
        <v>49</v>
      </c>
      <c r="AD545" s="16" t="s">
        <v>50</v>
      </c>
      <c r="AE545" s="16" t="s">
        <v>50</v>
      </c>
      <c r="AF545" s="16"/>
      <c r="AG545" s="16" t="s">
        <v>10234</v>
      </c>
      <c r="AH545" s="16"/>
      <c r="AI545" s="16"/>
      <c r="AJ545" s="16"/>
      <c r="AK545" s="16"/>
      <c r="AL545" s="190" t="b">
        <f t="shared" si="2"/>
        <v>0</v>
      </c>
      <c r="AM545" s="190"/>
    </row>
    <row r="546" spans="1:39" ht="22.5" hidden="1" customHeight="1" x14ac:dyDescent="0.35">
      <c r="A546" s="14">
        <v>545</v>
      </c>
      <c r="B546" s="16" t="s">
        <v>5263</v>
      </c>
      <c r="C546" s="16" t="s">
        <v>6139</v>
      </c>
      <c r="D546" s="16" t="s">
        <v>12816</v>
      </c>
      <c r="E546" s="14" t="s">
        <v>739</v>
      </c>
      <c r="F546" s="17" t="s">
        <v>740</v>
      </c>
      <c r="G546" s="16">
        <v>27</v>
      </c>
      <c r="H546" s="16">
        <v>6</v>
      </c>
      <c r="I546" s="16">
        <v>2022</v>
      </c>
      <c r="J546" s="16">
        <v>72</v>
      </c>
      <c r="K546" s="17" t="s">
        <v>741</v>
      </c>
      <c r="L546" s="16"/>
      <c r="M546" s="16">
        <v>1</v>
      </c>
      <c r="N546" s="16" t="s">
        <v>12817</v>
      </c>
      <c r="O546" s="18" t="s">
        <v>12818</v>
      </c>
      <c r="P546" s="18" t="s">
        <v>12819</v>
      </c>
      <c r="Q546" s="18" t="s">
        <v>498</v>
      </c>
      <c r="R546" s="17" t="s">
        <v>12820</v>
      </c>
      <c r="S546" s="16" t="s">
        <v>44</v>
      </c>
      <c r="T546" s="16">
        <v>17</v>
      </c>
      <c r="U546" s="14" t="s">
        <v>12780</v>
      </c>
      <c r="V546" s="18" t="s">
        <v>234</v>
      </c>
      <c r="W546" s="16" t="s">
        <v>5824</v>
      </c>
      <c r="X546" s="18" t="s">
        <v>5825</v>
      </c>
      <c r="Y546" s="18" t="s">
        <v>10203</v>
      </c>
      <c r="Z546" s="18" t="s">
        <v>10203</v>
      </c>
      <c r="AA546" s="18"/>
      <c r="AB546" s="18" t="s">
        <v>10203</v>
      </c>
      <c r="AC546" s="18" t="s">
        <v>49</v>
      </c>
      <c r="AD546" s="16" t="s">
        <v>50</v>
      </c>
      <c r="AE546" s="16" t="s">
        <v>50</v>
      </c>
      <c r="AF546" s="16"/>
      <c r="AG546" s="16" t="s">
        <v>10204</v>
      </c>
      <c r="AH546" s="16"/>
      <c r="AI546" s="16"/>
      <c r="AJ546" s="16"/>
      <c r="AK546" s="16"/>
      <c r="AL546" s="190" t="b">
        <f t="shared" si="2"/>
        <v>0</v>
      </c>
      <c r="AM546" s="190"/>
    </row>
    <row r="547" spans="1:39" ht="22.5" hidden="1" customHeight="1" x14ac:dyDescent="0.35">
      <c r="A547" s="14">
        <v>546</v>
      </c>
      <c r="B547" s="16" t="s">
        <v>5263</v>
      </c>
      <c r="C547" s="16" t="s">
        <v>6139</v>
      </c>
      <c r="D547" s="16" t="s">
        <v>12821</v>
      </c>
      <c r="E547" s="14" t="s">
        <v>739</v>
      </c>
      <c r="F547" s="17" t="s">
        <v>740</v>
      </c>
      <c r="G547" s="16">
        <v>27</v>
      </c>
      <c r="H547" s="16">
        <v>6</v>
      </c>
      <c r="I547" s="16">
        <v>2022</v>
      </c>
      <c r="J547" s="16">
        <v>72</v>
      </c>
      <c r="K547" s="17" t="s">
        <v>741</v>
      </c>
      <c r="L547" s="16"/>
      <c r="M547" s="16">
        <v>1</v>
      </c>
      <c r="N547" s="16" t="s">
        <v>12822</v>
      </c>
      <c r="O547" s="18" t="s">
        <v>12823</v>
      </c>
      <c r="P547" s="18" t="s">
        <v>12824</v>
      </c>
      <c r="Q547" s="18" t="s">
        <v>144</v>
      </c>
      <c r="R547" s="17" t="s">
        <v>12825</v>
      </c>
      <c r="S547" s="16" t="s">
        <v>44</v>
      </c>
      <c r="T547" s="16">
        <v>17</v>
      </c>
      <c r="U547" s="16" t="s">
        <v>12780</v>
      </c>
      <c r="V547" s="18" t="s">
        <v>234</v>
      </c>
      <c r="W547" s="16" t="s">
        <v>5824</v>
      </c>
      <c r="X547" s="18" t="s">
        <v>5825</v>
      </c>
      <c r="Y547" s="18" t="s">
        <v>10203</v>
      </c>
      <c r="Z547" s="18" t="s">
        <v>10203</v>
      </c>
      <c r="AA547" s="18"/>
      <c r="AB547" s="18" t="s">
        <v>10203</v>
      </c>
      <c r="AC547" s="18" t="s">
        <v>49</v>
      </c>
      <c r="AD547" s="16" t="s">
        <v>50</v>
      </c>
      <c r="AE547" s="16" t="s">
        <v>50</v>
      </c>
      <c r="AF547" s="16"/>
      <c r="AG547" s="16" t="s">
        <v>10204</v>
      </c>
      <c r="AH547" s="16"/>
      <c r="AI547" s="16"/>
      <c r="AJ547" s="16"/>
      <c r="AK547" s="16"/>
      <c r="AL547" s="190" t="b">
        <f t="shared" si="2"/>
        <v>0</v>
      </c>
      <c r="AM547" s="190"/>
    </row>
    <row r="548" spans="1:39" ht="22.5" hidden="1" customHeight="1" x14ac:dyDescent="0.35">
      <c r="A548" s="14">
        <v>547</v>
      </c>
      <c r="B548" s="16" t="s">
        <v>5263</v>
      </c>
      <c r="C548" s="16" t="s">
        <v>6139</v>
      </c>
      <c r="D548" s="16" t="s">
        <v>12826</v>
      </c>
      <c r="E548" s="14" t="s">
        <v>739</v>
      </c>
      <c r="F548" s="17" t="s">
        <v>740</v>
      </c>
      <c r="G548" s="16">
        <v>27</v>
      </c>
      <c r="H548" s="16">
        <v>6</v>
      </c>
      <c r="I548" s="16">
        <v>2022</v>
      </c>
      <c r="J548" s="16">
        <v>72</v>
      </c>
      <c r="K548" s="17" t="s">
        <v>741</v>
      </c>
      <c r="L548" s="16"/>
      <c r="M548" s="16">
        <v>1</v>
      </c>
      <c r="N548" s="16" t="s">
        <v>12827</v>
      </c>
      <c r="O548" s="18" t="s">
        <v>12828</v>
      </c>
      <c r="P548" s="18" t="s">
        <v>12829</v>
      </c>
      <c r="Q548" s="18" t="s">
        <v>67</v>
      </c>
      <c r="R548" s="17" t="s">
        <v>11627</v>
      </c>
      <c r="S548" s="16" t="s">
        <v>44</v>
      </c>
      <c r="T548" s="16">
        <v>17</v>
      </c>
      <c r="U548" s="14" t="s">
        <v>12780</v>
      </c>
      <c r="V548" s="18" t="s">
        <v>234</v>
      </c>
      <c r="W548" s="16" t="s">
        <v>5824</v>
      </c>
      <c r="X548" s="18" t="s">
        <v>5825</v>
      </c>
      <c r="Y548" s="18" t="s">
        <v>10203</v>
      </c>
      <c r="Z548" s="18" t="s">
        <v>10203</v>
      </c>
      <c r="AA548" s="18"/>
      <c r="AB548" s="18" t="s">
        <v>10203</v>
      </c>
      <c r="AC548" s="18" t="s">
        <v>49</v>
      </c>
      <c r="AD548" s="16" t="s">
        <v>50</v>
      </c>
      <c r="AE548" s="16" t="s">
        <v>50</v>
      </c>
      <c r="AF548" s="16"/>
      <c r="AG548" s="16" t="s">
        <v>10204</v>
      </c>
      <c r="AH548" s="16"/>
      <c r="AI548" s="16"/>
      <c r="AJ548" s="16"/>
      <c r="AK548" s="16"/>
      <c r="AL548" s="190" t="b">
        <f t="shared" si="2"/>
        <v>0</v>
      </c>
      <c r="AM548" s="190"/>
    </row>
    <row r="549" spans="1:39" ht="22.5" hidden="1" customHeight="1" x14ac:dyDescent="0.35">
      <c r="A549" s="14">
        <v>548</v>
      </c>
      <c r="B549" s="16" t="s">
        <v>5263</v>
      </c>
      <c r="C549" s="16" t="s">
        <v>6139</v>
      </c>
      <c r="D549" s="16" t="s">
        <v>12830</v>
      </c>
      <c r="E549" s="14" t="s">
        <v>739</v>
      </c>
      <c r="F549" s="17" t="s">
        <v>740</v>
      </c>
      <c r="G549" s="16">
        <v>27</v>
      </c>
      <c r="H549" s="16">
        <v>6</v>
      </c>
      <c r="I549" s="16">
        <v>2022</v>
      </c>
      <c r="J549" s="16">
        <v>72</v>
      </c>
      <c r="K549" s="17" t="s">
        <v>741</v>
      </c>
      <c r="L549" s="16"/>
      <c r="M549" s="16">
        <v>1</v>
      </c>
      <c r="N549" s="16" t="s">
        <v>12831</v>
      </c>
      <c r="O549" s="18" t="s">
        <v>12832</v>
      </c>
      <c r="P549" s="18" t="s">
        <v>2625</v>
      </c>
      <c r="Q549" s="18" t="s">
        <v>153</v>
      </c>
      <c r="R549" s="17" t="s">
        <v>3518</v>
      </c>
      <c r="S549" s="16" t="s">
        <v>44</v>
      </c>
      <c r="T549" s="16">
        <v>17</v>
      </c>
      <c r="U549" s="14" t="s">
        <v>12780</v>
      </c>
      <c r="V549" s="18" t="s">
        <v>234</v>
      </c>
      <c r="W549" s="16" t="s">
        <v>5824</v>
      </c>
      <c r="X549" s="18" t="s">
        <v>5825</v>
      </c>
      <c r="Y549" s="18" t="s">
        <v>10203</v>
      </c>
      <c r="Z549" s="18" t="s">
        <v>10203</v>
      </c>
      <c r="AA549" s="18"/>
      <c r="AB549" s="18" t="s">
        <v>10203</v>
      </c>
      <c r="AC549" s="18" t="s">
        <v>49</v>
      </c>
      <c r="AD549" s="16" t="s">
        <v>50</v>
      </c>
      <c r="AE549" s="16" t="s">
        <v>50</v>
      </c>
      <c r="AF549" s="16"/>
      <c r="AG549" s="16" t="s">
        <v>10204</v>
      </c>
      <c r="AH549" s="16"/>
      <c r="AI549" s="16"/>
      <c r="AJ549" s="16"/>
      <c r="AK549" s="16"/>
      <c r="AL549" s="190" t="b">
        <f t="shared" si="2"/>
        <v>0</v>
      </c>
      <c r="AM549" s="190"/>
    </row>
    <row r="550" spans="1:39" ht="22.5" hidden="1" customHeight="1" x14ac:dyDescent="0.35">
      <c r="A550" s="14">
        <v>549</v>
      </c>
      <c r="B550" s="16" t="s">
        <v>5263</v>
      </c>
      <c r="C550" s="16" t="s">
        <v>6139</v>
      </c>
      <c r="D550" s="16" t="s">
        <v>12833</v>
      </c>
      <c r="E550" s="14" t="s">
        <v>739</v>
      </c>
      <c r="F550" s="17" t="s">
        <v>740</v>
      </c>
      <c r="G550" s="16">
        <v>27</v>
      </c>
      <c r="H550" s="16">
        <v>6</v>
      </c>
      <c r="I550" s="16">
        <v>2022</v>
      </c>
      <c r="J550" s="16">
        <v>72</v>
      </c>
      <c r="K550" s="17" t="s">
        <v>741</v>
      </c>
      <c r="L550" s="16"/>
      <c r="M550" s="16">
        <v>1</v>
      </c>
      <c r="N550" s="16" t="s">
        <v>12834</v>
      </c>
      <c r="O550" s="18" t="s">
        <v>12835</v>
      </c>
      <c r="P550" s="18" t="s">
        <v>1812</v>
      </c>
      <c r="Q550" s="18" t="s">
        <v>489</v>
      </c>
      <c r="R550" s="17" t="s">
        <v>12836</v>
      </c>
      <c r="S550" s="16" t="s">
        <v>44</v>
      </c>
      <c r="T550" s="16">
        <v>17</v>
      </c>
      <c r="U550" s="14" t="s">
        <v>12780</v>
      </c>
      <c r="V550" s="18" t="s">
        <v>234</v>
      </c>
      <c r="W550" s="16" t="s">
        <v>5824</v>
      </c>
      <c r="X550" s="18" t="s">
        <v>5825</v>
      </c>
      <c r="Y550" s="18" t="s">
        <v>10203</v>
      </c>
      <c r="Z550" s="18" t="s">
        <v>10203</v>
      </c>
      <c r="AA550" s="18"/>
      <c r="AB550" s="18" t="s">
        <v>10203</v>
      </c>
      <c r="AC550" s="18" t="s">
        <v>49</v>
      </c>
      <c r="AD550" s="16" t="s">
        <v>50</v>
      </c>
      <c r="AE550" s="16" t="s">
        <v>50</v>
      </c>
      <c r="AF550" s="16"/>
      <c r="AG550" s="16" t="s">
        <v>10204</v>
      </c>
      <c r="AH550" s="16"/>
      <c r="AI550" s="16"/>
      <c r="AJ550" s="16"/>
      <c r="AK550" s="16"/>
      <c r="AL550" s="190" t="b">
        <f t="shared" si="2"/>
        <v>0</v>
      </c>
      <c r="AM550" s="190"/>
    </row>
    <row r="551" spans="1:39" ht="22.5" hidden="1" customHeight="1" x14ac:dyDescent="0.35">
      <c r="A551" s="14">
        <v>550</v>
      </c>
      <c r="B551" s="16" t="s">
        <v>5263</v>
      </c>
      <c r="C551" s="16" t="s">
        <v>6139</v>
      </c>
      <c r="D551" s="16" t="s">
        <v>12837</v>
      </c>
      <c r="E551" s="14" t="s">
        <v>739</v>
      </c>
      <c r="F551" s="17" t="s">
        <v>740</v>
      </c>
      <c r="G551" s="16">
        <v>27</v>
      </c>
      <c r="H551" s="16">
        <v>6</v>
      </c>
      <c r="I551" s="16">
        <v>2022</v>
      </c>
      <c r="J551" s="16">
        <v>72</v>
      </c>
      <c r="K551" s="17" t="s">
        <v>741</v>
      </c>
      <c r="L551" s="16"/>
      <c r="M551" s="16">
        <v>1</v>
      </c>
      <c r="N551" s="16" t="s">
        <v>12838</v>
      </c>
      <c r="O551" s="18" t="s">
        <v>12839</v>
      </c>
      <c r="P551" s="18" t="s">
        <v>11828</v>
      </c>
      <c r="Q551" s="18" t="s">
        <v>67</v>
      </c>
      <c r="R551" s="17" t="s">
        <v>5122</v>
      </c>
      <c r="S551" s="16" t="s">
        <v>44</v>
      </c>
      <c r="T551" s="16">
        <v>17</v>
      </c>
      <c r="U551" s="14" t="s">
        <v>12780</v>
      </c>
      <c r="V551" s="18" t="s">
        <v>234</v>
      </c>
      <c r="W551" s="16" t="s">
        <v>5824</v>
      </c>
      <c r="X551" s="18" t="s">
        <v>5825</v>
      </c>
      <c r="Y551" s="18" t="s">
        <v>10203</v>
      </c>
      <c r="Z551" s="18" t="s">
        <v>10203</v>
      </c>
      <c r="AA551" s="18"/>
      <c r="AB551" s="18" t="s">
        <v>10203</v>
      </c>
      <c r="AC551" s="18" t="s">
        <v>49</v>
      </c>
      <c r="AD551" s="16" t="s">
        <v>50</v>
      </c>
      <c r="AE551" s="16" t="s">
        <v>50</v>
      </c>
      <c r="AF551" s="16"/>
      <c r="AG551" s="16" t="s">
        <v>10204</v>
      </c>
      <c r="AH551" s="16"/>
      <c r="AI551" s="16"/>
      <c r="AJ551" s="16"/>
      <c r="AK551" s="16"/>
      <c r="AL551" s="190" t="b">
        <f t="shared" si="2"/>
        <v>0</v>
      </c>
      <c r="AM551" s="190"/>
    </row>
    <row r="552" spans="1:39" ht="22.5" hidden="1" customHeight="1" x14ac:dyDescent="0.35">
      <c r="A552" s="14">
        <v>551</v>
      </c>
      <c r="B552" s="16" t="s">
        <v>5263</v>
      </c>
      <c r="C552" s="16" t="s">
        <v>6139</v>
      </c>
      <c r="D552" s="16" t="s">
        <v>12840</v>
      </c>
      <c r="E552" s="14" t="s">
        <v>739</v>
      </c>
      <c r="F552" s="17" t="s">
        <v>740</v>
      </c>
      <c r="G552" s="16">
        <v>27</v>
      </c>
      <c r="H552" s="16">
        <v>6</v>
      </c>
      <c r="I552" s="16">
        <v>2022</v>
      </c>
      <c r="J552" s="16">
        <v>72</v>
      </c>
      <c r="K552" s="17" t="s">
        <v>741</v>
      </c>
      <c r="L552" s="16"/>
      <c r="M552" s="16">
        <v>1</v>
      </c>
      <c r="N552" s="16" t="s">
        <v>12841</v>
      </c>
      <c r="O552" s="18" t="s">
        <v>12842</v>
      </c>
      <c r="P552" s="18" t="s">
        <v>12843</v>
      </c>
      <c r="Q552" s="18" t="s">
        <v>12844</v>
      </c>
      <c r="R552" s="17" t="s">
        <v>12845</v>
      </c>
      <c r="S552" s="16" t="s">
        <v>75</v>
      </c>
      <c r="T552" s="16">
        <v>17</v>
      </c>
      <c r="U552" s="14" t="s">
        <v>12780</v>
      </c>
      <c r="V552" s="18" t="s">
        <v>234</v>
      </c>
      <c r="W552" s="16" t="s">
        <v>5824</v>
      </c>
      <c r="X552" s="18" t="s">
        <v>5825</v>
      </c>
      <c r="Y552" s="18" t="s">
        <v>10203</v>
      </c>
      <c r="Z552" s="18" t="s">
        <v>10203</v>
      </c>
      <c r="AA552" s="18"/>
      <c r="AB552" s="18" t="s">
        <v>10203</v>
      </c>
      <c r="AC552" s="18" t="s">
        <v>49</v>
      </c>
      <c r="AD552" s="16" t="s">
        <v>50</v>
      </c>
      <c r="AE552" s="16" t="s">
        <v>50</v>
      </c>
      <c r="AF552" s="16"/>
      <c r="AG552" s="16" t="s">
        <v>10204</v>
      </c>
      <c r="AH552" s="16"/>
      <c r="AI552" s="16"/>
      <c r="AJ552" s="16"/>
      <c r="AK552" s="16"/>
      <c r="AL552" s="190" t="b">
        <f t="shared" si="2"/>
        <v>0</v>
      </c>
      <c r="AM552" s="190"/>
    </row>
    <row r="553" spans="1:39" ht="22.5" hidden="1" customHeight="1" x14ac:dyDescent="0.35">
      <c r="A553" s="14">
        <v>552</v>
      </c>
      <c r="B553" s="16" t="s">
        <v>5263</v>
      </c>
      <c r="C553" s="16" t="s">
        <v>6139</v>
      </c>
      <c r="D553" s="16" t="s">
        <v>12846</v>
      </c>
      <c r="E553" s="14" t="s">
        <v>670</v>
      </c>
      <c r="F553" s="17" t="s">
        <v>671</v>
      </c>
      <c r="G553" s="16">
        <v>3</v>
      </c>
      <c r="H553" s="16">
        <v>6</v>
      </c>
      <c r="I553" s="16">
        <v>2022</v>
      </c>
      <c r="J553" s="16">
        <v>72</v>
      </c>
      <c r="K553" s="17" t="s">
        <v>672</v>
      </c>
      <c r="L553" s="16"/>
      <c r="M553" s="16">
        <v>1</v>
      </c>
      <c r="N553" s="16" t="s">
        <v>12847</v>
      </c>
      <c r="O553" s="18" t="s">
        <v>12848</v>
      </c>
      <c r="P553" s="18" t="s">
        <v>12849</v>
      </c>
      <c r="Q553" s="18" t="s">
        <v>100</v>
      </c>
      <c r="R553" s="17" t="s">
        <v>12850</v>
      </c>
      <c r="S553" s="16" t="s">
        <v>44</v>
      </c>
      <c r="T553" s="16">
        <v>17</v>
      </c>
      <c r="U553" s="14" t="s">
        <v>12780</v>
      </c>
      <c r="V553" s="18" t="s">
        <v>234</v>
      </c>
      <c r="W553" s="16" t="s">
        <v>5824</v>
      </c>
      <c r="X553" s="18" t="s">
        <v>5825</v>
      </c>
      <c r="Y553" s="18" t="s">
        <v>10203</v>
      </c>
      <c r="Z553" s="18" t="s">
        <v>10203</v>
      </c>
      <c r="AA553" s="18"/>
      <c r="AB553" s="18" t="s">
        <v>10203</v>
      </c>
      <c r="AC553" s="18" t="s">
        <v>49</v>
      </c>
      <c r="AD553" s="16" t="s">
        <v>50</v>
      </c>
      <c r="AE553" s="16" t="s">
        <v>50</v>
      </c>
      <c r="AF553" s="16"/>
      <c r="AG553" s="16" t="s">
        <v>10204</v>
      </c>
      <c r="AH553" s="16"/>
      <c r="AI553" s="16"/>
      <c r="AJ553" s="16"/>
      <c r="AK553" s="16"/>
      <c r="AL553" s="190" t="b">
        <f t="shared" si="2"/>
        <v>0</v>
      </c>
      <c r="AM553" s="190"/>
    </row>
    <row r="554" spans="1:39" ht="22.5" hidden="1" customHeight="1" x14ac:dyDescent="0.35">
      <c r="A554" s="14">
        <v>553</v>
      </c>
      <c r="B554" s="16" t="s">
        <v>5263</v>
      </c>
      <c r="C554" s="16" t="s">
        <v>6139</v>
      </c>
      <c r="D554" s="16" t="s">
        <v>12851</v>
      </c>
      <c r="E554" s="14" t="s">
        <v>739</v>
      </c>
      <c r="F554" s="17" t="s">
        <v>740</v>
      </c>
      <c r="G554" s="16">
        <v>27</v>
      </c>
      <c r="H554" s="16">
        <v>6</v>
      </c>
      <c r="I554" s="16">
        <v>2022</v>
      </c>
      <c r="J554" s="16">
        <v>72</v>
      </c>
      <c r="K554" s="17" t="s">
        <v>741</v>
      </c>
      <c r="L554" s="16"/>
      <c r="M554" s="16">
        <v>1</v>
      </c>
      <c r="N554" s="16" t="s">
        <v>12852</v>
      </c>
      <c r="O554" s="18" t="s">
        <v>12853</v>
      </c>
      <c r="P554" s="18" t="s">
        <v>5160</v>
      </c>
      <c r="Q554" s="18" t="s">
        <v>700</v>
      </c>
      <c r="R554" s="17" t="s">
        <v>12854</v>
      </c>
      <c r="S554" s="16" t="s">
        <v>44</v>
      </c>
      <c r="T554" s="16">
        <v>17</v>
      </c>
      <c r="U554" s="14" t="s">
        <v>12780</v>
      </c>
      <c r="V554" s="18" t="s">
        <v>234</v>
      </c>
      <c r="W554" s="16" t="s">
        <v>5824</v>
      </c>
      <c r="X554" s="18" t="s">
        <v>5825</v>
      </c>
      <c r="Y554" s="18" t="s">
        <v>10203</v>
      </c>
      <c r="Z554" s="18" t="s">
        <v>10203</v>
      </c>
      <c r="AA554" s="18"/>
      <c r="AB554" s="18" t="s">
        <v>10203</v>
      </c>
      <c r="AC554" s="18" t="s">
        <v>49</v>
      </c>
      <c r="AD554" s="16" t="s">
        <v>50</v>
      </c>
      <c r="AE554" s="16" t="s">
        <v>50</v>
      </c>
      <c r="AF554" s="16"/>
      <c r="AG554" s="16" t="s">
        <v>10204</v>
      </c>
      <c r="AH554" s="16"/>
      <c r="AI554" s="16"/>
      <c r="AJ554" s="16"/>
      <c r="AK554" s="16"/>
      <c r="AL554" s="190" t="b">
        <f t="shared" si="2"/>
        <v>0</v>
      </c>
      <c r="AM554" s="190"/>
    </row>
    <row r="555" spans="1:39" ht="22.5" hidden="1" customHeight="1" x14ac:dyDescent="0.35">
      <c r="A555" s="14">
        <v>554</v>
      </c>
      <c r="B555" s="16" t="s">
        <v>5263</v>
      </c>
      <c r="C555" s="16" t="s">
        <v>6139</v>
      </c>
      <c r="D555" s="16" t="s">
        <v>12855</v>
      </c>
      <c r="E555" s="14" t="s">
        <v>739</v>
      </c>
      <c r="F555" s="17" t="s">
        <v>740</v>
      </c>
      <c r="G555" s="16">
        <v>27</v>
      </c>
      <c r="H555" s="16">
        <v>6</v>
      </c>
      <c r="I555" s="16">
        <v>2022</v>
      </c>
      <c r="J555" s="16">
        <v>72</v>
      </c>
      <c r="K555" s="17" t="s">
        <v>741</v>
      </c>
      <c r="L555" s="16"/>
      <c r="M555" s="16">
        <v>1</v>
      </c>
      <c r="N555" s="16" t="s">
        <v>12856</v>
      </c>
      <c r="O555" s="18" t="s">
        <v>12857</v>
      </c>
      <c r="P555" s="18" t="s">
        <v>12858</v>
      </c>
      <c r="Q555" s="18" t="s">
        <v>316</v>
      </c>
      <c r="R555" s="17" t="s">
        <v>12859</v>
      </c>
      <c r="S555" s="16" t="s">
        <v>75</v>
      </c>
      <c r="T555" s="16">
        <v>17</v>
      </c>
      <c r="U555" s="14" t="s">
        <v>12780</v>
      </c>
      <c r="V555" s="18" t="s">
        <v>234</v>
      </c>
      <c r="W555" s="16" t="s">
        <v>5824</v>
      </c>
      <c r="X555" s="18" t="s">
        <v>5825</v>
      </c>
      <c r="Y555" s="18" t="s">
        <v>10203</v>
      </c>
      <c r="Z555" s="18" t="s">
        <v>10203</v>
      </c>
      <c r="AA555" s="18"/>
      <c r="AB555" s="18" t="s">
        <v>10203</v>
      </c>
      <c r="AC555" s="18" t="s">
        <v>49</v>
      </c>
      <c r="AD555" s="16" t="s">
        <v>50</v>
      </c>
      <c r="AE555" s="16" t="s">
        <v>50</v>
      </c>
      <c r="AF555" s="16"/>
      <c r="AG555" s="16" t="s">
        <v>10204</v>
      </c>
      <c r="AH555" s="16"/>
      <c r="AI555" s="16"/>
      <c r="AJ555" s="16"/>
      <c r="AK555" s="16"/>
      <c r="AL555" s="190" t="b">
        <f t="shared" si="2"/>
        <v>0</v>
      </c>
      <c r="AM555" s="190"/>
    </row>
    <row r="556" spans="1:39" ht="22.5" hidden="1" customHeight="1" x14ac:dyDescent="0.35">
      <c r="A556" s="14">
        <v>555</v>
      </c>
      <c r="B556" s="16" t="s">
        <v>5263</v>
      </c>
      <c r="C556" s="16" t="s">
        <v>6139</v>
      </c>
      <c r="D556" s="16" t="s">
        <v>12860</v>
      </c>
      <c r="E556" s="14" t="s">
        <v>1417</v>
      </c>
      <c r="F556" s="17" t="s">
        <v>1418</v>
      </c>
      <c r="G556" s="16">
        <v>26</v>
      </c>
      <c r="H556" s="16">
        <v>5</v>
      </c>
      <c r="I556" s="16">
        <v>2022</v>
      </c>
      <c r="J556" s="16">
        <v>72</v>
      </c>
      <c r="K556" s="17" t="s">
        <v>1419</v>
      </c>
      <c r="L556" s="16"/>
      <c r="M556" s="16">
        <v>1</v>
      </c>
      <c r="N556" s="16" t="s">
        <v>12861</v>
      </c>
      <c r="O556" s="18" t="s">
        <v>12862</v>
      </c>
      <c r="P556" s="18" t="s">
        <v>840</v>
      </c>
      <c r="Q556" s="18" t="s">
        <v>3985</v>
      </c>
      <c r="R556" s="17" t="s">
        <v>12863</v>
      </c>
      <c r="S556" s="16" t="s">
        <v>75</v>
      </c>
      <c r="T556" s="16">
        <v>17</v>
      </c>
      <c r="U556" s="14" t="s">
        <v>12780</v>
      </c>
      <c r="V556" s="18" t="s">
        <v>234</v>
      </c>
      <c r="W556" s="16" t="s">
        <v>5824</v>
      </c>
      <c r="X556" s="18" t="s">
        <v>5825</v>
      </c>
      <c r="Y556" s="18" t="s">
        <v>10203</v>
      </c>
      <c r="Z556" s="18" t="s">
        <v>10203</v>
      </c>
      <c r="AA556" s="18"/>
      <c r="AB556" s="18" t="s">
        <v>10203</v>
      </c>
      <c r="AC556" s="18" t="s">
        <v>49</v>
      </c>
      <c r="AD556" s="16" t="s">
        <v>50</v>
      </c>
      <c r="AE556" s="16" t="s">
        <v>50</v>
      </c>
      <c r="AF556" s="16"/>
      <c r="AG556" s="16" t="s">
        <v>10204</v>
      </c>
      <c r="AH556" s="16"/>
      <c r="AI556" s="16"/>
      <c r="AJ556" s="16"/>
      <c r="AK556" s="16"/>
      <c r="AL556" s="190" t="b">
        <f t="shared" si="2"/>
        <v>0</v>
      </c>
      <c r="AM556" s="190"/>
    </row>
    <row r="557" spans="1:39" ht="22.5" hidden="1" customHeight="1" x14ac:dyDescent="0.35">
      <c r="A557" s="14">
        <v>556</v>
      </c>
      <c r="B557" s="16" t="s">
        <v>5263</v>
      </c>
      <c r="C557" s="16" t="s">
        <v>6139</v>
      </c>
      <c r="D557" s="16" t="s">
        <v>12864</v>
      </c>
      <c r="E557" s="14" t="s">
        <v>1417</v>
      </c>
      <c r="F557" s="17" t="s">
        <v>1418</v>
      </c>
      <c r="G557" s="16">
        <v>26</v>
      </c>
      <c r="H557" s="16">
        <v>5</v>
      </c>
      <c r="I557" s="16">
        <v>2022</v>
      </c>
      <c r="J557" s="16">
        <v>72</v>
      </c>
      <c r="K557" s="17" t="s">
        <v>1419</v>
      </c>
      <c r="L557" s="16"/>
      <c r="M557" s="16">
        <v>1</v>
      </c>
      <c r="N557" s="16" t="s">
        <v>12865</v>
      </c>
      <c r="O557" s="18" t="s">
        <v>12866</v>
      </c>
      <c r="P557" s="18" t="s">
        <v>565</v>
      </c>
      <c r="Q557" s="18" t="s">
        <v>345</v>
      </c>
      <c r="R557" s="17" t="s">
        <v>12867</v>
      </c>
      <c r="S557" s="16" t="s">
        <v>44</v>
      </c>
      <c r="T557" s="16">
        <v>17</v>
      </c>
      <c r="U557" s="14" t="s">
        <v>12780</v>
      </c>
      <c r="V557" s="18" t="s">
        <v>234</v>
      </c>
      <c r="W557" s="16" t="s">
        <v>5824</v>
      </c>
      <c r="X557" s="18" t="s">
        <v>5825</v>
      </c>
      <c r="Y557" s="18" t="s">
        <v>10203</v>
      </c>
      <c r="Z557" s="18" t="s">
        <v>10203</v>
      </c>
      <c r="AA557" s="18"/>
      <c r="AB557" s="18" t="s">
        <v>10203</v>
      </c>
      <c r="AC557" s="18" t="s">
        <v>49</v>
      </c>
      <c r="AD557" s="16" t="s">
        <v>50</v>
      </c>
      <c r="AE557" s="16" t="s">
        <v>50</v>
      </c>
      <c r="AF557" s="16"/>
      <c r="AG557" s="16" t="s">
        <v>10204</v>
      </c>
      <c r="AH557" s="16"/>
      <c r="AI557" s="16"/>
      <c r="AJ557" s="16"/>
      <c r="AK557" s="16"/>
      <c r="AL557" s="190" t="b">
        <f t="shared" si="2"/>
        <v>0</v>
      </c>
      <c r="AM557" s="190"/>
    </row>
    <row r="558" spans="1:39" ht="22.5" hidden="1" customHeight="1" x14ac:dyDescent="0.35">
      <c r="A558" s="14">
        <v>557</v>
      </c>
      <c r="B558" s="16" t="s">
        <v>5263</v>
      </c>
      <c r="C558" s="16" t="s">
        <v>6139</v>
      </c>
      <c r="D558" s="16" t="s">
        <v>12868</v>
      </c>
      <c r="E558" s="14" t="s">
        <v>1417</v>
      </c>
      <c r="F558" s="17" t="s">
        <v>1418</v>
      </c>
      <c r="G558" s="16">
        <v>26</v>
      </c>
      <c r="H558" s="16">
        <v>5</v>
      </c>
      <c r="I558" s="16">
        <v>2022</v>
      </c>
      <c r="J558" s="16">
        <v>72</v>
      </c>
      <c r="K558" s="17" t="s">
        <v>1419</v>
      </c>
      <c r="L558" s="16"/>
      <c r="M558" s="16">
        <v>1</v>
      </c>
      <c r="N558" s="16" t="s">
        <v>12869</v>
      </c>
      <c r="O558" s="18" t="s">
        <v>12870</v>
      </c>
      <c r="P558" s="18" t="s">
        <v>476</v>
      </c>
      <c r="Q558" s="18" t="s">
        <v>245</v>
      </c>
      <c r="R558" s="17" t="s">
        <v>12871</v>
      </c>
      <c r="S558" s="16" t="s">
        <v>44</v>
      </c>
      <c r="T558" s="16">
        <v>17</v>
      </c>
      <c r="U558" s="14" t="s">
        <v>12780</v>
      </c>
      <c r="V558" s="18" t="s">
        <v>234</v>
      </c>
      <c r="W558" s="16" t="s">
        <v>5824</v>
      </c>
      <c r="X558" s="18" t="s">
        <v>5825</v>
      </c>
      <c r="Y558" s="18" t="s">
        <v>10203</v>
      </c>
      <c r="Z558" s="18" t="s">
        <v>10203</v>
      </c>
      <c r="AA558" s="18"/>
      <c r="AB558" s="18" t="s">
        <v>10203</v>
      </c>
      <c r="AC558" s="18" t="s">
        <v>49</v>
      </c>
      <c r="AD558" s="16" t="s">
        <v>50</v>
      </c>
      <c r="AE558" s="16" t="s">
        <v>50</v>
      </c>
      <c r="AF558" s="16"/>
      <c r="AG558" s="16" t="s">
        <v>10204</v>
      </c>
      <c r="AH558" s="16"/>
      <c r="AI558" s="16"/>
      <c r="AJ558" s="16"/>
      <c r="AK558" s="16"/>
      <c r="AL558" s="190" t="b">
        <f t="shared" si="2"/>
        <v>0</v>
      </c>
      <c r="AM558" s="190"/>
    </row>
    <row r="559" spans="1:39" ht="22.5" hidden="1" customHeight="1" x14ac:dyDescent="0.35">
      <c r="A559" s="14">
        <v>558</v>
      </c>
      <c r="B559" s="16" t="s">
        <v>5263</v>
      </c>
      <c r="C559" s="16" t="s">
        <v>6139</v>
      </c>
      <c r="D559" s="16" t="s">
        <v>12872</v>
      </c>
      <c r="E559" s="14" t="s">
        <v>1417</v>
      </c>
      <c r="F559" s="17" t="s">
        <v>1418</v>
      </c>
      <c r="G559" s="16">
        <v>26</v>
      </c>
      <c r="H559" s="16">
        <v>5</v>
      </c>
      <c r="I559" s="16">
        <v>2022</v>
      </c>
      <c r="J559" s="16">
        <v>72</v>
      </c>
      <c r="K559" s="17" t="s">
        <v>1419</v>
      </c>
      <c r="L559" s="16"/>
      <c r="M559" s="16">
        <v>1</v>
      </c>
      <c r="N559" s="16" t="s">
        <v>12873</v>
      </c>
      <c r="O559" s="18" t="s">
        <v>12874</v>
      </c>
      <c r="P559" s="18" t="s">
        <v>10840</v>
      </c>
      <c r="Q559" s="18" t="s">
        <v>43</v>
      </c>
      <c r="R559" s="17" t="s">
        <v>12875</v>
      </c>
      <c r="S559" s="16" t="s">
        <v>44</v>
      </c>
      <c r="T559" s="16">
        <v>17</v>
      </c>
      <c r="U559" s="14" t="s">
        <v>12780</v>
      </c>
      <c r="V559" s="18" t="s">
        <v>234</v>
      </c>
      <c r="W559" s="16" t="s">
        <v>5824</v>
      </c>
      <c r="X559" s="18" t="s">
        <v>5825</v>
      </c>
      <c r="Y559" s="18" t="s">
        <v>10203</v>
      </c>
      <c r="Z559" s="18" t="s">
        <v>10203</v>
      </c>
      <c r="AA559" s="18"/>
      <c r="AB559" s="18" t="s">
        <v>10203</v>
      </c>
      <c r="AC559" s="18" t="s">
        <v>49</v>
      </c>
      <c r="AD559" s="16" t="s">
        <v>50</v>
      </c>
      <c r="AE559" s="16" t="s">
        <v>50</v>
      </c>
      <c r="AF559" s="16"/>
      <c r="AG559" s="16" t="s">
        <v>10204</v>
      </c>
      <c r="AH559" s="16"/>
      <c r="AI559" s="16"/>
      <c r="AJ559" s="16"/>
      <c r="AK559" s="16"/>
      <c r="AL559" s="190" t="b">
        <f t="shared" si="2"/>
        <v>0</v>
      </c>
      <c r="AM559" s="190"/>
    </row>
    <row r="560" spans="1:39" ht="22.5" hidden="1" customHeight="1" x14ac:dyDescent="0.35">
      <c r="A560" s="14">
        <v>559</v>
      </c>
      <c r="B560" s="16" t="s">
        <v>5263</v>
      </c>
      <c r="C560" s="16" t="s">
        <v>6139</v>
      </c>
      <c r="D560" s="16" t="s">
        <v>12876</v>
      </c>
      <c r="E560" s="14" t="s">
        <v>1417</v>
      </c>
      <c r="F560" s="17" t="s">
        <v>1418</v>
      </c>
      <c r="G560" s="16">
        <v>26</v>
      </c>
      <c r="H560" s="16">
        <v>5</v>
      </c>
      <c r="I560" s="16">
        <v>2022</v>
      </c>
      <c r="J560" s="16">
        <v>72</v>
      </c>
      <c r="K560" s="17" t="s">
        <v>1419</v>
      </c>
      <c r="L560" s="16"/>
      <c r="M560" s="16">
        <v>1</v>
      </c>
      <c r="N560" s="16" t="s">
        <v>12877</v>
      </c>
      <c r="O560" s="18" t="s">
        <v>12878</v>
      </c>
      <c r="P560" s="18" t="s">
        <v>3750</v>
      </c>
      <c r="Q560" s="18" t="s">
        <v>1491</v>
      </c>
      <c r="R560" s="17" t="s">
        <v>12879</v>
      </c>
      <c r="S560" s="16" t="s">
        <v>75</v>
      </c>
      <c r="T560" s="16">
        <v>17</v>
      </c>
      <c r="U560" s="14" t="s">
        <v>12780</v>
      </c>
      <c r="V560" s="18" t="s">
        <v>234</v>
      </c>
      <c r="W560" s="16" t="s">
        <v>5824</v>
      </c>
      <c r="X560" s="18" t="s">
        <v>5825</v>
      </c>
      <c r="Y560" s="18" t="s">
        <v>10203</v>
      </c>
      <c r="Z560" s="18" t="s">
        <v>10203</v>
      </c>
      <c r="AA560" s="18"/>
      <c r="AB560" s="18" t="s">
        <v>10203</v>
      </c>
      <c r="AC560" s="18" t="s">
        <v>49</v>
      </c>
      <c r="AD560" s="16" t="s">
        <v>50</v>
      </c>
      <c r="AE560" s="16" t="s">
        <v>50</v>
      </c>
      <c r="AF560" s="16"/>
      <c r="AG560" s="16" t="s">
        <v>10204</v>
      </c>
      <c r="AH560" s="16"/>
      <c r="AI560" s="16"/>
      <c r="AJ560" s="16"/>
      <c r="AK560" s="16"/>
      <c r="AL560" s="190" t="b">
        <f t="shared" si="2"/>
        <v>0</v>
      </c>
      <c r="AM560" s="190"/>
    </row>
    <row r="561" spans="1:39" ht="22.5" hidden="1" customHeight="1" x14ac:dyDescent="0.35">
      <c r="A561" s="14">
        <v>560</v>
      </c>
      <c r="B561" s="16" t="s">
        <v>5263</v>
      </c>
      <c r="C561" s="16" t="s">
        <v>6139</v>
      </c>
      <c r="D561" s="16" t="s">
        <v>12880</v>
      </c>
      <c r="E561" s="14" t="s">
        <v>1417</v>
      </c>
      <c r="F561" s="17" t="s">
        <v>1418</v>
      </c>
      <c r="G561" s="16">
        <v>26</v>
      </c>
      <c r="H561" s="16">
        <v>5</v>
      </c>
      <c r="I561" s="16">
        <v>2022</v>
      </c>
      <c r="J561" s="16">
        <v>72</v>
      </c>
      <c r="K561" s="17" t="s">
        <v>1419</v>
      </c>
      <c r="L561" s="16"/>
      <c r="M561" s="16">
        <v>1</v>
      </c>
      <c r="N561" s="16" t="s">
        <v>12881</v>
      </c>
      <c r="O561" s="18" t="s">
        <v>12882</v>
      </c>
      <c r="P561" s="18" t="s">
        <v>12883</v>
      </c>
      <c r="Q561" s="18" t="s">
        <v>67</v>
      </c>
      <c r="R561" s="17" t="s">
        <v>12884</v>
      </c>
      <c r="S561" s="16" t="s">
        <v>44</v>
      </c>
      <c r="T561" s="16">
        <v>17</v>
      </c>
      <c r="U561" s="14" t="s">
        <v>12780</v>
      </c>
      <c r="V561" s="18" t="s">
        <v>234</v>
      </c>
      <c r="W561" s="16" t="s">
        <v>5824</v>
      </c>
      <c r="X561" s="18" t="s">
        <v>5825</v>
      </c>
      <c r="Y561" s="18" t="s">
        <v>10203</v>
      </c>
      <c r="Z561" s="18" t="s">
        <v>10203</v>
      </c>
      <c r="AA561" s="18"/>
      <c r="AB561" s="18" t="s">
        <v>10203</v>
      </c>
      <c r="AC561" s="18" t="s">
        <v>49</v>
      </c>
      <c r="AD561" s="16" t="s">
        <v>50</v>
      </c>
      <c r="AE561" s="16" t="s">
        <v>50</v>
      </c>
      <c r="AF561" s="16"/>
      <c r="AG561" s="16" t="s">
        <v>10204</v>
      </c>
      <c r="AH561" s="16"/>
      <c r="AI561" s="16"/>
      <c r="AJ561" s="16"/>
      <c r="AK561" s="16"/>
      <c r="AL561" s="190" t="b">
        <f t="shared" si="2"/>
        <v>0</v>
      </c>
      <c r="AM561" s="190"/>
    </row>
    <row r="562" spans="1:39" ht="22.5" hidden="1" customHeight="1" x14ac:dyDescent="0.35">
      <c r="A562" s="14">
        <v>561</v>
      </c>
      <c r="B562" s="16" t="s">
        <v>5263</v>
      </c>
      <c r="C562" s="16" t="s">
        <v>6139</v>
      </c>
      <c r="D562" s="16" t="s">
        <v>12885</v>
      </c>
      <c r="E562" s="14" t="s">
        <v>3689</v>
      </c>
      <c r="F562" s="17" t="s">
        <v>3690</v>
      </c>
      <c r="G562" s="16">
        <v>4</v>
      </c>
      <c r="H562" s="16">
        <v>5</v>
      </c>
      <c r="I562" s="16">
        <v>2022</v>
      </c>
      <c r="J562" s="16">
        <v>72</v>
      </c>
      <c r="K562" s="17" t="s">
        <v>3691</v>
      </c>
      <c r="L562" s="16"/>
      <c r="M562" s="16">
        <v>1</v>
      </c>
      <c r="N562" s="16" t="s">
        <v>12886</v>
      </c>
      <c r="O562" s="18" t="s">
        <v>1627</v>
      </c>
      <c r="P562" s="18" t="s">
        <v>1628</v>
      </c>
      <c r="Q562" s="18" t="s">
        <v>67</v>
      </c>
      <c r="R562" s="17" t="s">
        <v>12887</v>
      </c>
      <c r="S562" s="16" t="s">
        <v>44</v>
      </c>
      <c r="T562" s="16">
        <v>17</v>
      </c>
      <c r="U562" s="14" t="s">
        <v>12780</v>
      </c>
      <c r="V562" s="18" t="s">
        <v>234</v>
      </c>
      <c r="W562" s="16" t="s">
        <v>5824</v>
      </c>
      <c r="X562" s="18" t="s">
        <v>5825</v>
      </c>
      <c r="Y562" s="18" t="s">
        <v>10203</v>
      </c>
      <c r="Z562" s="18" t="s">
        <v>10203</v>
      </c>
      <c r="AA562" s="18"/>
      <c r="AB562" s="18" t="s">
        <v>10203</v>
      </c>
      <c r="AC562" s="18" t="s">
        <v>49</v>
      </c>
      <c r="AD562" s="16" t="s">
        <v>50</v>
      </c>
      <c r="AE562" s="16" t="s">
        <v>50</v>
      </c>
      <c r="AF562" s="16"/>
      <c r="AG562" s="16" t="s">
        <v>10204</v>
      </c>
      <c r="AH562" s="16"/>
      <c r="AI562" s="16"/>
      <c r="AJ562" s="16"/>
      <c r="AK562" s="16"/>
      <c r="AL562" s="190" t="b">
        <f t="shared" si="2"/>
        <v>0</v>
      </c>
      <c r="AM562" s="190"/>
    </row>
    <row r="563" spans="1:39" ht="22.5" hidden="1" customHeight="1" x14ac:dyDescent="0.35">
      <c r="A563" s="14">
        <v>562</v>
      </c>
      <c r="B563" s="16" t="s">
        <v>5263</v>
      </c>
      <c r="C563" s="16" t="s">
        <v>6139</v>
      </c>
      <c r="D563" s="16" t="s">
        <v>12888</v>
      </c>
      <c r="E563" s="14" t="s">
        <v>3689</v>
      </c>
      <c r="F563" s="17" t="s">
        <v>3690</v>
      </c>
      <c r="G563" s="16">
        <v>4</v>
      </c>
      <c r="H563" s="16">
        <v>5</v>
      </c>
      <c r="I563" s="16">
        <v>2022</v>
      </c>
      <c r="J563" s="16">
        <v>72</v>
      </c>
      <c r="K563" s="17" t="s">
        <v>3691</v>
      </c>
      <c r="L563" s="16"/>
      <c r="M563" s="16">
        <v>1</v>
      </c>
      <c r="N563" s="16" t="s">
        <v>12889</v>
      </c>
      <c r="O563" s="18" t="s">
        <v>12890</v>
      </c>
      <c r="P563" s="18" t="s">
        <v>12891</v>
      </c>
      <c r="Q563" s="18" t="s">
        <v>562</v>
      </c>
      <c r="R563" s="17" t="s">
        <v>2141</v>
      </c>
      <c r="S563" s="16" t="s">
        <v>44</v>
      </c>
      <c r="T563" s="16">
        <v>17</v>
      </c>
      <c r="U563" s="14" t="s">
        <v>12780</v>
      </c>
      <c r="V563" s="18" t="s">
        <v>234</v>
      </c>
      <c r="W563" s="16" t="s">
        <v>5824</v>
      </c>
      <c r="X563" s="18" t="s">
        <v>5825</v>
      </c>
      <c r="Y563" s="18" t="s">
        <v>10203</v>
      </c>
      <c r="Z563" s="18" t="s">
        <v>10203</v>
      </c>
      <c r="AA563" s="18"/>
      <c r="AB563" s="18" t="s">
        <v>10203</v>
      </c>
      <c r="AC563" s="18" t="s">
        <v>49</v>
      </c>
      <c r="AD563" s="16" t="s">
        <v>50</v>
      </c>
      <c r="AE563" s="16" t="s">
        <v>50</v>
      </c>
      <c r="AF563" s="16"/>
      <c r="AG563" s="16" t="s">
        <v>10204</v>
      </c>
      <c r="AH563" s="16"/>
      <c r="AI563" s="16"/>
      <c r="AJ563" s="16"/>
      <c r="AK563" s="16"/>
      <c r="AL563" s="190" t="b">
        <f t="shared" si="2"/>
        <v>0</v>
      </c>
      <c r="AM563" s="190"/>
    </row>
    <row r="564" spans="1:39" ht="22.5" hidden="1" customHeight="1" x14ac:dyDescent="0.35">
      <c r="A564" s="14">
        <v>563</v>
      </c>
      <c r="B564" s="16" t="s">
        <v>5263</v>
      </c>
      <c r="C564" s="16" t="s">
        <v>6139</v>
      </c>
      <c r="D564" s="16" t="s">
        <v>12892</v>
      </c>
      <c r="E564" s="14" t="s">
        <v>3689</v>
      </c>
      <c r="F564" s="17" t="s">
        <v>3690</v>
      </c>
      <c r="G564" s="16">
        <v>4</v>
      </c>
      <c r="H564" s="16">
        <v>5</v>
      </c>
      <c r="I564" s="16">
        <v>2022</v>
      </c>
      <c r="J564" s="16">
        <v>72</v>
      </c>
      <c r="K564" s="17" t="s">
        <v>3691</v>
      </c>
      <c r="L564" s="16"/>
      <c r="M564" s="16">
        <v>1</v>
      </c>
      <c r="N564" s="16" t="s">
        <v>12893</v>
      </c>
      <c r="O564" s="18" t="s">
        <v>12894</v>
      </c>
      <c r="P564" s="18" t="s">
        <v>12895</v>
      </c>
      <c r="Q564" s="18" t="s">
        <v>864</v>
      </c>
      <c r="R564" s="17" t="s">
        <v>12896</v>
      </c>
      <c r="S564" s="16" t="s">
        <v>44</v>
      </c>
      <c r="T564" s="16">
        <v>17</v>
      </c>
      <c r="U564" s="14" t="s">
        <v>12780</v>
      </c>
      <c r="V564" s="18" t="s">
        <v>234</v>
      </c>
      <c r="W564" s="16" t="s">
        <v>5824</v>
      </c>
      <c r="X564" s="18" t="s">
        <v>5825</v>
      </c>
      <c r="Y564" s="18" t="s">
        <v>10203</v>
      </c>
      <c r="Z564" s="18" t="s">
        <v>10203</v>
      </c>
      <c r="AA564" s="18"/>
      <c r="AB564" s="18" t="s">
        <v>10203</v>
      </c>
      <c r="AC564" s="18" t="s">
        <v>49</v>
      </c>
      <c r="AD564" s="16" t="s">
        <v>50</v>
      </c>
      <c r="AE564" s="16" t="s">
        <v>50</v>
      </c>
      <c r="AF564" s="16"/>
      <c r="AG564" s="16" t="s">
        <v>10204</v>
      </c>
      <c r="AH564" s="16"/>
      <c r="AI564" s="16"/>
      <c r="AJ564" s="16"/>
      <c r="AK564" s="16"/>
      <c r="AL564" s="190" t="b">
        <f t="shared" si="2"/>
        <v>0</v>
      </c>
      <c r="AM564" s="190"/>
    </row>
    <row r="565" spans="1:39" ht="22.5" hidden="1" customHeight="1" x14ac:dyDescent="0.35">
      <c r="A565" s="14">
        <v>564</v>
      </c>
      <c r="B565" s="16" t="s">
        <v>5925</v>
      </c>
      <c r="C565" s="16" t="s">
        <v>5264</v>
      </c>
      <c r="D565" s="16" t="s">
        <v>12897</v>
      </c>
      <c r="E565" s="14" t="s">
        <v>12898</v>
      </c>
      <c r="F565" s="17" t="s">
        <v>12899</v>
      </c>
      <c r="G565" s="16">
        <v>6</v>
      </c>
      <c r="H565" s="16">
        <v>9</v>
      </c>
      <c r="I565" s="16">
        <v>2022</v>
      </c>
      <c r="J565" s="16">
        <v>72</v>
      </c>
      <c r="K565" s="17" t="s">
        <v>12900</v>
      </c>
      <c r="L565" s="16"/>
      <c r="M565" s="16">
        <v>1</v>
      </c>
      <c r="N565" s="16" t="s">
        <v>12901</v>
      </c>
      <c r="O565" s="18" t="s">
        <v>12902</v>
      </c>
      <c r="P565" s="18" t="s">
        <v>12903</v>
      </c>
      <c r="Q565" s="18" t="s">
        <v>575</v>
      </c>
      <c r="R565" s="17" t="s">
        <v>12904</v>
      </c>
      <c r="S565" s="16" t="s">
        <v>44</v>
      </c>
      <c r="T565" s="16">
        <v>18</v>
      </c>
      <c r="U565" s="14" t="s">
        <v>12905</v>
      </c>
      <c r="V565" s="18" t="s">
        <v>46</v>
      </c>
      <c r="W565" s="16" t="s">
        <v>5824</v>
      </c>
      <c r="X565" s="18" t="s">
        <v>5825</v>
      </c>
      <c r="Y565" s="18" t="s">
        <v>10203</v>
      </c>
      <c r="Z565" s="18" t="s">
        <v>10203</v>
      </c>
      <c r="AA565" s="18"/>
      <c r="AB565" s="18" t="s">
        <v>10203</v>
      </c>
      <c r="AC565" s="18" t="s">
        <v>49</v>
      </c>
      <c r="AD565" s="16" t="s">
        <v>50</v>
      </c>
      <c r="AE565" s="16" t="s">
        <v>50</v>
      </c>
      <c r="AF565" s="16"/>
      <c r="AG565" s="16" t="s">
        <v>10204</v>
      </c>
      <c r="AH565" s="16"/>
      <c r="AI565" s="16"/>
      <c r="AJ565" s="16"/>
      <c r="AK565" s="16"/>
      <c r="AL565" s="190" t="b">
        <f t="shared" si="2"/>
        <v>0</v>
      </c>
      <c r="AM565" s="190"/>
    </row>
    <row r="566" spans="1:39" ht="22.5" hidden="1" customHeight="1" x14ac:dyDescent="0.35">
      <c r="A566" s="14">
        <v>565</v>
      </c>
      <c r="B566" s="16" t="s">
        <v>5925</v>
      </c>
      <c r="C566" s="16" t="s">
        <v>5264</v>
      </c>
      <c r="D566" s="16" t="s">
        <v>12906</v>
      </c>
      <c r="E566" s="14" t="s">
        <v>12898</v>
      </c>
      <c r="F566" s="17" t="s">
        <v>12899</v>
      </c>
      <c r="G566" s="16">
        <v>6</v>
      </c>
      <c r="H566" s="16">
        <v>9</v>
      </c>
      <c r="I566" s="16">
        <v>2022</v>
      </c>
      <c r="J566" s="16">
        <v>72</v>
      </c>
      <c r="K566" s="17" t="s">
        <v>12900</v>
      </c>
      <c r="L566" s="16"/>
      <c r="M566" s="16">
        <v>1</v>
      </c>
      <c r="N566" s="16" t="s">
        <v>12907</v>
      </c>
      <c r="O566" s="18" t="s">
        <v>12908</v>
      </c>
      <c r="P566" s="18" t="s">
        <v>730</v>
      </c>
      <c r="Q566" s="18" t="s">
        <v>83</v>
      </c>
      <c r="R566" s="17" t="s">
        <v>12909</v>
      </c>
      <c r="S566" s="16" t="s">
        <v>44</v>
      </c>
      <c r="T566" s="16">
        <v>18</v>
      </c>
      <c r="U566" s="14" t="s">
        <v>12910</v>
      </c>
      <c r="V566" s="18" t="s">
        <v>46</v>
      </c>
      <c r="W566" s="16" t="s">
        <v>5824</v>
      </c>
      <c r="X566" s="18" t="s">
        <v>5825</v>
      </c>
      <c r="Y566" s="18" t="s">
        <v>10203</v>
      </c>
      <c r="Z566" s="18" t="s">
        <v>10203</v>
      </c>
      <c r="AA566" s="18"/>
      <c r="AB566" s="18" t="s">
        <v>10203</v>
      </c>
      <c r="AC566" s="18" t="s">
        <v>49</v>
      </c>
      <c r="AD566" s="16" t="s">
        <v>50</v>
      </c>
      <c r="AE566" s="16" t="s">
        <v>50</v>
      </c>
      <c r="AF566" s="16"/>
      <c r="AG566" s="16" t="s">
        <v>10204</v>
      </c>
      <c r="AH566" s="16"/>
      <c r="AI566" s="16"/>
      <c r="AJ566" s="16"/>
      <c r="AK566" s="16"/>
      <c r="AL566" s="190" t="b">
        <f t="shared" si="2"/>
        <v>0</v>
      </c>
      <c r="AM566" s="190"/>
    </row>
    <row r="567" spans="1:39" ht="22.5" hidden="1" customHeight="1" x14ac:dyDescent="0.35">
      <c r="A567" s="14">
        <v>566</v>
      </c>
      <c r="B567" s="16" t="s">
        <v>5925</v>
      </c>
      <c r="C567" s="16" t="s">
        <v>5264</v>
      </c>
      <c r="D567" s="16" t="s">
        <v>12911</v>
      </c>
      <c r="E567" s="14" t="s">
        <v>4000</v>
      </c>
      <c r="F567" s="17" t="s">
        <v>4001</v>
      </c>
      <c r="G567" s="16">
        <v>9</v>
      </c>
      <c r="H567" s="16">
        <v>8</v>
      </c>
      <c r="I567" s="16">
        <v>2022</v>
      </c>
      <c r="J567" s="16">
        <v>72</v>
      </c>
      <c r="K567" s="17" t="s">
        <v>4002</v>
      </c>
      <c r="L567" s="16"/>
      <c r="M567" s="16">
        <v>1</v>
      </c>
      <c r="N567" s="16" t="s">
        <v>12912</v>
      </c>
      <c r="O567" s="18" t="s">
        <v>11992</v>
      </c>
      <c r="P567" s="18" t="s">
        <v>493</v>
      </c>
      <c r="Q567" s="18" t="s">
        <v>11848</v>
      </c>
      <c r="R567" s="17" t="s">
        <v>12459</v>
      </c>
      <c r="S567" s="16" t="s">
        <v>44</v>
      </c>
      <c r="T567" s="16">
        <v>18</v>
      </c>
      <c r="U567" s="14" t="s">
        <v>12910</v>
      </c>
      <c r="V567" s="18" t="s">
        <v>46</v>
      </c>
      <c r="W567" s="16" t="s">
        <v>5824</v>
      </c>
      <c r="X567" s="18" t="s">
        <v>5825</v>
      </c>
      <c r="Y567" s="18" t="s">
        <v>10203</v>
      </c>
      <c r="Z567" s="18" t="s">
        <v>10203</v>
      </c>
      <c r="AA567" s="18"/>
      <c r="AB567" s="18" t="s">
        <v>10203</v>
      </c>
      <c r="AC567" s="18" t="s">
        <v>49</v>
      </c>
      <c r="AD567" s="16" t="s">
        <v>50</v>
      </c>
      <c r="AE567" s="16" t="s">
        <v>50</v>
      </c>
      <c r="AF567" s="16"/>
      <c r="AG567" s="16" t="s">
        <v>10204</v>
      </c>
      <c r="AH567" s="16"/>
      <c r="AI567" s="16"/>
      <c r="AJ567" s="16"/>
      <c r="AK567" s="16"/>
      <c r="AL567" s="190" t="b">
        <f t="shared" si="2"/>
        <v>0</v>
      </c>
      <c r="AM567" s="190"/>
    </row>
    <row r="568" spans="1:39" ht="22.5" hidden="1" customHeight="1" x14ac:dyDescent="0.35">
      <c r="A568" s="14">
        <v>567</v>
      </c>
      <c r="B568" s="16" t="s">
        <v>5925</v>
      </c>
      <c r="C568" s="16" t="s">
        <v>5264</v>
      </c>
      <c r="D568" s="16" t="s">
        <v>12913</v>
      </c>
      <c r="E568" s="14" t="s">
        <v>4000</v>
      </c>
      <c r="F568" s="17" t="s">
        <v>4001</v>
      </c>
      <c r="G568" s="16">
        <v>9</v>
      </c>
      <c r="H568" s="16">
        <v>8</v>
      </c>
      <c r="I568" s="16">
        <v>2022</v>
      </c>
      <c r="J568" s="16">
        <v>72</v>
      </c>
      <c r="K568" s="17" t="s">
        <v>4002</v>
      </c>
      <c r="L568" s="16"/>
      <c r="M568" s="16">
        <v>1</v>
      </c>
      <c r="N568" s="16" t="s">
        <v>12914</v>
      </c>
      <c r="O568" s="18" t="s">
        <v>1889</v>
      </c>
      <c r="P568" s="18" t="s">
        <v>493</v>
      </c>
      <c r="Q568" s="18" t="s">
        <v>396</v>
      </c>
      <c r="R568" s="17" t="s">
        <v>12915</v>
      </c>
      <c r="S568" s="16" t="s">
        <v>44</v>
      </c>
      <c r="T568" s="16">
        <v>18</v>
      </c>
      <c r="U568" s="14" t="s">
        <v>12910</v>
      </c>
      <c r="V568" s="18" t="s">
        <v>46</v>
      </c>
      <c r="W568" s="16" t="s">
        <v>5824</v>
      </c>
      <c r="X568" s="18" t="s">
        <v>5825</v>
      </c>
      <c r="Y568" s="18" t="s">
        <v>10203</v>
      </c>
      <c r="Z568" s="18" t="s">
        <v>10203</v>
      </c>
      <c r="AA568" s="18"/>
      <c r="AB568" s="18" t="s">
        <v>10203</v>
      </c>
      <c r="AC568" s="18" t="s">
        <v>49</v>
      </c>
      <c r="AD568" s="16" t="s">
        <v>50</v>
      </c>
      <c r="AE568" s="16" t="s">
        <v>50</v>
      </c>
      <c r="AF568" s="16"/>
      <c r="AG568" s="16" t="s">
        <v>10204</v>
      </c>
      <c r="AH568" s="16"/>
      <c r="AI568" s="16"/>
      <c r="AJ568" s="16"/>
      <c r="AK568" s="16"/>
      <c r="AL568" s="190" t="b">
        <f t="shared" si="2"/>
        <v>0</v>
      </c>
      <c r="AM568" s="190"/>
    </row>
    <row r="569" spans="1:39" ht="22.5" hidden="1" customHeight="1" x14ac:dyDescent="0.35">
      <c r="A569" s="14">
        <v>568</v>
      </c>
      <c r="B569" s="16" t="s">
        <v>5925</v>
      </c>
      <c r="C569" s="16" t="s">
        <v>5264</v>
      </c>
      <c r="D569" s="16" t="s">
        <v>12916</v>
      </c>
      <c r="E569" s="14" t="s">
        <v>4000</v>
      </c>
      <c r="F569" s="17" t="s">
        <v>4001</v>
      </c>
      <c r="G569" s="16">
        <v>9</v>
      </c>
      <c r="H569" s="16">
        <v>8</v>
      </c>
      <c r="I569" s="16">
        <v>2022</v>
      </c>
      <c r="J569" s="16">
        <v>72</v>
      </c>
      <c r="K569" s="17" t="s">
        <v>4002</v>
      </c>
      <c r="L569" s="16"/>
      <c r="M569" s="16">
        <v>1</v>
      </c>
      <c r="N569" s="16" t="s">
        <v>12917</v>
      </c>
      <c r="O569" s="18" t="s">
        <v>12918</v>
      </c>
      <c r="P569" s="18" t="s">
        <v>12919</v>
      </c>
      <c r="Q569" s="18" t="s">
        <v>688</v>
      </c>
      <c r="R569" s="17" t="s">
        <v>12920</v>
      </c>
      <c r="S569" s="16" t="s">
        <v>75</v>
      </c>
      <c r="T569" s="16">
        <v>18</v>
      </c>
      <c r="U569" s="14" t="s">
        <v>12921</v>
      </c>
      <c r="V569" s="18" t="s">
        <v>62</v>
      </c>
      <c r="W569" s="16" t="s">
        <v>5824</v>
      </c>
      <c r="X569" s="18" t="s">
        <v>5825</v>
      </c>
      <c r="Y569" s="18" t="s">
        <v>10203</v>
      </c>
      <c r="Z569" s="18" t="s">
        <v>10203</v>
      </c>
      <c r="AA569" s="18"/>
      <c r="AB569" s="18" t="s">
        <v>10203</v>
      </c>
      <c r="AC569" s="18" t="s">
        <v>49</v>
      </c>
      <c r="AD569" s="16" t="s">
        <v>50</v>
      </c>
      <c r="AE569" s="16" t="s">
        <v>50</v>
      </c>
      <c r="AF569" s="16"/>
      <c r="AG569" s="16" t="s">
        <v>10204</v>
      </c>
      <c r="AH569" s="16"/>
      <c r="AI569" s="16"/>
      <c r="AJ569" s="16"/>
      <c r="AK569" s="16"/>
      <c r="AL569" s="190" t="b">
        <f t="shared" si="2"/>
        <v>0</v>
      </c>
      <c r="AM569" s="190"/>
    </row>
    <row r="570" spans="1:39" ht="22.5" hidden="1" customHeight="1" x14ac:dyDescent="0.35">
      <c r="A570" s="14">
        <v>569</v>
      </c>
      <c r="B570" s="16" t="s">
        <v>5925</v>
      </c>
      <c r="C570" s="16" t="s">
        <v>5264</v>
      </c>
      <c r="D570" s="16" t="s">
        <v>12922</v>
      </c>
      <c r="E570" s="14" t="s">
        <v>4000</v>
      </c>
      <c r="F570" s="17" t="s">
        <v>4001</v>
      </c>
      <c r="G570" s="16">
        <v>9</v>
      </c>
      <c r="H570" s="16">
        <v>8</v>
      </c>
      <c r="I570" s="16">
        <v>2022</v>
      </c>
      <c r="J570" s="16">
        <v>72</v>
      </c>
      <c r="K570" s="17" t="s">
        <v>4002</v>
      </c>
      <c r="L570" s="16"/>
      <c r="M570" s="16">
        <v>1</v>
      </c>
      <c r="N570" s="16" t="s">
        <v>12923</v>
      </c>
      <c r="O570" s="18" t="s">
        <v>4842</v>
      </c>
      <c r="P570" s="18" t="s">
        <v>618</v>
      </c>
      <c r="Q570" s="18" t="s">
        <v>292</v>
      </c>
      <c r="R570" s="17" t="s">
        <v>12924</v>
      </c>
      <c r="S570" s="16" t="s">
        <v>75</v>
      </c>
      <c r="T570" s="16">
        <v>18</v>
      </c>
      <c r="U570" s="14" t="s">
        <v>12921</v>
      </c>
      <c r="V570" s="18" t="s">
        <v>62</v>
      </c>
      <c r="W570" s="16" t="s">
        <v>5824</v>
      </c>
      <c r="X570" s="18" t="s">
        <v>5825</v>
      </c>
      <c r="Y570" s="18" t="s">
        <v>10203</v>
      </c>
      <c r="Z570" s="18" t="s">
        <v>10203</v>
      </c>
      <c r="AA570" s="18"/>
      <c r="AB570" s="18" t="s">
        <v>10203</v>
      </c>
      <c r="AC570" s="18" t="s">
        <v>49</v>
      </c>
      <c r="AD570" s="16" t="s">
        <v>50</v>
      </c>
      <c r="AE570" s="16" t="s">
        <v>50</v>
      </c>
      <c r="AF570" s="16"/>
      <c r="AG570" s="16" t="s">
        <v>10204</v>
      </c>
      <c r="AH570" s="16"/>
      <c r="AI570" s="16"/>
      <c r="AJ570" s="16"/>
      <c r="AK570" s="16"/>
      <c r="AL570" s="190" t="b">
        <f t="shared" si="2"/>
        <v>0</v>
      </c>
      <c r="AM570" s="190"/>
    </row>
    <row r="571" spans="1:39" ht="22.5" hidden="1" customHeight="1" x14ac:dyDescent="0.35">
      <c r="A571" s="14">
        <v>570</v>
      </c>
      <c r="B571" s="16" t="s">
        <v>5925</v>
      </c>
      <c r="C571" s="16" t="s">
        <v>5264</v>
      </c>
      <c r="D571" s="16" t="s">
        <v>12925</v>
      </c>
      <c r="E571" s="14" t="s">
        <v>4000</v>
      </c>
      <c r="F571" s="17" t="s">
        <v>4001</v>
      </c>
      <c r="G571" s="16">
        <v>9</v>
      </c>
      <c r="H571" s="16">
        <v>8</v>
      </c>
      <c r="I571" s="16">
        <v>2022</v>
      </c>
      <c r="J571" s="16">
        <v>72</v>
      </c>
      <c r="K571" s="17" t="s">
        <v>4002</v>
      </c>
      <c r="L571" s="16"/>
      <c r="M571" s="16">
        <v>1</v>
      </c>
      <c r="N571" s="16" t="s">
        <v>12926</v>
      </c>
      <c r="O571" s="18" t="s">
        <v>12927</v>
      </c>
      <c r="P571" s="18" t="s">
        <v>12928</v>
      </c>
      <c r="Q571" s="18" t="s">
        <v>83</v>
      </c>
      <c r="R571" s="17" t="s">
        <v>12929</v>
      </c>
      <c r="S571" s="16" t="s">
        <v>44</v>
      </c>
      <c r="T571" s="16">
        <v>18</v>
      </c>
      <c r="U571" s="16" t="s">
        <v>12921</v>
      </c>
      <c r="V571" s="18" t="s">
        <v>62</v>
      </c>
      <c r="W571" s="16" t="s">
        <v>5824</v>
      </c>
      <c r="X571" s="18" t="s">
        <v>5825</v>
      </c>
      <c r="Y571" s="18" t="s">
        <v>10203</v>
      </c>
      <c r="Z571" s="18" t="s">
        <v>10203</v>
      </c>
      <c r="AA571" s="18"/>
      <c r="AB571" s="18" t="s">
        <v>10203</v>
      </c>
      <c r="AC571" s="18" t="s">
        <v>49</v>
      </c>
      <c r="AD571" s="16" t="s">
        <v>50</v>
      </c>
      <c r="AE571" s="16" t="s">
        <v>50</v>
      </c>
      <c r="AF571" s="16"/>
      <c r="AG571" s="16" t="s">
        <v>10204</v>
      </c>
      <c r="AH571" s="16"/>
      <c r="AI571" s="16"/>
      <c r="AJ571" s="16"/>
      <c r="AK571" s="16"/>
      <c r="AL571" s="190" t="b">
        <f t="shared" si="2"/>
        <v>0</v>
      </c>
      <c r="AM571" s="190"/>
    </row>
    <row r="572" spans="1:39" ht="22.5" hidden="1" customHeight="1" x14ac:dyDescent="0.35">
      <c r="A572" s="14">
        <v>571</v>
      </c>
      <c r="B572" s="16" t="s">
        <v>5925</v>
      </c>
      <c r="C572" s="16" t="s">
        <v>5264</v>
      </c>
      <c r="D572" s="16" t="s">
        <v>12930</v>
      </c>
      <c r="E572" s="14" t="s">
        <v>4000</v>
      </c>
      <c r="F572" s="17" t="s">
        <v>4001</v>
      </c>
      <c r="G572" s="16">
        <v>9</v>
      </c>
      <c r="H572" s="16">
        <v>8</v>
      </c>
      <c r="I572" s="16">
        <v>2022</v>
      </c>
      <c r="J572" s="16">
        <v>72</v>
      </c>
      <c r="K572" s="17" t="s">
        <v>4002</v>
      </c>
      <c r="L572" s="16"/>
      <c r="M572" s="16">
        <v>1</v>
      </c>
      <c r="N572" s="16" t="s">
        <v>12931</v>
      </c>
      <c r="O572" s="18" t="s">
        <v>12932</v>
      </c>
      <c r="P572" s="18" t="s">
        <v>12933</v>
      </c>
      <c r="Q572" s="18" t="s">
        <v>690</v>
      </c>
      <c r="R572" s="17" t="s">
        <v>12934</v>
      </c>
      <c r="S572" s="16" t="s">
        <v>75</v>
      </c>
      <c r="T572" s="16">
        <v>18</v>
      </c>
      <c r="U572" s="14" t="s">
        <v>12921</v>
      </c>
      <c r="V572" s="18" t="s">
        <v>62</v>
      </c>
      <c r="W572" s="16" t="s">
        <v>5824</v>
      </c>
      <c r="X572" s="18" t="s">
        <v>5825</v>
      </c>
      <c r="Y572" s="18" t="s">
        <v>10203</v>
      </c>
      <c r="Z572" s="18" t="s">
        <v>10203</v>
      </c>
      <c r="AA572" s="18"/>
      <c r="AB572" s="18" t="s">
        <v>10203</v>
      </c>
      <c r="AC572" s="18" t="s">
        <v>49</v>
      </c>
      <c r="AD572" s="16" t="s">
        <v>50</v>
      </c>
      <c r="AE572" s="16" t="s">
        <v>50</v>
      </c>
      <c r="AF572" s="16"/>
      <c r="AG572" s="16" t="s">
        <v>10204</v>
      </c>
      <c r="AH572" s="16"/>
      <c r="AI572" s="16"/>
      <c r="AJ572" s="16"/>
      <c r="AK572" s="16"/>
      <c r="AL572" s="190" t="b">
        <f t="shared" si="2"/>
        <v>0</v>
      </c>
      <c r="AM572" s="190"/>
    </row>
    <row r="573" spans="1:39" ht="22.5" hidden="1" customHeight="1" x14ac:dyDescent="0.35">
      <c r="A573" s="14">
        <v>572</v>
      </c>
      <c r="B573" s="16" t="s">
        <v>5925</v>
      </c>
      <c r="C573" s="16" t="s">
        <v>5264</v>
      </c>
      <c r="D573" s="16" t="s">
        <v>12935</v>
      </c>
      <c r="E573" s="14" t="s">
        <v>12898</v>
      </c>
      <c r="F573" s="17" t="s">
        <v>12899</v>
      </c>
      <c r="G573" s="16">
        <v>6</v>
      </c>
      <c r="H573" s="16">
        <v>9</v>
      </c>
      <c r="I573" s="16">
        <v>2022</v>
      </c>
      <c r="J573" s="16">
        <v>72</v>
      </c>
      <c r="K573" s="17" t="s">
        <v>12900</v>
      </c>
      <c r="L573" s="16"/>
      <c r="M573" s="16">
        <v>1</v>
      </c>
      <c r="N573" s="16" t="s">
        <v>12936</v>
      </c>
      <c r="O573" s="18" t="s">
        <v>12937</v>
      </c>
      <c r="P573" s="18" t="s">
        <v>128</v>
      </c>
      <c r="Q573" s="18" t="s">
        <v>455</v>
      </c>
      <c r="R573" s="17" t="s">
        <v>12938</v>
      </c>
      <c r="S573" s="16" t="s">
        <v>75</v>
      </c>
      <c r="T573" s="16">
        <v>18</v>
      </c>
      <c r="U573" s="14" t="s">
        <v>12921</v>
      </c>
      <c r="V573" s="18" t="s">
        <v>62</v>
      </c>
      <c r="W573" s="16" t="s">
        <v>5824</v>
      </c>
      <c r="X573" s="18" t="s">
        <v>5825</v>
      </c>
      <c r="Y573" s="18" t="s">
        <v>10203</v>
      </c>
      <c r="Z573" s="18" t="s">
        <v>10203</v>
      </c>
      <c r="AA573" s="18"/>
      <c r="AB573" s="18" t="s">
        <v>10203</v>
      </c>
      <c r="AC573" s="18" t="s">
        <v>49</v>
      </c>
      <c r="AD573" s="16" t="s">
        <v>50</v>
      </c>
      <c r="AE573" s="16" t="s">
        <v>50</v>
      </c>
      <c r="AF573" s="16"/>
      <c r="AG573" s="16" t="s">
        <v>10204</v>
      </c>
      <c r="AH573" s="16"/>
      <c r="AI573" s="16"/>
      <c r="AJ573" s="16"/>
      <c r="AK573" s="16"/>
      <c r="AL573" s="190" t="b">
        <f t="shared" si="2"/>
        <v>0</v>
      </c>
      <c r="AM573" s="190"/>
    </row>
    <row r="574" spans="1:39" ht="22.5" hidden="1" customHeight="1" x14ac:dyDescent="0.35">
      <c r="A574" s="14">
        <v>573</v>
      </c>
      <c r="B574" s="16" t="s">
        <v>5925</v>
      </c>
      <c r="C574" s="16" t="s">
        <v>5264</v>
      </c>
      <c r="D574" s="16" t="s">
        <v>12939</v>
      </c>
      <c r="E574" s="14" t="s">
        <v>12898</v>
      </c>
      <c r="F574" s="17" t="s">
        <v>12899</v>
      </c>
      <c r="G574" s="16">
        <v>6</v>
      </c>
      <c r="H574" s="16">
        <v>9</v>
      </c>
      <c r="I574" s="16">
        <v>2022</v>
      </c>
      <c r="J574" s="16">
        <v>72</v>
      </c>
      <c r="K574" s="17" t="s">
        <v>12900</v>
      </c>
      <c r="L574" s="16"/>
      <c r="M574" s="16">
        <v>1</v>
      </c>
      <c r="N574" s="16" t="s">
        <v>12940</v>
      </c>
      <c r="O574" s="18" t="s">
        <v>12941</v>
      </c>
      <c r="P574" s="18" t="s">
        <v>10211</v>
      </c>
      <c r="Q574" s="18" t="s">
        <v>3030</v>
      </c>
      <c r="R574" s="17" t="s">
        <v>12942</v>
      </c>
      <c r="S574" s="16" t="s">
        <v>75</v>
      </c>
      <c r="T574" s="16">
        <v>18</v>
      </c>
      <c r="U574" s="14" t="s">
        <v>12921</v>
      </c>
      <c r="V574" s="18" t="s">
        <v>62</v>
      </c>
      <c r="W574" s="16" t="s">
        <v>5824</v>
      </c>
      <c r="X574" s="18" t="s">
        <v>5825</v>
      </c>
      <c r="Y574" s="18" t="s">
        <v>10203</v>
      </c>
      <c r="Z574" s="18" t="s">
        <v>10203</v>
      </c>
      <c r="AA574" s="18"/>
      <c r="AB574" s="18" t="s">
        <v>10203</v>
      </c>
      <c r="AC574" s="18" t="s">
        <v>49</v>
      </c>
      <c r="AD574" s="16" t="s">
        <v>50</v>
      </c>
      <c r="AE574" s="16" t="s">
        <v>50</v>
      </c>
      <c r="AF574" s="16"/>
      <c r="AG574" s="16" t="s">
        <v>10204</v>
      </c>
      <c r="AH574" s="16"/>
      <c r="AI574" s="16"/>
      <c r="AJ574" s="16"/>
      <c r="AK574" s="16"/>
      <c r="AL574" s="190" t="b">
        <f t="shared" si="2"/>
        <v>0</v>
      </c>
      <c r="AM574" s="190"/>
    </row>
    <row r="575" spans="1:39" ht="22.5" hidden="1" customHeight="1" x14ac:dyDescent="0.35">
      <c r="A575" s="14">
        <v>574</v>
      </c>
      <c r="B575" s="16" t="s">
        <v>5925</v>
      </c>
      <c r="C575" s="16" t="s">
        <v>5264</v>
      </c>
      <c r="D575" s="16" t="s">
        <v>12943</v>
      </c>
      <c r="E575" s="14" t="s">
        <v>4000</v>
      </c>
      <c r="F575" s="17" t="s">
        <v>4001</v>
      </c>
      <c r="G575" s="16">
        <v>9</v>
      </c>
      <c r="H575" s="16">
        <v>8</v>
      </c>
      <c r="I575" s="16">
        <v>2022</v>
      </c>
      <c r="J575" s="16">
        <v>72</v>
      </c>
      <c r="K575" s="17" t="s">
        <v>4002</v>
      </c>
      <c r="L575" s="16"/>
      <c r="M575" s="16">
        <v>1</v>
      </c>
      <c r="N575" s="16" t="s">
        <v>12944</v>
      </c>
      <c r="O575" s="18" t="s">
        <v>12945</v>
      </c>
      <c r="P575" s="18" t="s">
        <v>12946</v>
      </c>
      <c r="Q575" s="18" t="s">
        <v>136</v>
      </c>
      <c r="R575" s="17" t="s">
        <v>12947</v>
      </c>
      <c r="S575" s="16" t="s">
        <v>75</v>
      </c>
      <c r="T575" s="16">
        <v>18</v>
      </c>
      <c r="U575" s="14" t="s">
        <v>12948</v>
      </c>
      <c r="V575" s="18" t="s">
        <v>93</v>
      </c>
      <c r="W575" s="16" t="s">
        <v>5824</v>
      </c>
      <c r="X575" s="18" t="s">
        <v>5825</v>
      </c>
      <c r="Y575" s="18" t="s">
        <v>10203</v>
      </c>
      <c r="Z575" s="18" t="s">
        <v>10203</v>
      </c>
      <c r="AA575" s="18"/>
      <c r="AB575" s="18" t="s">
        <v>10203</v>
      </c>
      <c r="AC575" s="18" t="s">
        <v>49</v>
      </c>
      <c r="AD575" s="16" t="s">
        <v>50</v>
      </c>
      <c r="AE575" s="16" t="s">
        <v>50</v>
      </c>
      <c r="AF575" s="16"/>
      <c r="AG575" s="16" t="s">
        <v>10234</v>
      </c>
      <c r="AH575" s="16"/>
      <c r="AI575" s="16"/>
      <c r="AJ575" s="16"/>
      <c r="AK575" s="16"/>
      <c r="AL575" s="190" t="b">
        <f t="shared" si="2"/>
        <v>0</v>
      </c>
      <c r="AM575" s="190"/>
    </row>
    <row r="576" spans="1:39" ht="22.5" hidden="1" customHeight="1" x14ac:dyDescent="0.35">
      <c r="A576" s="14">
        <v>575</v>
      </c>
      <c r="B576" s="16" t="s">
        <v>5925</v>
      </c>
      <c r="C576" s="16" t="s">
        <v>5264</v>
      </c>
      <c r="D576" s="16" t="s">
        <v>12949</v>
      </c>
      <c r="E576" s="14" t="s">
        <v>12898</v>
      </c>
      <c r="F576" s="17" t="s">
        <v>12899</v>
      </c>
      <c r="G576" s="16">
        <v>6</v>
      </c>
      <c r="H576" s="16">
        <v>9</v>
      </c>
      <c r="I576" s="16">
        <v>2022</v>
      </c>
      <c r="J576" s="16">
        <v>72</v>
      </c>
      <c r="K576" s="17" t="s">
        <v>12900</v>
      </c>
      <c r="L576" s="16"/>
      <c r="M576" s="16">
        <v>1</v>
      </c>
      <c r="N576" s="16" t="s">
        <v>12950</v>
      </c>
      <c r="O576" s="18" t="s">
        <v>12951</v>
      </c>
      <c r="P576" s="18" t="s">
        <v>2310</v>
      </c>
      <c r="Q576" s="18" t="s">
        <v>489</v>
      </c>
      <c r="R576" s="17" t="s">
        <v>12952</v>
      </c>
      <c r="S576" s="16" t="s">
        <v>44</v>
      </c>
      <c r="T576" s="16">
        <v>18</v>
      </c>
      <c r="U576" s="14" t="s">
        <v>12948</v>
      </c>
      <c r="V576" s="18" t="s">
        <v>93</v>
      </c>
      <c r="W576" s="16" t="s">
        <v>5824</v>
      </c>
      <c r="X576" s="18" t="s">
        <v>5825</v>
      </c>
      <c r="Y576" s="18" t="s">
        <v>10203</v>
      </c>
      <c r="Z576" s="18" t="s">
        <v>10203</v>
      </c>
      <c r="AA576" s="18"/>
      <c r="AB576" s="18" t="s">
        <v>10203</v>
      </c>
      <c r="AC576" s="18" t="s">
        <v>49</v>
      </c>
      <c r="AD576" s="16" t="s">
        <v>50</v>
      </c>
      <c r="AE576" s="16" t="s">
        <v>50</v>
      </c>
      <c r="AF576" s="16"/>
      <c r="AG576" s="16" t="s">
        <v>10204</v>
      </c>
      <c r="AH576" s="16"/>
      <c r="AI576" s="16"/>
      <c r="AJ576" s="16"/>
      <c r="AK576" s="16"/>
      <c r="AL576" s="190" t="b">
        <f t="shared" si="2"/>
        <v>0</v>
      </c>
      <c r="AM576" s="190"/>
    </row>
    <row r="577" spans="1:39" ht="22.5" hidden="1" customHeight="1" x14ac:dyDescent="0.35">
      <c r="A577" s="14">
        <v>576</v>
      </c>
      <c r="B577" s="16" t="s">
        <v>5925</v>
      </c>
      <c r="C577" s="16" t="s">
        <v>5264</v>
      </c>
      <c r="D577" s="16" t="s">
        <v>12953</v>
      </c>
      <c r="E577" s="14" t="s">
        <v>4000</v>
      </c>
      <c r="F577" s="17" t="s">
        <v>4001</v>
      </c>
      <c r="G577" s="16">
        <v>9</v>
      </c>
      <c r="H577" s="16">
        <v>8</v>
      </c>
      <c r="I577" s="16">
        <v>2022</v>
      </c>
      <c r="J577" s="16">
        <v>72</v>
      </c>
      <c r="K577" s="17" t="s">
        <v>4002</v>
      </c>
      <c r="L577" s="16"/>
      <c r="M577" s="16">
        <v>1</v>
      </c>
      <c r="N577" s="16" t="s">
        <v>12954</v>
      </c>
      <c r="O577" s="18" t="s">
        <v>12955</v>
      </c>
      <c r="P577" s="18" t="s">
        <v>12956</v>
      </c>
      <c r="Q577" s="18" t="s">
        <v>519</v>
      </c>
      <c r="R577" s="17" t="s">
        <v>4007</v>
      </c>
      <c r="S577" s="16" t="s">
        <v>75</v>
      </c>
      <c r="T577" s="16">
        <v>18</v>
      </c>
      <c r="U577" s="14" t="s">
        <v>12957</v>
      </c>
      <c r="V577" s="18" t="s">
        <v>93</v>
      </c>
      <c r="W577" s="16" t="s">
        <v>5824</v>
      </c>
      <c r="X577" s="18" t="s">
        <v>5825</v>
      </c>
      <c r="Y577" s="18" t="s">
        <v>10203</v>
      </c>
      <c r="Z577" s="18" t="s">
        <v>10203</v>
      </c>
      <c r="AA577" s="18"/>
      <c r="AB577" s="18" t="s">
        <v>10203</v>
      </c>
      <c r="AC577" s="18" t="s">
        <v>49</v>
      </c>
      <c r="AD577" s="16" t="s">
        <v>50</v>
      </c>
      <c r="AE577" s="16" t="s">
        <v>50</v>
      </c>
      <c r="AF577" s="16"/>
      <c r="AG577" s="16" t="s">
        <v>10204</v>
      </c>
      <c r="AH577" s="16"/>
      <c r="AI577" s="16"/>
      <c r="AJ577" s="16"/>
      <c r="AK577" s="16"/>
      <c r="AL577" s="190" t="b">
        <f t="shared" si="2"/>
        <v>0</v>
      </c>
      <c r="AM577" s="190"/>
    </row>
    <row r="578" spans="1:39" ht="22.5" hidden="1" customHeight="1" x14ac:dyDescent="0.35">
      <c r="A578" s="14">
        <v>577</v>
      </c>
      <c r="B578" s="16" t="s">
        <v>5925</v>
      </c>
      <c r="C578" s="16" t="s">
        <v>5264</v>
      </c>
      <c r="D578" s="16" t="s">
        <v>12958</v>
      </c>
      <c r="E578" s="14" t="s">
        <v>12898</v>
      </c>
      <c r="F578" s="17" t="s">
        <v>12899</v>
      </c>
      <c r="G578" s="16">
        <v>6</v>
      </c>
      <c r="H578" s="16">
        <v>9</v>
      </c>
      <c r="I578" s="16">
        <v>2022</v>
      </c>
      <c r="J578" s="16">
        <v>72</v>
      </c>
      <c r="K578" s="17" t="s">
        <v>12900</v>
      </c>
      <c r="L578" s="16"/>
      <c r="M578" s="16">
        <v>1</v>
      </c>
      <c r="N578" s="16" t="s">
        <v>12959</v>
      </c>
      <c r="O578" s="18" t="s">
        <v>12960</v>
      </c>
      <c r="P578" s="18" t="s">
        <v>12961</v>
      </c>
      <c r="Q578" s="18" t="s">
        <v>107</v>
      </c>
      <c r="R578" s="17" t="s">
        <v>12962</v>
      </c>
      <c r="S578" s="16" t="s">
        <v>75</v>
      </c>
      <c r="T578" s="16">
        <v>18</v>
      </c>
      <c r="U578" s="16" t="s">
        <v>12957</v>
      </c>
      <c r="V578" s="18" t="s">
        <v>93</v>
      </c>
      <c r="W578" s="16" t="s">
        <v>5824</v>
      </c>
      <c r="X578" s="18" t="s">
        <v>5825</v>
      </c>
      <c r="Y578" s="18" t="s">
        <v>10203</v>
      </c>
      <c r="Z578" s="18" t="s">
        <v>10203</v>
      </c>
      <c r="AA578" s="18"/>
      <c r="AB578" s="18" t="s">
        <v>10203</v>
      </c>
      <c r="AC578" s="18" t="s">
        <v>49</v>
      </c>
      <c r="AD578" s="16" t="s">
        <v>50</v>
      </c>
      <c r="AE578" s="16" t="s">
        <v>50</v>
      </c>
      <c r="AF578" s="16"/>
      <c r="AG578" s="16" t="s">
        <v>10204</v>
      </c>
      <c r="AH578" s="16"/>
      <c r="AI578" s="16"/>
      <c r="AJ578" s="16"/>
      <c r="AK578" s="16"/>
      <c r="AL578" s="190" t="b">
        <f t="shared" si="2"/>
        <v>0</v>
      </c>
      <c r="AM578" s="190"/>
    </row>
    <row r="579" spans="1:39" ht="22.5" hidden="1" customHeight="1" x14ac:dyDescent="0.35">
      <c r="A579" s="14">
        <v>578</v>
      </c>
      <c r="B579" s="16" t="s">
        <v>5925</v>
      </c>
      <c r="C579" s="16" t="s">
        <v>5264</v>
      </c>
      <c r="D579" s="16" t="s">
        <v>12963</v>
      </c>
      <c r="E579" s="14" t="s">
        <v>12898</v>
      </c>
      <c r="F579" s="17" t="s">
        <v>12899</v>
      </c>
      <c r="G579" s="16">
        <v>6</v>
      </c>
      <c r="H579" s="16">
        <v>9</v>
      </c>
      <c r="I579" s="16">
        <v>2022</v>
      </c>
      <c r="J579" s="16">
        <v>72</v>
      </c>
      <c r="K579" s="17" t="s">
        <v>12900</v>
      </c>
      <c r="L579" s="16"/>
      <c r="M579" s="16">
        <v>1</v>
      </c>
      <c r="N579" s="16" t="s">
        <v>12964</v>
      </c>
      <c r="O579" s="18" t="s">
        <v>12965</v>
      </c>
      <c r="P579" s="18" t="s">
        <v>12966</v>
      </c>
      <c r="Q579" s="18" t="s">
        <v>1789</v>
      </c>
      <c r="R579" s="17" t="s">
        <v>12967</v>
      </c>
      <c r="S579" s="16" t="s">
        <v>75</v>
      </c>
      <c r="T579" s="16">
        <v>18</v>
      </c>
      <c r="U579" s="14" t="s">
        <v>12957</v>
      </c>
      <c r="V579" s="18" t="s">
        <v>93</v>
      </c>
      <c r="W579" s="16" t="s">
        <v>5824</v>
      </c>
      <c r="X579" s="18" t="s">
        <v>5825</v>
      </c>
      <c r="Y579" s="18" t="s">
        <v>10203</v>
      </c>
      <c r="Z579" s="18" t="s">
        <v>10203</v>
      </c>
      <c r="AA579" s="18"/>
      <c r="AB579" s="18" t="s">
        <v>10203</v>
      </c>
      <c r="AC579" s="18" t="s">
        <v>49</v>
      </c>
      <c r="AD579" s="16" t="s">
        <v>50</v>
      </c>
      <c r="AE579" s="16" t="s">
        <v>50</v>
      </c>
      <c r="AF579" s="16"/>
      <c r="AG579" s="16" t="s">
        <v>10204</v>
      </c>
      <c r="AH579" s="16"/>
      <c r="AI579" s="16"/>
      <c r="AJ579" s="16"/>
      <c r="AK579" s="16"/>
      <c r="AL579" s="190" t="b">
        <f t="shared" si="2"/>
        <v>0</v>
      </c>
      <c r="AM579" s="190"/>
    </row>
    <row r="580" spans="1:39" ht="22.5" hidden="1" customHeight="1" x14ac:dyDescent="0.35">
      <c r="A580" s="14">
        <v>579</v>
      </c>
      <c r="B580" s="16" t="s">
        <v>5925</v>
      </c>
      <c r="C580" s="16" t="s">
        <v>5264</v>
      </c>
      <c r="D580" s="16" t="s">
        <v>12968</v>
      </c>
      <c r="E580" s="14" t="s">
        <v>12898</v>
      </c>
      <c r="F580" s="17" t="s">
        <v>12899</v>
      </c>
      <c r="G580" s="16">
        <v>6</v>
      </c>
      <c r="H580" s="16">
        <v>9</v>
      </c>
      <c r="I580" s="16">
        <v>2022</v>
      </c>
      <c r="J580" s="16">
        <v>72</v>
      </c>
      <c r="K580" s="17" t="s">
        <v>12900</v>
      </c>
      <c r="L580" s="16"/>
      <c r="M580" s="16">
        <v>1</v>
      </c>
      <c r="N580" s="16" t="s">
        <v>12969</v>
      </c>
      <c r="O580" s="18" t="s">
        <v>12970</v>
      </c>
      <c r="P580" s="18" t="s">
        <v>11004</v>
      </c>
      <c r="Q580" s="18" t="s">
        <v>543</v>
      </c>
      <c r="R580" s="17" t="s">
        <v>2770</v>
      </c>
      <c r="S580" s="16" t="s">
        <v>75</v>
      </c>
      <c r="T580" s="16">
        <v>18</v>
      </c>
      <c r="U580" s="16" t="s">
        <v>12971</v>
      </c>
      <c r="V580" s="18" t="s">
        <v>121</v>
      </c>
      <c r="W580" s="16" t="s">
        <v>5824</v>
      </c>
      <c r="X580" s="18" t="s">
        <v>5825</v>
      </c>
      <c r="Y580" s="18" t="s">
        <v>10203</v>
      </c>
      <c r="Z580" s="18" t="s">
        <v>10203</v>
      </c>
      <c r="AA580" s="18"/>
      <c r="AB580" s="18" t="s">
        <v>10203</v>
      </c>
      <c r="AC580" s="18" t="s">
        <v>49</v>
      </c>
      <c r="AD580" s="16" t="s">
        <v>50</v>
      </c>
      <c r="AE580" s="16" t="s">
        <v>50</v>
      </c>
      <c r="AF580" s="16"/>
      <c r="AG580" s="16" t="s">
        <v>10204</v>
      </c>
      <c r="AH580" s="16"/>
      <c r="AI580" s="16"/>
      <c r="AJ580" s="16"/>
      <c r="AK580" s="16"/>
      <c r="AL580" s="190" t="b">
        <f t="shared" si="2"/>
        <v>0</v>
      </c>
      <c r="AM580" s="190"/>
    </row>
    <row r="581" spans="1:39" ht="22.5" hidden="1" customHeight="1" x14ac:dyDescent="0.35">
      <c r="A581" s="14">
        <v>580</v>
      </c>
      <c r="B581" s="16" t="s">
        <v>5925</v>
      </c>
      <c r="C581" s="16" t="s">
        <v>5264</v>
      </c>
      <c r="D581" s="16" t="s">
        <v>12972</v>
      </c>
      <c r="E581" s="14" t="s">
        <v>12898</v>
      </c>
      <c r="F581" s="17" t="s">
        <v>12899</v>
      </c>
      <c r="G581" s="16">
        <v>6</v>
      </c>
      <c r="H581" s="16">
        <v>9</v>
      </c>
      <c r="I581" s="16">
        <v>2022</v>
      </c>
      <c r="J581" s="16">
        <v>72</v>
      </c>
      <c r="K581" s="17" t="s">
        <v>12900</v>
      </c>
      <c r="L581" s="16"/>
      <c r="M581" s="16">
        <v>1</v>
      </c>
      <c r="N581" s="16" t="s">
        <v>12973</v>
      </c>
      <c r="O581" s="18" t="s">
        <v>5306</v>
      </c>
      <c r="P581" s="18" t="s">
        <v>1617</v>
      </c>
      <c r="Q581" s="18" t="s">
        <v>60</v>
      </c>
      <c r="R581" s="17" t="s">
        <v>12974</v>
      </c>
      <c r="S581" s="16" t="s">
        <v>44</v>
      </c>
      <c r="T581" s="16">
        <v>18</v>
      </c>
      <c r="U581" s="14" t="s">
        <v>12971</v>
      </c>
      <c r="V581" s="18" t="s">
        <v>121</v>
      </c>
      <c r="W581" s="16" t="s">
        <v>5824</v>
      </c>
      <c r="X581" s="18" t="s">
        <v>5825</v>
      </c>
      <c r="Y581" s="18" t="s">
        <v>10203</v>
      </c>
      <c r="Z581" s="18" t="s">
        <v>10203</v>
      </c>
      <c r="AA581" s="18"/>
      <c r="AB581" s="18" t="s">
        <v>10203</v>
      </c>
      <c r="AC581" s="18" t="s">
        <v>49</v>
      </c>
      <c r="AD581" s="16" t="s">
        <v>50</v>
      </c>
      <c r="AE581" s="16" t="s">
        <v>50</v>
      </c>
      <c r="AF581" s="16"/>
      <c r="AG581" s="16" t="s">
        <v>10234</v>
      </c>
      <c r="AH581" s="16"/>
      <c r="AI581" s="16"/>
      <c r="AJ581" s="16"/>
      <c r="AK581" s="16"/>
      <c r="AL581" s="190" t="b">
        <f t="shared" si="2"/>
        <v>0</v>
      </c>
      <c r="AM581" s="190"/>
    </row>
    <row r="582" spans="1:39" ht="22.5" hidden="1" customHeight="1" x14ac:dyDescent="0.35">
      <c r="A582" s="14">
        <v>581</v>
      </c>
      <c r="B582" s="16" t="s">
        <v>5925</v>
      </c>
      <c r="C582" s="16" t="s">
        <v>5264</v>
      </c>
      <c r="D582" s="16" t="s">
        <v>12975</v>
      </c>
      <c r="E582" s="14" t="s">
        <v>12898</v>
      </c>
      <c r="F582" s="17" t="s">
        <v>12899</v>
      </c>
      <c r="G582" s="16">
        <v>6</v>
      </c>
      <c r="H582" s="16">
        <v>9</v>
      </c>
      <c r="I582" s="16">
        <v>2022</v>
      </c>
      <c r="J582" s="16">
        <v>72</v>
      </c>
      <c r="K582" s="17" t="s">
        <v>12900</v>
      </c>
      <c r="L582" s="16"/>
      <c r="M582" s="16">
        <v>1</v>
      </c>
      <c r="N582" s="16" t="s">
        <v>12976</v>
      </c>
      <c r="O582" s="18" t="s">
        <v>12977</v>
      </c>
      <c r="P582" s="18" t="s">
        <v>287</v>
      </c>
      <c r="Q582" s="18" t="s">
        <v>425</v>
      </c>
      <c r="R582" s="17" t="s">
        <v>5054</v>
      </c>
      <c r="S582" s="16" t="s">
        <v>75</v>
      </c>
      <c r="T582" s="16">
        <v>18</v>
      </c>
      <c r="U582" s="14" t="s">
        <v>12971</v>
      </c>
      <c r="V582" s="18" t="s">
        <v>121</v>
      </c>
      <c r="W582" s="16" t="s">
        <v>5824</v>
      </c>
      <c r="X582" s="18" t="s">
        <v>5825</v>
      </c>
      <c r="Y582" s="18" t="s">
        <v>10203</v>
      </c>
      <c r="Z582" s="18" t="s">
        <v>10203</v>
      </c>
      <c r="AA582" s="18"/>
      <c r="AB582" s="18" t="s">
        <v>10203</v>
      </c>
      <c r="AC582" s="18" t="s">
        <v>49</v>
      </c>
      <c r="AD582" s="16" t="s">
        <v>50</v>
      </c>
      <c r="AE582" s="16" t="s">
        <v>50</v>
      </c>
      <c r="AF582" s="16"/>
      <c r="AG582" s="16" t="s">
        <v>10204</v>
      </c>
      <c r="AH582" s="16"/>
      <c r="AI582" s="16"/>
      <c r="AJ582" s="16"/>
      <c r="AK582" s="16"/>
      <c r="AL582" s="190" t="b">
        <f t="shared" si="2"/>
        <v>0</v>
      </c>
      <c r="AM582" s="190"/>
    </row>
    <row r="583" spans="1:39" ht="22.5" hidden="1" customHeight="1" x14ac:dyDescent="0.35">
      <c r="A583" s="14">
        <v>582</v>
      </c>
      <c r="B583" s="16" t="s">
        <v>5925</v>
      </c>
      <c r="C583" s="16" t="s">
        <v>5264</v>
      </c>
      <c r="D583" s="16" t="s">
        <v>12978</v>
      </c>
      <c r="E583" s="14" t="s">
        <v>4000</v>
      </c>
      <c r="F583" s="17" t="s">
        <v>4001</v>
      </c>
      <c r="G583" s="16">
        <v>9</v>
      </c>
      <c r="H583" s="16">
        <v>8</v>
      </c>
      <c r="I583" s="16">
        <v>2022</v>
      </c>
      <c r="J583" s="16">
        <v>72</v>
      </c>
      <c r="K583" s="17" t="s">
        <v>4002</v>
      </c>
      <c r="L583" s="16"/>
      <c r="M583" s="16">
        <v>1</v>
      </c>
      <c r="N583" s="16" t="s">
        <v>12979</v>
      </c>
      <c r="O583" s="18" t="s">
        <v>12980</v>
      </c>
      <c r="P583" s="18" t="s">
        <v>984</v>
      </c>
      <c r="Q583" s="18" t="s">
        <v>653</v>
      </c>
      <c r="R583" s="17" t="s">
        <v>12981</v>
      </c>
      <c r="S583" s="16" t="s">
        <v>75</v>
      </c>
      <c r="T583" s="16">
        <v>18</v>
      </c>
      <c r="U583" s="14" t="s">
        <v>12982</v>
      </c>
      <c r="V583" s="18" t="s">
        <v>234</v>
      </c>
      <c r="W583" s="16" t="s">
        <v>5824</v>
      </c>
      <c r="X583" s="18" t="s">
        <v>5825</v>
      </c>
      <c r="Y583" s="18" t="s">
        <v>10203</v>
      </c>
      <c r="Z583" s="18" t="s">
        <v>10203</v>
      </c>
      <c r="AA583" s="18"/>
      <c r="AB583" s="18" t="s">
        <v>10203</v>
      </c>
      <c r="AC583" s="18" t="s">
        <v>49</v>
      </c>
      <c r="AD583" s="16" t="s">
        <v>50</v>
      </c>
      <c r="AE583" s="16" t="s">
        <v>50</v>
      </c>
      <c r="AF583" s="16"/>
      <c r="AG583" s="16" t="s">
        <v>10204</v>
      </c>
      <c r="AH583" s="16"/>
      <c r="AI583" s="16"/>
      <c r="AJ583" s="16"/>
      <c r="AK583" s="16"/>
      <c r="AL583" s="190" t="b">
        <f t="shared" si="2"/>
        <v>0</v>
      </c>
      <c r="AM583" s="190"/>
    </row>
    <row r="584" spans="1:39" ht="22.5" hidden="1" customHeight="1" x14ac:dyDescent="0.35">
      <c r="A584" s="14">
        <v>583</v>
      </c>
      <c r="B584" s="16" t="s">
        <v>5925</v>
      </c>
      <c r="C584" s="16" t="s">
        <v>5264</v>
      </c>
      <c r="D584" s="16" t="s">
        <v>12983</v>
      </c>
      <c r="E584" s="14" t="s">
        <v>4000</v>
      </c>
      <c r="F584" s="17" t="s">
        <v>4001</v>
      </c>
      <c r="G584" s="16">
        <v>9</v>
      </c>
      <c r="H584" s="16">
        <v>8</v>
      </c>
      <c r="I584" s="16">
        <v>2022</v>
      </c>
      <c r="J584" s="16">
        <v>72</v>
      </c>
      <c r="K584" s="17" t="s">
        <v>4002</v>
      </c>
      <c r="L584" s="16"/>
      <c r="M584" s="16">
        <v>1</v>
      </c>
      <c r="N584" s="16" t="s">
        <v>12984</v>
      </c>
      <c r="O584" s="18" t="s">
        <v>12985</v>
      </c>
      <c r="P584" s="18" t="s">
        <v>12986</v>
      </c>
      <c r="Q584" s="18" t="s">
        <v>562</v>
      </c>
      <c r="R584" s="17" t="s">
        <v>12987</v>
      </c>
      <c r="S584" s="16" t="s">
        <v>44</v>
      </c>
      <c r="T584" s="16">
        <v>18</v>
      </c>
      <c r="U584" s="16" t="s">
        <v>12982</v>
      </c>
      <c r="V584" s="18" t="s">
        <v>234</v>
      </c>
      <c r="W584" s="16" t="s">
        <v>5824</v>
      </c>
      <c r="X584" s="18" t="s">
        <v>5825</v>
      </c>
      <c r="Y584" s="18" t="s">
        <v>10203</v>
      </c>
      <c r="Z584" s="18" t="s">
        <v>10203</v>
      </c>
      <c r="AA584" s="18"/>
      <c r="AB584" s="18" t="s">
        <v>10203</v>
      </c>
      <c r="AC584" s="18" t="s">
        <v>49</v>
      </c>
      <c r="AD584" s="16" t="s">
        <v>50</v>
      </c>
      <c r="AE584" s="16" t="s">
        <v>50</v>
      </c>
      <c r="AF584" s="16"/>
      <c r="AG584" s="16" t="s">
        <v>10204</v>
      </c>
      <c r="AH584" s="16"/>
      <c r="AI584" s="16"/>
      <c r="AJ584" s="16"/>
      <c r="AK584" s="16"/>
      <c r="AL584" s="190" t="b">
        <f t="shared" si="2"/>
        <v>0</v>
      </c>
      <c r="AM584" s="190"/>
    </row>
    <row r="585" spans="1:39" ht="22.5" hidden="1" customHeight="1" x14ac:dyDescent="0.35">
      <c r="A585" s="14">
        <v>584</v>
      </c>
      <c r="B585" s="16" t="s">
        <v>5925</v>
      </c>
      <c r="C585" s="16" t="s">
        <v>5264</v>
      </c>
      <c r="D585" s="16" t="s">
        <v>12988</v>
      </c>
      <c r="E585" s="14" t="s">
        <v>4000</v>
      </c>
      <c r="F585" s="17" t="s">
        <v>4001</v>
      </c>
      <c r="G585" s="16">
        <v>9</v>
      </c>
      <c r="H585" s="16">
        <v>8</v>
      </c>
      <c r="I585" s="16">
        <v>2022</v>
      </c>
      <c r="J585" s="16">
        <v>72</v>
      </c>
      <c r="K585" s="17" t="s">
        <v>4002</v>
      </c>
      <c r="L585" s="16"/>
      <c r="M585" s="16">
        <v>1</v>
      </c>
      <c r="N585" s="16" t="s">
        <v>12989</v>
      </c>
      <c r="O585" s="18" t="s">
        <v>12990</v>
      </c>
      <c r="P585" s="18" t="s">
        <v>12991</v>
      </c>
      <c r="Q585" s="18" t="s">
        <v>255</v>
      </c>
      <c r="R585" s="17" t="s">
        <v>641</v>
      </c>
      <c r="S585" s="16" t="s">
        <v>44</v>
      </c>
      <c r="T585" s="16">
        <v>18</v>
      </c>
      <c r="U585" s="14" t="s">
        <v>12982</v>
      </c>
      <c r="V585" s="18" t="s">
        <v>234</v>
      </c>
      <c r="W585" s="16" t="s">
        <v>5824</v>
      </c>
      <c r="X585" s="18" t="s">
        <v>5825</v>
      </c>
      <c r="Y585" s="18" t="s">
        <v>10203</v>
      </c>
      <c r="Z585" s="18" t="s">
        <v>10203</v>
      </c>
      <c r="AA585" s="18"/>
      <c r="AB585" s="18" t="s">
        <v>10203</v>
      </c>
      <c r="AC585" s="18" t="s">
        <v>49</v>
      </c>
      <c r="AD585" s="16" t="s">
        <v>50</v>
      </c>
      <c r="AE585" s="16" t="s">
        <v>50</v>
      </c>
      <c r="AF585" s="16"/>
      <c r="AG585" s="16" t="s">
        <v>10204</v>
      </c>
      <c r="AH585" s="16"/>
      <c r="AI585" s="16"/>
      <c r="AJ585" s="16"/>
      <c r="AK585" s="16"/>
      <c r="AL585" s="190" t="b">
        <f t="shared" si="2"/>
        <v>0</v>
      </c>
      <c r="AM585" s="190"/>
    </row>
    <row r="586" spans="1:39" ht="22.5" hidden="1" customHeight="1" x14ac:dyDescent="0.35">
      <c r="A586" s="14">
        <v>585</v>
      </c>
      <c r="B586" s="16" t="s">
        <v>5925</v>
      </c>
      <c r="C586" s="16" t="s">
        <v>5264</v>
      </c>
      <c r="D586" s="16" t="s">
        <v>12992</v>
      </c>
      <c r="E586" s="14" t="s">
        <v>4000</v>
      </c>
      <c r="F586" s="17" t="s">
        <v>4001</v>
      </c>
      <c r="G586" s="16">
        <v>9</v>
      </c>
      <c r="H586" s="16">
        <v>8</v>
      </c>
      <c r="I586" s="16">
        <v>2022</v>
      </c>
      <c r="J586" s="16">
        <v>72</v>
      </c>
      <c r="K586" s="17" t="s">
        <v>4002</v>
      </c>
      <c r="L586" s="16"/>
      <c r="M586" s="16">
        <v>1</v>
      </c>
      <c r="N586" s="16" t="s">
        <v>12993</v>
      </c>
      <c r="O586" s="18" t="s">
        <v>2174</v>
      </c>
      <c r="P586" s="18" t="s">
        <v>849</v>
      </c>
      <c r="Q586" s="18" t="s">
        <v>173</v>
      </c>
      <c r="R586" s="17" t="s">
        <v>12994</v>
      </c>
      <c r="S586" s="16" t="s">
        <v>44</v>
      </c>
      <c r="T586" s="16">
        <v>18</v>
      </c>
      <c r="U586" s="14" t="s">
        <v>12982</v>
      </c>
      <c r="V586" s="18" t="s">
        <v>234</v>
      </c>
      <c r="W586" s="16" t="s">
        <v>5824</v>
      </c>
      <c r="X586" s="18" t="s">
        <v>5825</v>
      </c>
      <c r="Y586" s="18" t="s">
        <v>10203</v>
      </c>
      <c r="Z586" s="18" t="s">
        <v>10203</v>
      </c>
      <c r="AA586" s="18"/>
      <c r="AB586" s="18" t="s">
        <v>10203</v>
      </c>
      <c r="AC586" s="18" t="s">
        <v>49</v>
      </c>
      <c r="AD586" s="16" t="s">
        <v>50</v>
      </c>
      <c r="AE586" s="16" t="s">
        <v>50</v>
      </c>
      <c r="AF586" s="16"/>
      <c r="AG586" s="16" t="s">
        <v>10204</v>
      </c>
      <c r="AH586" s="16"/>
      <c r="AI586" s="16"/>
      <c r="AJ586" s="16"/>
      <c r="AK586" s="16"/>
      <c r="AL586" s="190" t="b">
        <f t="shared" si="2"/>
        <v>0</v>
      </c>
      <c r="AM586" s="190"/>
    </row>
    <row r="587" spans="1:39" ht="22.5" hidden="1" customHeight="1" x14ac:dyDescent="0.35">
      <c r="A587" s="14">
        <v>586</v>
      </c>
      <c r="B587" s="16" t="s">
        <v>5925</v>
      </c>
      <c r="C587" s="16" t="s">
        <v>5264</v>
      </c>
      <c r="D587" s="16" t="s">
        <v>12995</v>
      </c>
      <c r="E587" s="14" t="s">
        <v>4000</v>
      </c>
      <c r="F587" s="17" t="s">
        <v>4001</v>
      </c>
      <c r="G587" s="16">
        <v>9</v>
      </c>
      <c r="H587" s="16">
        <v>8</v>
      </c>
      <c r="I587" s="16">
        <v>2022</v>
      </c>
      <c r="J587" s="16">
        <v>72</v>
      </c>
      <c r="K587" s="17" t="s">
        <v>4002</v>
      </c>
      <c r="L587" s="16"/>
      <c r="M587" s="16">
        <v>1</v>
      </c>
      <c r="N587" s="16" t="s">
        <v>12996</v>
      </c>
      <c r="O587" s="18" t="s">
        <v>12997</v>
      </c>
      <c r="P587" s="18" t="s">
        <v>10840</v>
      </c>
      <c r="Q587" s="18" t="s">
        <v>1064</v>
      </c>
      <c r="R587" s="17" t="s">
        <v>5508</v>
      </c>
      <c r="S587" s="16" t="s">
        <v>44</v>
      </c>
      <c r="T587" s="16">
        <v>18</v>
      </c>
      <c r="U587" s="14" t="s">
        <v>12982</v>
      </c>
      <c r="V587" s="18" t="s">
        <v>234</v>
      </c>
      <c r="W587" s="16" t="s">
        <v>5824</v>
      </c>
      <c r="X587" s="18" t="s">
        <v>5825</v>
      </c>
      <c r="Y587" s="18" t="s">
        <v>10203</v>
      </c>
      <c r="Z587" s="18" t="s">
        <v>10203</v>
      </c>
      <c r="AA587" s="18"/>
      <c r="AB587" s="18" t="s">
        <v>10203</v>
      </c>
      <c r="AC587" s="18" t="s">
        <v>49</v>
      </c>
      <c r="AD587" s="16" t="s">
        <v>50</v>
      </c>
      <c r="AE587" s="16" t="s">
        <v>50</v>
      </c>
      <c r="AF587" s="16"/>
      <c r="AG587" s="16" t="s">
        <v>10234</v>
      </c>
      <c r="AH587" s="16"/>
      <c r="AI587" s="16"/>
      <c r="AJ587" s="16"/>
      <c r="AK587" s="16"/>
      <c r="AL587" s="190" t="b">
        <f t="shared" si="2"/>
        <v>0</v>
      </c>
      <c r="AM587" s="190"/>
    </row>
    <row r="588" spans="1:39" ht="22.5" hidden="1" customHeight="1" x14ac:dyDescent="0.35">
      <c r="A588" s="14">
        <v>587</v>
      </c>
      <c r="B588" s="16" t="s">
        <v>5925</v>
      </c>
      <c r="C588" s="16" t="s">
        <v>5264</v>
      </c>
      <c r="D588" s="16" t="s">
        <v>12998</v>
      </c>
      <c r="E588" s="14" t="s">
        <v>4000</v>
      </c>
      <c r="F588" s="17" t="s">
        <v>4001</v>
      </c>
      <c r="G588" s="16">
        <v>9</v>
      </c>
      <c r="H588" s="16">
        <v>8</v>
      </c>
      <c r="I588" s="16">
        <v>2022</v>
      </c>
      <c r="J588" s="16">
        <v>72</v>
      </c>
      <c r="K588" s="17" t="s">
        <v>4002</v>
      </c>
      <c r="L588" s="16"/>
      <c r="M588" s="16">
        <v>1</v>
      </c>
      <c r="N588" s="16" t="s">
        <v>12999</v>
      </c>
      <c r="O588" s="18" t="s">
        <v>13000</v>
      </c>
      <c r="P588" s="18" t="s">
        <v>6238</v>
      </c>
      <c r="Q588" s="18" t="s">
        <v>292</v>
      </c>
      <c r="R588" s="17" t="s">
        <v>13001</v>
      </c>
      <c r="S588" s="16" t="s">
        <v>75</v>
      </c>
      <c r="T588" s="16">
        <v>18</v>
      </c>
      <c r="U588" s="16" t="s">
        <v>12982</v>
      </c>
      <c r="V588" s="18" t="s">
        <v>234</v>
      </c>
      <c r="W588" s="16" t="s">
        <v>5824</v>
      </c>
      <c r="X588" s="18" t="s">
        <v>5825</v>
      </c>
      <c r="Y588" s="18" t="s">
        <v>10203</v>
      </c>
      <c r="Z588" s="18" t="s">
        <v>10203</v>
      </c>
      <c r="AA588" s="18"/>
      <c r="AB588" s="18" t="s">
        <v>10203</v>
      </c>
      <c r="AC588" s="18" t="s">
        <v>49</v>
      </c>
      <c r="AD588" s="16" t="s">
        <v>50</v>
      </c>
      <c r="AE588" s="16" t="s">
        <v>50</v>
      </c>
      <c r="AF588" s="16"/>
      <c r="AG588" s="16" t="s">
        <v>10204</v>
      </c>
      <c r="AH588" s="16"/>
      <c r="AI588" s="16"/>
      <c r="AJ588" s="16"/>
      <c r="AK588" s="16"/>
      <c r="AL588" s="190" t="b">
        <f t="shared" si="2"/>
        <v>0</v>
      </c>
      <c r="AM588" s="190"/>
    </row>
    <row r="589" spans="1:39" ht="22.5" hidden="1" customHeight="1" x14ac:dyDescent="0.35">
      <c r="A589" s="14">
        <v>588</v>
      </c>
      <c r="B589" s="16" t="s">
        <v>5925</v>
      </c>
      <c r="C589" s="16" t="s">
        <v>5264</v>
      </c>
      <c r="D589" s="16" t="s">
        <v>13002</v>
      </c>
      <c r="E589" s="14" t="s">
        <v>4000</v>
      </c>
      <c r="F589" s="17" t="s">
        <v>4001</v>
      </c>
      <c r="G589" s="16">
        <v>9</v>
      </c>
      <c r="H589" s="16">
        <v>8</v>
      </c>
      <c r="I589" s="16">
        <v>2022</v>
      </c>
      <c r="J589" s="16">
        <v>72</v>
      </c>
      <c r="K589" s="17" t="s">
        <v>4002</v>
      </c>
      <c r="L589" s="16"/>
      <c r="M589" s="16">
        <v>1</v>
      </c>
      <c r="N589" s="16" t="s">
        <v>13003</v>
      </c>
      <c r="O589" s="18" t="s">
        <v>10930</v>
      </c>
      <c r="P589" s="18" t="s">
        <v>3686</v>
      </c>
      <c r="Q589" s="18" t="s">
        <v>751</v>
      </c>
      <c r="R589" s="17" t="s">
        <v>13004</v>
      </c>
      <c r="S589" s="16" t="s">
        <v>44</v>
      </c>
      <c r="T589" s="16">
        <v>18</v>
      </c>
      <c r="U589" s="16" t="s">
        <v>12982</v>
      </c>
      <c r="V589" s="18" t="s">
        <v>234</v>
      </c>
      <c r="W589" s="16" t="s">
        <v>5824</v>
      </c>
      <c r="X589" s="18" t="s">
        <v>5825</v>
      </c>
      <c r="Y589" s="18" t="s">
        <v>10203</v>
      </c>
      <c r="Z589" s="18" t="s">
        <v>10203</v>
      </c>
      <c r="AA589" s="18"/>
      <c r="AB589" s="18" t="s">
        <v>10203</v>
      </c>
      <c r="AC589" s="18" t="s">
        <v>49</v>
      </c>
      <c r="AD589" s="16" t="s">
        <v>50</v>
      </c>
      <c r="AE589" s="16" t="s">
        <v>50</v>
      </c>
      <c r="AF589" s="16"/>
      <c r="AG589" s="16" t="s">
        <v>10204</v>
      </c>
      <c r="AH589" s="16"/>
      <c r="AI589" s="16"/>
      <c r="AJ589" s="16"/>
      <c r="AK589" s="16"/>
      <c r="AL589" s="190" t="b">
        <f t="shared" si="2"/>
        <v>0</v>
      </c>
      <c r="AM589" s="190"/>
    </row>
    <row r="590" spans="1:39" ht="22.5" hidden="1" customHeight="1" x14ac:dyDescent="0.35">
      <c r="A590" s="14">
        <v>589</v>
      </c>
      <c r="B590" s="16" t="s">
        <v>5925</v>
      </c>
      <c r="C590" s="16" t="s">
        <v>5264</v>
      </c>
      <c r="D590" s="16" t="s">
        <v>13005</v>
      </c>
      <c r="E590" s="14" t="s">
        <v>12898</v>
      </c>
      <c r="F590" s="17" t="s">
        <v>12899</v>
      </c>
      <c r="G590" s="16">
        <v>6</v>
      </c>
      <c r="H590" s="16">
        <v>9</v>
      </c>
      <c r="I590" s="16">
        <v>2022</v>
      </c>
      <c r="J590" s="16">
        <v>72</v>
      </c>
      <c r="K590" s="17" t="s">
        <v>12900</v>
      </c>
      <c r="L590" s="16"/>
      <c r="M590" s="16">
        <v>1</v>
      </c>
      <c r="N590" s="16" t="s">
        <v>13006</v>
      </c>
      <c r="O590" s="18" t="s">
        <v>13007</v>
      </c>
      <c r="P590" s="18" t="s">
        <v>13008</v>
      </c>
      <c r="Q590" s="18" t="s">
        <v>60</v>
      </c>
      <c r="R590" s="17" t="s">
        <v>13009</v>
      </c>
      <c r="S590" s="16" t="s">
        <v>44</v>
      </c>
      <c r="T590" s="16">
        <v>18</v>
      </c>
      <c r="U590" s="16" t="s">
        <v>12982</v>
      </c>
      <c r="V590" s="18" t="s">
        <v>234</v>
      </c>
      <c r="W590" s="16" t="s">
        <v>5824</v>
      </c>
      <c r="X590" s="18" t="s">
        <v>5825</v>
      </c>
      <c r="Y590" s="18" t="s">
        <v>10203</v>
      </c>
      <c r="Z590" s="18" t="s">
        <v>10203</v>
      </c>
      <c r="AA590" s="18"/>
      <c r="AB590" s="18" t="s">
        <v>10203</v>
      </c>
      <c r="AC590" s="18" t="s">
        <v>49</v>
      </c>
      <c r="AD590" s="16" t="s">
        <v>50</v>
      </c>
      <c r="AE590" s="16" t="s">
        <v>50</v>
      </c>
      <c r="AF590" s="16"/>
      <c r="AG590" s="16" t="s">
        <v>10204</v>
      </c>
      <c r="AH590" s="16"/>
      <c r="AI590" s="16"/>
      <c r="AJ590" s="16"/>
      <c r="AK590" s="16"/>
      <c r="AL590" s="190" t="b">
        <f t="shared" si="2"/>
        <v>0</v>
      </c>
      <c r="AM590" s="190"/>
    </row>
    <row r="591" spans="1:39" ht="22.5" hidden="1" customHeight="1" x14ac:dyDescent="0.35">
      <c r="A591" s="14">
        <v>590</v>
      </c>
      <c r="B591" s="16" t="s">
        <v>5925</v>
      </c>
      <c r="C591" s="16" t="s">
        <v>5264</v>
      </c>
      <c r="D591" s="16" t="s">
        <v>13010</v>
      </c>
      <c r="E591" s="14" t="s">
        <v>12898</v>
      </c>
      <c r="F591" s="17" t="s">
        <v>12899</v>
      </c>
      <c r="G591" s="16">
        <v>6</v>
      </c>
      <c r="H591" s="16">
        <v>9</v>
      </c>
      <c r="I591" s="16">
        <v>2022</v>
      </c>
      <c r="J591" s="16">
        <v>72</v>
      </c>
      <c r="K591" s="17" t="s">
        <v>12900</v>
      </c>
      <c r="L591" s="16"/>
      <c r="M591" s="16">
        <v>1</v>
      </c>
      <c r="N591" s="16" t="s">
        <v>13011</v>
      </c>
      <c r="O591" s="18" t="s">
        <v>1724</v>
      </c>
      <c r="P591" s="18" t="s">
        <v>1424</v>
      </c>
      <c r="Q591" s="18" t="s">
        <v>255</v>
      </c>
      <c r="R591" s="17" t="s">
        <v>13012</v>
      </c>
      <c r="S591" s="16" t="s">
        <v>44</v>
      </c>
      <c r="T591" s="16">
        <v>18</v>
      </c>
      <c r="U591" s="16" t="s">
        <v>13013</v>
      </c>
      <c r="V591" s="18" t="s">
        <v>279</v>
      </c>
      <c r="W591" s="16" t="s">
        <v>5824</v>
      </c>
      <c r="X591" s="18" t="s">
        <v>5825</v>
      </c>
      <c r="Y591" s="18" t="s">
        <v>10203</v>
      </c>
      <c r="Z591" s="18" t="s">
        <v>10203</v>
      </c>
      <c r="AA591" s="18"/>
      <c r="AB591" s="18" t="s">
        <v>10203</v>
      </c>
      <c r="AC591" s="18" t="s">
        <v>49</v>
      </c>
      <c r="AD591" s="16" t="s">
        <v>50</v>
      </c>
      <c r="AE591" s="16" t="s">
        <v>50</v>
      </c>
      <c r="AF591" s="16"/>
      <c r="AG591" s="16" t="s">
        <v>10204</v>
      </c>
      <c r="AH591" s="16"/>
      <c r="AI591" s="16"/>
      <c r="AJ591" s="16"/>
      <c r="AK591" s="16"/>
      <c r="AL591" s="190" t="b">
        <f t="shared" si="2"/>
        <v>0</v>
      </c>
      <c r="AM591" s="190"/>
    </row>
    <row r="592" spans="1:39" ht="22.5" hidden="1" customHeight="1" x14ac:dyDescent="0.35">
      <c r="A592" s="14">
        <v>591</v>
      </c>
      <c r="B592" s="16" t="s">
        <v>5925</v>
      </c>
      <c r="C592" s="16" t="s">
        <v>5264</v>
      </c>
      <c r="D592" s="16" t="s">
        <v>13014</v>
      </c>
      <c r="E592" s="14" t="s">
        <v>12898</v>
      </c>
      <c r="F592" s="17" t="s">
        <v>12899</v>
      </c>
      <c r="G592" s="16">
        <v>6</v>
      </c>
      <c r="H592" s="16">
        <v>9</v>
      </c>
      <c r="I592" s="16">
        <v>2022</v>
      </c>
      <c r="J592" s="16">
        <v>72</v>
      </c>
      <c r="K592" s="17" t="s">
        <v>12900</v>
      </c>
      <c r="L592" s="16"/>
      <c r="M592" s="16">
        <v>1</v>
      </c>
      <c r="N592" s="16" t="s">
        <v>13015</v>
      </c>
      <c r="O592" s="18" t="s">
        <v>13016</v>
      </c>
      <c r="P592" s="18" t="s">
        <v>13017</v>
      </c>
      <c r="Q592" s="18" t="s">
        <v>181</v>
      </c>
      <c r="R592" s="17" t="s">
        <v>13018</v>
      </c>
      <c r="S592" s="16" t="s">
        <v>75</v>
      </c>
      <c r="T592" s="16">
        <v>18</v>
      </c>
      <c r="U592" s="14" t="s">
        <v>13013</v>
      </c>
      <c r="V592" s="18" t="s">
        <v>279</v>
      </c>
      <c r="W592" s="16" t="s">
        <v>5824</v>
      </c>
      <c r="X592" s="18" t="s">
        <v>5825</v>
      </c>
      <c r="Y592" s="18" t="s">
        <v>10203</v>
      </c>
      <c r="Z592" s="18" t="s">
        <v>10203</v>
      </c>
      <c r="AA592" s="18"/>
      <c r="AB592" s="18" t="s">
        <v>10203</v>
      </c>
      <c r="AC592" s="18" t="s">
        <v>49</v>
      </c>
      <c r="AD592" s="16" t="s">
        <v>50</v>
      </c>
      <c r="AE592" s="16" t="s">
        <v>50</v>
      </c>
      <c r="AF592" s="16"/>
      <c r="AG592" s="16" t="s">
        <v>10204</v>
      </c>
      <c r="AH592" s="16"/>
      <c r="AI592" s="16"/>
      <c r="AJ592" s="16"/>
      <c r="AK592" s="16"/>
      <c r="AL592" s="190" t="b">
        <f t="shared" si="2"/>
        <v>0</v>
      </c>
      <c r="AM592" s="190"/>
    </row>
    <row r="593" spans="1:39" ht="22.5" hidden="1" customHeight="1" x14ac:dyDescent="0.35">
      <c r="A593" s="14">
        <v>592</v>
      </c>
      <c r="B593" s="16" t="s">
        <v>5925</v>
      </c>
      <c r="C593" s="16" t="s">
        <v>5264</v>
      </c>
      <c r="D593" s="16" t="s">
        <v>13019</v>
      </c>
      <c r="E593" s="14" t="s">
        <v>4000</v>
      </c>
      <c r="F593" s="17" t="s">
        <v>4001</v>
      </c>
      <c r="G593" s="16">
        <v>9</v>
      </c>
      <c r="H593" s="16">
        <v>8</v>
      </c>
      <c r="I593" s="16">
        <v>2022</v>
      </c>
      <c r="J593" s="16">
        <v>72</v>
      </c>
      <c r="K593" s="17" t="s">
        <v>4002</v>
      </c>
      <c r="L593" s="16"/>
      <c r="M593" s="16">
        <v>1</v>
      </c>
      <c r="N593" s="16" t="s">
        <v>13020</v>
      </c>
      <c r="O593" s="18" t="s">
        <v>13021</v>
      </c>
      <c r="P593" s="18" t="s">
        <v>658</v>
      </c>
      <c r="Q593" s="18" t="s">
        <v>649</v>
      </c>
      <c r="R593" s="17" t="s">
        <v>13022</v>
      </c>
      <c r="S593" s="16" t="s">
        <v>44</v>
      </c>
      <c r="T593" s="16">
        <v>18</v>
      </c>
      <c r="U593" s="16" t="s">
        <v>13023</v>
      </c>
      <c r="V593" s="18" t="s">
        <v>279</v>
      </c>
      <c r="W593" s="16" t="s">
        <v>5824</v>
      </c>
      <c r="X593" s="18" t="s">
        <v>5825</v>
      </c>
      <c r="Y593" s="18" t="s">
        <v>10203</v>
      </c>
      <c r="Z593" s="18" t="s">
        <v>10203</v>
      </c>
      <c r="AA593" s="18"/>
      <c r="AB593" s="18" t="s">
        <v>10203</v>
      </c>
      <c r="AC593" s="18" t="s">
        <v>49</v>
      </c>
      <c r="AD593" s="16" t="s">
        <v>50</v>
      </c>
      <c r="AE593" s="16" t="s">
        <v>50</v>
      </c>
      <c r="AF593" s="16"/>
      <c r="AG593" s="16" t="s">
        <v>10204</v>
      </c>
      <c r="AH593" s="16"/>
      <c r="AI593" s="16"/>
      <c r="AJ593" s="16"/>
      <c r="AK593" s="16"/>
      <c r="AL593" s="190" t="b">
        <f t="shared" si="2"/>
        <v>0</v>
      </c>
      <c r="AM593" s="190"/>
    </row>
    <row r="594" spans="1:39" ht="22.5" hidden="1" customHeight="1" x14ac:dyDescent="0.35">
      <c r="A594" s="14">
        <v>593</v>
      </c>
      <c r="B594" s="16" t="s">
        <v>5925</v>
      </c>
      <c r="C594" s="16" t="s">
        <v>5264</v>
      </c>
      <c r="D594" s="16" t="s">
        <v>13024</v>
      </c>
      <c r="E594" s="14" t="s">
        <v>4000</v>
      </c>
      <c r="F594" s="17" t="s">
        <v>4001</v>
      </c>
      <c r="G594" s="16">
        <v>9</v>
      </c>
      <c r="H594" s="16">
        <v>8</v>
      </c>
      <c r="I594" s="16">
        <v>2022</v>
      </c>
      <c r="J594" s="16">
        <v>72</v>
      </c>
      <c r="K594" s="17" t="s">
        <v>4002</v>
      </c>
      <c r="L594" s="16"/>
      <c r="M594" s="16">
        <v>1</v>
      </c>
      <c r="N594" s="16" t="s">
        <v>13025</v>
      </c>
      <c r="O594" s="18" t="s">
        <v>13026</v>
      </c>
      <c r="P594" s="18" t="s">
        <v>1628</v>
      </c>
      <c r="Q594" s="18" t="s">
        <v>649</v>
      </c>
      <c r="R594" s="17" t="s">
        <v>13027</v>
      </c>
      <c r="S594" s="16" t="s">
        <v>44</v>
      </c>
      <c r="T594" s="16">
        <v>18</v>
      </c>
      <c r="U594" s="16" t="s">
        <v>13023</v>
      </c>
      <c r="V594" s="18" t="s">
        <v>279</v>
      </c>
      <c r="W594" s="16" t="s">
        <v>5824</v>
      </c>
      <c r="X594" s="18" t="s">
        <v>5825</v>
      </c>
      <c r="Y594" s="18" t="s">
        <v>10203</v>
      </c>
      <c r="Z594" s="18" t="s">
        <v>10203</v>
      </c>
      <c r="AA594" s="18"/>
      <c r="AB594" s="18" t="s">
        <v>10203</v>
      </c>
      <c r="AC594" s="18" t="s">
        <v>49</v>
      </c>
      <c r="AD594" s="16" t="s">
        <v>50</v>
      </c>
      <c r="AE594" s="16" t="s">
        <v>50</v>
      </c>
      <c r="AF594" s="16"/>
      <c r="AG594" s="16" t="s">
        <v>10204</v>
      </c>
      <c r="AH594" s="16"/>
      <c r="AI594" s="16"/>
      <c r="AJ594" s="16"/>
      <c r="AK594" s="16"/>
      <c r="AL594" s="190" t="b">
        <f t="shared" si="2"/>
        <v>0</v>
      </c>
      <c r="AM594" s="190"/>
    </row>
    <row r="595" spans="1:39" ht="22.5" hidden="1" customHeight="1" x14ac:dyDescent="0.35">
      <c r="A595" s="14">
        <v>594</v>
      </c>
      <c r="B595" s="16" t="s">
        <v>5925</v>
      </c>
      <c r="C595" s="16" t="s">
        <v>5264</v>
      </c>
      <c r="D595" s="16" t="s">
        <v>13028</v>
      </c>
      <c r="E595" s="14" t="s">
        <v>4000</v>
      </c>
      <c r="F595" s="17" t="s">
        <v>4001</v>
      </c>
      <c r="G595" s="16">
        <v>9</v>
      </c>
      <c r="H595" s="16">
        <v>8</v>
      </c>
      <c r="I595" s="16">
        <v>2022</v>
      </c>
      <c r="J595" s="16">
        <v>72</v>
      </c>
      <c r="K595" s="17" t="s">
        <v>4002</v>
      </c>
      <c r="L595" s="16"/>
      <c r="M595" s="16">
        <v>1</v>
      </c>
      <c r="N595" s="16" t="s">
        <v>13029</v>
      </c>
      <c r="O595" s="18" t="s">
        <v>13030</v>
      </c>
      <c r="P595" s="18" t="s">
        <v>13031</v>
      </c>
      <c r="Q595" s="18" t="s">
        <v>820</v>
      </c>
      <c r="R595" s="17" t="s">
        <v>13032</v>
      </c>
      <c r="S595" s="16" t="s">
        <v>75</v>
      </c>
      <c r="T595" s="16">
        <v>18</v>
      </c>
      <c r="U595" s="16" t="s">
        <v>13023</v>
      </c>
      <c r="V595" s="18" t="s">
        <v>279</v>
      </c>
      <c r="W595" s="16" t="s">
        <v>5824</v>
      </c>
      <c r="X595" s="18" t="s">
        <v>5825</v>
      </c>
      <c r="Y595" s="18" t="s">
        <v>10203</v>
      </c>
      <c r="Z595" s="18" t="s">
        <v>10203</v>
      </c>
      <c r="AA595" s="18"/>
      <c r="AB595" s="18" t="s">
        <v>10203</v>
      </c>
      <c r="AC595" s="18" t="s">
        <v>49</v>
      </c>
      <c r="AD595" s="16" t="s">
        <v>50</v>
      </c>
      <c r="AE595" s="16" t="s">
        <v>50</v>
      </c>
      <c r="AF595" s="16"/>
      <c r="AG595" s="16" t="s">
        <v>10204</v>
      </c>
      <c r="AH595" s="16"/>
      <c r="AI595" s="16"/>
      <c r="AJ595" s="16"/>
      <c r="AK595" s="16"/>
      <c r="AL595" s="190" t="b">
        <f t="shared" si="2"/>
        <v>0</v>
      </c>
      <c r="AM595" s="190"/>
    </row>
    <row r="596" spans="1:39" ht="22.5" hidden="1" customHeight="1" x14ac:dyDescent="0.35">
      <c r="A596" s="14">
        <v>595</v>
      </c>
      <c r="B596" s="16" t="s">
        <v>5925</v>
      </c>
      <c r="C596" s="16" t="s">
        <v>5264</v>
      </c>
      <c r="D596" s="16" t="s">
        <v>13033</v>
      </c>
      <c r="E596" s="14" t="s">
        <v>4000</v>
      </c>
      <c r="F596" s="17" t="s">
        <v>4001</v>
      </c>
      <c r="G596" s="16">
        <v>9</v>
      </c>
      <c r="H596" s="16">
        <v>8</v>
      </c>
      <c r="I596" s="16">
        <v>2022</v>
      </c>
      <c r="J596" s="16">
        <v>72</v>
      </c>
      <c r="K596" s="17" t="s">
        <v>4002</v>
      </c>
      <c r="L596" s="16"/>
      <c r="M596" s="16">
        <v>1</v>
      </c>
      <c r="N596" s="16" t="s">
        <v>13034</v>
      </c>
      <c r="O596" s="18" t="s">
        <v>13035</v>
      </c>
      <c r="P596" s="18" t="s">
        <v>12036</v>
      </c>
      <c r="Q596" s="18" t="s">
        <v>173</v>
      </c>
      <c r="R596" s="17" t="s">
        <v>13036</v>
      </c>
      <c r="S596" s="16" t="s">
        <v>44</v>
      </c>
      <c r="T596" s="16">
        <v>18</v>
      </c>
      <c r="U596" s="14" t="s">
        <v>13023</v>
      </c>
      <c r="V596" s="18" t="s">
        <v>279</v>
      </c>
      <c r="W596" s="16" t="s">
        <v>5824</v>
      </c>
      <c r="X596" s="18" t="s">
        <v>5825</v>
      </c>
      <c r="Y596" s="18" t="s">
        <v>10203</v>
      </c>
      <c r="Z596" s="18" t="s">
        <v>10203</v>
      </c>
      <c r="AA596" s="18"/>
      <c r="AB596" s="18" t="s">
        <v>10203</v>
      </c>
      <c r="AC596" s="18" t="s">
        <v>49</v>
      </c>
      <c r="AD596" s="16" t="s">
        <v>50</v>
      </c>
      <c r="AE596" s="16" t="s">
        <v>50</v>
      </c>
      <c r="AF596" s="16"/>
      <c r="AG596" s="16" t="s">
        <v>10204</v>
      </c>
      <c r="AH596" s="16"/>
      <c r="AI596" s="16"/>
      <c r="AJ596" s="16"/>
      <c r="AK596" s="16"/>
      <c r="AL596" s="190" t="b">
        <f t="shared" si="2"/>
        <v>0</v>
      </c>
      <c r="AM596" s="190"/>
    </row>
    <row r="597" spans="1:39" ht="22.5" hidden="1" customHeight="1" x14ac:dyDescent="0.35">
      <c r="A597" s="14">
        <v>596</v>
      </c>
      <c r="B597" s="16" t="s">
        <v>5925</v>
      </c>
      <c r="C597" s="16" t="s">
        <v>5264</v>
      </c>
      <c r="D597" s="16" t="s">
        <v>13037</v>
      </c>
      <c r="E597" s="14" t="s">
        <v>4000</v>
      </c>
      <c r="F597" s="17" t="s">
        <v>4001</v>
      </c>
      <c r="G597" s="16">
        <v>9</v>
      </c>
      <c r="H597" s="16">
        <v>8</v>
      </c>
      <c r="I597" s="16">
        <v>2022</v>
      </c>
      <c r="J597" s="16">
        <v>72</v>
      </c>
      <c r="K597" s="17" t="s">
        <v>4002</v>
      </c>
      <c r="L597" s="16"/>
      <c r="M597" s="16">
        <v>1</v>
      </c>
      <c r="N597" s="16" t="s">
        <v>13038</v>
      </c>
      <c r="O597" s="18" t="s">
        <v>13039</v>
      </c>
      <c r="P597" s="18" t="s">
        <v>13040</v>
      </c>
      <c r="Q597" s="18" t="s">
        <v>67</v>
      </c>
      <c r="R597" s="17" t="s">
        <v>13041</v>
      </c>
      <c r="S597" s="16" t="s">
        <v>44</v>
      </c>
      <c r="T597" s="16">
        <v>18</v>
      </c>
      <c r="U597" s="14" t="s">
        <v>13023</v>
      </c>
      <c r="V597" s="18" t="s">
        <v>279</v>
      </c>
      <c r="W597" s="16" t="s">
        <v>5824</v>
      </c>
      <c r="X597" s="18" t="s">
        <v>5825</v>
      </c>
      <c r="Y597" s="18" t="s">
        <v>10203</v>
      </c>
      <c r="Z597" s="18" t="s">
        <v>10203</v>
      </c>
      <c r="AA597" s="18"/>
      <c r="AB597" s="18" t="s">
        <v>10203</v>
      </c>
      <c r="AC597" s="18" t="s">
        <v>49</v>
      </c>
      <c r="AD597" s="16" t="s">
        <v>50</v>
      </c>
      <c r="AE597" s="16" t="s">
        <v>50</v>
      </c>
      <c r="AF597" s="16"/>
      <c r="AG597" s="16" t="s">
        <v>10204</v>
      </c>
      <c r="AH597" s="16"/>
      <c r="AI597" s="16"/>
      <c r="AJ597" s="16"/>
      <c r="AK597" s="16"/>
      <c r="AL597" s="190" t="b">
        <f t="shared" si="2"/>
        <v>0</v>
      </c>
      <c r="AM597" s="190"/>
    </row>
    <row r="598" spans="1:39" ht="22.5" hidden="1" customHeight="1" x14ac:dyDescent="0.35">
      <c r="A598" s="14">
        <v>597</v>
      </c>
      <c r="B598" s="16" t="s">
        <v>5925</v>
      </c>
      <c r="C598" s="16" t="s">
        <v>5264</v>
      </c>
      <c r="D598" s="16" t="s">
        <v>13042</v>
      </c>
      <c r="E598" s="14" t="s">
        <v>12898</v>
      </c>
      <c r="F598" s="17" t="s">
        <v>12899</v>
      </c>
      <c r="G598" s="16">
        <v>6</v>
      </c>
      <c r="H598" s="16">
        <v>9</v>
      </c>
      <c r="I598" s="16">
        <v>2022</v>
      </c>
      <c r="J598" s="16">
        <v>72</v>
      </c>
      <c r="K598" s="17" t="s">
        <v>12900</v>
      </c>
      <c r="L598" s="16"/>
      <c r="M598" s="16">
        <v>1</v>
      </c>
      <c r="N598" s="16" t="s">
        <v>13043</v>
      </c>
      <c r="O598" s="18" t="s">
        <v>13044</v>
      </c>
      <c r="P598" s="18" t="s">
        <v>13045</v>
      </c>
      <c r="Q598" s="18" t="s">
        <v>75</v>
      </c>
      <c r="R598" s="17" t="s">
        <v>13046</v>
      </c>
      <c r="S598" s="16" t="s">
        <v>75</v>
      </c>
      <c r="T598" s="16">
        <v>18</v>
      </c>
      <c r="U598" s="14" t="s">
        <v>13023</v>
      </c>
      <c r="V598" s="18" t="s">
        <v>279</v>
      </c>
      <c r="W598" s="16" t="s">
        <v>5824</v>
      </c>
      <c r="X598" s="18" t="s">
        <v>5825</v>
      </c>
      <c r="Y598" s="18" t="s">
        <v>10203</v>
      </c>
      <c r="Z598" s="18" t="s">
        <v>10203</v>
      </c>
      <c r="AA598" s="18"/>
      <c r="AB598" s="18" t="s">
        <v>10203</v>
      </c>
      <c r="AC598" s="18" t="s">
        <v>49</v>
      </c>
      <c r="AD598" s="16" t="s">
        <v>50</v>
      </c>
      <c r="AE598" s="16" t="s">
        <v>50</v>
      </c>
      <c r="AF598" s="16"/>
      <c r="AG598" s="16" t="s">
        <v>10204</v>
      </c>
      <c r="AH598" s="16"/>
      <c r="AI598" s="16"/>
      <c r="AJ598" s="16"/>
      <c r="AK598" s="16"/>
      <c r="AL598" s="190" t="b">
        <f t="shared" si="2"/>
        <v>0</v>
      </c>
      <c r="AM598" s="190"/>
    </row>
    <row r="599" spans="1:39" ht="22.5" hidden="1" customHeight="1" x14ac:dyDescent="0.35">
      <c r="A599" s="14">
        <v>598</v>
      </c>
      <c r="B599" s="16" t="s">
        <v>5925</v>
      </c>
      <c r="C599" s="16" t="s">
        <v>5264</v>
      </c>
      <c r="D599" s="16" t="s">
        <v>13047</v>
      </c>
      <c r="E599" s="14" t="s">
        <v>12898</v>
      </c>
      <c r="F599" s="17" t="s">
        <v>12899</v>
      </c>
      <c r="G599" s="16">
        <v>6</v>
      </c>
      <c r="H599" s="16">
        <v>9</v>
      </c>
      <c r="I599" s="16">
        <v>2022</v>
      </c>
      <c r="J599" s="16">
        <v>72</v>
      </c>
      <c r="K599" s="17" t="s">
        <v>12900</v>
      </c>
      <c r="L599" s="16"/>
      <c r="M599" s="16">
        <v>1</v>
      </c>
      <c r="N599" s="16" t="s">
        <v>13048</v>
      </c>
      <c r="O599" s="18" t="s">
        <v>13049</v>
      </c>
      <c r="P599" s="18" t="s">
        <v>13050</v>
      </c>
      <c r="Q599" s="18" t="s">
        <v>13051</v>
      </c>
      <c r="R599" s="17" t="s">
        <v>13052</v>
      </c>
      <c r="S599" s="16" t="s">
        <v>75</v>
      </c>
      <c r="T599" s="16">
        <v>18</v>
      </c>
      <c r="U599" s="16" t="s">
        <v>13023</v>
      </c>
      <c r="V599" s="18" t="s">
        <v>279</v>
      </c>
      <c r="W599" s="16" t="s">
        <v>5824</v>
      </c>
      <c r="X599" s="18" t="s">
        <v>5825</v>
      </c>
      <c r="Y599" s="18" t="s">
        <v>10203</v>
      </c>
      <c r="Z599" s="18" t="s">
        <v>10203</v>
      </c>
      <c r="AA599" s="18"/>
      <c r="AB599" s="18" t="s">
        <v>10203</v>
      </c>
      <c r="AC599" s="18" t="s">
        <v>49</v>
      </c>
      <c r="AD599" s="16" t="s">
        <v>50</v>
      </c>
      <c r="AE599" s="16" t="s">
        <v>50</v>
      </c>
      <c r="AF599" s="16"/>
      <c r="AG599" s="16" t="s">
        <v>10204</v>
      </c>
      <c r="AH599" s="16"/>
      <c r="AI599" s="16"/>
      <c r="AJ599" s="16"/>
      <c r="AK599" s="16"/>
      <c r="AL599" s="190" t="b">
        <f t="shared" si="2"/>
        <v>0</v>
      </c>
      <c r="AM599" s="190"/>
    </row>
    <row r="600" spans="1:39" ht="22.5" hidden="1" customHeight="1" x14ac:dyDescent="0.35">
      <c r="A600" s="14">
        <v>599</v>
      </c>
      <c r="B600" s="16" t="s">
        <v>5925</v>
      </c>
      <c r="C600" s="16" t="s">
        <v>5264</v>
      </c>
      <c r="D600" s="16" t="s">
        <v>13053</v>
      </c>
      <c r="E600" s="14" t="s">
        <v>12898</v>
      </c>
      <c r="F600" s="17" t="s">
        <v>12899</v>
      </c>
      <c r="G600" s="16">
        <v>6</v>
      </c>
      <c r="H600" s="16">
        <v>9</v>
      </c>
      <c r="I600" s="16">
        <v>2022</v>
      </c>
      <c r="J600" s="16">
        <v>72</v>
      </c>
      <c r="K600" s="17" t="s">
        <v>12900</v>
      </c>
      <c r="L600" s="16"/>
      <c r="M600" s="16">
        <v>1</v>
      </c>
      <c r="N600" s="16" t="s">
        <v>13054</v>
      </c>
      <c r="O600" s="18" t="s">
        <v>13055</v>
      </c>
      <c r="P600" s="18" t="s">
        <v>428</v>
      </c>
      <c r="Q600" s="18" t="s">
        <v>827</v>
      </c>
      <c r="R600" s="17" t="s">
        <v>13056</v>
      </c>
      <c r="S600" s="16" t="s">
        <v>75</v>
      </c>
      <c r="T600" s="16">
        <v>18</v>
      </c>
      <c r="U600" s="14" t="s">
        <v>13023</v>
      </c>
      <c r="V600" s="18" t="s">
        <v>279</v>
      </c>
      <c r="W600" s="16" t="s">
        <v>5824</v>
      </c>
      <c r="X600" s="18" t="s">
        <v>5825</v>
      </c>
      <c r="Y600" s="18" t="s">
        <v>10203</v>
      </c>
      <c r="Z600" s="18" t="s">
        <v>10203</v>
      </c>
      <c r="AA600" s="18"/>
      <c r="AB600" s="18" t="s">
        <v>10203</v>
      </c>
      <c r="AC600" s="18" t="s">
        <v>49</v>
      </c>
      <c r="AD600" s="16" t="s">
        <v>50</v>
      </c>
      <c r="AE600" s="16" t="s">
        <v>50</v>
      </c>
      <c r="AF600" s="16"/>
      <c r="AG600" s="16" t="s">
        <v>10204</v>
      </c>
      <c r="AH600" s="16"/>
      <c r="AI600" s="16"/>
      <c r="AJ600" s="16"/>
      <c r="AK600" s="16"/>
      <c r="AL600" s="190" t="b">
        <f t="shared" si="2"/>
        <v>0</v>
      </c>
      <c r="AM600" s="190"/>
    </row>
    <row r="601" spans="1:39" ht="22.5" hidden="1" customHeight="1" x14ac:dyDescent="0.35">
      <c r="A601" s="14">
        <v>600</v>
      </c>
      <c r="B601" s="16" t="s">
        <v>5925</v>
      </c>
      <c r="C601" s="16" t="s">
        <v>5264</v>
      </c>
      <c r="D601" s="16" t="s">
        <v>13057</v>
      </c>
      <c r="E601" s="14" t="s">
        <v>12898</v>
      </c>
      <c r="F601" s="17" t="s">
        <v>12899</v>
      </c>
      <c r="G601" s="16">
        <v>6</v>
      </c>
      <c r="H601" s="16">
        <v>9</v>
      </c>
      <c r="I601" s="16">
        <v>2022</v>
      </c>
      <c r="J601" s="16">
        <v>72</v>
      </c>
      <c r="K601" s="17" t="s">
        <v>12900</v>
      </c>
      <c r="L601" s="16"/>
      <c r="M601" s="16">
        <v>1</v>
      </c>
      <c r="N601" s="16" t="s">
        <v>13058</v>
      </c>
      <c r="O601" s="18" t="s">
        <v>13059</v>
      </c>
      <c r="P601" s="18" t="s">
        <v>1808</v>
      </c>
      <c r="Q601" s="18" t="s">
        <v>13060</v>
      </c>
      <c r="R601" s="17" t="s">
        <v>13061</v>
      </c>
      <c r="S601" s="16" t="s">
        <v>44</v>
      </c>
      <c r="T601" s="16">
        <v>18</v>
      </c>
      <c r="U601" s="14" t="s">
        <v>13023</v>
      </c>
      <c r="V601" s="18" t="s">
        <v>279</v>
      </c>
      <c r="W601" s="16" t="s">
        <v>5824</v>
      </c>
      <c r="X601" s="18" t="s">
        <v>5825</v>
      </c>
      <c r="Y601" s="18" t="s">
        <v>10203</v>
      </c>
      <c r="Z601" s="18" t="s">
        <v>10203</v>
      </c>
      <c r="AA601" s="18"/>
      <c r="AB601" s="18" t="s">
        <v>10203</v>
      </c>
      <c r="AC601" s="18" t="s">
        <v>49</v>
      </c>
      <c r="AD601" s="16" t="s">
        <v>50</v>
      </c>
      <c r="AE601" s="16" t="s">
        <v>50</v>
      </c>
      <c r="AF601" s="16"/>
      <c r="AG601" s="16" t="s">
        <v>10204</v>
      </c>
      <c r="AH601" s="16"/>
      <c r="AI601" s="16"/>
      <c r="AJ601" s="16"/>
      <c r="AK601" s="16"/>
      <c r="AL601" s="190" t="b">
        <f t="shared" si="2"/>
        <v>0</v>
      </c>
      <c r="AM601" s="190"/>
    </row>
    <row r="602" spans="1:39" ht="22.5" hidden="1" customHeight="1" x14ac:dyDescent="0.35">
      <c r="A602" s="14">
        <v>601</v>
      </c>
      <c r="B602" s="16" t="s">
        <v>5925</v>
      </c>
      <c r="C602" s="16" t="s">
        <v>5264</v>
      </c>
      <c r="D602" s="16" t="s">
        <v>13062</v>
      </c>
      <c r="E602" s="14" t="s">
        <v>12898</v>
      </c>
      <c r="F602" s="17" t="s">
        <v>12899</v>
      </c>
      <c r="G602" s="16">
        <v>6</v>
      </c>
      <c r="H602" s="16">
        <v>9</v>
      </c>
      <c r="I602" s="16">
        <v>2022</v>
      </c>
      <c r="J602" s="16">
        <v>72</v>
      </c>
      <c r="K602" s="17" t="s">
        <v>12900</v>
      </c>
      <c r="L602" s="16"/>
      <c r="M602" s="16">
        <v>1</v>
      </c>
      <c r="N602" s="16" t="s">
        <v>13063</v>
      </c>
      <c r="O602" s="18" t="s">
        <v>13064</v>
      </c>
      <c r="P602" s="18" t="s">
        <v>849</v>
      </c>
      <c r="Q602" s="18" t="s">
        <v>1252</v>
      </c>
      <c r="R602" s="17" t="s">
        <v>1240</v>
      </c>
      <c r="S602" s="16" t="s">
        <v>44</v>
      </c>
      <c r="T602" s="16">
        <v>18</v>
      </c>
      <c r="U602" s="14" t="s">
        <v>13023</v>
      </c>
      <c r="V602" s="18" t="s">
        <v>279</v>
      </c>
      <c r="W602" s="16" t="s">
        <v>5824</v>
      </c>
      <c r="X602" s="18" t="s">
        <v>5825</v>
      </c>
      <c r="Y602" s="18" t="s">
        <v>10203</v>
      </c>
      <c r="Z602" s="18" t="s">
        <v>10203</v>
      </c>
      <c r="AA602" s="18"/>
      <c r="AB602" s="18" t="s">
        <v>10203</v>
      </c>
      <c r="AC602" s="18" t="s">
        <v>49</v>
      </c>
      <c r="AD602" s="16" t="s">
        <v>50</v>
      </c>
      <c r="AE602" s="16" t="s">
        <v>50</v>
      </c>
      <c r="AF602" s="16"/>
      <c r="AG602" s="16" t="s">
        <v>10204</v>
      </c>
      <c r="AH602" s="16"/>
      <c r="AI602" s="16"/>
      <c r="AJ602" s="16"/>
      <c r="AK602" s="16"/>
      <c r="AL602" s="190" t="b">
        <f t="shared" si="2"/>
        <v>0</v>
      </c>
      <c r="AM602" s="190"/>
    </row>
    <row r="603" spans="1:39" ht="22.5" hidden="1" customHeight="1" x14ac:dyDescent="0.35">
      <c r="A603" s="14">
        <v>602</v>
      </c>
      <c r="B603" s="16" t="s">
        <v>5925</v>
      </c>
      <c r="C603" s="16" t="s">
        <v>5264</v>
      </c>
      <c r="D603" s="16" t="s">
        <v>13065</v>
      </c>
      <c r="E603" s="14" t="s">
        <v>12898</v>
      </c>
      <c r="F603" s="17" t="s">
        <v>12899</v>
      </c>
      <c r="G603" s="16">
        <v>6</v>
      </c>
      <c r="H603" s="16">
        <v>9</v>
      </c>
      <c r="I603" s="16">
        <v>2022</v>
      </c>
      <c r="J603" s="16">
        <v>72</v>
      </c>
      <c r="K603" s="17" t="s">
        <v>12900</v>
      </c>
      <c r="L603" s="16"/>
      <c r="M603" s="16">
        <v>1</v>
      </c>
      <c r="N603" s="16" t="s">
        <v>13066</v>
      </c>
      <c r="O603" s="18" t="s">
        <v>13067</v>
      </c>
      <c r="P603" s="18" t="s">
        <v>10711</v>
      </c>
      <c r="Q603" s="18" t="s">
        <v>209</v>
      </c>
      <c r="R603" s="17" t="s">
        <v>2784</v>
      </c>
      <c r="S603" s="16" t="s">
        <v>44</v>
      </c>
      <c r="T603" s="16">
        <v>18</v>
      </c>
      <c r="U603" s="14" t="s">
        <v>13023</v>
      </c>
      <c r="V603" s="18" t="s">
        <v>279</v>
      </c>
      <c r="W603" s="16" t="s">
        <v>5824</v>
      </c>
      <c r="X603" s="18" t="s">
        <v>5825</v>
      </c>
      <c r="Y603" s="18" t="s">
        <v>10203</v>
      </c>
      <c r="Z603" s="18" t="s">
        <v>10203</v>
      </c>
      <c r="AA603" s="18"/>
      <c r="AB603" s="18" t="s">
        <v>10203</v>
      </c>
      <c r="AC603" s="18" t="s">
        <v>49</v>
      </c>
      <c r="AD603" s="16" t="s">
        <v>50</v>
      </c>
      <c r="AE603" s="16" t="s">
        <v>50</v>
      </c>
      <c r="AF603" s="16"/>
      <c r="AG603" s="16" t="s">
        <v>10204</v>
      </c>
      <c r="AH603" s="16"/>
      <c r="AI603" s="16"/>
      <c r="AJ603" s="16"/>
      <c r="AK603" s="16"/>
      <c r="AL603" s="190" t="b">
        <f t="shared" si="2"/>
        <v>0</v>
      </c>
      <c r="AM603" s="190"/>
    </row>
    <row r="604" spans="1:39" ht="22.5" hidden="1" customHeight="1" x14ac:dyDescent="0.35">
      <c r="A604" s="14">
        <v>603</v>
      </c>
      <c r="B604" s="16" t="s">
        <v>5925</v>
      </c>
      <c r="C604" s="16" t="s">
        <v>5264</v>
      </c>
      <c r="D604" s="16" t="s">
        <v>13068</v>
      </c>
      <c r="E604" s="14" t="s">
        <v>12898</v>
      </c>
      <c r="F604" s="17" t="s">
        <v>12899</v>
      </c>
      <c r="G604" s="16">
        <v>6</v>
      </c>
      <c r="H604" s="16">
        <v>9</v>
      </c>
      <c r="I604" s="16">
        <v>2022</v>
      </c>
      <c r="J604" s="16">
        <v>72</v>
      </c>
      <c r="K604" s="17" t="s">
        <v>12900</v>
      </c>
      <c r="L604" s="16"/>
      <c r="M604" s="16">
        <v>1</v>
      </c>
      <c r="N604" s="16" t="s">
        <v>13069</v>
      </c>
      <c r="O604" s="18" t="s">
        <v>13070</v>
      </c>
      <c r="P604" s="18" t="s">
        <v>13071</v>
      </c>
      <c r="Q604" s="18" t="s">
        <v>1699</v>
      </c>
      <c r="R604" s="17" t="s">
        <v>13072</v>
      </c>
      <c r="S604" s="16" t="s">
        <v>75</v>
      </c>
      <c r="T604" s="16">
        <v>18</v>
      </c>
      <c r="U604" s="14" t="s">
        <v>13023</v>
      </c>
      <c r="V604" s="18" t="s">
        <v>279</v>
      </c>
      <c r="W604" s="16" t="s">
        <v>5824</v>
      </c>
      <c r="X604" s="18" t="s">
        <v>5825</v>
      </c>
      <c r="Y604" s="18" t="s">
        <v>10203</v>
      </c>
      <c r="Z604" s="18" t="s">
        <v>10203</v>
      </c>
      <c r="AA604" s="18"/>
      <c r="AB604" s="18" t="s">
        <v>10203</v>
      </c>
      <c r="AC604" s="18" t="s">
        <v>49</v>
      </c>
      <c r="AD604" s="16" t="s">
        <v>50</v>
      </c>
      <c r="AE604" s="16" t="s">
        <v>50</v>
      </c>
      <c r="AF604" s="16"/>
      <c r="AG604" s="16" t="s">
        <v>10204</v>
      </c>
      <c r="AH604" s="16"/>
      <c r="AI604" s="16"/>
      <c r="AJ604" s="16"/>
      <c r="AK604" s="16"/>
      <c r="AL604" s="190" t="b">
        <f t="shared" si="2"/>
        <v>0</v>
      </c>
      <c r="AM604" s="190"/>
    </row>
    <row r="605" spans="1:39" ht="22.5" hidden="1" customHeight="1" x14ac:dyDescent="0.35">
      <c r="A605" s="14">
        <v>604</v>
      </c>
      <c r="B605" s="16" t="s">
        <v>5925</v>
      </c>
      <c r="C605" s="16" t="s">
        <v>5264</v>
      </c>
      <c r="D605" s="16" t="s">
        <v>13073</v>
      </c>
      <c r="E605" s="14" t="s">
        <v>12898</v>
      </c>
      <c r="F605" s="17" t="s">
        <v>12899</v>
      </c>
      <c r="G605" s="16">
        <v>6</v>
      </c>
      <c r="H605" s="16">
        <v>9</v>
      </c>
      <c r="I605" s="16">
        <v>2022</v>
      </c>
      <c r="J605" s="16">
        <v>72</v>
      </c>
      <c r="K605" s="17" t="s">
        <v>12900</v>
      </c>
      <c r="L605" s="16"/>
      <c r="M605" s="16">
        <v>1</v>
      </c>
      <c r="N605" s="16" t="s">
        <v>13074</v>
      </c>
      <c r="O605" s="18" t="s">
        <v>13075</v>
      </c>
      <c r="P605" s="18" t="s">
        <v>13076</v>
      </c>
      <c r="Q605" s="18" t="s">
        <v>13077</v>
      </c>
      <c r="R605" s="17" t="s">
        <v>13078</v>
      </c>
      <c r="S605" s="16" t="s">
        <v>75</v>
      </c>
      <c r="T605" s="16">
        <v>18</v>
      </c>
      <c r="U605" s="14" t="s">
        <v>13023</v>
      </c>
      <c r="V605" s="18" t="s">
        <v>279</v>
      </c>
      <c r="W605" s="16" t="s">
        <v>5824</v>
      </c>
      <c r="X605" s="18" t="s">
        <v>5825</v>
      </c>
      <c r="Y605" s="18" t="s">
        <v>10203</v>
      </c>
      <c r="Z605" s="18" t="s">
        <v>10203</v>
      </c>
      <c r="AA605" s="18"/>
      <c r="AB605" s="18" t="s">
        <v>10203</v>
      </c>
      <c r="AC605" s="18" t="s">
        <v>49</v>
      </c>
      <c r="AD605" s="16" t="s">
        <v>50</v>
      </c>
      <c r="AE605" s="16" t="s">
        <v>50</v>
      </c>
      <c r="AF605" s="16"/>
      <c r="AG605" s="16" t="s">
        <v>10204</v>
      </c>
      <c r="AH605" s="16"/>
      <c r="AI605" s="16"/>
      <c r="AJ605" s="16"/>
      <c r="AK605" s="16"/>
      <c r="AL605" s="190" t="b">
        <f t="shared" si="2"/>
        <v>0</v>
      </c>
      <c r="AM605" s="190"/>
    </row>
    <row r="606" spans="1:39" ht="22.5" hidden="1" customHeight="1" x14ac:dyDescent="0.35">
      <c r="A606" s="14">
        <v>605</v>
      </c>
      <c r="B606" s="16" t="s">
        <v>5925</v>
      </c>
      <c r="C606" s="16" t="s">
        <v>5264</v>
      </c>
      <c r="D606" s="16" t="s">
        <v>13079</v>
      </c>
      <c r="E606" s="14" t="s">
        <v>12898</v>
      </c>
      <c r="F606" s="17" t="s">
        <v>12899</v>
      </c>
      <c r="G606" s="16">
        <v>6</v>
      </c>
      <c r="H606" s="16">
        <v>9</v>
      </c>
      <c r="I606" s="16">
        <v>2022</v>
      </c>
      <c r="J606" s="16">
        <v>72</v>
      </c>
      <c r="K606" s="17" t="s">
        <v>12900</v>
      </c>
      <c r="L606" s="16"/>
      <c r="M606" s="16">
        <v>1</v>
      </c>
      <c r="N606" s="16" t="s">
        <v>13080</v>
      </c>
      <c r="O606" s="18" t="s">
        <v>13081</v>
      </c>
      <c r="P606" s="18" t="s">
        <v>13082</v>
      </c>
      <c r="Q606" s="18" t="s">
        <v>136</v>
      </c>
      <c r="R606" s="17" t="s">
        <v>13083</v>
      </c>
      <c r="S606" s="16" t="s">
        <v>75</v>
      </c>
      <c r="T606" s="16">
        <v>18</v>
      </c>
      <c r="U606" s="14" t="s">
        <v>13023</v>
      </c>
      <c r="V606" s="18" t="s">
        <v>279</v>
      </c>
      <c r="W606" s="16" t="s">
        <v>5824</v>
      </c>
      <c r="X606" s="18" t="s">
        <v>5825</v>
      </c>
      <c r="Y606" s="18" t="s">
        <v>10203</v>
      </c>
      <c r="Z606" s="18" t="s">
        <v>10203</v>
      </c>
      <c r="AA606" s="18"/>
      <c r="AB606" s="18" t="s">
        <v>10203</v>
      </c>
      <c r="AC606" s="18" t="s">
        <v>49</v>
      </c>
      <c r="AD606" s="16" t="s">
        <v>50</v>
      </c>
      <c r="AE606" s="16" t="s">
        <v>50</v>
      </c>
      <c r="AF606" s="16"/>
      <c r="AG606" s="16" t="s">
        <v>10204</v>
      </c>
      <c r="AH606" s="16"/>
      <c r="AI606" s="16"/>
      <c r="AJ606" s="16"/>
      <c r="AK606" s="16"/>
      <c r="AL606" s="190" t="b">
        <f t="shared" si="2"/>
        <v>0</v>
      </c>
      <c r="AM606" s="190"/>
    </row>
    <row r="607" spans="1:39" ht="22.5" hidden="1" customHeight="1" x14ac:dyDescent="0.35">
      <c r="A607" s="14">
        <v>606</v>
      </c>
      <c r="B607" s="16" t="s">
        <v>5925</v>
      </c>
      <c r="C607" s="16" t="s">
        <v>5264</v>
      </c>
      <c r="D607" s="16" t="s">
        <v>13084</v>
      </c>
      <c r="E607" s="14" t="s">
        <v>12898</v>
      </c>
      <c r="F607" s="17" t="s">
        <v>12899</v>
      </c>
      <c r="G607" s="16">
        <v>6</v>
      </c>
      <c r="H607" s="16">
        <v>9</v>
      </c>
      <c r="I607" s="16">
        <v>2022</v>
      </c>
      <c r="J607" s="16">
        <v>72</v>
      </c>
      <c r="K607" s="17" t="s">
        <v>12900</v>
      </c>
      <c r="L607" s="16"/>
      <c r="M607" s="16">
        <v>1</v>
      </c>
      <c r="N607" s="16" t="s">
        <v>13085</v>
      </c>
      <c r="O607" s="18" t="s">
        <v>3597</v>
      </c>
      <c r="P607" s="18" t="s">
        <v>840</v>
      </c>
      <c r="Q607" s="18" t="s">
        <v>342</v>
      </c>
      <c r="R607" s="17" t="s">
        <v>13086</v>
      </c>
      <c r="S607" s="16" t="s">
        <v>75</v>
      </c>
      <c r="T607" s="16">
        <v>18</v>
      </c>
      <c r="U607" s="14" t="s">
        <v>13023</v>
      </c>
      <c r="V607" s="18" t="s">
        <v>279</v>
      </c>
      <c r="W607" s="16" t="s">
        <v>5824</v>
      </c>
      <c r="X607" s="18" t="s">
        <v>5825</v>
      </c>
      <c r="Y607" s="18" t="s">
        <v>10203</v>
      </c>
      <c r="Z607" s="18" t="s">
        <v>10203</v>
      </c>
      <c r="AA607" s="18"/>
      <c r="AB607" s="18" t="s">
        <v>10203</v>
      </c>
      <c r="AC607" s="18" t="s">
        <v>49</v>
      </c>
      <c r="AD607" s="16" t="s">
        <v>50</v>
      </c>
      <c r="AE607" s="16" t="s">
        <v>50</v>
      </c>
      <c r="AF607" s="16"/>
      <c r="AG607" s="16" t="s">
        <v>10234</v>
      </c>
      <c r="AH607" s="16"/>
      <c r="AI607" s="16"/>
      <c r="AJ607" s="16"/>
      <c r="AK607" s="16"/>
      <c r="AL607" s="190" t="b">
        <f t="shared" si="2"/>
        <v>0</v>
      </c>
      <c r="AM607" s="190"/>
    </row>
    <row r="608" spans="1:39" ht="22.5" hidden="1" customHeight="1" x14ac:dyDescent="0.35">
      <c r="A608" s="14">
        <v>607</v>
      </c>
      <c r="B608" s="16" t="s">
        <v>5925</v>
      </c>
      <c r="C608" s="16" t="s">
        <v>5264</v>
      </c>
      <c r="D608" s="16" t="s">
        <v>13087</v>
      </c>
      <c r="E608" s="14" t="s">
        <v>12898</v>
      </c>
      <c r="F608" s="17" t="s">
        <v>12899</v>
      </c>
      <c r="G608" s="16">
        <v>6</v>
      </c>
      <c r="H608" s="16">
        <v>9</v>
      </c>
      <c r="I608" s="16">
        <v>2022</v>
      </c>
      <c r="J608" s="16">
        <v>72</v>
      </c>
      <c r="K608" s="17" t="s">
        <v>12900</v>
      </c>
      <c r="L608" s="16"/>
      <c r="M608" s="16">
        <v>1</v>
      </c>
      <c r="N608" s="16" t="s">
        <v>13088</v>
      </c>
      <c r="O608" s="18" t="s">
        <v>13089</v>
      </c>
      <c r="P608" s="18" t="s">
        <v>818</v>
      </c>
      <c r="Q608" s="18" t="s">
        <v>516</v>
      </c>
      <c r="R608" s="17" t="s">
        <v>13090</v>
      </c>
      <c r="S608" s="16" t="s">
        <v>44</v>
      </c>
      <c r="T608" s="16">
        <v>18</v>
      </c>
      <c r="U608" s="16" t="s">
        <v>13023</v>
      </c>
      <c r="V608" s="18" t="s">
        <v>279</v>
      </c>
      <c r="W608" s="16" t="s">
        <v>5824</v>
      </c>
      <c r="X608" s="18" t="s">
        <v>5825</v>
      </c>
      <c r="Y608" s="18" t="s">
        <v>10203</v>
      </c>
      <c r="Z608" s="18" t="s">
        <v>10203</v>
      </c>
      <c r="AA608" s="18"/>
      <c r="AB608" s="18" t="s">
        <v>10203</v>
      </c>
      <c r="AC608" s="18" t="s">
        <v>49</v>
      </c>
      <c r="AD608" s="16" t="s">
        <v>50</v>
      </c>
      <c r="AE608" s="16" t="s">
        <v>50</v>
      </c>
      <c r="AF608" s="16"/>
      <c r="AG608" s="16" t="s">
        <v>10204</v>
      </c>
      <c r="AH608" s="16"/>
      <c r="AI608" s="16"/>
      <c r="AJ608" s="16"/>
      <c r="AK608" s="16"/>
      <c r="AL608" s="190" t="b">
        <f t="shared" si="2"/>
        <v>0</v>
      </c>
      <c r="AM608" s="190"/>
    </row>
    <row r="609" spans="1:39" ht="22.5" hidden="1" customHeight="1" x14ac:dyDescent="0.35">
      <c r="A609" s="14">
        <v>608</v>
      </c>
      <c r="B609" s="16" t="s">
        <v>5925</v>
      </c>
      <c r="C609" s="16" t="s">
        <v>5264</v>
      </c>
      <c r="D609" s="16" t="s">
        <v>13091</v>
      </c>
      <c r="E609" s="14" t="s">
        <v>12898</v>
      </c>
      <c r="F609" s="17" t="s">
        <v>12899</v>
      </c>
      <c r="G609" s="16">
        <v>6</v>
      </c>
      <c r="H609" s="16">
        <v>9</v>
      </c>
      <c r="I609" s="16">
        <v>2022</v>
      </c>
      <c r="J609" s="16">
        <v>72</v>
      </c>
      <c r="K609" s="17" t="s">
        <v>12900</v>
      </c>
      <c r="L609" s="16"/>
      <c r="M609" s="16">
        <v>1</v>
      </c>
      <c r="N609" s="16" t="s">
        <v>13092</v>
      </c>
      <c r="O609" s="18" t="s">
        <v>13093</v>
      </c>
      <c r="P609" s="18" t="s">
        <v>493</v>
      </c>
      <c r="Q609" s="18" t="s">
        <v>13094</v>
      </c>
      <c r="R609" s="17" t="s">
        <v>13095</v>
      </c>
      <c r="S609" s="16" t="s">
        <v>44</v>
      </c>
      <c r="T609" s="16">
        <v>18</v>
      </c>
      <c r="U609" s="16" t="s">
        <v>13023</v>
      </c>
      <c r="V609" s="18" t="s">
        <v>279</v>
      </c>
      <c r="W609" s="16" t="s">
        <v>5824</v>
      </c>
      <c r="X609" s="18" t="s">
        <v>5825</v>
      </c>
      <c r="Y609" s="18" t="s">
        <v>10203</v>
      </c>
      <c r="Z609" s="18" t="s">
        <v>10203</v>
      </c>
      <c r="AA609" s="18"/>
      <c r="AB609" s="18" t="s">
        <v>10203</v>
      </c>
      <c r="AC609" s="18" t="s">
        <v>49</v>
      </c>
      <c r="AD609" s="16" t="s">
        <v>50</v>
      </c>
      <c r="AE609" s="16" t="s">
        <v>50</v>
      </c>
      <c r="AF609" s="16"/>
      <c r="AG609" s="16" t="s">
        <v>10204</v>
      </c>
      <c r="AH609" s="16"/>
      <c r="AI609" s="16"/>
      <c r="AJ609" s="16"/>
      <c r="AK609" s="16"/>
      <c r="AL609" s="190" t="b">
        <f t="shared" si="2"/>
        <v>0</v>
      </c>
      <c r="AM609" s="190"/>
    </row>
    <row r="610" spans="1:39" ht="22.5" hidden="1" customHeight="1" x14ac:dyDescent="0.35">
      <c r="A610" s="14">
        <v>609</v>
      </c>
      <c r="B610" s="16" t="s">
        <v>5788</v>
      </c>
      <c r="C610" s="16" t="s">
        <v>5794</v>
      </c>
      <c r="D610" s="16" t="s">
        <v>13096</v>
      </c>
      <c r="E610" s="14" t="s">
        <v>1403</v>
      </c>
      <c r="F610" s="17" t="s">
        <v>1404</v>
      </c>
      <c r="G610" s="16">
        <v>5</v>
      </c>
      <c r="H610" s="16">
        <v>11</v>
      </c>
      <c r="I610" s="16">
        <v>2021</v>
      </c>
      <c r="J610" s="16">
        <v>72</v>
      </c>
      <c r="K610" s="17" t="s">
        <v>1405</v>
      </c>
      <c r="L610" s="16"/>
      <c r="M610" s="16">
        <v>1</v>
      </c>
      <c r="N610" s="16" t="s">
        <v>13097</v>
      </c>
      <c r="O610" s="18" t="s">
        <v>13098</v>
      </c>
      <c r="P610" s="18" t="s">
        <v>13099</v>
      </c>
      <c r="Q610" s="18" t="s">
        <v>649</v>
      </c>
      <c r="R610" s="17" t="s">
        <v>13100</v>
      </c>
      <c r="S610" s="16" t="s">
        <v>44</v>
      </c>
      <c r="T610" s="16">
        <v>16</v>
      </c>
      <c r="U610" s="14" t="s">
        <v>13101</v>
      </c>
      <c r="V610" s="18" t="s">
        <v>121</v>
      </c>
      <c r="W610" s="16" t="s">
        <v>6418</v>
      </c>
      <c r="X610" s="18" t="s">
        <v>6420</v>
      </c>
      <c r="Y610" s="18" t="s">
        <v>10203</v>
      </c>
      <c r="Z610" s="18" t="s">
        <v>10203</v>
      </c>
      <c r="AA610" s="18"/>
      <c r="AB610" s="18" t="s">
        <v>10203</v>
      </c>
      <c r="AC610" s="18" t="s">
        <v>49</v>
      </c>
      <c r="AD610" s="16" t="s">
        <v>50</v>
      </c>
      <c r="AE610" s="16" t="s">
        <v>50</v>
      </c>
      <c r="AF610" s="16"/>
      <c r="AG610" s="16" t="s">
        <v>10204</v>
      </c>
      <c r="AH610" s="16"/>
      <c r="AI610" s="16"/>
      <c r="AJ610" s="16"/>
      <c r="AK610" s="16"/>
      <c r="AL610" s="190" t="b">
        <f t="shared" si="2"/>
        <v>0</v>
      </c>
      <c r="AM610" s="190"/>
    </row>
    <row r="611" spans="1:39" ht="22.5" hidden="1" customHeight="1" x14ac:dyDescent="0.35">
      <c r="A611" s="14">
        <v>610</v>
      </c>
      <c r="B611" s="16" t="s">
        <v>5788</v>
      </c>
      <c r="C611" s="16" t="s">
        <v>5794</v>
      </c>
      <c r="D611" s="16" t="s">
        <v>13102</v>
      </c>
      <c r="E611" s="14" t="s">
        <v>739</v>
      </c>
      <c r="F611" s="17" t="s">
        <v>740</v>
      </c>
      <c r="G611" s="16">
        <v>27</v>
      </c>
      <c r="H611" s="16">
        <v>6</v>
      </c>
      <c r="I611" s="16">
        <v>2022</v>
      </c>
      <c r="J611" s="16">
        <v>72</v>
      </c>
      <c r="K611" s="17" t="s">
        <v>741</v>
      </c>
      <c r="L611" s="16"/>
      <c r="M611" s="16">
        <v>1</v>
      </c>
      <c r="N611" s="16" t="s">
        <v>13103</v>
      </c>
      <c r="O611" s="18" t="s">
        <v>13104</v>
      </c>
      <c r="P611" s="18" t="s">
        <v>13105</v>
      </c>
      <c r="Q611" s="18" t="s">
        <v>649</v>
      </c>
      <c r="R611" s="17" t="s">
        <v>13106</v>
      </c>
      <c r="S611" s="16" t="s">
        <v>44</v>
      </c>
      <c r="T611" s="16">
        <v>17</v>
      </c>
      <c r="U611" s="14" t="s">
        <v>13107</v>
      </c>
      <c r="V611" s="18" t="s">
        <v>279</v>
      </c>
      <c r="W611" s="16" t="s">
        <v>6418</v>
      </c>
      <c r="X611" s="18" t="s">
        <v>6420</v>
      </c>
      <c r="Y611" s="18" t="s">
        <v>10203</v>
      </c>
      <c r="Z611" s="18" t="s">
        <v>10203</v>
      </c>
      <c r="AA611" s="18"/>
      <c r="AB611" s="18" t="s">
        <v>10203</v>
      </c>
      <c r="AC611" s="18" t="s">
        <v>49</v>
      </c>
      <c r="AD611" s="16" t="s">
        <v>50</v>
      </c>
      <c r="AE611" s="16" t="s">
        <v>50</v>
      </c>
      <c r="AF611" s="16"/>
      <c r="AG611" s="16" t="s">
        <v>10204</v>
      </c>
      <c r="AH611" s="16"/>
      <c r="AI611" s="16"/>
      <c r="AJ611" s="16"/>
      <c r="AK611" s="16"/>
      <c r="AL611" s="190" t="b">
        <f t="shared" si="2"/>
        <v>0</v>
      </c>
      <c r="AM611" s="190"/>
    </row>
    <row r="612" spans="1:39" ht="22.5" hidden="1" customHeight="1" x14ac:dyDescent="0.35">
      <c r="A612" s="14">
        <v>611</v>
      </c>
      <c r="B612" s="16" t="s">
        <v>499</v>
      </c>
      <c r="C612" s="16" t="s">
        <v>35</v>
      </c>
      <c r="D612" s="16" t="s">
        <v>13108</v>
      </c>
      <c r="E612" s="14" t="s">
        <v>13109</v>
      </c>
      <c r="F612" s="17" t="s">
        <v>13110</v>
      </c>
      <c r="G612" s="16">
        <v>20</v>
      </c>
      <c r="H612" s="16">
        <v>10</v>
      </c>
      <c r="I612" s="16">
        <v>2020</v>
      </c>
      <c r="J612" s="16">
        <v>96</v>
      </c>
      <c r="K612" s="17" t="s">
        <v>13111</v>
      </c>
      <c r="L612" s="16"/>
      <c r="M612" s="16">
        <v>1</v>
      </c>
      <c r="N612" s="16" t="s">
        <v>13112</v>
      </c>
      <c r="O612" s="18" t="s">
        <v>13113</v>
      </c>
      <c r="P612" s="18" t="s">
        <v>2544</v>
      </c>
      <c r="Q612" s="18" t="s">
        <v>255</v>
      </c>
      <c r="R612" s="17" t="s">
        <v>13114</v>
      </c>
      <c r="S612" s="16" t="s">
        <v>44</v>
      </c>
      <c r="T612" s="16">
        <v>14</v>
      </c>
      <c r="U612" s="14" t="s">
        <v>13115</v>
      </c>
      <c r="V612" s="18" t="s">
        <v>279</v>
      </c>
      <c r="W612" s="16" t="s">
        <v>6421</v>
      </c>
      <c r="X612" s="18" t="s">
        <v>6423</v>
      </c>
      <c r="Y612" s="18" t="s">
        <v>10203</v>
      </c>
      <c r="Z612" s="18" t="s">
        <v>10203</v>
      </c>
      <c r="AA612" s="18"/>
      <c r="AB612" s="18" t="s">
        <v>10203</v>
      </c>
      <c r="AC612" s="18" t="s">
        <v>49</v>
      </c>
      <c r="AD612" s="16" t="s">
        <v>50</v>
      </c>
      <c r="AE612" s="16" t="s">
        <v>50</v>
      </c>
      <c r="AF612" s="16"/>
      <c r="AG612" s="16" t="s">
        <v>10234</v>
      </c>
      <c r="AH612" s="16"/>
      <c r="AI612" s="16"/>
      <c r="AJ612" s="16"/>
      <c r="AK612" s="16"/>
      <c r="AL612" s="190" t="b">
        <f t="shared" si="2"/>
        <v>0</v>
      </c>
      <c r="AM612" s="190"/>
    </row>
    <row r="613" spans="1:39" ht="22.5" hidden="1" customHeight="1" x14ac:dyDescent="0.35">
      <c r="A613" s="14">
        <v>612</v>
      </c>
      <c r="B613" s="16" t="s">
        <v>499</v>
      </c>
      <c r="C613" s="16" t="s">
        <v>35</v>
      </c>
      <c r="D613" s="16" t="s">
        <v>13116</v>
      </c>
      <c r="E613" s="14" t="s">
        <v>11177</v>
      </c>
      <c r="F613" s="17" t="s">
        <v>11178</v>
      </c>
      <c r="G613" s="16">
        <v>23</v>
      </c>
      <c r="H613" s="16">
        <v>4</v>
      </c>
      <c r="I613" s="16">
        <v>2021</v>
      </c>
      <c r="J613" s="17" t="s">
        <v>228</v>
      </c>
      <c r="K613" s="17" t="s">
        <v>11179</v>
      </c>
      <c r="L613" s="16"/>
      <c r="M613" s="16">
        <v>1</v>
      </c>
      <c r="N613" s="16" t="s">
        <v>13117</v>
      </c>
      <c r="O613" s="18" t="s">
        <v>13118</v>
      </c>
      <c r="P613" s="18" t="s">
        <v>491</v>
      </c>
      <c r="Q613" s="18" t="s">
        <v>178</v>
      </c>
      <c r="R613" s="17" t="s">
        <v>10487</v>
      </c>
      <c r="S613" s="16" t="s">
        <v>75</v>
      </c>
      <c r="T613" s="16">
        <v>15</v>
      </c>
      <c r="U613" s="16" t="s">
        <v>13119</v>
      </c>
      <c r="V613" s="18" t="s">
        <v>93</v>
      </c>
      <c r="W613" s="16" t="s">
        <v>6421</v>
      </c>
      <c r="X613" s="18" t="s">
        <v>6423</v>
      </c>
      <c r="Y613" s="18" t="s">
        <v>10203</v>
      </c>
      <c r="Z613" s="18" t="s">
        <v>10203</v>
      </c>
      <c r="AA613" s="18"/>
      <c r="AB613" s="18" t="s">
        <v>10203</v>
      </c>
      <c r="AC613" s="18" t="s">
        <v>49</v>
      </c>
      <c r="AD613" s="16" t="s">
        <v>50</v>
      </c>
      <c r="AE613" s="16" t="s">
        <v>78</v>
      </c>
      <c r="AF613" s="16"/>
      <c r="AG613" s="16" t="s">
        <v>10234</v>
      </c>
      <c r="AH613" s="16"/>
      <c r="AI613" s="16"/>
      <c r="AJ613" s="16"/>
      <c r="AK613" s="16"/>
      <c r="AL613" s="190" t="b">
        <f t="shared" si="2"/>
        <v>0</v>
      </c>
      <c r="AM613" s="190"/>
    </row>
    <row r="614" spans="1:39" ht="22.5" hidden="1" customHeight="1" x14ac:dyDescent="0.35">
      <c r="A614" s="14">
        <v>613</v>
      </c>
      <c r="B614" s="16" t="s">
        <v>499</v>
      </c>
      <c r="C614" s="16" t="s">
        <v>35</v>
      </c>
      <c r="D614" s="16" t="s">
        <v>13120</v>
      </c>
      <c r="E614" s="14" t="s">
        <v>155</v>
      </c>
      <c r="F614" s="17" t="s">
        <v>156</v>
      </c>
      <c r="G614" s="16">
        <v>17</v>
      </c>
      <c r="H614" s="16">
        <v>5</v>
      </c>
      <c r="I614" s="16">
        <v>2022</v>
      </c>
      <c r="J614" s="16">
        <v>72</v>
      </c>
      <c r="K614" s="17" t="s">
        <v>157</v>
      </c>
      <c r="L614" s="16"/>
      <c r="M614" s="16">
        <v>1</v>
      </c>
      <c r="N614" s="16" t="s">
        <v>13121</v>
      </c>
      <c r="O614" s="18" t="s">
        <v>13122</v>
      </c>
      <c r="P614" s="18" t="s">
        <v>13123</v>
      </c>
      <c r="Q614" s="18" t="s">
        <v>436</v>
      </c>
      <c r="R614" s="17" t="s">
        <v>13124</v>
      </c>
      <c r="S614" s="16" t="s">
        <v>44</v>
      </c>
      <c r="T614" s="16">
        <v>17</v>
      </c>
      <c r="U614" s="14" t="s">
        <v>13125</v>
      </c>
      <c r="V614" s="18" t="s">
        <v>46</v>
      </c>
      <c r="W614" s="16" t="s">
        <v>6421</v>
      </c>
      <c r="X614" s="18" t="s">
        <v>6423</v>
      </c>
      <c r="Y614" s="18" t="s">
        <v>10203</v>
      </c>
      <c r="Z614" s="18" t="s">
        <v>10203</v>
      </c>
      <c r="AA614" s="18"/>
      <c r="AB614" s="18" t="s">
        <v>10203</v>
      </c>
      <c r="AC614" s="18" t="s">
        <v>49</v>
      </c>
      <c r="AD614" s="16" t="s">
        <v>50</v>
      </c>
      <c r="AE614" s="16" t="s">
        <v>50</v>
      </c>
      <c r="AF614" s="16"/>
      <c r="AG614" s="16" t="s">
        <v>10204</v>
      </c>
      <c r="AH614" s="16"/>
      <c r="AI614" s="16"/>
      <c r="AJ614" s="16"/>
      <c r="AK614" s="16"/>
      <c r="AL614" s="190" t="b">
        <f t="shared" si="2"/>
        <v>0</v>
      </c>
      <c r="AM614" s="190"/>
    </row>
    <row r="615" spans="1:39" ht="22.5" hidden="1" customHeight="1" x14ac:dyDescent="0.35">
      <c r="A615" s="14">
        <v>614</v>
      </c>
      <c r="B615" s="16" t="s">
        <v>499</v>
      </c>
      <c r="C615" s="16" t="s">
        <v>35</v>
      </c>
      <c r="D615" s="16" t="s">
        <v>13126</v>
      </c>
      <c r="E615" s="14" t="s">
        <v>155</v>
      </c>
      <c r="F615" s="17" t="s">
        <v>156</v>
      </c>
      <c r="G615" s="16">
        <v>17</v>
      </c>
      <c r="H615" s="16">
        <v>5</v>
      </c>
      <c r="I615" s="16">
        <v>2022</v>
      </c>
      <c r="J615" s="16">
        <v>72</v>
      </c>
      <c r="K615" s="17" t="s">
        <v>157</v>
      </c>
      <c r="L615" s="16"/>
      <c r="M615" s="16">
        <v>1</v>
      </c>
      <c r="N615" s="16" t="s">
        <v>13127</v>
      </c>
      <c r="O615" s="18" t="s">
        <v>11041</v>
      </c>
      <c r="P615" s="18" t="s">
        <v>565</v>
      </c>
      <c r="Q615" s="18" t="s">
        <v>83</v>
      </c>
      <c r="R615" s="17" t="s">
        <v>13128</v>
      </c>
      <c r="S615" s="16" t="s">
        <v>44</v>
      </c>
      <c r="T615" s="16">
        <v>17</v>
      </c>
      <c r="U615" s="16" t="s">
        <v>13129</v>
      </c>
      <c r="V615" s="18" t="s">
        <v>46</v>
      </c>
      <c r="W615" s="16" t="s">
        <v>6421</v>
      </c>
      <c r="X615" s="18" t="s">
        <v>6423</v>
      </c>
      <c r="Y615" s="18" t="s">
        <v>10203</v>
      </c>
      <c r="Z615" s="18" t="s">
        <v>10203</v>
      </c>
      <c r="AA615" s="18"/>
      <c r="AB615" s="18" t="s">
        <v>10203</v>
      </c>
      <c r="AC615" s="18" t="s">
        <v>49</v>
      </c>
      <c r="AD615" s="16" t="s">
        <v>50</v>
      </c>
      <c r="AE615" s="16" t="s">
        <v>50</v>
      </c>
      <c r="AF615" s="16"/>
      <c r="AG615" s="16" t="s">
        <v>10204</v>
      </c>
      <c r="AH615" s="16"/>
      <c r="AI615" s="16"/>
      <c r="AJ615" s="16"/>
      <c r="AK615" s="16"/>
      <c r="AL615" s="190" t="b">
        <f t="shared" si="2"/>
        <v>0</v>
      </c>
      <c r="AM615" s="190"/>
    </row>
    <row r="616" spans="1:39" ht="22.5" hidden="1" customHeight="1" x14ac:dyDescent="0.35">
      <c r="A616" s="14">
        <v>615</v>
      </c>
      <c r="B616" s="16" t="s">
        <v>499</v>
      </c>
      <c r="C616" s="16" t="s">
        <v>35</v>
      </c>
      <c r="D616" s="16" t="s">
        <v>13130</v>
      </c>
      <c r="E616" s="14" t="s">
        <v>190</v>
      </c>
      <c r="F616" s="17" t="s">
        <v>191</v>
      </c>
      <c r="G616" s="16">
        <v>7</v>
      </c>
      <c r="H616" s="16">
        <v>4</v>
      </c>
      <c r="I616" s="16">
        <v>2022</v>
      </c>
      <c r="J616" s="16">
        <v>72</v>
      </c>
      <c r="K616" s="17" t="s">
        <v>192</v>
      </c>
      <c r="L616" s="16"/>
      <c r="M616" s="16">
        <v>1</v>
      </c>
      <c r="N616" s="16" t="s">
        <v>13131</v>
      </c>
      <c r="O616" s="18" t="s">
        <v>13132</v>
      </c>
      <c r="P616" s="18" t="s">
        <v>13133</v>
      </c>
      <c r="Q616" s="18" t="s">
        <v>67</v>
      </c>
      <c r="R616" s="17" t="s">
        <v>13134</v>
      </c>
      <c r="S616" s="16" t="s">
        <v>44</v>
      </c>
      <c r="T616" s="16">
        <v>17</v>
      </c>
      <c r="U616" s="14" t="s">
        <v>13135</v>
      </c>
      <c r="V616" s="18" t="s">
        <v>211</v>
      </c>
      <c r="W616" s="16" t="s">
        <v>6421</v>
      </c>
      <c r="X616" s="18" t="s">
        <v>6423</v>
      </c>
      <c r="Y616" s="18" t="s">
        <v>10203</v>
      </c>
      <c r="Z616" s="18" t="s">
        <v>10203</v>
      </c>
      <c r="AA616" s="18"/>
      <c r="AB616" s="18" t="s">
        <v>10203</v>
      </c>
      <c r="AC616" s="18" t="s">
        <v>49</v>
      </c>
      <c r="AD616" s="16" t="s">
        <v>50</v>
      </c>
      <c r="AE616" s="16" t="s">
        <v>50</v>
      </c>
      <c r="AF616" s="16"/>
      <c r="AG616" s="16" t="s">
        <v>10204</v>
      </c>
      <c r="AH616" s="16"/>
      <c r="AI616" s="16"/>
      <c r="AJ616" s="16"/>
      <c r="AK616" s="16"/>
      <c r="AL616" s="190" t="b">
        <f t="shared" si="2"/>
        <v>0</v>
      </c>
      <c r="AM616" s="190"/>
    </row>
    <row r="617" spans="1:39" ht="22.5" hidden="1" customHeight="1" x14ac:dyDescent="0.35">
      <c r="A617" s="14">
        <v>616</v>
      </c>
      <c r="B617" s="16" t="s">
        <v>499</v>
      </c>
      <c r="C617" s="16" t="s">
        <v>35</v>
      </c>
      <c r="D617" s="16" t="s">
        <v>13136</v>
      </c>
      <c r="E617" s="14" t="s">
        <v>213</v>
      </c>
      <c r="F617" s="17" t="s">
        <v>214</v>
      </c>
      <c r="G617" s="16">
        <v>29</v>
      </c>
      <c r="H617" s="16">
        <v>4</v>
      </c>
      <c r="I617" s="16">
        <v>2022</v>
      </c>
      <c r="J617" s="16">
        <v>72</v>
      </c>
      <c r="K617" s="17" t="s">
        <v>215</v>
      </c>
      <c r="L617" s="16"/>
      <c r="M617" s="16">
        <v>1</v>
      </c>
      <c r="N617" s="16" t="s">
        <v>13137</v>
      </c>
      <c r="O617" s="18" t="s">
        <v>13138</v>
      </c>
      <c r="P617" s="18" t="s">
        <v>13139</v>
      </c>
      <c r="Q617" s="18" t="s">
        <v>1452</v>
      </c>
      <c r="R617" s="17" t="s">
        <v>13140</v>
      </c>
      <c r="S617" s="16" t="s">
        <v>75</v>
      </c>
      <c r="T617" s="16">
        <v>17</v>
      </c>
      <c r="U617" s="14" t="s">
        <v>13141</v>
      </c>
      <c r="V617" s="18" t="s">
        <v>279</v>
      </c>
      <c r="W617" s="16" t="s">
        <v>6421</v>
      </c>
      <c r="X617" s="18" t="s">
        <v>6423</v>
      </c>
      <c r="Y617" s="18" t="s">
        <v>10203</v>
      </c>
      <c r="Z617" s="18" t="s">
        <v>10203</v>
      </c>
      <c r="AA617" s="18"/>
      <c r="AB617" s="18" t="s">
        <v>10203</v>
      </c>
      <c r="AC617" s="18" t="s">
        <v>49</v>
      </c>
      <c r="AD617" s="16" t="s">
        <v>50</v>
      </c>
      <c r="AE617" s="16" t="s">
        <v>50</v>
      </c>
      <c r="AF617" s="16"/>
      <c r="AG617" s="16" t="s">
        <v>10204</v>
      </c>
      <c r="AH617" s="16"/>
      <c r="AI617" s="16"/>
      <c r="AJ617" s="16"/>
      <c r="AK617" s="16"/>
      <c r="AL617" s="190" t="b">
        <f t="shared" si="2"/>
        <v>0</v>
      </c>
      <c r="AM617" s="190"/>
    </row>
    <row r="618" spans="1:39" ht="22.5" hidden="1" customHeight="1" x14ac:dyDescent="0.35">
      <c r="A618" s="14">
        <v>617</v>
      </c>
      <c r="B618" s="16" t="s">
        <v>499</v>
      </c>
      <c r="C618" s="16" t="s">
        <v>35</v>
      </c>
      <c r="D618" s="16" t="s">
        <v>13142</v>
      </c>
      <c r="E618" s="14" t="s">
        <v>213</v>
      </c>
      <c r="F618" s="17" t="s">
        <v>214</v>
      </c>
      <c r="G618" s="16">
        <v>29</v>
      </c>
      <c r="H618" s="16">
        <v>4</v>
      </c>
      <c r="I618" s="16">
        <v>2022</v>
      </c>
      <c r="J618" s="16">
        <v>72</v>
      </c>
      <c r="K618" s="17" t="s">
        <v>215</v>
      </c>
      <c r="L618" s="16"/>
      <c r="M618" s="16">
        <v>1</v>
      </c>
      <c r="N618" s="16" t="s">
        <v>13143</v>
      </c>
      <c r="O618" s="18" t="s">
        <v>13144</v>
      </c>
      <c r="P618" s="18" t="s">
        <v>13145</v>
      </c>
      <c r="Q618" s="18" t="s">
        <v>1064</v>
      </c>
      <c r="R618" s="17" t="s">
        <v>13146</v>
      </c>
      <c r="S618" s="16" t="s">
        <v>75</v>
      </c>
      <c r="T618" s="16">
        <v>17</v>
      </c>
      <c r="U618" s="14" t="s">
        <v>13141</v>
      </c>
      <c r="V618" s="18" t="s">
        <v>279</v>
      </c>
      <c r="W618" s="16" t="s">
        <v>6421</v>
      </c>
      <c r="X618" s="18" t="s">
        <v>6423</v>
      </c>
      <c r="Y618" s="18" t="s">
        <v>10203</v>
      </c>
      <c r="Z618" s="18" t="s">
        <v>10203</v>
      </c>
      <c r="AA618" s="18"/>
      <c r="AB618" s="18" t="s">
        <v>10203</v>
      </c>
      <c r="AC618" s="18" t="s">
        <v>49</v>
      </c>
      <c r="AD618" s="16" t="s">
        <v>50</v>
      </c>
      <c r="AE618" s="16" t="s">
        <v>50</v>
      </c>
      <c r="AF618" s="16"/>
      <c r="AG618" s="16" t="s">
        <v>10204</v>
      </c>
      <c r="AH618" s="16"/>
      <c r="AI618" s="16"/>
      <c r="AJ618" s="16"/>
      <c r="AK618" s="16"/>
      <c r="AL618" s="190" t="b">
        <f t="shared" si="2"/>
        <v>0</v>
      </c>
      <c r="AM618" s="190"/>
    </row>
    <row r="619" spans="1:39" ht="22.5" hidden="1" customHeight="1" x14ac:dyDescent="0.35">
      <c r="A619" s="14">
        <v>618</v>
      </c>
      <c r="B619" s="16" t="s">
        <v>499</v>
      </c>
      <c r="C619" s="16" t="s">
        <v>35</v>
      </c>
      <c r="D619" s="16" t="s">
        <v>13147</v>
      </c>
      <c r="E619" s="14" t="s">
        <v>1417</v>
      </c>
      <c r="F619" s="17" t="s">
        <v>1418</v>
      </c>
      <c r="G619" s="16">
        <v>26</v>
      </c>
      <c r="H619" s="16">
        <v>5</v>
      </c>
      <c r="I619" s="16">
        <v>2022</v>
      </c>
      <c r="J619" s="16">
        <v>72</v>
      </c>
      <c r="K619" s="17" t="s">
        <v>1419</v>
      </c>
      <c r="L619" s="16"/>
      <c r="M619" s="16">
        <v>1</v>
      </c>
      <c r="N619" s="16" t="s">
        <v>13148</v>
      </c>
      <c r="O619" s="18" t="s">
        <v>13149</v>
      </c>
      <c r="P619" s="18" t="s">
        <v>12377</v>
      </c>
      <c r="Q619" s="18" t="s">
        <v>575</v>
      </c>
      <c r="R619" s="17" t="s">
        <v>13150</v>
      </c>
      <c r="S619" s="16" t="s">
        <v>44</v>
      </c>
      <c r="T619" s="16">
        <v>17</v>
      </c>
      <c r="U619" s="14" t="s">
        <v>13141</v>
      </c>
      <c r="V619" s="18" t="s">
        <v>279</v>
      </c>
      <c r="W619" s="16" t="s">
        <v>6421</v>
      </c>
      <c r="X619" s="18" t="s">
        <v>6423</v>
      </c>
      <c r="Y619" s="18" t="s">
        <v>10203</v>
      </c>
      <c r="Z619" s="18" t="s">
        <v>10203</v>
      </c>
      <c r="AA619" s="18"/>
      <c r="AB619" s="18" t="s">
        <v>10203</v>
      </c>
      <c r="AC619" s="18" t="s">
        <v>49</v>
      </c>
      <c r="AD619" s="16" t="s">
        <v>50</v>
      </c>
      <c r="AE619" s="16" t="s">
        <v>50</v>
      </c>
      <c r="AF619" s="16"/>
      <c r="AG619" s="16" t="s">
        <v>10234</v>
      </c>
      <c r="AH619" s="16"/>
      <c r="AI619" s="16"/>
      <c r="AJ619" s="16"/>
      <c r="AK619" s="16"/>
      <c r="AL619" s="190" t="b">
        <f t="shared" si="2"/>
        <v>0</v>
      </c>
      <c r="AM619" s="190"/>
    </row>
    <row r="620" spans="1:39" ht="22.5" hidden="1" customHeight="1" x14ac:dyDescent="0.35">
      <c r="A620" s="14">
        <v>619</v>
      </c>
      <c r="B620" s="16" t="s">
        <v>499</v>
      </c>
      <c r="C620" s="16" t="s">
        <v>35</v>
      </c>
      <c r="D620" s="16" t="s">
        <v>13151</v>
      </c>
      <c r="E620" s="14" t="s">
        <v>1473</v>
      </c>
      <c r="F620" s="17" t="s">
        <v>1474</v>
      </c>
      <c r="G620" s="16">
        <v>7</v>
      </c>
      <c r="H620" s="16">
        <v>9</v>
      </c>
      <c r="I620" s="16">
        <v>2022</v>
      </c>
      <c r="J620" s="16">
        <v>72</v>
      </c>
      <c r="K620" s="17" t="s">
        <v>1264</v>
      </c>
      <c r="L620" s="16"/>
      <c r="M620" s="16">
        <v>1</v>
      </c>
      <c r="N620" s="16" t="s">
        <v>13152</v>
      </c>
      <c r="O620" s="18" t="s">
        <v>13153</v>
      </c>
      <c r="P620" s="18" t="s">
        <v>1877</v>
      </c>
      <c r="Q620" s="18" t="s">
        <v>827</v>
      </c>
      <c r="R620" s="17" t="s">
        <v>13154</v>
      </c>
      <c r="S620" s="16" t="s">
        <v>75</v>
      </c>
      <c r="T620" s="16">
        <v>18</v>
      </c>
      <c r="U620" s="14" t="s">
        <v>13155</v>
      </c>
      <c r="V620" s="18" t="s">
        <v>234</v>
      </c>
      <c r="W620" s="16" t="s">
        <v>6421</v>
      </c>
      <c r="X620" s="18" t="s">
        <v>6423</v>
      </c>
      <c r="Y620" s="18" t="s">
        <v>10203</v>
      </c>
      <c r="Z620" s="18" t="s">
        <v>10203</v>
      </c>
      <c r="AA620" s="18"/>
      <c r="AB620" s="18" t="s">
        <v>10203</v>
      </c>
      <c r="AC620" s="18" t="s">
        <v>49</v>
      </c>
      <c r="AD620" s="16" t="s">
        <v>50</v>
      </c>
      <c r="AE620" s="16" t="s">
        <v>50</v>
      </c>
      <c r="AF620" s="16"/>
      <c r="AG620" s="16" t="s">
        <v>10234</v>
      </c>
      <c r="AH620" s="16"/>
      <c r="AI620" s="16"/>
      <c r="AJ620" s="16"/>
      <c r="AK620" s="16"/>
      <c r="AL620" s="190" t="b">
        <f t="shared" si="2"/>
        <v>0</v>
      </c>
      <c r="AM620" s="190"/>
    </row>
    <row r="621" spans="1:39" ht="22.5" hidden="1" customHeight="1" x14ac:dyDescent="0.35">
      <c r="A621" s="14">
        <v>620</v>
      </c>
      <c r="B621" s="16" t="s">
        <v>499</v>
      </c>
      <c r="C621" s="16" t="s">
        <v>35</v>
      </c>
      <c r="D621" s="16" t="s">
        <v>13156</v>
      </c>
      <c r="E621" s="14" t="s">
        <v>1463</v>
      </c>
      <c r="F621" s="17" t="s">
        <v>1464</v>
      </c>
      <c r="G621" s="16">
        <v>13</v>
      </c>
      <c r="H621" s="16">
        <v>12</v>
      </c>
      <c r="I621" s="16">
        <v>2022</v>
      </c>
      <c r="J621" s="16">
        <v>72</v>
      </c>
      <c r="K621" s="17" t="s">
        <v>1465</v>
      </c>
      <c r="L621" s="16"/>
      <c r="M621" s="16">
        <v>1</v>
      </c>
      <c r="N621" s="16" t="s">
        <v>13157</v>
      </c>
      <c r="O621" s="18" t="s">
        <v>13158</v>
      </c>
      <c r="P621" s="18" t="s">
        <v>13159</v>
      </c>
      <c r="Q621" s="18" t="s">
        <v>136</v>
      </c>
      <c r="R621" s="17" t="s">
        <v>1921</v>
      </c>
      <c r="S621" s="16" t="s">
        <v>44</v>
      </c>
      <c r="T621" s="16">
        <v>18</v>
      </c>
      <c r="U621" s="14" t="s">
        <v>13155</v>
      </c>
      <c r="V621" s="18" t="s">
        <v>234</v>
      </c>
      <c r="W621" s="16" t="s">
        <v>6421</v>
      </c>
      <c r="X621" s="18" t="s">
        <v>6423</v>
      </c>
      <c r="Y621" s="18" t="s">
        <v>10203</v>
      </c>
      <c r="Z621" s="18" t="s">
        <v>10203</v>
      </c>
      <c r="AA621" s="18"/>
      <c r="AB621" s="18" t="s">
        <v>10203</v>
      </c>
      <c r="AC621" s="18" t="s">
        <v>49</v>
      </c>
      <c r="AD621" s="16" t="s">
        <v>50</v>
      </c>
      <c r="AE621" s="16" t="s">
        <v>50</v>
      </c>
      <c r="AF621" s="16"/>
      <c r="AG621" s="16" t="s">
        <v>10204</v>
      </c>
      <c r="AH621" s="16"/>
      <c r="AI621" s="16"/>
      <c r="AJ621" s="16"/>
      <c r="AK621" s="16"/>
      <c r="AL621" s="190" t="b">
        <f t="shared" si="2"/>
        <v>0</v>
      </c>
      <c r="AM621" s="190"/>
    </row>
    <row r="622" spans="1:39" ht="22.5" hidden="1" customHeight="1" x14ac:dyDescent="0.35">
      <c r="A622" s="14">
        <v>621</v>
      </c>
      <c r="B622" s="16" t="s">
        <v>34</v>
      </c>
      <c r="C622" s="16" t="s">
        <v>35</v>
      </c>
      <c r="D622" s="16" t="s">
        <v>6513</v>
      </c>
      <c r="E622" s="14" t="s">
        <v>226</v>
      </c>
      <c r="F622" s="17" t="s">
        <v>227</v>
      </c>
      <c r="G622" s="16">
        <v>9</v>
      </c>
      <c r="H622" s="16">
        <v>7</v>
      </c>
      <c r="I622" s="16">
        <v>2021</v>
      </c>
      <c r="J622" s="17" t="s">
        <v>228</v>
      </c>
      <c r="K622" s="17" t="s">
        <v>229</v>
      </c>
      <c r="L622" s="16"/>
      <c r="M622" s="16">
        <v>1</v>
      </c>
      <c r="N622" s="16" t="s">
        <v>13160</v>
      </c>
      <c r="O622" s="18" t="s">
        <v>13161</v>
      </c>
      <c r="P622" s="18" t="s">
        <v>12423</v>
      </c>
      <c r="Q622" s="18" t="s">
        <v>489</v>
      </c>
      <c r="R622" s="17" t="s">
        <v>13162</v>
      </c>
      <c r="S622" s="16" t="s">
        <v>75</v>
      </c>
      <c r="T622" s="16">
        <v>15</v>
      </c>
      <c r="U622" s="14" t="s">
        <v>13163</v>
      </c>
      <c r="V622" s="18" t="s">
        <v>211</v>
      </c>
      <c r="W622" s="16" t="s">
        <v>783</v>
      </c>
      <c r="X622" s="18" t="s">
        <v>784</v>
      </c>
      <c r="Y622" s="18" t="s">
        <v>10203</v>
      </c>
      <c r="Z622" s="18" t="s">
        <v>10203</v>
      </c>
      <c r="AA622" s="18"/>
      <c r="AB622" s="18" t="s">
        <v>10203</v>
      </c>
      <c r="AC622" s="18" t="s">
        <v>49</v>
      </c>
      <c r="AD622" s="16" t="s">
        <v>50</v>
      </c>
      <c r="AE622" s="16" t="s">
        <v>50</v>
      </c>
      <c r="AF622" s="16"/>
      <c r="AG622" s="16" t="s">
        <v>10204</v>
      </c>
      <c r="AH622" s="16"/>
      <c r="AI622" s="16"/>
      <c r="AJ622" s="16"/>
      <c r="AK622" s="16"/>
      <c r="AL622" s="190" t="b">
        <f t="shared" si="2"/>
        <v>0</v>
      </c>
      <c r="AM622" s="190"/>
    </row>
    <row r="623" spans="1:39" ht="22.5" hidden="1" customHeight="1" x14ac:dyDescent="0.35">
      <c r="A623" s="14">
        <v>622</v>
      </c>
      <c r="B623" s="16" t="s">
        <v>34</v>
      </c>
      <c r="C623" s="16" t="s">
        <v>35</v>
      </c>
      <c r="D623" s="16" t="s">
        <v>6516</v>
      </c>
      <c r="E623" s="14" t="s">
        <v>11630</v>
      </c>
      <c r="F623" s="17" t="s">
        <v>11631</v>
      </c>
      <c r="G623" s="16">
        <v>11</v>
      </c>
      <c r="H623" s="16">
        <v>11</v>
      </c>
      <c r="I623" s="16">
        <v>2021</v>
      </c>
      <c r="J623" s="16">
        <v>72</v>
      </c>
      <c r="K623" s="17" t="s">
        <v>11632</v>
      </c>
      <c r="L623" s="16"/>
      <c r="M623" s="16">
        <v>1</v>
      </c>
      <c r="N623" s="16" t="s">
        <v>13164</v>
      </c>
      <c r="O623" s="18" t="s">
        <v>13165</v>
      </c>
      <c r="P623" s="18" t="s">
        <v>13166</v>
      </c>
      <c r="Q623" s="18" t="s">
        <v>1040</v>
      </c>
      <c r="R623" s="17" t="s">
        <v>13167</v>
      </c>
      <c r="S623" s="16" t="s">
        <v>44</v>
      </c>
      <c r="T623" s="16">
        <v>16</v>
      </c>
      <c r="U623" s="14" t="s">
        <v>13168</v>
      </c>
      <c r="V623" s="18" t="s">
        <v>234</v>
      </c>
      <c r="W623" s="16" t="s">
        <v>783</v>
      </c>
      <c r="X623" s="18" t="s">
        <v>784</v>
      </c>
      <c r="Y623" s="18" t="s">
        <v>10203</v>
      </c>
      <c r="Z623" s="18" t="s">
        <v>10203</v>
      </c>
      <c r="AA623" s="18"/>
      <c r="AB623" s="18" t="s">
        <v>10203</v>
      </c>
      <c r="AC623" s="18" t="s">
        <v>49</v>
      </c>
      <c r="AD623" s="16" t="s">
        <v>50</v>
      </c>
      <c r="AE623" s="16" t="s">
        <v>50</v>
      </c>
      <c r="AF623" s="16"/>
      <c r="AG623" s="16" t="s">
        <v>10204</v>
      </c>
      <c r="AH623" s="16"/>
      <c r="AI623" s="16"/>
      <c r="AJ623" s="16"/>
      <c r="AK623" s="16"/>
      <c r="AL623" s="190" t="b">
        <f t="shared" si="2"/>
        <v>0</v>
      </c>
      <c r="AM623" s="190"/>
    </row>
    <row r="624" spans="1:39" ht="22.5" hidden="1" customHeight="1" x14ac:dyDescent="0.35">
      <c r="A624" s="14">
        <v>623</v>
      </c>
      <c r="B624" s="16" t="s">
        <v>34</v>
      </c>
      <c r="C624" s="16" t="s">
        <v>35</v>
      </c>
      <c r="D624" s="16" t="s">
        <v>6520</v>
      </c>
      <c r="E624" s="14" t="s">
        <v>10263</v>
      </c>
      <c r="F624" s="17" t="s">
        <v>10264</v>
      </c>
      <c r="G624" s="16">
        <v>17</v>
      </c>
      <c r="H624" s="16">
        <v>9</v>
      </c>
      <c r="I624" s="16">
        <v>2021</v>
      </c>
      <c r="J624" s="16">
        <v>72</v>
      </c>
      <c r="K624" s="17" t="s">
        <v>10265</v>
      </c>
      <c r="L624" s="16"/>
      <c r="M624" s="16">
        <v>1</v>
      </c>
      <c r="N624" s="16" t="s">
        <v>13169</v>
      </c>
      <c r="O624" s="18" t="s">
        <v>13170</v>
      </c>
      <c r="P624" s="18" t="s">
        <v>1961</v>
      </c>
      <c r="Q624" s="18" t="s">
        <v>864</v>
      </c>
      <c r="R624" s="17" t="s">
        <v>13171</v>
      </c>
      <c r="S624" s="16" t="s">
        <v>44</v>
      </c>
      <c r="T624" s="16">
        <v>16</v>
      </c>
      <c r="U624" s="14" t="s">
        <v>13172</v>
      </c>
      <c r="V624" s="18" t="s">
        <v>279</v>
      </c>
      <c r="W624" s="16" t="s">
        <v>783</v>
      </c>
      <c r="X624" s="18" t="s">
        <v>784</v>
      </c>
      <c r="Y624" s="18" t="s">
        <v>10203</v>
      </c>
      <c r="Z624" s="18" t="s">
        <v>10203</v>
      </c>
      <c r="AA624" s="18"/>
      <c r="AB624" s="18" t="s">
        <v>10203</v>
      </c>
      <c r="AC624" s="18" t="s">
        <v>49</v>
      </c>
      <c r="AD624" s="16" t="s">
        <v>50</v>
      </c>
      <c r="AE624" s="16" t="s">
        <v>50</v>
      </c>
      <c r="AF624" s="16"/>
      <c r="AG624" s="16" t="s">
        <v>10204</v>
      </c>
      <c r="AH624" s="16"/>
      <c r="AI624" s="16"/>
      <c r="AJ624" s="16"/>
      <c r="AK624" s="16"/>
      <c r="AL624" s="190" t="b">
        <f t="shared" si="2"/>
        <v>0</v>
      </c>
      <c r="AM624" s="190"/>
    </row>
    <row r="625" spans="1:39" ht="22.5" hidden="1" customHeight="1" x14ac:dyDescent="0.35">
      <c r="A625" s="14">
        <v>624</v>
      </c>
      <c r="B625" s="16" t="s">
        <v>34</v>
      </c>
      <c r="C625" s="16" t="s">
        <v>35</v>
      </c>
      <c r="D625" s="16" t="s">
        <v>6523</v>
      </c>
      <c r="E625" s="14" t="s">
        <v>1473</v>
      </c>
      <c r="F625" s="17" t="s">
        <v>1474</v>
      </c>
      <c r="G625" s="16">
        <v>7</v>
      </c>
      <c r="H625" s="16">
        <v>9</v>
      </c>
      <c r="I625" s="16">
        <v>2022</v>
      </c>
      <c r="J625" s="16">
        <v>72</v>
      </c>
      <c r="K625" s="17" t="s">
        <v>1264</v>
      </c>
      <c r="L625" s="16"/>
      <c r="M625" s="16">
        <v>1</v>
      </c>
      <c r="N625" s="16" t="s">
        <v>13173</v>
      </c>
      <c r="O625" s="18" t="s">
        <v>13174</v>
      </c>
      <c r="P625" s="18" t="s">
        <v>1966</v>
      </c>
      <c r="Q625" s="18" t="s">
        <v>340</v>
      </c>
      <c r="R625" s="17" t="s">
        <v>717</v>
      </c>
      <c r="S625" s="16" t="s">
        <v>75</v>
      </c>
      <c r="T625" s="16">
        <v>18</v>
      </c>
      <c r="U625" s="14" t="s">
        <v>13175</v>
      </c>
      <c r="V625" s="18" t="s">
        <v>46</v>
      </c>
      <c r="W625" s="16" t="s">
        <v>783</v>
      </c>
      <c r="X625" s="18" t="s">
        <v>784</v>
      </c>
      <c r="Y625" s="18" t="s">
        <v>10203</v>
      </c>
      <c r="Z625" s="18" t="s">
        <v>10203</v>
      </c>
      <c r="AA625" s="18"/>
      <c r="AB625" s="18" t="s">
        <v>10203</v>
      </c>
      <c r="AC625" s="18" t="s">
        <v>49</v>
      </c>
      <c r="AD625" s="16" t="s">
        <v>50</v>
      </c>
      <c r="AE625" s="16" t="s">
        <v>50</v>
      </c>
      <c r="AF625" s="16"/>
      <c r="AG625" s="16" t="s">
        <v>10204</v>
      </c>
      <c r="AH625" s="16"/>
      <c r="AI625" s="16"/>
      <c r="AJ625" s="16"/>
      <c r="AK625" s="16"/>
      <c r="AL625" s="190" t="b">
        <f t="shared" si="2"/>
        <v>0</v>
      </c>
      <c r="AM625" s="190"/>
    </row>
    <row r="626" spans="1:39" ht="22.5" hidden="1" customHeight="1" x14ac:dyDescent="0.35">
      <c r="A626" s="14">
        <v>625</v>
      </c>
      <c r="B626" s="16" t="s">
        <v>6155</v>
      </c>
      <c r="C626" s="16" t="s">
        <v>5916</v>
      </c>
      <c r="D626" s="16" t="s">
        <v>13176</v>
      </c>
      <c r="E626" s="14" t="s">
        <v>12202</v>
      </c>
      <c r="F626" s="17" t="s">
        <v>12203</v>
      </c>
      <c r="G626" s="16">
        <v>18</v>
      </c>
      <c r="H626" s="16">
        <v>8</v>
      </c>
      <c r="I626" s="16">
        <v>2020</v>
      </c>
      <c r="J626" s="16">
        <v>96</v>
      </c>
      <c r="K626" s="17" t="s">
        <v>12204</v>
      </c>
      <c r="L626" s="16"/>
      <c r="M626" s="16">
        <v>1</v>
      </c>
      <c r="N626" s="16" t="s">
        <v>13177</v>
      </c>
      <c r="O626" s="18" t="s">
        <v>13178</v>
      </c>
      <c r="P626" s="18" t="s">
        <v>1006</v>
      </c>
      <c r="Q626" s="18" t="s">
        <v>200</v>
      </c>
      <c r="R626" s="17" t="s">
        <v>13179</v>
      </c>
      <c r="S626" s="16" t="s">
        <v>75</v>
      </c>
      <c r="T626" s="16">
        <v>13</v>
      </c>
      <c r="U626" s="14" t="s">
        <v>13180</v>
      </c>
      <c r="V626" s="18" t="s">
        <v>279</v>
      </c>
      <c r="W626" s="16" t="s">
        <v>6167</v>
      </c>
      <c r="X626" s="18" t="s">
        <v>6168</v>
      </c>
      <c r="Y626" s="18" t="s">
        <v>10203</v>
      </c>
      <c r="Z626" s="18" t="s">
        <v>10203</v>
      </c>
      <c r="AA626" s="18"/>
      <c r="AB626" s="18" t="s">
        <v>10203</v>
      </c>
      <c r="AC626" s="18" t="s">
        <v>49</v>
      </c>
      <c r="AD626" s="16" t="s">
        <v>50</v>
      </c>
      <c r="AE626" s="16" t="s">
        <v>50</v>
      </c>
      <c r="AF626" s="16"/>
      <c r="AG626" s="16" t="s">
        <v>10234</v>
      </c>
      <c r="AH626" s="16"/>
      <c r="AI626" s="16"/>
      <c r="AJ626" s="16"/>
      <c r="AK626" s="16"/>
      <c r="AL626" s="190" t="b">
        <f t="shared" si="2"/>
        <v>0</v>
      </c>
      <c r="AM626" s="190"/>
    </row>
    <row r="627" spans="1:39" ht="22.5" hidden="1" customHeight="1" x14ac:dyDescent="0.35">
      <c r="A627" s="14">
        <v>626</v>
      </c>
      <c r="B627" s="16" t="s">
        <v>6155</v>
      </c>
      <c r="C627" s="16" t="s">
        <v>5916</v>
      </c>
      <c r="D627" s="16" t="s">
        <v>13181</v>
      </c>
      <c r="E627" s="14" t="s">
        <v>13109</v>
      </c>
      <c r="F627" s="17" t="s">
        <v>13110</v>
      </c>
      <c r="G627" s="16">
        <v>20</v>
      </c>
      <c r="H627" s="16">
        <v>10</v>
      </c>
      <c r="I627" s="16">
        <v>2020</v>
      </c>
      <c r="J627" s="16">
        <v>96</v>
      </c>
      <c r="K627" s="17" t="s">
        <v>13111</v>
      </c>
      <c r="L627" s="16"/>
      <c r="M627" s="16">
        <v>1</v>
      </c>
      <c r="N627" s="16" t="s">
        <v>13182</v>
      </c>
      <c r="O627" s="18" t="s">
        <v>13183</v>
      </c>
      <c r="P627" s="18" t="s">
        <v>679</v>
      </c>
      <c r="Q627" s="18" t="s">
        <v>3236</v>
      </c>
      <c r="R627" s="17" t="s">
        <v>13184</v>
      </c>
      <c r="S627" s="16" t="s">
        <v>75</v>
      </c>
      <c r="T627" s="16">
        <v>14</v>
      </c>
      <c r="U627" s="14" t="s">
        <v>13185</v>
      </c>
      <c r="V627" s="18" t="s">
        <v>234</v>
      </c>
      <c r="W627" s="16" t="s">
        <v>6167</v>
      </c>
      <c r="X627" s="18" t="s">
        <v>6168</v>
      </c>
      <c r="Y627" s="18" t="s">
        <v>10203</v>
      </c>
      <c r="Z627" s="18" t="s">
        <v>10203</v>
      </c>
      <c r="AA627" s="18"/>
      <c r="AB627" s="18" t="s">
        <v>10203</v>
      </c>
      <c r="AC627" s="18" t="s">
        <v>49</v>
      </c>
      <c r="AD627" s="16" t="s">
        <v>50</v>
      </c>
      <c r="AE627" s="16" t="s">
        <v>50</v>
      </c>
      <c r="AF627" s="16"/>
      <c r="AG627" s="16" t="s">
        <v>10234</v>
      </c>
      <c r="AH627" s="16"/>
      <c r="AI627" s="16"/>
      <c r="AJ627" s="16"/>
      <c r="AK627" s="16"/>
      <c r="AL627" s="190" t="b">
        <f t="shared" si="2"/>
        <v>0</v>
      </c>
      <c r="AM627" s="190"/>
    </row>
    <row r="628" spans="1:39" ht="22.5" hidden="1" customHeight="1" x14ac:dyDescent="0.35">
      <c r="A628" s="14">
        <v>627</v>
      </c>
      <c r="B628" s="16" t="s">
        <v>6155</v>
      </c>
      <c r="C628" s="16" t="s">
        <v>5916</v>
      </c>
      <c r="D628" s="16" t="s">
        <v>13186</v>
      </c>
      <c r="E628" s="14" t="s">
        <v>11203</v>
      </c>
      <c r="F628" s="17" t="s">
        <v>11204</v>
      </c>
      <c r="G628" s="16">
        <v>9</v>
      </c>
      <c r="H628" s="16">
        <v>8</v>
      </c>
      <c r="I628" s="16">
        <v>2021</v>
      </c>
      <c r="J628" s="17" t="s">
        <v>228</v>
      </c>
      <c r="K628" s="17" t="s">
        <v>11205</v>
      </c>
      <c r="L628" s="16"/>
      <c r="M628" s="16">
        <v>1</v>
      </c>
      <c r="N628" s="16" t="s">
        <v>13187</v>
      </c>
      <c r="O628" s="18" t="s">
        <v>13188</v>
      </c>
      <c r="P628" s="18" t="s">
        <v>13189</v>
      </c>
      <c r="Q628" s="18" t="s">
        <v>5421</v>
      </c>
      <c r="R628" s="17" t="s">
        <v>13190</v>
      </c>
      <c r="S628" s="16" t="s">
        <v>44</v>
      </c>
      <c r="T628" s="16">
        <v>15</v>
      </c>
      <c r="U628" s="14" t="s">
        <v>13191</v>
      </c>
      <c r="V628" s="18" t="s">
        <v>46</v>
      </c>
      <c r="W628" s="16" t="s">
        <v>6167</v>
      </c>
      <c r="X628" s="18" t="s">
        <v>6168</v>
      </c>
      <c r="Y628" s="18" t="s">
        <v>10203</v>
      </c>
      <c r="Z628" s="18" t="s">
        <v>10203</v>
      </c>
      <c r="AA628" s="18"/>
      <c r="AB628" s="18" t="s">
        <v>10203</v>
      </c>
      <c r="AC628" s="18" t="s">
        <v>49</v>
      </c>
      <c r="AD628" s="16" t="s">
        <v>50</v>
      </c>
      <c r="AE628" s="16" t="s">
        <v>50</v>
      </c>
      <c r="AF628" s="16"/>
      <c r="AG628" s="16" t="s">
        <v>10234</v>
      </c>
      <c r="AH628" s="16"/>
      <c r="AI628" s="16"/>
      <c r="AJ628" s="16"/>
      <c r="AK628" s="16"/>
      <c r="AL628" s="190" t="b">
        <f t="shared" si="2"/>
        <v>0</v>
      </c>
      <c r="AM628" s="190"/>
    </row>
    <row r="629" spans="1:39" ht="22.5" hidden="1" customHeight="1" x14ac:dyDescent="0.35">
      <c r="A629" s="14">
        <v>628</v>
      </c>
      <c r="B629" s="16" t="s">
        <v>6155</v>
      </c>
      <c r="C629" s="16" t="s">
        <v>5916</v>
      </c>
      <c r="D629" s="16" t="s">
        <v>13192</v>
      </c>
      <c r="E629" s="14" t="s">
        <v>2552</v>
      </c>
      <c r="F629" s="17" t="s">
        <v>2553</v>
      </c>
      <c r="G629" s="16">
        <v>19</v>
      </c>
      <c r="H629" s="16">
        <v>8</v>
      </c>
      <c r="I629" s="16">
        <v>2021</v>
      </c>
      <c r="J629" s="17" t="s">
        <v>228</v>
      </c>
      <c r="K629" s="17" t="s">
        <v>2554</v>
      </c>
      <c r="L629" s="16"/>
      <c r="M629" s="16">
        <v>1</v>
      </c>
      <c r="N629" s="16" t="s">
        <v>13193</v>
      </c>
      <c r="O629" s="18" t="s">
        <v>13194</v>
      </c>
      <c r="P629" s="18" t="s">
        <v>13195</v>
      </c>
      <c r="Q629" s="18" t="s">
        <v>462</v>
      </c>
      <c r="R629" s="17" t="s">
        <v>13196</v>
      </c>
      <c r="S629" s="16" t="s">
        <v>75</v>
      </c>
      <c r="T629" s="16">
        <v>15</v>
      </c>
      <c r="U629" s="14" t="s">
        <v>13197</v>
      </c>
      <c r="V629" s="18" t="s">
        <v>121</v>
      </c>
      <c r="W629" s="16" t="s">
        <v>6167</v>
      </c>
      <c r="X629" s="18" t="s">
        <v>6168</v>
      </c>
      <c r="Y629" s="18" t="s">
        <v>10203</v>
      </c>
      <c r="Z629" s="18" t="s">
        <v>10203</v>
      </c>
      <c r="AA629" s="18"/>
      <c r="AB629" s="18" t="s">
        <v>10203</v>
      </c>
      <c r="AC629" s="18" t="s">
        <v>49</v>
      </c>
      <c r="AD629" s="16" t="s">
        <v>50</v>
      </c>
      <c r="AE629" s="16" t="s">
        <v>50</v>
      </c>
      <c r="AF629" s="16"/>
      <c r="AG629" s="16" t="s">
        <v>10204</v>
      </c>
      <c r="AH629" s="16"/>
      <c r="AI629" s="16"/>
      <c r="AJ629" s="16"/>
      <c r="AK629" s="16"/>
      <c r="AL629" s="190" t="b">
        <f t="shared" si="2"/>
        <v>0</v>
      </c>
      <c r="AM629" s="190"/>
    </row>
    <row r="630" spans="1:39" ht="22.5" hidden="1" customHeight="1" x14ac:dyDescent="0.35">
      <c r="A630" s="14">
        <v>629</v>
      </c>
      <c r="B630" s="16" t="s">
        <v>6155</v>
      </c>
      <c r="C630" s="16" t="s">
        <v>5916</v>
      </c>
      <c r="D630" s="16" t="s">
        <v>13198</v>
      </c>
      <c r="E630" s="14" t="s">
        <v>10223</v>
      </c>
      <c r="F630" s="17" t="s">
        <v>10224</v>
      </c>
      <c r="G630" s="16">
        <v>24</v>
      </c>
      <c r="H630" s="16">
        <v>12</v>
      </c>
      <c r="I630" s="16">
        <v>2021</v>
      </c>
      <c r="J630" s="16">
        <v>72</v>
      </c>
      <c r="K630" s="17" t="s">
        <v>10225</v>
      </c>
      <c r="L630" s="16"/>
      <c r="M630" s="16">
        <v>1</v>
      </c>
      <c r="N630" s="16" t="s">
        <v>13199</v>
      </c>
      <c r="O630" s="18" t="s">
        <v>13200</v>
      </c>
      <c r="P630" s="18" t="s">
        <v>13201</v>
      </c>
      <c r="Q630" s="18" t="s">
        <v>1779</v>
      </c>
      <c r="R630" s="17" t="s">
        <v>13202</v>
      </c>
      <c r="S630" s="16" t="s">
        <v>75</v>
      </c>
      <c r="T630" s="16">
        <v>16</v>
      </c>
      <c r="U630" s="14" t="s">
        <v>13203</v>
      </c>
      <c r="V630" s="18" t="s">
        <v>279</v>
      </c>
      <c r="W630" s="16" t="s">
        <v>6167</v>
      </c>
      <c r="X630" s="18" t="s">
        <v>6168</v>
      </c>
      <c r="Y630" s="18" t="s">
        <v>10203</v>
      </c>
      <c r="Z630" s="18" t="s">
        <v>10203</v>
      </c>
      <c r="AA630" s="18"/>
      <c r="AB630" s="18" t="s">
        <v>10203</v>
      </c>
      <c r="AC630" s="18" t="s">
        <v>49</v>
      </c>
      <c r="AD630" s="16" t="s">
        <v>50</v>
      </c>
      <c r="AE630" s="16" t="s">
        <v>50</v>
      </c>
      <c r="AF630" s="16"/>
      <c r="AG630" s="16" t="s">
        <v>10204</v>
      </c>
      <c r="AH630" s="16"/>
      <c r="AI630" s="16"/>
      <c r="AJ630" s="16"/>
      <c r="AK630" s="16"/>
      <c r="AL630" s="190" t="b">
        <f t="shared" si="2"/>
        <v>0</v>
      </c>
      <c r="AM630" s="190"/>
    </row>
    <row r="631" spans="1:39" ht="22.5" hidden="1" customHeight="1" x14ac:dyDescent="0.35">
      <c r="A631" s="14">
        <v>630</v>
      </c>
      <c r="B631" s="16" t="s">
        <v>6155</v>
      </c>
      <c r="C631" s="16" t="s">
        <v>5916</v>
      </c>
      <c r="D631" s="16" t="s">
        <v>13204</v>
      </c>
      <c r="E631" s="14" t="s">
        <v>213</v>
      </c>
      <c r="F631" s="17" t="s">
        <v>214</v>
      </c>
      <c r="G631" s="16">
        <v>29</v>
      </c>
      <c r="H631" s="16">
        <v>4</v>
      </c>
      <c r="I631" s="16">
        <v>2022</v>
      </c>
      <c r="J631" s="16">
        <v>72</v>
      </c>
      <c r="K631" s="17" t="s">
        <v>215</v>
      </c>
      <c r="L631" s="16"/>
      <c r="M631" s="16">
        <v>1</v>
      </c>
      <c r="N631" s="16" t="s">
        <v>13205</v>
      </c>
      <c r="O631" s="18" t="s">
        <v>13206</v>
      </c>
      <c r="P631" s="18" t="s">
        <v>13207</v>
      </c>
      <c r="Q631" s="18" t="s">
        <v>425</v>
      </c>
      <c r="R631" s="17" t="s">
        <v>13208</v>
      </c>
      <c r="S631" s="16" t="s">
        <v>75</v>
      </c>
      <c r="T631" s="16">
        <v>17</v>
      </c>
      <c r="U631" s="14" t="s">
        <v>13209</v>
      </c>
      <c r="V631" s="18" t="s">
        <v>62</v>
      </c>
      <c r="W631" s="16" t="s">
        <v>6167</v>
      </c>
      <c r="X631" s="18" t="s">
        <v>6168</v>
      </c>
      <c r="Y631" s="18" t="s">
        <v>10203</v>
      </c>
      <c r="Z631" s="18" t="s">
        <v>10203</v>
      </c>
      <c r="AA631" s="18"/>
      <c r="AB631" s="18" t="s">
        <v>10203</v>
      </c>
      <c r="AC631" s="18" t="s">
        <v>49</v>
      </c>
      <c r="AD631" s="16" t="s">
        <v>50</v>
      </c>
      <c r="AE631" s="16" t="s">
        <v>50</v>
      </c>
      <c r="AF631" s="16"/>
      <c r="AG631" s="16" t="s">
        <v>10204</v>
      </c>
      <c r="AH631" s="16"/>
      <c r="AI631" s="16"/>
      <c r="AJ631" s="16"/>
      <c r="AK631" s="16"/>
      <c r="AL631" s="190" t="b">
        <f t="shared" si="2"/>
        <v>0</v>
      </c>
      <c r="AM631" s="190"/>
    </row>
    <row r="632" spans="1:39" ht="22.5" hidden="1" customHeight="1" x14ac:dyDescent="0.35">
      <c r="A632" s="14">
        <v>631</v>
      </c>
      <c r="B632" s="16" t="s">
        <v>34</v>
      </c>
      <c r="C632" s="16" t="s">
        <v>402</v>
      </c>
      <c r="D632" s="16" t="s">
        <v>7009</v>
      </c>
      <c r="E632" s="14" t="s">
        <v>1180</v>
      </c>
      <c r="F632" s="17" t="s">
        <v>1181</v>
      </c>
      <c r="G632" s="16">
        <v>6</v>
      </c>
      <c r="H632" s="16">
        <v>5</v>
      </c>
      <c r="I632" s="16">
        <v>2020</v>
      </c>
      <c r="J632" s="16">
        <v>96</v>
      </c>
      <c r="K632" s="17" t="s">
        <v>1182</v>
      </c>
      <c r="L632" s="16"/>
      <c r="M632" s="16">
        <v>1</v>
      </c>
      <c r="N632" s="16" t="s">
        <v>13210</v>
      </c>
      <c r="O632" s="18" t="s">
        <v>13211</v>
      </c>
      <c r="P632" s="18" t="s">
        <v>13212</v>
      </c>
      <c r="Q632" s="18" t="s">
        <v>13213</v>
      </c>
      <c r="R632" s="17" t="s">
        <v>13214</v>
      </c>
      <c r="S632" s="16" t="s">
        <v>75</v>
      </c>
      <c r="T632" s="16">
        <v>12</v>
      </c>
      <c r="U632" s="14" t="s">
        <v>13215</v>
      </c>
      <c r="V632" s="18" t="s">
        <v>93</v>
      </c>
      <c r="W632" s="16" t="s">
        <v>919</v>
      </c>
      <c r="X632" s="18" t="s">
        <v>920</v>
      </c>
      <c r="Y632" s="18" t="s">
        <v>10203</v>
      </c>
      <c r="Z632" s="18" t="s">
        <v>10203</v>
      </c>
      <c r="AA632" s="18"/>
      <c r="AB632" s="18" t="s">
        <v>10203</v>
      </c>
      <c r="AC632" s="18" t="s">
        <v>49</v>
      </c>
      <c r="AD632" s="16" t="s">
        <v>78</v>
      </c>
      <c r="AE632" s="16" t="s">
        <v>50</v>
      </c>
      <c r="AF632" s="16"/>
      <c r="AG632" s="16" t="s">
        <v>10204</v>
      </c>
      <c r="AH632" s="16"/>
      <c r="AI632" s="16"/>
      <c r="AJ632" s="16"/>
      <c r="AK632" s="16"/>
      <c r="AL632" s="190" t="b">
        <f t="shared" si="2"/>
        <v>0</v>
      </c>
      <c r="AM632" s="190"/>
    </row>
    <row r="633" spans="1:39" ht="22.5" hidden="1" customHeight="1" x14ac:dyDescent="0.35">
      <c r="A633" s="14">
        <v>632</v>
      </c>
      <c r="B633" s="16" t="s">
        <v>34</v>
      </c>
      <c r="C633" s="16" t="s">
        <v>402</v>
      </c>
      <c r="D633" s="16" t="s">
        <v>6689</v>
      </c>
      <c r="E633" s="14" t="s">
        <v>10263</v>
      </c>
      <c r="F633" s="17" t="s">
        <v>10264</v>
      </c>
      <c r="G633" s="16">
        <v>17</v>
      </c>
      <c r="H633" s="16">
        <v>9</v>
      </c>
      <c r="I633" s="16">
        <v>2021</v>
      </c>
      <c r="J633" s="16">
        <v>72</v>
      </c>
      <c r="K633" s="17" t="s">
        <v>10265</v>
      </c>
      <c r="L633" s="16"/>
      <c r="M633" s="16">
        <v>1</v>
      </c>
      <c r="N633" s="16" t="s">
        <v>13216</v>
      </c>
      <c r="O633" s="18" t="s">
        <v>13217</v>
      </c>
      <c r="P633" s="18" t="s">
        <v>4215</v>
      </c>
      <c r="Q633" s="18" t="s">
        <v>60</v>
      </c>
      <c r="R633" s="17" t="s">
        <v>1987</v>
      </c>
      <c r="S633" s="16" t="s">
        <v>44</v>
      </c>
      <c r="T633" s="16">
        <v>16</v>
      </c>
      <c r="U633" s="14" t="s">
        <v>13218</v>
      </c>
      <c r="V633" s="18" t="s">
        <v>46</v>
      </c>
      <c r="W633" s="16" t="s">
        <v>919</v>
      </c>
      <c r="X633" s="18" t="s">
        <v>920</v>
      </c>
      <c r="Y633" s="18" t="s">
        <v>10203</v>
      </c>
      <c r="Z633" s="18" t="s">
        <v>10203</v>
      </c>
      <c r="AA633" s="18"/>
      <c r="AB633" s="18" t="s">
        <v>10203</v>
      </c>
      <c r="AC633" s="18" t="s">
        <v>49</v>
      </c>
      <c r="AD633" s="16" t="s">
        <v>50</v>
      </c>
      <c r="AE633" s="16" t="s">
        <v>50</v>
      </c>
      <c r="AF633" s="16"/>
      <c r="AG633" s="16" t="s">
        <v>10204</v>
      </c>
      <c r="AH633" s="16"/>
      <c r="AI633" s="16"/>
      <c r="AJ633" s="16"/>
      <c r="AK633" s="16"/>
      <c r="AL633" s="190" t="b">
        <f t="shared" si="2"/>
        <v>0</v>
      </c>
      <c r="AM633" s="190"/>
    </row>
    <row r="634" spans="1:39" ht="22.5" hidden="1" customHeight="1" x14ac:dyDescent="0.35">
      <c r="A634" s="14">
        <v>633</v>
      </c>
      <c r="B634" s="16" t="s">
        <v>34</v>
      </c>
      <c r="C634" s="16" t="s">
        <v>402</v>
      </c>
      <c r="D634" s="16" t="s">
        <v>6719</v>
      </c>
      <c r="E634" s="14" t="s">
        <v>10206</v>
      </c>
      <c r="F634" s="17" t="s">
        <v>10207</v>
      </c>
      <c r="G634" s="16">
        <v>7</v>
      </c>
      <c r="H634" s="16">
        <v>10</v>
      </c>
      <c r="I634" s="16">
        <v>2021</v>
      </c>
      <c r="J634" s="16">
        <v>72</v>
      </c>
      <c r="K634" s="17" t="s">
        <v>10208</v>
      </c>
      <c r="L634" s="16"/>
      <c r="M634" s="16">
        <v>1</v>
      </c>
      <c r="N634" s="16" t="s">
        <v>13219</v>
      </c>
      <c r="O634" s="18" t="s">
        <v>13220</v>
      </c>
      <c r="P634" s="18" t="s">
        <v>13221</v>
      </c>
      <c r="Q634" s="18" t="s">
        <v>2963</v>
      </c>
      <c r="R634" s="17" t="s">
        <v>13222</v>
      </c>
      <c r="S634" s="16" t="s">
        <v>75</v>
      </c>
      <c r="T634" s="16">
        <v>16</v>
      </c>
      <c r="U634" s="14" t="s">
        <v>13223</v>
      </c>
      <c r="V634" s="18" t="s">
        <v>62</v>
      </c>
      <c r="W634" s="16" t="s">
        <v>919</v>
      </c>
      <c r="X634" s="18" t="s">
        <v>920</v>
      </c>
      <c r="Y634" s="18" t="s">
        <v>10203</v>
      </c>
      <c r="Z634" s="18" t="s">
        <v>10203</v>
      </c>
      <c r="AA634" s="18"/>
      <c r="AB634" s="18" t="s">
        <v>10203</v>
      </c>
      <c r="AC634" s="18" t="s">
        <v>49</v>
      </c>
      <c r="AD634" s="16" t="s">
        <v>50</v>
      </c>
      <c r="AE634" s="16" t="s">
        <v>50</v>
      </c>
      <c r="AF634" s="16"/>
      <c r="AG634" s="16" t="s">
        <v>10204</v>
      </c>
      <c r="AH634" s="16"/>
      <c r="AI634" s="16"/>
      <c r="AJ634" s="16"/>
      <c r="AK634" s="16"/>
      <c r="AL634" s="190" t="b">
        <f t="shared" si="2"/>
        <v>0</v>
      </c>
      <c r="AM634" s="190"/>
    </row>
    <row r="635" spans="1:39" ht="22.5" hidden="1" customHeight="1" x14ac:dyDescent="0.35">
      <c r="A635" s="14">
        <v>634</v>
      </c>
      <c r="B635" s="16" t="s">
        <v>34</v>
      </c>
      <c r="C635" s="16" t="s">
        <v>402</v>
      </c>
      <c r="D635" s="16" t="s">
        <v>6737</v>
      </c>
      <c r="E635" s="14" t="s">
        <v>1403</v>
      </c>
      <c r="F635" s="17" t="s">
        <v>1404</v>
      </c>
      <c r="G635" s="16">
        <v>5</v>
      </c>
      <c r="H635" s="16">
        <v>11</v>
      </c>
      <c r="I635" s="16">
        <v>2021</v>
      </c>
      <c r="J635" s="16">
        <v>72</v>
      </c>
      <c r="K635" s="17" t="s">
        <v>1405</v>
      </c>
      <c r="L635" s="16"/>
      <c r="M635" s="16">
        <v>1</v>
      </c>
      <c r="N635" s="16" t="s">
        <v>13224</v>
      </c>
      <c r="O635" s="18" t="s">
        <v>13225</v>
      </c>
      <c r="P635" s="18" t="s">
        <v>13226</v>
      </c>
      <c r="Q635" s="18" t="s">
        <v>255</v>
      </c>
      <c r="R635" s="17" t="s">
        <v>13227</v>
      </c>
      <c r="S635" s="16" t="s">
        <v>44</v>
      </c>
      <c r="T635" s="16">
        <v>16</v>
      </c>
      <c r="U635" s="14" t="s">
        <v>1388</v>
      </c>
      <c r="V635" s="18" t="s">
        <v>211</v>
      </c>
      <c r="W635" s="16" t="s">
        <v>919</v>
      </c>
      <c r="X635" s="18" t="s">
        <v>920</v>
      </c>
      <c r="Y635" s="18" t="s">
        <v>10203</v>
      </c>
      <c r="Z635" s="18" t="s">
        <v>10203</v>
      </c>
      <c r="AA635" s="18"/>
      <c r="AB635" s="18" t="s">
        <v>10203</v>
      </c>
      <c r="AC635" s="18" t="s">
        <v>49</v>
      </c>
      <c r="AD635" s="16" t="s">
        <v>50</v>
      </c>
      <c r="AE635" s="16" t="s">
        <v>50</v>
      </c>
      <c r="AF635" s="16"/>
      <c r="AG635" s="16" t="s">
        <v>10204</v>
      </c>
      <c r="AH635" s="16"/>
      <c r="AI635" s="16"/>
      <c r="AJ635" s="16"/>
      <c r="AK635" s="16"/>
      <c r="AL635" s="190" t="b">
        <f t="shared" si="2"/>
        <v>0</v>
      </c>
      <c r="AM635" s="190"/>
    </row>
    <row r="636" spans="1:39" ht="22.5" hidden="1" customHeight="1" x14ac:dyDescent="0.35">
      <c r="A636" s="14">
        <v>635</v>
      </c>
      <c r="B636" s="16" t="s">
        <v>34</v>
      </c>
      <c r="C636" s="16" t="s">
        <v>402</v>
      </c>
      <c r="D636" s="16" t="s">
        <v>6753</v>
      </c>
      <c r="E636" s="14" t="s">
        <v>190</v>
      </c>
      <c r="F636" s="17" t="s">
        <v>191</v>
      </c>
      <c r="G636" s="16">
        <v>7</v>
      </c>
      <c r="H636" s="16">
        <v>4</v>
      </c>
      <c r="I636" s="16">
        <v>2022</v>
      </c>
      <c r="J636" s="16">
        <v>72</v>
      </c>
      <c r="K636" s="17" t="s">
        <v>192</v>
      </c>
      <c r="L636" s="16"/>
      <c r="M636" s="16">
        <v>1</v>
      </c>
      <c r="N636" s="16" t="s">
        <v>13228</v>
      </c>
      <c r="O636" s="18" t="s">
        <v>13229</v>
      </c>
      <c r="P636" s="18" t="s">
        <v>12819</v>
      </c>
      <c r="Q636" s="18" t="s">
        <v>43</v>
      </c>
      <c r="R636" s="17" t="s">
        <v>1290</v>
      </c>
      <c r="S636" s="16" t="s">
        <v>44</v>
      </c>
      <c r="T636" s="16">
        <v>17</v>
      </c>
      <c r="U636" s="14" t="s">
        <v>13230</v>
      </c>
      <c r="V636" s="18" t="s">
        <v>234</v>
      </c>
      <c r="W636" s="16" t="s">
        <v>919</v>
      </c>
      <c r="X636" s="18" t="s">
        <v>920</v>
      </c>
      <c r="Y636" s="18" t="s">
        <v>10203</v>
      </c>
      <c r="Z636" s="18" t="s">
        <v>10203</v>
      </c>
      <c r="AA636" s="18"/>
      <c r="AB636" s="18" t="s">
        <v>10203</v>
      </c>
      <c r="AC636" s="18" t="s">
        <v>49</v>
      </c>
      <c r="AD636" s="16" t="s">
        <v>50</v>
      </c>
      <c r="AE636" s="16" t="s">
        <v>50</v>
      </c>
      <c r="AF636" s="16"/>
      <c r="AG636" s="16" t="s">
        <v>10204</v>
      </c>
      <c r="AH636" s="16"/>
      <c r="AI636" s="16"/>
      <c r="AJ636" s="16"/>
      <c r="AK636" s="16"/>
      <c r="AL636" s="190" t="b">
        <f t="shared" si="2"/>
        <v>0</v>
      </c>
      <c r="AM636" s="190"/>
    </row>
    <row r="637" spans="1:39" ht="22.5" hidden="1" customHeight="1" x14ac:dyDescent="0.35">
      <c r="A637" s="14">
        <v>636</v>
      </c>
      <c r="B637" s="16" t="s">
        <v>34</v>
      </c>
      <c r="C637" s="16" t="s">
        <v>402</v>
      </c>
      <c r="D637" s="16" t="s">
        <v>6751</v>
      </c>
      <c r="E637" s="14" t="s">
        <v>1417</v>
      </c>
      <c r="F637" s="17" t="s">
        <v>1418</v>
      </c>
      <c r="G637" s="16">
        <v>26</v>
      </c>
      <c r="H637" s="16">
        <v>5</v>
      </c>
      <c r="I637" s="16">
        <v>2022</v>
      </c>
      <c r="J637" s="16">
        <v>72</v>
      </c>
      <c r="K637" s="17" t="s">
        <v>1419</v>
      </c>
      <c r="L637" s="16"/>
      <c r="M637" s="16">
        <v>1</v>
      </c>
      <c r="N637" s="16" t="s">
        <v>13231</v>
      </c>
      <c r="O637" s="18" t="s">
        <v>1090</v>
      </c>
      <c r="P637" s="18" t="s">
        <v>172</v>
      </c>
      <c r="Q637" s="18" t="s">
        <v>700</v>
      </c>
      <c r="R637" s="17" t="s">
        <v>13232</v>
      </c>
      <c r="S637" s="16" t="s">
        <v>44</v>
      </c>
      <c r="T637" s="16">
        <v>17</v>
      </c>
      <c r="U637" s="14" t="s">
        <v>13230</v>
      </c>
      <c r="V637" s="18" t="s">
        <v>234</v>
      </c>
      <c r="W637" s="16" t="s">
        <v>919</v>
      </c>
      <c r="X637" s="18" t="s">
        <v>920</v>
      </c>
      <c r="Y637" s="18" t="s">
        <v>10203</v>
      </c>
      <c r="Z637" s="18" t="s">
        <v>10203</v>
      </c>
      <c r="AA637" s="18"/>
      <c r="AB637" s="18" t="s">
        <v>10203</v>
      </c>
      <c r="AC637" s="18" t="s">
        <v>49</v>
      </c>
      <c r="AD637" s="16" t="s">
        <v>50</v>
      </c>
      <c r="AE637" s="16" t="s">
        <v>50</v>
      </c>
      <c r="AF637" s="16"/>
      <c r="AG637" s="16" t="s">
        <v>10204</v>
      </c>
      <c r="AH637" s="16"/>
      <c r="AI637" s="16"/>
      <c r="AJ637" s="16"/>
      <c r="AK637" s="16"/>
      <c r="AL637" s="190" t="b">
        <f t="shared" si="2"/>
        <v>0</v>
      </c>
      <c r="AM637" s="190"/>
    </row>
    <row r="638" spans="1:39" ht="22.5" hidden="1" customHeight="1" x14ac:dyDescent="0.35">
      <c r="A638" s="14">
        <v>637</v>
      </c>
      <c r="B638" s="16" t="s">
        <v>34</v>
      </c>
      <c r="C638" s="16" t="s">
        <v>402</v>
      </c>
      <c r="D638" s="16" t="s">
        <v>6749</v>
      </c>
      <c r="E638" s="14" t="s">
        <v>628</v>
      </c>
      <c r="F638" s="17" t="s">
        <v>629</v>
      </c>
      <c r="G638" s="16">
        <v>6</v>
      </c>
      <c r="H638" s="16">
        <v>7</v>
      </c>
      <c r="I638" s="16">
        <v>2022</v>
      </c>
      <c r="J638" s="16">
        <v>72</v>
      </c>
      <c r="K638" s="17" t="s">
        <v>82</v>
      </c>
      <c r="L638" s="16"/>
      <c r="M638" s="16">
        <v>1</v>
      </c>
      <c r="N638" s="16" t="s">
        <v>13233</v>
      </c>
      <c r="O638" s="18" t="s">
        <v>13234</v>
      </c>
      <c r="P638" s="18" t="s">
        <v>13235</v>
      </c>
      <c r="Q638" s="18" t="s">
        <v>337</v>
      </c>
      <c r="R638" s="17" t="s">
        <v>13236</v>
      </c>
      <c r="S638" s="16" t="s">
        <v>75</v>
      </c>
      <c r="T638" s="16">
        <v>17</v>
      </c>
      <c r="U638" s="14" t="s">
        <v>13230</v>
      </c>
      <c r="V638" s="18" t="s">
        <v>234</v>
      </c>
      <c r="W638" s="16" t="s">
        <v>919</v>
      </c>
      <c r="X638" s="18" t="s">
        <v>920</v>
      </c>
      <c r="Y638" s="18" t="s">
        <v>10203</v>
      </c>
      <c r="Z638" s="18" t="s">
        <v>10203</v>
      </c>
      <c r="AA638" s="18"/>
      <c r="AB638" s="18" t="s">
        <v>10203</v>
      </c>
      <c r="AC638" s="18" t="s">
        <v>49</v>
      </c>
      <c r="AD638" s="16" t="s">
        <v>50</v>
      </c>
      <c r="AE638" s="16" t="s">
        <v>50</v>
      </c>
      <c r="AF638" s="16"/>
      <c r="AG638" s="16" t="s">
        <v>10204</v>
      </c>
      <c r="AH638" s="16"/>
      <c r="AI638" s="16"/>
      <c r="AJ638" s="16"/>
      <c r="AK638" s="16"/>
      <c r="AL638" s="190" t="b">
        <f t="shared" si="2"/>
        <v>0</v>
      </c>
      <c r="AM638" s="190"/>
    </row>
    <row r="639" spans="1:39" ht="22.5" hidden="1" customHeight="1" x14ac:dyDescent="0.35">
      <c r="A639" s="14">
        <v>638</v>
      </c>
      <c r="B639" s="16" t="s">
        <v>34</v>
      </c>
      <c r="C639" s="16" t="s">
        <v>402</v>
      </c>
      <c r="D639" s="16" t="s">
        <v>6796</v>
      </c>
      <c r="E639" s="14" t="s">
        <v>1427</v>
      </c>
      <c r="F639" s="17" t="s">
        <v>1428</v>
      </c>
      <c r="G639" s="16">
        <v>29</v>
      </c>
      <c r="H639" s="16">
        <v>7</v>
      </c>
      <c r="I639" s="16">
        <v>2022</v>
      </c>
      <c r="J639" s="16">
        <v>72</v>
      </c>
      <c r="K639" s="17" t="s">
        <v>1429</v>
      </c>
      <c r="L639" s="16"/>
      <c r="M639" s="16">
        <v>1</v>
      </c>
      <c r="N639" s="16" t="s">
        <v>13237</v>
      </c>
      <c r="O639" s="18" t="s">
        <v>13238</v>
      </c>
      <c r="P639" s="18" t="s">
        <v>849</v>
      </c>
      <c r="Q639" s="18" t="s">
        <v>5560</v>
      </c>
      <c r="R639" s="17" t="s">
        <v>13239</v>
      </c>
      <c r="S639" s="16" t="s">
        <v>44</v>
      </c>
      <c r="T639" s="16">
        <v>18</v>
      </c>
      <c r="U639" s="14" t="s">
        <v>13240</v>
      </c>
      <c r="V639" s="18" t="s">
        <v>62</v>
      </c>
      <c r="W639" s="16" t="s">
        <v>919</v>
      </c>
      <c r="X639" s="18" t="s">
        <v>920</v>
      </c>
      <c r="Y639" s="18" t="s">
        <v>10203</v>
      </c>
      <c r="Z639" s="18" t="s">
        <v>10203</v>
      </c>
      <c r="AA639" s="18"/>
      <c r="AB639" s="18" t="s">
        <v>10203</v>
      </c>
      <c r="AC639" s="18" t="s">
        <v>49</v>
      </c>
      <c r="AD639" s="16" t="s">
        <v>50</v>
      </c>
      <c r="AE639" s="16" t="s">
        <v>50</v>
      </c>
      <c r="AF639" s="16"/>
      <c r="AG639" s="16" t="s">
        <v>10204</v>
      </c>
      <c r="AH639" s="16"/>
      <c r="AI639" s="16"/>
      <c r="AJ639" s="16"/>
      <c r="AK639" s="16"/>
      <c r="AL639" s="190" t="b">
        <f t="shared" si="2"/>
        <v>0</v>
      </c>
      <c r="AM639" s="190"/>
    </row>
    <row r="640" spans="1:39" ht="22.5" hidden="1" customHeight="1" x14ac:dyDescent="0.35">
      <c r="A640" s="14">
        <v>639</v>
      </c>
      <c r="B640" s="16" t="s">
        <v>34</v>
      </c>
      <c r="C640" s="16" t="s">
        <v>402</v>
      </c>
      <c r="D640" s="16" t="s">
        <v>6775</v>
      </c>
      <c r="E640" s="14" t="s">
        <v>1473</v>
      </c>
      <c r="F640" s="17" t="s">
        <v>1474</v>
      </c>
      <c r="G640" s="16">
        <v>7</v>
      </c>
      <c r="H640" s="16">
        <v>9</v>
      </c>
      <c r="I640" s="16">
        <v>2022</v>
      </c>
      <c r="J640" s="16">
        <v>72</v>
      </c>
      <c r="K640" s="17" t="s">
        <v>1264</v>
      </c>
      <c r="L640" s="16"/>
      <c r="M640" s="16">
        <v>1</v>
      </c>
      <c r="N640" s="16" t="s">
        <v>13241</v>
      </c>
      <c r="O640" s="18" t="s">
        <v>13242</v>
      </c>
      <c r="P640" s="18" t="s">
        <v>702</v>
      </c>
      <c r="Q640" s="18" t="s">
        <v>1127</v>
      </c>
      <c r="R640" s="17" t="s">
        <v>13243</v>
      </c>
      <c r="S640" s="16" t="s">
        <v>44</v>
      </c>
      <c r="T640" s="16">
        <v>18</v>
      </c>
      <c r="U640" s="14" t="s">
        <v>13244</v>
      </c>
      <c r="V640" s="18" t="s">
        <v>279</v>
      </c>
      <c r="W640" s="16" t="s">
        <v>919</v>
      </c>
      <c r="X640" s="18" t="s">
        <v>920</v>
      </c>
      <c r="Y640" s="18" t="s">
        <v>10203</v>
      </c>
      <c r="Z640" s="18" t="s">
        <v>10203</v>
      </c>
      <c r="AA640" s="18"/>
      <c r="AB640" s="18" t="s">
        <v>10203</v>
      </c>
      <c r="AC640" s="18" t="s">
        <v>49</v>
      </c>
      <c r="AD640" s="16" t="s">
        <v>50</v>
      </c>
      <c r="AE640" s="16" t="s">
        <v>50</v>
      </c>
      <c r="AF640" s="16"/>
      <c r="AG640" s="16" t="s">
        <v>10204</v>
      </c>
      <c r="AH640" s="16"/>
      <c r="AI640" s="16"/>
      <c r="AJ640" s="16"/>
      <c r="AK640" s="16"/>
      <c r="AL640" s="190" t="b">
        <f t="shared" si="2"/>
        <v>0</v>
      </c>
      <c r="AM640" s="190"/>
    </row>
    <row r="641" spans="1:39" ht="22.5" hidden="1" customHeight="1" x14ac:dyDescent="0.35">
      <c r="A641" s="14">
        <v>640</v>
      </c>
      <c r="B641" s="16" t="s">
        <v>5788</v>
      </c>
      <c r="C641" s="16" t="s">
        <v>5916</v>
      </c>
      <c r="D641" s="16" t="s">
        <v>13245</v>
      </c>
      <c r="E641" s="14" t="s">
        <v>37</v>
      </c>
      <c r="F641" s="17" t="s">
        <v>38</v>
      </c>
      <c r="G641" s="16">
        <v>9</v>
      </c>
      <c r="H641" s="16">
        <v>6</v>
      </c>
      <c r="I641" s="16">
        <v>2020</v>
      </c>
      <c r="J641" s="16">
        <v>96</v>
      </c>
      <c r="K641" s="17" t="s">
        <v>39</v>
      </c>
      <c r="L641" s="16"/>
      <c r="M641" s="16">
        <v>1</v>
      </c>
      <c r="N641" s="16" t="s">
        <v>13246</v>
      </c>
      <c r="O641" s="18" t="s">
        <v>13247</v>
      </c>
      <c r="P641" s="18" t="s">
        <v>3428</v>
      </c>
      <c r="Q641" s="18" t="s">
        <v>4863</v>
      </c>
      <c r="R641" s="17" t="s">
        <v>13248</v>
      </c>
      <c r="S641" s="16" t="s">
        <v>75</v>
      </c>
      <c r="T641" s="16">
        <v>13</v>
      </c>
      <c r="U641" s="14" t="s">
        <v>13249</v>
      </c>
      <c r="V641" s="18" t="s">
        <v>279</v>
      </c>
      <c r="W641" s="16" t="s">
        <v>6435</v>
      </c>
      <c r="X641" s="18" t="s">
        <v>6437</v>
      </c>
      <c r="Y641" s="18" t="s">
        <v>10203</v>
      </c>
      <c r="Z641" s="18" t="s">
        <v>10203</v>
      </c>
      <c r="AA641" s="18"/>
      <c r="AB641" s="18" t="s">
        <v>10203</v>
      </c>
      <c r="AC641" s="18" t="s">
        <v>49</v>
      </c>
      <c r="AD641" s="16" t="s">
        <v>50</v>
      </c>
      <c r="AE641" s="16" t="s">
        <v>50</v>
      </c>
      <c r="AF641" s="16"/>
      <c r="AG641" s="16" t="s">
        <v>10234</v>
      </c>
      <c r="AH641" s="16"/>
      <c r="AI641" s="16"/>
      <c r="AJ641" s="16"/>
      <c r="AK641" s="16"/>
      <c r="AL641" s="190" t="b">
        <f t="shared" si="2"/>
        <v>0</v>
      </c>
      <c r="AM641" s="190"/>
    </row>
    <row r="642" spans="1:39" ht="22.5" hidden="1" customHeight="1" x14ac:dyDescent="0.35">
      <c r="A642" s="14">
        <v>641</v>
      </c>
      <c r="B642" s="16" t="s">
        <v>5788</v>
      </c>
      <c r="C642" s="16" t="s">
        <v>5916</v>
      </c>
      <c r="D642" s="16" t="s">
        <v>13250</v>
      </c>
      <c r="E642" s="14" t="s">
        <v>11168</v>
      </c>
      <c r="F642" s="17" t="s">
        <v>11169</v>
      </c>
      <c r="G642" s="16">
        <v>26</v>
      </c>
      <c r="H642" s="16">
        <v>1</v>
      </c>
      <c r="I642" s="16">
        <v>2021</v>
      </c>
      <c r="J642" s="17" t="s">
        <v>228</v>
      </c>
      <c r="K642" s="17" t="s">
        <v>11170</v>
      </c>
      <c r="L642" s="16"/>
      <c r="M642" s="16">
        <v>1</v>
      </c>
      <c r="N642" s="16" t="s">
        <v>13251</v>
      </c>
      <c r="O642" s="18" t="s">
        <v>12265</v>
      </c>
      <c r="P642" s="18" t="s">
        <v>559</v>
      </c>
      <c r="Q642" s="18" t="s">
        <v>700</v>
      </c>
      <c r="R642" s="17" t="s">
        <v>1831</v>
      </c>
      <c r="S642" s="16" t="s">
        <v>44</v>
      </c>
      <c r="T642" s="16">
        <v>14</v>
      </c>
      <c r="U642" s="14" t="s">
        <v>13252</v>
      </c>
      <c r="V642" s="18" t="s">
        <v>62</v>
      </c>
      <c r="W642" s="16" t="s">
        <v>6435</v>
      </c>
      <c r="X642" s="18" t="s">
        <v>6437</v>
      </c>
      <c r="Y642" s="18" t="s">
        <v>10203</v>
      </c>
      <c r="Z642" s="18" t="s">
        <v>10203</v>
      </c>
      <c r="AA642" s="18"/>
      <c r="AB642" s="18" t="s">
        <v>10203</v>
      </c>
      <c r="AC642" s="18" t="s">
        <v>49</v>
      </c>
      <c r="AD642" s="16" t="s">
        <v>50</v>
      </c>
      <c r="AE642" s="16" t="s">
        <v>50</v>
      </c>
      <c r="AF642" s="16"/>
      <c r="AG642" s="16" t="s">
        <v>10234</v>
      </c>
      <c r="AH642" s="16"/>
      <c r="AI642" s="16"/>
      <c r="AJ642" s="16"/>
      <c r="AK642" s="16"/>
      <c r="AL642" s="190" t="b">
        <f t="shared" si="2"/>
        <v>0</v>
      </c>
      <c r="AM642" s="190"/>
    </row>
    <row r="643" spans="1:39" ht="22.5" hidden="1" customHeight="1" x14ac:dyDescent="0.35">
      <c r="A643" s="14">
        <v>642</v>
      </c>
      <c r="B643" s="16" t="s">
        <v>5788</v>
      </c>
      <c r="C643" s="16" t="s">
        <v>5916</v>
      </c>
      <c r="D643" s="16" t="s">
        <v>13253</v>
      </c>
      <c r="E643" s="14" t="s">
        <v>11203</v>
      </c>
      <c r="F643" s="17" t="s">
        <v>11204</v>
      </c>
      <c r="G643" s="16">
        <v>9</v>
      </c>
      <c r="H643" s="16">
        <v>8</v>
      </c>
      <c r="I643" s="16">
        <v>2021</v>
      </c>
      <c r="J643" s="17" t="s">
        <v>228</v>
      </c>
      <c r="K643" s="17" t="s">
        <v>11205</v>
      </c>
      <c r="L643" s="16"/>
      <c r="M643" s="16">
        <v>1</v>
      </c>
      <c r="N643" s="16" t="s">
        <v>13254</v>
      </c>
      <c r="O643" s="18" t="s">
        <v>13255</v>
      </c>
      <c r="P643" s="18" t="s">
        <v>13256</v>
      </c>
      <c r="Q643" s="18" t="s">
        <v>85</v>
      </c>
      <c r="R643" s="17" t="s">
        <v>13257</v>
      </c>
      <c r="S643" s="16" t="s">
        <v>75</v>
      </c>
      <c r="T643" s="16">
        <v>15</v>
      </c>
      <c r="U643" s="14" t="s">
        <v>13258</v>
      </c>
      <c r="V643" s="18" t="s">
        <v>62</v>
      </c>
      <c r="W643" s="16" t="s">
        <v>6435</v>
      </c>
      <c r="X643" s="18" t="s">
        <v>6437</v>
      </c>
      <c r="Y643" s="18" t="s">
        <v>10203</v>
      </c>
      <c r="Z643" s="18" t="s">
        <v>10203</v>
      </c>
      <c r="AA643" s="18"/>
      <c r="AB643" s="18" t="s">
        <v>10203</v>
      </c>
      <c r="AC643" s="18" t="s">
        <v>49</v>
      </c>
      <c r="AD643" s="16" t="s">
        <v>50</v>
      </c>
      <c r="AE643" s="16" t="s">
        <v>50</v>
      </c>
      <c r="AF643" s="16"/>
      <c r="AG643" s="16" t="s">
        <v>10204</v>
      </c>
      <c r="AH643" s="16"/>
      <c r="AI643" s="16"/>
      <c r="AJ643" s="16"/>
      <c r="AK643" s="16"/>
      <c r="AL643" s="190" t="b">
        <f t="shared" si="2"/>
        <v>0</v>
      </c>
      <c r="AM643" s="190"/>
    </row>
    <row r="644" spans="1:39" ht="22.5" hidden="1" customHeight="1" x14ac:dyDescent="0.35">
      <c r="A644" s="14">
        <v>643</v>
      </c>
      <c r="B644" s="16" t="s">
        <v>5788</v>
      </c>
      <c r="C644" s="16" t="s">
        <v>5916</v>
      </c>
      <c r="D644" s="16" t="s">
        <v>13259</v>
      </c>
      <c r="E644" s="14" t="s">
        <v>11226</v>
      </c>
      <c r="F644" s="17" t="s">
        <v>11227</v>
      </c>
      <c r="G644" s="16">
        <v>2</v>
      </c>
      <c r="H644" s="16">
        <v>8</v>
      </c>
      <c r="I644" s="16">
        <v>2021</v>
      </c>
      <c r="J644" s="17" t="s">
        <v>228</v>
      </c>
      <c r="K644" s="17" t="s">
        <v>11228</v>
      </c>
      <c r="L644" s="16"/>
      <c r="M644" s="16">
        <v>1</v>
      </c>
      <c r="N644" s="16" t="s">
        <v>13260</v>
      </c>
      <c r="O644" s="18" t="s">
        <v>13261</v>
      </c>
      <c r="P644" s="18" t="s">
        <v>1267</v>
      </c>
      <c r="Q644" s="18" t="s">
        <v>1040</v>
      </c>
      <c r="R644" s="17" t="s">
        <v>13262</v>
      </c>
      <c r="S644" s="16" t="s">
        <v>44</v>
      </c>
      <c r="T644" s="16">
        <v>15</v>
      </c>
      <c r="U644" s="14" t="s">
        <v>13263</v>
      </c>
      <c r="V644" s="18" t="s">
        <v>279</v>
      </c>
      <c r="W644" s="16" t="s">
        <v>6435</v>
      </c>
      <c r="X644" s="18" t="s">
        <v>6437</v>
      </c>
      <c r="Y644" s="18" t="s">
        <v>10203</v>
      </c>
      <c r="Z644" s="18" t="s">
        <v>10203</v>
      </c>
      <c r="AA644" s="18"/>
      <c r="AB644" s="18" t="s">
        <v>10203</v>
      </c>
      <c r="AC644" s="18" t="s">
        <v>49</v>
      </c>
      <c r="AD644" s="16" t="s">
        <v>50</v>
      </c>
      <c r="AE644" s="16" t="s">
        <v>50</v>
      </c>
      <c r="AF644" s="16"/>
      <c r="AG644" s="16" t="s">
        <v>10234</v>
      </c>
      <c r="AH644" s="16"/>
      <c r="AI644" s="16"/>
      <c r="AJ644" s="16"/>
      <c r="AK644" s="16"/>
      <c r="AL644" s="190" t="b">
        <f t="shared" si="2"/>
        <v>0</v>
      </c>
      <c r="AM644" s="190"/>
    </row>
    <row r="645" spans="1:39" ht="22.5" hidden="1" customHeight="1" x14ac:dyDescent="0.35">
      <c r="A645" s="14">
        <v>644</v>
      </c>
      <c r="B645" s="16" t="s">
        <v>5788</v>
      </c>
      <c r="C645" s="16" t="s">
        <v>5916</v>
      </c>
      <c r="D645" s="16" t="s">
        <v>13264</v>
      </c>
      <c r="E645" s="14" t="s">
        <v>13265</v>
      </c>
      <c r="F645" s="17" t="s">
        <v>13266</v>
      </c>
      <c r="G645" s="16">
        <v>31</v>
      </c>
      <c r="H645" s="16">
        <v>5</v>
      </c>
      <c r="I645" s="16">
        <v>2021</v>
      </c>
      <c r="J645" s="17" t="s">
        <v>228</v>
      </c>
      <c r="K645" s="17" t="s">
        <v>13267</v>
      </c>
      <c r="L645" s="16"/>
      <c r="M645" s="16">
        <v>1</v>
      </c>
      <c r="N645" s="16" t="s">
        <v>13268</v>
      </c>
      <c r="O645" s="18" t="s">
        <v>13269</v>
      </c>
      <c r="P645" s="18" t="s">
        <v>373</v>
      </c>
      <c r="Q645" s="18" t="s">
        <v>144</v>
      </c>
      <c r="R645" s="17" t="s">
        <v>13270</v>
      </c>
      <c r="S645" s="16" t="s">
        <v>44</v>
      </c>
      <c r="T645" s="16">
        <v>15</v>
      </c>
      <c r="U645" s="14" t="s">
        <v>13271</v>
      </c>
      <c r="V645" s="18" t="s">
        <v>279</v>
      </c>
      <c r="W645" s="16" t="s">
        <v>6435</v>
      </c>
      <c r="X645" s="18" t="s">
        <v>6437</v>
      </c>
      <c r="Y645" s="18" t="s">
        <v>10203</v>
      </c>
      <c r="Z645" s="18" t="s">
        <v>10203</v>
      </c>
      <c r="AA645" s="18"/>
      <c r="AB645" s="18" t="s">
        <v>10203</v>
      </c>
      <c r="AC645" s="18" t="s">
        <v>49</v>
      </c>
      <c r="AD645" s="16" t="s">
        <v>50</v>
      </c>
      <c r="AE645" s="16" t="s">
        <v>50</v>
      </c>
      <c r="AF645" s="16"/>
      <c r="AG645" s="16" t="s">
        <v>10234</v>
      </c>
      <c r="AH645" s="16"/>
      <c r="AI645" s="16"/>
      <c r="AJ645" s="16"/>
      <c r="AK645" s="16"/>
      <c r="AL645" s="190" t="b">
        <f t="shared" si="2"/>
        <v>0</v>
      </c>
      <c r="AM645" s="190"/>
    </row>
    <row r="646" spans="1:39" ht="22.5" hidden="1" customHeight="1" x14ac:dyDescent="0.35">
      <c r="A646" s="14">
        <v>645</v>
      </c>
      <c r="B646" s="16" t="s">
        <v>5788</v>
      </c>
      <c r="C646" s="16" t="s">
        <v>5916</v>
      </c>
      <c r="D646" s="16" t="s">
        <v>13272</v>
      </c>
      <c r="E646" s="14" t="s">
        <v>11196</v>
      </c>
      <c r="F646" s="17" t="s">
        <v>11197</v>
      </c>
      <c r="G646" s="16">
        <v>22</v>
      </c>
      <c r="H646" s="16">
        <v>7</v>
      </c>
      <c r="I646" s="16">
        <v>2021</v>
      </c>
      <c r="J646" s="17" t="s">
        <v>228</v>
      </c>
      <c r="K646" s="17" t="s">
        <v>11198</v>
      </c>
      <c r="L646" s="16"/>
      <c r="M646" s="16">
        <v>1</v>
      </c>
      <c r="N646" s="16" t="s">
        <v>13273</v>
      </c>
      <c r="O646" s="18" t="s">
        <v>13274</v>
      </c>
      <c r="P646" s="18" t="s">
        <v>203</v>
      </c>
      <c r="Q646" s="18" t="s">
        <v>667</v>
      </c>
      <c r="R646" s="17" t="s">
        <v>13275</v>
      </c>
      <c r="S646" s="16" t="s">
        <v>75</v>
      </c>
      <c r="T646" s="16">
        <v>15</v>
      </c>
      <c r="U646" s="14" t="s">
        <v>13271</v>
      </c>
      <c r="V646" s="18" t="s">
        <v>279</v>
      </c>
      <c r="W646" s="16" t="s">
        <v>6435</v>
      </c>
      <c r="X646" s="18" t="s">
        <v>6437</v>
      </c>
      <c r="Y646" s="18" t="s">
        <v>10203</v>
      </c>
      <c r="Z646" s="18" t="s">
        <v>10203</v>
      </c>
      <c r="AA646" s="18"/>
      <c r="AB646" s="18" t="s">
        <v>10203</v>
      </c>
      <c r="AC646" s="18" t="s">
        <v>49</v>
      </c>
      <c r="AD646" s="16" t="s">
        <v>50</v>
      </c>
      <c r="AE646" s="16" t="s">
        <v>50</v>
      </c>
      <c r="AF646" s="16"/>
      <c r="AG646" s="16" t="s">
        <v>10204</v>
      </c>
      <c r="AH646" s="16"/>
      <c r="AI646" s="16"/>
      <c r="AJ646" s="16"/>
      <c r="AK646" s="16"/>
      <c r="AL646" s="190" t="b">
        <f t="shared" si="2"/>
        <v>0</v>
      </c>
      <c r="AM646" s="190"/>
    </row>
    <row r="647" spans="1:39" ht="22.5" hidden="1" customHeight="1" x14ac:dyDescent="0.35">
      <c r="A647" s="14">
        <v>646</v>
      </c>
      <c r="B647" s="16" t="s">
        <v>5788</v>
      </c>
      <c r="C647" s="16" t="s">
        <v>5916</v>
      </c>
      <c r="D647" s="16" t="s">
        <v>13276</v>
      </c>
      <c r="E647" s="14" t="s">
        <v>10223</v>
      </c>
      <c r="F647" s="17" t="s">
        <v>10224</v>
      </c>
      <c r="G647" s="16">
        <v>24</v>
      </c>
      <c r="H647" s="16">
        <v>12</v>
      </c>
      <c r="I647" s="16">
        <v>2021</v>
      </c>
      <c r="J647" s="16">
        <v>72</v>
      </c>
      <c r="K647" s="17" t="s">
        <v>10225</v>
      </c>
      <c r="L647" s="16"/>
      <c r="M647" s="16">
        <v>1</v>
      </c>
      <c r="N647" s="16" t="s">
        <v>13277</v>
      </c>
      <c r="O647" s="18" t="s">
        <v>13278</v>
      </c>
      <c r="P647" s="18" t="s">
        <v>13279</v>
      </c>
      <c r="Q647" s="18" t="s">
        <v>136</v>
      </c>
      <c r="R647" s="17" t="s">
        <v>13280</v>
      </c>
      <c r="S647" s="16" t="s">
        <v>75</v>
      </c>
      <c r="T647" s="16">
        <v>16</v>
      </c>
      <c r="U647" s="14" t="s">
        <v>13281</v>
      </c>
      <c r="V647" s="18" t="s">
        <v>211</v>
      </c>
      <c r="W647" s="16" t="s">
        <v>6435</v>
      </c>
      <c r="X647" s="18" t="s">
        <v>6437</v>
      </c>
      <c r="Y647" s="18" t="s">
        <v>10203</v>
      </c>
      <c r="Z647" s="18" t="s">
        <v>10203</v>
      </c>
      <c r="AA647" s="18"/>
      <c r="AB647" s="18" t="s">
        <v>10203</v>
      </c>
      <c r="AC647" s="18" t="s">
        <v>49</v>
      </c>
      <c r="AD647" s="16" t="s">
        <v>50</v>
      </c>
      <c r="AE647" s="16" t="s">
        <v>50</v>
      </c>
      <c r="AF647" s="16"/>
      <c r="AG647" s="16" t="s">
        <v>10204</v>
      </c>
      <c r="AH647" s="16"/>
      <c r="AI647" s="16"/>
      <c r="AJ647" s="16"/>
      <c r="AK647" s="16"/>
      <c r="AL647" s="190" t="b">
        <f t="shared" si="2"/>
        <v>0</v>
      </c>
      <c r="AM647" s="190"/>
    </row>
    <row r="648" spans="1:39" ht="22.5" hidden="1" customHeight="1" x14ac:dyDescent="0.35">
      <c r="A648" s="14">
        <v>647</v>
      </c>
      <c r="B648" s="16" t="s">
        <v>5788</v>
      </c>
      <c r="C648" s="16" t="s">
        <v>5916</v>
      </c>
      <c r="D648" s="16" t="s">
        <v>13282</v>
      </c>
      <c r="E648" s="14" t="s">
        <v>10223</v>
      </c>
      <c r="F648" s="17" t="s">
        <v>10224</v>
      </c>
      <c r="G648" s="16">
        <v>24</v>
      </c>
      <c r="H648" s="16">
        <v>12</v>
      </c>
      <c r="I648" s="16">
        <v>2021</v>
      </c>
      <c r="J648" s="16">
        <v>72</v>
      </c>
      <c r="K648" s="17" t="s">
        <v>10225</v>
      </c>
      <c r="L648" s="16"/>
      <c r="M648" s="16">
        <v>1</v>
      </c>
      <c r="N648" s="16" t="s">
        <v>13283</v>
      </c>
      <c r="O648" s="18" t="s">
        <v>13284</v>
      </c>
      <c r="P648" s="18" t="s">
        <v>548</v>
      </c>
      <c r="Q648" s="18" t="s">
        <v>864</v>
      </c>
      <c r="R648" s="17" t="s">
        <v>13285</v>
      </c>
      <c r="S648" s="16" t="s">
        <v>44</v>
      </c>
      <c r="T648" s="16">
        <v>16</v>
      </c>
      <c r="U648" s="14" t="s">
        <v>13286</v>
      </c>
      <c r="V648" s="18" t="s">
        <v>234</v>
      </c>
      <c r="W648" s="16" t="s">
        <v>6435</v>
      </c>
      <c r="X648" s="18" t="s">
        <v>6437</v>
      </c>
      <c r="Y648" s="18" t="s">
        <v>10203</v>
      </c>
      <c r="Z648" s="18" t="s">
        <v>10203</v>
      </c>
      <c r="AA648" s="18"/>
      <c r="AB648" s="18" t="s">
        <v>10203</v>
      </c>
      <c r="AC648" s="18" t="s">
        <v>49</v>
      </c>
      <c r="AD648" s="16" t="s">
        <v>50</v>
      </c>
      <c r="AE648" s="16" t="s">
        <v>50</v>
      </c>
      <c r="AF648" s="16"/>
      <c r="AG648" s="16" t="s">
        <v>10234</v>
      </c>
      <c r="AH648" s="16"/>
      <c r="AI648" s="16"/>
      <c r="AJ648" s="16"/>
      <c r="AK648" s="16"/>
      <c r="AL648" s="190" t="b">
        <f t="shared" si="2"/>
        <v>0</v>
      </c>
      <c r="AM648" s="190"/>
    </row>
    <row r="649" spans="1:39" ht="22.5" hidden="1" customHeight="1" x14ac:dyDescent="0.35">
      <c r="A649" s="14">
        <v>648</v>
      </c>
      <c r="B649" s="16" t="s">
        <v>5788</v>
      </c>
      <c r="C649" s="16" t="s">
        <v>5916</v>
      </c>
      <c r="D649" s="16" t="s">
        <v>13287</v>
      </c>
      <c r="E649" s="14" t="s">
        <v>11336</v>
      </c>
      <c r="F649" s="17" t="s">
        <v>11337</v>
      </c>
      <c r="G649" s="16">
        <v>26</v>
      </c>
      <c r="H649" s="16">
        <v>11</v>
      </c>
      <c r="I649" s="16">
        <v>2021</v>
      </c>
      <c r="J649" s="16">
        <v>72</v>
      </c>
      <c r="K649" s="17" t="s">
        <v>11338</v>
      </c>
      <c r="L649" s="16"/>
      <c r="M649" s="16">
        <v>1</v>
      </c>
      <c r="N649" s="16" t="s">
        <v>13288</v>
      </c>
      <c r="O649" s="18" t="s">
        <v>13289</v>
      </c>
      <c r="P649" s="18" t="s">
        <v>849</v>
      </c>
      <c r="Q649" s="18" t="s">
        <v>83</v>
      </c>
      <c r="R649" s="17" t="s">
        <v>13290</v>
      </c>
      <c r="S649" s="16" t="s">
        <v>44</v>
      </c>
      <c r="T649" s="16">
        <v>16</v>
      </c>
      <c r="U649" s="14" t="s">
        <v>13291</v>
      </c>
      <c r="V649" s="18" t="s">
        <v>279</v>
      </c>
      <c r="W649" s="16" t="s">
        <v>6435</v>
      </c>
      <c r="X649" s="18" t="s">
        <v>6437</v>
      </c>
      <c r="Y649" s="18" t="s">
        <v>10203</v>
      </c>
      <c r="Z649" s="18" t="s">
        <v>10203</v>
      </c>
      <c r="AA649" s="18"/>
      <c r="AB649" s="18" t="s">
        <v>10203</v>
      </c>
      <c r="AC649" s="18" t="s">
        <v>49</v>
      </c>
      <c r="AD649" s="16" t="s">
        <v>50</v>
      </c>
      <c r="AE649" s="16" t="s">
        <v>50</v>
      </c>
      <c r="AF649" s="16"/>
      <c r="AG649" s="16" t="s">
        <v>10234</v>
      </c>
      <c r="AH649" s="16"/>
      <c r="AI649" s="16"/>
      <c r="AJ649" s="16"/>
      <c r="AK649" s="16"/>
      <c r="AL649" s="190" t="b">
        <f t="shared" si="2"/>
        <v>0</v>
      </c>
      <c r="AM649" s="190"/>
    </row>
    <row r="650" spans="1:39" ht="22.5" hidden="1" customHeight="1" x14ac:dyDescent="0.35">
      <c r="A650" s="14">
        <v>649</v>
      </c>
      <c r="B650" s="16" t="s">
        <v>5788</v>
      </c>
      <c r="C650" s="16" t="s">
        <v>5916</v>
      </c>
      <c r="D650" s="16" t="s">
        <v>13292</v>
      </c>
      <c r="E650" s="14" t="s">
        <v>10206</v>
      </c>
      <c r="F650" s="17" t="s">
        <v>10207</v>
      </c>
      <c r="G650" s="16">
        <v>7</v>
      </c>
      <c r="H650" s="16">
        <v>10</v>
      </c>
      <c r="I650" s="16">
        <v>2021</v>
      </c>
      <c r="J650" s="16">
        <v>72</v>
      </c>
      <c r="K650" s="17" t="s">
        <v>10208</v>
      </c>
      <c r="L650" s="16"/>
      <c r="M650" s="16">
        <v>1</v>
      </c>
      <c r="N650" s="16" t="s">
        <v>13293</v>
      </c>
      <c r="O650" s="18" t="s">
        <v>13294</v>
      </c>
      <c r="P650" s="18" t="s">
        <v>849</v>
      </c>
      <c r="Q650" s="18" t="s">
        <v>255</v>
      </c>
      <c r="R650" s="17" t="s">
        <v>13295</v>
      </c>
      <c r="S650" s="16" t="s">
        <v>44</v>
      </c>
      <c r="T650" s="16">
        <v>16</v>
      </c>
      <c r="U650" s="14" t="s">
        <v>13296</v>
      </c>
      <c r="V650" s="18" t="s">
        <v>279</v>
      </c>
      <c r="W650" s="16" t="s">
        <v>6435</v>
      </c>
      <c r="X650" s="18" t="s">
        <v>6437</v>
      </c>
      <c r="Y650" s="18" t="s">
        <v>10203</v>
      </c>
      <c r="Z650" s="18" t="s">
        <v>10203</v>
      </c>
      <c r="AA650" s="18"/>
      <c r="AB650" s="18" t="s">
        <v>10203</v>
      </c>
      <c r="AC650" s="18" t="s">
        <v>49</v>
      </c>
      <c r="AD650" s="16" t="s">
        <v>50</v>
      </c>
      <c r="AE650" s="16" t="s">
        <v>50</v>
      </c>
      <c r="AF650" s="16"/>
      <c r="AG650" s="16" t="s">
        <v>10204</v>
      </c>
      <c r="AH650" s="16"/>
      <c r="AI650" s="16"/>
      <c r="AJ650" s="16"/>
      <c r="AK650" s="16"/>
      <c r="AL650" s="190" t="b">
        <f t="shared" si="2"/>
        <v>0</v>
      </c>
      <c r="AM650" s="190"/>
    </row>
    <row r="651" spans="1:39" ht="22.5" hidden="1" customHeight="1" x14ac:dyDescent="0.35">
      <c r="A651" s="14">
        <v>650</v>
      </c>
      <c r="B651" s="16" t="s">
        <v>5788</v>
      </c>
      <c r="C651" s="16" t="s">
        <v>5916</v>
      </c>
      <c r="D651" s="16" t="s">
        <v>13297</v>
      </c>
      <c r="E651" s="14" t="s">
        <v>347</v>
      </c>
      <c r="F651" s="17" t="s">
        <v>348</v>
      </c>
      <c r="G651" s="16">
        <v>30</v>
      </c>
      <c r="H651" s="16">
        <v>3</v>
      </c>
      <c r="I651" s="16">
        <v>2022</v>
      </c>
      <c r="J651" s="16">
        <v>72</v>
      </c>
      <c r="K651" s="17" t="s">
        <v>349</v>
      </c>
      <c r="L651" s="16"/>
      <c r="M651" s="16">
        <v>1</v>
      </c>
      <c r="N651" s="16" t="s">
        <v>13298</v>
      </c>
      <c r="O651" s="18" t="s">
        <v>13299</v>
      </c>
      <c r="P651" s="18" t="s">
        <v>834</v>
      </c>
      <c r="Q651" s="18" t="s">
        <v>864</v>
      </c>
      <c r="R651" s="17" t="s">
        <v>13300</v>
      </c>
      <c r="S651" s="16" t="s">
        <v>44</v>
      </c>
      <c r="T651" s="16">
        <v>17</v>
      </c>
      <c r="U651" s="14" t="s">
        <v>13301</v>
      </c>
      <c r="V651" s="18" t="s">
        <v>234</v>
      </c>
      <c r="W651" s="16" t="s">
        <v>6435</v>
      </c>
      <c r="X651" s="18" t="s">
        <v>6437</v>
      </c>
      <c r="Y651" s="18" t="s">
        <v>10203</v>
      </c>
      <c r="Z651" s="18" t="s">
        <v>10203</v>
      </c>
      <c r="AA651" s="18"/>
      <c r="AB651" s="18" t="s">
        <v>10203</v>
      </c>
      <c r="AC651" s="18" t="s">
        <v>49</v>
      </c>
      <c r="AD651" s="16" t="s">
        <v>50</v>
      </c>
      <c r="AE651" s="16" t="s">
        <v>50</v>
      </c>
      <c r="AF651" s="16"/>
      <c r="AG651" s="16" t="s">
        <v>10204</v>
      </c>
      <c r="AH651" s="16"/>
      <c r="AI651" s="16"/>
      <c r="AJ651" s="16"/>
      <c r="AK651" s="16"/>
      <c r="AL651" s="190" t="b">
        <f t="shared" si="2"/>
        <v>0</v>
      </c>
      <c r="AM651" s="190"/>
    </row>
    <row r="652" spans="1:39" ht="22.5" hidden="1" customHeight="1" x14ac:dyDescent="0.35">
      <c r="A652" s="14">
        <v>651</v>
      </c>
      <c r="B652" s="16" t="s">
        <v>5788</v>
      </c>
      <c r="C652" s="16" t="s">
        <v>5916</v>
      </c>
      <c r="D652" s="16" t="s">
        <v>13302</v>
      </c>
      <c r="E652" s="14" t="s">
        <v>155</v>
      </c>
      <c r="F652" s="17" t="s">
        <v>156</v>
      </c>
      <c r="G652" s="16">
        <v>17</v>
      </c>
      <c r="H652" s="16">
        <v>5</v>
      </c>
      <c r="I652" s="16">
        <v>2022</v>
      </c>
      <c r="J652" s="16">
        <v>72</v>
      </c>
      <c r="K652" s="17" t="s">
        <v>157</v>
      </c>
      <c r="L652" s="16"/>
      <c r="M652" s="16">
        <v>1</v>
      </c>
      <c r="N652" s="16" t="s">
        <v>13303</v>
      </c>
      <c r="O652" s="18" t="s">
        <v>13304</v>
      </c>
      <c r="P652" s="18" t="s">
        <v>1808</v>
      </c>
      <c r="Q652" s="18" t="s">
        <v>975</v>
      </c>
      <c r="R652" s="17" t="s">
        <v>13305</v>
      </c>
      <c r="S652" s="16" t="s">
        <v>44</v>
      </c>
      <c r="T652" s="16">
        <v>17</v>
      </c>
      <c r="U652" s="14" t="s">
        <v>13306</v>
      </c>
      <c r="V652" s="18" t="s">
        <v>279</v>
      </c>
      <c r="W652" s="16" t="s">
        <v>6435</v>
      </c>
      <c r="X652" s="18" t="s">
        <v>6437</v>
      </c>
      <c r="Y652" s="18" t="s">
        <v>10203</v>
      </c>
      <c r="Z652" s="18" t="s">
        <v>10203</v>
      </c>
      <c r="AA652" s="18"/>
      <c r="AB652" s="18" t="s">
        <v>10203</v>
      </c>
      <c r="AC652" s="18" t="s">
        <v>49</v>
      </c>
      <c r="AD652" s="16" t="s">
        <v>50</v>
      </c>
      <c r="AE652" s="16" t="s">
        <v>50</v>
      </c>
      <c r="AF652" s="16"/>
      <c r="AG652" s="16" t="s">
        <v>10204</v>
      </c>
      <c r="AH652" s="16"/>
      <c r="AI652" s="16"/>
      <c r="AJ652" s="16"/>
      <c r="AK652" s="16"/>
      <c r="AL652" s="190" t="b">
        <f t="shared" si="2"/>
        <v>0</v>
      </c>
      <c r="AM652" s="190"/>
    </row>
    <row r="653" spans="1:39" ht="22.5" hidden="1" customHeight="1" x14ac:dyDescent="0.35">
      <c r="A653" s="14">
        <v>652</v>
      </c>
      <c r="B653" s="16" t="s">
        <v>5788</v>
      </c>
      <c r="C653" s="16" t="s">
        <v>5916</v>
      </c>
      <c r="D653" s="16" t="s">
        <v>13307</v>
      </c>
      <c r="E653" s="14" t="s">
        <v>13308</v>
      </c>
      <c r="F653" s="17" t="s">
        <v>12547</v>
      </c>
      <c r="G653" s="16">
        <v>25</v>
      </c>
      <c r="H653" s="16">
        <v>3</v>
      </c>
      <c r="I653" s="16">
        <v>2022</v>
      </c>
      <c r="J653" s="16">
        <v>72</v>
      </c>
      <c r="K653" s="17" t="s">
        <v>12548</v>
      </c>
      <c r="L653" s="16"/>
      <c r="M653" s="16">
        <v>1</v>
      </c>
      <c r="N653" s="16" t="s">
        <v>13309</v>
      </c>
      <c r="O653" s="18" t="s">
        <v>13310</v>
      </c>
      <c r="P653" s="18" t="s">
        <v>1770</v>
      </c>
      <c r="Q653" s="18" t="s">
        <v>13311</v>
      </c>
      <c r="R653" s="17" t="s">
        <v>13312</v>
      </c>
      <c r="S653" s="16" t="s">
        <v>44</v>
      </c>
      <c r="T653" s="16">
        <v>17</v>
      </c>
      <c r="U653" s="14" t="s">
        <v>13306</v>
      </c>
      <c r="V653" s="18" t="s">
        <v>279</v>
      </c>
      <c r="W653" s="16" t="s">
        <v>6435</v>
      </c>
      <c r="X653" s="18" t="s">
        <v>6437</v>
      </c>
      <c r="Y653" s="18" t="s">
        <v>10203</v>
      </c>
      <c r="Z653" s="18" t="s">
        <v>10203</v>
      </c>
      <c r="AA653" s="18"/>
      <c r="AB653" s="18" t="s">
        <v>10203</v>
      </c>
      <c r="AC653" s="18" t="s">
        <v>49</v>
      </c>
      <c r="AD653" s="16" t="s">
        <v>50</v>
      </c>
      <c r="AE653" s="16" t="s">
        <v>50</v>
      </c>
      <c r="AF653" s="16"/>
      <c r="AG653" s="16" t="s">
        <v>10234</v>
      </c>
      <c r="AH653" s="16"/>
      <c r="AI653" s="16"/>
      <c r="AJ653" s="16"/>
      <c r="AK653" s="16"/>
      <c r="AL653" s="190" t="b">
        <f t="shared" si="2"/>
        <v>0</v>
      </c>
      <c r="AM653" s="190"/>
    </row>
    <row r="654" spans="1:39" ht="22.5" hidden="1" customHeight="1" x14ac:dyDescent="0.35">
      <c r="A654" s="14">
        <v>653</v>
      </c>
      <c r="B654" s="16" t="s">
        <v>5788</v>
      </c>
      <c r="C654" s="16" t="s">
        <v>5916</v>
      </c>
      <c r="D654" s="16" t="s">
        <v>13313</v>
      </c>
      <c r="E654" s="14" t="s">
        <v>190</v>
      </c>
      <c r="F654" s="17" t="s">
        <v>191</v>
      </c>
      <c r="G654" s="16">
        <v>7</v>
      </c>
      <c r="H654" s="16">
        <v>4</v>
      </c>
      <c r="I654" s="16">
        <v>2022</v>
      </c>
      <c r="J654" s="16">
        <v>72</v>
      </c>
      <c r="K654" s="17" t="s">
        <v>192</v>
      </c>
      <c r="L654" s="16"/>
      <c r="M654" s="16">
        <v>1</v>
      </c>
      <c r="N654" s="16" t="s">
        <v>13314</v>
      </c>
      <c r="O654" s="18" t="s">
        <v>2788</v>
      </c>
      <c r="P654" s="18" t="s">
        <v>493</v>
      </c>
      <c r="Q654" s="18" t="s">
        <v>1289</v>
      </c>
      <c r="R654" s="17" t="s">
        <v>13315</v>
      </c>
      <c r="S654" s="16" t="s">
        <v>44</v>
      </c>
      <c r="T654" s="16">
        <v>17</v>
      </c>
      <c r="U654" s="14" t="s">
        <v>13316</v>
      </c>
      <c r="V654" s="18" t="s">
        <v>279</v>
      </c>
      <c r="W654" s="16" t="s">
        <v>6435</v>
      </c>
      <c r="X654" s="18" t="s">
        <v>6437</v>
      </c>
      <c r="Y654" s="18" t="s">
        <v>10203</v>
      </c>
      <c r="Z654" s="18" t="s">
        <v>10203</v>
      </c>
      <c r="AA654" s="18"/>
      <c r="AB654" s="18" t="s">
        <v>10203</v>
      </c>
      <c r="AC654" s="18" t="s">
        <v>49</v>
      </c>
      <c r="AD654" s="16" t="s">
        <v>50</v>
      </c>
      <c r="AE654" s="16" t="s">
        <v>50</v>
      </c>
      <c r="AF654" s="16"/>
      <c r="AG654" s="16" t="s">
        <v>10234</v>
      </c>
      <c r="AH654" s="16"/>
      <c r="AI654" s="16"/>
      <c r="AJ654" s="16"/>
      <c r="AK654" s="16"/>
      <c r="AL654" s="190" t="b">
        <f t="shared" si="2"/>
        <v>0</v>
      </c>
      <c r="AM654" s="190"/>
    </row>
    <row r="655" spans="1:39" ht="22.5" hidden="1" customHeight="1" x14ac:dyDescent="0.35">
      <c r="A655" s="14">
        <v>654</v>
      </c>
      <c r="B655" s="16" t="s">
        <v>5788</v>
      </c>
      <c r="C655" s="16" t="s">
        <v>5916</v>
      </c>
      <c r="D655" s="16" t="s">
        <v>13317</v>
      </c>
      <c r="E655" s="14" t="s">
        <v>1476</v>
      </c>
      <c r="F655" s="17" t="s">
        <v>1477</v>
      </c>
      <c r="G655" s="16">
        <v>7</v>
      </c>
      <c r="H655" s="16">
        <v>10</v>
      </c>
      <c r="I655" s="16">
        <v>2022</v>
      </c>
      <c r="J655" s="16">
        <v>72</v>
      </c>
      <c r="K655" s="17" t="s">
        <v>1478</v>
      </c>
      <c r="L655" s="16"/>
      <c r="M655" s="16">
        <v>1</v>
      </c>
      <c r="N655" s="16" t="s">
        <v>13318</v>
      </c>
      <c r="O655" s="18" t="s">
        <v>13319</v>
      </c>
      <c r="P655" s="18" t="s">
        <v>834</v>
      </c>
      <c r="Q655" s="18" t="s">
        <v>728</v>
      </c>
      <c r="R655" s="17" t="s">
        <v>13320</v>
      </c>
      <c r="S655" s="16" t="s">
        <v>44</v>
      </c>
      <c r="T655" s="16">
        <v>18</v>
      </c>
      <c r="U655" s="14" t="s">
        <v>13321</v>
      </c>
      <c r="V655" s="18" t="s">
        <v>46</v>
      </c>
      <c r="W655" s="16" t="s">
        <v>6435</v>
      </c>
      <c r="X655" s="18" t="s">
        <v>6437</v>
      </c>
      <c r="Y655" s="18" t="s">
        <v>10203</v>
      </c>
      <c r="Z655" s="18" t="s">
        <v>10203</v>
      </c>
      <c r="AA655" s="18"/>
      <c r="AB655" s="18" t="s">
        <v>10203</v>
      </c>
      <c r="AC655" s="18" t="s">
        <v>49</v>
      </c>
      <c r="AD655" s="16" t="s">
        <v>50</v>
      </c>
      <c r="AE655" s="16" t="s">
        <v>50</v>
      </c>
      <c r="AF655" s="16"/>
      <c r="AG655" s="16" t="s">
        <v>10234</v>
      </c>
      <c r="AH655" s="16"/>
      <c r="AI655" s="16"/>
      <c r="AJ655" s="16"/>
      <c r="AK655" s="16"/>
      <c r="AL655" s="190" t="b">
        <f t="shared" si="2"/>
        <v>0</v>
      </c>
      <c r="AM655" s="190"/>
    </row>
    <row r="656" spans="1:39" ht="22.5" hidden="1" customHeight="1" x14ac:dyDescent="0.35">
      <c r="A656" s="14">
        <v>655</v>
      </c>
      <c r="B656" s="16" t="s">
        <v>5788</v>
      </c>
      <c r="C656" s="16" t="s">
        <v>5936</v>
      </c>
      <c r="D656" s="16" t="s">
        <v>13322</v>
      </c>
      <c r="E656" s="14" t="s">
        <v>267</v>
      </c>
      <c r="F656" s="17" t="s">
        <v>268</v>
      </c>
      <c r="G656" s="16">
        <v>21</v>
      </c>
      <c r="H656" s="16">
        <v>3</v>
      </c>
      <c r="I656" s="16">
        <v>2022</v>
      </c>
      <c r="J656" s="16">
        <v>72</v>
      </c>
      <c r="K656" s="17" t="s">
        <v>269</v>
      </c>
      <c r="L656" s="16"/>
      <c r="M656" s="16">
        <v>1</v>
      </c>
      <c r="N656" s="16" t="s">
        <v>13323</v>
      </c>
      <c r="O656" s="18" t="s">
        <v>13324</v>
      </c>
      <c r="P656" s="18" t="s">
        <v>661</v>
      </c>
      <c r="Q656" s="18" t="s">
        <v>631</v>
      </c>
      <c r="R656" s="17" t="s">
        <v>13325</v>
      </c>
      <c r="S656" s="16" t="s">
        <v>44</v>
      </c>
      <c r="T656" s="16">
        <v>17</v>
      </c>
      <c r="U656" s="14" t="s">
        <v>13326</v>
      </c>
      <c r="V656" s="18" t="s">
        <v>279</v>
      </c>
      <c r="W656" s="16" t="s">
        <v>6439</v>
      </c>
      <c r="X656" s="18" t="s">
        <v>6441</v>
      </c>
      <c r="Y656" s="18" t="s">
        <v>10203</v>
      </c>
      <c r="Z656" s="18" t="s">
        <v>10203</v>
      </c>
      <c r="AA656" s="18"/>
      <c r="AB656" s="18" t="s">
        <v>10203</v>
      </c>
      <c r="AC656" s="18" t="s">
        <v>49</v>
      </c>
      <c r="AD656" s="16" t="s">
        <v>50</v>
      </c>
      <c r="AE656" s="16" t="s">
        <v>50</v>
      </c>
      <c r="AF656" s="16"/>
      <c r="AG656" s="16" t="s">
        <v>10234</v>
      </c>
      <c r="AH656" s="16"/>
      <c r="AI656" s="16"/>
      <c r="AJ656" s="16"/>
      <c r="AK656" s="16"/>
      <c r="AL656" s="190" t="b">
        <f t="shared" si="2"/>
        <v>0</v>
      </c>
      <c r="AM656" s="190"/>
    </row>
    <row r="657" spans="1:39" ht="22.5" hidden="1" customHeight="1" x14ac:dyDescent="0.35">
      <c r="A657" s="14">
        <v>656</v>
      </c>
      <c r="B657" s="16" t="s">
        <v>5788</v>
      </c>
      <c r="C657" s="16" t="s">
        <v>5936</v>
      </c>
      <c r="D657" s="16" t="s">
        <v>13327</v>
      </c>
      <c r="E657" s="14" t="s">
        <v>347</v>
      </c>
      <c r="F657" s="17" t="s">
        <v>348</v>
      </c>
      <c r="G657" s="16">
        <v>30</v>
      </c>
      <c r="H657" s="16">
        <v>3</v>
      </c>
      <c r="I657" s="16">
        <v>2022</v>
      </c>
      <c r="J657" s="16">
        <v>72</v>
      </c>
      <c r="K657" s="17" t="s">
        <v>349</v>
      </c>
      <c r="L657" s="16"/>
      <c r="M657" s="16">
        <v>1</v>
      </c>
      <c r="N657" s="16" t="s">
        <v>13328</v>
      </c>
      <c r="O657" s="18" t="s">
        <v>10979</v>
      </c>
      <c r="P657" s="18" t="s">
        <v>493</v>
      </c>
      <c r="Q657" s="18" t="s">
        <v>804</v>
      </c>
      <c r="R657" s="17" t="s">
        <v>13329</v>
      </c>
      <c r="S657" s="16" t="s">
        <v>44</v>
      </c>
      <c r="T657" s="16">
        <v>17</v>
      </c>
      <c r="U657" s="14" t="s">
        <v>13326</v>
      </c>
      <c r="V657" s="18" t="s">
        <v>279</v>
      </c>
      <c r="W657" s="16" t="s">
        <v>6439</v>
      </c>
      <c r="X657" s="18" t="s">
        <v>6441</v>
      </c>
      <c r="Y657" s="18" t="s">
        <v>10203</v>
      </c>
      <c r="Z657" s="18" t="s">
        <v>10203</v>
      </c>
      <c r="AA657" s="18"/>
      <c r="AB657" s="18" t="s">
        <v>10203</v>
      </c>
      <c r="AC657" s="18" t="s">
        <v>49</v>
      </c>
      <c r="AD657" s="16" t="s">
        <v>50</v>
      </c>
      <c r="AE657" s="16" t="s">
        <v>50</v>
      </c>
      <c r="AF657" s="16"/>
      <c r="AG657" s="16" t="s">
        <v>10204</v>
      </c>
      <c r="AH657" s="16"/>
      <c r="AI657" s="16"/>
      <c r="AJ657" s="16"/>
      <c r="AK657" s="16"/>
      <c r="AL657" s="190" t="b">
        <f t="shared" si="2"/>
        <v>0</v>
      </c>
      <c r="AM657" s="190"/>
    </row>
    <row r="658" spans="1:39" ht="22.5" hidden="1" customHeight="1" x14ac:dyDescent="0.35">
      <c r="A658" s="14">
        <v>657</v>
      </c>
      <c r="B658" s="16" t="s">
        <v>5788</v>
      </c>
      <c r="C658" s="16" t="s">
        <v>5936</v>
      </c>
      <c r="D658" s="16" t="s">
        <v>13330</v>
      </c>
      <c r="E658" s="14" t="s">
        <v>347</v>
      </c>
      <c r="F658" s="17" t="s">
        <v>348</v>
      </c>
      <c r="G658" s="16">
        <v>30</v>
      </c>
      <c r="H658" s="16">
        <v>3</v>
      </c>
      <c r="I658" s="16">
        <v>2022</v>
      </c>
      <c r="J658" s="16">
        <v>72</v>
      </c>
      <c r="K658" s="17" t="s">
        <v>349</v>
      </c>
      <c r="L658" s="16"/>
      <c r="M658" s="16">
        <v>1</v>
      </c>
      <c r="N658" s="16" t="s">
        <v>13331</v>
      </c>
      <c r="O658" s="18" t="s">
        <v>13332</v>
      </c>
      <c r="P658" s="18" t="s">
        <v>2521</v>
      </c>
      <c r="Q658" s="18" t="s">
        <v>136</v>
      </c>
      <c r="R658" s="17" t="s">
        <v>13333</v>
      </c>
      <c r="S658" s="16" t="s">
        <v>75</v>
      </c>
      <c r="T658" s="16">
        <v>17</v>
      </c>
      <c r="U658" s="14" t="s">
        <v>13326</v>
      </c>
      <c r="V658" s="18" t="s">
        <v>279</v>
      </c>
      <c r="W658" s="16" t="s">
        <v>6439</v>
      </c>
      <c r="X658" s="18" t="s">
        <v>6441</v>
      </c>
      <c r="Y658" s="18" t="s">
        <v>10203</v>
      </c>
      <c r="Z658" s="18" t="s">
        <v>10203</v>
      </c>
      <c r="AA658" s="18"/>
      <c r="AB658" s="18" t="s">
        <v>10203</v>
      </c>
      <c r="AC658" s="18" t="s">
        <v>49</v>
      </c>
      <c r="AD658" s="16" t="s">
        <v>50</v>
      </c>
      <c r="AE658" s="16" t="s">
        <v>50</v>
      </c>
      <c r="AF658" s="16"/>
      <c r="AG658" s="16" t="s">
        <v>10204</v>
      </c>
      <c r="AH658" s="16"/>
      <c r="AI658" s="16"/>
      <c r="AJ658" s="16"/>
      <c r="AK658" s="16"/>
      <c r="AL658" s="190" t="b">
        <f t="shared" si="2"/>
        <v>0</v>
      </c>
      <c r="AM658" s="190"/>
    </row>
    <row r="659" spans="1:39" ht="22.5" hidden="1" customHeight="1" x14ac:dyDescent="0.35">
      <c r="A659" s="14">
        <v>658</v>
      </c>
      <c r="B659" s="16" t="s">
        <v>5788</v>
      </c>
      <c r="C659" s="16" t="s">
        <v>5936</v>
      </c>
      <c r="D659" s="16" t="s">
        <v>13334</v>
      </c>
      <c r="E659" s="14" t="s">
        <v>347</v>
      </c>
      <c r="F659" s="17" t="s">
        <v>348</v>
      </c>
      <c r="G659" s="16">
        <v>30</v>
      </c>
      <c r="H659" s="16">
        <v>3</v>
      </c>
      <c r="I659" s="16">
        <v>2022</v>
      </c>
      <c r="J659" s="16">
        <v>72</v>
      </c>
      <c r="K659" s="17" t="s">
        <v>349</v>
      </c>
      <c r="L659" s="16"/>
      <c r="M659" s="16">
        <v>1</v>
      </c>
      <c r="N659" s="16" t="s">
        <v>13335</v>
      </c>
      <c r="O659" s="18" t="s">
        <v>13336</v>
      </c>
      <c r="P659" s="18" t="s">
        <v>13337</v>
      </c>
      <c r="Q659" s="18" t="s">
        <v>224</v>
      </c>
      <c r="R659" s="17" t="s">
        <v>13338</v>
      </c>
      <c r="S659" s="16" t="s">
        <v>44</v>
      </c>
      <c r="T659" s="16">
        <v>17</v>
      </c>
      <c r="U659" s="14" t="s">
        <v>13326</v>
      </c>
      <c r="V659" s="18" t="s">
        <v>279</v>
      </c>
      <c r="W659" s="16" t="s">
        <v>6439</v>
      </c>
      <c r="X659" s="18" t="s">
        <v>6441</v>
      </c>
      <c r="Y659" s="18" t="s">
        <v>10203</v>
      </c>
      <c r="Z659" s="18" t="s">
        <v>10203</v>
      </c>
      <c r="AA659" s="18"/>
      <c r="AB659" s="18" t="s">
        <v>10203</v>
      </c>
      <c r="AC659" s="18" t="s">
        <v>49</v>
      </c>
      <c r="AD659" s="16" t="s">
        <v>50</v>
      </c>
      <c r="AE659" s="16" t="s">
        <v>50</v>
      </c>
      <c r="AF659" s="16"/>
      <c r="AG659" s="16" t="s">
        <v>10204</v>
      </c>
      <c r="AH659" s="16"/>
      <c r="AI659" s="16"/>
      <c r="AJ659" s="16"/>
      <c r="AK659" s="16"/>
      <c r="AL659" s="190" t="b">
        <f t="shared" si="2"/>
        <v>0</v>
      </c>
      <c r="AM659" s="190"/>
    </row>
    <row r="660" spans="1:39" ht="22.5" hidden="1" customHeight="1" x14ac:dyDescent="0.35">
      <c r="A660" s="14">
        <v>659</v>
      </c>
      <c r="B660" s="16" t="s">
        <v>5788</v>
      </c>
      <c r="C660" s="16" t="s">
        <v>5936</v>
      </c>
      <c r="D660" s="16" t="s">
        <v>13339</v>
      </c>
      <c r="E660" s="14" t="s">
        <v>190</v>
      </c>
      <c r="F660" s="17" t="s">
        <v>191</v>
      </c>
      <c r="G660" s="16">
        <v>7</v>
      </c>
      <c r="H660" s="16">
        <v>4</v>
      </c>
      <c r="I660" s="16">
        <v>2022</v>
      </c>
      <c r="J660" s="16">
        <v>72</v>
      </c>
      <c r="K660" s="17" t="s">
        <v>192</v>
      </c>
      <c r="L660" s="16"/>
      <c r="M660" s="16">
        <v>1</v>
      </c>
      <c r="N660" s="16" t="s">
        <v>13340</v>
      </c>
      <c r="O660" s="18" t="s">
        <v>13341</v>
      </c>
      <c r="P660" s="18" t="s">
        <v>1684</v>
      </c>
      <c r="Q660" s="18" t="s">
        <v>345</v>
      </c>
      <c r="R660" s="17" t="s">
        <v>13342</v>
      </c>
      <c r="S660" s="16" t="s">
        <v>75</v>
      </c>
      <c r="T660" s="16">
        <v>17</v>
      </c>
      <c r="U660" s="14" t="s">
        <v>13343</v>
      </c>
      <c r="V660" s="18" t="s">
        <v>279</v>
      </c>
      <c r="W660" s="16" t="s">
        <v>6439</v>
      </c>
      <c r="X660" s="18" t="s">
        <v>6441</v>
      </c>
      <c r="Y660" s="18" t="s">
        <v>10203</v>
      </c>
      <c r="Z660" s="18" t="s">
        <v>10203</v>
      </c>
      <c r="AA660" s="18"/>
      <c r="AB660" s="18" t="s">
        <v>10203</v>
      </c>
      <c r="AC660" s="18" t="s">
        <v>49</v>
      </c>
      <c r="AD660" s="16" t="s">
        <v>50</v>
      </c>
      <c r="AE660" s="16" t="s">
        <v>50</v>
      </c>
      <c r="AF660" s="16"/>
      <c r="AG660" s="16" t="s">
        <v>10204</v>
      </c>
      <c r="AH660" s="16"/>
      <c r="AI660" s="16"/>
      <c r="AJ660" s="16"/>
      <c r="AK660" s="16"/>
      <c r="AL660" s="190" t="b">
        <f t="shared" si="2"/>
        <v>0</v>
      </c>
      <c r="AM660" s="190"/>
    </row>
    <row r="661" spans="1:39" ht="22.5" hidden="1" customHeight="1" x14ac:dyDescent="0.35">
      <c r="A661" s="14">
        <v>660</v>
      </c>
      <c r="B661" s="16" t="s">
        <v>5788</v>
      </c>
      <c r="C661" s="16" t="s">
        <v>5936</v>
      </c>
      <c r="D661" s="16" t="s">
        <v>13344</v>
      </c>
      <c r="E661" s="14" t="s">
        <v>1417</v>
      </c>
      <c r="F661" s="17" t="s">
        <v>1418</v>
      </c>
      <c r="G661" s="16">
        <v>26</v>
      </c>
      <c r="H661" s="16">
        <v>5</v>
      </c>
      <c r="I661" s="16">
        <v>2022</v>
      </c>
      <c r="J661" s="16">
        <v>72</v>
      </c>
      <c r="K661" s="17" t="s">
        <v>1419</v>
      </c>
      <c r="L661" s="16"/>
      <c r="M661" s="16">
        <v>1</v>
      </c>
      <c r="N661" s="16" t="s">
        <v>13345</v>
      </c>
      <c r="O661" s="18" t="s">
        <v>13346</v>
      </c>
      <c r="P661" s="18" t="s">
        <v>618</v>
      </c>
      <c r="Q661" s="18" t="s">
        <v>13347</v>
      </c>
      <c r="R661" s="17" t="s">
        <v>13348</v>
      </c>
      <c r="S661" s="16" t="s">
        <v>75</v>
      </c>
      <c r="T661" s="16">
        <v>17</v>
      </c>
      <c r="U661" s="14" t="s">
        <v>13343</v>
      </c>
      <c r="V661" s="18" t="s">
        <v>279</v>
      </c>
      <c r="W661" s="16" t="s">
        <v>6439</v>
      </c>
      <c r="X661" s="18" t="s">
        <v>6441</v>
      </c>
      <c r="Y661" s="18" t="s">
        <v>10203</v>
      </c>
      <c r="Z661" s="18" t="s">
        <v>10203</v>
      </c>
      <c r="AA661" s="18"/>
      <c r="AB661" s="18" t="s">
        <v>10203</v>
      </c>
      <c r="AC661" s="18" t="s">
        <v>49</v>
      </c>
      <c r="AD661" s="16" t="s">
        <v>50</v>
      </c>
      <c r="AE661" s="16" t="s">
        <v>50</v>
      </c>
      <c r="AF661" s="16"/>
      <c r="AG661" s="16" t="s">
        <v>10204</v>
      </c>
      <c r="AH661" s="16"/>
      <c r="AI661" s="16"/>
      <c r="AJ661" s="16"/>
      <c r="AK661" s="16"/>
      <c r="AL661" s="190" t="b">
        <f t="shared" si="2"/>
        <v>0</v>
      </c>
      <c r="AM661" s="190"/>
    </row>
    <row r="662" spans="1:39" ht="22.5" hidden="1" customHeight="1" x14ac:dyDescent="0.35">
      <c r="A662" s="14">
        <v>661</v>
      </c>
      <c r="B662" s="16" t="s">
        <v>5788</v>
      </c>
      <c r="C662" s="16" t="s">
        <v>5936</v>
      </c>
      <c r="D662" s="16" t="s">
        <v>13349</v>
      </c>
      <c r="E662" s="14" t="s">
        <v>1417</v>
      </c>
      <c r="F662" s="17" t="s">
        <v>1418</v>
      </c>
      <c r="G662" s="16">
        <v>26</v>
      </c>
      <c r="H662" s="16">
        <v>5</v>
      </c>
      <c r="I662" s="16">
        <v>2022</v>
      </c>
      <c r="J662" s="16">
        <v>72</v>
      </c>
      <c r="K662" s="17" t="s">
        <v>1419</v>
      </c>
      <c r="L662" s="16"/>
      <c r="M662" s="16">
        <v>1</v>
      </c>
      <c r="N662" s="16" t="s">
        <v>13350</v>
      </c>
      <c r="O662" s="18" t="s">
        <v>13351</v>
      </c>
      <c r="P662" s="18" t="s">
        <v>1808</v>
      </c>
      <c r="Q662" s="18" t="s">
        <v>649</v>
      </c>
      <c r="R662" s="17" t="s">
        <v>13352</v>
      </c>
      <c r="S662" s="16" t="s">
        <v>44</v>
      </c>
      <c r="T662" s="16">
        <v>17</v>
      </c>
      <c r="U662" s="14" t="s">
        <v>13343</v>
      </c>
      <c r="V662" s="18" t="s">
        <v>279</v>
      </c>
      <c r="W662" s="16" t="s">
        <v>6439</v>
      </c>
      <c r="X662" s="18" t="s">
        <v>6441</v>
      </c>
      <c r="Y662" s="18" t="s">
        <v>10203</v>
      </c>
      <c r="Z662" s="18" t="s">
        <v>10203</v>
      </c>
      <c r="AA662" s="18"/>
      <c r="AB662" s="18" t="s">
        <v>10203</v>
      </c>
      <c r="AC662" s="18" t="s">
        <v>49</v>
      </c>
      <c r="AD662" s="16" t="s">
        <v>50</v>
      </c>
      <c r="AE662" s="16" t="s">
        <v>50</v>
      </c>
      <c r="AF662" s="16"/>
      <c r="AG662" s="16" t="s">
        <v>10204</v>
      </c>
      <c r="AH662" s="16"/>
      <c r="AI662" s="16"/>
      <c r="AJ662" s="16"/>
      <c r="AK662" s="16"/>
      <c r="AL662" s="190" t="b">
        <f t="shared" si="2"/>
        <v>0</v>
      </c>
      <c r="AM662" s="190"/>
    </row>
    <row r="663" spans="1:39" ht="22.5" hidden="1" customHeight="1" x14ac:dyDescent="0.35">
      <c r="A663" s="14">
        <v>662</v>
      </c>
      <c r="B663" s="16" t="s">
        <v>5788</v>
      </c>
      <c r="C663" s="16" t="s">
        <v>5936</v>
      </c>
      <c r="D663" s="16" t="s">
        <v>13353</v>
      </c>
      <c r="E663" s="14" t="s">
        <v>267</v>
      </c>
      <c r="F663" s="17" t="s">
        <v>268</v>
      </c>
      <c r="G663" s="16">
        <v>21</v>
      </c>
      <c r="H663" s="16">
        <v>3</v>
      </c>
      <c r="I663" s="16">
        <v>2022</v>
      </c>
      <c r="J663" s="16">
        <v>72</v>
      </c>
      <c r="K663" s="17" t="s">
        <v>269</v>
      </c>
      <c r="L663" s="16"/>
      <c r="M663" s="16">
        <v>1</v>
      </c>
      <c r="N663" s="16" t="s">
        <v>13354</v>
      </c>
      <c r="O663" s="18" t="s">
        <v>13355</v>
      </c>
      <c r="P663" s="18" t="s">
        <v>13356</v>
      </c>
      <c r="Q663" s="18" t="s">
        <v>857</v>
      </c>
      <c r="R663" s="17" t="s">
        <v>13357</v>
      </c>
      <c r="S663" s="16" t="s">
        <v>44</v>
      </c>
      <c r="T663" s="16">
        <v>17</v>
      </c>
      <c r="U663" s="14" t="s">
        <v>13358</v>
      </c>
      <c r="V663" s="18" t="s">
        <v>279</v>
      </c>
      <c r="W663" s="16" t="s">
        <v>6439</v>
      </c>
      <c r="X663" s="18" t="s">
        <v>6441</v>
      </c>
      <c r="Y663" s="18" t="s">
        <v>10203</v>
      </c>
      <c r="Z663" s="18" t="s">
        <v>10203</v>
      </c>
      <c r="AA663" s="18"/>
      <c r="AB663" s="18" t="s">
        <v>10203</v>
      </c>
      <c r="AC663" s="18" t="s">
        <v>49</v>
      </c>
      <c r="AD663" s="16" t="s">
        <v>50</v>
      </c>
      <c r="AE663" s="16" t="s">
        <v>50</v>
      </c>
      <c r="AF663" s="16"/>
      <c r="AG663" s="16" t="s">
        <v>10234</v>
      </c>
      <c r="AH663" s="16"/>
      <c r="AI663" s="16"/>
      <c r="AJ663" s="16"/>
      <c r="AK663" s="16"/>
      <c r="AL663" s="190" t="b">
        <f t="shared" si="2"/>
        <v>0</v>
      </c>
      <c r="AM663" s="190"/>
    </row>
    <row r="664" spans="1:39" ht="22.5" hidden="1" customHeight="1" x14ac:dyDescent="0.35">
      <c r="A664" s="14">
        <v>663</v>
      </c>
      <c r="B664" s="16" t="s">
        <v>5788</v>
      </c>
      <c r="C664" s="16" t="s">
        <v>5936</v>
      </c>
      <c r="D664" s="16" t="s">
        <v>13359</v>
      </c>
      <c r="E664" s="14" t="s">
        <v>267</v>
      </c>
      <c r="F664" s="17" t="s">
        <v>268</v>
      </c>
      <c r="G664" s="16">
        <v>21</v>
      </c>
      <c r="H664" s="16">
        <v>3</v>
      </c>
      <c r="I664" s="16">
        <v>2022</v>
      </c>
      <c r="J664" s="16">
        <v>72</v>
      </c>
      <c r="K664" s="17" t="s">
        <v>269</v>
      </c>
      <c r="L664" s="16"/>
      <c r="M664" s="16">
        <v>1</v>
      </c>
      <c r="N664" s="16" t="s">
        <v>13360</v>
      </c>
      <c r="O664" s="18" t="s">
        <v>13361</v>
      </c>
      <c r="P664" s="18" t="s">
        <v>834</v>
      </c>
      <c r="Q664" s="18" t="s">
        <v>13362</v>
      </c>
      <c r="R664" s="17" t="s">
        <v>1492</v>
      </c>
      <c r="S664" s="16" t="s">
        <v>44</v>
      </c>
      <c r="T664" s="16">
        <v>17</v>
      </c>
      <c r="U664" s="14" t="s">
        <v>13358</v>
      </c>
      <c r="V664" s="18" t="s">
        <v>279</v>
      </c>
      <c r="W664" s="16" t="s">
        <v>6439</v>
      </c>
      <c r="X664" s="18" t="s">
        <v>6441</v>
      </c>
      <c r="Y664" s="18" t="s">
        <v>10203</v>
      </c>
      <c r="Z664" s="18" t="s">
        <v>10203</v>
      </c>
      <c r="AA664" s="18"/>
      <c r="AB664" s="18" t="s">
        <v>10203</v>
      </c>
      <c r="AC664" s="18" t="s">
        <v>49</v>
      </c>
      <c r="AD664" s="16" t="s">
        <v>50</v>
      </c>
      <c r="AE664" s="16" t="s">
        <v>50</v>
      </c>
      <c r="AF664" s="16"/>
      <c r="AG664" s="16" t="s">
        <v>10204</v>
      </c>
      <c r="AH664" s="16"/>
      <c r="AI664" s="16"/>
      <c r="AJ664" s="16"/>
      <c r="AK664" s="16"/>
      <c r="AL664" s="190" t="b">
        <f t="shared" si="2"/>
        <v>0</v>
      </c>
      <c r="AM664" s="190"/>
    </row>
    <row r="665" spans="1:39" ht="22.5" hidden="1" customHeight="1" x14ac:dyDescent="0.35">
      <c r="A665" s="14">
        <v>664</v>
      </c>
      <c r="B665" s="16" t="s">
        <v>6127</v>
      </c>
      <c r="C665" s="16" t="s">
        <v>5961</v>
      </c>
      <c r="D665" s="16" t="s">
        <v>13363</v>
      </c>
      <c r="E665" s="14" t="s">
        <v>168</v>
      </c>
      <c r="F665" s="17" t="s">
        <v>169</v>
      </c>
      <c r="G665" s="16">
        <v>4</v>
      </c>
      <c r="H665" s="16">
        <v>3</v>
      </c>
      <c r="I665" s="16">
        <v>2022</v>
      </c>
      <c r="J665" s="16">
        <v>72</v>
      </c>
      <c r="K665" s="17" t="s">
        <v>170</v>
      </c>
      <c r="L665" s="16"/>
      <c r="M665" s="16">
        <v>1</v>
      </c>
      <c r="N665" s="16" t="s">
        <v>13364</v>
      </c>
      <c r="O665" s="18" t="s">
        <v>13365</v>
      </c>
      <c r="P665" s="18" t="s">
        <v>699</v>
      </c>
      <c r="Q665" s="18" t="s">
        <v>10626</v>
      </c>
      <c r="R665" s="17" t="s">
        <v>13366</v>
      </c>
      <c r="S665" s="16" t="s">
        <v>44</v>
      </c>
      <c r="T665" s="16">
        <v>17</v>
      </c>
      <c r="U665" s="14" t="s">
        <v>13367</v>
      </c>
      <c r="V665" s="18" t="s">
        <v>62</v>
      </c>
      <c r="W665" s="16" t="s">
        <v>5780</v>
      </c>
      <c r="X665" s="18" t="s">
        <v>6443</v>
      </c>
      <c r="Y665" s="18" t="s">
        <v>10203</v>
      </c>
      <c r="Z665" s="18" t="s">
        <v>10203</v>
      </c>
      <c r="AA665" s="18"/>
      <c r="AB665" s="18" t="s">
        <v>10203</v>
      </c>
      <c r="AC665" s="18" t="s">
        <v>49</v>
      </c>
      <c r="AD665" s="16" t="s">
        <v>50</v>
      </c>
      <c r="AE665" s="16" t="s">
        <v>50</v>
      </c>
      <c r="AF665" s="16"/>
      <c r="AG665" s="16" t="s">
        <v>10204</v>
      </c>
      <c r="AH665" s="16"/>
      <c r="AI665" s="16"/>
      <c r="AJ665" s="16"/>
      <c r="AK665" s="16"/>
      <c r="AL665" s="190" t="b">
        <f t="shared" si="2"/>
        <v>0</v>
      </c>
      <c r="AM665" s="190"/>
    </row>
    <row r="666" spans="1:39" ht="22.5" hidden="1" customHeight="1" x14ac:dyDescent="0.35">
      <c r="A666" s="14">
        <v>665</v>
      </c>
      <c r="B666" s="16" t="s">
        <v>6127</v>
      </c>
      <c r="C666" s="16" t="s">
        <v>5961</v>
      </c>
      <c r="D666" s="16" t="s">
        <v>13368</v>
      </c>
      <c r="E666" s="14" t="s">
        <v>3689</v>
      </c>
      <c r="F666" s="17" t="s">
        <v>3690</v>
      </c>
      <c r="G666" s="16">
        <v>4</v>
      </c>
      <c r="H666" s="16">
        <v>5</v>
      </c>
      <c r="I666" s="16">
        <v>2022</v>
      </c>
      <c r="J666" s="16">
        <v>72</v>
      </c>
      <c r="K666" s="17" t="s">
        <v>3691</v>
      </c>
      <c r="L666" s="16"/>
      <c r="M666" s="16">
        <v>1</v>
      </c>
      <c r="N666" s="16" t="s">
        <v>13369</v>
      </c>
      <c r="O666" s="18" t="s">
        <v>13370</v>
      </c>
      <c r="P666" s="18" t="s">
        <v>5121</v>
      </c>
      <c r="Q666" s="18" t="s">
        <v>342</v>
      </c>
      <c r="R666" s="17" t="s">
        <v>588</v>
      </c>
      <c r="S666" s="16" t="s">
        <v>75</v>
      </c>
      <c r="T666" s="16">
        <v>17</v>
      </c>
      <c r="U666" s="14" t="s">
        <v>13367</v>
      </c>
      <c r="V666" s="18" t="s">
        <v>62</v>
      </c>
      <c r="W666" s="16" t="s">
        <v>5780</v>
      </c>
      <c r="X666" s="18" t="s">
        <v>6443</v>
      </c>
      <c r="Y666" s="18" t="s">
        <v>10203</v>
      </c>
      <c r="Z666" s="18" t="s">
        <v>10203</v>
      </c>
      <c r="AA666" s="18"/>
      <c r="AB666" s="18" t="s">
        <v>10203</v>
      </c>
      <c r="AC666" s="18" t="s">
        <v>49</v>
      </c>
      <c r="AD666" s="16" t="s">
        <v>50</v>
      </c>
      <c r="AE666" s="16" t="s">
        <v>50</v>
      </c>
      <c r="AF666" s="16"/>
      <c r="AG666" s="16" t="s">
        <v>10204</v>
      </c>
      <c r="AH666" s="16"/>
      <c r="AI666" s="16"/>
      <c r="AJ666" s="16"/>
      <c r="AK666" s="16"/>
      <c r="AL666" s="190" t="b">
        <f t="shared" si="2"/>
        <v>0</v>
      </c>
      <c r="AM666" s="190"/>
    </row>
    <row r="667" spans="1:39" ht="22.5" hidden="1" customHeight="1" x14ac:dyDescent="0.35">
      <c r="A667" s="14">
        <v>666</v>
      </c>
      <c r="B667" s="16" t="s">
        <v>5793</v>
      </c>
      <c r="C667" s="16" t="s">
        <v>5264</v>
      </c>
      <c r="D667" s="16" t="s">
        <v>13371</v>
      </c>
      <c r="E667" s="14" t="s">
        <v>13372</v>
      </c>
      <c r="F667" s="17" t="s">
        <v>13373</v>
      </c>
      <c r="G667" s="16">
        <v>8</v>
      </c>
      <c r="H667" s="16">
        <v>2</v>
      </c>
      <c r="I667" s="16">
        <v>2017</v>
      </c>
      <c r="J667" s="16">
        <v>96</v>
      </c>
      <c r="K667" s="17" t="s">
        <v>13374</v>
      </c>
      <c r="L667" s="32" t="s">
        <v>778</v>
      </c>
      <c r="M667" s="16">
        <v>1</v>
      </c>
      <c r="N667" s="16" t="s">
        <v>13375</v>
      </c>
      <c r="O667" s="18" t="s">
        <v>13376</v>
      </c>
      <c r="P667" s="18" t="s">
        <v>618</v>
      </c>
      <c r="Q667" s="18" t="s">
        <v>13377</v>
      </c>
      <c r="R667" s="17" t="s">
        <v>10421</v>
      </c>
      <c r="S667" s="16" t="s">
        <v>75</v>
      </c>
      <c r="T667" s="16">
        <v>9</v>
      </c>
      <c r="U667" s="14" t="s">
        <v>13378</v>
      </c>
      <c r="V667" s="18" t="s">
        <v>46</v>
      </c>
      <c r="W667" s="16" t="s">
        <v>6203</v>
      </c>
      <c r="X667" s="18" t="s">
        <v>6204</v>
      </c>
      <c r="Y667" s="18" t="s">
        <v>10203</v>
      </c>
      <c r="Z667" s="18" t="s">
        <v>10203</v>
      </c>
      <c r="AA667" s="18"/>
      <c r="AB667" s="18" t="s">
        <v>10203</v>
      </c>
      <c r="AC667" s="18" t="s">
        <v>49</v>
      </c>
      <c r="AD667" s="16" t="s">
        <v>50</v>
      </c>
      <c r="AE667" s="16" t="s">
        <v>785</v>
      </c>
      <c r="AF667" s="16"/>
      <c r="AG667" s="16" t="s">
        <v>10204</v>
      </c>
      <c r="AH667" s="16"/>
      <c r="AI667" s="16"/>
      <c r="AJ667" s="16"/>
      <c r="AK667" s="16"/>
      <c r="AL667" s="190" t="b">
        <f t="shared" si="2"/>
        <v>0</v>
      </c>
      <c r="AM667" s="190"/>
    </row>
    <row r="668" spans="1:39" ht="22.5" hidden="1" customHeight="1" x14ac:dyDescent="0.35">
      <c r="A668" s="14">
        <v>667</v>
      </c>
      <c r="B668" s="16" t="s">
        <v>5793</v>
      </c>
      <c r="C668" s="16" t="s">
        <v>5264</v>
      </c>
      <c r="D668" s="16" t="s">
        <v>13379</v>
      </c>
      <c r="E668" s="14" t="s">
        <v>109</v>
      </c>
      <c r="F668" s="17" t="s">
        <v>110</v>
      </c>
      <c r="G668" s="16">
        <v>1</v>
      </c>
      <c r="H668" s="16">
        <v>7</v>
      </c>
      <c r="I668" s="16">
        <v>2020</v>
      </c>
      <c r="J668" s="16">
        <v>96</v>
      </c>
      <c r="K668" s="17" t="s">
        <v>111</v>
      </c>
      <c r="L668" s="16"/>
      <c r="M668" s="16">
        <v>1</v>
      </c>
      <c r="N668" s="16" t="s">
        <v>13380</v>
      </c>
      <c r="O668" s="18" t="s">
        <v>13381</v>
      </c>
      <c r="P668" s="18" t="s">
        <v>2402</v>
      </c>
      <c r="Q668" s="18" t="s">
        <v>649</v>
      </c>
      <c r="R668" s="17" t="s">
        <v>13382</v>
      </c>
      <c r="S668" s="16" t="s">
        <v>75</v>
      </c>
      <c r="T668" s="16">
        <v>13</v>
      </c>
      <c r="U668" s="14" t="s">
        <v>13383</v>
      </c>
      <c r="V668" s="18" t="s">
        <v>279</v>
      </c>
      <c r="W668" s="16" t="s">
        <v>6203</v>
      </c>
      <c r="X668" s="18" t="s">
        <v>6204</v>
      </c>
      <c r="Y668" s="18" t="s">
        <v>10203</v>
      </c>
      <c r="Z668" s="18" t="s">
        <v>10203</v>
      </c>
      <c r="AA668" s="18"/>
      <c r="AB668" s="18" t="s">
        <v>10203</v>
      </c>
      <c r="AC668" s="18" t="s">
        <v>49</v>
      </c>
      <c r="AD668" s="16" t="s">
        <v>50</v>
      </c>
      <c r="AE668" s="16" t="s">
        <v>78</v>
      </c>
      <c r="AF668" s="16"/>
      <c r="AG668" s="16" t="s">
        <v>10204</v>
      </c>
      <c r="AH668" s="16"/>
      <c r="AI668" s="16"/>
      <c r="AJ668" s="16"/>
      <c r="AK668" s="16"/>
      <c r="AL668" s="190" t="b">
        <f t="shared" si="2"/>
        <v>0</v>
      </c>
      <c r="AM668" s="190"/>
    </row>
    <row r="669" spans="1:39" ht="22.5" hidden="1" customHeight="1" x14ac:dyDescent="0.35">
      <c r="A669" s="14">
        <v>668</v>
      </c>
      <c r="B669" s="16" t="s">
        <v>5793</v>
      </c>
      <c r="C669" s="16" t="s">
        <v>5264</v>
      </c>
      <c r="D669" s="16" t="s">
        <v>13384</v>
      </c>
      <c r="E669" s="14" t="s">
        <v>10223</v>
      </c>
      <c r="F669" s="17" t="s">
        <v>10224</v>
      </c>
      <c r="G669" s="16">
        <v>24</v>
      </c>
      <c r="H669" s="16">
        <v>12</v>
      </c>
      <c r="I669" s="16">
        <v>2021</v>
      </c>
      <c r="J669" s="16">
        <v>72</v>
      </c>
      <c r="K669" s="17" t="s">
        <v>10225</v>
      </c>
      <c r="L669" s="16"/>
      <c r="M669" s="16">
        <v>1</v>
      </c>
      <c r="N669" s="16" t="s">
        <v>13385</v>
      </c>
      <c r="O669" s="18" t="s">
        <v>13386</v>
      </c>
      <c r="P669" s="18" t="s">
        <v>298</v>
      </c>
      <c r="Q669" s="18" t="s">
        <v>374</v>
      </c>
      <c r="R669" s="17" t="s">
        <v>1313</v>
      </c>
      <c r="S669" s="16" t="s">
        <v>44</v>
      </c>
      <c r="T669" s="16">
        <v>16</v>
      </c>
      <c r="U669" s="14" t="s">
        <v>13387</v>
      </c>
      <c r="V669" s="18" t="s">
        <v>279</v>
      </c>
      <c r="W669" s="16" t="s">
        <v>6203</v>
      </c>
      <c r="X669" s="18" t="s">
        <v>6204</v>
      </c>
      <c r="Y669" s="18" t="s">
        <v>10203</v>
      </c>
      <c r="Z669" s="18" t="s">
        <v>10203</v>
      </c>
      <c r="AA669" s="18"/>
      <c r="AB669" s="18" t="s">
        <v>10203</v>
      </c>
      <c r="AC669" s="18" t="s">
        <v>49</v>
      </c>
      <c r="AD669" s="16" t="s">
        <v>50</v>
      </c>
      <c r="AE669" s="16" t="s">
        <v>50</v>
      </c>
      <c r="AF669" s="16"/>
      <c r="AG669" s="16" t="s">
        <v>10204</v>
      </c>
      <c r="AH669" s="16"/>
      <c r="AI669" s="16"/>
      <c r="AJ669" s="16"/>
      <c r="AK669" s="16"/>
      <c r="AL669" s="190" t="b">
        <f t="shared" si="2"/>
        <v>0</v>
      </c>
      <c r="AM669" s="190"/>
    </row>
    <row r="670" spans="1:39" ht="22.5" hidden="1" customHeight="1" x14ac:dyDescent="0.35">
      <c r="A670" s="14">
        <v>669</v>
      </c>
      <c r="B670" s="16" t="s">
        <v>5793</v>
      </c>
      <c r="C670" s="16" t="s">
        <v>5264</v>
      </c>
      <c r="D670" s="16" t="s">
        <v>13388</v>
      </c>
      <c r="E670" s="14" t="s">
        <v>213</v>
      </c>
      <c r="F670" s="17" t="s">
        <v>214</v>
      </c>
      <c r="G670" s="16">
        <v>29</v>
      </c>
      <c r="H670" s="16">
        <v>4</v>
      </c>
      <c r="I670" s="16">
        <v>2022</v>
      </c>
      <c r="J670" s="16">
        <v>72</v>
      </c>
      <c r="K670" s="17" t="s">
        <v>215</v>
      </c>
      <c r="L670" s="16"/>
      <c r="M670" s="16">
        <v>1</v>
      </c>
      <c r="N670" s="16" t="s">
        <v>13389</v>
      </c>
      <c r="O670" s="18" t="s">
        <v>13390</v>
      </c>
      <c r="P670" s="18" t="s">
        <v>13391</v>
      </c>
      <c r="Q670" s="18" t="s">
        <v>153</v>
      </c>
      <c r="R670" s="17" t="s">
        <v>1115</v>
      </c>
      <c r="S670" s="16" t="s">
        <v>44</v>
      </c>
      <c r="T670" s="16">
        <v>17</v>
      </c>
      <c r="U670" s="14" t="s">
        <v>13392</v>
      </c>
      <c r="V670" s="18" t="s">
        <v>211</v>
      </c>
      <c r="W670" s="16" t="s">
        <v>6203</v>
      </c>
      <c r="X670" s="18" t="s">
        <v>6204</v>
      </c>
      <c r="Y670" s="18" t="s">
        <v>10203</v>
      </c>
      <c r="Z670" s="18" t="s">
        <v>10203</v>
      </c>
      <c r="AA670" s="18"/>
      <c r="AB670" s="18" t="s">
        <v>10203</v>
      </c>
      <c r="AC670" s="18" t="s">
        <v>49</v>
      </c>
      <c r="AD670" s="16" t="s">
        <v>50</v>
      </c>
      <c r="AE670" s="16" t="s">
        <v>50</v>
      </c>
      <c r="AF670" s="16"/>
      <c r="AG670" s="16" t="s">
        <v>10204</v>
      </c>
      <c r="AH670" s="16"/>
      <c r="AI670" s="16"/>
      <c r="AJ670" s="16"/>
      <c r="AK670" s="16"/>
      <c r="AL670" s="190" t="b">
        <f t="shared" si="2"/>
        <v>0</v>
      </c>
      <c r="AM670" s="190"/>
    </row>
    <row r="671" spans="1:39" ht="22.5" hidden="1" customHeight="1" x14ac:dyDescent="0.35">
      <c r="A671" s="14">
        <v>670</v>
      </c>
      <c r="B671" s="16" t="s">
        <v>6127</v>
      </c>
      <c r="C671" s="16" t="s">
        <v>6139</v>
      </c>
      <c r="D671" s="16" t="s">
        <v>13393</v>
      </c>
      <c r="E671" s="14" t="s">
        <v>12219</v>
      </c>
      <c r="F671" s="17" t="s">
        <v>12220</v>
      </c>
      <c r="G671" s="16">
        <v>22</v>
      </c>
      <c r="H671" s="16">
        <v>2</v>
      </c>
      <c r="I671" s="16">
        <v>2021</v>
      </c>
      <c r="J671" s="17" t="s">
        <v>228</v>
      </c>
      <c r="K671" s="17" t="s">
        <v>12221</v>
      </c>
      <c r="L671" s="16"/>
      <c r="M671" s="16">
        <v>1</v>
      </c>
      <c r="N671" s="16" t="s">
        <v>13394</v>
      </c>
      <c r="O671" s="18" t="s">
        <v>13395</v>
      </c>
      <c r="P671" s="18" t="s">
        <v>2958</v>
      </c>
      <c r="Q671" s="18" t="s">
        <v>13396</v>
      </c>
      <c r="R671" s="17" t="s">
        <v>13397</v>
      </c>
      <c r="S671" s="16" t="s">
        <v>75</v>
      </c>
      <c r="T671" s="16">
        <v>16</v>
      </c>
      <c r="U671" s="14" t="s">
        <v>13398</v>
      </c>
      <c r="V671" s="18" t="s">
        <v>234</v>
      </c>
      <c r="W671" s="16" t="s">
        <v>6143</v>
      </c>
      <c r="X671" s="18" t="s">
        <v>6144</v>
      </c>
      <c r="Y671" s="18" t="s">
        <v>10203</v>
      </c>
      <c r="Z671" s="18" t="s">
        <v>10203</v>
      </c>
      <c r="AA671" s="18"/>
      <c r="AB671" s="18" t="s">
        <v>10203</v>
      </c>
      <c r="AC671" s="18" t="s">
        <v>49</v>
      </c>
      <c r="AD671" s="16" t="s">
        <v>50</v>
      </c>
      <c r="AE671" s="16" t="s">
        <v>50</v>
      </c>
      <c r="AF671" s="16"/>
      <c r="AG671" s="16" t="s">
        <v>10204</v>
      </c>
      <c r="AH671" s="16"/>
      <c r="AI671" s="16"/>
      <c r="AJ671" s="16"/>
      <c r="AK671" s="16"/>
      <c r="AL671" s="190" t="b">
        <f t="shared" si="2"/>
        <v>0</v>
      </c>
      <c r="AM671" s="190"/>
    </row>
    <row r="672" spans="1:39" ht="22.5" hidden="1" customHeight="1" x14ac:dyDescent="0.35">
      <c r="A672" s="14">
        <v>671</v>
      </c>
      <c r="B672" s="16" t="s">
        <v>6127</v>
      </c>
      <c r="C672" s="16" t="s">
        <v>6139</v>
      </c>
      <c r="D672" s="16" t="s">
        <v>13399</v>
      </c>
      <c r="E672" s="14" t="s">
        <v>267</v>
      </c>
      <c r="F672" s="17" t="s">
        <v>268</v>
      </c>
      <c r="G672" s="16">
        <v>21</v>
      </c>
      <c r="H672" s="16">
        <v>3</v>
      </c>
      <c r="I672" s="16">
        <v>2022</v>
      </c>
      <c r="J672" s="16">
        <v>72</v>
      </c>
      <c r="K672" s="17" t="s">
        <v>269</v>
      </c>
      <c r="L672" s="16"/>
      <c r="M672" s="16">
        <v>1</v>
      </c>
      <c r="N672" s="16" t="s">
        <v>13400</v>
      </c>
      <c r="O672" s="18" t="s">
        <v>13401</v>
      </c>
      <c r="P672" s="18" t="s">
        <v>13402</v>
      </c>
      <c r="Q672" s="18" t="s">
        <v>392</v>
      </c>
      <c r="R672" s="17" t="s">
        <v>13403</v>
      </c>
      <c r="S672" s="16" t="s">
        <v>75</v>
      </c>
      <c r="T672" s="16">
        <v>17</v>
      </c>
      <c r="U672" s="14" t="s">
        <v>13404</v>
      </c>
      <c r="V672" s="18" t="s">
        <v>234</v>
      </c>
      <c r="W672" s="16" t="s">
        <v>6143</v>
      </c>
      <c r="X672" s="18" t="s">
        <v>6144</v>
      </c>
      <c r="Y672" s="18" t="s">
        <v>10203</v>
      </c>
      <c r="Z672" s="18" t="s">
        <v>10203</v>
      </c>
      <c r="AA672" s="18"/>
      <c r="AB672" s="18" t="s">
        <v>10203</v>
      </c>
      <c r="AC672" s="18" t="s">
        <v>49</v>
      </c>
      <c r="AD672" s="16" t="s">
        <v>50</v>
      </c>
      <c r="AE672" s="16" t="s">
        <v>50</v>
      </c>
      <c r="AF672" s="16"/>
      <c r="AG672" s="16" t="s">
        <v>10204</v>
      </c>
      <c r="AH672" s="16"/>
      <c r="AI672" s="16"/>
      <c r="AJ672" s="16"/>
      <c r="AK672" s="16"/>
      <c r="AL672" s="190" t="b">
        <f t="shared" si="2"/>
        <v>0</v>
      </c>
      <c r="AM672" s="190"/>
    </row>
    <row r="673" spans="1:39" ht="22.5" hidden="1" customHeight="1" x14ac:dyDescent="0.35">
      <c r="A673" s="14">
        <v>672</v>
      </c>
      <c r="B673" s="16" t="s">
        <v>6127</v>
      </c>
      <c r="C673" s="16" t="s">
        <v>6139</v>
      </c>
      <c r="D673" s="16" t="s">
        <v>13405</v>
      </c>
      <c r="E673" s="14" t="s">
        <v>148</v>
      </c>
      <c r="F673" s="17" t="s">
        <v>149</v>
      </c>
      <c r="G673" s="16">
        <v>26</v>
      </c>
      <c r="H673" s="16">
        <v>4</v>
      </c>
      <c r="I673" s="16">
        <v>2022</v>
      </c>
      <c r="J673" s="16">
        <v>72</v>
      </c>
      <c r="K673" s="17" t="s">
        <v>150</v>
      </c>
      <c r="L673" s="16"/>
      <c r="M673" s="16">
        <v>1</v>
      </c>
      <c r="N673" s="16" t="s">
        <v>13406</v>
      </c>
      <c r="O673" s="18" t="s">
        <v>13407</v>
      </c>
      <c r="P673" s="18" t="s">
        <v>834</v>
      </c>
      <c r="Q673" s="18" t="s">
        <v>224</v>
      </c>
      <c r="R673" s="17" t="s">
        <v>13408</v>
      </c>
      <c r="S673" s="16" t="s">
        <v>44</v>
      </c>
      <c r="T673" s="16">
        <v>17</v>
      </c>
      <c r="U673" s="14" t="s">
        <v>13404</v>
      </c>
      <c r="V673" s="18" t="s">
        <v>234</v>
      </c>
      <c r="W673" s="16" t="s">
        <v>6143</v>
      </c>
      <c r="X673" s="18" t="s">
        <v>6144</v>
      </c>
      <c r="Y673" s="18" t="s">
        <v>10203</v>
      </c>
      <c r="Z673" s="18" t="s">
        <v>10203</v>
      </c>
      <c r="AA673" s="18"/>
      <c r="AB673" s="18" t="s">
        <v>10203</v>
      </c>
      <c r="AC673" s="18" t="s">
        <v>49</v>
      </c>
      <c r="AD673" s="16" t="s">
        <v>50</v>
      </c>
      <c r="AE673" s="16" t="s">
        <v>50</v>
      </c>
      <c r="AF673" s="16"/>
      <c r="AG673" s="16" t="s">
        <v>10234</v>
      </c>
      <c r="AH673" s="16"/>
      <c r="AI673" s="16"/>
      <c r="AJ673" s="16"/>
      <c r="AK673" s="16"/>
      <c r="AL673" s="190" t="b">
        <f t="shared" si="2"/>
        <v>0</v>
      </c>
      <c r="AM673" s="190"/>
    </row>
    <row r="674" spans="1:39" ht="22.5" hidden="1" customHeight="1" x14ac:dyDescent="0.35">
      <c r="A674" s="14">
        <v>673</v>
      </c>
      <c r="B674" s="16" t="s">
        <v>6127</v>
      </c>
      <c r="C674" s="16" t="s">
        <v>6139</v>
      </c>
      <c r="D674" s="16" t="s">
        <v>13409</v>
      </c>
      <c r="E674" s="14" t="s">
        <v>148</v>
      </c>
      <c r="F674" s="17" t="s">
        <v>149</v>
      </c>
      <c r="G674" s="16">
        <v>26</v>
      </c>
      <c r="H674" s="16">
        <v>4</v>
      </c>
      <c r="I674" s="16">
        <v>2022</v>
      </c>
      <c r="J674" s="16">
        <v>72</v>
      </c>
      <c r="K674" s="17" t="s">
        <v>150</v>
      </c>
      <c r="L674" s="16"/>
      <c r="M674" s="16">
        <v>1</v>
      </c>
      <c r="N674" s="16" t="s">
        <v>13410</v>
      </c>
      <c r="O674" s="18" t="s">
        <v>11462</v>
      </c>
      <c r="P674" s="18" t="s">
        <v>750</v>
      </c>
      <c r="Q674" s="18" t="s">
        <v>173</v>
      </c>
      <c r="R674" s="17" t="s">
        <v>13411</v>
      </c>
      <c r="S674" s="16" t="s">
        <v>44</v>
      </c>
      <c r="T674" s="16">
        <v>17</v>
      </c>
      <c r="U674" s="14" t="s">
        <v>13404</v>
      </c>
      <c r="V674" s="18" t="s">
        <v>234</v>
      </c>
      <c r="W674" s="16" t="s">
        <v>6143</v>
      </c>
      <c r="X674" s="18" t="s">
        <v>6144</v>
      </c>
      <c r="Y674" s="18" t="s">
        <v>10203</v>
      </c>
      <c r="Z674" s="18" t="s">
        <v>10203</v>
      </c>
      <c r="AA674" s="18"/>
      <c r="AB674" s="18" t="s">
        <v>10203</v>
      </c>
      <c r="AC674" s="18" t="s">
        <v>49</v>
      </c>
      <c r="AD674" s="16" t="s">
        <v>50</v>
      </c>
      <c r="AE674" s="16" t="s">
        <v>50</v>
      </c>
      <c r="AF674" s="16"/>
      <c r="AG674" s="16" t="s">
        <v>10204</v>
      </c>
      <c r="AH674" s="16"/>
      <c r="AI674" s="16"/>
      <c r="AJ674" s="16"/>
      <c r="AK674" s="16"/>
      <c r="AL674" s="190" t="b">
        <f t="shared" si="2"/>
        <v>0</v>
      </c>
      <c r="AM674" s="190"/>
    </row>
    <row r="675" spans="1:39" ht="22.5" hidden="1" customHeight="1" x14ac:dyDescent="0.35">
      <c r="A675" s="14">
        <v>674</v>
      </c>
      <c r="B675" s="16" t="s">
        <v>6127</v>
      </c>
      <c r="C675" s="16" t="s">
        <v>6139</v>
      </c>
      <c r="D675" s="16" t="s">
        <v>13412</v>
      </c>
      <c r="E675" s="14" t="s">
        <v>139</v>
      </c>
      <c r="F675" s="17" t="s">
        <v>140</v>
      </c>
      <c r="G675" s="16">
        <v>31</v>
      </c>
      <c r="H675" s="16">
        <v>5</v>
      </c>
      <c r="I675" s="16">
        <v>2022</v>
      </c>
      <c r="J675" s="16">
        <v>72</v>
      </c>
      <c r="K675" s="17" t="s">
        <v>141</v>
      </c>
      <c r="L675" s="16"/>
      <c r="M675" s="16">
        <v>1</v>
      </c>
      <c r="N675" s="16" t="s">
        <v>13413</v>
      </c>
      <c r="O675" s="18" t="s">
        <v>13414</v>
      </c>
      <c r="P675" s="18" t="s">
        <v>4346</v>
      </c>
      <c r="Q675" s="18" t="s">
        <v>664</v>
      </c>
      <c r="R675" s="17" t="s">
        <v>13415</v>
      </c>
      <c r="S675" s="16" t="s">
        <v>75</v>
      </c>
      <c r="T675" s="16">
        <v>17</v>
      </c>
      <c r="U675" s="14" t="s">
        <v>13416</v>
      </c>
      <c r="V675" s="18" t="s">
        <v>234</v>
      </c>
      <c r="W675" s="16" t="s">
        <v>6143</v>
      </c>
      <c r="X675" s="18" t="s">
        <v>6144</v>
      </c>
      <c r="Y675" s="18" t="s">
        <v>10203</v>
      </c>
      <c r="Z675" s="18" t="s">
        <v>10203</v>
      </c>
      <c r="AA675" s="18"/>
      <c r="AB675" s="18" t="s">
        <v>10203</v>
      </c>
      <c r="AC675" s="18" t="s">
        <v>49</v>
      </c>
      <c r="AD675" s="16" t="s">
        <v>50</v>
      </c>
      <c r="AE675" s="16" t="s">
        <v>50</v>
      </c>
      <c r="AF675" s="16"/>
      <c r="AG675" s="16" t="s">
        <v>10204</v>
      </c>
      <c r="AH675" s="16"/>
      <c r="AI675" s="16"/>
      <c r="AJ675" s="16"/>
      <c r="AK675" s="16"/>
      <c r="AL675" s="190" t="b">
        <f t="shared" si="2"/>
        <v>0</v>
      </c>
      <c r="AM675" s="190"/>
    </row>
    <row r="676" spans="1:39" ht="22.5" hidden="1" customHeight="1" x14ac:dyDescent="0.35">
      <c r="A676" s="14">
        <v>675</v>
      </c>
      <c r="B676" s="16" t="s">
        <v>6127</v>
      </c>
      <c r="C676" s="16" t="s">
        <v>6139</v>
      </c>
      <c r="D676" s="16" t="s">
        <v>13417</v>
      </c>
      <c r="E676" s="14" t="s">
        <v>1594</v>
      </c>
      <c r="F676" s="17" t="s">
        <v>1595</v>
      </c>
      <c r="G676" s="16">
        <v>21</v>
      </c>
      <c r="H676" s="16">
        <v>10</v>
      </c>
      <c r="I676" s="16">
        <v>2022</v>
      </c>
      <c r="J676" s="16">
        <v>72</v>
      </c>
      <c r="K676" s="17" t="s">
        <v>1596</v>
      </c>
      <c r="L676" s="16"/>
      <c r="M676" s="16">
        <v>1</v>
      </c>
      <c r="N676" s="16" t="s">
        <v>13418</v>
      </c>
      <c r="O676" s="18" t="s">
        <v>13419</v>
      </c>
      <c r="P676" s="18" t="s">
        <v>898</v>
      </c>
      <c r="Q676" s="18" t="s">
        <v>67</v>
      </c>
      <c r="R676" s="17" t="s">
        <v>13420</v>
      </c>
      <c r="S676" s="16" t="s">
        <v>44</v>
      </c>
      <c r="T676" s="16">
        <v>18</v>
      </c>
      <c r="U676" s="14" t="s">
        <v>13421</v>
      </c>
      <c r="V676" s="18" t="s">
        <v>46</v>
      </c>
      <c r="W676" s="16" t="s">
        <v>6143</v>
      </c>
      <c r="X676" s="18" t="s">
        <v>6144</v>
      </c>
      <c r="Y676" s="18" t="s">
        <v>10203</v>
      </c>
      <c r="Z676" s="18" t="s">
        <v>10203</v>
      </c>
      <c r="AA676" s="18"/>
      <c r="AB676" s="18" t="s">
        <v>10203</v>
      </c>
      <c r="AC676" s="18" t="s">
        <v>49</v>
      </c>
      <c r="AD676" s="16" t="s">
        <v>50</v>
      </c>
      <c r="AE676" s="16" t="s">
        <v>50</v>
      </c>
      <c r="AF676" s="16"/>
      <c r="AG676" s="16" t="s">
        <v>10204</v>
      </c>
      <c r="AH676" s="16"/>
      <c r="AI676" s="16"/>
      <c r="AJ676" s="16"/>
      <c r="AK676" s="16"/>
      <c r="AL676" s="190" t="b">
        <f t="shared" si="2"/>
        <v>0</v>
      </c>
      <c r="AM676" s="190"/>
    </row>
    <row r="677" spans="1:39" ht="22.5" hidden="1" customHeight="1" x14ac:dyDescent="0.35">
      <c r="A677" s="14">
        <v>676</v>
      </c>
      <c r="B677" s="16" t="s">
        <v>6127</v>
      </c>
      <c r="C677" s="16" t="s">
        <v>6139</v>
      </c>
      <c r="D677" s="16" t="s">
        <v>13422</v>
      </c>
      <c r="E677" s="14" t="s">
        <v>11959</v>
      </c>
      <c r="F677" s="17" t="s">
        <v>11960</v>
      </c>
      <c r="G677" s="16">
        <v>4</v>
      </c>
      <c r="H677" s="16">
        <v>11</v>
      </c>
      <c r="I677" s="16">
        <v>2022</v>
      </c>
      <c r="J677" s="16">
        <v>72</v>
      </c>
      <c r="K677" s="17" t="s">
        <v>11961</v>
      </c>
      <c r="L677" s="16"/>
      <c r="M677" s="16">
        <v>1</v>
      </c>
      <c r="N677" s="16" t="s">
        <v>13423</v>
      </c>
      <c r="O677" s="18" t="s">
        <v>13424</v>
      </c>
      <c r="P677" s="18" t="s">
        <v>13425</v>
      </c>
      <c r="Q677" s="18" t="s">
        <v>136</v>
      </c>
      <c r="R677" s="17" t="s">
        <v>13426</v>
      </c>
      <c r="S677" s="16" t="s">
        <v>75</v>
      </c>
      <c r="T677" s="16">
        <v>18</v>
      </c>
      <c r="U677" s="14" t="s">
        <v>13427</v>
      </c>
      <c r="V677" s="18" t="s">
        <v>279</v>
      </c>
      <c r="W677" s="16" t="s">
        <v>6143</v>
      </c>
      <c r="X677" s="18" t="s">
        <v>6144</v>
      </c>
      <c r="Y677" s="18" t="s">
        <v>10203</v>
      </c>
      <c r="Z677" s="18" t="s">
        <v>10203</v>
      </c>
      <c r="AA677" s="18"/>
      <c r="AB677" s="18" t="s">
        <v>10203</v>
      </c>
      <c r="AC677" s="18" t="s">
        <v>49</v>
      </c>
      <c r="AD677" s="16" t="s">
        <v>50</v>
      </c>
      <c r="AE677" s="16" t="s">
        <v>50</v>
      </c>
      <c r="AF677" s="16"/>
      <c r="AG677" s="16" t="s">
        <v>10204</v>
      </c>
      <c r="AH677" s="16"/>
      <c r="AI677" s="16"/>
      <c r="AJ677" s="16"/>
      <c r="AK677" s="16"/>
      <c r="AL677" s="190" t="b">
        <f t="shared" si="2"/>
        <v>0</v>
      </c>
      <c r="AM677" s="190"/>
    </row>
    <row r="678" spans="1:39" ht="22.5" hidden="1" customHeight="1" x14ac:dyDescent="0.35">
      <c r="A678" s="14">
        <v>677</v>
      </c>
      <c r="B678" s="16" t="s">
        <v>6127</v>
      </c>
      <c r="C678" s="16" t="s">
        <v>5916</v>
      </c>
      <c r="D678" s="16" t="s">
        <v>13428</v>
      </c>
      <c r="E678" s="14" t="s">
        <v>95</v>
      </c>
      <c r="F678" s="17" t="s">
        <v>96</v>
      </c>
      <c r="G678" s="16">
        <v>15</v>
      </c>
      <c r="H678" s="16">
        <v>4</v>
      </c>
      <c r="I678" s="16">
        <v>2020</v>
      </c>
      <c r="J678" s="16">
        <v>96</v>
      </c>
      <c r="K678" s="17" t="s">
        <v>97</v>
      </c>
      <c r="L678" s="16"/>
      <c r="M678" s="16">
        <v>1</v>
      </c>
      <c r="N678" s="16" t="s">
        <v>13429</v>
      </c>
      <c r="O678" s="18" t="s">
        <v>13430</v>
      </c>
      <c r="P678" s="18" t="s">
        <v>13431</v>
      </c>
      <c r="Q678" s="18" t="s">
        <v>820</v>
      </c>
      <c r="R678" s="17" t="s">
        <v>13432</v>
      </c>
      <c r="S678" s="16" t="s">
        <v>75</v>
      </c>
      <c r="T678" s="16">
        <v>13</v>
      </c>
      <c r="U678" s="14" t="s">
        <v>13433</v>
      </c>
      <c r="V678" s="18" t="s">
        <v>121</v>
      </c>
      <c r="W678" s="16" t="s">
        <v>6148</v>
      </c>
      <c r="X678" s="18" t="s">
        <v>6149</v>
      </c>
      <c r="Y678" s="18" t="s">
        <v>10203</v>
      </c>
      <c r="Z678" s="18" t="s">
        <v>10203</v>
      </c>
      <c r="AA678" s="18"/>
      <c r="AB678" s="18" t="s">
        <v>10203</v>
      </c>
      <c r="AC678" s="18" t="s">
        <v>49</v>
      </c>
      <c r="AD678" s="16" t="s">
        <v>50</v>
      </c>
      <c r="AE678" s="16" t="s">
        <v>50</v>
      </c>
      <c r="AF678" s="16"/>
      <c r="AG678" s="16" t="s">
        <v>10204</v>
      </c>
      <c r="AH678" s="16"/>
      <c r="AI678" s="16"/>
      <c r="AJ678" s="16"/>
      <c r="AK678" s="16"/>
      <c r="AL678" s="190" t="b">
        <f t="shared" si="2"/>
        <v>0</v>
      </c>
      <c r="AM678" s="190"/>
    </row>
    <row r="679" spans="1:39" ht="22.5" hidden="1" customHeight="1" x14ac:dyDescent="0.35">
      <c r="A679" s="14">
        <v>678</v>
      </c>
      <c r="B679" s="16" t="s">
        <v>6127</v>
      </c>
      <c r="C679" s="16" t="s">
        <v>5916</v>
      </c>
      <c r="D679" s="16" t="s">
        <v>13434</v>
      </c>
      <c r="E679" s="14" t="s">
        <v>11177</v>
      </c>
      <c r="F679" s="17" t="s">
        <v>11178</v>
      </c>
      <c r="G679" s="16">
        <v>23</v>
      </c>
      <c r="H679" s="16">
        <v>4</v>
      </c>
      <c r="I679" s="16">
        <v>2021</v>
      </c>
      <c r="J679" s="17" t="s">
        <v>228</v>
      </c>
      <c r="K679" s="17" t="s">
        <v>11179</v>
      </c>
      <c r="L679" s="16"/>
      <c r="M679" s="16">
        <v>1</v>
      </c>
      <c r="N679" s="16" t="s">
        <v>13435</v>
      </c>
      <c r="O679" s="18" t="s">
        <v>13436</v>
      </c>
      <c r="P679" s="18" t="s">
        <v>13437</v>
      </c>
      <c r="Q679" s="18" t="s">
        <v>1840</v>
      </c>
      <c r="R679" s="17" t="s">
        <v>12706</v>
      </c>
      <c r="S679" s="16" t="s">
        <v>44</v>
      </c>
      <c r="T679" s="16">
        <v>15</v>
      </c>
      <c r="U679" s="14" t="s">
        <v>13438</v>
      </c>
      <c r="V679" s="18" t="s">
        <v>46</v>
      </c>
      <c r="W679" s="16" t="s">
        <v>6148</v>
      </c>
      <c r="X679" s="18" t="s">
        <v>6149</v>
      </c>
      <c r="Y679" s="18" t="s">
        <v>10203</v>
      </c>
      <c r="Z679" s="18" t="s">
        <v>10203</v>
      </c>
      <c r="AA679" s="18"/>
      <c r="AB679" s="18" t="s">
        <v>10203</v>
      </c>
      <c r="AC679" s="18" t="s">
        <v>49</v>
      </c>
      <c r="AD679" s="16" t="s">
        <v>50</v>
      </c>
      <c r="AE679" s="16" t="s">
        <v>50</v>
      </c>
      <c r="AF679" s="16"/>
      <c r="AG679" s="16" t="s">
        <v>10234</v>
      </c>
      <c r="AH679" s="16"/>
      <c r="AI679" s="16"/>
      <c r="AJ679" s="16"/>
      <c r="AK679" s="16"/>
      <c r="AL679" s="190" t="b">
        <f t="shared" si="2"/>
        <v>0</v>
      </c>
      <c r="AM679" s="190"/>
    </row>
    <row r="680" spans="1:39" ht="22.5" hidden="1" customHeight="1" x14ac:dyDescent="0.35">
      <c r="A680" s="14">
        <v>679</v>
      </c>
      <c r="B680" s="16" t="s">
        <v>6127</v>
      </c>
      <c r="C680" s="16" t="s">
        <v>5916</v>
      </c>
      <c r="D680" s="16" t="s">
        <v>13439</v>
      </c>
      <c r="E680" s="14" t="s">
        <v>11177</v>
      </c>
      <c r="F680" s="17" t="s">
        <v>11178</v>
      </c>
      <c r="G680" s="16">
        <v>23</v>
      </c>
      <c r="H680" s="16">
        <v>4</v>
      </c>
      <c r="I680" s="16">
        <v>2021</v>
      </c>
      <c r="J680" s="17" t="s">
        <v>228</v>
      </c>
      <c r="K680" s="17" t="s">
        <v>11179</v>
      </c>
      <c r="L680" s="16"/>
      <c r="M680" s="16">
        <v>1</v>
      </c>
      <c r="N680" s="16" t="s">
        <v>13440</v>
      </c>
      <c r="O680" s="18" t="s">
        <v>13441</v>
      </c>
      <c r="P680" s="18" t="s">
        <v>431</v>
      </c>
      <c r="Q680" s="18" t="s">
        <v>1779</v>
      </c>
      <c r="R680" s="17" t="s">
        <v>13442</v>
      </c>
      <c r="S680" s="16" t="s">
        <v>75</v>
      </c>
      <c r="T680" s="16">
        <v>15</v>
      </c>
      <c r="U680" s="14" t="s">
        <v>13443</v>
      </c>
      <c r="V680" s="18" t="s">
        <v>121</v>
      </c>
      <c r="W680" s="16" t="s">
        <v>6148</v>
      </c>
      <c r="X680" s="18" t="s">
        <v>6149</v>
      </c>
      <c r="Y680" s="18" t="s">
        <v>10203</v>
      </c>
      <c r="Z680" s="18" t="s">
        <v>10203</v>
      </c>
      <c r="AA680" s="18"/>
      <c r="AB680" s="18" t="s">
        <v>10203</v>
      </c>
      <c r="AC680" s="18" t="s">
        <v>49</v>
      </c>
      <c r="AD680" s="16" t="s">
        <v>50</v>
      </c>
      <c r="AE680" s="16" t="s">
        <v>50</v>
      </c>
      <c r="AF680" s="16"/>
      <c r="AG680" s="16" t="s">
        <v>10204</v>
      </c>
      <c r="AH680" s="16"/>
      <c r="AI680" s="16"/>
      <c r="AJ680" s="16"/>
      <c r="AK680" s="16"/>
      <c r="AL680" s="190" t="b">
        <f t="shared" si="2"/>
        <v>0</v>
      </c>
      <c r="AM680" s="190"/>
    </row>
    <row r="681" spans="1:39" ht="22.5" hidden="1" customHeight="1" x14ac:dyDescent="0.35">
      <c r="A681" s="14">
        <v>680</v>
      </c>
      <c r="B681" s="16" t="s">
        <v>6127</v>
      </c>
      <c r="C681" s="16" t="s">
        <v>5916</v>
      </c>
      <c r="D681" s="16" t="s">
        <v>13444</v>
      </c>
      <c r="E681" s="14" t="s">
        <v>830</v>
      </c>
      <c r="F681" s="17" t="s">
        <v>831</v>
      </c>
      <c r="G681" s="16">
        <v>30</v>
      </c>
      <c r="H681" s="16">
        <v>12</v>
      </c>
      <c r="I681" s="16">
        <v>2021</v>
      </c>
      <c r="J681" s="16">
        <v>72</v>
      </c>
      <c r="K681" s="17" t="s">
        <v>832</v>
      </c>
      <c r="L681" s="16"/>
      <c r="M681" s="16">
        <v>1</v>
      </c>
      <c r="N681" s="16" t="s">
        <v>13445</v>
      </c>
      <c r="O681" s="18" t="s">
        <v>13446</v>
      </c>
      <c r="P681" s="18" t="s">
        <v>2639</v>
      </c>
      <c r="Q681" s="18" t="s">
        <v>219</v>
      </c>
      <c r="R681" s="17" t="s">
        <v>13447</v>
      </c>
      <c r="S681" s="16" t="s">
        <v>44</v>
      </c>
      <c r="T681" s="16">
        <v>16</v>
      </c>
      <c r="U681" s="14" t="s">
        <v>13448</v>
      </c>
      <c r="V681" s="18" t="s">
        <v>234</v>
      </c>
      <c r="W681" s="16" t="s">
        <v>6148</v>
      </c>
      <c r="X681" s="18" t="s">
        <v>6149</v>
      </c>
      <c r="Y681" s="18" t="s">
        <v>10203</v>
      </c>
      <c r="Z681" s="18" t="s">
        <v>10203</v>
      </c>
      <c r="AA681" s="18"/>
      <c r="AB681" s="18" t="s">
        <v>10203</v>
      </c>
      <c r="AC681" s="18" t="s">
        <v>49</v>
      </c>
      <c r="AD681" s="16" t="s">
        <v>793</v>
      </c>
      <c r="AE681" s="16" t="s">
        <v>50</v>
      </c>
      <c r="AF681" s="16"/>
      <c r="AG681" s="16" t="s">
        <v>10204</v>
      </c>
      <c r="AH681" s="16"/>
      <c r="AI681" s="16"/>
      <c r="AJ681" s="16"/>
      <c r="AK681" s="16"/>
      <c r="AL681" s="190" t="b">
        <f t="shared" si="2"/>
        <v>0</v>
      </c>
      <c r="AM681" s="190"/>
    </row>
    <row r="682" spans="1:39" ht="22.5" hidden="1" customHeight="1" x14ac:dyDescent="0.35">
      <c r="A682" s="14">
        <v>681</v>
      </c>
      <c r="B682" s="16" t="s">
        <v>6127</v>
      </c>
      <c r="C682" s="16" t="s">
        <v>5916</v>
      </c>
      <c r="D682" s="16" t="s">
        <v>13449</v>
      </c>
      <c r="E682" s="14" t="s">
        <v>10223</v>
      </c>
      <c r="F682" s="17" t="s">
        <v>10224</v>
      </c>
      <c r="G682" s="16">
        <v>24</v>
      </c>
      <c r="H682" s="16">
        <v>12</v>
      </c>
      <c r="I682" s="16">
        <v>2021</v>
      </c>
      <c r="J682" s="16">
        <v>72</v>
      </c>
      <c r="K682" s="17" t="s">
        <v>10225</v>
      </c>
      <c r="L682" s="16"/>
      <c r="M682" s="16">
        <v>1</v>
      </c>
      <c r="N682" s="16" t="s">
        <v>13450</v>
      </c>
      <c r="O682" s="18" t="s">
        <v>13451</v>
      </c>
      <c r="P682" s="18" t="s">
        <v>1774</v>
      </c>
      <c r="Q682" s="18" t="s">
        <v>649</v>
      </c>
      <c r="R682" s="17" t="s">
        <v>13452</v>
      </c>
      <c r="S682" s="16" t="s">
        <v>75</v>
      </c>
      <c r="T682" s="16">
        <v>16</v>
      </c>
      <c r="U682" s="14" t="s">
        <v>13453</v>
      </c>
      <c r="V682" s="18" t="s">
        <v>121</v>
      </c>
      <c r="W682" s="16" t="s">
        <v>6148</v>
      </c>
      <c r="X682" s="18" t="s">
        <v>6149</v>
      </c>
      <c r="Y682" s="18" t="s">
        <v>10203</v>
      </c>
      <c r="Z682" s="18" t="s">
        <v>10203</v>
      </c>
      <c r="AA682" s="18"/>
      <c r="AB682" s="18" t="s">
        <v>10203</v>
      </c>
      <c r="AC682" s="18" t="s">
        <v>49</v>
      </c>
      <c r="AD682" s="16" t="s">
        <v>50</v>
      </c>
      <c r="AE682" s="16" t="s">
        <v>50</v>
      </c>
      <c r="AF682" s="16"/>
      <c r="AG682" s="16" t="s">
        <v>10204</v>
      </c>
      <c r="AH682" s="16"/>
      <c r="AI682" s="16"/>
      <c r="AJ682" s="16"/>
      <c r="AK682" s="16"/>
      <c r="AL682" s="190" t="b">
        <f t="shared" si="2"/>
        <v>0</v>
      </c>
      <c r="AM682" s="190"/>
    </row>
    <row r="683" spans="1:39" ht="22.5" hidden="1" customHeight="1" x14ac:dyDescent="0.35">
      <c r="A683" s="14">
        <v>682</v>
      </c>
      <c r="B683" s="16" t="s">
        <v>6127</v>
      </c>
      <c r="C683" s="16" t="s">
        <v>5916</v>
      </c>
      <c r="D683" s="16" t="s">
        <v>13454</v>
      </c>
      <c r="E683" s="14" t="s">
        <v>168</v>
      </c>
      <c r="F683" s="17" t="s">
        <v>169</v>
      </c>
      <c r="G683" s="16">
        <v>4</v>
      </c>
      <c r="H683" s="16">
        <v>3</v>
      </c>
      <c r="I683" s="16">
        <v>2022</v>
      </c>
      <c r="J683" s="16">
        <v>72</v>
      </c>
      <c r="K683" s="17" t="s">
        <v>170</v>
      </c>
      <c r="L683" s="16"/>
      <c r="M683" s="16">
        <v>1</v>
      </c>
      <c r="N683" s="16" t="s">
        <v>13455</v>
      </c>
      <c r="O683" s="18" t="s">
        <v>13456</v>
      </c>
      <c r="P683" s="18" t="s">
        <v>6210</v>
      </c>
      <c r="Q683" s="18" t="s">
        <v>857</v>
      </c>
      <c r="R683" s="17" t="s">
        <v>13457</v>
      </c>
      <c r="S683" s="16" t="s">
        <v>44</v>
      </c>
      <c r="T683" s="16">
        <v>17</v>
      </c>
      <c r="U683" s="14" t="s">
        <v>13458</v>
      </c>
      <c r="V683" s="18" t="s">
        <v>121</v>
      </c>
      <c r="W683" s="16" t="s">
        <v>6148</v>
      </c>
      <c r="X683" s="18" t="s">
        <v>6149</v>
      </c>
      <c r="Y683" s="18" t="s">
        <v>10203</v>
      </c>
      <c r="Z683" s="18" t="s">
        <v>10203</v>
      </c>
      <c r="AA683" s="18"/>
      <c r="AB683" s="18" t="s">
        <v>10203</v>
      </c>
      <c r="AC683" s="18" t="s">
        <v>49</v>
      </c>
      <c r="AD683" s="16" t="s">
        <v>50</v>
      </c>
      <c r="AE683" s="16" t="s">
        <v>50</v>
      </c>
      <c r="AF683" s="16"/>
      <c r="AG683" s="16" t="s">
        <v>10204</v>
      </c>
      <c r="AH683" s="16"/>
      <c r="AI683" s="16"/>
      <c r="AJ683" s="16"/>
      <c r="AK683" s="16"/>
      <c r="AL683" s="190" t="b">
        <f t="shared" si="2"/>
        <v>0</v>
      </c>
      <c r="AM683" s="190"/>
    </row>
    <row r="684" spans="1:39" ht="22.5" hidden="1" customHeight="1" x14ac:dyDescent="0.35">
      <c r="A684" s="14">
        <v>683</v>
      </c>
      <c r="B684" s="16" t="s">
        <v>6127</v>
      </c>
      <c r="C684" s="16" t="s">
        <v>5916</v>
      </c>
      <c r="D684" s="16" t="s">
        <v>13459</v>
      </c>
      <c r="E684" s="14" t="s">
        <v>755</v>
      </c>
      <c r="F684" s="17" t="s">
        <v>756</v>
      </c>
      <c r="G684" s="16">
        <v>12</v>
      </c>
      <c r="H684" s="16">
        <v>5</v>
      </c>
      <c r="I684" s="16">
        <v>2022</v>
      </c>
      <c r="J684" s="16">
        <v>72</v>
      </c>
      <c r="K684" s="17" t="s">
        <v>757</v>
      </c>
      <c r="L684" s="16"/>
      <c r="M684" s="16">
        <v>1</v>
      </c>
      <c r="N684" s="16" t="s">
        <v>13460</v>
      </c>
      <c r="O684" s="18" t="s">
        <v>13461</v>
      </c>
      <c r="P684" s="18" t="s">
        <v>493</v>
      </c>
      <c r="Q684" s="18" t="s">
        <v>13462</v>
      </c>
      <c r="R684" s="17" t="s">
        <v>13463</v>
      </c>
      <c r="S684" s="16" t="s">
        <v>44</v>
      </c>
      <c r="T684" s="16">
        <v>17</v>
      </c>
      <c r="U684" s="14" t="s">
        <v>13464</v>
      </c>
      <c r="V684" s="18" t="s">
        <v>121</v>
      </c>
      <c r="W684" s="16" t="s">
        <v>6148</v>
      </c>
      <c r="X684" s="18" t="s">
        <v>6149</v>
      </c>
      <c r="Y684" s="18" t="s">
        <v>10203</v>
      </c>
      <c r="Z684" s="18" t="s">
        <v>10203</v>
      </c>
      <c r="AA684" s="18"/>
      <c r="AB684" s="18" t="s">
        <v>10203</v>
      </c>
      <c r="AC684" s="18" t="s">
        <v>49</v>
      </c>
      <c r="AD684" s="16" t="s">
        <v>50</v>
      </c>
      <c r="AE684" s="16" t="s">
        <v>50</v>
      </c>
      <c r="AF684" s="16"/>
      <c r="AG684" s="16" t="s">
        <v>10204</v>
      </c>
      <c r="AH684" s="16"/>
      <c r="AI684" s="16"/>
      <c r="AJ684" s="16"/>
      <c r="AK684" s="16"/>
      <c r="AL684" s="190" t="b">
        <f t="shared" si="2"/>
        <v>0</v>
      </c>
      <c r="AM684" s="190"/>
    </row>
    <row r="685" spans="1:39" ht="22.5" hidden="1" customHeight="1" x14ac:dyDescent="0.35">
      <c r="A685" s="14">
        <v>684</v>
      </c>
      <c r="B685" s="16" t="s">
        <v>6127</v>
      </c>
      <c r="C685" s="16" t="s">
        <v>5916</v>
      </c>
      <c r="D685" s="16" t="s">
        <v>13465</v>
      </c>
      <c r="E685" s="14" t="s">
        <v>739</v>
      </c>
      <c r="F685" s="17" t="s">
        <v>740</v>
      </c>
      <c r="G685" s="16">
        <v>27</v>
      </c>
      <c r="H685" s="16">
        <v>6</v>
      </c>
      <c r="I685" s="16">
        <v>2022</v>
      </c>
      <c r="J685" s="16">
        <v>72</v>
      </c>
      <c r="K685" s="17" t="s">
        <v>741</v>
      </c>
      <c r="L685" s="16"/>
      <c r="M685" s="16">
        <v>1</v>
      </c>
      <c r="N685" s="16" t="s">
        <v>13466</v>
      </c>
      <c r="O685" s="18" t="s">
        <v>1719</v>
      </c>
      <c r="P685" s="18" t="s">
        <v>1720</v>
      </c>
      <c r="Q685" s="18" t="s">
        <v>425</v>
      </c>
      <c r="R685" s="17" t="s">
        <v>13467</v>
      </c>
      <c r="S685" s="16" t="s">
        <v>75</v>
      </c>
      <c r="T685" s="16">
        <v>17</v>
      </c>
      <c r="U685" s="14" t="s">
        <v>13464</v>
      </c>
      <c r="V685" s="18" t="s">
        <v>121</v>
      </c>
      <c r="W685" s="16" t="s">
        <v>6148</v>
      </c>
      <c r="X685" s="18" t="s">
        <v>6149</v>
      </c>
      <c r="Y685" s="18" t="s">
        <v>10203</v>
      </c>
      <c r="Z685" s="18" t="s">
        <v>10203</v>
      </c>
      <c r="AA685" s="18"/>
      <c r="AB685" s="18" t="s">
        <v>10203</v>
      </c>
      <c r="AC685" s="18" t="s">
        <v>49</v>
      </c>
      <c r="AD685" s="16" t="s">
        <v>50</v>
      </c>
      <c r="AE685" s="16" t="s">
        <v>50</v>
      </c>
      <c r="AF685" s="16"/>
      <c r="AG685" s="16" t="s">
        <v>10204</v>
      </c>
      <c r="AH685" s="16"/>
      <c r="AI685" s="16"/>
      <c r="AJ685" s="16"/>
      <c r="AK685" s="16"/>
      <c r="AL685" s="190" t="b">
        <f t="shared" si="2"/>
        <v>0</v>
      </c>
      <c r="AM685" s="190"/>
    </row>
    <row r="686" spans="1:39" ht="22.5" hidden="1" customHeight="1" x14ac:dyDescent="0.35">
      <c r="A686" s="14">
        <v>685</v>
      </c>
      <c r="B686" s="16" t="s">
        <v>6127</v>
      </c>
      <c r="C686" s="16" t="s">
        <v>5916</v>
      </c>
      <c r="D686" s="16" t="s">
        <v>13468</v>
      </c>
      <c r="E686" s="14" t="s">
        <v>190</v>
      </c>
      <c r="F686" s="17" t="s">
        <v>191</v>
      </c>
      <c r="G686" s="16">
        <v>7</v>
      </c>
      <c r="H686" s="16">
        <v>4</v>
      </c>
      <c r="I686" s="16">
        <v>2022</v>
      </c>
      <c r="J686" s="16">
        <v>72</v>
      </c>
      <c r="K686" s="17" t="s">
        <v>192</v>
      </c>
      <c r="L686" s="16"/>
      <c r="M686" s="16">
        <v>1</v>
      </c>
      <c r="N686" s="16" t="s">
        <v>13469</v>
      </c>
      <c r="O686" s="18" t="s">
        <v>2942</v>
      </c>
      <c r="P686" s="18" t="s">
        <v>2454</v>
      </c>
      <c r="Q686" s="18" t="s">
        <v>656</v>
      </c>
      <c r="R686" s="17" t="s">
        <v>11326</v>
      </c>
      <c r="S686" s="16" t="s">
        <v>44</v>
      </c>
      <c r="T686" s="16">
        <v>17</v>
      </c>
      <c r="U686" s="14" t="s">
        <v>13470</v>
      </c>
      <c r="V686" s="18" t="s">
        <v>234</v>
      </c>
      <c r="W686" s="16" t="s">
        <v>6148</v>
      </c>
      <c r="X686" s="18" t="s">
        <v>6149</v>
      </c>
      <c r="Y686" s="18" t="s">
        <v>10203</v>
      </c>
      <c r="Z686" s="18" t="s">
        <v>10203</v>
      </c>
      <c r="AA686" s="18"/>
      <c r="AB686" s="18" t="s">
        <v>10203</v>
      </c>
      <c r="AC686" s="18" t="s">
        <v>49</v>
      </c>
      <c r="AD686" s="16" t="s">
        <v>50</v>
      </c>
      <c r="AE686" s="16" t="s">
        <v>50</v>
      </c>
      <c r="AF686" s="16"/>
      <c r="AG686" s="16" t="s">
        <v>10204</v>
      </c>
      <c r="AH686" s="16"/>
      <c r="AI686" s="16"/>
      <c r="AJ686" s="16"/>
      <c r="AK686" s="16"/>
      <c r="AL686" s="190" t="b">
        <f t="shared" si="2"/>
        <v>0</v>
      </c>
      <c r="AM686" s="190"/>
    </row>
    <row r="687" spans="1:39" ht="22.5" hidden="1" customHeight="1" x14ac:dyDescent="0.35">
      <c r="A687" s="14">
        <v>686</v>
      </c>
      <c r="B687" s="16" t="s">
        <v>6127</v>
      </c>
      <c r="C687" s="16" t="s">
        <v>5916</v>
      </c>
      <c r="D687" s="16" t="s">
        <v>13471</v>
      </c>
      <c r="E687" s="14" t="s">
        <v>190</v>
      </c>
      <c r="F687" s="17" t="s">
        <v>191</v>
      </c>
      <c r="G687" s="16">
        <v>7</v>
      </c>
      <c r="H687" s="16">
        <v>4</v>
      </c>
      <c r="I687" s="16">
        <v>2022</v>
      </c>
      <c r="J687" s="16">
        <v>72</v>
      </c>
      <c r="K687" s="17" t="s">
        <v>192</v>
      </c>
      <c r="L687" s="16"/>
      <c r="M687" s="16">
        <v>1</v>
      </c>
      <c r="N687" s="16" t="s">
        <v>13472</v>
      </c>
      <c r="O687" s="18" t="s">
        <v>13473</v>
      </c>
      <c r="P687" s="18" t="s">
        <v>13474</v>
      </c>
      <c r="Q687" s="18" t="s">
        <v>972</v>
      </c>
      <c r="R687" s="17" t="s">
        <v>13475</v>
      </c>
      <c r="S687" s="16" t="s">
        <v>75</v>
      </c>
      <c r="T687" s="16">
        <v>17</v>
      </c>
      <c r="U687" s="14" t="s">
        <v>13470</v>
      </c>
      <c r="V687" s="18" t="s">
        <v>234</v>
      </c>
      <c r="W687" s="16" t="s">
        <v>6148</v>
      </c>
      <c r="X687" s="18" t="s">
        <v>6149</v>
      </c>
      <c r="Y687" s="18" t="s">
        <v>10203</v>
      </c>
      <c r="Z687" s="18" t="s">
        <v>10203</v>
      </c>
      <c r="AA687" s="18"/>
      <c r="AB687" s="18" t="s">
        <v>10203</v>
      </c>
      <c r="AC687" s="18" t="s">
        <v>49</v>
      </c>
      <c r="AD687" s="16" t="s">
        <v>50</v>
      </c>
      <c r="AE687" s="16" t="s">
        <v>50</v>
      </c>
      <c r="AF687" s="16"/>
      <c r="AG687" s="16" t="s">
        <v>10204</v>
      </c>
      <c r="AH687" s="16"/>
      <c r="AI687" s="16"/>
      <c r="AJ687" s="16"/>
      <c r="AK687" s="16"/>
      <c r="AL687" s="190" t="b">
        <f t="shared" si="2"/>
        <v>0</v>
      </c>
      <c r="AM687" s="190"/>
    </row>
    <row r="688" spans="1:39" ht="22.5" hidden="1" customHeight="1" x14ac:dyDescent="0.35">
      <c r="A688" s="14">
        <v>687</v>
      </c>
      <c r="B688" s="16" t="s">
        <v>6127</v>
      </c>
      <c r="C688" s="16" t="s">
        <v>5916</v>
      </c>
      <c r="D688" s="16" t="s">
        <v>13476</v>
      </c>
      <c r="E688" s="14" t="s">
        <v>1417</v>
      </c>
      <c r="F688" s="17" t="s">
        <v>1418</v>
      </c>
      <c r="G688" s="16">
        <v>26</v>
      </c>
      <c r="H688" s="16">
        <v>5</v>
      </c>
      <c r="I688" s="16">
        <v>2022</v>
      </c>
      <c r="J688" s="16">
        <v>72</v>
      </c>
      <c r="K688" s="17" t="s">
        <v>1419</v>
      </c>
      <c r="L688" s="16"/>
      <c r="M688" s="16">
        <v>1</v>
      </c>
      <c r="N688" s="16" t="s">
        <v>13477</v>
      </c>
      <c r="O688" s="18" t="s">
        <v>13478</v>
      </c>
      <c r="P688" s="18" t="s">
        <v>2058</v>
      </c>
      <c r="Q688" s="18" t="s">
        <v>165</v>
      </c>
      <c r="R688" s="17" t="s">
        <v>13479</v>
      </c>
      <c r="S688" s="16" t="s">
        <v>75</v>
      </c>
      <c r="T688" s="16">
        <v>17</v>
      </c>
      <c r="U688" s="14" t="s">
        <v>13470</v>
      </c>
      <c r="V688" s="18" t="s">
        <v>234</v>
      </c>
      <c r="W688" s="16" t="s">
        <v>6148</v>
      </c>
      <c r="X688" s="18" t="s">
        <v>6149</v>
      </c>
      <c r="Y688" s="18" t="s">
        <v>10203</v>
      </c>
      <c r="Z688" s="18" t="s">
        <v>10203</v>
      </c>
      <c r="AA688" s="18"/>
      <c r="AB688" s="18" t="s">
        <v>10203</v>
      </c>
      <c r="AC688" s="18" t="s">
        <v>49</v>
      </c>
      <c r="AD688" s="16" t="s">
        <v>50</v>
      </c>
      <c r="AE688" s="16" t="s">
        <v>50</v>
      </c>
      <c r="AF688" s="16"/>
      <c r="AG688" s="16" t="s">
        <v>10234</v>
      </c>
      <c r="AH688" s="16"/>
      <c r="AI688" s="16"/>
      <c r="AJ688" s="16"/>
      <c r="AK688" s="16"/>
      <c r="AL688" s="190" t="b">
        <f t="shared" si="2"/>
        <v>0</v>
      </c>
      <c r="AM688" s="190"/>
    </row>
    <row r="689" spans="1:39" ht="22.5" hidden="1" customHeight="1" x14ac:dyDescent="0.35">
      <c r="A689" s="14">
        <v>688</v>
      </c>
      <c r="B689" s="16" t="s">
        <v>6127</v>
      </c>
      <c r="C689" s="16" t="s">
        <v>5916</v>
      </c>
      <c r="D689" s="16" t="s">
        <v>13480</v>
      </c>
      <c r="E689" s="14" t="s">
        <v>183</v>
      </c>
      <c r="F689" s="17" t="s">
        <v>184</v>
      </c>
      <c r="G689" s="16">
        <v>30</v>
      </c>
      <c r="H689" s="16">
        <v>6</v>
      </c>
      <c r="I689" s="16">
        <v>2022</v>
      </c>
      <c r="J689" s="16">
        <v>72</v>
      </c>
      <c r="K689" s="17" t="s">
        <v>185</v>
      </c>
      <c r="L689" s="16"/>
      <c r="M689" s="16">
        <v>1</v>
      </c>
      <c r="N689" s="16" t="s">
        <v>13481</v>
      </c>
      <c r="O689" s="18" t="s">
        <v>13482</v>
      </c>
      <c r="P689" s="18" t="s">
        <v>2036</v>
      </c>
      <c r="Q689" s="18" t="s">
        <v>489</v>
      </c>
      <c r="R689" s="17" t="s">
        <v>11363</v>
      </c>
      <c r="S689" s="16" t="s">
        <v>44</v>
      </c>
      <c r="T689" s="16">
        <v>17</v>
      </c>
      <c r="U689" s="14" t="s">
        <v>13470</v>
      </c>
      <c r="V689" s="18" t="s">
        <v>234</v>
      </c>
      <c r="W689" s="16" t="s">
        <v>6148</v>
      </c>
      <c r="X689" s="18" t="s">
        <v>6149</v>
      </c>
      <c r="Y689" s="18" t="s">
        <v>10203</v>
      </c>
      <c r="Z689" s="18" t="s">
        <v>10203</v>
      </c>
      <c r="AA689" s="18"/>
      <c r="AB689" s="18" t="s">
        <v>10203</v>
      </c>
      <c r="AC689" s="18" t="s">
        <v>49</v>
      </c>
      <c r="AD689" s="16" t="s">
        <v>50</v>
      </c>
      <c r="AE689" s="16" t="s">
        <v>50</v>
      </c>
      <c r="AF689" s="16"/>
      <c r="AG689" s="16" t="s">
        <v>10204</v>
      </c>
      <c r="AH689" s="16"/>
      <c r="AI689" s="16"/>
      <c r="AJ689" s="16"/>
      <c r="AK689" s="16"/>
      <c r="AL689" s="190" t="b">
        <f t="shared" si="2"/>
        <v>0</v>
      </c>
      <c r="AM689" s="190"/>
    </row>
    <row r="690" spans="1:39" ht="22.5" hidden="1" customHeight="1" x14ac:dyDescent="0.35">
      <c r="A690" s="14">
        <v>689</v>
      </c>
      <c r="B690" s="16" t="s">
        <v>6127</v>
      </c>
      <c r="C690" s="16" t="s">
        <v>5916</v>
      </c>
      <c r="D690" s="16" t="s">
        <v>13483</v>
      </c>
      <c r="E690" s="14" t="s">
        <v>670</v>
      </c>
      <c r="F690" s="17" t="s">
        <v>671</v>
      </c>
      <c r="G690" s="16">
        <v>3</v>
      </c>
      <c r="H690" s="16">
        <v>6</v>
      </c>
      <c r="I690" s="16">
        <v>2022</v>
      </c>
      <c r="J690" s="16">
        <v>72</v>
      </c>
      <c r="K690" s="17" t="s">
        <v>672</v>
      </c>
      <c r="L690" s="16"/>
      <c r="M690" s="16">
        <v>1</v>
      </c>
      <c r="N690" s="16" t="s">
        <v>13484</v>
      </c>
      <c r="O690" s="18" t="s">
        <v>13485</v>
      </c>
      <c r="P690" s="18" t="s">
        <v>13486</v>
      </c>
      <c r="Q690" s="18" t="s">
        <v>1108</v>
      </c>
      <c r="R690" s="17" t="s">
        <v>11582</v>
      </c>
      <c r="S690" s="16" t="s">
        <v>44</v>
      </c>
      <c r="T690" s="16">
        <v>17</v>
      </c>
      <c r="U690" s="14" t="s">
        <v>13487</v>
      </c>
      <c r="V690" s="18" t="s">
        <v>234</v>
      </c>
      <c r="W690" s="16" t="s">
        <v>6148</v>
      </c>
      <c r="X690" s="18" t="s">
        <v>6149</v>
      </c>
      <c r="Y690" s="18" t="s">
        <v>10203</v>
      </c>
      <c r="Z690" s="18" t="s">
        <v>10203</v>
      </c>
      <c r="AA690" s="18"/>
      <c r="AB690" s="18" t="s">
        <v>10203</v>
      </c>
      <c r="AC690" s="18" t="s">
        <v>49</v>
      </c>
      <c r="AD690" s="16" t="s">
        <v>50</v>
      </c>
      <c r="AE690" s="16" t="s">
        <v>50</v>
      </c>
      <c r="AF690" s="16"/>
      <c r="AG690" s="16" t="s">
        <v>10204</v>
      </c>
      <c r="AH690" s="16"/>
      <c r="AI690" s="16"/>
      <c r="AJ690" s="16"/>
      <c r="AK690" s="16"/>
      <c r="AL690" s="190" t="b">
        <f t="shared" si="2"/>
        <v>0</v>
      </c>
      <c r="AM690" s="190"/>
    </row>
    <row r="691" spans="1:39" ht="22.5" hidden="1" customHeight="1" x14ac:dyDescent="0.35">
      <c r="A691" s="14">
        <v>690</v>
      </c>
      <c r="B691" s="16" t="s">
        <v>6127</v>
      </c>
      <c r="C691" s="16" t="s">
        <v>5916</v>
      </c>
      <c r="D691" s="16" t="s">
        <v>13488</v>
      </c>
      <c r="E691" s="14" t="s">
        <v>1442</v>
      </c>
      <c r="F691" s="17" t="s">
        <v>1443</v>
      </c>
      <c r="G691" s="16">
        <v>9</v>
      </c>
      <c r="H691" s="16">
        <v>6</v>
      </c>
      <c r="I691" s="16">
        <v>2022</v>
      </c>
      <c r="J691" s="16">
        <v>72</v>
      </c>
      <c r="K691" s="17" t="s">
        <v>39</v>
      </c>
      <c r="L691" s="16"/>
      <c r="M691" s="16">
        <v>1</v>
      </c>
      <c r="N691" s="16" t="s">
        <v>13489</v>
      </c>
      <c r="O691" s="18" t="s">
        <v>10461</v>
      </c>
      <c r="P691" s="18" t="s">
        <v>1747</v>
      </c>
      <c r="Q691" s="18" t="s">
        <v>43</v>
      </c>
      <c r="R691" s="17" t="s">
        <v>713</v>
      </c>
      <c r="S691" s="16" t="s">
        <v>44</v>
      </c>
      <c r="T691" s="16">
        <v>17</v>
      </c>
      <c r="U691" s="14" t="s">
        <v>13487</v>
      </c>
      <c r="V691" s="18" t="s">
        <v>234</v>
      </c>
      <c r="W691" s="16" t="s">
        <v>6148</v>
      </c>
      <c r="X691" s="18" t="s">
        <v>6149</v>
      </c>
      <c r="Y691" s="18" t="s">
        <v>10203</v>
      </c>
      <c r="Z691" s="18" t="s">
        <v>10203</v>
      </c>
      <c r="AA691" s="18"/>
      <c r="AB691" s="18" t="s">
        <v>10203</v>
      </c>
      <c r="AC691" s="18" t="s">
        <v>49</v>
      </c>
      <c r="AD691" s="16" t="s">
        <v>50</v>
      </c>
      <c r="AE691" s="16" t="s">
        <v>50</v>
      </c>
      <c r="AF691" s="16"/>
      <c r="AG691" s="16" t="s">
        <v>10204</v>
      </c>
      <c r="AH691" s="16"/>
      <c r="AI691" s="16"/>
      <c r="AJ691" s="16"/>
      <c r="AK691" s="16"/>
      <c r="AL691" s="190" t="b">
        <f t="shared" si="2"/>
        <v>0</v>
      </c>
      <c r="AM691" s="190"/>
    </row>
    <row r="692" spans="1:39" ht="22.5" hidden="1" customHeight="1" x14ac:dyDescent="0.35">
      <c r="A692" s="14">
        <v>691</v>
      </c>
      <c r="B692" s="16" t="s">
        <v>6127</v>
      </c>
      <c r="C692" s="16" t="s">
        <v>5916</v>
      </c>
      <c r="D692" s="16" t="s">
        <v>13490</v>
      </c>
      <c r="E692" s="14" t="s">
        <v>183</v>
      </c>
      <c r="F692" s="17" t="s">
        <v>184</v>
      </c>
      <c r="G692" s="16">
        <v>30</v>
      </c>
      <c r="H692" s="16">
        <v>6</v>
      </c>
      <c r="I692" s="16">
        <v>2022</v>
      </c>
      <c r="J692" s="16">
        <v>72</v>
      </c>
      <c r="K692" s="17" t="s">
        <v>185</v>
      </c>
      <c r="L692" s="16"/>
      <c r="M692" s="16">
        <v>1</v>
      </c>
      <c r="N692" s="16" t="s">
        <v>13491</v>
      </c>
      <c r="O692" s="18" t="s">
        <v>13492</v>
      </c>
      <c r="P692" s="18" t="s">
        <v>13493</v>
      </c>
      <c r="Q692" s="18" t="s">
        <v>751</v>
      </c>
      <c r="R692" s="17" t="s">
        <v>13494</v>
      </c>
      <c r="S692" s="16" t="s">
        <v>44</v>
      </c>
      <c r="T692" s="16">
        <v>17</v>
      </c>
      <c r="U692" s="14" t="s">
        <v>13487</v>
      </c>
      <c r="V692" s="18" t="s">
        <v>234</v>
      </c>
      <c r="W692" s="16" t="s">
        <v>6148</v>
      </c>
      <c r="X692" s="18" t="s">
        <v>6149</v>
      </c>
      <c r="Y692" s="18" t="s">
        <v>10203</v>
      </c>
      <c r="Z692" s="18" t="s">
        <v>10203</v>
      </c>
      <c r="AA692" s="18"/>
      <c r="AB692" s="18" t="s">
        <v>10203</v>
      </c>
      <c r="AC692" s="18" t="s">
        <v>49</v>
      </c>
      <c r="AD692" s="16" t="s">
        <v>50</v>
      </c>
      <c r="AE692" s="16" t="s">
        <v>50</v>
      </c>
      <c r="AF692" s="16"/>
      <c r="AG692" s="16" t="s">
        <v>10204</v>
      </c>
      <c r="AH692" s="16"/>
      <c r="AI692" s="16"/>
      <c r="AJ692" s="16"/>
      <c r="AK692" s="16"/>
      <c r="AL692" s="190" t="b">
        <f t="shared" si="2"/>
        <v>0</v>
      </c>
      <c r="AM692" s="190"/>
    </row>
    <row r="693" spans="1:39" ht="22.5" hidden="1" customHeight="1" x14ac:dyDescent="0.35">
      <c r="A693" s="14">
        <v>692</v>
      </c>
      <c r="B693" s="16" t="s">
        <v>6127</v>
      </c>
      <c r="C693" s="16" t="s">
        <v>5916</v>
      </c>
      <c r="D693" s="16" t="s">
        <v>13495</v>
      </c>
      <c r="E693" s="14" t="s">
        <v>267</v>
      </c>
      <c r="F693" s="17" t="s">
        <v>268</v>
      </c>
      <c r="G693" s="16">
        <v>21</v>
      </c>
      <c r="H693" s="16">
        <v>3</v>
      </c>
      <c r="I693" s="16">
        <v>2022</v>
      </c>
      <c r="J693" s="16">
        <v>72</v>
      </c>
      <c r="K693" s="17" t="s">
        <v>269</v>
      </c>
      <c r="L693" s="16"/>
      <c r="M693" s="16">
        <v>1</v>
      </c>
      <c r="N693" s="16" t="s">
        <v>13496</v>
      </c>
      <c r="O693" s="18" t="s">
        <v>2157</v>
      </c>
      <c r="P693" s="18" t="s">
        <v>478</v>
      </c>
      <c r="Q693" s="18" t="s">
        <v>255</v>
      </c>
      <c r="R693" s="17" t="s">
        <v>13497</v>
      </c>
      <c r="S693" s="16" t="s">
        <v>44</v>
      </c>
      <c r="T693" s="16">
        <v>17</v>
      </c>
      <c r="U693" s="14" t="s">
        <v>13498</v>
      </c>
      <c r="V693" s="18" t="s">
        <v>279</v>
      </c>
      <c r="W693" s="16" t="s">
        <v>6148</v>
      </c>
      <c r="X693" s="18" t="s">
        <v>6149</v>
      </c>
      <c r="Y693" s="18" t="s">
        <v>10203</v>
      </c>
      <c r="Z693" s="18" t="s">
        <v>10203</v>
      </c>
      <c r="AA693" s="18"/>
      <c r="AB693" s="18" t="s">
        <v>10203</v>
      </c>
      <c r="AC693" s="18" t="s">
        <v>49</v>
      </c>
      <c r="AD693" s="16" t="s">
        <v>50</v>
      </c>
      <c r="AE693" s="16" t="s">
        <v>50</v>
      </c>
      <c r="AF693" s="16"/>
      <c r="AG693" s="16" t="s">
        <v>10204</v>
      </c>
      <c r="AH693" s="16"/>
      <c r="AI693" s="16"/>
      <c r="AJ693" s="16"/>
      <c r="AK693" s="16"/>
      <c r="AL693" s="190" t="b">
        <f t="shared" si="2"/>
        <v>0</v>
      </c>
      <c r="AM693" s="190"/>
    </row>
    <row r="694" spans="1:39" ht="22.5" hidden="1" customHeight="1" x14ac:dyDescent="0.35">
      <c r="A694" s="14">
        <v>693</v>
      </c>
      <c r="B694" s="16" t="s">
        <v>6127</v>
      </c>
      <c r="C694" s="16" t="s">
        <v>5916</v>
      </c>
      <c r="D694" s="16" t="s">
        <v>13499</v>
      </c>
      <c r="E694" s="14" t="s">
        <v>168</v>
      </c>
      <c r="F694" s="17" t="s">
        <v>169</v>
      </c>
      <c r="G694" s="16">
        <v>4</v>
      </c>
      <c r="H694" s="16">
        <v>3</v>
      </c>
      <c r="I694" s="16">
        <v>2022</v>
      </c>
      <c r="J694" s="16">
        <v>72</v>
      </c>
      <c r="K694" s="17" t="s">
        <v>170</v>
      </c>
      <c r="L694" s="16"/>
      <c r="M694" s="16">
        <v>1</v>
      </c>
      <c r="N694" s="16" t="s">
        <v>13500</v>
      </c>
      <c r="O694" s="18" t="s">
        <v>13501</v>
      </c>
      <c r="P694" s="18" t="s">
        <v>449</v>
      </c>
      <c r="Q694" s="18" t="s">
        <v>73</v>
      </c>
      <c r="R694" s="17" t="s">
        <v>596</v>
      </c>
      <c r="S694" s="16" t="s">
        <v>75</v>
      </c>
      <c r="T694" s="16">
        <v>17</v>
      </c>
      <c r="U694" s="14" t="s">
        <v>13498</v>
      </c>
      <c r="V694" s="18" t="s">
        <v>279</v>
      </c>
      <c r="W694" s="16" t="s">
        <v>6148</v>
      </c>
      <c r="X694" s="18" t="s">
        <v>6149</v>
      </c>
      <c r="Y694" s="18" t="s">
        <v>10203</v>
      </c>
      <c r="Z694" s="18" t="s">
        <v>10203</v>
      </c>
      <c r="AA694" s="18"/>
      <c r="AB694" s="18" t="s">
        <v>10203</v>
      </c>
      <c r="AC694" s="18" t="s">
        <v>49</v>
      </c>
      <c r="AD694" s="16" t="s">
        <v>50</v>
      </c>
      <c r="AE694" s="16" t="s">
        <v>50</v>
      </c>
      <c r="AF694" s="16"/>
      <c r="AG694" s="16" t="s">
        <v>10234</v>
      </c>
      <c r="AH694" s="16"/>
      <c r="AI694" s="16"/>
      <c r="AJ694" s="16"/>
      <c r="AK694" s="16"/>
      <c r="AL694" s="190" t="b">
        <f t="shared" si="2"/>
        <v>0</v>
      </c>
      <c r="AM694" s="190"/>
    </row>
    <row r="695" spans="1:39" ht="22.5" hidden="1" customHeight="1" x14ac:dyDescent="0.35">
      <c r="A695" s="14">
        <v>694</v>
      </c>
      <c r="B695" s="16" t="s">
        <v>6127</v>
      </c>
      <c r="C695" s="16" t="s">
        <v>5916</v>
      </c>
      <c r="D695" s="16" t="s">
        <v>13502</v>
      </c>
      <c r="E695" s="14" t="s">
        <v>1395</v>
      </c>
      <c r="F695" s="17" t="s">
        <v>1396</v>
      </c>
      <c r="G695" s="16">
        <v>21</v>
      </c>
      <c r="H695" s="16">
        <v>1</v>
      </c>
      <c r="I695" s="16">
        <v>2022</v>
      </c>
      <c r="J695" s="16">
        <v>72</v>
      </c>
      <c r="K695" s="17" t="s">
        <v>1397</v>
      </c>
      <c r="L695" s="16"/>
      <c r="M695" s="16">
        <v>1</v>
      </c>
      <c r="N695" s="16" t="s">
        <v>13503</v>
      </c>
      <c r="O695" s="18" t="s">
        <v>13504</v>
      </c>
      <c r="P695" s="18" t="s">
        <v>13505</v>
      </c>
      <c r="Q695" s="18" t="s">
        <v>804</v>
      </c>
      <c r="R695" s="17" t="s">
        <v>13506</v>
      </c>
      <c r="S695" s="16" t="s">
        <v>75</v>
      </c>
      <c r="T695" s="16">
        <v>17</v>
      </c>
      <c r="U695" s="14" t="s">
        <v>13507</v>
      </c>
      <c r="V695" s="18" t="s">
        <v>279</v>
      </c>
      <c r="W695" s="16" t="s">
        <v>6148</v>
      </c>
      <c r="X695" s="18" t="s">
        <v>6149</v>
      </c>
      <c r="Y695" s="18" t="s">
        <v>10203</v>
      </c>
      <c r="Z695" s="18" t="s">
        <v>10203</v>
      </c>
      <c r="AA695" s="18"/>
      <c r="AB695" s="18" t="s">
        <v>10203</v>
      </c>
      <c r="AC695" s="18" t="s">
        <v>49</v>
      </c>
      <c r="AD695" s="16" t="s">
        <v>50</v>
      </c>
      <c r="AE695" s="16" t="s">
        <v>50</v>
      </c>
      <c r="AF695" s="16"/>
      <c r="AG695" s="16" t="s">
        <v>10204</v>
      </c>
      <c r="AH695" s="16"/>
      <c r="AI695" s="16"/>
      <c r="AJ695" s="16"/>
      <c r="AK695" s="16"/>
      <c r="AL695" s="190" t="b">
        <f t="shared" si="2"/>
        <v>0</v>
      </c>
      <c r="AM695" s="190"/>
    </row>
    <row r="696" spans="1:39" ht="22.5" hidden="1" customHeight="1" x14ac:dyDescent="0.35">
      <c r="A696" s="14">
        <v>695</v>
      </c>
      <c r="B696" s="16" t="s">
        <v>6127</v>
      </c>
      <c r="C696" s="16" t="s">
        <v>5916</v>
      </c>
      <c r="D696" s="16" t="s">
        <v>13508</v>
      </c>
      <c r="E696" s="14" t="s">
        <v>755</v>
      </c>
      <c r="F696" s="17" t="s">
        <v>756</v>
      </c>
      <c r="G696" s="16">
        <v>12</v>
      </c>
      <c r="H696" s="16">
        <v>5</v>
      </c>
      <c r="I696" s="16">
        <v>2022</v>
      </c>
      <c r="J696" s="16">
        <v>72</v>
      </c>
      <c r="K696" s="17" t="s">
        <v>757</v>
      </c>
      <c r="L696" s="16"/>
      <c r="M696" s="16">
        <v>1</v>
      </c>
      <c r="N696" s="16" t="s">
        <v>13509</v>
      </c>
      <c r="O696" s="18" t="s">
        <v>13510</v>
      </c>
      <c r="P696" s="18" t="s">
        <v>431</v>
      </c>
      <c r="Q696" s="18" t="s">
        <v>13511</v>
      </c>
      <c r="R696" s="17" t="s">
        <v>13512</v>
      </c>
      <c r="S696" s="16" t="s">
        <v>75</v>
      </c>
      <c r="T696" s="16">
        <v>17</v>
      </c>
      <c r="U696" s="14" t="s">
        <v>13513</v>
      </c>
      <c r="V696" s="18" t="s">
        <v>279</v>
      </c>
      <c r="W696" s="16" t="s">
        <v>6148</v>
      </c>
      <c r="X696" s="18" t="s">
        <v>6149</v>
      </c>
      <c r="Y696" s="18" t="s">
        <v>10203</v>
      </c>
      <c r="Z696" s="18" t="s">
        <v>10203</v>
      </c>
      <c r="AA696" s="18"/>
      <c r="AB696" s="18" t="s">
        <v>10203</v>
      </c>
      <c r="AC696" s="18" t="s">
        <v>49</v>
      </c>
      <c r="AD696" s="16" t="s">
        <v>50</v>
      </c>
      <c r="AE696" s="16" t="s">
        <v>50</v>
      </c>
      <c r="AF696" s="16"/>
      <c r="AG696" s="16" t="s">
        <v>10204</v>
      </c>
      <c r="AH696" s="16"/>
      <c r="AI696" s="16"/>
      <c r="AJ696" s="16"/>
      <c r="AK696" s="16"/>
      <c r="AL696" s="190" t="b">
        <f t="shared" si="2"/>
        <v>0</v>
      </c>
      <c r="AM696" s="190"/>
    </row>
    <row r="697" spans="1:39" ht="22.5" hidden="1" customHeight="1" x14ac:dyDescent="0.35">
      <c r="A697" s="14">
        <v>696</v>
      </c>
      <c r="B697" s="16" t="s">
        <v>6127</v>
      </c>
      <c r="C697" s="16" t="s">
        <v>5916</v>
      </c>
      <c r="D697" s="16" t="s">
        <v>13514</v>
      </c>
      <c r="E697" s="14" t="s">
        <v>1442</v>
      </c>
      <c r="F697" s="17" t="s">
        <v>1443</v>
      </c>
      <c r="G697" s="16">
        <v>9</v>
      </c>
      <c r="H697" s="16">
        <v>6</v>
      </c>
      <c r="I697" s="16">
        <v>2022</v>
      </c>
      <c r="J697" s="16">
        <v>72</v>
      </c>
      <c r="K697" s="17" t="s">
        <v>39</v>
      </c>
      <c r="L697" s="16"/>
      <c r="M697" s="16">
        <v>1</v>
      </c>
      <c r="N697" s="16" t="s">
        <v>13515</v>
      </c>
      <c r="O697" s="18" t="s">
        <v>13516</v>
      </c>
      <c r="P697" s="18" t="s">
        <v>1908</v>
      </c>
      <c r="Q697" s="18" t="s">
        <v>359</v>
      </c>
      <c r="R697" s="17" t="s">
        <v>13517</v>
      </c>
      <c r="S697" s="16" t="s">
        <v>75</v>
      </c>
      <c r="T697" s="16">
        <v>17</v>
      </c>
      <c r="U697" s="14" t="s">
        <v>13513</v>
      </c>
      <c r="V697" s="18" t="s">
        <v>279</v>
      </c>
      <c r="W697" s="16" t="s">
        <v>6148</v>
      </c>
      <c r="X697" s="18" t="s">
        <v>6149</v>
      </c>
      <c r="Y697" s="18" t="s">
        <v>10203</v>
      </c>
      <c r="Z697" s="18" t="s">
        <v>10203</v>
      </c>
      <c r="AA697" s="18"/>
      <c r="AB697" s="18" t="s">
        <v>10203</v>
      </c>
      <c r="AC697" s="18" t="s">
        <v>49</v>
      </c>
      <c r="AD697" s="16" t="s">
        <v>50</v>
      </c>
      <c r="AE697" s="16" t="s">
        <v>50</v>
      </c>
      <c r="AF697" s="16"/>
      <c r="AG697" s="16" t="s">
        <v>10204</v>
      </c>
      <c r="AH697" s="16"/>
      <c r="AI697" s="16"/>
      <c r="AJ697" s="16"/>
      <c r="AK697" s="16"/>
      <c r="AL697" s="190" t="b">
        <f t="shared" si="2"/>
        <v>0</v>
      </c>
      <c r="AM697" s="190"/>
    </row>
    <row r="698" spans="1:39" ht="22.5" hidden="1" customHeight="1" x14ac:dyDescent="0.35">
      <c r="A698" s="14">
        <v>697</v>
      </c>
      <c r="B698" s="16" t="s">
        <v>6127</v>
      </c>
      <c r="C698" s="16" t="s">
        <v>5916</v>
      </c>
      <c r="D698" s="16" t="s">
        <v>13518</v>
      </c>
      <c r="E698" s="14" t="s">
        <v>183</v>
      </c>
      <c r="F698" s="17" t="s">
        <v>184</v>
      </c>
      <c r="G698" s="16">
        <v>30</v>
      </c>
      <c r="H698" s="16">
        <v>6</v>
      </c>
      <c r="I698" s="16">
        <v>2022</v>
      </c>
      <c r="J698" s="16">
        <v>72</v>
      </c>
      <c r="K698" s="17" t="s">
        <v>185</v>
      </c>
      <c r="L698" s="16"/>
      <c r="M698" s="16">
        <v>1</v>
      </c>
      <c r="N698" s="16" t="s">
        <v>13519</v>
      </c>
      <c r="O698" s="18" t="s">
        <v>13520</v>
      </c>
      <c r="P698" s="18" t="s">
        <v>13521</v>
      </c>
      <c r="Q698" s="18" t="s">
        <v>13522</v>
      </c>
      <c r="R698" s="17" t="s">
        <v>13523</v>
      </c>
      <c r="S698" s="16" t="s">
        <v>75</v>
      </c>
      <c r="T698" s="16">
        <v>17</v>
      </c>
      <c r="U698" s="14" t="s">
        <v>13513</v>
      </c>
      <c r="V698" s="18" t="s">
        <v>279</v>
      </c>
      <c r="W698" s="16" t="s">
        <v>6148</v>
      </c>
      <c r="X698" s="18" t="s">
        <v>6149</v>
      </c>
      <c r="Y698" s="18" t="s">
        <v>10203</v>
      </c>
      <c r="Z698" s="18" t="s">
        <v>10203</v>
      </c>
      <c r="AA698" s="18"/>
      <c r="AB698" s="18" t="s">
        <v>10203</v>
      </c>
      <c r="AC698" s="18" t="s">
        <v>49</v>
      </c>
      <c r="AD698" s="16" t="s">
        <v>50</v>
      </c>
      <c r="AE698" s="16" t="s">
        <v>50</v>
      </c>
      <c r="AF698" s="16"/>
      <c r="AG698" s="16" t="s">
        <v>10204</v>
      </c>
      <c r="AH698" s="16"/>
      <c r="AI698" s="16"/>
      <c r="AJ698" s="16"/>
      <c r="AK698" s="16"/>
      <c r="AL698" s="190" t="b">
        <f t="shared" si="2"/>
        <v>0</v>
      </c>
      <c r="AM698" s="190"/>
    </row>
    <row r="699" spans="1:39" ht="22.5" hidden="1" customHeight="1" x14ac:dyDescent="0.35">
      <c r="A699" s="14">
        <v>698</v>
      </c>
      <c r="B699" s="16" t="s">
        <v>6127</v>
      </c>
      <c r="C699" s="16" t="s">
        <v>5916</v>
      </c>
      <c r="D699" s="16" t="s">
        <v>13524</v>
      </c>
      <c r="E699" s="14" t="s">
        <v>183</v>
      </c>
      <c r="F699" s="17" t="s">
        <v>184</v>
      </c>
      <c r="G699" s="16">
        <v>30</v>
      </c>
      <c r="H699" s="16">
        <v>6</v>
      </c>
      <c r="I699" s="16">
        <v>2022</v>
      </c>
      <c r="J699" s="16">
        <v>72</v>
      </c>
      <c r="K699" s="17" t="s">
        <v>185</v>
      </c>
      <c r="L699" s="16"/>
      <c r="M699" s="16">
        <v>1</v>
      </c>
      <c r="N699" s="16" t="s">
        <v>13525</v>
      </c>
      <c r="O699" s="18" t="s">
        <v>13526</v>
      </c>
      <c r="P699" s="18" t="s">
        <v>442</v>
      </c>
      <c r="Q699" s="18" t="s">
        <v>13527</v>
      </c>
      <c r="R699" s="17" t="s">
        <v>13528</v>
      </c>
      <c r="S699" s="16" t="s">
        <v>75</v>
      </c>
      <c r="T699" s="16">
        <v>17</v>
      </c>
      <c r="U699" s="14" t="s">
        <v>13513</v>
      </c>
      <c r="V699" s="18" t="s">
        <v>279</v>
      </c>
      <c r="W699" s="16" t="s">
        <v>6148</v>
      </c>
      <c r="X699" s="18" t="s">
        <v>6149</v>
      </c>
      <c r="Y699" s="18" t="s">
        <v>10203</v>
      </c>
      <c r="Z699" s="18" t="s">
        <v>10203</v>
      </c>
      <c r="AA699" s="18"/>
      <c r="AB699" s="18" t="s">
        <v>10203</v>
      </c>
      <c r="AC699" s="18" t="s">
        <v>49</v>
      </c>
      <c r="AD699" s="16" t="s">
        <v>50</v>
      </c>
      <c r="AE699" s="16" t="s">
        <v>50</v>
      </c>
      <c r="AF699" s="16"/>
      <c r="AG699" s="16" t="s">
        <v>10204</v>
      </c>
      <c r="AH699" s="16"/>
      <c r="AI699" s="16"/>
      <c r="AJ699" s="16"/>
      <c r="AK699" s="16"/>
      <c r="AL699" s="190" t="b">
        <f t="shared" si="2"/>
        <v>0</v>
      </c>
      <c r="AM699" s="190"/>
    </row>
    <row r="700" spans="1:39" ht="22.5" hidden="1" customHeight="1" x14ac:dyDescent="0.35">
      <c r="A700" s="14">
        <v>699</v>
      </c>
      <c r="B700" s="16" t="s">
        <v>6127</v>
      </c>
      <c r="C700" s="16" t="s">
        <v>5916</v>
      </c>
      <c r="D700" s="16" t="s">
        <v>13529</v>
      </c>
      <c r="E700" s="14" t="s">
        <v>11959</v>
      </c>
      <c r="F700" s="17" t="s">
        <v>11960</v>
      </c>
      <c r="G700" s="16">
        <v>4</v>
      </c>
      <c r="H700" s="16">
        <v>11</v>
      </c>
      <c r="I700" s="16">
        <v>2022</v>
      </c>
      <c r="J700" s="16">
        <v>72</v>
      </c>
      <c r="K700" s="17" t="s">
        <v>11961</v>
      </c>
      <c r="L700" s="16"/>
      <c r="M700" s="16">
        <v>1</v>
      </c>
      <c r="N700" s="16" t="s">
        <v>13530</v>
      </c>
      <c r="O700" s="18" t="s">
        <v>13531</v>
      </c>
      <c r="P700" s="18" t="s">
        <v>13532</v>
      </c>
      <c r="Q700" s="18" t="s">
        <v>703</v>
      </c>
      <c r="R700" s="17" t="s">
        <v>2102</v>
      </c>
      <c r="S700" s="16" t="s">
        <v>44</v>
      </c>
      <c r="T700" s="16">
        <v>18</v>
      </c>
      <c r="U700" s="14" t="s">
        <v>13533</v>
      </c>
      <c r="V700" s="18" t="s">
        <v>211</v>
      </c>
      <c r="W700" s="16" t="s">
        <v>6148</v>
      </c>
      <c r="X700" s="18" t="s">
        <v>6149</v>
      </c>
      <c r="Y700" s="18" t="s">
        <v>10203</v>
      </c>
      <c r="Z700" s="18" t="s">
        <v>10203</v>
      </c>
      <c r="AA700" s="18"/>
      <c r="AB700" s="18" t="s">
        <v>10203</v>
      </c>
      <c r="AC700" s="18" t="s">
        <v>49</v>
      </c>
      <c r="AD700" s="16" t="s">
        <v>50</v>
      </c>
      <c r="AE700" s="16" t="s">
        <v>50</v>
      </c>
      <c r="AF700" s="16"/>
      <c r="AG700" s="16" t="s">
        <v>10204</v>
      </c>
      <c r="AH700" s="16"/>
      <c r="AI700" s="16"/>
      <c r="AJ700" s="16"/>
      <c r="AK700" s="16"/>
      <c r="AL700" s="190" t="b">
        <f t="shared" si="2"/>
        <v>0</v>
      </c>
      <c r="AM700" s="190"/>
    </row>
    <row r="701" spans="1:39" ht="22.5" hidden="1" customHeight="1" x14ac:dyDescent="0.35">
      <c r="A701" s="14">
        <v>700</v>
      </c>
      <c r="B701" s="16" t="s">
        <v>6127</v>
      </c>
      <c r="C701" s="16" t="s">
        <v>5916</v>
      </c>
      <c r="D701" s="16" t="s">
        <v>13534</v>
      </c>
      <c r="E701" s="14" t="s">
        <v>1594</v>
      </c>
      <c r="F701" s="17" t="s">
        <v>1595</v>
      </c>
      <c r="G701" s="16">
        <v>21</v>
      </c>
      <c r="H701" s="16">
        <v>10</v>
      </c>
      <c r="I701" s="16">
        <v>2022</v>
      </c>
      <c r="J701" s="16">
        <v>72</v>
      </c>
      <c r="K701" s="17" t="s">
        <v>1596</v>
      </c>
      <c r="L701" s="16"/>
      <c r="M701" s="16">
        <v>1</v>
      </c>
      <c r="N701" s="16" t="s">
        <v>13535</v>
      </c>
      <c r="O701" s="18" t="s">
        <v>13536</v>
      </c>
      <c r="P701" s="18" t="s">
        <v>1808</v>
      </c>
      <c r="Q701" s="18" t="s">
        <v>265</v>
      </c>
      <c r="R701" s="17" t="s">
        <v>13537</v>
      </c>
      <c r="S701" s="16" t="s">
        <v>44</v>
      </c>
      <c r="T701" s="16">
        <v>18</v>
      </c>
      <c r="U701" s="14" t="s">
        <v>13538</v>
      </c>
      <c r="V701" s="18" t="s">
        <v>121</v>
      </c>
      <c r="W701" s="16" t="s">
        <v>6148</v>
      </c>
      <c r="X701" s="18" t="s">
        <v>6149</v>
      </c>
      <c r="Y701" s="18" t="s">
        <v>10203</v>
      </c>
      <c r="Z701" s="18" t="s">
        <v>10203</v>
      </c>
      <c r="AA701" s="18"/>
      <c r="AB701" s="18" t="s">
        <v>10203</v>
      </c>
      <c r="AC701" s="18" t="s">
        <v>49</v>
      </c>
      <c r="AD701" s="16" t="s">
        <v>50</v>
      </c>
      <c r="AE701" s="16" t="s">
        <v>50</v>
      </c>
      <c r="AF701" s="16"/>
      <c r="AG701" s="16" t="s">
        <v>10204</v>
      </c>
      <c r="AH701" s="16"/>
      <c r="AI701" s="16"/>
      <c r="AJ701" s="16"/>
      <c r="AK701" s="16"/>
      <c r="AL701" s="190" t="b">
        <f t="shared" si="2"/>
        <v>0</v>
      </c>
      <c r="AM701" s="190"/>
    </row>
    <row r="702" spans="1:39" ht="22.5" hidden="1" customHeight="1" x14ac:dyDescent="0.35">
      <c r="A702" s="14">
        <v>701</v>
      </c>
      <c r="B702" s="16" t="s">
        <v>6127</v>
      </c>
      <c r="C702" s="16" t="s">
        <v>5916</v>
      </c>
      <c r="D702" s="16" t="s">
        <v>13539</v>
      </c>
      <c r="E702" s="14" t="s">
        <v>1467</v>
      </c>
      <c r="F702" s="17" t="s">
        <v>1468</v>
      </c>
      <c r="G702" s="16">
        <v>19</v>
      </c>
      <c r="H702" s="16">
        <v>8</v>
      </c>
      <c r="I702" s="16">
        <v>2022</v>
      </c>
      <c r="J702" s="16">
        <v>72</v>
      </c>
      <c r="K702" s="17" t="s">
        <v>1469</v>
      </c>
      <c r="L702" s="16"/>
      <c r="M702" s="16">
        <v>1</v>
      </c>
      <c r="N702" s="16" t="s">
        <v>13540</v>
      </c>
      <c r="O702" s="18" t="s">
        <v>13541</v>
      </c>
      <c r="P702" s="18" t="s">
        <v>502</v>
      </c>
      <c r="Q702" s="18" t="s">
        <v>1252</v>
      </c>
      <c r="R702" s="17" t="s">
        <v>13542</v>
      </c>
      <c r="S702" s="16" t="s">
        <v>75</v>
      </c>
      <c r="T702" s="16">
        <v>18</v>
      </c>
      <c r="U702" s="14" t="s">
        <v>13543</v>
      </c>
      <c r="V702" s="18" t="s">
        <v>279</v>
      </c>
      <c r="W702" s="16" t="s">
        <v>6148</v>
      </c>
      <c r="X702" s="18" t="s">
        <v>6149</v>
      </c>
      <c r="Y702" s="18" t="s">
        <v>10203</v>
      </c>
      <c r="Z702" s="18" t="s">
        <v>10203</v>
      </c>
      <c r="AA702" s="18"/>
      <c r="AB702" s="18" t="s">
        <v>10203</v>
      </c>
      <c r="AC702" s="18" t="s">
        <v>49</v>
      </c>
      <c r="AD702" s="16" t="s">
        <v>50</v>
      </c>
      <c r="AE702" s="16" t="s">
        <v>50</v>
      </c>
      <c r="AF702" s="16"/>
      <c r="AG702" s="16" t="s">
        <v>10204</v>
      </c>
      <c r="AH702" s="16"/>
      <c r="AI702" s="16"/>
      <c r="AJ702" s="16"/>
      <c r="AK702" s="16"/>
      <c r="AL702" s="190" t="b">
        <f t="shared" si="2"/>
        <v>0</v>
      </c>
      <c r="AM702" s="190"/>
    </row>
    <row r="703" spans="1:39" ht="22.5" hidden="1" customHeight="1" x14ac:dyDescent="0.35">
      <c r="A703" s="14">
        <v>702</v>
      </c>
      <c r="B703" s="16" t="s">
        <v>6127</v>
      </c>
      <c r="C703" s="16" t="s">
        <v>5916</v>
      </c>
      <c r="D703" s="16" t="s">
        <v>13544</v>
      </c>
      <c r="E703" s="14" t="s">
        <v>1467</v>
      </c>
      <c r="F703" s="17" t="s">
        <v>1468</v>
      </c>
      <c r="G703" s="16">
        <v>19</v>
      </c>
      <c r="H703" s="16">
        <v>8</v>
      </c>
      <c r="I703" s="16">
        <v>2022</v>
      </c>
      <c r="J703" s="16">
        <v>72</v>
      </c>
      <c r="K703" s="17" t="s">
        <v>1469</v>
      </c>
      <c r="L703" s="16"/>
      <c r="M703" s="16">
        <v>1</v>
      </c>
      <c r="N703" s="16" t="s">
        <v>13545</v>
      </c>
      <c r="O703" s="18" t="s">
        <v>13546</v>
      </c>
      <c r="P703" s="18" t="s">
        <v>13547</v>
      </c>
      <c r="Q703" s="18" t="s">
        <v>489</v>
      </c>
      <c r="R703" s="17" t="s">
        <v>13548</v>
      </c>
      <c r="S703" s="16" t="s">
        <v>75</v>
      </c>
      <c r="T703" s="16">
        <v>18</v>
      </c>
      <c r="U703" s="14" t="s">
        <v>13543</v>
      </c>
      <c r="V703" s="18" t="s">
        <v>279</v>
      </c>
      <c r="W703" s="16" t="s">
        <v>6148</v>
      </c>
      <c r="X703" s="18" t="s">
        <v>6149</v>
      </c>
      <c r="Y703" s="18" t="s">
        <v>10203</v>
      </c>
      <c r="Z703" s="18" t="s">
        <v>10203</v>
      </c>
      <c r="AA703" s="18"/>
      <c r="AB703" s="18" t="s">
        <v>10203</v>
      </c>
      <c r="AC703" s="18" t="s">
        <v>49</v>
      </c>
      <c r="AD703" s="16" t="s">
        <v>50</v>
      </c>
      <c r="AE703" s="16" t="s">
        <v>50</v>
      </c>
      <c r="AF703" s="16"/>
      <c r="AG703" s="16" t="s">
        <v>10204</v>
      </c>
      <c r="AH703" s="16"/>
      <c r="AI703" s="16"/>
      <c r="AJ703" s="16"/>
      <c r="AK703" s="16"/>
      <c r="AL703" s="190" t="b">
        <f t="shared" si="2"/>
        <v>0</v>
      </c>
      <c r="AM703" s="190"/>
    </row>
    <row r="704" spans="1:39" ht="22.5" hidden="1" customHeight="1" x14ac:dyDescent="0.35">
      <c r="A704" s="14">
        <v>703</v>
      </c>
      <c r="B704" s="16" t="s">
        <v>6127</v>
      </c>
      <c r="C704" s="16" t="s">
        <v>5916</v>
      </c>
      <c r="D704" s="16" t="s">
        <v>13549</v>
      </c>
      <c r="E704" s="14" t="s">
        <v>1594</v>
      </c>
      <c r="F704" s="17" t="s">
        <v>1595</v>
      </c>
      <c r="G704" s="16">
        <v>21</v>
      </c>
      <c r="H704" s="16">
        <v>10</v>
      </c>
      <c r="I704" s="16">
        <v>2022</v>
      </c>
      <c r="J704" s="16">
        <v>72</v>
      </c>
      <c r="K704" s="17" t="s">
        <v>1596</v>
      </c>
      <c r="L704" s="16"/>
      <c r="M704" s="16">
        <v>1</v>
      </c>
      <c r="N704" s="16" t="s">
        <v>13550</v>
      </c>
      <c r="O704" s="18" t="s">
        <v>13551</v>
      </c>
      <c r="P704" s="18" t="s">
        <v>2639</v>
      </c>
      <c r="Q704" s="18" t="s">
        <v>1220</v>
      </c>
      <c r="R704" s="17" t="s">
        <v>1320</v>
      </c>
      <c r="S704" s="16" t="s">
        <v>44</v>
      </c>
      <c r="T704" s="16">
        <v>18</v>
      </c>
      <c r="U704" s="14" t="s">
        <v>13543</v>
      </c>
      <c r="V704" s="18" t="s">
        <v>279</v>
      </c>
      <c r="W704" s="16" t="s">
        <v>6148</v>
      </c>
      <c r="X704" s="18" t="s">
        <v>6149</v>
      </c>
      <c r="Y704" s="18" t="s">
        <v>10203</v>
      </c>
      <c r="Z704" s="18" t="s">
        <v>10203</v>
      </c>
      <c r="AA704" s="18"/>
      <c r="AB704" s="18" t="s">
        <v>10203</v>
      </c>
      <c r="AC704" s="18" t="s">
        <v>49</v>
      </c>
      <c r="AD704" s="16" t="s">
        <v>50</v>
      </c>
      <c r="AE704" s="16" t="s">
        <v>50</v>
      </c>
      <c r="AF704" s="16"/>
      <c r="AG704" s="16" t="s">
        <v>10204</v>
      </c>
      <c r="AH704" s="16"/>
      <c r="AI704" s="16"/>
      <c r="AJ704" s="16"/>
      <c r="AK704" s="16"/>
      <c r="AL704" s="190" t="b">
        <f t="shared" si="2"/>
        <v>0</v>
      </c>
      <c r="AM704" s="190"/>
    </row>
    <row r="705" spans="1:39" ht="22.5" hidden="1" customHeight="1" x14ac:dyDescent="0.35">
      <c r="A705" s="14">
        <v>704</v>
      </c>
      <c r="B705" s="16" t="s">
        <v>5925</v>
      </c>
      <c r="C705" s="16" t="s">
        <v>5936</v>
      </c>
      <c r="D705" s="16" t="s">
        <v>13552</v>
      </c>
      <c r="E705" s="14" t="s">
        <v>822</v>
      </c>
      <c r="F705" s="17" t="s">
        <v>823</v>
      </c>
      <c r="G705" s="16">
        <v>18</v>
      </c>
      <c r="H705" s="16">
        <v>6</v>
      </c>
      <c r="I705" s="16">
        <v>2021</v>
      </c>
      <c r="J705" s="17" t="s">
        <v>228</v>
      </c>
      <c r="K705" s="17" t="s">
        <v>824</v>
      </c>
      <c r="L705" s="16"/>
      <c r="M705" s="16">
        <v>1</v>
      </c>
      <c r="N705" s="16" t="s">
        <v>13553</v>
      </c>
      <c r="O705" s="18" t="s">
        <v>13554</v>
      </c>
      <c r="P705" s="18" t="s">
        <v>11421</v>
      </c>
      <c r="Q705" s="18" t="s">
        <v>209</v>
      </c>
      <c r="R705" s="17" t="s">
        <v>13555</v>
      </c>
      <c r="S705" s="16" t="s">
        <v>44</v>
      </c>
      <c r="T705" s="16">
        <v>15</v>
      </c>
      <c r="U705" s="14" t="s">
        <v>13556</v>
      </c>
      <c r="V705" s="18" t="s">
        <v>234</v>
      </c>
      <c r="W705" s="16" t="s">
        <v>6489</v>
      </c>
      <c r="X705" s="18" t="s">
        <v>6491</v>
      </c>
      <c r="Y705" s="18" t="s">
        <v>10203</v>
      </c>
      <c r="Z705" s="18" t="s">
        <v>10203</v>
      </c>
      <c r="AA705" s="18"/>
      <c r="AB705" s="18" t="s">
        <v>10203</v>
      </c>
      <c r="AC705" s="18" t="s">
        <v>49</v>
      </c>
      <c r="AD705" s="16" t="s">
        <v>50</v>
      </c>
      <c r="AE705" s="16" t="s">
        <v>50</v>
      </c>
      <c r="AF705" s="16"/>
      <c r="AG705" s="16" t="s">
        <v>10204</v>
      </c>
      <c r="AH705" s="16"/>
      <c r="AI705" s="16"/>
      <c r="AJ705" s="16"/>
      <c r="AK705" s="16"/>
      <c r="AL705" s="190" t="b">
        <f t="shared" si="2"/>
        <v>0</v>
      </c>
      <c r="AM705" s="190"/>
    </row>
    <row r="706" spans="1:39" ht="22.5" hidden="1" customHeight="1" x14ac:dyDescent="0.35">
      <c r="A706" s="14">
        <v>705</v>
      </c>
      <c r="B706" s="16" t="s">
        <v>5925</v>
      </c>
      <c r="C706" s="16" t="s">
        <v>5936</v>
      </c>
      <c r="D706" s="16" t="s">
        <v>13557</v>
      </c>
      <c r="E706" s="14" t="s">
        <v>1403</v>
      </c>
      <c r="F706" s="17" t="s">
        <v>1404</v>
      </c>
      <c r="G706" s="16">
        <v>5</v>
      </c>
      <c r="H706" s="16">
        <v>11</v>
      </c>
      <c r="I706" s="16">
        <v>2021</v>
      </c>
      <c r="J706" s="16">
        <v>72</v>
      </c>
      <c r="K706" s="17" t="s">
        <v>1405</v>
      </c>
      <c r="L706" s="16"/>
      <c r="M706" s="16">
        <v>1</v>
      </c>
      <c r="N706" s="16" t="s">
        <v>13558</v>
      </c>
      <c r="O706" s="18" t="s">
        <v>13559</v>
      </c>
      <c r="P706" s="18" t="s">
        <v>13560</v>
      </c>
      <c r="Q706" s="18" t="s">
        <v>700</v>
      </c>
      <c r="R706" s="17" t="s">
        <v>13561</v>
      </c>
      <c r="S706" s="16" t="s">
        <v>44</v>
      </c>
      <c r="T706" s="16">
        <v>16</v>
      </c>
      <c r="U706" s="14" t="s">
        <v>13562</v>
      </c>
      <c r="V706" s="18" t="s">
        <v>279</v>
      </c>
      <c r="W706" s="16" t="s">
        <v>6489</v>
      </c>
      <c r="X706" s="18" t="s">
        <v>6491</v>
      </c>
      <c r="Y706" s="18" t="s">
        <v>10203</v>
      </c>
      <c r="Z706" s="18" t="s">
        <v>10203</v>
      </c>
      <c r="AA706" s="18"/>
      <c r="AB706" s="18" t="s">
        <v>10203</v>
      </c>
      <c r="AC706" s="18" t="s">
        <v>49</v>
      </c>
      <c r="AD706" s="16" t="s">
        <v>50</v>
      </c>
      <c r="AE706" s="16" t="s">
        <v>50</v>
      </c>
      <c r="AF706" s="16"/>
      <c r="AG706" s="16" t="s">
        <v>10234</v>
      </c>
      <c r="AH706" s="16"/>
      <c r="AI706" s="16"/>
      <c r="AJ706" s="16"/>
      <c r="AK706" s="16"/>
      <c r="AL706" s="190" t="b">
        <f t="shared" si="2"/>
        <v>0</v>
      </c>
      <c r="AM706" s="190"/>
    </row>
    <row r="707" spans="1:39" ht="22.5" hidden="1" customHeight="1" x14ac:dyDescent="0.35">
      <c r="A707" s="14">
        <v>706</v>
      </c>
      <c r="B707" s="16" t="s">
        <v>5925</v>
      </c>
      <c r="C707" s="16" t="s">
        <v>5936</v>
      </c>
      <c r="D707" s="16" t="s">
        <v>13563</v>
      </c>
      <c r="E707" s="14" t="s">
        <v>1417</v>
      </c>
      <c r="F707" s="17" t="s">
        <v>1418</v>
      </c>
      <c r="G707" s="16">
        <v>26</v>
      </c>
      <c r="H707" s="16">
        <v>5</v>
      </c>
      <c r="I707" s="16">
        <v>2022</v>
      </c>
      <c r="J707" s="16">
        <v>72</v>
      </c>
      <c r="K707" s="17" t="s">
        <v>1419</v>
      </c>
      <c r="L707" s="16"/>
      <c r="M707" s="16">
        <v>1</v>
      </c>
      <c r="N707" s="16" t="s">
        <v>13564</v>
      </c>
      <c r="O707" s="18" t="s">
        <v>13565</v>
      </c>
      <c r="P707" s="18" t="s">
        <v>240</v>
      </c>
      <c r="Q707" s="18" t="s">
        <v>850</v>
      </c>
      <c r="R707" s="17" t="s">
        <v>1351</v>
      </c>
      <c r="S707" s="16" t="s">
        <v>44</v>
      </c>
      <c r="T707" s="16">
        <v>17</v>
      </c>
      <c r="U707" s="14" t="s">
        <v>13566</v>
      </c>
      <c r="V707" s="18" t="s">
        <v>234</v>
      </c>
      <c r="W707" s="16" t="s">
        <v>6489</v>
      </c>
      <c r="X707" s="18" t="s">
        <v>6491</v>
      </c>
      <c r="Y707" s="18" t="s">
        <v>10203</v>
      </c>
      <c r="Z707" s="18" t="s">
        <v>10203</v>
      </c>
      <c r="AA707" s="18"/>
      <c r="AB707" s="18" t="s">
        <v>10203</v>
      </c>
      <c r="AC707" s="18" t="s">
        <v>49</v>
      </c>
      <c r="AD707" s="16" t="s">
        <v>50</v>
      </c>
      <c r="AE707" s="16" t="s">
        <v>50</v>
      </c>
      <c r="AF707" s="16"/>
      <c r="AG707" s="16" t="s">
        <v>10204</v>
      </c>
      <c r="AH707" s="16"/>
      <c r="AI707" s="16"/>
      <c r="AJ707" s="16"/>
      <c r="AK707" s="16"/>
      <c r="AL707" s="190" t="b">
        <f t="shared" si="2"/>
        <v>0</v>
      </c>
      <c r="AM707" s="190"/>
    </row>
    <row r="708" spans="1:39" ht="22.5" hidden="1" customHeight="1" x14ac:dyDescent="0.35">
      <c r="A708" s="14">
        <v>707</v>
      </c>
      <c r="B708" s="16" t="s">
        <v>5925</v>
      </c>
      <c r="C708" s="16" t="s">
        <v>5936</v>
      </c>
      <c r="D708" s="16" t="s">
        <v>13567</v>
      </c>
      <c r="E708" s="14" t="s">
        <v>621</v>
      </c>
      <c r="F708" s="17" t="s">
        <v>622</v>
      </c>
      <c r="G708" s="16">
        <v>5</v>
      </c>
      <c r="H708" s="16">
        <v>8</v>
      </c>
      <c r="I708" s="16">
        <v>2022</v>
      </c>
      <c r="J708" s="16">
        <v>72</v>
      </c>
      <c r="K708" s="17" t="s">
        <v>623</v>
      </c>
      <c r="L708" s="16"/>
      <c r="M708" s="16">
        <v>1</v>
      </c>
      <c r="N708" s="16" t="s">
        <v>13568</v>
      </c>
      <c r="O708" s="18" t="s">
        <v>13569</v>
      </c>
      <c r="P708" s="18" t="s">
        <v>445</v>
      </c>
      <c r="Q708" s="18" t="s">
        <v>804</v>
      </c>
      <c r="R708" s="17" t="s">
        <v>13570</v>
      </c>
      <c r="S708" s="16" t="s">
        <v>75</v>
      </c>
      <c r="T708" s="16">
        <v>18</v>
      </c>
      <c r="U708" s="14" t="s">
        <v>13571</v>
      </c>
      <c r="V708" s="18" t="s">
        <v>62</v>
      </c>
      <c r="W708" s="16" t="s">
        <v>6489</v>
      </c>
      <c r="X708" s="18" t="s">
        <v>6491</v>
      </c>
      <c r="Y708" s="18" t="s">
        <v>10203</v>
      </c>
      <c r="Z708" s="18" t="s">
        <v>10203</v>
      </c>
      <c r="AA708" s="18"/>
      <c r="AB708" s="18" t="s">
        <v>10203</v>
      </c>
      <c r="AC708" s="18" t="s">
        <v>49</v>
      </c>
      <c r="AD708" s="16" t="s">
        <v>50</v>
      </c>
      <c r="AE708" s="16" t="s">
        <v>50</v>
      </c>
      <c r="AF708" s="16"/>
      <c r="AG708" s="16" t="s">
        <v>10204</v>
      </c>
      <c r="AH708" s="16"/>
      <c r="AI708" s="16"/>
      <c r="AJ708" s="16"/>
      <c r="AK708" s="16"/>
      <c r="AL708" s="190" t="b">
        <f t="shared" si="2"/>
        <v>0</v>
      </c>
      <c r="AM708" s="190"/>
    </row>
    <row r="709" spans="1:39" ht="22.5" hidden="1" customHeight="1" x14ac:dyDescent="0.35">
      <c r="A709" s="14">
        <v>708</v>
      </c>
      <c r="B709" s="16" t="s">
        <v>5925</v>
      </c>
      <c r="C709" s="16" t="s">
        <v>5961</v>
      </c>
      <c r="D709" s="16" t="s">
        <v>13572</v>
      </c>
      <c r="E709" s="14" t="s">
        <v>1315</v>
      </c>
      <c r="F709" s="17" t="s">
        <v>1316</v>
      </c>
      <c r="G709" s="16">
        <v>6</v>
      </c>
      <c r="H709" s="16">
        <v>4</v>
      </c>
      <c r="I709" s="16">
        <v>2021</v>
      </c>
      <c r="J709" s="17" t="s">
        <v>228</v>
      </c>
      <c r="K709" s="17" t="s">
        <v>1317</v>
      </c>
      <c r="L709" s="16"/>
      <c r="M709" s="16">
        <v>1</v>
      </c>
      <c r="N709" s="16" t="s">
        <v>13573</v>
      </c>
      <c r="O709" s="18" t="s">
        <v>13574</v>
      </c>
      <c r="P709" s="18" t="s">
        <v>13575</v>
      </c>
      <c r="Q709" s="18" t="s">
        <v>13576</v>
      </c>
      <c r="R709" s="17" t="s">
        <v>13577</v>
      </c>
      <c r="S709" s="16" t="s">
        <v>44</v>
      </c>
      <c r="T709" s="16">
        <v>14</v>
      </c>
      <c r="U709" s="14" t="s">
        <v>13578</v>
      </c>
      <c r="V709" s="18" t="s">
        <v>234</v>
      </c>
      <c r="W709" s="16" t="s">
        <v>6492</v>
      </c>
      <c r="X709" s="18" t="s">
        <v>6494</v>
      </c>
      <c r="Y709" s="18" t="s">
        <v>10203</v>
      </c>
      <c r="Z709" s="18" t="s">
        <v>10203</v>
      </c>
      <c r="AA709" s="18"/>
      <c r="AB709" s="18" t="s">
        <v>10203</v>
      </c>
      <c r="AC709" s="18" t="s">
        <v>49</v>
      </c>
      <c r="AD709" s="16" t="s">
        <v>50</v>
      </c>
      <c r="AE709" s="16" t="s">
        <v>50</v>
      </c>
      <c r="AF709" s="16"/>
      <c r="AG709" s="16" t="s">
        <v>10234</v>
      </c>
      <c r="AH709" s="16"/>
      <c r="AI709" s="16"/>
      <c r="AJ709" s="16"/>
      <c r="AK709" s="16"/>
      <c r="AL709" s="190" t="b">
        <f t="shared" si="2"/>
        <v>0</v>
      </c>
      <c r="AM709" s="190"/>
    </row>
    <row r="710" spans="1:39" ht="22.5" hidden="1" customHeight="1" x14ac:dyDescent="0.35">
      <c r="A710" s="14">
        <v>709</v>
      </c>
      <c r="B710" s="16" t="s">
        <v>5925</v>
      </c>
      <c r="C710" s="16" t="s">
        <v>5961</v>
      </c>
      <c r="D710" s="16" t="s">
        <v>13579</v>
      </c>
      <c r="E710" s="14" t="s">
        <v>10629</v>
      </c>
      <c r="F710" s="17" t="s">
        <v>10630</v>
      </c>
      <c r="G710" s="16">
        <v>28</v>
      </c>
      <c r="H710" s="16">
        <v>9</v>
      </c>
      <c r="I710" s="16">
        <v>2021</v>
      </c>
      <c r="J710" s="16">
        <v>72</v>
      </c>
      <c r="K710" s="17" t="s">
        <v>10631</v>
      </c>
      <c r="L710" s="16"/>
      <c r="M710" s="16">
        <v>1</v>
      </c>
      <c r="N710" s="16" t="s">
        <v>13580</v>
      </c>
      <c r="O710" s="18" t="s">
        <v>13581</v>
      </c>
      <c r="P710" s="18" t="s">
        <v>6210</v>
      </c>
      <c r="Q710" s="18" t="s">
        <v>153</v>
      </c>
      <c r="R710" s="17" t="s">
        <v>12540</v>
      </c>
      <c r="S710" s="16" t="s">
        <v>44</v>
      </c>
      <c r="T710" s="16">
        <v>16</v>
      </c>
      <c r="U710" s="14" t="s">
        <v>13582</v>
      </c>
      <c r="V710" s="18" t="s">
        <v>46</v>
      </c>
      <c r="W710" s="16" t="s">
        <v>6492</v>
      </c>
      <c r="X710" s="18" t="s">
        <v>6494</v>
      </c>
      <c r="Y710" s="18" t="s">
        <v>10203</v>
      </c>
      <c r="Z710" s="18" t="s">
        <v>10203</v>
      </c>
      <c r="AA710" s="18"/>
      <c r="AB710" s="18" t="s">
        <v>10203</v>
      </c>
      <c r="AC710" s="18" t="s">
        <v>49</v>
      </c>
      <c r="AD710" s="16" t="s">
        <v>50</v>
      </c>
      <c r="AE710" s="16" t="s">
        <v>50</v>
      </c>
      <c r="AF710" s="16"/>
      <c r="AG710" s="16" t="s">
        <v>10234</v>
      </c>
      <c r="AH710" s="16"/>
      <c r="AI710" s="16"/>
      <c r="AJ710" s="16"/>
      <c r="AK710" s="16"/>
      <c r="AL710" s="190" t="b">
        <f t="shared" si="2"/>
        <v>0</v>
      </c>
      <c r="AM710" s="190"/>
    </row>
    <row r="711" spans="1:39" ht="22.5" hidden="1" customHeight="1" x14ac:dyDescent="0.35">
      <c r="A711" s="14">
        <v>710</v>
      </c>
      <c r="B711" s="16" t="s">
        <v>5925</v>
      </c>
      <c r="C711" s="16" t="s">
        <v>5961</v>
      </c>
      <c r="D711" s="16" t="s">
        <v>13583</v>
      </c>
      <c r="E711" s="14" t="s">
        <v>155</v>
      </c>
      <c r="F711" s="17" t="s">
        <v>156</v>
      </c>
      <c r="G711" s="16">
        <v>17</v>
      </c>
      <c r="H711" s="16">
        <v>5</v>
      </c>
      <c r="I711" s="16">
        <v>2022</v>
      </c>
      <c r="J711" s="16">
        <v>72</v>
      </c>
      <c r="K711" s="17" t="s">
        <v>157</v>
      </c>
      <c r="L711" s="16"/>
      <c r="M711" s="16">
        <v>1</v>
      </c>
      <c r="N711" s="16" t="s">
        <v>13584</v>
      </c>
      <c r="O711" s="18" t="s">
        <v>13585</v>
      </c>
      <c r="P711" s="18" t="s">
        <v>2338</v>
      </c>
      <c r="Q711" s="18" t="s">
        <v>707</v>
      </c>
      <c r="R711" s="17" t="s">
        <v>13586</v>
      </c>
      <c r="S711" s="16" t="s">
        <v>75</v>
      </c>
      <c r="T711" s="16">
        <v>17</v>
      </c>
      <c r="U711" s="14" t="s">
        <v>13587</v>
      </c>
      <c r="V711" s="18" t="s">
        <v>93</v>
      </c>
      <c r="W711" s="16" t="s">
        <v>6492</v>
      </c>
      <c r="X711" s="18" t="s">
        <v>6494</v>
      </c>
      <c r="Y711" s="18" t="s">
        <v>10203</v>
      </c>
      <c r="Z711" s="18" t="s">
        <v>10203</v>
      </c>
      <c r="AA711" s="18"/>
      <c r="AB711" s="18" t="s">
        <v>10203</v>
      </c>
      <c r="AC711" s="18" t="s">
        <v>49</v>
      </c>
      <c r="AD711" s="16" t="s">
        <v>50</v>
      </c>
      <c r="AE711" s="16" t="s">
        <v>50</v>
      </c>
      <c r="AF711" s="16"/>
      <c r="AG711" s="16" t="s">
        <v>10204</v>
      </c>
      <c r="AH711" s="16"/>
      <c r="AI711" s="16"/>
      <c r="AJ711" s="16"/>
      <c r="AK711" s="16"/>
      <c r="AL711" s="190" t="b">
        <f t="shared" si="2"/>
        <v>0</v>
      </c>
      <c r="AM711" s="190"/>
    </row>
    <row r="712" spans="1:39" ht="22.5" hidden="1" customHeight="1" x14ac:dyDescent="0.35">
      <c r="A712" s="14">
        <v>711</v>
      </c>
      <c r="B712" s="16" t="s">
        <v>5925</v>
      </c>
      <c r="C712" s="16" t="s">
        <v>5961</v>
      </c>
      <c r="D712" s="16" t="s">
        <v>13588</v>
      </c>
      <c r="E712" s="14" t="s">
        <v>155</v>
      </c>
      <c r="F712" s="17" t="s">
        <v>156</v>
      </c>
      <c r="G712" s="16">
        <v>17</v>
      </c>
      <c r="H712" s="16">
        <v>5</v>
      </c>
      <c r="I712" s="16">
        <v>2022</v>
      </c>
      <c r="J712" s="16">
        <v>72</v>
      </c>
      <c r="K712" s="17" t="s">
        <v>157</v>
      </c>
      <c r="L712" s="16"/>
      <c r="M712" s="16">
        <v>1</v>
      </c>
      <c r="N712" s="16" t="s">
        <v>13589</v>
      </c>
      <c r="O712" s="18" t="s">
        <v>13590</v>
      </c>
      <c r="P712" s="18" t="s">
        <v>12403</v>
      </c>
      <c r="Q712" s="18" t="s">
        <v>305</v>
      </c>
      <c r="R712" s="17" t="s">
        <v>13426</v>
      </c>
      <c r="S712" s="16" t="s">
        <v>44</v>
      </c>
      <c r="T712" s="16">
        <v>17</v>
      </c>
      <c r="U712" s="14" t="s">
        <v>13587</v>
      </c>
      <c r="V712" s="18" t="s">
        <v>93</v>
      </c>
      <c r="W712" s="16" t="s">
        <v>6492</v>
      </c>
      <c r="X712" s="18" t="s">
        <v>6494</v>
      </c>
      <c r="Y712" s="18" t="s">
        <v>10203</v>
      </c>
      <c r="Z712" s="18" t="s">
        <v>10203</v>
      </c>
      <c r="AA712" s="18"/>
      <c r="AB712" s="18" t="s">
        <v>10203</v>
      </c>
      <c r="AC712" s="18" t="s">
        <v>49</v>
      </c>
      <c r="AD712" s="16" t="s">
        <v>50</v>
      </c>
      <c r="AE712" s="16" t="s">
        <v>50</v>
      </c>
      <c r="AF712" s="16"/>
      <c r="AG712" s="16" t="s">
        <v>10204</v>
      </c>
      <c r="AH712" s="16"/>
      <c r="AI712" s="16"/>
      <c r="AJ712" s="16"/>
      <c r="AK712" s="16"/>
      <c r="AL712" s="190" t="b">
        <f t="shared" si="2"/>
        <v>0</v>
      </c>
      <c r="AM712" s="190"/>
    </row>
    <row r="713" spans="1:39" ht="22.5" hidden="1" customHeight="1" x14ac:dyDescent="0.35">
      <c r="A713" s="14">
        <v>712</v>
      </c>
      <c r="B713" s="16" t="s">
        <v>5925</v>
      </c>
      <c r="C713" s="16" t="s">
        <v>5961</v>
      </c>
      <c r="D713" s="16" t="s">
        <v>13591</v>
      </c>
      <c r="E713" s="14" t="s">
        <v>155</v>
      </c>
      <c r="F713" s="17" t="s">
        <v>156</v>
      </c>
      <c r="G713" s="16">
        <v>17</v>
      </c>
      <c r="H713" s="16">
        <v>5</v>
      </c>
      <c r="I713" s="16">
        <v>2022</v>
      </c>
      <c r="J713" s="16">
        <v>72</v>
      </c>
      <c r="K713" s="17" t="s">
        <v>157</v>
      </c>
      <c r="L713" s="16"/>
      <c r="M713" s="16">
        <v>1</v>
      </c>
      <c r="N713" s="16" t="s">
        <v>13592</v>
      </c>
      <c r="O713" s="18" t="s">
        <v>13593</v>
      </c>
      <c r="P713" s="18" t="s">
        <v>5090</v>
      </c>
      <c r="Q713" s="18" t="s">
        <v>3072</v>
      </c>
      <c r="R713" s="17" t="s">
        <v>13594</v>
      </c>
      <c r="S713" s="16" t="s">
        <v>75</v>
      </c>
      <c r="T713" s="16">
        <v>17</v>
      </c>
      <c r="U713" s="14" t="s">
        <v>13587</v>
      </c>
      <c r="V713" s="18" t="s">
        <v>93</v>
      </c>
      <c r="W713" s="16" t="s">
        <v>6492</v>
      </c>
      <c r="X713" s="18" t="s">
        <v>6494</v>
      </c>
      <c r="Y713" s="18" t="s">
        <v>10203</v>
      </c>
      <c r="Z713" s="18" t="s">
        <v>10203</v>
      </c>
      <c r="AA713" s="18"/>
      <c r="AB713" s="18" t="s">
        <v>10203</v>
      </c>
      <c r="AC713" s="18" t="s">
        <v>49</v>
      </c>
      <c r="AD713" s="16" t="s">
        <v>50</v>
      </c>
      <c r="AE713" s="16" t="s">
        <v>50</v>
      </c>
      <c r="AF713" s="16"/>
      <c r="AG713" s="16" t="s">
        <v>10204</v>
      </c>
      <c r="AH713" s="16"/>
      <c r="AI713" s="16"/>
      <c r="AJ713" s="16"/>
      <c r="AK713" s="16"/>
      <c r="AL713" s="190" t="b">
        <f t="shared" si="2"/>
        <v>0</v>
      </c>
      <c r="AM713" s="190"/>
    </row>
    <row r="714" spans="1:39" ht="22.5" hidden="1" customHeight="1" x14ac:dyDescent="0.35">
      <c r="A714" s="14">
        <v>713</v>
      </c>
      <c r="B714" s="16" t="s">
        <v>5925</v>
      </c>
      <c r="C714" s="16" t="s">
        <v>5961</v>
      </c>
      <c r="D714" s="16" t="s">
        <v>13595</v>
      </c>
      <c r="E714" s="14" t="s">
        <v>155</v>
      </c>
      <c r="F714" s="17" t="s">
        <v>156</v>
      </c>
      <c r="G714" s="16">
        <v>17</v>
      </c>
      <c r="H714" s="16">
        <v>5</v>
      </c>
      <c r="I714" s="16">
        <v>2022</v>
      </c>
      <c r="J714" s="16">
        <v>72</v>
      </c>
      <c r="K714" s="17" t="s">
        <v>157</v>
      </c>
      <c r="L714" s="16"/>
      <c r="M714" s="16">
        <v>1</v>
      </c>
      <c r="N714" s="16" t="s">
        <v>13596</v>
      </c>
      <c r="O714" s="18" t="s">
        <v>13597</v>
      </c>
      <c r="P714" s="18" t="s">
        <v>13598</v>
      </c>
      <c r="Q714" s="18" t="s">
        <v>3856</v>
      </c>
      <c r="R714" s="17" t="s">
        <v>13599</v>
      </c>
      <c r="S714" s="16" t="s">
        <v>75</v>
      </c>
      <c r="T714" s="16">
        <v>17</v>
      </c>
      <c r="U714" s="14" t="s">
        <v>13587</v>
      </c>
      <c r="V714" s="18" t="s">
        <v>93</v>
      </c>
      <c r="W714" s="16" t="s">
        <v>6492</v>
      </c>
      <c r="X714" s="18" t="s">
        <v>6494</v>
      </c>
      <c r="Y714" s="18" t="s">
        <v>10203</v>
      </c>
      <c r="Z714" s="18" t="s">
        <v>10203</v>
      </c>
      <c r="AA714" s="18"/>
      <c r="AB714" s="18" t="s">
        <v>10203</v>
      </c>
      <c r="AC714" s="18" t="s">
        <v>49</v>
      </c>
      <c r="AD714" s="16" t="s">
        <v>50</v>
      </c>
      <c r="AE714" s="16" t="s">
        <v>50</v>
      </c>
      <c r="AF714" s="16"/>
      <c r="AG714" s="16" t="s">
        <v>10204</v>
      </c>
      <c r="AH714" s="16"/>
      <c r="AI714" s="16"/>
      <c r="AJ714" s="16"/>
      <c r="AK714" s="16"/>
      <c r="AL714" s="190" t="b">
        <f t="shared" si="2"/>
        <v>0</v>
      </c>
      <c r="AM714" s="190"/>
    </row>
    <row r="715" spans="1:39" ht="22.5" hidden="1" customHeight="1" x14ac:dyDescent="0.35">
      <c r="A715" s="14">
        <v>714</v>
      </c>
      <c r="B715" s="16" t="s">
        <v>5775</v>
      </c>
      <c r="C715" s="16" t="s">
        <v>464</v>
      </c>
      <c r="D715" s="16" t="s">
        <v>13600</v>
      </c>
      <c r="E715" s="14" t="s">
        <v>13601</v>
      </c>
      <c r="F715" s="17" t="s">
        <v>191</v>
      </c>
      <c r="G715" s="16">
        <v>7</v>
      </c>
      <c r="H715" s="16">
        <v>4</v>
      </c>
      <c r="I715" s="16">
        <v>2022</v>
      </c>
      <c r="J715" s="16">
        <v>72</v>
      </c>
      <c r="K715" s="17" t="s">
        <v>192</v>
      </c>
      <c r="L715" s="16"/>
      <c r="M715" s="16">
        <v>1</v>
      </c>
      <c r="N715" s="16" t="s">
        <v>13600</v>
      </c>
      <c r="O715" s="18" t="s">
        <v>13602</v>
      </c>
      <c r="P715" s="18" t="s">
        <v>13603</v>
      </c>
      <c r="Q715" s="18" t="s">
        <v>13604</v>
      </c>
      <c r="R715" s="17" t="s">
        <v>13605</v>
      </c>
      <c r="S715" s="16" t="s">
        <v>75</v>
      </c>
      <c r="T715" s="16"/>
      <c r="U715" s="14" t="s">
        <v>13606</v>
      </c>
      <c r="V715" s="18" t="s">
        <v>121</v>
      </c>
      <c r="W715" s="16" t="s">
        <v>6354</v>
      </c>
      <c r="X715" s="18" t="s">
        <v>6356</v>
      </c>
      <c r="Y715" s="18" t="s">
        <v>10203</v>
      </c>
      <c r="Z715" s="18" t="s">
        <v>10203</v>
      </c>
      <c r="AA715" s="18"/>
      <c r="AB715" s="18" t="s">
        <v>10203</v>
      </c>
      <c r="AC715" s="18" t="s">
        <v>13607</v>
      </c>
      <c r="AD715" s="16" t="s">
        <v>50</v>
      </c>
      <c r="AE715" s="16" t="s">
        <v>50</v>
      </c>
      <c r="AF715" s="16"/>
      <c r="AG715" s="16" t="s">
        <v>10204</v>
      </c>
      <c r="AH715" s="16" t="s">
        <v>13608</v>
      </c>
      <c r="AI715" s="16"/>
      <c r="AJ715" s="16"/>
      <c r="AK715" s="194"/>
      <c r="AL715" s="190" t="b">
        <f t="shared" si="2"/>
        <v>0</v>
      </c>
      <c r="AM715" s="190"/>
    </row>
    <row r="716" spans="1:39" ht="22.5" hidden="1" customHeight="1" x14ac:dyDescent="0.35">
      <c r="A716" s="14">
        <v>715</v>
      </c>
      <c r="B716" s="16" t="s">
        <v>5775</v>
      </c>
      <c r="C716" s="16" t="s">
        <v>464</v>
      </c>
      <c r="D716" s="16" t="s">
        <v>13609</v>
      </c>
      <c r="E716" s="14" t="s">
        <v>13610</v>
      </c>
      <c r="F716" s="17" t="s">
        <v>1468</v>
      </c>
      <c r="G716" s="16">
        <v>19</v>
      </c>
      <c r="H716" s="16">
        <v>8</v>
      </c>
      <c r="I716" s="16">
        <v>2022</v>
      </c>
      <c r="J716" s="16">
        <v>72</v>
      </c>
      <c r="K716" s="17" t="s">
        <v>1469</v>
      </c>
      <c r="L716" s="16"/>
      <c r="M716" s="16">
        <v>1</v>
      </c>
      <c r="N716" s="16" t="s">
        <v>13609</v>
      </c>
      <c r="O716" s="18" t="s">
        <v>13611</v>
      </c>
      <c r="P716" s="18" t="s">
        <v>658</v>
      </c>
      <c r="Q716" s="18" t="s">
        <v>401</v>
      </c>
      <c r="R716" s="17" t="s">
        <v>2652</v>
      </c>
      <c r="S716" s="16" t="s">
        <v>75</v>
      </c>
      <c r="T716" s="16"/>
      <c r="U716" s="14" t="s">
        <v>13606</v>
      </c>
      <c r="V716" s="18" t="s">
        <v>121</v>
      </c>
      <c r="W716" s="16" t="s">
        <v>6354</v>
      </c>
      <c r="X716" s="18" t="s">
        <v>6356</v>
      </c>
      <c r="Y716" s="18" t="s">
        <v>10203</v>
      </c>
      <c r="Z716" s="18" t="s">
        <v>10203</v>
      </c>
      <c r="AA716" s="18"/>
      <c r="AB716" s="18" t="s">
        <v>10203</v>
      </c>
      <c r="AC716" s="18" t="s">
        <v>13607</v>
      </c>
      <c r="AD716" s="16" t="s">
        <v>50</v>
      </c>
      <c r="AE716" s="16" t="s">
        <v>50</v>
      </c>
      <c r="AF716" s="16"/>
      <c r="AG716" s="16" t="s">
        <v>10204</v>
      </c>
      <c r="AH716" s="16" t="s">
        <v>13608</v>
      </c>
      <c r="AI716" s="16"/>
      <c r="AJ716" s="16"/>
      <c r="AK716" s="194"/>
      <c r="AL716" s="190" t="b">
        <f t="shared" si="2"/>
        <v>0</v>
      </c>
      <c r="AM716" s="190"/>
    </row>
    <row r="717" spans="1:39" ht="22.5" hidden="1" customHeight="1" x14ac:dyDescent="0.35">
      <c r="A717" s="14">
        <v>716</v>
      </c>
      <c r="B717" s="16" t="s">
        <v>5775</v>
      </c>
      <c r="C717" s="16" t="s">
        <v>464</v>
      </c>
      <c r="D717" s="16" t="s">
        <v>13612</v>
      </c>
      <c r="E717" s="14" t="s">
        <v>13613</v>
      </c>
      <c r="F717" s="17" t="s">
        <v>1418</v>
      </c>
      <c r="G717" s="16">
        <v>26</v>
      </c>
      <c r="H717" s="16">
        <v>5</v>
      </c>
      <c r="I717" s="16">
        <v>2022</v>
      </c>
      <c r="J717" s="16">
        <v>72</v>
      </c>
      <c r="K717" s="17" t="s">
        <v>1419</v>
      </c>
      <c r="L717" s="16"/>
      <c r="M717" s="16">
        <v>1</v>
      </c>
      <c r="N717" s="16" t="s">
        <v>13612</v>
      </c>
      <c r="O717" s="18" t="s">
        <v>13614</v>
      </c>
      <c r="P717" s="18" t="s">
        <v>1716</v>
      </c>
      <c r="Q717" s="18" t="s">
        <v>13615</v>
      </c>
      <c r="R717" s="17" t="s">
        <v>13616</v>
      </c>
      <c r="S717" s="16" t="s">
        <v>75</v>
      </c>
      <c r="T717" s="16"/>
      <c r="U717" s="14" t="s">
        <v>13606</v>
      </c>
      <c r="V717" s="18" t="s">
        <v>121</v>
      </c>
      <c r="W717" s="16" t="s">
        <v>6354</v>
      </c>
      <c r="X717" s="18" t="s">
        <v>6356</v>
      </c>
      <c r="Y717" s="18" t="s">
        <v>10203</v>
      </c>
      <c r="Z717" s="18" t="s">
        <v>10203</v>
      </c>
      <c r="AA717" s="18"/>
      <c r="AB717" s="18" t="s">
        <v>10203</v>
      </c>
      <c r="AC717" s="18" t="s">
        <v>13607</v>
      </c>
      <c r="AD717" s="16" t="s">
        <v>50</v>
      </c>
      <c r="AE717" s="16" t="s">
        <v>50</v>
      </c>
      <c r="AF717" s="16"/>
      <c r="AG717" s="16" t="s">
        <v>10204</v>
      </c>
      <c r="AH717" s="16" t="s">
        <v>13608</v>
      </c>
      <c r="AI717" s="16"/>
      <c r="AJ717" s="16"/>
      <c r="AK717" s="194"/>
      <c r="AL717" s="190" t="b">
        <f t="shared" si="2"/>
        <v>0</v>
      </c>
      <c r="AM717" s="190"/>
    </row>
    <row r="718" spans="1:39" ht="22.5" hidden="1" customHeight="1" x14ac:dyDescent="0.35">
      <c r="A718" s="14">
        <v>717</v>
      </c>
      <c r="B718" s="16" t="s">
        <v>5775</v>
      </c>
      <c r="C718" s="16" t="s">
        <v>464</v>
      </c>
      <c r="D718" s="16" t="s">
        <v>13617</v>
      </c>
      <c r="E718" s="14" t="s">
        <v>13610</v>
      </c>
      <c r="F718" s="17" t="s">
        <v>1468</v>
      </c>
      <c r="G718" s="16">
        <v>19</v>
      </c>
      <c r="H718" s="16">
        <v>8</v>
      </c>
      <c r="I718" s="16">
        <v>2022</v>
      </c>
      <c r="J718" s="16">
        <v>72</v>
      </c>
      <c r="K718" s="17" t="s">
        <v>1469</v>
      </c>
      <c r="L718" s="16"/>
      <c r="M718" s="16">
        <v>1</v>
      </c>
      <c r="N718" s="16" t="s">
        <v>13617</v>
      </c>
      <c r="O718" s="18" t="s">
        <v>13618</v>
      </c>
      <c r="P718" s="18" t="s">
        <v>618</v>
      </c>
      <c r="Q718" s="18" t="s">
        <v>5039</v>
      </c>
      <c r="R718" s="17" t="s">
        <v>13619</v>
      </c>
      <c r="S718" s="16" t="s">
        <v>75</v>
      </c>
      <c r="T718" s="16"/>
      <c r="U718" s="14" t="s">
        <v>13606</v>
      </c>
      <c r="V718" s="18" t="s">
        <v>121</v>
      </c>
      <c r="W718" s="16" t="s">
        <v>6354</v>
      </c>
      <c r="X718" s="18" t="s">
        <v>6356</v>
      </c>
      <c r="Y718" s="18" t="s">
        <v>10203</v>
      </c>
      <c r="Z718" s="18" t="s">
        <v>10203</v>
      </c>
      <c r="AA718" s="18"/>
      <c r="AB718" s="18" t="s">
        <v>10203</v>
      </c>
      <c r="AC718" s="18" t="s">
        <v>13607</v>
      </c>
      <c r="AD718" s="16" t="s">
        <v>50</v>
      </c>
      <c r="AE718" s="16" t="s">
        <v>50</v>
      </c>
      <c r="AF718" s="16"/>
      <c r="AG718" s="16" t="s">
        <v>10204</v>
      </c>
      <c r="AH718" s="16" t="s">
        <v>13608</v>
      </c>
      <c r="AI718" s="16"/>
      <c r="AJ718" s="16"/>
      <c r="AK718" s="194"/>
      <c r="AL718" s="190" t="b">
        <f t="shared" si="2"/>
        <v>0</v>
      </c>
      <c r="AM718" s="190"/>
    </row>
    <row r="719" spans="1:39" ht="22.5" hidden="1" customHeight="1" x14ac:dyDescent="0.35">
      <c r="A719" s="14">
        <v>718</v>
      </c>
      <c r="B719" s="16" t="s">
        <v>5775</v>
      </c>
      <c r="C719" s="16" t="s">
        <v>464</v>
      </c>
      <c r="D719" s="16" t="s">
        <v>13620</v>
      </c>
      <c r="E719" s="14" t="s">
        <v>13613</v>
      </c>
      <c r="F719" s="17" t="s">
        <v>1418</v>
      </c>
      <c r="G719" s="16">
        <v>26</v>
      </c>
      <c r="H719" s="16">
        <v>5</v>
      </c>
      <c r="I719" s="16">
        <v>2022</v>
      </c>
      <c r="J719" s="16">
        <v>72</v>
      </c>
      <c r="K719" s="17" t="s">
        <v>1419</v>
      </c>
      <c r="L719" s="16"/>
      <c r="M719" s="16">
        <v>1</v>
      </c>
      <c r="N719" s="16" t="s">
        <v>13620</v>
      </c>
      <c r="O719" s="18" t="s">
        <v>2140</v>
      </c>
      <c r="P719" s="18" t="s">
        <v>298</v>
      </c>
      <c r="Q719" s="18" t="s">
        <v>83</v>
      </c>
      <c r="R719" s="17" t="s">
        <v>13621</v>
      </c>
      <c r="S719" s="16" t="s">
        <v>44</v>
      </c>
      <c r="T719" s="16"/>
      <c r="U719" s="14" t="s">
        <v>13606</v>
      </c>
      <c r="V719" s="18" t="s">
        <v>121</v>
      </c>
      <c r="W719" s="16" t="s">
        <v>6354</v>
      </c>
      <c r="X719" s="18" t="s">
        <v>6356</v>
      </c>
      <c r="Y719" s="18" t="s">
        <v>10203</v>
      </c>
      <c r="Z719" s="18" t="s">
        <v>10203</v>
      </c>
      <c r="AA719" s="18"/>
      <c r="AB719" s="18" t="s">
        <v>10203</v>
      </c>
      <c r="AC719" s="18" t="s">
        <v>13607</v>
      </c>
      <c r="AD719" s="16" t="s">
        <v>50</v>
      </c>
      <c r="AE719" s="16" t="s">
        <v>50</v>
      </c>
      <c r="AF719" s="16"/>
      <c r="AG719" s="16" t="s">
        <v>10204</v>
      </c>
      <c r="AH719" s="16" t="s">
        <v>13608</v>
      </c>
      <c r="AI719" s="16"/>
      <c r="AJ719" s="16"/>
      <c r="AK719" s="194"/>
      <c r="AL719" s="190" t="b">
        <f t="shared" si="2"/>
        <v>0</v>
      </c>
      <c r="AM719" s="190"/>
    </row>
    <row r="720" spans="1:39" ht="22.5" hidden="1" customHeight="1" x14ac:dyDescent="0.35">
      <c r="A720" s="14">
        <v>719</v>
      </c>
      <c r="B720" s="16" t="s">
        <v>5775</v>
      </c>
      <c r="C720" s="16" t="s">
        <v>464</v>
      </c>
      <c r="D720" s="16" t="s">
        <v>13622</v>
      </c>
      <c r="E720" s="14" t="s">
        <v>13610</v>
      </c>
      <c r="F720" s="17" t="s">
        <v>1468</v>
      </c>
      <c r="G720" s="16">
        <v>19</v>
      </c>
      <c r="H720" s="16">
        <v>8</v>
      </c>
      <c r="I720" s="16">
        <v>2022</v>
      </c>
      <c r="J720" s="16">
        <v>72</v>
      </c>
      <c r="K720" s="17" t="s">
        <v>1469</v>
      </c>
      <c r="L720" s="16"/>
      <c r="M720" s="16">
        <v>1</v>
      </c>
      <c r="N720" s="16" t="s">
        <v>13622</v>
      </c>
      <c r="O720" s="18" t="s">
        <v>13623</v>
      </c>
      <c r="P720" s="18" t="s">
        <v>13624</v>
      </c>
      <c r="Q720" s="18" t="s">
        <v>1882</v>
      </c>
      <c r="R720" s="17" t="s">
        <v>13625</v>
      </c>
      <c r="S720" s="16" t="s">
        <v>75</v>
      </c>
      <c r="T720" s="16"/>
      <c r="U720" s="14" t="s">
        <v>13606</v>
      </c>
      <c r="V720" s="18" t="s">
        <v>121</v>
      </c>
      <c r="W720" s="16" t="s">
        <v>6354</v>
      </c>
      <c r="X720" s="18" t="s">
        <v>6356</v>
      </c>
      <c r="Y720" s="18" t="s">
        <v>10203</v>
      </c>
      <c r="Z720" s="18" t="s">
        <v>10203</v>
      </c>
      <c r="AA720" s="18"/>
      <c r="AB720" s="18" t="s">
        <v>10203</v>
      </c>
      <c r="AC720" s="18" t="s">
        <v>13607</v>
      </c>
      <c r="AD720" s="16" t="s">
        <v>50</v>
      </c>
      <c r="AE720" s="16" t="s">
        <v>50</v>
      </c>
      <c r="AF720" s="16"/>
      <c r="AG720" s="16" t="s">
        <v>10204</v>
      </c>
      <c r="AH720" s="16" t="s">
        <v>13608</v>
      </c>
      <c r="AI720" s="16"/>
      <c r="AJ720" s="16"/>
      <c r="AK720" s="194"/>
      <c r="AL720" s="190" t="b">
        <f t="shared" si="2"/>
        <v>0</v>
      </c>
      <c r="AM720" s="190"/>
    </row>
    <row r="721" spans="1:39" ht="22.5" hidden="1" customHeight="1" x14ac:dyDescent="0.35">
      <c r="A721" s="14">
        <v>720</v>
      </c>
      <c r="B721" s="16" t="s">
        <v>5775</v>
      </c>
      <c r="C721" s="16" t="s">
        <v>464</v>
      </c>
      <c r="D721" s="16" t="s">
        <v>13626</v>
      </c>
      <c r="E721" s="14" t="s">
        <v>13601</v>
      </c>
      <c r="F721" s="17" t="s">
        <v>191</v>
      </c>
      <c r="G721" s="16">
        <v>7</v>
      </c>
      <c r="H721" s="16">
        <v>4</v>
      </c>
      <c r="I721" s="16">
        <v>2022</v>
      </c>
      <c r="J721" s="16">
        <v>72</v>
      </c>
      <c r="K721" s="17" t="s">
        <v>192</v>
      </c>
      <c r="L721" s="16"/>
      <c r="M721" s="16">
        <v>1</v>
      </c>
      <c r="N721" s="16" t="s">
        <v>13626</v>
      </c>
      <c r="O721" s="18" t="s">
        <v>13627</v>
      </c>
      <c r="P721" s="18" t="s">
        <v>3969</v>
      </c>
      <c r="Q721" s="18" t="s">
        <v>292</v>
      </c>
      <c r="R721" s="17" t="s">
        <v>10333</v>
      </c>
      <c r="S721" s="16" t="s">
        <v>75</v>
      </c>
      <c r="T721" s="16"/>
      <c r="U721" s="14" t="s">
        <v>13606</v>
      </c>
      <c r="V721" s="18" t="s">
        <v>121</v>
      </c>
      <c r="W721" s="16" t="s">
        <v>6354</v>
      </c>
      <c r="X721" s="18" t="s">
        <v>6356</v>
      </c>
      <c r="Y721" s="18" t="s">
        <v>10203</v>
      </c>
      <c r="Z721" s="18" t="s">
        <v>10203</v>
      </c>
      <c r="AA721" s="18"/>
      <c r="AB721" s="18" t="s">
        <v>10203</v>
      </c>
      <c r="AC721" s="18" t="s">
        <v>13607</v>
      </c>
      <c r="AD721" s="16" t="s">
        <v>50</v>
      </c>
      <c r="AE721" s="16" t="s">
        <v>50</v>
      </c>
      <c r="AF721" s="16"/>
      <c r="AG721" s="16" t="s">
        <v>10204</v>
      </c>
      <c r="AH721" s="16" t="s">
        <v>13608</v>
      </c>
      <c r="AI721" s="16"/>
      <c r="AJ721" s="16"/>
      <c r="AK721" s="194"/>
      <c r="AL721" s="190" t="b">
        <f t="shared" si="2"/>
        <v>0</v>
      </c>
      <c r="AM721" s="190"/>
    </row>
    <row r="722" spans="1:39" ht="22.5" hidden="1" customHeight="1" x14ac:dyDescent="0.35">
      <c r="A722" s="14">
        <v>721</v>
      </c>
      <c r="B722" s="16" t="s">
        <v>5775</v>
      </c>
      <c r="C722" s="16" t="s">
        <v>464</v>
      </c>
      <c r="D722" s="16" t="s">
        <v>13628</v>
      </c>
      <c r="E722" s="14" t="s">
        <v>13601</v>
      </c>
      <c r="F722" s="17" t="s">
        <v>191</v>
      </c>
      <c r="G722" s="16">
        <v>7</v>
      </c>
      <c r="H722" s="16">
        <v>4</v>
      </c>
      <c r="I722" s="16">
        <v>2022</v>
      </c>
      <c r="J722" s="16">
        <v>72</v>
      </c>
      <c r="K722" s="17" t="s">
        <v>192</v>
      </c>
      <c r="L722" s="16"/>
      <c r="M722" s="16">
        <v>1</v>
      </c>
      <c r="N722" s="16" t="s">
        <v>13628</v>
      </c>
      <c r="O722" s="18" t="s">
        <v>13629</v>
      </c>
      <c r="P722" s="18" t="s">
        <v>13603</v>
      </c>
      <c r="Q722" s="18" t="s">
        <v>13630</v>
      </c>
      <c r="R722" s="17" t="s">
        <v>13270</v>
      </c>
      <c r="S722" s="16" t="s">
        <v>44</v>
      </c>
      <c r="T722" s="16"/>
      <c r="U722" s="14" t="s">
        <v>13606</v>
      </c>
      <c r="V722" s="18" t="s">
        <v>121</v>
      </c>
      <c r="W722" s="16" t="s">
        <v>6354</v>
      </c>
      <c r="X722" s="18" t="s">
        <v>6356</v>
      </c>
      <c r="Y722" s="18" t="s">
        <v>10203</v>
      </c>
      <c r="Z722" s="18" t="s">
        <v>10203</v>
      </c>
      <c r="AA722" s="18"/>
      <c r="AB722" s="18" t="s">
        <v>10203</v>
      </c>
      <c r="AC722" s="18" t="s">
        <v>13607</v>
      </c>
      <c r="AD722" s="16" t="s">
        <v>50</v>
      </c>
      <c r="AE722" s="16" t="s">
        <v>50</v>
      </c>
      <c r="AF722" s="16"/>
      <c r="AG722" s="16" t="s">
        <v>10204</v>
      </c>
      <c r="AH722" s="16" t="s">
        <v>13608</v>
      </c>
      <c r="AI722" s="16"/>
      <c r="AJ722" s="16"/>
      <c r="AK722" s="194"/>
      <c r="AL722" s="190" t="b">
        <f t="shared" si="2"/>
        <v>0</v>
      </c>
      <c r="AM722" s="190"/>
    </row>
    <row r="723" spans="1:39" ht="22.5" hidden="1" customHeight="1" x14ac:dyDescent="0.35">
      <c r="A723" s="14">
        <v>722</v>
      </c>
      <c r="B723" s="16" t="s">
        <v>5775</v>
      </c>
      <c r="C723" s="16" t="s">
        <v>464</v>
      </c>
      <c r="D723" s="16" t="s">
        <v>13631</v>
      </c>
      <c r="E723" s="14" t="s">
        <v>13632</v>
      </c>
      <c r="F723" s="17" t="s">
        <v>1595</v>
      </c>
      <c r="G723" s="16">
        <v>21</v>
      </c>
      <c r="H723" s="16">
        <v>10</v>
      </c>
      <c r="I723" s="16">
        <v>2022</v>
      </c>
      <c r="J723" s="16">
        <v>72</v>
      </c>
      <c r="K723" s="17" t="s">
        <v>1596</v>
      </c>
      <c r="L723" s="16"/>
      <c r="M723" s="16">
        <v>1</v>
      </c>
      <c r="N723" s="16" t="s">
        <v>13631</v>
      </c>
      <c r="O723" s="18" t="s">
        <v>13633</v>
      </c>
      <c r="P723" s="18" t="s">
        <v>13634</v>
      </c>
      <c r="Q723" s="18" t="s">
        <v>60</v>
      </c>
      <c r="R723" s="17" t="s">
        <v>13635</v>
      </c>
      <c r="S723" s="16" t="s">
        <v>75</v>
      </c>
      <c r="T723" s="16"/>
      <c r="U723" s="14" t="s">
        <v>13606</v>
      </c>
      <c r="V723" s="18" t="s">
        <v>121</v>
      </c>
      <c r="W723" s="16" t="s">
        <v>6354</v>
      </c>
      <c r="X723" s="18" t="s">
        <v>6356</v>
      </c>
      <c r="Y723" s="18" t="s">
        <v>10203</v>
      </c>
      <c r="Z723" s="18" t="s">
        <v>10203</v>
      </c>
      <c r="AA723" s="18"/>
      <c r="AB723" s="18" t="s">
        <v>10203</v>
      </c>
      <c r="AC723" s="18" t="s">
        <v>13607</v>
      </c>
      <c r="AD723" s="16" t="s">
        <v>50</v>
      </c>
      <c r="AE723" s="16" t="s">
        <v>50</v>
      </c>
      <c r="AF723" s="16"/>
      <c r="AG723" s="16" t="s">
        <v>10204</v>
      </c>
      <c r="AH723" s="16" t="s">
        <v>13608</v>
      </c>
      <c r="AI723" s="16"/>
      <c r="AJ723" s="16"/>
      <c r="AK723" s="194"/>
      <c r="AL723" s="190" t="b">
        <f t="shared" si="2"/>
        <v>0</v>
      </c>
      <c r="AM723" s="190"/>
    </row>
    <row r="724" spans="1:39" ht="22.5" hidden="1" customHeight="1" x14ac:dyDescent="0.35">
      <c r="A724" s="14">
        <v>723</v>
      </c>
      <c r="B724" s="16" t="s">
        <v>5775</v>
      </c>
      <c r="C724" s="16" t="s">
        <v>464</v>
      </c>
      <c r="D724" s="16" t="s">
        <v>13636</v>
      </c>
      <c r="E724" s="14" t="s">
        <v>13637</v>
      </c>
      <c r="F724" s="17" t="s">
        <v>740</v>
      </c>
      <c r="G724" s="16">
        <v>27</v>
      </c>
      <c r="H724" s="16">
        <v>6</v>
      </c>
      <c r="I724" s="16">
        <v>2022</v>
      </c>
      <c r="J724" s="16">
        <v>72</v>
      </c>
      <c r="K724" s="17" t="s">
        <v>741</v>
      </c>
      <c r="L724" s="16"/>
      <c r="M724" s="16">
        <v>1</v>
      </c>
      <c r="N724" s="16" t="s">
        <v>13636</v>
      </c>
      <c r="O724" s="18" t="s">
        <v>13638</v>
      </c>
      <c r="P724" s="18" t="s">
        <v>13639</v>
      </c>
      <c r="Q724" s="18" t="s">
        <v>2724</v>
      </c>
      <c r="R724" s="17" t="s">
        <v>13640</v>
      </c>
      <c r="S724" s="16" t="s">
        <v>44</v>
      </c>
      <c r="T724" s="16"/>
      <c r="U724" s="14" t="s">
        <v>13606</v>
      </c>
      <c r="V724" s="18" t="s">
        <v>121</v>
      </c>
      <c r="W724" s="16" t="s">
        <v>6354</v>
      </c>
      <c r="X724" s="18" t="s">
        <v>6356</v>
      </c>
      <c r="Y724" s="18" t="s">
        <v>10203</v>
      </c>
      <c r="Z724" s="18" t="s">
        <v>10203</v>
      </c>
      <c r="AA724" s="18"/>
      <c r="AB724" s="18" t="s">
        <v>10203</v>
      </c>
      <c r="AC724" s="18" t="s">
        <v>13607</v>
      </c>
      <c r="AD724" s="16" t="s">
        <v>50</v>
      </c>
      <c r="AE724" s="16" t="s">
        <v>50</v>
      </c>
      <c r="AF724" s="16"/>
      <c r="AG724" s="16" t="s">
        <v>10204</v>
      </c>
      <c r="AH724" s="16" t="s">
        <v>13608</v>
      </c>
      <c r="AI724" s="16"/>
      <c r="AJ724" s="16"/>
      <c r="AK724" s="194"/>
      <c r="AL724" s="190" t="b">
        <f t="shared" si="2"/>
        <v>0</v>
      </c>
      <c r="AM724" s="190"/>
    </row>
    <row r="725" spans="1:39" ht="22.5" hidden="1" customHeight="1" x14ac:dyDescent="0.35">
      <c r="A725" s="14">
        <v>724</v>
      </c>
      <c r="B725" s="16" t="s">
        <v>5775</v>
      </c>
      <c r="C725" s="16" t="s">
        <v>464</v>
      </c>
      <c r="D725" s="16" t="s">
        <v>13641</v>
      </c>
      <c r="E725" s="14" t="s">
        <v>13601</v>
      </c>
      <c r="F725" s="17" t="s">
        <v>191</v>
      </c>
      <c r="G725" s="16">
        <v>7</v>
      </c>
      <c r="H725" s="16">
        <v>4</v>
      </c>
      <c r="I725" s="16">
        <v>2022</v>
      </c>
      <c r="J725" s="16">
        <v>72</v>
      </c>
      <c r="K725" s="17" t="s">
        <v>192</v>
      </c>
      <c r="L725" s="16"/>
      <c r="M725" s="16">
        <v>1</v>
      </c>
      <c r="N725" s="16" t="s">
        <v>13641</v>
      </c>
      <c r="O725" s="18" t="s">
        <v>13642</v>
      </c>
      <c r="P725" s="18" t="s">
        <v>615</v>
      </c>
      <c r="Q725" s="18" t="s">
        <v>1371</v>
      </c>
      <c r="R725" s="17" t="s">
        <v>360</v>
      </c>
      <c r="S725" s="16" t="s">
        <v>75</v>
      </c>
      <c r="T725" s="16"/>
      <c r="U725" s="14" t="s">
        <v>13606</v>
      </c>
      <c r="V725" s="18" t="s">
        <v>121</v>
      </c>
      <c r="W725" s="16" t="s">
        <v>6354</v>
      </c>
      <c r="X725" s="18" t="s">
        <v>6356</v>
      </c>
      <c r="Y725" s="18" t="s">
        <v>10203</v>
      </c>
      <c r="Z725" s="18" t="s">
        <v>10203</v>
      </c>
      <c r="AA725" s="18"/>
      <c r="AB725" s="18" t="s">
        <v>10203</v>
      </c>
      <c r="AC725" s="18" t="s">
        <v>13607</v>
      </c>
      <c r="AD725" s="16" t="s">
        <v>50</v>
      </c>
      <c r="AE725" s="16" t="s">
        <v>50</v>
      </c>
      <c r="AF725" s="16"/>
      <c r="AG725" s="16" t="s">
        <v>10204</v>
      </c>
      <c r="AH725" s="16" t="s">
        <v>13608</v>
      </c>
      <c r="AI725" s="16"/>
      <c r="AJ725" s="16"/>
      <c r="AK725" s="194"/>
      <c r="AL725" s="190" t="b">
        <f t="shared" si="2"/>
        <v>0</v>
      </c>
      <c r="AM725" s="190"/>
    </row>
    <row r="726" spans="1:39" ht="22.5" hidden="1" customHeight="1" x14ac:dyDescent="0.35">
      <c r="A726" s="14">
        <v>725</v>
      </c>
      <c r="B726" s="16" t="s">
        <v>5775</v>
      </c>
      <c r="C726" s="16" t="s">
        <v>464</v>
      </c>
      <c r="D726" s="16" t="s">
        <v>13643</v>
      </c>
      <c r="E726" s="14" t="s">
        <v>13610</v>
      </c>
      <c r="F726" s="17" t="s">
        <v>1468</v>
      </c>
      <c r="G726" s="16">
        <v>19</v>
      </c>
      <c r="H726" s="16">
        <v>8</v>
      </c>
      <c r="I726" s="16">
        <v>2022</v>
      </c>
      <c r="J726" s="16">
        <v>72</v>
      </c>
      <c r="K726" s="17" t="s">
        <v>1469</v>
      </c>
      <c r="L726" s="16"/>
      <c r="M726" s="16">
        <v>1</v>
      </c>
      <c r="N726" s="16" t="s">
        <v>13643</v>
      </c>
      <c r="O726" s="18" t="s">
        <v>13644</v>
      </c>
      <c r="P726" s="18" t="s">
        <v>13645</v>
      </c>
      <c r="Q726" s="18" t="s">
        <v>1220</v>
      </c>
      <c r="R726" s="17" t="s">
        <v>13646</v>
      </c>
      <c r="S726" s="16" t="s">
        <v>75</v>
      </c>
      <c r="T726" s="16"/>
      <c r="U726" s="14" t="s">
        <v>13606</v>
      </c>
      <c r="V726" s="18" t="s">
        <v>121</v>
      </c>
      <c r="W726" s="16" t="s">
        <v>6354</v>
      </c>
      <c r="X726" s="18" t="s">
        <v>6356</v>
      </c>
      <c r="Y726" s="18" t="s">
        <v>10203</v>
      </c>
      <c r="Z726" s="18" t="s">
        <v>10203</v>
      </c>
      <c r="AA726" s="18"/>
      <c r="AB726" s="18" t="s">
        <v>10203</v>
      </c>
      <c r="AC726" s="18" t="s">
        <v>13607</v>
      </c>
      <c r="AD726" s="16" t="s">
        <v>50</v>
      </c>
      <c r="AE726" s="16" t="s">
        <v>50</v>
      </c>
      <c r="AF726" s="16"/>
      <c r="AG726" s="16" t="s">
        <v>10204</v>
      </c>
      <c r="AH726" s="16" t="s">
        <v>13608</v>
      </c>
      <c r="AI726" s="16"/>
      <c r="AJ726" s="16"/>
      <c r="AK726" s="194"/>
      <c r="AL726" s="190" t="b">
        <f t="shared" si="2"/>
        <v>0</v>
      </c>
      <c r="AM726" s="190"/>
    </row>
    <row r="727" spans="1:39" ht="22.5" hidden="1" customHeight="1" x14ac:dyDescent="0.35">
      <c r="A727" s="14">
        <v>726</v>
      </c>
      <c r="B727" s="16" t="s">
        <v>5775</v>
      </c>
      <c r="C727" s="16" t="s">
        <v>464</v>
      </c>
      <c r="D727" s="16" t="s">
        <v>13647</v>
      </c>
      <c r="E727" s="14" t="s">
        <v>13648</v>
      </c>
      <c r="F727" s="17" t="s">
        <v>844</v>
      </c>
      <c r="G727" s="16">
        <v>18</v>
      </c>
      <c r="H727" s="16">
        <v>11</v>
      </c>
      <c r="I727" s="16">
        <v>2022</v>
      </c>
      <c r="J727" s="16">
        <v>72</v>
      </c>
      <c r="K727" s="17" t="s">
        <v>845</v>
      </c>
      <c r="L727" s="16"/>
      <c r="M727" s="16">
        <v>1</v>
      </c>
      <c r="N727" s="16" t="s">
        <v>13647</v>
      </c>
      <c r="O727" s="18" t="s">
        <v>13649</v>
      </c>
      <c r="P727" s="18" t="s">
        <v>13650</v>
      </c>
      <c r="Q727" s="18" t="s">
        <v>288</v>
      </c>
      <c r="R727" s="17" t="s">
        <v>13651</v>
      </c>
      <c r="S727" s="16" t="s">
        <v>75</v>
      </c>
      <c r="T727" s="16"/>
      <c r="U727" s="14" t="s">
        <v>13606</v>
      </c>
      <c r="V727" s="18" t="s">
        <v>121</v>
      </c>
      <c r="W727" s="16" t="s">
        <v>6354</v>
      </c>
      <c r="X727" s="18" t="s">
        <v>6356</v>
      </c>
      <c r="Y727" s="18" t="s">
        <v>10203</v>
      </c>
      <c r="Z727" s="18" t="s">
        <v>10203</v>
      </c>
      <c r="AA727" s="18"/>
      <c r="AB727" s="18" t="s">
        <v>10203</v>
      </c>
      <c r="AC727" s="18" t="s">
        <v>13607</v>
      </c>
      <c r="AD727" s="16" t="s">
        <v>50</v>
      </c>
      <c r="AE727" s="16" t="s">
        <v>50</v>
      </c>
      <c r="AF727" s="16"/>
      <c r="AG727" s="16" t="s">
        <v>10204</v>
      </c>
      <c r="AH727" s="16" t="s">
        <v>13608</v>
      </c>
      <c r="AI727" s="16"/>
      <c r="AJ727" s="16"/>
      <c r="AK727" s="194"/>
      <c r="AL727" s="190" t="b">
        <f t="shared" si="2"/>
        <v>0</v>
      </c>
      <c r="AM727" s="190"/>
    </row>
    <row r="728" spans="1:39" ht="22.5" hidden="1" customHeight="1" x14ac:dyDescent="0.35">
      <c r="A728" s="14">
        <v>727</v>
      </c>
      <c r="B728" s="16" t="s">
        <v>5775</v>
      </c>
      <c r="C728" s="16" t="s">
        <v>464</v>
      </c>
      <c r="D728" s="16" t="s">
        <v>13652</v>
      </c>
      <c r="E728" s="14" t="s">
        <v>13601</v>
      </c>
      <c r="F728" s="17" t="s">
        <v>191</v>
      </c>
      <c r="G728" s="16">
        <v>7</v>
      </c>
      <c r="H728" s="16">
        <v>4</v>
      </c>
      <c r="I728" s="16">
        <v>2022</v>
      </c>
      <c r="J728" s="16">
        <v>72</v>
      </c>
      <c r="K728" s="17" t="s">
        <v>192</v>
      </c>
      <c r="L728" s="16"/>
      <c r="M728" s="16">
        <v>1</v>
      </c>
      <c r="N728" s="16" t="s">
        <v>13652</v>
      </c>
      <c r="O728" s="18" t="s">
        <v>13653</v>
      </c>
      <c r="P728" s="18" t="s">
        <v>431</v>
      </c>
      <c r="Q728" s="18" t="s">
        <v>144</v>
      </c>
      <c r="R728" s="17" t="s">
        <v>13654</v>
      </c>
      <c r="S728" s="16" t="s">
        <v>75</v>
      </c>
      <c r="T728" s="16"/>
      <c r="U728" s="14" t="s">
        <v>13606</v>
      </c>
      <c r="V728" s="18" t="s">
        <v>121</v>
      </c>
      <c r="W728" s="16" t="s">
        <v>6354</v>
      </c>
      <c r="X728" s="18" t="s">
        <v>6356</v>
      </c>
      <c r="Y728" s="18" t="s">
        <v>10203</v>
      </c>
      <c r="Z728" s="18" t="s">
        <v>10203</v>
      </c>
      <c r="AA728" s="18"/>
      <c r="AB728" s="18" t="s">
        <v>10203</v>
      </c>
      <c r="AC728" s="18" t="s">
        <v>13607</v>
      </c>
      <c r="AD728" s="16" t="s">
        <v>50</v>
      </c>
      <c r="AE728" s="16" t="s">
        <v>50</v>
      </c>
      <c r="AF728" s="16"/>
      <c r="AG728" s="16" t="s">
        <v>10204</v>
      </c>
      <c r="AH728" s="16" t="s">
        <v>13608</v>
      </c>
      <c r="AI728" s="16"/>
      <c r="AJ728" s="16"/>
      <c r="AK728" s="194"/>
      <c r="AL728" s="190" t="b">
        <f t="shared" si="2"/>
        <v>0</v>
      </c>
      <c r="AM728" s="190"/>
    </row>
    <row r="729" spans="1:39" ht="22.5" hidden="1" customHeight="1" x14ac:dyDescent="0.35">
      <c r="A729" s="14">
        <v>728</v>
      </c>
      <c r="B729" s="16" t="s">
        <v>5775</v>
      </c>
      <c r="C729" s="16" t="s">
        <v>464</v>
      </c>
      <c r="D729" s="16" t="s">
        <v>13655</v>
      </c>
      <c r="E729" s="14" t="s">
        <v>13656</v>
      </c>
      <c r="F729" s="17" t="s">
        <v>237</v>
      </c>
      <c r="G729" s="16">
        <v>11</v>
      </c>
      <c r="H729" s="16">
        <v>7</v>
      </c>
      <c r="I729" s="16">
        <v>2022</v>
      </c>
      <c r="J729" s="16">
        <v>72</v>
      </c>
      <c r="K729" s="17" t="s">
        <v>238</v>
      </c>
      <c r="L729" s="16"/>
      <c r="M729" s="16">
        <v>1</v>
      </c>
      <c r="N729" s="16" t="s">
        <v>13655</v>
      </c>
      <c r="O729" s="18" t="s">
        <v>13657</v>
      </c>
      <c r="P729" s="18" t="s">
        <v>1495</v>
      </c>
      <c r="Q729" s="18" t="s">
        <v>13658</v>
      </c>
      <c r="R729" s="17" t="s">
        <v>13659</v>
      </c>
      <c r="S729" s="16" t="s">
        <v>75</v>
      </c>
      <c r="T729" s="16"/>
      <c r="U729" s="14" t="s">
        <v>13606</v>
      </c>
      <c r="V729" s="18" t="s">
        <v>121</v>
      </c>
      <c r="W729" s="16" t="s">
        <v>6354</v>
      </c>
      <c r="X729" s="18" t="s">
        <v>6356</v>
      </c>
      <c r="Y729" s="18" t="s">
        <v>10203</v>
      </c>
      <c r="Z729" s="18" t="s">
        <v>10203</v>
      </c>
      <c r="AA729" s="18"/>
      <c r="AB729" s="18" t="s">
        <v>10203</v>
      </c>
      <c r="AC729" s="18" t="s">
        <v>13607</v>
      </c>
      <c r="AD729" s="16" t="s">
        <v>50</v>
      </c>
      <c r="AE729" s="16" t="s">
        <v>50</v>
      </c>
      <c r="AF729" s="16"/>
      <c r="AG729" s="16" t="s">
        <v>10204</v>
      </c>
      <c r="AH729" s="16" t="s">
        <v>13608</v>
      </c>
      <c r="AI729" s="16"/>
      <c r="AJ729" s="16"/>
      <c r="AK729" s="194"/>
      <c r="AL729" s="190" t="b">
        <f t="shared" si="2"/>
        <v>0</v>
      </c>
      <c r="AM729" s="190"/>
    </row>
    <row r="730" spans="1:39" ht="22.5" hidden="1" customHeight="1" x14ac:dyDescent="0.35">
      <c r="A730" s="14">
        <v>729</v>
      </c>
      <c r="B730" s="16" t="s">
        <v>5775</v>
      </c>
      <c r="C730" s="16" t="s">
        <v>464</v>
      </c>
      <c r="D730" s="16" t="s">
        <v>13660</v>
      </c>
      <c r="E730" s="14" t="s">
        <v>13632</v>
      </c>
      <c r="F730" s="17" t="s">
        <v>1595</v>
      </c>
      <c r="G730" s="16">
        <v>21</v>
      </c>
      <c r="H730" s="16">
        <v>10</v>
      </c>
      <c r="I730" s="16">
        <v>2022</v>
      </c>
      <c r="J730" s="16">
        <v>72</v>
      </c>
      <c r="K730" s="17" t="s">
        <v>1596</v>
      </c>
      <c r="L730" s="16"/>
      <c r="M730" s="16">
        <v>1</v>
      </c>
      <c r="N730" s="16" t="s">
        <v>13660</v>
      </c>
      <c r="O730" s="18" t="s">
        <v>13661</v>
      </c>
      <c r="P730" s="18" t="s">
        <v>2798</v>
      </c>
      <c r="Q730" s="18" t="s">
        <v>75</v>
      </c>
      <c r="R730" s="17" t="s">
        <v>3642</v>
      </c>
      <c r="S730" s="16" t="s">
        <v>75</v>
      </c>
      <c r="T730" s="16"/>
      <c r="U730" s="14" t="s">
        <v>13606</v>
      </c>
      <c r="V730" s="18" t="s">
        <v>121</v>
      </c>
      <c r="W730" s="16" t="s">
        <v>6354</v>
      </c>
      <c r="X730" s="18" t="s">
        <v>6356</v>
      </c>
      <c r="Y730" s="18" t="s">
        <v>10203</v>
      </c>
      <c r="Z730" s="18" t="s">
        <v>10203</v>
      </c>
      <c r="AA730" s="18"/>
      <c r="AB730" s="18" t="s">
        <v>10203</v>
      </c>
      <c r="AC730" s="18" t="s">
        <v>13607</v>
      </c>
      <c r="AD730" s="16" t="s">
        <v>50</v>
      </c>
      <c r="AE730" s="16" t="s">
        <v>50</v>
      </c>
      <c r="AF730" s="16"/>
      <c r="AG730" s="16" t="s">
        <v>10204</v>
      </c>
      <c r="AH730" s="16" t="s">
        <v>13608</v>
      </c>
      <c r="AI730" s="16"/>
      <c r="AJ730" s="16"/>
      <c r="AK730" s="194"/>
      <c r="AL730" s="190" t="b">
        <f t="shared" si="2"/>
        <v>0</v>
      </c>
      <c r="AM730" s="190"/>
    </row>
    <row r="731" spans="1:39" ht="22.5" hidden="1" customHeight="1" x14ac:dyDescent="0.35">
      <c r="A731" s="14">
        <v>730</v>
      </c>
      <c r="B731" s="16" t="s">
        <v>5775</v>
      </c>
      <c r="C731" s="16" t="s">
        <v>464</v>
      </c>
      <c r="D731" s="16" t="s">
        <v>13662</v>
      </c>
      <c r="E731" s="14" t="s">
        <v>13601</v>
      </c>
      <c r="F731" s="17" t="s">
        <v>191</v>
      </c>
      <c r="G731" s="16">
        <v>7</v>
      </c>
      <c r="H731" s="16">
        <v>4</v>
      </c>
      <c r="I731" s="16">
        <v>2022</v>
      </c>
      <c r="J731" s="16">
        <v>72</v>
      </c>
      <c r="K731" s="17" t="s">
        <v>192</v>
      </c>
      <c r="L731" s="16"/>
      <c r="M731" s="16">
        <v>1</v>
      </c>
      <c r="N731" s="16" t="s">
        <v>13662</v>
      </c>
      <c r="O731" s="18" t="s">
        <v>13663</v>
      </c>
      <c r="P731" s="18" t="s">
        <v>13664</v>
      </c>
      <c r="Q731" s="18" t="s">
        <v>13665</v>
      </c>
      <c r="R731" s="17" t="s">
        <v>13666</v>
      </c>
      <c r="S731" s="16" t="s">
        <v>75</v>
      </c>
      <c r="T731" s="16"/>
      <c r="U731" s="14" t="s">
        <v>13606</v>
      </c>
      <c r="V731" s="18" t="s">
        <v>121</v>
      </c>
      <c r="W731" s="16" t="s">
        <v>6354</v>
      </c>
      <c r="X731" s="18" t="s">
        <v>6356</v>
      </c>
      <c r="Y731" s="18" t="s">
        <v>10203</v>
      </c>
      <c r="Z731" s="18" t="s">
        <v>10203</v>
      </c>
      <c r="AA731" s="18"/>
      <c r="AB731" s="18" t="s">
        <v>10203</v>
      </c>
      <c r="AC731" s="18" t="s">
        <v>13607</v>
      </c>
      <c r="AD731" s="16" t="s">
        <v>50</v>
      </c>
      <c r="AE731" s="16" t="s">
        <v>50</v>
      </c>
      <c r="AF731" s="16"/>
      <c r="AG731" s="16" t="s">
        <v>10204</v>
      </c>
      <c r="AH731" s="16" t="s">
        <v>13608</v>
      </c>
      <c r="AI731" s="16"/>
      <c r="AJ731" s="16"/>
      <c r="AK731" s="194"/>
      <c r="AL731" s="190" t="b">
        <f t="shared" si="2"/>
        <v>0</v>
      </c>
      <c r="AM731" s="190"/>
    </row>
    <row r="732" spans="1:39" ht="22.5" hidden="1" customHeight="1" x14ac:dyDescent="0.35">
      <c r="A732" s="14">
        <v>731</v>
      </c>
      <c r="B732" s="16" t="s">
        <v>5775</v>
      </c>
      <c r="C732" s="16" t="s">
        <v>464</v>
      </c>
      <c r="D732" s="16" t="s">
        <v>13667</v>
      </c>
      <c r="E732" s="14" t="s">
        <v>13610</v>
      </c>
      <c r="F732" s="17" t="s">
        <v>1468</v>
      </c>
      <c r="G732" s="16">
        <v>19</v>
      </c>
      <c r="H732" s="16">
        <v>8</v>
      </c>
      <c r="I732" s="16">
        <v>2022</v>
      </c>
      <c r="J732" s="16">
        <v>72</v>
      </c>
      <c r="K732" s="17" t="s">
        <v>1469</v>
      </c>
      <c r="L732" s="16"/>
      <c r="M732" s="16">
        <v>1</v>
      </c>
      <c r="N732" s="16" t="s">
        <v>13667</v>
      </c>
      <c r="O732" s="18" t="s">
        <v>13668</v>
      </c>
      <c r="P732" s="18" t="s">
        <v>9851</v>
      </c>
      <c r="Q732" s="18" t="s">
        <v>83</v>
      </c>
      <c r="R732" s="17" t="s">
        <v>11969</v>
      </c>
      <c r="S732" s="16" t="s">
        <v>44</v>
      </c>
      <c r="T732" s="16"/>
      <c r="U732" s="14" t="s">
        <v>13606</v>
      </c>
      <c r="V732" s="18" t="s">
        <v>121</v>
      </c>
      <c r="W732" s="16" t="s">
        <v>6354</v>
      </c>
      <c r="X732" s="18" t="s">
        <v>6356</v>
      </c>
      <c r="Y732" s="18" t="s">
        <v>10203</v>
      </c>
      <c r="Z732" s="18" t="s">
        <v>10203</v>
      </c>
      <c r="AA732" s="18"/>
      <c r="AB732" s="18" t="s">
        <v>10203</v>
      </c>
      <c r="AC732" s="18" t="s">
        <v>13607</v>
      </c>
      <c r="AD732" s="16" t="s">
        <v>50</v>
      </c>
      <c r="AE732" s="16" t="s">
        <v>50</v>
      </c>
      <c r="AF732" s="16"/>
      <c r="AG732" s="16" t="s">
        <v>10204</v>
      </c>
      <c r="AH732" s="16" t="s">
        <v>13608</v>
      </c>
      <c r="AI732" s="16"/>
      <c r="AJ732" s="16"/>
      <c r="AK732" s="194"/>
      <c r="AL732" s="190" t="b">
        <f t="shared" si="2"/>
        <v>0</v>
      </c>
      <c r="AM732" s="190"/>
    </row>
    <row r="733" spans="1:39" ht="22.5" hidden="1" customHeight="1" x14ac:dyDescent="0.35">
      <c r="A733" s="14">
        <v>732</v>
      </c>
      <c r="B733" s="16" t="s">
        <v>5775</v>
      </c>
      <c r="C733" s="16" t="s">
        <v>464</v>
      </c>
      <c r="D733" s="16" t="s">
        <v>13669</v>
      </c>
      <c r="E733" s="14" t="s">
        <v>13670</v>
      </c>
      <c r="F733" s="17" t="s">
        <v>13671</v>
      </c>
      <c r="G733" s="16">
        <v>27</v>
      </c>
      <c r="H733" s="16">
        <v>12</v>
      </c>
      <c r="I733" s="16">
        <v>2022</v>
      </c>
      <c r="J733" s="16">
        <v>72</v>
      </c>
      <c r="K733" s="17" t="s">
        <v>13672</v>
      </c>
      <c r="L733" s="16"/>
      <c r="M733" s="16">
        <v>1</v>
      </c>
      <c r="N733" s="16" t="s">
        <v>13669</v>
      </c>
      <c r="O733" s="18" t="s">
        <v>13673</v>
      </c>
      <c r="P733" s="18" t="s">
        <v>431</v>
      </c>
      <c r="Q733" s="18" t="s">
        <v>519</v>
      </c>
      <c r="R733" s="17" t="s">
        <v>13674</v>
      </c>
      <c r="S733" s="16" t="s">
        <v>75</v>
      </c>
      <c r="T733" s="16"/>
      <c r="U733" s="14" t="s">
        <v>13606</v>
      </c>
      <c r="V733" s="18" t="s">
        <v>121</v>
      </c>
      <c r="W733" s="16" t="s">
        <v>6354</v>
      </c>
      <c r="X733" s="18" t="s">
        <v>6356</v>
      </c>
      <c r="Y733" s="18" t="s">
        <v>10203</v>
      </c>
      <c r="Z733" s="18" t="s">
        <v>10203</v>
      </c>
      <c r="AA733" s="18"/>
      <c r="AB733" s="18" t="s">
        <v>10203</v>
      </c>
      <c r="AC733" s="18" t="s">
        <v>13607</v>
      </c>
      <c r="AD733" s="16" t="s">
        <v>50</v>
      </c>
      <c r="AE733" s="16" t="s">
        <v>50</v>
      </c>
      <c r="AF733" s="16"/>
      <c r="AG733" s="16" t="s">
        <v>10204</v>
      </c>
      <c r="AH733" s="16" t="s">
        <v>13608</v>
      </c>
      <c r="AI733" s="16"/>
      <c r="AJ733" s="16"/>
      <c r="AK733" s="194"/>
      <c r="AL733" s="190" t="b">
        <f t="shared" si="2"/>
        <v>0</v>
      </c>
      <c r="AM733" s="190"/>
    </row>
    <row r="734" spans="1:39" ht="22.5" hidden="1" customHeight="1" x14ac:dyDescent="0.35">
      <c r="A734" s="14">
        <v>733</v>
      </c>
      <c r="B734" s="16" t="s">
        <v>5775</v>
      </c>
      <c r="C734" s="16" t="s">
        <v>464</v>
      </c>
      <c r="D734" s="16" t="s">
        <v>13675</v>
      </c>
      <c r="E734" s="14" t="s">
        <v>13613</v>
      </c>
      <c r="F734" s="17" t="s">
        <v>1418</v>
      </c>
      <c r="G734" s="16">
        <v>26</v>
      </c>
      <c r="H734" s="16">
        <v>5</v>
      </c>
      <c r="I734" s="16">
        <v>2022</v>
      </c>
      <c r="J734" s="16">
        <v>72</v>
      </c>
      <c r="K734" s="17" t="s">
        <v>1419</v>
      </c>
      <c r="L734" s="16"/>
      <c r="M734" s="16">
        <v>1</v>
      </c>
      <c r="N734" s="16" t="s">
        <v>13675</v>
      </c>
      <c r="O734" s="18" t="s">
        <v>13676</v>
      </c>
      <c r="P734" s="18" t="s">
        <v>5932</v>
      </c>
      <c r="Q734" s="18" t="s">
        <v>804</v>
      </c>
      <c r="R734" s="17" t="s">
        <v>13677</v>
      </c>
      <c r="S734" s="16" t="s">
        <v>75</v>
      </c>
      <c r="T734" s="16"/>
      <c r="U734" s="14" t="s">
        <v>13606</v>
      </c>
      <c r="V734" s="18" t="s">
        <v>121</v>
      </c>
      <c r="W734" s="16" t="s">
        <v>6354</v>
      </c>
      <c r="X734" s="18" t="s">
        <v>6356</v>
      </c>
      <c r="Y734" s="18" t="s">
        <v>10203</v>
      </c>
      <c r="Z734" s="18" t="s">
        <v>10203</v>
      </c>
      <c r="AA734" s="18"/>
      <c r="AB734" s="18" t="s">
        <v>10203</v>
      </c>
      <c r="AC734" s="18" t="s">
        <v>13607</v>
      </c>
      <c r="AD734" s="16" t="s">
        <v>50</v>
      </c>
      <c r="AE734" s="16" t="s">
        <v>50</v>
      </c>
      <c r="AF734" s="16"/>
      <c r="AG734" s="16" t="s">
        <v>10204</v>
      </c>
      <c r="AH734" s="16" t="s">
        <v>13608</v>
      </c>
      <c r="AI734" s="16"/>
      <c r="AJ734" s="16"/>
      <c r="AK734" s="194"/>
      <c r="AL734" s="190" t="b">
        <f t="shared" si="2"/>
        <v>0</v>
      </c>
      <c r="AM734" s="190"/>
    </row>
    <row r="735" spans="1:39" ht="22.5" hidden="1" customHeight="1" x14ac:dyDescent="0.35">
      <c r="A735" s="14">
        <v>734</v>
      </c>
      <c r="B735" s="16" t="s">
        <v>5775</v>
      </c>
      <c r="C735" s="16" t="s">
        <v>464</v>
      </c>
      <c r="D735" s="16" t="s">
        <v>13678</v>
      </c>
      <c r="E735" s="14" t="s">
        <v>13610</v>
      </c>
      <c r="F735" s="17" t="s">
        <v>1468</v>
      </c>
      <c r="G735" s="16">
        <v>19</v>
      </c>
      <c r="H735" s="16">
        <v>8</v>
      </c>
      <c r="I735" s="16">
        <v>2022</v>
      </c>
      <c r="J735" s="16">
        <v>72</v>
      </c>
      <c r="K735" s="17" t="s">
        <v>1469</v>
      </c>
      <c r="L735" s="16"/>
      <c r="M735" s="16">
        <v>1</v>
      </c>
      <c r="N735" s="16" t="s">
        <v>13678</v>
      </c>
      <c r="O735" s="18" t="s">
        <v>13679</v>
      </c>
      <c r="P735" s="18" t="s">
        <v>476</v>
      </c>
      <c r="Q735" s="18" t="s">
        <v>173</v>
      </c>
      <c r="R735" s="17" t="s">
        <v>13680</v>
      </c>
      <c r="S735" s="16" t="s">
        <v>44</v>
      </c>
      <c r="T735" s="16"/>
      <c r="U735" s="14" t="s">
        <v>13606</v>
      </c>
      <c r="V735" s="18" t="s">
        <v>121</v>
      </c>
      <c r="W735" s="16" t="s">
        <v>6354</v>
      </c>
      <c r="X735" s="18" t="s">
        <v>6356</v>
      </c>
      <c r="Y735" s="18" t="s">
        <v>10203</v>
      </c>
      <c r="Z735" s="18" t="s">
        <v>10203</v>
      </c>
      <c r="AA735" s="18"/>
      <c r="AB735" s="18" t="s">
        <v>10203</v>
      </c>
      <c r="AC735" s="18" t="s">
        <v>13607</v>
      </c>
      <c r="AD735" s="16" t="s">
        <v>50</v>
      </c>
      <c r="AE735" s="16" t="s">
        <v>50</v>
      </c>
      <c r="AF735" s="16"/>
      <c r="AG735" s="16" t="s">
        <v>10204</v>
      </c>
      <c r="AH735" s="16" t="s">
        <v>13608</v>
      </c>
      <c r="AI735" s="16"/>
      <c r="AJ735" s="16"/>
      <c r="AK735" s="194"/>
      <c r="AL735" s="190" t="b">
        <f t="shared" si="2"/>
        <v>0</v>
      </c>
      <c r="AM735" s="190"/>
    </row>
    <row r="736" spans="1:39" ht="22.5" hidden="1" customHeight="1" x14ac:dyDescent="0.35">
      <c r="A736" s="14">
        <v>735</v>
      </c>
      <c r="B736" s="16" t="s">
        <v>5775</v>
      </c>
      <c r="C736" s="16" t="s">
        <v>464</v>
      </c>
      <c r="D736" s="16" t="s">
        <v>13681</v>
      </c>
      <c r="E736" s="14" t="s">
        <v>13601</v>
      </c>
      <c r="F736" s="17" t="s">
        <v>191</v>
      </c>
      <c r="G736" s="16">
        <v>7</v>
      </c>
      <c r="H736" s="16">
        <v>4</v>
      </c>
      <c r="I736" s="16">
        <v>2022</v>
      </c>
      <c r="J736" s="16">
        <v>72</v>
      </c>
      <c r="K736" s="17" t="s">
        <v>192</v>
      </c>
      <c r="L736" s="16"/>
      <c r="M736" s="16">
        <v>1</v>
      </c>
      <c r="N736" s="16" t="s">
        <v>13681</v>
      </c>
      <c r="O736" s="18" t="s">
        <v>13682</v>
      </c>
      <c r="P736" s="18" t="s">
        <v>13683</v>
      </c>
      <c r="Q736" s="18" t="s">
        <v>864</v>
      </c>
      <c r="R736" s="17" t="s">
        <v>13684</v>
      </c>
      <c r="S736" s="16" t="s">
        <v>44</v>
      </c>
      <c r="T736" s="16"/>
      <c r="U736" s="14" t="s">
        <v>13606</v>
      </c>
      <c r="V736" s="18" t="s">
        <v>121</v>
      </c>
      <c r="W736" s="16" t="s">
        <v>6354</v>
      </c>
      <c r="X736" s="18" t="s">
        <v>6356</v>
      </c>
      <c r="Y736" s="18" t="s">
        <v>10203</v>
      </c>
      <c r="Z736" s="18" t="s">
        <v>10203</v>
      </c>
      <c r="AA736" s="18"/>
      <c r="AB736" s="18" t="s">
        <v>10203</v>
      </c>
      <c r="AC736" s="18" t="s">
        <v>13607</v>
      </c>
      <c r="AD736" s="16" t="s">
        <v>50</v>
      </c>
      <c r="AE736" s="16" t="s">
        <v>50</v>
      </c>
      <c r="AF736" s="16"/>
      <c r="AG736" s="16" t="s">
        <v>10204</v>
      </c>
      <c r="AH736" s="16" t="s">
        <v>13608</v>
      </c>
      <c r="AI736" s="16"/>
      <c r="AJ736" s="16"/>
      <c r="AK736" s="194"/>
      <c r="AL736" s="190" t="b">
        <f t="shared" si="2"/>
        <v>0</v>
      </c>
      <c r="AM736" s="190"/>
    </row>
    <row r="737" spans="1:39" ht="22.5" hidden="1" customHeight="1" x14ac:dyDescent="0.35">
      <c r="A737" s="14">
        <v>736</v>
      </c>
      <c r="B737" s="16" t="s">
        <v>5775</v>
      </c>
      <c r="C737" s="16" t="s">
        <v>464</v>
      </c>
      <c r="D737" s="16" t="s">
        <v>13685</v>
      </c>
      <c r="E737" s="14" t="s">
        <v>13601</v>
      </c>
      <c r="F737" s="17" t="s">
        <v>191</v>
      </c>
      <c r="G737" s="16">
        <v>7</v>
      </c>
      <c r="H737" s="16">
        <v>4</v>
      </c>
      <c r="I737" s="16">
        <v>2022</v>
      </c>
      <c r="J737" s="16">
        <v>72</v>
      </c>
      <c r="K737" s="17" t="s">
        <v>192</v>
      </c>
      <c r="L737" s="16"/>
      <c r="M737" s="16">
        <v>1</v>
      </c>
      <c r="N737" s="16" t="s">
        <v>13685</v>
      </c>
      <c r="O737" s="18" t="s">
        <v>13686</v>
      </c>
      <c r="P737" s="18" t="s">
        <v>9790</v>
      </c>
      <c r="Q737" s="18" t="s">
        <v>13687</v>
      </c>
      <c r="R737" s="17" t="s">
        <v>13688</v>
      </c>
      <c r="S737" s="16" t="s">
        <v>75</v>
      </c>
      <c r="T737" s="16"/>
      <c r="U737" s="14" t="s">
        <v>13606</v>
      </c>
      <c r="V737" s="18" t="s">
        <v>121</v>
      </c>
      <c r="W737" s="16" t="s">
        <v>6354</v>
      </c>
      <c r="X737" s="18" t="s">
        <v>6356</v>
      </c>
      <c r="Y737" s="18" t="s">
        <v>10203</v>
      </c>
      <c r="Z737" s="18" t="s">
        <v>10203</v>
      </c>
      <c r="AA737" s="18"/>
      <c r="AB737" s="18" t="s">
        <v>10203</v>
      </c>
      <c r="AC737" s="18" t="s">
        <v>13607</v>
      </c>
      <c r="AD737" s="16" t="s">
        <v>50</v>
      </c>
      <c r="AE737" s="16" t="s">
        <v>50</v>
      </c>
      <c r="AF737" s="16"/>
      <c r="AG737" s="16" t="s">
        <v>10204</v>
      </c>
      <c r="AH737" s="16" t="s">
        <v>13608</v>
      </c>
      <c r="AI737" s="16"/>
      <c r="AJ737" s="16"/>
      <c r="AK737" s="194"/>
      <c r="AL737" s="190" t="b">
        <f t="shared" si="2"/>
        <v>0</v>
      </c>
      <c r="AM737" s="190"/>
    </row>
    <row r="738" spans="1:39" ht="22.5" hidden="1" customHeight="1" x14ac:dyDescent="0.35">
      <c r="A738" s="14">
        <v>737</v>
      </c>
      <c r="B738" s="16" t="s">
        <v>5775</v>
      </c>
      <c r="C738" s="16" t="s">
        <v>464</v>
      </c>
      <c r="D738" s="16" t="s">
        <v>13689</v>
      </c>
      <c r="E738" s="14" t="s">
        <v>13610</v>
      </c>
      <c r="F738" s="17" t="s">
        <v>1468</v>
      </c>
      <c r="G738" s="16">
        <v>19</v>
      </c>
      <c r="H738" s="16">
        <v>8</v>
      </c>
      <c r="I738" s="16">
        <v>2022</v>
      </c>
      <c r="J738" s="16">
        <v>72</v>
      </c>
      <c r="K738" s="17" t="s">
        <v>1469</v>
      </c>
      <c r="L738" s="16"/>
      <c r="M738" s="16">
        <v>1</v>
      </c>
      <c r="N738" s="16" t="s">
        <v>13689</v>
      </c>
      <c r="O738" s="18" t="s">
        <v>13690</v>
      </c>
      <c r="P738" s="18" t="s">
        <v>358</v>
      </c>
      <c r="Q738" s="18" t="s">
        <v>288</v>
      </c>
      <c r="R738" s="17" t="s">
        <v>426</v>
      </c>
      <c r="S738" s="16" t="s">
        <v>75</v>
      </c>
      <c r="T738" s="16"/>
      <c r="U738" s="14" t="s">
        <v>13606</v>
      </c>
      <c r="V738" s="18" t="s">
        <v>121</v>
      </c>
      <c r="W738" s="16" t="s">
        <v>6354</v>
      </c>
      <c r="X738" s="18" t="s">
        <v>6356</v>
      </c>
      <c r="Y738" s="18" t="s">
        <v>10203</v>
      </c>
      <c r="Z738" s="18" t="s">
        <v>10203</v>
      </c>
      <c r="AA738" s="18"/>
      <c r="AB738" s="18" t="s">
        <v>10203</v>
      </c>
      <c r="AC738" s="18" t="s">
        <v>13607</v>
      </c>
      <c r="AD738" s="16" t="s">
        <v>50</v>
      </c>
      <c r="AE738" s="16" t="s">
        <v>50</v>
      </c>
      <c r="AF738" s="16"/>
      <c r="AG738" s="16" t="s">
        <v>10204</v>
      </c>
      <c r="AH738" s="16" t="s">
        <v>13608</v>
      </c>
      <c r="AI738" s="16"/>
      <c r="AJ738" s="16"/>
      <c r="AK738" s="194"/>
      <c r="AL738" s="190" t="b">
        <f t="shared" si="2"/>
        <v>0</v>
      </c>
      <c r="AM738" s="190"/>
    </row>
    <row r="739" spans="1:39" ht="22.5" hidden="1" customHeight="1" x14ac:dyDescent="0.35">
      <c r="A739" s="14">
        <v>738</v>
      </c>
      <c r="B739" s="16" t="s">
        <v>5775</v>
      </c>
      <c r="C739" s="16" t="s">
        <v>464</v>
      </c>
      <c r="D739" s="16" t="s">
        <v>13691</v>
      </c>
      <c r="E739" s="14" t="s">
        <v>13613</v>
      </c>
      <c r="F739" s="17" t="s">
        <v>1418</v>
      </c>
      <c r="G739" s="16">
        <v>26</v>
      </c>
      <c r="H739" s="16">
        <v>5</v>
      </c>
      <c r="I739" s="16">
        <v>2022</v>
      </c>
      <c r="J739" s="16">
        <v>72</v>
      </c>
      <c r="K739" s="17" t="s">
        <v>1419</v>
      </c>
      <c r="L739" s="16"/>
      <c r="M739" s="16">
        <v>1</v>
      </c>
      <c r="N739" s="16" t="s">
        <v>13691</v>
      </c>
      <c r="O739" s="18" t="s">
        <v>13692</v>
      </c>
      <c r="P739" s="18" t="s">
        <v>13693</v>
      </c>
      <c r="Q739" s="18" t="s">
        <v>1452</v>
      </c>
      <c r="R739" s="17" t="s">
        <v>13694</v>
      </c>
      <c r="S739" s="16" t="s">
        <v>75</v>
      </c>
      <c r="T739" s="16"/>
      <c r="U739" s="14" t="s">
        <v>13606</v>
      </c>
      <c r="V739" s="18" t="s">
        <v>121</v>
      </c>
      <c r="W739" s="16" t="s">
        <v>6354</v>
      </c>
      <c r="X739" s="18" t="s">
        <v>6356</v>
      </c>
      <c r="Y739" s="18" t="s">
        <v>10203</v>
      </c>
      <c r="Z739" s="18" t="s">
        <v>10203</v>
      </c>
      <c r="AA739" s="18"/>
      <c r="AB739" s="18" t="s">
        <v>10203</v>
      </c>
      <c r="AC739" s="18" t="s">
        <v>13607</v>
      </c>
      <c r="AD739" s="16" t="s">
        <v>50</v>
      </c>
      <c r="AE739" s="16" t="s">
        <v>50</v>
      </c>
      <c r="AF739" s="16"/>
      <c r="AG739" s="16" t="s">
        <v>10204</v>
      </c>
      <c r="AH739" s="16" t="s">
        <v>13608</v>
      </c>
      <c r="AI739" s="16"/>
      <c r="AJ739" s="16"/>
      <c r="AK739" s="194"/>
      <c r="AL739" s="190" t="b">
        <f t="shared" si="2"/>
        <v>0</v>
      </c>
      <c r="AM739" s="190"/>
    </row>
    <row r="740" spans="1:39" ht="22.5" hidden="1" customHeight="1" x14ac:dyDescent="0.35">
      <c r="A740" s="14">
        <v>739</v>
      </c>
      <c r="B740" s="16" t="s">
        <v>5775</v>
      </c>
      <c r="C740" s="16" t="s">
        <v>464</v>
      </c>
      <c r="D740" s="16" t="s">
        <v>13695</v>
      </c>
      <c r="E740" s="14" t="s">
        <v>13601</v>
      </c>
      <c r="F740" s="17" t="s">
        <v>191</v>
      </c>
      <c r="G740" s="16">
        <v>7</v>
      </c>
      <c r="H740" s="16">
        <v>4</v>
      </c>
      <c r="I740" s="16">
        <v>2022</v>
      </c>
      <c r="J740" s="16">
        <v>72</v>
      </c>
      <c r="K740" s="17" t="s">
        <v>192</v>
      </c>
      <c r="L740" s="16"/>
      <c r="M740" s="16">
        <v>1</v>
      </c>
      <c r="N740" s="16" t="s">
        <v>13695</v>
      </c>
      <c r="O740" s="18" t="s">
        <v>253</v>
      </c>
      <c r="P740" s="18" t="s">
        <v>254</v>
      </c>
      <c r="Q740" s="18" t="s">
        <v>255</v>
      </c>
      <c r="R740" s="17" t="s">
        <v>13696</v>
      </c>
      <c r="S740" s="16" t="s">
        <v>44</v>
      </c>
      <c r="T740" s="16"/>
      <c r="U740" s="14" t="s">
        <v>13606</v>
      </c>
      <c r="V740" s="18" t="s">
        <v>121</v>
      </c>
      <c r="W740" s="16" t="s">
        <v>6354</v>
      </c>
      <c r="X740" s="18" t="s">
        <v>6356</v>
      </c>
      <c r="Y740" s="18" t="s">
        <v>10203</v>
      </c>
      <c r="Z740" s="18" t="s">
        <v>10203</v>
      </c>
      <c r="AA740" s="18"/>
      <c r="AB740" s="18" t="s">
        <v>10203</v>
      </c>
      <c r="AC740" s="18" t="s">
        <v>13607</v>
      </c>
      <c r="AD740" s="16" t="s">
        <v>50</v>
      </c>
      <c r="AE740" s="16" t="s">
        <v>50</v>
      </c>
      <c r="AF740" s="16"/>
      <c r="AG740" s="16" t="s">
        <v>10204</v>
      </c>
      <c r="AH740" s="16" t="s">
        <v>13608</v>
      </c>
      <c r="AI740" s="16"/>
      <c r="AJ740" s="16"/>
      <c r="AK740" s="194"/>
      <c r="AL740" s="190" t="b">
        <f t="shared" si="2"/>
        <v>0</v>
      </c>
      <c r="AM740" s="190"/>
    </row>
    <row r="741" spans="1:39" ht="22.5" hidden="1" customHeight="1" x14ac:dyDescent="0.35">
      <c r="A741" s="14">
        <v>740</v>
      </c>
      <c r="B741" s="16" t="s">
        <v>5775</v>
      </c>
      <c r="C741" s="16" t="s">
        <v>464</v>
      </c>
      <c r="D741" s="16" t="s">
        <v>13697</v>
      </c>
      <c r="E741" s="14" t="s">
        <v>13632</v>
      </c>
      <c r="F741" s="17" t="s">
        <v>1595</v>
      </c>
      <c r="G741" s="16">
        <v>21</v>
      </c>
      <c r="H741" s="16">
        <v>10</v>
      </c>
      <c r="I741" s="16">
        <v>2022</v>
      </c>
      <c r="J741" s="16">
        <v>72</v>
      </c>
      <c r="K741" s="17" t="s">
        <v>1596</v>
      </c>
      <c r="L741" s="16"/>
      <c r="M741" s="16">
        <v>1</v>
      </c>
      <c r="N741" s="16" t="s">
        <v>13697</v>
      </c>
      <c r="O741" s="18" t="s">
        <v>1914</v>
      </c>
      <c r="P741" s="18" t="s">
        <v>476</v>
      </c>
      <c r="Q741" s="18" t="s">
        <v>804</v>
      </c>
      <c r="R741" s="17" t="s">
        <v>13698</v>
      </c>
      <c r="S741" s="16" t="s">
        <v>44</v>
      </c>
      <c r="T741" s="16"/>
      <c r="U741" s="14" t="s">
        <v>13606</v>
      </c>
      <c r="V741" s="18" t="s">
        <v>121</v>
      </c>
      <c r="W741" s="16" t="s">
        <v>6354</v>
      </c>
      <c r="X741" s="18" t="s">
        <v>6356</v>
      </c>
      <c r="Y741" s="18" t="s">
        <v>10203</v>
      </c>
      <c r="Z741" s="18" t="s">
        <v>10203</v>
      </c>
      <c r="AA741" s="18"/>
      <c r="AB741" s="18" t="s">
        <v>10203</v>
      </c>
      <c r="AC741" s="18" t="s">
        <v>13607</v>
      </c>
      <c r="AD741" s="16" t="s">
        <v>50</v>
      </c>
      <c r="AE741" s="16" t="s">
        <v>50</v>
      </c>
      <c r="AF741" s="16"/>
      <c r="AG741" s="16" t="s">
        <v>10204</v>
      </c>
      <c r="AH741" s="16" t="s">
        <v>13608</v>
      </c>
      <c r="AI741" s="16"/>
      <c r="AJ741" s="16"/>
      <c r="AK741" s="194"/>
      <c r="AL741" s="190" t="b">
        <f t="shared" si="2"/>
        <v>0</v>
      </c>
      <c r="AM741" s="190"/>
    </row>
    <row r="742" spans="1:39" ht="22.5" hidden="1" customHeight="1" x14ac:dyDescent="0.35">
      <c r="A742" s="14">
        <v>741</v>
      </c>
      <c r="B742" s="16" t="s">
        <v>5775</v>
      </c>
      <c r="C742" s="16" t="s">
        <v>464</v>
      </c>
      <c r="D742" s="16" t="s">
        <v>13699</v>
      </c>
      <c r="E742" s="14" t="s">
        <v>13656</v>
      </c>
      <c r="F742" s="17" t="s">
        <v>237</v>
      </c>
      <c r="G742" s="16">
        <v>11</v>
      </c>
      <c r="H742" s="16">
        <v>7</v>
      </c>
      <c r="I742" s="16">
        <v>2022</v>
      </c>
      <c r="J742" s="16">
        <v>72</v>
      </c>
      <c r="K742" s="17" t="s">
        <v>238</v>
      </c>
      <c r="L742" s="16"/>
      <c r="M742" s="16">
        <v>1</v>
      </c>
      <c r="N742" s="16" t="s">
        <v>13699</v>
      </c>
      <c r="O742" s="18" t="s">
        <v>13700</v>
      </c>
      <c r="P742" s="18" t="s">
        <v>13701</v>
      </c>
      <c r="Q742" s="18" t="s">
        <v>486</v>
      </c>
      <c r="R742" s="17" t="s">
        <v>13702</v>
      </c>
      <c r="S742" s="16" t="s">
        <v>44</v>
      </c>
      <c r="T742" s="16"/>
      <c r="U742" s="14" t="s">
        <v>13606</v>
      </c>
      <c r="V742" s="18" t="s">
        <v>121</v>
      </c>
      <c r="W742" s="16" t="s">
        <v>6354</v>
      </c>
      <c r="X742" s="18" t="s">
        <v>6356</v>
      </c>
      <c r="Y742" s="18" t="s">
        <v>10203</v>
      </c>
      <c r="Z742" s="18" t="s">
        <v>10203</v>
      </c>
      <c r="AA742" s="18"/>
      <c r="AB742" s="18" t="s">
        <v>10203</v>
      </c>
      <c r="AC742" s="18" t="s">
        <v>13607</v>
      </c>
      <c r="AD742" s="16" t="s">
        <v>50</v>
      </c>
      <c r="AE742" s="16" t="s">
        <v>50</v>
      </c>
      <c r="AF742" s="16"/>
      <c r="AG742" s="16" t="s">
        <v>10204</v>
      </c>
      <c r="AH742" s="16" t="s">
        <v>13608</v>
      </c>
      <c r="AI742" s="16"/>
      <c r="AJ742" s="16"/>
      <c r="AK742" s="194"/>
      <c r="AL742" s="190" t="b">
        <f t="shared" si="2"/>
        <v>0</v>
      </c>
      <c r="AM742" s="190"/>
    </row>
    <row r="743" spans="1:39" ht="22.5" hidden="1" customHeight="1" x14ac:dyDescent="0.35">
      <c r="A743" s="14">
        <v>742</v>
      </c>
      <c r="B743" s="16" t="s">
        <v>5775</v>
      </c>
      <c r="C743" s="16" t="s">
        <v>464</v>
      </c>
      <c r="D743" s="16" t="s">
        <v>13703</v>
      </c>
      <c r="E743" s="14" t="s">
        <v>13632</v>
      </c>
      <c r="F743" s="17" t="s">
        <v>1595</v>
      </c>
      <c r="G743" s="16">
        <v>21</v>
      </c>
      <c r="H743" s="16">
        <v>10</v>
      </c>
      <c r="I743" s="16">
        <v>2022</v>
      </c>
      <c r="J743" s="16">
        <v>72</v>
      </c>
      <c r="K743" s="17" t="s">
        <v>1596</v>
      </c>
      <c r="L743" s="16"/>
      <c r="M743" s="16">
        <v>1</v>
      </c>
      <c r="N743" s="16" t="s">
        <v>13703</v>
      </c>
      <c r="O743" s="18" t="s">
        <v>13704</v>
      </c>
      <c r="P743" s="18" t="s">
        <v>618</v>
      </c>
      <c r="Q743" s="18" t="s">
        <v>489</v>
      </c>
      <c r="R743" s="17" t="s">
        <v>13705</v>
      </c>
      <c r="S743" s="16" t="s">
        <v>75</v>
      </c>
      <c r="T743" s="16"/>
      <c r="U743" s="14" t="s">
        <v>13606</v>
      </c>
      <c r="V743" s="18" t="s">
        <v>121</v>
      </c>
      <c r="W743" s="16" t="s">
        <v>6354</v>
      </c>
      <c r="X743" s="18" t="s">
        <v>6356</v>
      </c>
      <c r="Y743" s="18" t="s">
        <v>10203</v>
      </c>
      <c r="Z743" s="18" t="s">
        <v>10203</v>
      </c>
      <c r="AA743" s="18"/>
      <c r="AB743" s="18" t="s">
        <v>10203</v>
      </c>
      <c r="AC743" s="18" t="s">
        <v>13607</v>
      </c>
      <c r="AD743" s="16" t="s">
        <v>50</v>
      </c>
      <c r="AE743" s="16" t="s">
        <v>50</v>
      </c>
      <c r="AF743" s="16"/>
      <c r="AG743" s="16" t="s">
        <v>10204</v>
      </c>
      <c r="AH743" s="16" t="s">
        <v>13608</v>
      </c>
      <c r="AI743" s="16"/>
      <c r="AJ743" s="16"/>
      <c r="AK743" s="194"/>
      <c r="AL743" s="190" t="b">
        <f t="shared" si="2"/>
        <v>0</v>
      </c>
      <c r="AM743" s="190"/>
    </row>
    <row r="744" spans="1:39" ht="22.5" hidden="1" customHeight="1" x14ac:dyDescent="0.35">
      <c r="A744" s="14">
        <v>743</v>
      </c>
      <c r="B744" s="16" t="s">
        <v>5775</v>
      </c>
      <c r="C744" s="16" t="s">
        <v>464</v>
      </c>
      <c r="D744" s="16" t="s">
        <v>13706</v>
      </c>
      <c r="E744" s="14" t="s">
        <v>13601</v>
      </c>
      <c r="F744" s="17" t="s">
        <v>191</v>
      </c>
      <c r="G744" s="16">
        <v>7</v>
      </c>
      <c r="H744" s="16">
        <v>4</v>
      </c>
      <c r="I744" s="16">
        <v>2022</v>
      </c>
      <c r="J744" s="16">
        <v>72</v>
      </c>
      <c r="K744" s="17" t="s">
        <v>192</v>
      </c>
      <c r="L744" s="16"/>
      <c r="M744" s="16">
        <v>1</v>
      </c>
      <c r="N744" s="16" t="s">
        <v>13706</v>
      </c>
      <c r="O744" s="18" t="s">
        <v>13707</v>
      </c>
      <c r="P744" s="18" t="s">
        <v>618</v>
      </c>
      <c r="Q744" s="18" t="s">
        <v>804</v>
      </c>
      <c r="R744" s="17" t="s">
        <v>13708</v>
      </c>
      <c r="S744" s="16" t="s">
        <v>75</v>
      </c>
      <c r="T744" s="16"/>
      <c r="U744" s="14" t="s">
        <v>13606</v>
      </c>
      <c r="V744" s="18" t="s">
        <v>121</v>
      </c>
      <c r="W744" s="16" t="s">
        <v>6354</v>
      </c>
      <c r="X744" s="18" t="s">
        <v>6356</v>
      </c>
      <c r="Y744" s="18" t="s">
        <v>10203</v>
      </c>
      <c r="Z744" s="18" t="s">
        <v>10203</v>
      </c>
      <c r="AA744" s="18"/>
      <c r="AB744" s="18" t="s">
        <v>10203</v>
      </c>
      <c r="AC744" s="18" t="s">
        <v>13607</v>
      </c>
      <c r="AD744" s="16" t="s">
        <v>50</v>
      </c>
      <c r="AE744" s="16" t="s">
        <v>50</v>
      </c>
      <c r="AF744" s="16"/>
      <c r="AG744" s="16" t="s">
        <v>10204</v>
      </c>
      <c r="AH744" s="16" t="s">
        <v>13608</v>
      </c>
      <c r="AI744" s="16"/>
      <c r="AJ744" s="16"/>
      <c r="AK744" s="194"/>
      <c r="AL744" s="190" t="b">
        <f t="shared" si="2"/>
        <v>0</v>
      </c>
      <c r="AM744" s="190"/>
    </row>
    <row r="745" spans="1:39" ht="22.5" hidden="1" customHeight="1" x14ac:dyDescent="0.35">
      <c r="A745" s="14">
        <v>744</v>
      </c>
      <c r="B745" s="16" t="s">
        <v>5775</v>
      </c>
      <c r="C745" s="16" t="s">
        <v>464</v>
      </c>
      <c r="D745" s="16" t="s">
        <v>13709</v>
      </c>
      <c r="E745" s="14" t="s">
        <v>13656</v>
      </c>
      <c r="F745" s="17" t="s">
        <v>237</v>
      </c>
      <c r="G745" s="16">
        <v>11</v>
      </c>
      <c r="H745" s="16">
        <v>7</v>
      </c>
      <c r="I745" s="16">
        <v>2022</v>
      </c>
      <c r="J745" s="16">
        <v>72</v>
      </c>
      <c r="K745" s="17" t="s">
        <v>238</v>
      </c>
      <c r="L745" s="16"/>
      <c r="M745" s="16">
        <v>1</v>
      </c>
      <c r="N745" s="16" t="s">
        <v>13709</v>
      </c>
      <c r="O745" s="18" t="s">
        <v>13710</v>
      </c>
      <c r="P745" s="18" t="s">
        <v>12891</v>
      </c>
      <c r="Q745" s="18" t="s">
        <v>67</v>
      </c>
      <c r="R745" s="17" t="s">
        <v>13711</v>
      </c>
      <c r="S745" s="16" t="s">
        <v>44</v>
      </c>
      <c r="T745" s="16"/>
      <c r="U745" s="14" t="s">
        <v>13606</v>
      </c>
      <c r="V745" s="18" t="s">
        <v>121</v>
      </c>
      <c r="W745" s="16" t="s">
        <v>6354</v>
      </c>
      <c r="X745" s="18" t="s">
        <v>6356</v>
      </c>
      <c r="Y745" s="18" t="s">
        <v>10203</v>
      </c>
      <c r="Z745" s="18" t="s">
        <v>10203</v>
      </c>
      <c r="AA745" s="18"/>
      <c r="AB745" s="18" t="s">
        <v>10203</v>
      </c>
      <c r="AC745" s="18" t="s">
        <v>13607</v>
      </c>
      <c r="AD745" s="16" t="s">
        <v>50</v>
      </c>
      <c r="AE745" s="16" t="s">
        <v>50</v>
      </c>
      <c r="AF745" s="16"/>
      <c r="AG745" s="16" t="s">
        <v>10204</v>
      </c>
      <c r="AH745" s="16" t="s">
        <v>13608</v>
      </c>
      <c r="AI745" s="16"/>
      <c r="AJ745" s="16"/>
      <c r="AK745" s="194"/>
      <c r="AL745" s="190" t="b">
        <f t="shared" si="2"/>
        <v>0</v>
      </c>
      <c r="AM745" s="190"/>
    </row>
    <row r="746" spans="1:39" ht="22.5" hidden="1" customHeight="1" x14ac:dyDescent="0.35">
      <c r="A746" s="14">
        <v>745</v>
      </c>
      <c r="B746" s="16" t="s">
        <v>5775</v>
      </c>
      <c r="C746" s="16" t="s">
        <v>464</v>
      </c>
      <c r="D746" s="16" t="s">
        <v>13712</v>
      </c>
      <c r="E746" s="14" t="s">
        <v>13613</v>
      </c>
      <c r="F746" s="17" t="s">
        <v>1418</v>
      </c>
      <c r="G746" s="16">
        <v>26</v>
      </c>
      <c r="H746" s="16">
        <v>5</v>
      </c>
      <c r="I746" s="16">
        <v>2022</v>
      </c>
      <c r="J746" s="16">
        <v>72</v>
      </c>
      <c r="K746" s="17" t="s">
        <v>1419</v>
      </c>
      <c r="L746" s="16"/>
      <c r="M746" s="16">
        <v>1</v>
      </c>
      <c r="N746" s="16" t="s">
        <v>13712</v>
      </c>
      <c r="O746" s="18" t="s">
        <v>13713</v>
      </c>
      <c r="P746" s="18" t="s">
        <v>586</v>
      </c>
      <c r="Q746" s="18" t="s">
        <v>1185</v>
      </c>
      <c r="R746" s="17" t="s">
        <v>13714</v>
      </c>
      <c r="S746" s="16" t="s">
        <v>75</v>
      </c>
      <c r="T746" s="16"/>
      <c r="U746" s="14" t="s">
        <v>13606</v>
      </c>
      <c r="V746" s="18" t="s">
        <v>121</v>
      </c>
      <c r="W746" s="16" t="s">
        <v>6354</v>
      </c>
      <c r="X746" s="18" t="s">
        <v>6356</v>
      </c>
      <c r="Y746" s="18" t="s">
        <v>10203</v>
      </c>
      <c r="Z746" s="18" t="s">
        <v>10203</v>
      </c>
      <c r="AA746" s="18"/>
      <c r="AB746" s="18" t="s">
        <v>10203</v>
      </c>
      <c r="AC746" s="18" t="s">
        <v>13607</v>
      </c>
      <c r="AD746" s="16" t="s">
        <v>50</v>
      </c>
      <c r="AE746" s="16" t="s">
        <v>50</v>
      </c>
      <c r="AF746" s="16"/>
      <c r="AG746" s="16" t="s">
        <v>10204</v>
      </c>
      <c r="AH746" s="16" t="s">
        <v>13608</v>
      </c>
      <c r="AI746" s="16"/>
      <c r="AJ746" s="16"/>
      <c r="AK746" s="194"/>
      <c r="AL746" s="190" t="b">
        <f t="shared" si="2"/>
        <v>0</v>
      </c>
      <c r="AM746" s="190"/>
    </row>
    <row r="747" spans="1:39" ht="22.5" hidden="1" customHeight="1" x14ac:dyDescent="0.35">
      <c r="A747" s="14">
        <v>746</v>
      </c>
      <c r="B747" s="16" t="s">
        <v>5775</v>
      </c>
      <c r="C747" s="16" t="s">
        <v>464</v>
      </c>
      <c r="D747" s="16" t="s">
        <v>13715</v>
      </c>
      <c r="E747" s="14" t="s">
        <v>13601</v>
      </c>
      <c r="F747" s="17" t="s">
        <v>191</v>
      </c>
      <c r="G747" s="16">
        <v>7</v>
      </c>
      <c r="H747" s="16">
        <v>4</v>
      </c>
      <c r="I747" s="16">
        <v>2022</v>
      </c>
      <c r="J747" s="16">
        <v>72</v>
      </c>
      <c r="K747" s="17" t="s">
        <v>192</v>
      </c>
      <c r="L747" s="16"/>
      <c r="M747" s="16">
        <v>1</v>
      </c>
      <c r="N747" s="16" t="s">
        <v>13715</v>
      </c>
      <c r="O747" s="18" t="s">
        <v>13716</v>
      </c>
      <c r="P747" s="18" t="s">
        <v>13717</v>
      </c>
      <c r="Q747" s="18" t="s">
        <v>2155</v>
      </c>
      <c r="R747" s="17" t="s">
        <v>13718</v>
      </c>
      <c r="S747" s="16" t="s">
        <v>75</v>
      </c>
      <c r="T747" s="16"/>
      <c r="U747" s="14" t="s">
        <v>13606</v>
      </c>
      <c r="V747" s="18" t="s">
        <v>121</v>
      </c>
      <c r="W747" s="16" t="s">
        <v>6354</v>
      </c>
      <c r="X747" s="18" t="s">
        <v>6356</v>
      </c>
      <c r="Y747" s="18" t="s">
        <v>10203</v>
      </c>
      <c r="Z747" s="18" t="s">
        <v>10203</v>
      </c>
      <c r="AA747" s="18"/>
      <c r="AB747" s="18" t="s">
        <v>10203</v>
      </c>
      <c r="AC747" s="18" t="s">
        <v>13607</v>
      </c>
      <c r="AD747" s="16" t="s">
        <v>50</v>
      </c>
      <c r="AE747" s="16" t="s">
        <v>50</v>
      </c>
      <c r="AF747" s="16"/>
      <c r="AG747" s="16" t="s">
        <v>10204</v>
      </c>
      <c r="AH747" s="16" t="s">
        <v>13608</v>
      </c>
      <c r="AI747" s="16"/>
      <c r="AJ747" s="16"/>
      <c r="AK747" s="194"/>
      <c r="AL747" s="190" t="b">
        <f t="shared" si="2"/>
        <v>0</v>
      </c>
      <c r="AM747" s="190"/>
    </row>
    <row r="748" spans="1:39" ht="22.5" hidden="1" customHeight="1" x14ac:dyDescent="0.35">
      <c r="A748" s="14">
        <v>747</v>
      </c>
      <c r="B748" s="16" t="s">
        <v>5775</v>
      </c>
      <c r="C748" s="16" t="s">
        <v>464</v>
      </c>
      <c r="D748" s="16" t="s">
        <v>13719</v>
      </c>
      <c r="E748" s="14" t="s">
        <v>13601</v>
      </c>
      <c r="F748" s="17" t="s">
        <v>191</v>
      </c>
      <c r="G748" s="16">
        <v>7</v>
      </c>
      <c r="H748" s="16">
        <v>4</v>
      </c>
      <c r="I748" s="16">
        <v>2022</v>
      </c>
      <c r="J748" s="16">
        <v>72</v>
      </c>
      <c r="K748" s="17" t="s">
        <v>192</v>
      </c>
      <c r="L748" s="16"/>
      <c r="M748" s="16">
        <v>1</v>
      </c>
      <c r="N748" s="16" t="s">
        <v>13719</v>
      </c>
      <c r="O748" s="18" t="s">
        <v>3480</v>
      </c>
      <c r="P748" s="18" t="s">
        <v>618</v>
      </c>
      <c r="Q748" s="18" t="s">
        <v>455</v>
      </c>
      <c r="R748" s="17" t="s">
        <v>13720</v>
      </c>
      <c r="S748" s="16" t="s">
        <v>75</v>
      </c>
      <c r="T748" s="16"/>
      <c r="U748" s="14" t="s">
        <v>13606</v>
      </c>
      <c r="V748" s="18" t="s">
        <v>121</v>
      </c>
      <c r="W748" s="16" t="s">
        <v>6354</v>
      </c>
      <c r="X748" s="18" t="s">
        <v>6356</v>
      </c>
      <c r="Y748" s="18" t="s">
        <v>10203</v>
      </c>
      <c r="Z748" s="18" t="s">
        <v>10203</v>
      </c>
      <c r="AA748" s="18"/>
      <c r="AB748" s="18" t="s">
        <v>10203</v>
      </c>
      <c r="AC748" s="18" t="s">
        <v>13607</v>
      </c>
      <c r="AD748" s="16" t="s">
        <v>50</v>
      </c>
      <c r="AE748" s="16" t="s">
        <v>50</v>
      </c>
      <c r="AF748" s="16"/>
      <c r="AG748" s="16" t="s">
        <v>10204</v>
      </c>
      <c r="AH748" s="16" t="s">
        <v>13608</v>
      </c>
      <c r="AI748" s="16"/>
      <c r="AJ748" s="16"/>
      <c r="AK748" s="194"/>
      <c r="AL748" s="190" t="b">
        <f t="shared" si="2"/>
        <v>0</v>
      </c>
      <c r="AM748" s="190"/>
    </row>
    <row r="749" spans="1:39" ht="22.5" hidden="1" customHeight="1" x14ac:dyDescent="0.35">
      <c r="A749" s="14">
        <v>748</v>
      </c>
      <c r="B749" s="16" t="s">
        <v>5775</v>
      </c>
      <c r="C749" s="16" t="s">
        <v>464</v>
      </c>
      <c r="D749" s="197" t="s">
        <v>13721</v>
      </c>
      <c r="E749" s="14" t="s">
        <v>13610</v>
      </c>
      <c r="F749" s="17" t="s">
        <v>1468</v>
      </c>
      <c r="G749" s="16">
        <v>19</v>
      </c>
      <c r="H749" s="16">
        <v>8</v>
      </c>
      <c r="I749" s="16">
        <v>2022</v>
      </c>
      <c r="J749" s="16">
        <v>72</v>
      </c>
      <c r="K749" s="17" t="s">
        <v>1469</v>
      </c>
      <c r="L749" s="16"/>
      <c r="M749" s="16">
        <v>1</v>
      </c>
      <c r="N749" s="16" t="s">
        <v>13721</v>
      </c>
      <c r="O749" s="18" t="s">
        <v>485</v>
      </c>
      <c r="P749" s="18" t="s">
        <v>493</v>
      </c>
      <c r="Q749" s="18" t="s">
        <v>498</v>
      </c>
      <c r="R749" s="17" t="s">
        <v>1987</v>
      </c>
      <c r="S749" s="16" t="s">
        <v>44</v>
      </c>
      <c r="T749" s="16"/>
      <c r="U749" s="14" t="s">
        <v>13606</v>
      </c>
      <c r="V749" s="18" t="s">
        <v>121</v>
      </c>
      <c r="W749" s="16" t="s">
        <v>6354</v>
      </c>
      <c r="X749" s="18" t="s">
        <v>6356</v>
      </c>
      <c r="Y749" s="18" t="s">
        <v>10203</v>
      </c>
      <c r="Z749" s="18" t="s">
        <v>10203</v>
      </c>
      <c r="AA749" s="18"/>
      <c r="AB749" s="18" t="s">
        <v>10203</v>
      </c>
      <c r="AC749" s="18" t="s">
        <v>13607</v>
      </c>
      <c r="AD749" s="16" t="s">
        <v>50</v>
      </c>
      <c r="AE749" s="16" t="s">
        <v>50</v>
      </c>
      <c r="AF749" s="16"/>
      <c r="AG749" s="16" t="s">
        <v>10204</v>
      </c>
      <c r="AH749" s="16" t="s">
        <v>13608</v>
      </c>
      <c r="AI749" s="16"/>
      <c r="AJ749" s="16"/>
      <c r="AK749" s="194"/>
      <c r="AL749" s="190" t="b">
        <f t="shared" si="2"/>
        <v>0</v>
      </c>
      <c r="AM749" s="190"/>
    </row>
    <row r="750" spans="1:39" ht="22.5" hidden="1" customHeight="1" x14ac:dyDescent="0.35">
      <c r="A750" s="14">
        <v>749</v>
      </c>
      <c r="B750" s="16" t="s">
        <v>5775</v>
      </c>
      <c r="C750" s="16" t="s">
        <v>464</v>
      </c>
      <c r="D750" s="16" t="s">
        <v>13722</v>
      </c>
      <c r="E750" s="14" t="s">
        <v>13601</v>
      </c>
      <c r="F750" s="17" t="s">
        <v>191</v>
      </c>
      <c r="G750" s="16">
        <v>7</v>
      </c>
      <c r="H750" s="16">
        <v>4</v>
      </c>
      <c r="I750" s="16">
        <v>2022</v>
      </c>
      <c r="J750" s="16">
        <v>72</v>
      </c>
      <c r="K750" s="17" t="s">
        <v>192</v>
      </c>
      <c r="L750" s="16"/>
      <c r="M750" s="16">
        <v>1</v>
      </c>
      <c r="N750" s="16" t="s">
        <v>13722</v>
      </c>
      <c r="O750" s="18" t="s">
        <v>13723</v>
      </c>
      <c r="P750" s="18" t="s">
        <v>967</v>
      </c>
      <c r="Q750" s="18" t="s">
        <v>359</v>
      </c>
      <c r="R750" s="17" t="s">
        <v>13724</v>
      </c>
      <c r="S750" s="16" t="s">
        <v>75</v>
      </c>
      <c r="T750" s="16"/>
      <c r="U750" s="16" t="s">
        <v>13606</v>
      </c>
      <c r="V750" s="18" t="s">
        <v>121</v>
      </c>
      <c r="W750" s="16" t="s">
        <v>6354</v>
      </c>
      <c r="X750" s="18" t="s">
        <v>6356</v>
      </c>
      <c r="Y750" s="18" t="s">
        <v>10203</v>
      </c>
      <c r="Z750" s="18" t="s">
        <v>10203</v>
      </c>
      <c r="AA750" s="18"/>
      <c r="AB750" s="18" t="s">
        <v>10203</v>
      </c>
      <c r="AC750" s="18" t="s">
        <v>13607</v>
      </c>
      <c r="AD750" s="16" t="s">
        <v>50</v>
      </c>
      <c r="AE750" s="16" t="s">
        <v>50</v>
      </c>
      <c r="AF750" s="16"/>
      <c r="AG750" s="16" t="s">
        <v>10204</v>
      </c>
      <c r="AH750" s="16" t="s">
        <v>13608</v>
      </c>
      <c r="AI750" s="16"/>
      <c r="AJ750" s="16"/>
      <c r="AK750" s="194"/>
      <c r="AL750" s="190" t="b">
        <f t="shared" si="2"/>
        <v>0</v>
      </c>
      <c r="AM750" s="190"/>
    </row>
    <row r="751" spans="1:39" ht="22.5" hidden="1" customHeight="1" x14ac:dyDescent="0.35">
      <c r="A751" s="14">
        <v>750</v>
      </c>
      <c r="B751" s="16" t="s">
        <v>5775</v>
      </c>
      <c r="C751" s="16" t="s">
        <v>464</v>
      </c>
      <c r="D751" s="16" t="s">
        <v>13725</v>
      </c>
      <c r="E751" s="14" t="s">
        <v>13656</v>
      </c>
      <c r="F751" s="17" t="s">
        <v>237</v>
      </c>
      <c r="G751" s="16">
        <v>11</v>
      </c>
      <c r="H751" s="16">
        <v>7</v>
      </c>
      <c r="I751" s="16">
        <v>2022</v>
      </c>
      <c r="J751" s="16">
        <v>72</v>
      </c>
      <c r="K751" s="17" t="s">
        <v>238</v>
      </c>
      <c r="L751" s="16"/>
      <c r="M751" s="16">
        <v>1</v>
      </c>
      <c r="N751" s="16" t="s">
        <v>13725</v>
      </c>
      <c r="O751" s="18" t="s">
        <v>13726</v>
      </c>
      <c r="P751" s="18" t="s">
        <v>13603</v>
      </c>
      <c r="Q751" s="18" t="s">
        <v>10359</v>
      </c>
      <c r="R751" s="17" t="s">
        <v>13727</v>
      </c>
      <c r="S751" s="16" t="s">
        <v>75</v>
      </c>
      <c r="T751" s="16"/>
      <c r="U751" s="14" t="s">
        <v>13606</v>
      </c>
      <c r="V751" s="18" t="s">
        <v>121</v>
      </c>
      <c r="W751" s="16" t="s">
        <v>6354</v>
      </c>
      <c r="X751" s="18" t="s">
        <v>6356</v>
      </c>
      <c r="Y751" s="18" t="s">
        <v>10203</v>
      </c>
      <c r="Z751" s="18" t="s">
        <v>10203</v>
      </c>
      <c r="AA751" s="18"/>
      <c r="AB751" s="18" t="s">
        <v>10203</v>
      </c>
      <c r="AC751" s="18" t="s">
        <v>13607</v>
      </c>
      <c r="AD751" s="16" t="s">
        <v>50</v>
      </c>
      <c r="AE751" s="16" t="s">
        <v>50</v>
      </c>
      <c r="AF751" s="16"/>
      <c r="AG751" s="16" t="s">
        <v>10204</v>
      </c>
      <c r="AH751" s="16" t="s">
        <v>13608</v>
      </c>
      <c r="AI751" s="16"/>
      <c r="AJ751" s="16"/>
      <c r="AK751" s="194"/>
      <c r="AL751" s="190" t="b">
        <f t="shared" si="2"/>
        <v>0</v>
      </c>
      <c r="AM751" s="190"/>
    </row>
    <row r="752" spans="1:39" ht="22.5" hidden="1" customHeight="1" x14ac:dyDescent="0.35">
      <c r="A752" s="14">
        <v>751</v>
      </c>
      <c r="B752" s="16" t="s">
        <v>5775</v>
      </c>
      <c r="C752" s="16" t="s">
        <v>464</v>
      </c>
      <c r="D752" s="16" t="s">
        <v>13728</v>
      </c>
      <c r="E752" s="14" t="s">
        <v>13601</v>
      </c>
      <c r="F752" s="17" t="s">
        <v>191</v>
      </c>
      <c r="G752" s="16">
        <v>7</v>
      </c>
      <c r="H752" s="16">
        <v>4</v>
      </c>
      <c r="I752" s="16">
        <v>2022</v>
      </c>
      <c r="J752" s="16">
        <v>72</v>
      </c>
      <c r="K752" s="17" t="s">
        <v>192</v>
      </c>
      <c r="L752" s="16"/>
      <c r="M752" s="16">
        <v>1</v>
      </c>
      <c r="N752" s="16" t="s">
        <v>13728</v>
      </c>
      <c r="O752" s="18" t="s">
        <v>13729</v>
      </c>
      <c r="P752" s="18" t="s">
        <v>13730</v>
      </c>
      <c r="Q752" s="18" t="s">
        <v>1028</v>
      </c>
      <c r="R752" s="17" t="s">
        <v>13731</v>
      </c>
      <c r="S752" s="16" t="s">
        <v>75</v>
      </c>
      <c r="T752" s="16"/>
      <c r="U752" s="14" t="s">
        <v>13606</v>
      </c>
      <c r="V752" s="18" t="s">
        <v>121</v>
      </c>
      <c r="W752" s="16" t="s">
        <v>6354</v>
      </c>
      <c r="X752" s="18" t="s">
        <v>6356</v>
      </c>
      <c r="Y752" s="18" t="s">
        <v>10203</v>
      </c>
      <c r="Z752" s="18" t="s">
        <v>10203</v>
      </c>
      <c r="AA752" s="18"/>
      <c r="AB752" s="18" t="s">
        <v>10203</v>
      </c>
      <c r="AC752" s="18" t="s">
        <v>13607</v>
      </c>
      <c r="AD752" s="16" t="s">
        <v>50</v>
      </c>
      <c r="AE752" s="16" t="s">
        <v>50</v>
      </c>
      <c r="AF752" s="16"/>
      <c r="AG752" s="16" t="s">
        <v>10204</v>
      </c>
      <c r="AH752" s="16" t="s">
        <v>13608</v>
      </c>
      <c r="AI752" s="16"/>
      <c r="AJ752" s="16"/>
      <c r="AK752" s="194"/>
      <c r="AL752" s="190" t="b">
        <f t="shared" si="2"/>
        <v>0</v>
      </c>
      <c r="AM752" s="190"/>
    </row>
    <row r="753" spans="1:39" ht="22.5" hidden="1" customHeight="1" x14ac:dyDescent="0.35">
      <c r="A753" s="14">
        <v>752</v>
      </c>
      <c r="B753" s="16" t="s">
        <v>5775</v>
      </c>
      <c r="C753" s="16" t="s">
        <v>464</v>
      </c>
      <c r="D753" s="16" t="s">
        <v>13732</v>
      </c>
      <c r="E753" s="14" t="s">
        <v>13613</v>
      </c>
      <c r="F753" s="17" t="s">
        <v>1418</v>
      </c>
      <c r="G753" s="16">
        <v>26</v>
      </c>
      <c r="H753" s="16">
        <v>5</v>
      </c>
      <c r="I753" s="16">
        <v>2022</v>
      </c>
      <c r="J753" s="16">
        <v>72</v>
      </c>
      <c r="K753" s="17" t="s">
        <v>1419</v>
      </c>
      <c r="L753" s="16"/>
      <c r="M753" s="16">
        <v>1</v>
      </c>
      <c r="N753" s="16" t="s">
        <v>13732</v>
      </c>
      <c r="O753" s="18" t="s">
        <v>13733</v>
      </c>
      <c r="P753" s="18" t="s">
        <v>13734</v>
      </c>
      <c r="Q753" s="18" t="s">
        <v>462</v>
      </c>
      <c r="R753" s="17" t="s">
        <v>13735</v>
      </c>
      <c r="S753" s="16" t="s">
        <v>75</v>
      </c>
      <c r="T753" s="16"/>
      <c r="U753" s="14" t="s">
        <v>13606</v>
      </c>
      <c r="V753" s="18" t="s">
        <v>121</v>
      </c>
      <c r="W753" s="16" t="s">
        <v>6354</v>
      </c>
      <c r="X753" s="18" t="s">
        <v>6356</v>
      </c>
      <c r="Y753" s="18" t="s">
        <v>10203</v>
      </c>
      <c r="Z753" s="18" t="s">
        <v>10203</v>
      </c>
      <c r="AA753" s="18"/>
      <c r="AB753" s="18" t="s">
        <v>10203</v>
      </c>
      <c r="AC753" s="18" t="s">
        <v>13607</v>
      </c>
      <c r="AD753" s="16" t="s">
        <v>50</v>
      </c>
      <c r="AE753" s="16" t="s">
        <v>50</v>
      </c>
      <c r="AF753" s="16"/>
      <c r="AG753" s="16" t="s">
        <v>10204</v>
      </c>
      <c r="AH753" s="16" t="s">
        <v>13608</v>
      </c>
      <c r="AI753" s="16"/>
      <c r="AJ753" s="16"/>
      <c r="AK753" s="194"/>
      <c r="AL753" s="190" t="b">
        <f t="shared" si="2"/>
        <v>0</v>
      </c>
      <c r="AM753" s="190"/>
    </row>
    <row r="754" spans="1:39" ht="22.5" hidden="1" customHeight="1" x14ac:dyDescent="0.35">
      <c r="A754" s="14">
        <v>753</v>
      </c>
      <c r="B754" s="16" t="s">
        <v>5775</v>
      </c>
      <c r="C754" s="16" t="s">
        <v>464</v>
      </c>
      <c r="D754" s="16" t="s">
        <v>13736</v>
      </c>
      <c r="E754" s="14" t="s">
        <v>13610</v>
      </c>
      <c r="F754" s="17" t="s">
        <v>1468</v>
      </c>
      <c r="G754" s="16">
        <v>19</v>
      </c>
      <c r="H754" s="16">
        <v>8</v>
      </c>
      <c r="I754" s="16">
        <v>2022</v>
      </c>
      <c r="J754" s="16">
        <v>72</v>
      </c>
      <c r="K754" s="17" t="s">
        <v>1469</v>
      </c>
      <c r="L754" s="16"/>
      <c r="M754" s="16">
        <v>1</v>
      </c>
      <c r="N754" s="16" t="s">
        <v>13736</v>
      </c>
      <c r="O754" s="18" t="s">
        <v>13737</v>
      </c>
      <c r="P754" s="18" t="s">
        <v>13738</v>
      </c>
      <c r="Q754" s="18" t="s">
        <v>136</v>
      </c>
      <c r="R754" s="17" t="s">
        <v>1967</v>
      </c>
      <c r="S754" s="16" t="s">
        <v>75</v>
      </c>
      <c r="T754" s="16"/>
      <c r="U754" s="14" t="s">
        <v>13606</v>
      </c>
      <c r="V754" s="18" t="s">
        <v>121</v>
      </c>
      <c r="W754" s="16" t="s">
        <v>6354</v>
      </c>
      <c r="X754" s="18" t="s">
        <v>6356</v>
      </c>
      <c r="Y754" s="18" t="s">
        <v>10203</v>
      </c>
      <c r="Z754" s="18" t="s">
        <v>10203</v>
      </c>
      <c r="AA754" s="18"/>
      <c r="AB754" s="18" t="s">
        <v>10203</v>
      </c>
      <c r="AC754" s="18" t="s">
        <v>13607</v>
      </c>
      <c r="AD754" s="16" t="s">
        <v>50</v>
      </c>
      <c r="AE754" s="16" t="s">
        <v>50</v>
      </c>
      <c r="AF754" s="16"/>
      <c r="AG754" s="16" t="s">
        <v>10204</v>
      </c>
      <c r="AH754" s="16" t="s">
        <v>13608</v>
      </c>
      <c r="AI754" s="16"/>
      <c r="AJ754" s="16"/>
      <c r="AK754" s="194"/>
      <c r="AL754" s="190" t="b">
        <f t="shared" si="2"/>
        <v>0</v>
      </c>
      <c r="AM754" s="190"/>
    </row>
    <row r="755" spans="1:39" ht="22.5" hidden="1" customHeight="1" x14ac:dyDescent="0.35">
      <c r="A755" s="14">
        <v>754</v>
      </c>
      <c r="B755" s="16" t="s">
        <v>5775</v>
      </c>
      <c r="C755" s="16" t="s">
        <v>464</v>
      </c>
      <c r="D755" s="16" t="s">
        <v>13739</v>
      </c>
      <c r="E755" s="14" t="s">
        <v>13613</v>
      </c>
      <c r="F755" s="17" t="s">
        <v>1418</v>
      </c>
      <c r="G755" s="16">
        <v>26</v>
      </c>
      <c r="H755" s="16">
        <v>5</v>
      </c>
      <c r="I755" s="16">
        <v>2022</v>
      </c>
      <c r="J755" s="16">
        <v>72</v>
      </c>
      <c r="K755" s="17" t="s">
        <v>1419</v>
      </c>
      <c r="L755" s="16"/>
      <c r="M755" s="16">
        <v>1</v>
      </c>
      <c r="N755" s="16" t="s">
        <v>13739</v>
      </c>
      <c r="O755" s="18" t="s">
        <v>13740</v>
      </c>
      <c r="P755" s="18" t="s">
        <v>13741</v>
      </c>
      <c r="Q755" s="18" t="s">
        <v>1143</v>
      </c>
      <c r="R755" s="17" t="s">
        <v>13742</v>
      </c>
      <c r="S755" s="16" t="s">
        <v>44</v>
      </c>
      <c r="T755" s="16"/>
      <c r="U755" s="14" t="s">
        <v>13606</v>
      </c>
      <c r="V755" s="18" t="s">
        <v>121</v>
      </c>
      <c r="W755" s="16" t="s">
        <v>6354</v>
      </c>
      <c r="X755" s="18" t="s">
        <v>6356</v>
      </c>
      <c r="Y755" s="18" t="s">
        <v>10203</v>
      </c>
      <c r="Z755" s="18" t="s">
        <v>10203</v>
      </c>
      <c r="AA755" s="18"/>
      <c r="AB755" s="18" t="s">
        <v>10203</v>
      </c>
      <c r="AC755" s="18" t="s">
        <v>13607</v>
      </c>
      <c r="AD755" s="16" t="s">
        <v>50</v>
      </c>
      <c r="AE755" s="16" t="s">
        <v>50</v>
      </c>
      <c r="AF755" s="16"/>
      <c r="AG755" s="16" t="s">
        <v>10204</v>
      </c>
      <c r="AH755" s="16" t="s">
        <v>13608</v>
      </c>
      <c r="AI755" s="16"/>
      <c r="AJ755" s="16"/>
      <c r="AK755" s="194"/>
      <c r="AL755" s="190" t="b">
        <f t="shared" si="2"/>
        <v>0</v>
      </c>
      <c r="AM755" s="190"/>
    </row>
    <row r="756" spans="1:39" ht="22.5" hidden="1" customHeight="1" x14ac:dyDescent="0.35">
      <c r="A756" s="14">
        <v>755</v>
      </c>
      <c r="B756" s="16" t="s">
        <v>5775</v>
      </c>
      <c r="C756" s="16" t="s">
        <v>464</v>
      </c>
      <c r="D756" s="16" t="s">
        <v>13743</v>
      </c>
      <c r="E756" s="14" t="s">
        <v>13601</v>
      </c>
      <c r="F756" s="17" t="s">
        <v>191</v>
      </c>
      <c r="G756" s="16">
        <v>7</v>
      </c>
      <c r="H756" s="16">
        <v>4</v>
      </c>
      <c r="I756" s="16">
        <v>2022</v>
      </c>
      <c r="J756" s="16">
        <v>72</v>
      </c>
      <c r="K756" s="17" t="s">
        <v>192</v>
      </c>
      <c r="L756" s="16"/>
      <c r="M756" s="16">
        <v>1</v>
      </c>
      <c r="N756" s="16" t="s">
        <v>13743</v>
      </c>
      <c r="O756" s="18" t="s">
        <v>13744</v>
      </c>
      <c r="P756" s="18" t="s">
        <v>172</v>
      </c>
      <c r="Q756" s="18" t="s">
        <v>305</v>
      </c>
      <c r="R756" s="17" t="s">
        <v>13745</v>
      </c>
      <c r="S756" s="16" t="s">
        <v>44</v>
      </c>
      <c r="T756" s="16"/>
      <c r="U756" s="14" t="s">
        <v>13606</v>
      </c>
      <c r="V756" s="18" t="s">
        <v>121</v>
      </c>
      <c r="W756" s="16" t="s">
        <v>6354</v>
      </c>
      <c r="X756" s="18" t="s">
        <v>6356</v>
      </c>
      <c r="Y756" s="18" t="s">
        <v>10203</v>
      </c>
      <c r="Z756" s="18" t="s">
        <v>10203</v>
      </c>
      <c r="AA756" s="18"/>
      <c r="AB756" s="18" t="s">
        <v>10203</v>
      </c>
      <c r="AC756" s="18" t="s">
        <v>13607</v>
      </c>
      <c r="AD756" s="16" t="s">
        <v>50</v>
      </c>
      <c r="AE756" s="16" t="s">
        <v>50</v>
      </c>
      <c r="AF756" s="16"/>
      <c r="AG756" s="16" t="s">
        <v>10204</v>
      </c>
      <c r="AH756" s="16" t="s">
        <v>13608</v>
      </c>
      <c r="AI756" s="16"/>
      <c r="AJ756" s="16"/>
      <c r="AK756" s="194"/>
      <c r="AL756" s="190" t="b">
        <f t="shared" si="2"/>
        <v>0</v>
      </c>
      <c r="AM756" s="190"/>
    </row>
    <row r="757" spans="1:39" ht="22.5" hidden="1" customHeight="1" x14ac:dyDescent="0.35">
      <c r="A757" s="14">
        <v>756</v>
      </c>
      <c r="B757" s="16" t="s">
        <v>5775</v>
      </c>
      <c r="C757" s="16" t="s">
        <v>464</v>
      </c>
      <c r="D757" s="16" t="s">
        <v>13746</v>
      </c>
      <c r="E757" s="14" t="s">
        <v>13613</v>
      </c>
      <c r="F757" s="17" t="s">
        <v>1418</v>
      </c>
      <c r="G757" s="16">
        <v>26</v>
      </c>
      <c r="H757" s="16">
        <v>5</v>
      </c>
      <c r="I757" s="16">
        <v>2022</v>
      </c>
      <c r="J757" s="16">
        <v>72</v>
      </c>
      <c r="K757" s="17" t="s">
        <v>1419</v>
      </c>
      <c r="L757" s="16"/>
      <c r="M757" s="16">
        <v>1</v>
      </c>
      <c r="N757" s="16" t="s">
        <v>13746</v>
      </c>
      <c r="O757" s="18" t="s">
        <v>13747</v>
      </c>
      <c r="P757" s="18" t="s">
        <v>2625</v>
      </c>
      <c r="Q757" s="18" t="s">
        <v>455</v>
      </c>
      <c r="R757" s="17" t="s">
        <v>2245</v>
      </c>
      <c r="S757" s="16" t="s">
        <v>75</v>
      </c>
      <c r="T757" s="16"/>
      <c r="U757" s="14" t="s">
        <v>13606</v>
      </c>
      <c r="V757" s="18" t="s">
        <v>121</v>
      </c>
      <c r="W757" s="16" t="s">
        <v>6354</v>
      </c>
      <c r="X757" s="18" t="s">
        <v>6356</v>
      </c>
      <c r="Y757" s="18" t="s">
        <v>10203</v>
      </c>
      <c r="Z757" s="18" t="s">
        <v>10203</v>
      </c>
      <c r="AA757" s="18"/>
      <c r="AB757" s="18" t="s">
        <v>10203</v>
      </c>
      <c r="AC757" s="18" t="s">
        <v>13607</v>
      </c>
      <c r="AD757" s="16" t="s">
        <v>50</v>
      </c>
      <c r="AE757" s="16" t="s">
        <v>50</v>
      </c>
      <c r="AF757" s="16"/>
      <c r="AG757" s="16" t="s">
        <v>10204</v>
      </c>
      <c r="AH757" s="16" t="s">
        <v>13608</v>
      </c>
      <c r="AI757" s="16"/>
      <c r="AJ757" s="16"/>
      <c r="AK757" s="194"/>
      <c r="AL757" s="190" t="b">
        <f t="shared" si="2"/>
        <v>0</v>
      </c>
      <c r="AM757" s="190"/>
    </row>
    <row r="758" spans="1:39" ht="22.5" hidden="1" customHeight="1" x14ac:dyDescent="0.35">
      <c r="A758" s="14">
        <v>757</v>
      </c>
      <c r="B758" s="16" t="s">
        <v>5775</v>
      </c>
      <c r="C758" s="16" t="s">
        <v>464</v>
      </c>
      <c r="D758" s="16" t="s">
        <v>13748</v>
      </c>
      <c r="E758" s="14" t="s">
        <v>13610</v>
      </c>
      <c r="F758" s="17" t="s">
        <v>1468</v>
      </c>
      <c r="G758" s="16">
        <v>19</v>
      </c>
      <c r="H758" s="16">
        <v>8</v>
      </c>
      <c r="I758" s="16">
        <v>2022</v>
      </c>
      <c r="J758" s="16">
        <v>72</v>
      </c>
      <c r="K758" s="17" t="s">
        <v>1469</v>
      </c>
      <c r="L758" s="16"/>
      <c r="M758" s="16">
        <v>1</v>
      </c>
      <c r="N758" s="16" t="s">
        <v>13748</v>
      </c>
      <c r="O758" s="18" t="s">
        <v>13749</v>
      </c>
      <c r="P758" s="18" t="s">
        <v>618</v>
      </c>
      <c r="Q758" s="18" t="s">
        <v>1909</v>
      </c>
      <c r="R758" s="17" t="s">
        <v>13750</v>
      </c>
      <c r="S758" s="16" t="s">
        <v>75</v>
      </c>
      <c r="T758" s="16"/>
      <c r="U758" s="14" t="s">
        <v>13606</v>
      </c>
      <c r="V758" s="18" t="s">
        <v>121</v>
      </c>
      <c r="W758" s="16" t="s">
        <v>6354</v>
      </c>
      <c r="X758" s="18" t="s">
        <v>6356</v>
      </c>
      <c r="Y758" s="18" t="s">
        <v>10203</v>
      </c>
      <c r="Z758" s="18" t="s">
        <v>10203</v>
      </c>
      <c r="AA758" s="18"/>
      <c r="AB758" s="18" t="s">
        <v>10203</v>
      </c>
      <c r="AC758" s="18" t="s">
        <v>13607</v>
      </c>
      <c r="AD758" s="16" t="s">
        <v>50</v>
      </c>
      <c r="AE758" s="16" t="s">
        <v>50</v>
      </c>
      <c r="AF758" s="16"/>
      <c r="AG758" s="16" t="s">
        <v>10204</v>
      </c>
      <c r="AH758" s="16" t="s">
        <v>13608</v>
      </c>
      <c r="AI758" s="16"/>
      <c r="AJ758" s="16"/>
      <c r="AK758" s="194"/>
      <c r="AL758" s="190" t="b">
        <f t="shared" si="2"/>
        <v>0</v>
      </c>
      <c r="AM758" s="190"/>
    </row>
    <row r="759" spans="1:39" ht="22.5" hidden="1" customHeight="1" x14ac:dyDescent="0.35">
      <c r="A759" s="14">
        <v>758</v>
      </c>
      <c r="B759" s="16" t="s">
        <v>5775</v>
      </c>
      <c r="C759" s="16" t="s">
        <v>464</v>
      </c>
      <c r="D759" s="16" t="s">
        <v>13751</v>
      </c>
      <c r="E759" s="14" t="s">
        <v>13656</v>
      </c>
      <c r="F759" s="17" t="s">
        <v>237</v>
      </c>
      <c r="G759" s="16">
        <v>11</v>
      </c>
      <c r="H759" s="16">
        <v>7</v>
      </c>
      <c r="I759" s="16">
        <v>2022</v>
      </c>
      <c r="J759" s="16">
        <v>72</v>
      </c>
      <c r="K759" s="17" t="s">
        <v>238</v>
      </c>
      <c r="L759" s="16"/>
      <c r="M759" s="16">
        <v>1</v>
      </c>
      <c r="N759" s="16" t="s">
        <v>13751</v>
      </c>
      <c r="O759" s="18" t="s">
        <v>13752</v>
      </c>
      <c r="P759" s="18" t="s">
        <v>9745</v>
      </c>
      <c r="Q759" s="18" t="s">
        <v>425</v>
      </c>
      <c r="R759" s="17" t="s">
        <v>13753</v>
      </c>
      <c r="S759" s="16" t="s">
        <v>75</v>
      </c>
      <c r="T759" s="16"/>
      <c r="U759" s="14" t="s">
        <v>13606</v>
      </c>
      <c r="V759" s="18" t="s">
        <v>121</v>
      </c>
      <c r="W759" s="16" t="s">
        <v>6354</v>
      </c>
      <c r="X759" s="18" t="s">
        <v>6356</v>
      </c>
      <c r="Y759" s="18" t="s">
        <v>10203</v>
      </c>
      <c r="Z759" s="18" t="s">
        <v>10203</v>
      </c>
      <c r="AA759" s="18"/>
      <c r="AB759" s="18" t="s">
        <v>10203</v>
      </c>
      <c r="AC759" s="18" t="s">
        <v>13607</v>
      </c>
      <c r="AD759" s="16" t="s">
        <v>50</v>
      </c>
      <c r="AE759" s="16" t="s">
        <v>50</v>
      </c>
      <c r="AF759" s="16"/>
      <c r="AG759" s="16" t="s">
        <v>10204</v>
      </c>
      <c r="AH759" s="16" t="s">
        <v>13608</v>
      </c>
      <c r="AI759" s="16"/>
      <c r="AJ759" s="16"/>
      <c r="AK759" s="194"/>
      <c r="AL759" s="190" t="b">
        <f t="shared" si="2"/>
        <v>0</v>
      </c>
      <c r="AM759" s="190"/>
    </row>
    <row r="760" spans="1:39" ht="22.5" hidden="1" customHeight="1" x14ac:dyDescent="0.35">
      <c r="A760" s="14">
        <v>759</v>
      </c>
      <c r="B760" s="16" t="s">
        <v>5775</v>
      </c>
      <c r="C760" s="16" t="s">
        <v>464</v>
      </c>
      <c r="D760" s="16" t="s">
        <v>13754</v>
      </c>
      <c r="E760" s="14" t="s">
        <v>13632</v>
      </c>
      <c r="F760" s="17" t="s">
        <v>1595</v>
      </c>
      <c r="G760" s="16">
        <v>21</v>
      </c>
      <c r="H760" s="16">
        <v>10</v>
      </c>
      <c r="I760" s="16">
        <v>2022</v>
      </c>
      <c r="J760" s="16">
        <v>72</v>
      </c>
      <c r="K760" s="17" t="s">
        <v>1596</v>
      </c>
      <c r="L760" s="16"/>
      <c r="M760" s="16">
        <v>1</v>
      </c>
      <c r="N760" s="16" t="s">
        <v>13754</v>
      </c>
      <c r="O760" s="18" t="s">
        <v>13755</v>
      </c>
      <c r="P760" s="18" t="s">
        <v>13756</v>
      </c>
      <c r="Q760" s="18" t="s">
        <v>136</v>
      </c>
      <c r="R760" s="17" t="s">
        <v>13757</v>
      </c>
      <c r="S760" s="16" t="s">
        <v>75</v>
      </c>
      <c r="T760" s="16"/>
      <c r="U760" s="14" t="s">
        <v>13606</v>
      </c>
      <c r="V760" s="18" t="s">
        <v>121</v>
      </c>
      <c r="W760" s="16" t="s">
        <v>6354</v>
      </c>
      <c r="X760" s="18" t="s">
        <v>6356</v>
      </c>
      <c r="Y760" s="18" t="s">
        <v>10203</v>
      </c>
      <c r="Z760" s="18" t="s">
        <v>10203</v>
      </c>
      <c r="AA760" s="18"/>
      <c r="AB760" s="18" t="s">
        <v>10203</v>
      </c>
      <c r="AC760" s="18" t="s">
        <v>13607</v>
      </c>
      <c r="AD760" s="16" t="s">
        <v>50</v>
      </c>
      <c r="AE760" s="16" t="s">
        <v>50</v>
      </c>
      <c r="AF760" s="16"/>
      <c r="AG760" s="16" t="s">
        <v>10204</v>
      </c>
      <c r="AH760" s="16" t="s">
        <v>13608</v>
      </c>
      <c r="AI760" s="16"/>
      <c r="AJ760" s="16"/>
      <c r="AK760" s="194"/>
      <c r="AL760" s="190" t="b">
        <f t="shared" si="2"/>
        <v>0</v>
      </c>
      <c r="AM760" s="190"/>
    </row>
    <row r="761" spans="1:39" ht="22.5" hidden="1" customHeight="1" x14ac:dyDescent="0.35">
      <c r="A761" s="14">
        <v>760</v>
      </c>
      <c r="B761" s="16" t="s">
        <v>5775</v>
      </c>
      <c r="C761" s="16" t="s">
        <v>464</v>
      </c>
      <c r="D761" s="16" t="s">
        <v>13758</v>
      </c>
      <c r="E761" s="14" t="s">
        <v>13601</v>
      </c>
      <c r="F761" s="17" t="s">
        <v>191</v>
      </c>
      <c r="G761" s="16">
        <v>7</v>
      </c>
      <c r="H761" s="16">
        <v>4</v>
      </c>
      <c r="I761" s="16">
        <v>2022</v>
      </c>
      <c r="J761" s="16">
        <v>72</v>
      </c>
      <c r="K761" s="17" t="s">
        <v>192</v>
      </c>
      <c r="L761" s="16"/>
      <c r="M761" s="16">
        <v>1</v>
      </c>
      <c r="N761" s="16" t="s">
        <v>13758</v>
      </c>
      <c r="O761" s="18" t="s">
        <v>13759</v>
      </c>
      <c r="P761" s="18" t="s">
        <v>13760</v>
      </c>
      <c r="Q761" s="18" t="s">
        <v>529</v>
      </c>
      <c r="R761" s="17" t="s">
        <v>10339</v>
      </c>
      <c r="S761" s="16" t="s">
        <v>75</v>
      </c>
      <c r="T761" s="16"/>
      <c r="U761" s="14" t="s">
        <v>13606</v>
      </c>
      <c r="V761" s="18" t="s">
        <v>121</v>
      </c>
      <c r="W761" s="16" t="s">
        <v>6354</v>
      </c>
      <c r="X761" s="18" t="s">
        <v>6356</v>
      </c>
      <c r="Y761" s="18" t="s">
        <v>10203</v>
      </c>
      <c r="Z761" s="18" t="s">
        <v>10203</v>
      </c>
      <c r="AA761" s="18"/>
      <c r="AB761" s="18" t="s">
        <v>10203</v>
      </c>
      <c r="AC761" s="18" t="s">
        <v>13607</v>
      </c>
      <c r="AD761" s="16" t="s">
        <v>50</v>
      </c>
      <c r="AE761" s="16" t="s">
        <v>50</v>
      </c>
      <c r="AF761" s="16"/>
      <c r="AG761" s="16" t="s">
        <v>10204</v>
      </c>
      <c r="AH761" s="16" t="s">
        <v>13608</v>
      </c>
      <c r="AI761" s="16"/>
      <c r="AJ761" s="16"/>
      <c r="AK761" s="194"/>
      <c r="AL761" s="190" t="b">
        <f t="shared" si="2"/>
        <v>0</v>
      </c>
      <c r="AM761" s="190"/>
    </row>
    <row r="762" spans="1:39" ht="22.5" hidden="1" customHeight="1" x14ac:dyDescent="0.35">
      <c r="A762" s="14">
        <v>761</v>
      </c>
      <c r="B762" s="16" t="s">
        <v>5775</v>
      </c>
      <c r="C762" s="16" t="s">
        <v>464</v>
      </c>
      <c r="D762" s="16" t="s">
        <v>13761</v>
      </c>
      <c r="E762" s="14" t="s">
        <v>13656</v>
      </c>
      <c r="F762" s="17" t="s">
        <v>237</v>
      </c>
      <c r="G762" s="16">
        <v>11</v>
      </c>
      <c r="H762" s="16">
        <v>7</v>
      </c>
      <c r="I762" s="16">
        <v>2022</v>
      </c>
      <c r="J762" s="16">
        <v>72</v>
      </c>
      <c r="K762" s="17" t="s">
        <v>238</v>
      </c>
      <c r="L762" s="16"/>
      <c r="M762" s="16">
        <v>1</v>
      </c>
      <c r="N762" s="16" t="s">
        <v>13761</v>
      </c>
      <c r="O762" s="18" t="s">
        <v>13762</v>
      </c>
      <c r="P762" s="18" t="s">
        <v>5932</v>
      </c>
      <c r="Q762" s="18" t="s">
        <v>2115</v>
      </c>
      <c r="R762" s="17" t="s">
        <v>13763</v>
      </c>
      <c r="S762" s="16" t="s">
        <v>75</v>
      </c>
      <c r="T762" s="16"/>
      <c r="U762" s="14" t="s">
        <v>13606</v>
      </c>
      <c r="V762" s="18" t="s">
        <v>121</v>
      </c>
      <c r="W762" s="16" t="s">
        <v>6354</v>
      </c>
      <c r="X762" s="18" t="s">
        <v>6356</v>
      </c>
      <c r="Y762" s="18" t="s">
        <v>10203</v>
      </c>
      <c r="Z762" s="18" t="s">
        <v>10203</v>
      </c>
      <c r="AA762" s="18"/>
      <c r="AB762" s="18" t="s">
        <v>10203</v>
      </c>
      <c r="AC762" s="18" t="s">
        <v>13607</v>
      </c>
      <c r="AD762" s="16" t="s">
        <v>50</v>
      </c>
      <c r="AE762" s="16" t="s">
        <v>50</v>
      </c>
      <c r="AF762" s="16"/>
      <c r="AG762" s="16" t="s">
        <v>10204</v>
      </c>
      <c r="AH762" s="16" t="s">
        <v>13608</v>
      </c>
      <c r="AI762" s="16"/>
      <c r="AJ762" s="16"/>
      <c r="AK762" s="194"/>
      <c r="AL762" s="190" t="b">
        <f t="shared" si="2"/>
        <v>0</v>
      </c>
      <c r="AM762" s="190"/>
    </row>
    <row r="763" spans="1:39" ht="22.5" hidden="1" customHeight="1" x14ac:dyDescent="0.35">
      <c r="A763" s="14">
        <v>762</v>
      </c>
      <c r="B763" s="16" t="s">
        <v>5775</v>
      </c>
      <c r="C763" s="16" t="s">
        <v>464</v>
      </c>
      <c r="D763" s="16" t="s">
        <v>13764</v>
      </c>
      <c r="E763" s="14" t="s">
        <v>13601</v>
      </c>
      <c r="F763" s="17" t="s">
        <v>191</v>
      </c>
      <c r="G763" s="16">
        <v>7</v>
      </c>
      <c r="H763" s="16">
        <v>4</v>
      </c>
      <c r="I763" s="16">
        <v>2022</v>
      </c>
      <c r="J763" s="16">
        <v>72</v>
      </c>
      <c r="K763" s="17" t="s">
        <v>192</v>
      </c>
      <c r="L763" s="16"/>
      <c r="M763" s="16">
        <v>1</v>
      </c>
      <c r="N763" s="16" t="s">
        <v>13764</v>
      </c>
      <c r="O763" s="18" t="s">
        <v>12257</v>
      </c>
      <c r="P763" s="18" t="s">
        <v>476</v>
      </c>
      <c r="Q763" s="18" t="s">
        <v>649</v>
      </c>
      <c r="R763" s="17" t="s">
        <v>13765</v>
      </c>
      <c r="S763" s="16" t="s">
        <v>44</v>
      </c>
      <c r="T763" s="16"/>
      <c r="U763" s="14" t="s">
        <v>13606</v>
      </c>
      <c r="V763" s="18" t="s">
        <v>121</v>
      </c>
      <c r="W763" s="16" t="s">
        <v>6354</v>
      </c>
      <c r="X763" s="18" t="s">
        <v>6356</v>
      </c>
      <c r="Y763" s="18" t="s">
        <v>10203</v>
      </c>
      <c r="Z763" s="18" t="s">
        <v>10203</v>
      </c>
      <c r="AA763" s="18"/>
      <c r="AB763" s="18" t="s">
        <v>10203</v>
      </c>
      <c r="AC763" s="18" t="s">
        <v>13607</v>
      </c>
      <c r="AD763" s="16" t="s">
        <v>50</v>
      </c>
      <c r="AE763" s="16" t="s">
        <v>50</v>
      </c>
      <c r="AF763" s="16"/>
      <c r="AG763" s="16" t="s">
        <v>10204</v>
      </c>
      <c r="AH763" s="16" t="s">
        <v>13608</v>
      </c>
      <c r="AI763" s="16"/>
      <c r="AJ763" s="16"/>
      <c r="AK763" s="194"/>
      <c r="AL763" s="190" t="b">
        <f t="shared" si="2"/>
        <v>0</v>
      </c>
      <c r="AM763" s="190"/>
    </row>
    <row r="764" spans="1:39" ht="22.5" hidden="1" customHeight="1" x14ac:dyDescent="0.35">
      <c r="A764" s="14">
        <v>763</v>
      </c>
      <c r="B764" s="16" t="s">
        <v>5775</v>
      </c>
      <c r="C764" s="16" t="s">
        <v>464</v>
      </c>
      <c r="D764" s="16" t="s">
        <v>13766</v>
      </c>
      <c r="E764" s="14" t="s">
        <v>13648</v>
      </c>
      <c r="F764" s="17" t="s">
        <v>844</v>
      </c>
      <c r="G764" s="16">
        <v>18</v>
      </c>
      <c r="H764" s="16">
        <v>11</v>
      </c>
      <c r="I764" s="16">
        <v>2022</v>
      </c>
      <c r="J764" s="16">
        <v>72</v>
      </c>
      <c r="K764" s="17" t="s">
        <v>845</v>
      </c>
      <c r="L764" s="16"/>
      <c r="M764" s="16">
        <v>1</v>
      </c>
      <c r="N764" s="16" t="s">
        <v>13766</v>
      </c>
      <c r="O764" s="18" t="s">
        <v>13178</v>
      </c>
      <c r="P764" s="18" t="s">
        <v>1006</v>
      </c>
      <c r="Q764" s="18" t="s">
        <v>200</v>
      </c>
      <c r="R764" s="17" t="s">
        <v>13767</v>
      </c>
      <c r="S764" s="16" t="s">
        <v>75</v>
      </c>
      <c r="T764" s="16"/>
      <c r="U764" s="14" t="s">
        <v>13606</v>
      </c>
      <c r="V764" s="18" t="s">
        <v>121</v>
      </c>
      <c r="W764" s="16" t="s">
        <v>6354</v>
      </c>
      <c r="X764" s="18" t="s">
        <v>6356</v>
      </c>
      <c r="Y764" s="18" t="s">
        <v>10203</v>
      </c>
      <c r="Z764" s="18" t="s">
        <v>10203</v>
      </c>
      <c r="AA764" s="18"/>
      <c r="AB764" s="18" t="s">
        <v>10203</v>
      </c>
      <c r="AC764" s="18" t="s">
        <v>13607</v>
      </c>
      <c r="AD764" s="16" t="s">
        <v>50</v>
      </c>
      <c r="AE764" s="16" t="s">
        <v>50</v>
      </c>
      <c r="AF764" s="16"/>
      <c r="AG764" s="16" t="s">
        <v>10204</v>
      </c>
      <c r="AH764" s="16" t="s">
        <v>13608</v>
      </c>
      <c r="AI764" s="16"/>
      <c r="AJ764" s="16"/>
      <c r="AK764" s="194"/>
      <c r="AL764" s="190" t="b">
        <f t="shared" si="2"/>
        <v>0</v>
      </c>
      <c r="AM764" s="190"/>
    </row>
    <row r="765" spans="1:39" ht="22.5" hidden="1" customHeight="1" x14ac:dyDescent="0.35">
      <c r="A765" s="14">
        <v>764</v>
      </c>
      <c r="B765" s="16" t="s">
        <v>5775</v>
      </c>
      <c r="C765" s="16" t="s">
        <v>464</v>
      </c>
      <c r="D765" s="16" t="s">
        <v>13768</v>
      </c>
      <c r="E765" s="14" t="s">
        <v>13601</v>
      </c>
      <c r="F765" s="17" t="s">
        <v>191</v>
      </c>
      <c r="G765" s="16">
        <v>7</v>
      </c>
      <c r="H765" s="16">
        <v>4</v>
      </c>
      <c r="I765" s="16">
        <v>2022</v>
      </c>
      <c r="J765" s="16">
        <v>72</v>
      </c>
      <c r="K765" s="17" t="s">
        <v>192</v>
      </c>
      <c r="L765" s="16"/>
      <c r="M765" s="16">
        <v>1</v>
      </c>
      <c r="N765" s="16" t="s">
        <v>13768</v>
      </c>
      <c r="O765" s="18" t="s">
        <v>13769</v>
      </c>
      <c r="P765" s="18" t="s">
        <v>2645</v>
      </c>
      <c r="Q765" s="18" t="s">
        <v>2202</v>
      </c>
      <c r="R765" s="17" t="s">
        <v>13348</v>
      </c>
      <c r="S765" s="16" t="s">
        <v>75</v>
      </c>
      <c r="T765" s="16"/>
      <c r="U765" s="14" t="s">
        <v>13606</v>
      </c>
      <c r="V765" s="18" t="s">
        <v>121</v>
      </c>
      <c r="W765" s="16" t="s">
        <v>6354</v>
      </c>
      <c r="X765" s="18" t="s">
        <v>6356</v>
      </c>
      <c r="Y765" s="18" t="s">
        <v>10203</v>
      </c>
      <c r="Z765" s="18" t="s">
        <v>10203</v>
      </c>
      <c r="AA765" s="18"/>
      <c r="AB765" s="18" t="s">
        <v>10203</v>
      </c>
      <c r="AC765" s="18" t="s">
        <v>13607</v>
      </c>
      <c r="AD765" s="16" t="s">
        <v>50</v>
      </c>
      <c r="AE765" s="16" t="s">
        <v>50</v>
      </c>
      <c r="AF765" s="16"/>
      <c r="AG765" s="16" t="s">
        <v>10204</v>
      </c>
      <c r="AH765" s="16" t="s">
        <v>13608</v>
      </c>
      <c r="AI765" s="16"/>
      <c r="AJ765" s="16"/>
      <c r="AK765" s="194"/>
      <c r="AL765" s="190" t="b">
        <f t="shared" si="2"/>
        <v>0</v>
      </c>
      <c r="AM765" s="190"/>
    </row>
    <row r="766" spans="1:39" ht="22.5" hidden="1" customHeight="1" x14ac:dyDescent="0.35">
      <c r="A766" s="14">
        <v>765</v>
      </c>
      <c r="B766" s="16" t="s">
        <v>5916</v>
      </c>
      <c r="C766" s="16" t="s">
        <v>6113</v>
      </c>
      <c r="D766" s="16" t="s">
        <v>13770</v>
      </c>
      <c r="E766" s="14" t="s">
        <v>13771</v>
      </c>
      <c r="F766" s="17" t="s">
        <v>227</v>
      </c>
      <c r="G766" s="16">
        <v>9</v>
      </c>
      <c r="H766" s="16">
        <v>7</v>
      </c>
      <c r="I766" s="16">
        <v>2021</v>
      </c>
      <c r="J766" s="17" t="s">
        <v>228</v>
      </c>
      <c r="K766" s="17" t="s">
        <v>229</v>
      </c>
      <c r="L766" s="16"/>
      <c r="M766" s="16">
        <v>1</v>
      </c>
      <c r="N766" s="16" t="s">
        <v>13770</v>
      </c>
      <c r="O766" s="18" t="s">
        <v>13772</v>
      </c>
      <c r="P766" s="18" t="s">
        <v>13773</v>
      </c>
      <c r="Q766" s="18" t="s">
        <v>83</v>
      </c>
      <c r="R766" s="17" t="s">
        <v>13774</v>
      </c>
      <c r="S766" s="16" t="s">
        <v>44</v>
      </c>
      <c r="T766" s="16"/>
      <c r="U766" s="14" t="s">
        <v>13775</v>
      </c>
      <c r="V766" s="18" t="s">
        <v>121</v>
      </c>
      <c r="W766" s="16" t="s">
        <v>6497</v>
      </c>
      <c r="X766" s="18" t="s">
        <v>6499</v>
      </c>
      <c r="Y766" s="18" t="s">
        <v>10203</v>
      </c>
      <c r="Z766" s="18" t="s">
        <v>10203</v>
      </c>
      <c r="AA766" s="18"/>
      <c r="AB766" s="18" t="s">
        <v>10203</v>
      </c>
      <c r="AC766" s="18" t="s">
        <v>13607</v>
      </c>
      <c r="AD766" s="16" t="s">
        <v>50</v>
      </c>
      <c r="AE766" s="16" t="s">
        <v>50</v>
      </c>
      <c r="AF766" s="16"/>
      <c r="AG766" s="16" t="s">
        <v>10204</v>
      </c>
      <c r="AH766" s="16"/>
      <c r="AI766" s="16"/>
      <c r="AJ766" s="16"/>
      <c r="AK766" s="16"/>
      <c r="AL766" s="190" t="b">
        <f t="shared" si="2"/>
        <v>0</v>
      </c>
      <c r="AM766" s="190"/>
    </row>
    <row r="767" spans="1:39" ht="22.5" hidden="1" customHeight="1" x14ac:dyDescent="0.35">
      <c r="A767" s="14">
        <v>766</v>
      </c>
      <c r="B767" s="16" t="s">
        <v>5916</v>
      </c>
      <c r="C767" s="16" t="s">
        <v>6113</v>
      </c>
      <c r="D767" s="16" t="s">
        <v>13776</v>
      </c>
      <c r="E767" s="14" t="s">
        <v>13601</v>
      </c>
      <c r="F767" s="17" t="s">
        <v>191</v>
      </c>
      <c r="G767" s="16">
        <v>7</v>
      </c>
      <c r="H767" s="16">
        <v>4</v>
      </c>
      <c r="I767" s="16">
        <v>2022</v>
      </c>
      <c r="J767" s="16">
        <v>72</v>
      </c>
      <c r="K767" s="17" t="s">
        <v>192</v>
      </c>
      <c r="L767" s="16"/>
      <c r="M767" s="16">
        <v>1</v>
      </c>
      <c r="N767" s="16" t="s">
        <v>13776</v>
      </c>
      <c r="O767" s="18" t="s">
        <v>13777</v>
      </c>
      <c r="P767" s="18" t="s">
        <v>1733</v>
      </c>
      <c r="Q767" s="18" t="s">
        <v>810</v>
      </c>
      <c r="R767" s="17" t="s">
        <v>13778</v>
      </c>
      <c r="S767" s="16" t="s">
        <v>75</v>
      </c>
      <c r="T767" s="16"/>
      <c r="U767" s="14" t="s">
        <v>13779</v>
      </c>
      <c r="V767" s="18" t="s">
        <v>62</v>
      </c>
      <c r="W767" s="16" t="s">
        <v>6497</v>
      </c>
      <c r="X767" s="18" t="s">
        <v>6499</v>
      </c>
      <c r="Y767" s="18" t="s">
        <v>10203</v>
      </c>
      <c r="Z767" s="18" t="s">
        <v>10203</v>
      </c>
      <c r="AA767" s="18"/>
      <c r="AB767" s="18" t="s">
        <v>10203</v>
      </c>
      <c r="AC767" s="18" t="s">
        <v>13607</v>
      </c>
      <c r="AD767" s="16" t="s">
        <v>50</v>
      </c>
      <c r="AE767" s="16" t="s">
        <v>50</v>
      </c>
      <c r="AF767" s="16"/>
      <c r="AG767" s="16" t="s">
        <v>10234</v>
      </c>
      <c r="AH767" s="16"/>
      <c r="AI767" s="16"/>
      <c r="AJ767" s="16"/>
      <c r="AK767" s="16"/>
      <c r="AL767" s="190" t="b">
        <f t="shared" si="2"/>
        <v>0</v>
      </c>
      <c r="AM767" s="190"/>
    </row>
    <row r="768" spans="1:39" ht="22.5" hidden="1" customHeight="1" x14ac:dyDescent="0.35">
      <c r="A768" s="14">
        <v>767</v>
      </c>
      <c r="B768" s="16" t="s">
        <v>5916</v>
      </c>
      <c r="C768" s="16" t="s">
        <v>6113</v>
      </c>
      <c r="D768" s="16" t="s">
        <v>13780</v>
      </c>
      <c r="E768" s="14" t="s">
        <v>13781</v>
      </c>
      <c r="F768" s="17" t="s">
        <v>13782</v>
      </c>
      <c r="G768" s="16">
        <v>6</v>
      </c>
      <c r="H768" s="16">
        <v>12</v>
      </c>
      <c r="I768" s="16">
        <v>2021</v>
      </c>
      <c r="J768" s="16">
        <v>72</v>
      </c>
      <c r="K768" s="17" t="s">
        <v>13783</v>
      </c>
      <c r="L768" s="16"/>
      <c r="M768" s="16">
        <v>1</v>
      </c>
      <c r="N768" s="16" t="s">
        <v>13780</v>
      </c>
      <c r="O768" s="18" t="s">
        <v>13784</v>
      </c>
      <c r="P768" s="18" t="s">
        <v>5604</v>
      </c>
      <c r="Q768" s="18" t="s">
        <v>1604</v>
      </c>
      <c r="R768" s="17" t="s">
        <v>4154</v>
      </c>
      <c r="S768" s="16" t="s">
        <v>44</v>
      </c>
      <c r="T768" s="16"/>
      <c r="U768" s="14" t="s">
        <v>13779</v>
      </c>
      <c r="V768" s="18" t="s">
        <v>62</v>
      </c>
      <c r="W768" s="16" t="s">
        <v>6497</v>
      </c>
      <c r="X768" s="18" t="s">
        <v>6499</v>
      </c>
      <c r="Y768" s="18" t="s">
        <v>10203</v>
      </c>
      <c r="Z768" s="18" t="s">
        <v>10203</v>
      </c>
      <c r="AA768" s="18"/>
      <c r="AB768" s="18" t="s">
        <v>10203</v>
      </c>
      <c r="AC768" s="18" t="s">
        <v>13607</v>
      </c>
      <c r="AD768" s="16" t="s">
        <v>50</v>
      </c>
      <c r="AE768" s="16" t="s">
        <v>50</v>
      </c>
      <c r="AF768" s="16"/>
      <c r="AG768" s="16" t="s">
        <v>10234</v>
      </c>
      <c r="AH768" s="16"/>
      <c r="AI768" s="16"/>
      <c r="AJ768" s="16"/>
      <c r="AK768" s="16"/>
      <c r="AL768" s="190" t="b">
        <f t="shared" si="2"/>
        <v>0</v>
      </c>
      <c r="AM768" s="190"/>
    </row>
    <row r="769" spans="1:39" ht="22.5" hidden="1" customHeight="1" x14ac:dyDescent="0.35">
      <c r="A769" s="14">
        <v>768</v>
      </c>
      <c r="B769" s="16" t="s">
        <v>5788</v>
      </c>
      <c r="C769" s="16" t="s">
        <v>6113</v>
      </c>
      <c r="D769" s="16" t="s">
        <v>13785</v>
      </c>
      <c r="E769" s="14" t="s">
        <v>13786</v>
      </c>
      <c r="F769" s="17" t="s">
        <v>13787</v>
      </c>
      <c r="G769" s="16">
        <v>22</v>
      </c>
      <c r="H769" s="16">
        <v>9</v>
      </c>
      <c r="I769" s="16">
        <v>2021</v>
      </c>
      <c r="J769" s="16">
        <v>72</v>
      </c>
      <c r="K769" s="17" t="s">
        <v>13788</v>
      </c>
      <c r="L769" s="16"/>
      <c r="M769" s="16">
        <v>1</v>
      </c>
      <c r="N769" s="16" t="s">
        <v>13785</v>
      </c>
      <c r="O769" s="18" t="s">
        <v>13789</v>
      </c>
      <c r="P769" s="18" t="s">
        <v>13790</v>
      </c>
      <c r="Q769" s="18" t="s">
        <v>3335</v>
      </c>
      <c r="R769" s="17" t="s">
        <v>11431</v>
      </c>
      <c r="S769" s="16" t="s">
        <v>75</v>
      </c>
      <c r="T769" s="16"/>
      <c r="U769" s="14" t="s">
        <v>13791</v>
      </c>
      <c r="V769" s="18" t="s">
        <v>121</v>
      </c>
      <c r="W769" s="16" t="s">
        <v>6347</v>
      </c>
      <c r="X769" s="18" t="s">
        <v>6346</v>
      </c>
      <c r="Y769" s="18" t="s">
        <v>10203</v>
      </c>
      <c r="Z769" s="18" t="s">
        <v>10203</v>
      </c>
      <c r="AA769" s="18"/>
      <c r="AB769" s="18" t="s">
        <v>10203</v>
      </c>
      <c r="AC769" s="18" t="s">
        <v>13607</v>
      </c>
      <c r="AD769" s="16" t="s">
        <v>50</v>
      </c>
      <c r="AE769" s="16" t="s">
        <v>50</v>
      </c>
      <c r="AF769" s="16"/>
      <c r="AG769" s="16" t="s">
        <v>10234</v>
      </c>
      <c r="AH769" s="16"/>
      <c r="AI769" s="16"/>
      <c r="AJ769" s="16"/>
      <c r="AK769" s="16"/>
      <c r="AL769" s="190" t="b">
        <f t="shared" ref="AL769:AL864" si="3">IF(U769=Y769,1)</f>
        <v>0</v>
      </c>
      <c r="AM769" s="190"/>
    </row>
    <row r="770" spans="1:39" ht="22.5" hidden="1" customHeight="1" x14ac:dyDescent="0.35">
      <c r="A770" s="14">
        <v>769</v>
      </c>
      <c r="B770" s="16" t="s">
        <v>5788</v>
      </c>
      <c r="C770" s="16" t="s">
        <v>6113</v>
      </c>
      <c r="D770" s="16" t="s">
        <v>13792</v>
      </c>
      <c r="E770" s="14" t="s">
        <v>13786</v>
      </c>
      <c r="F770" s="17" t="s">
        <v>13787</v>
      </c>
      <c r="G770" s="16">
        <v>22</v>
      </c>
      <c r="H770" s="16">
        <v>9</v>
      </c>
      <c r="I770" s="16">
        <v>2021</v>
      </c>
      <c r="J770" s="16">
        <v>72</v>
      </c>
      <c r="K770" s="17" t="s">
        <v>13788</v>
      </c>
      <c r="L770" s="16"/>
      <c r="M770" s="16">
        <v>1</v>
      </c>
      <c r="N770" s="16" t="s">
        <v>13792</v>
      </c>
      <c r="O770" s="18" t="s">
        <v>13793</v>
      </c>
      <c r="P770" s="18" t="s">
        <v>13794</v>
      </c>
      <c r="Q770" s="18" t="s">
        <v>200</v>
      </c>
      <c r="R770" s="17" t="s">
        <v>13795</v>
      </c>
      <c r="S770" s="16" t="s">
        <v>75</v>
      </c>
      <c r="T770" s="16"/>
      <c r="U770" s="14" t="s">
        <v>13791</v>
      </c>
      <c r="V770" s="18" t="s">
        <v>121</v>
      </c>
      <c r="W770" s="16" t="s">
        <v>6347</v>
      </c>
      <c r="X770" s="18" t="s">
        <v>6346</v>
      </c>
      <c r="Y770" s="18" t="s">
        <v>10203</v>
      </c>
      <c r="Z770" s="18" t="s">
        <v>10203</v>
      </c>
      <c r="AA770" s="18"/>
      <c r="AB770" s="18" t="s">
        <v>10203</v>
      </c>
      <c r="AC770" s="18" t="s">
        <v>13607</v>
      </c>
      <c r="AD770" s="16" t="s">
        <v>50</v>
      </c>
      <c r="AE770" s="16" t="s">
        <v>50</v>
      </c>
      <c r="AF770" s="16"/>
      <c r="AG770" s="16" t="s">
        <v>10234</v>
      </c>
      <c r="AH770" s="16"/>
      <c r="AI770" s="16"/>
      <c r="AJ770" s="16"/>
      <c r="AK770" s="16"/>
      <c r="AL770" s="190" t="b">
        <f t="shared" si="3"/>
        <v>0</v>
      </c>
      <c r="AM770" s="190"/>
    </row>
    <row r="771" spans="1:39" ht="22.5" hidden="1" customHeight="1" x14ac:dyDescent="0.35">
      <c r="A771" s="14">
        <v>770</v>
      </c>
      <c r="B771" s="16" t="s">
        <v>5788</v>
      </c>
      <c r="C771" s="16" t="s">
        <v>6113</v>
      </c>
      <c r="D771" s="16" t="s">
        <v>13796</v>
      </c>
      <c r="E771" s="14" t="s">
        <v>13797</v>
      </c>
      <c r="F771" s="17" t="s">
        <v>13798</v>
      </c>
      <c r="G771" s="16">
        <v>30</v>
      </c>
      <c r="H771" s="16">
        <v>8</v>
      </c>
      <c r="I771" s="16">
        <v>2021</v>
      </c>
      <c r="J771" s="17" t="s">
        <v>228</v>
      </c>
      <c r="K771" s="17" t="s">
        <v>13799</v>
      </c>
      <c r="L771" s="16"/>
      <c r="M771" s="16">
        <v>1</v>
      </c>
      <c r="N771" s="16" t="s">
        <v>13796</v>
      </c>
      <c r="O771" s="18" t="s">
        <v>13800</v>
      </c>
      <c r="P771" s="18" t="s">
        <v>13801</v>
      </c>
      <c r="Q771" s="18" t="s">
        <v>3921</v>
      </c>
      <c r="R771" s="17" t="s">
        <v>13802</v>
      </c>
      <c r="S771" s="16" t="s">
        <v>75</v>
      </c>
      <c r="T771" s="16"/>
      <c r="U771" s="14" t="s">
        <v>13791</v>
      </c>
      <c r="V771" s="18" t="s">
        <v>121</v>
      </c>
      <c r="W771" s="16" t="s">
        <v>6347</v>
      </c>
      <c r="X771" s="18" t="s">
        <v>6346</v>
      </c>
      <c r="Y771" s="18" t="s">
        <v>10203</v>
      </c>
      <c r="Z771" s="18" t="s">
        <v>10203</v>
      </c>
      <c r="AA771" s="18"/>
      <c r="AB771" s="18" t="s">
        <v>10203</v>
      </c>
      <c r="AC771" s="18" t="s">
        <v>13607</v>
      </c>
      <c r="AD771" s="16" t="s">
        <v>50</v>
      </c>
      <c r="AE771" s="16" t="s">
        <v>50</v>
      </c>
      <c r="AF771" s="16"/>
      <c r="AG771" s="16" t="s">
        <v>10234</v>
      </c>
      <c r="AH771" s="16"/>
      <c r="AI771" s="16"/>
      <c r="AJ771" s="16"/>
      <c r="AK771" s="16"/>
      <c r="AL771" s="190" t="b">
        <f t="shared" si="3"/>
        <v>0</v>
      </c>
      <c r="AM771" s="190"/>
    </row>
    <row r="772" spans="1:39" ht="22.5" hidden="1" customHeight="1" x14ac:dyDescent="0.35">
      <c r="A772" s="14">
        <v>771</v>
      </c>
      <c r="B772" s="16" t="s">
        <v>11175</v>
      </c>
      <c r="C772" s="16" t="s">
        <v>6113</v>
      </c>
      <c r="D772" s="16" t="s">
        <v>13803</v>
      </c>
      <c r="E772" s="14" t="s">
        <v>13804</v>
      </c>
      <c r="F772" s="17" t="s">
        <v>348</v>
      </c>
      <c r="G772" s="16">
        <v>30</v>
      </c>
      <c r="H772" s="16">
        <v>3</v>
      </c>
      <c r="I772" s="16">
        <v>2022</v>
      </c>
      <c r="J772" s="16">
        <v>72</v>
      </c>
      <c r="K772" s="17" t="s">
        <v>349</v>
      </c>
      <c r="L772" s="16"/>
      <c r="M772" s="16">
        <v>1</v>
      </c>
      <c r="N772" s="16" t="s">
        <v>13803</v>
      </c>
      <c r="O772" s="18" t="s">
        <v>13805</v>
      </c>
      <c r="P772" s="18" t="s">
        <v>11673</v>
      </c>
      <c r="Q772" s="18" t="s">
        <v>455</v>
      </c>
      <c r="R772" s="17" t="s">
        <v>13806</v>
      </c>
      <c r="S772" s="16" t="s">
        <v>75</v>
      </c>
      <c r="T772" s="16"/>
      <c r="U772" s="14" t="s">
        <v>13807</v>
      </c>
      <c r="V772" s="18" t="s">
        <v>121</v>
      </c>
      <c r="W772" s="16" t="s">
        <v>6349</v>
      </c>
      <c r="X772" s="18" t="s">
        <v>5799</v>
      </c>
      <c r="Y772" s="18" t="s">
        <v>10203</v>
      </c>
      <c r="Z772" s="18" t="s">
        <v>10203</v>
      </c>
      <c r="AA772" s="18"/>
      <c r="AB772" s="18" t="s">
        <v>10203</v>
      </c>
      <c r="AC772" s="18" t="s">
        <v>13607</v>
      </c>
      <c r="AD772" s="16" t="s">
        <v>50</v>
      </c>
      <c r="AE772" s="16" t="s">
        <v>50</v>
      </c>
      <c r="AF772" s="16"/>
      <c r="AG772" s="16" t="s">
        <v>10234</v>
      </c>
      <c r="AH772" s="16"/>
      <c r="AI772" s="16"/>
      <c r="AJ772" s="16"/>
      <c r="AK772" s="16"/>
      <c r="AL772" s="190" t="b">
        <f t="shared" si="3"/>
        <v>0</v>
      </c>
      <c r="AM772" s="190"/>
    </row>
    <row r="773" spans="1:39" ht="22.5" hidden="1" customHeight="1" x14ac:dyDescent="0.35">
      <c r="A773" s="14">
        <v>772</v>
      </c>
      <c r="B773" s="16" t="s">
        <v>11175</v>
      </c>
      <c r="C773" s="16" t="s">
        <v>6113</v>
      </c>
      <c r="D773" s="16" t="s">
        <v>13808</v>
      </c>
      <c r="E773" s="14" t="s">
        <v>13809</v>
      </c>
      <c r="F773" s="17" t="s">
        <v>268</v>
      </c>
      <c r="G773" s="16">
        <v>21</v>
      </c>
      <c r="H773" s="16">
        <v>3</v>
      </c>
      <c r="I773" s="16">
        <v>2022</v>
      </c>
      <c r="J773" s="16">
        <v>72</v>
      </c>
      <c r="K773" s="17" t="s">
        <v>269</v>
      </c>
      <c r="L773" s="16"/>
      <c r="M773" s="16">
        <v>1</v>
      </c>
      <c r="N773" s="16" t="s">
        <v>13808</v>
      </c>
      <c r="O773" s="18" t="s">
        <v>13810</v>
      </c>
      <c r="P773" s="18" t="s">
        <v>1603</v>
      </c>
      <c r="Q773" s="18" t="s">
        <v>224</v>
      </c>
      <c r="R773" s="17" t="s">
        <v>2008</v>
      </c>
      <c r="S773" s="16" t="s">
        <v>44</v>
      </c>
      <c r="T773" s="16"/>
      <c r="U773" s="14" t="s">
        <v>13807</v>
      </c>
      <c r="V773" s="18" t="s">
        <v>121</v>
      </c>
      <c r="W773" s="16" t="s">
        <v>6349</v>
      </c>
      <c r="X773" s="18" t="s">
        <v>5799</v>
      </c>
      <c r="Y773" s="18" t="s">
        <v>10203</v>
      </c>
      <c r="Z773" s="18" t="s">
        <v>10203</v>
      </c>
      <c r="AA773" s="18"/>
      <c r="AB773" s="18" t="s">
        <v>10203</v>
      </c>
      <c r="AC773" s="18" t="s">
        <v>13607</v>
      </c>
      <c r="AD773" s="16" t="s">
        <v>50</v>
      </c>
      <c r="AE773" s="16" t="s">
        <v>50</v>
      </c>
      <c r="AF773" s="16"/>
      <c r="AG773" s="16" t="s">
        <v>10234</v>
      </c>
      <c r="AH773" s="16"/>
      <c r="AI773" s="16"/>
      <c r="AJ773" s="16"/>
      <c r="AK773" s="16"/>
      <c r="AL773" s="190" t="b">
        <f t="shared" si="3"/>
        <v>0</v>
      </c>
      <c r="AM773" s="190"/>
    </row>
    <row r="774" spans="1:39" ht="22.5" hidden="1" customHeight="1" x14ac:dyDescent="0.35">
      <c r="A774" s="14">
        <v>773</v>
      </c>
      <c r="B774" s="16" t="s">
        <v>11175</v>
      </c>
      <c r="C774" s="16" t="s">
        <v>6113</v>
      </c>
      <c r="D774" s="16" t="s">
        <v>13811</v>
      </c>
      <c r="E774" s="14" t="s">
        <v>13812</v>
      </c>
      <c r="F774" s="17" t="s">
        <v>184</v>
      </c>
      <c r="G774" s="16">
        <v>30</v>
      </c>
      <c r="H774" s="16">
        <v>6</v>
      </c>
      <c r="I774" s="16">
        <v>2022</v>
      </c>
      <c r="J774" s="16">
        <v>72</v>
      </c>
      <c r="K774" s="17" t="s">
        <v>185</v>
      </c>
      <c r="L774" s="16"/>
      <c r="M774" s="16">
        <v>1</v>
      </c>
      <c r="N774" s="16" t="s">
        <v>13811</v>
      </c>
      <c r="O774" s="18" t="s">
        <v>13813</v>
      </c>
      <c r="P774" s="18" t="s">
        <v>1703</v>
      </c>
      <c r="Q774" s="18" t="s">
        <v>436</v>
      </c>
      <c r="R774" s="17" t="s">
        <v>13814</v>
      </c>
      <c r="S774" s="16" t="s">
        <v>44</v>
      </c>
      <c r="T774" s="16"/>
      <c r="U774" s="14" t="s">
        <v>13807</v>
      </c>
      <c r="V774" s="18" t="s">
        <v>121</v>
      </c>
      <c r="W774" s="16" t="s">
        <v>6349</v>
      </c>
      <c r="X774" s="18" t="s">
        <v>5799</v>
      </c>
      <c r="Y774" s="18" t="s">
        <v>10203</v>
      </c>
      <c r="Z774" s="18" t="s">
        <v>10203</v>
      </c>
      <c r="AA774" s="18"/>
      <c r="AB774" s="18" t="s">
        <v>10203</v>
      </c>
      <c r="AC774" s="18" t="s">
        <v>13607</v>
      </c>
      <c r="AD774" s="16" t="s">
        <v>50</v>
      </c>
      <c r="AE774" s="16" t="s">
        <v>50</v>
      </c>
      <c r="AF774" s="16"/>
      <c r="AG774" s="16" t="s">
        <v>10234</v>
      </c>
      <c r="AH774" s="16"/>
      <c r="AI774" s="16"/>
      <c r="AJ774" s="16"/>
      <c r="AK774" s="16"/>
      <c r="AL774" s="190" t="b">
        <f t="shared" si="3"/>
        <v>0</v>
      </c>
      <c r="AM774" s="190"/>
    </row>
    <row r="775" spans="1:39" ht="22.5" hidden="1" customHeight="1" x14ac:dyDescent="0.35">
      <c r="A775" s="14">
        <v>774</v>
      </c>
      <c r="B775" s="16" t="s">
        <v>11175</v>
      </c>
      <c r="C775" s="16" t="s">
        <v>6113</v>
      </c>
      <c r="D775" s="16" t="s">
        <v>13815</v>
      </c>
      <c r="E775" s="14" t="s">
        <v>13816</v>
      </c>
      <c r="F775" s="17" t="s">
        <v>149</v>
      </c>
      <c r="G775" s="16">
        <v>26</v>
      </c>
      <c r="H775" s="16">
        <v>4</v>
      </c>
      <c r="I775" s="16">
        <v>2022</v>
      </c>
      <c r="J775" s="16">
        <v>72</v>
      </c>
      <c r="K775" s="17" t="s">
        <v>150</v>
      </c>
      <c r="L775" s="16"/>
      <c r="M775" s="16">
        <v>1</v>
      </c>
      <c r="N775" s="16" t="s">
        <v>13815</v>
      </c>
      <c r="O775" s="18" t="s">
        <v>13817</v>
      </c>
      <c r="P775" s="18" t="s">
        <v>13818</v>
      </c>
      <c r="Q775" s="18" t="s">
        <v>392</v>
      </c>
      <c r="R775" s="17" t="s">
        <v>13819</v>
      </c>
      <c r="S775" s="16" t="s">
        <v>75</v>
      </c>
      <c r="T775" s="16"/>
      <c r="U775" s="14" t="s">
        <v>13807</v>
      </c>
      <c r="V775" s="18" t="s">
        <v>121</v>
      </c>
      <c r="W775" s="16" t="s">
        <v>6349</v>
      </c>
      <c r="X775" s="18" t="s">
        <v>5799</v>
      </c>
      <c r="Y775" s="18" t="s">
        <v>10203</v>
      </c>
      <c r="Z775" s="18" t="s">
        <v>10203</v>
      </c>
      <c r="AA775" s="18"/>
      <c r="AB775" s="18" t="s">
        <v>10203</v>
      </c>
      <c r="AC775" s="18" t="s">
        <v>13607</v>
      </c>
      <c r="AD775" s="16" t="s">
        <v>50</v>
      </c>
      <c r="AE775" s="16" t="s">
        <v>50</v>
      </c>
      <c r="AF775" s="16"/>
      <c r="AG775" s="16" t="s">
        <v>10234</v>
      </c>
      <c r="AH775" s="16"/>
      <c r="AI775" s="16"/>
      <c r="AJ775" s="16"/>
      <c r="AK775" s="16"/>
      <c r="AL775" s="190" t="b">
        <f t="shared" si="3"/>
        <v>0</v>
      </c>
      <c r="AM775" s="190"/>
    </row>
    <row r="776" spans="1:39" ht="22.5" hidden="1" customHeight="1" x14ac:dyDescent="0.35">
      <c r="A776" s="14">
        <v>775</v>
      </c>
      <c r="B776" s="16" t="s">
        <v>11175</v>
      </c>
      <c r="C776" s="16" t="s">
        <v>6113</v>
      </c>
      <c r="D776" s="16" t="s">
        <v>13820</v>
      </c>
      <c r="E776" s="14" t="s">
        <v>13610</v>
      </c>
      <c r="F776" s="17" t="s">
        <v>1468</v>
      </c>
      <c r="G776" s="16">
        <v>19</v>
      </c>
      <c r="H776" s="16">
        <v>8</v>
      </c>
      <c r="I776" s="16">
        <v>2022</v>
      </c>
      <c r="J776" s="16">
        <v>72</v>
      </c>
      <c r="K776" s="17" t="s">
        <v>1469</v>
      </c>
      <c r="L776" s="16"/>
      <c r="M776" s="16">
        <v>1</v>
      </c>
      <c r="N776" s="16" t="s">
        <v>13820</v>
      </c>
      <c r="O776" s="18" t="s">
        <v>13821</v>
      </c>
      <c r="P776" s="18" t="s">
        <v>618</v>
      </c>
      <c r="Q776" s="18" t="s">
        <v>707</v>
      </c>
      <c r="R776" s="17" t="s">
        <v>13822</v>
      </c>
      <c r="S776" s="16" t="s">
        <v>75</v>
      </c>
      <c r="T776" s="16"/>
      <c r="U776" s="14" t="s">
        <v>13807</v>
      </c>
      <c r="V776" s="18" t="s">
        <v>121</v>
      </c>
      <c r="W776" s="16" t="s">
        <v>6349</v>
      </c>
      <c r="X776" s="18" t="s">
        <v>5799</v>
      </c>
      <c r="Y776" s="18" t="s">
        <v>10203</v>
      </c>
      <c r="Z776" s="18" t="s">
        <v>10203</v>
      </c>
      <c r="AA776" s="18"/>
      <c r="AB776" s="18" t="s">
        <v>10203</v>
      </c>
      <c r="AC776" s="18" t="s">
        <v>13607</v>
      </c>
      <c r="AD776" s="16" t="s">
        <v>50</v>
      </c>
      <c r="AE776" s="16" t="s">
        <v>50</v>
      </c>
      <c r="AF776" s="16"/>
      <c r="AG776" s="16" t="s">
        <v>10234</v>
      </c>
      <c r="AH776" s="16"/>
      <c r="AI776" s="16"/>
      <c r="AJ776" s="16"/>
      <c r="AK776" s="16"/>
      <c r="AL776" s="190" t="b">
        <f t="shared" si="3"/>
        <v>0</v>
      </c>
      <c r="AM776" s="190"/>
    </row>
    <row r="777" spans="1:39" ht="22.5" hidden="1" customHeight="1" x14ac:dyDescent="0.35">
      <c r="A777" s="14">
        <v>776</v>
      </c>
      <c r="B777" s="16" t="s">
        <v>11175</v>
      </c>
      <c r="C777" s="16" t="s">
        <v>6113</v>
      </c>
      <c r="D777" s="16" t="s">
        <v>13823</v>
      </c>
      <c r="E777" s="14" t="s">
        <v>13824</v>
      </c>
      <c r="F777" s="17" t="s">
        <v>13825</v>
      </c>
      <c r="G777" s="16">
        <v>15</v>
      </c>
      <c r="H777" s="16">
        <v>9</v>
      </c>
      <c r="I777" s="16">
        <v>2022</v>
      </c>
      <c r="J777" s="16">
        <v>72</v>
      </c>
      <c r="K777" s="17" t="s">
        <v>13826</v>
      </c>
      <c r="L777" s="16"/>
      <c r="M777" s="16">
        <v>1</v>
      </c>
      <c r="N777" s="16" t="s">
        <v>13823</v>
      </c>
      <c r="O777" s="18" t="s">
        <v>13827</v>
      </c>
      <c r="P777" s="18" t="s">
        <v>618</v>
      </c>
      <c r="Q777" s="18" t="s">
        <v>2115</v>
      </c>
      <c r="R777" s="17" t="s">
        <v>13828</v>
      </c>
      <c r="S777" s="16" t="s">
        <v>75</v>
      </c>
      <c r="T777" s="16"/>
      <c r="U777" s="14" t="s">
        <v>13807</v>
      </c>
      <c r="V777" s="18" t="s">
        <v>121</v>
      </c>
      <c r="W777" s="16" t="s">
        <v>6349</v>
      </c>
      <c r="X777" s="18" t="s">
        <v>5799</v>
      </c>
      <c r="Y777" s="18" t="s">
        <v>10203</v>
      </c>
      <c r="Z777" s="18" t="s">
        <v>10203</v>
      </c>
      <c r="AA777" s="18"/>
      <c r="AB777" s="18" t="s">
        <v>10203</v>
      </c>
      <c r="AC777" s="18" t="s">
        <v>13607</v>
      </c>
      <c r="AD777" s="16" t="s">
        <v>50</v>
      </c>
      <c r="AE777" s="16" t="s">
        <v>50</v>
      </c>
      <c r="AF777" s="16"/>
      <c r="AG777" s="16" t="s">
        <v>10234</v>
      </c>
      <c r="AH777" s="16"/>
      <c r="AI777" s="16"/>
      <c r="AJ777" s="16"/>
      <c r="AK777" s="16"/>
      <c r="AL777" s="190" t="b">
        <f t="shared" si="3"/>
        <v>0</v>
      </c>
      <c r="AM777" s="190"/>
    </row>
    <row r="778" spans="1:39" ht="22.5" hidden="1" customHeight="1" x14ac:dyDescent="0.35">
      <c r="A778" s="14">
        <v>777</v>
      </c>
      <c r="B778" s="16" t="s">
        <v>11175</v>
      </c>
      <c r="C778" s="16" t="s">
        <v>6113</v>
      </c>
      <c r="D778" s="16" t="s">
        <v>13829</v>
      </c>
      <c r="E778" s="14" t="s">
        <v>13830</v>
      </c>
      <c r="F778" s="17" t="s">
        <v>13831</v>
      </c>
      <c r="G778" s="16">
        <v>7</v>
      </c>
      <c r="H778" s="16">
        <v>12</v>
      </c>
      <c r="I778" s="16">
        <v>2022</v>
      </c>
      <c r="J778" s="16">
        <v>72</v>
      </c>
      <c r="K778" s="17" t="s">
        <v>13832</v>
      </c>
      <c r="L778" s="16"/>
      <c r="M778" s="16">
        <v>1</v>
      </c>
      <c r="N778" s="16" t="s">
        <v>13829</v>
      </c>
      <c r="O778" s="18" t="s">
        <v>13833</v>
      </c>
      <c r="P778" s="18" t="s">
        <v>271</v>
      </c>
      <c r="Q778" s="18" t="s">
        <v>1371</v>
      </c>
      <c r="R778" s="17" t="s">
        <v>4386</v>
      </c>
      <c r="S778" s="16" t="s">
        <v>75</v>
      </c>
      <c r="T778" s="16"/>
      <c r="U778" s="14" t="s">
        <v>13807</v>
      </c>
      <c r="V778" s="18" t="s">
        <v>121</v>
      </c>
      <c r="W778" s="16" t="s">
        <v>6349</v>
      </c>
      <c r="X778" s="18" t="s">
        <v>5799</v>
      </c>
      <c r="Y778" s="18" t="s">
        <v>10203</v>
      </c>
      <c r="Z778" s="18" t="s">
        <v>10203</v>
      </c>
      <c r="AA778" s="18"/>
      <c r="AB778" s="18" t="s">
        <v>10203</v>
      </c>
      <c r="AC778" s="18" t="s">
        <v>13607</v>
      </c>
      <c r="AD778" s="16" t="s">
        <v>50</v>
      </c>
      <c r="AE778" s="16" t="s">
        <v>50</v>
      </c>
      <c r="AF778" s="16"/>
      <c r="AG778" s="16" t="s">
        <v>10234</v>
      </c>
      <c r="AH778" s="16"/>
      <c r="AI778" s="16"/>
      <c r="AJ778" s="16"/>
      <c r="AK778" s="16"/>
      <c r="AL778" s="190" t="b">
        <f t="shared" si="3"/>
        <v>0</v>
      </c>
      <c r="AM778" s="190"/>
    </row>
    <row r="779" spans="1:39" ht="22.5" hidden="1" customHeight="1" x14ac:dyDescent="0.35">
      <c r="A779" s="14">
        <v>778</v>
      </c>
      <c r="B779" s="16" t="s">
        <v>11175</v>
      </c>
      <c r="C779" s="16" t="s">
        <v>6113</v>
      </c>
      <c r="D779" s="16" t="s">
        <v>13834</v>
      </c>
      <c r="E779" s="14" t="s">
        <v>13830</v>
      </c>
      <c r="F779" s="17" t="s">
        <v>13831</v>
      </c>
      <c r="G779" s="16">
        <v>7</v>
      </c>
      <c r="H779" s="16">
        <v>12</v>
      </c>
      <c r="I779" s="16">
        <v>2022</v>
      </c>
      <c r="J779" s="16">
        <v>72</v>
      </c>
      <c r="K779" s="17" t="s">
        <v>13832</v>
      </c>
      <c r="L779" s="16"/>
      <c r="M779" s="16">
        <v>1</v>
      </c>
      <c r="N779" s="16" t="s">
        <v>13834</v>
      </c>
      <c r="O779" s="18" t="s">
        <v>10290</v>
      </c>
      <c r="P779" s="18" t="s">
        <v>618</v>
      </c>
      <c r="Q779" s="18" t="s">
        <v>107</v>
      </c>
      <c r="R779" s="17" t="s">
        <v>1458</v>
      </c>
      <c r="S779" s="16" t="s">
        <v>75</v>
      </c>
      <c r="T779" s="16"/>
      <c r="U779" s="14" t="s">
        <v>13807</v>
      </c>
      <c r="V779" s="18" t="s">
        <v>121</v>
      </c>
      <c r="W779" s="16" t="s">
        <v>6349</v>
      </c>
      <c r="X779" s="18" t="s">
        <v>5799</v>
      </c>
      <c r="Y779" s="18" t="s">
        <v>10203</v>
      </c>
      <c r="Z779" s="18" t="s">
        <v>10203</v>
      </c>
      <c r="AA779" s="18"/>
      <c r="AB779" s="18" t="s">
        <v>10203</v>
      </c>
      <c r="AC779" s="18" t="s">
        <v>13607</v>
      </c>
      <c r="AD779" s="16" t="s">
        <v>50</v>
      </c>
      <c r="AE779" s="16" t="s">
        <v>50</v>
      </c>
      <c r="AF779" s="16"/>
      <c r="AG779" s="16" t="s">
        <v>10234</v>
      </c>
      <c r="AH779" s="16"/>
      <c r="AI779" s="16"/>
      <c r="AJ779" s="16"/>
      <c r="AK779" s="16"/>
      <c r="AL779" s="190" t="b">
        <f t="shared" si="3"/>
        <v>0</v>
      </c>
      <c r="AM779" s="190"/>
    </row>
    <row r="780" spans="1:39" ht="22.5" hidden="1" customHeight="1" x14ac:dyDescent="0.35">
      <c r="A780" s="14">
        <v>779</v>
      </c>
      <c r="B780" s="16" t="s">
        <v>11175</v>
      </c>
      <c r="C780" s="16" t="s">
        <v>6113</v>
      </c>
      <c r="D780" s="16" t="s">
        <v>13835</v>
      </c>
      <c r="E780" s="14" t="s">
        <v>13830</v>
      </c>
      <c r="F780" s="17" t="s">
        <v>13831</v>
      </c>
      <c r="G780" s="16">
        <v>7</v>
      </c>
      <c r="H780" s="16">
        <v>12</v>
      </c>
      <c r="I780" s="16">
        <v>2022</v>
      </c>
      <c r="J780" s="16">
        <v>72</v>
      </c>
      <c r="K780" s="17" t="s">
        <v>13832</v>
      </c>
      <c r="L780" s="16"/>
      <c r="M780" s="16">
        <v>1</v>
      </c>
      <c r="N780" s="16" t="s">
        <v>13835</v>
      </c>
      <c r="O780" s="18" t="s">
        <v>13836</v>
      </c>
      <c r="P780" s="18" t="s">
        <v>1774</v>
      </c>
      <c r="Q780" s="18" t="s">
        <v>1694</v>
      </c>
      <c r="R780" s="17" t="s">
        <v>13837</v>
      </c>
      <c r="S780" s="16" t="s">
        <v>75</v>
      </c>
      <c r="T780" s="16"/>
      <c r="U780" s="14" t="s">
        <v>13807</v>
      </c>
      <c r="V780" s="18" t="s">
        <v>121</v>
      </c>
      <c r="W780" s="16" t="s">
        <v>6349</v>
      </c>
      <c r="X780" s="18" t="s">
        <v>5799</v>
      </c>
      <c r="Y780" s="18" t="s">
        <v>10203</v>
      </c>
      <c r="Z780" s="18" t="s">
        <v>10203</v>
      </c>
      <c r="AA780" s="18"/>
      <c r="AB780" s="18" t="s">
        <v>10203</v>
      </c>
      <c r="AC780" s="18" t="s">
        <v>13607</v>
      </c>
      <c r="AD780" s="16" t="s">
        <v>50</v>
      </c>
      <c r="AE780" s="16" t="s">
        <v>50</v>
      </c>
      <c r="AF780" s="16"/>
      <c r="AG780" s="16" t="s">
        <v>10234</v>
      </c>
      <c r="AH780" s="16"/>
      <c r="AI780" s="16"/>
      <c r="AJ780" s="16"/>
      <c r="AK780" s="16"/>
      <c r="AL780" s="190" t="b">
        <f t="shared" si="3"/>
        <v>0</v>
      </c>
      <c r="AM780" s="190"/>
    </row>
    <row r="781" spans="1:39" ht="22.5" hidden="1" customHeight="1" x14ac:dyDescent="0.35">
      <c r="A781" s="14">
        <v>780</v>
      </c>
      <c r="B781" s="16" t="s">
        <v>11175</v>
      </c>
      <c r="C781" s="16" t="s">
        <v>6113</v>
      </c>
      <c r="D781" s="16" t="s">
        <v>13838</v>
      </c>
      <c r="E781" s="14" t="s">
        <v>13830</v>
      </c>
      <c r="F781" s="17" t="s">
        <v>13831</v>
      </c>
      <c r="G781" s="16">
        <v>7</v>
      </c>
      <c r="H781" s="16">
        <v>12</v>
      </c>
      <c r="I781" s="16">
        <v>2022</v>
      </c>
      <c r="J781" s="16">
        <v>72</v>
      </c>
      <c r="K781" s="17" t="s">
        <v>13832</v>
      </c>
      <c r="L781" s="16"/>
      <c r="M781" s="16">
        <v>1</v>
      </c>
      <c r="N781" s="16" t="s">
        <v>13838</v>
      </c>
      <c r="O781" s="18" t="s">
        <v>13839</v>
      </c>
      <c r="P781" s="18" t="s">
        <v>618</v>
      </c>
      <c r="Q781" s="18" t="s">
        <v>13840</v>
      </c>
      <c r="R781" s="17" t="s">
        <v>13841</v>
      </c>
      <c r="S781" s="16" t="s">
        <v>75</v>
      </c>
      <c r="T781" s="16"/>
      <c r="U781" s="14" t="s">
        <v>13807</v>
      </c>
      <c r="V781" s="18" t="s">
        <v>121</v>
      </c>
      <c r="W781" s="16" t="s">
        <v>6349</v>
      </c>
      <c r="X781" s="18" t="s">
        <v>5799</v>
      </c>
      <c r="Y781" s="18" t="s">
        <v>10203</v>
      </c>
      <c r="Z781" s="18" t="s">
        <v>10203</v>
      </c>
      <c r="AA781" s="18"/>
      <c r="AB781" s="18" t="s">
        <v>10203</v>
      </c>
      <c r="AC781" s="18" t="s">
        <v>13607</v>
      </c>
      <c r="AD781" s="16" t="s">
        <v>50</v>
      </c>
      <c r="AE781" s="16" t="s">
        <v>50</v>
      </c>
      <c r="AF781" s="16"/>
      <c r="AG781" s="16" t="s">
        <v>10234</v>
      </c>
      <c r="AH781" s="16"/>
      <c r="AI781" s="16"/>
      <c r="AJ781" s="16"/>
      <c r="AK781" s="16"/>
      <c r="AL781" s="190" t="b">
        <f t="shared" si="3"/>
        <v>0</v>
      </c>
      <c r="AM781" s="190"/>
    </row>
    <row r="782" spans="1:39" ht="22.5" hidden="1" customHeight="1" x14ac:dyDescent="0.35">
      <c r="A782" s="14">
        <v>781</v>
      </c>
      <c r="B782" s="16" t="s">
        <v>11175</v>
      </c>
      <c r="C782" s="16" t="s">
        <v>6113</v>
      </c>
      <c r="D782" s="16" t="s">
        <v>13842</v>
      </c>
      <c r="E782" s="14" t="s">
        <v>13830</v>
      </c>
      <c r="F782" s="17" t="s">
        <v>13831</v>
      </c>
      <c r="G782" s="16">
        <v>7</v>
      </c>
      <c r="H782" s="16">
        <v>12</v>
      </c>
      <c r="I782" s="16">
        <v>2022</v>
      </c>
      <c r="J782" s="16">
        <v>72</v>
      </c>
      <c r="K782" s="17" t="s">
        <v>13832</v>
      </c>
      <c r="L782" s="16"/>
      <c r="M782" s="16">
        <v>1</v>
      </c>
      <c r="N782" s="16" t="s">
        <v>13842</v>
      </c>
      <c r="O782" s="18" t="s">
        <v>13843</v>
      </c>
      <c r="P782" s="18" t="s">
        <v>618</v>
      </c>
      <c r="Q782" s="18" t="s">
        <v>13844</v>
      </c>
      <c r="R782" s="17" t="s">
        <v>13845</v>
      </c>
      <c r="S782" s="16" t="s">
        <v>75</v>
      </c>
      <c r="T782" s="16"/>
      <c r="U782" s="14" t="s">
        <v>13807</v>
      </c>
      <c r="V782" s="18" t="s">
        <v>121</v>
      </c>
      <c r="W782" s="16" t="s">
        <v>6349</v>
      </c>
      <c r="X782" s="18" t="s">
        <v>5799</v>
      </c>
      <c r="Y782" s="18" t="s">
        <v>10203</v>
      </c>
      <c r="Z782" s="18" t="s">
        <v>10203</v>
      </c>
      <c r="AA782" s="18"/>
      <c r="AB782" s="18" t="s">
        <v>10203</v>
      </c>
      <c r="AC782" s="18" t="s">
        <v>13607</v>
      </c>
      <c r="AD782" s="16" t="s">
        <v>50</v>
      </c>
      <c r="AE782" s="16" t="s">
        <v>50</v>
      </c>
      <c r="AF782" s="16"/>
      <c r="AG782" s="16" t="s">
        <v>10234</v>
      </c>
      <c r="AH782" s="16"/>
      <c r="AI782" s="16"/>
      <c r="AJ782" s="16"/>
      <c r="AK782" s="16"/>
      <c r="AL782" s="190" t="b">
        <f t="shared" si="3"/>
        <v>0</v>
      </c>
      <c r="AM782" s="190"/>
    </row>
    <row r="783" spans="1:39" ht="22.5" hidden="1" customHeight="1" x14ac:dyDescent="0.35">
      <c r="A783" s="14">
        <v>782</v>
      </c>
      <c r="B783" s="16" t="s">
        <v>11175</v>
      </c>
      <c r="C783" s="16" t="s">
        <v>6113</v>
      </c>
      <c r="D783" s="16" t="s">
        <v>13846</v>
      </c>
      <c r="E783" s="14" t="s">
        <v>13830</v>
      </c>
      <c r="F783" s="17" t="s">
        <v>13831</v>
      </c>
      <c r="G783" s="16">
        <v>7</v>
      </c>
      <c r="H783" s="16">
        <v>12</v>
      </c>
      <c r="I783" s="16">
        <v>2022</v>
      </c>
      <c r="J783" s="16">
        <v>72</v>
      </c>
      <c r="K783" s="17" t="s">
        <v>13832</v>
      </c>
      <c r="L783" s="16"/>
      <c r="M783" s="16">
        <v>1</v>
      </c>
      <c r="N783" s="16" t="s">
        <v>13846</v>
      </c>
      <c r="O783" s="18" t="s">
        <v>1686</v>
      </c>
      <c r="P783" s="18" t="s">
        <v>618</v>
      </c>
      <c r="Q783" s="18" t="s">
        <v>688</v>
      </c>
      <c r="R783" s="17" t="s">
        <v>13847</v>
      </c>
      <c r="S783" s="16" t="s">
        <v>75</v>
      </c>
      <c r="T783" s="16"/>
      <c r="U783" s="14" t="s">
        <v>13807</v>
      </c>
      <c r="V783" s="18" t="s">
        <v>121</v>
      </c>
      <c r="W783" s="16" t="s">
        <v>6349</v>
      </c>
      <c r="X783" s="18" t="s">
        <v>5799</v>
      </c>
      <c r="Y783" s="18" t="s">
        <v>10203</v>
      </c>
      <c r="Z783" s="18" t="s">
        <v>10203</v>
      </c>
      <c r="AA783" s="18"/>
      <c r="AB783" s="18" t="s">
        <v>10203</v>
      </c>
      <c r="AC783" s="18" t="s">
        <v>13607</v>
      </c>
      <c r="AD783" s="16" t="s">
        <v>50</v>
      </c>
      <c r="AE783" s="16" t="s">
        <v>50</v>
      </c>
      <c r="AF783" s="16"/>
      <c r="AG783" s="16" t="s">
        <v>10234</v>
      </c>
      <c r="AH783" s="16"/>
      <c r="AI783" s="16"/>
      <c r="AJ783" s="16"/>
      <c r="AK783" s="16"/>
      <c r="AL783" s="190" t="b">
        <f t="shared" si="3"/>
        <v>0</v>
      </c>
      <c r="AM783" s="190"/>
    </row>
    <row r="784" spans="1:39" ht="22.5" hidden="1" customHeight="1" x14ac:dyDescent="0.35">
      <c r="A784" s="14">
        <v>783</v>
      </c>
      <c r="B784" s="16" t="s">
        <v>11175</v>
      </c>
      <c r="C784" s="16" t="s">
        <v>6113</v>
      </c>
      <c r="D784" s="16" t="s">
        <v>13848</v>
      </c>
      <c r="E784" s="14" t="s">
        <v>13849</v>
      </c>
      <c r="F784" s="17" t="s">
        <v>13850</v>
      </c>
      <c r="G784" s="16">
        <v>12</v>
      </c>
      <c r="H784" s="16">
        <v>8</v>
      </c>
      <c r="I784" s="16">
        <v>2022</v>
      </c>
      <c r="J784" s="16">
        <v>72</v>
      </c>
      <c r="K784" s="17" t="s">
        <v>13851</v>
      </c>
      <c r="L784" s="16"/>
      <c r="M784" s="16">
        <v>1</v>
      </c>
      <c r="N784" s="16" t="s">
        <v>13848</v>
      </c>
      <c r="O784" s="18" t="s">
        <v>13852</v>
      </c>
      <c r="P784" s="18" t="s">
        <v>13853</v>
      </c>
      <c r="Q784" s="18" t="s">
        <v>13854</v>
      </c>
      <c r="R784" s="17" t="s">
        <v>13855</v>
      </c>
      <c r="S784" s="16" t="s">
        <v>44</v>
      </c>
      <c r="T784" s="16"/>
      <c r="U784" s="14" t="s">
        <v>13856</v>
      </c>
      <c r="V784" s="18" t="s">
        <v>279</v>
      </c>
      <c r="W784" s="16" t="s">
        <v>6449</v>
      </c>
      <c r="X784" s="18" t="s">
        <v>6451</v>
      </c>
      <c r="Y784" s="18" t="s">
        <v>10203</v>
      </c>
      <c r="Z784" s="18" t="s">
        <v>10203</v>
      </c>
      <c r="AA784" s="18"/>
      <c r="AB784" s="18" t="s">
        <v>10203</v>
      </c>
      <c r="AC784" s="18" t="s">
        <v>13607</v>
      </c>
      <c r="AD784" s="16" t="s">
        <v>50</v>
      </c>
      <c r="AE784" s="16" t="s">
        <v>50</v>
      </c>
      <c r="AF784" s="16"/>
      <c r="AG784" s="16" t="s">
        <v>10204</v>
      </c>
      <c r="AH784" s="16"/>
      <c r="AI784" s="16"/>
      <c r="AJ784" s="16"/>
      <c r="AK784" s="16"/>
      <c r="AL784" s="190" t="b">
        <f t="shared" si="3"/>
        <v>0</v>
      </c>
      <c r="AM784" s="190"/>
    </row>
    <row r="785" spans="1:39" ht="22.5" hidden="1" customHeight="1" x14ac:dyDescent="0.35">
      <c r="A785" s="14">
        <v>784</v>
      </c>
      <c r="B785" s="16" t="s">
        <v>11175</v>
      </c>
      <c r="C785" s="16" t="s">
        <v>6113</v>
      </c>
      <c r="D785" s="16" t="s">
        <v>13857</v>
      </c>
      <c r="E785" s="14" t="s">
        <v>11482</v>
      </c>
      <c r="F785" s="17" t="s">
        <v>1243</v>
      </c>
      <c r="G785" s="16">
        <v>14</v>
      </c>
      <c r="H785" s="16">
        <v>10</v>
      </c>
      <c r="I785" s="16">
        <v>2020</v>
      </c>
      <c r="J785" s="16">
        <v>96</v>
      </c>
      <c r="K785" s="17" t="s">
        <v>1244</v>
      </c>
      <c r="L785" s="16"/>
      <c r="M785" s="16">
        <v>1</v>
      </c>
      <c r="N785" s="16" t="s">
        <v>13858</v>
      </c>
      <c r="O785" s="18" t="s">
        <v>13859</v>
      </c>
      <c r="P785" s="18" t="s">
        <v>13860</v>
      </c>
      <c r="Q785" s="18" t="s">
        <v>13861</v>
      </c>
      <c r="R785" s="17" t="s">
        <v>13862</v>
      </c>
      <c r="S785" s="16" t="s">
        <v>75</v>
      </c>
      <c r="T785" s="16"/>
      <c r="U785" s="14" t="s">
        <v>13863</v>
      </c>
      <c r="V785" s="18" t="s">
        <v>93</v>
      </c>
      <c r="W785" s="16" t="s">
        <v>13864</v>
      </c>
      <c r="X785" s="18" t="s">
        <v>13865</v>
      </c>
      <c r="Y785" s="18" t="s">
        <v>10203</v>
      </c>
      <c r="Z785" s="18" t="s">
        <v>10203</v>
      </c>
      <c r="AA785" s="18"/>
      <c r="AB785" s="18" t="s">
        <v>10203</v>
      </c>
      <c r="AC785" s="18" t="s">
        <v>13607</v>
      </c>
      <c r="AD785" s="16" t="s">
        <v>50</v>
      </c>
      <c r="AE785" s="16" t="s">
        <v>50</v>
      </c>
      <c r="AF785" s="16"/>
      <c r="AG785" s="16" t="s">
        <v>10204</v>
      </c>
      <c r="AH785" s="16"/>
      <c r="AI785" s="16"/>
      <c r="AJ785" s="16"/>
      <c r="AK785" s="16"/>
      <c r="AL785" s="190" t="b">
        <f t="shared" si="3"/>
        <v>0</v>
      </c>
      <c r="AM785" s="190"/>
    </row>
    <row r="786" spans="1:39" ht="22.5" hidden="1" customHeight="1" x14ac:dyDescent="0.35">
      <c r="A786" s="14">
        <v>785</v>
      </c>
      <c r="B786" s="16" t="s">
        <v>11175</v>
      </c>
      <c r="C786" s="16" t="s">
        <v>6113</v>
      </c>
      <c r="D786" s="16" t="s">
        <v>13866</v>
      </c>
      <c r="E786" s="14" t="s">
        <v>11482</v>
      </c>
      <c r="F786" s="17" t="s">
        <v>1243</v>
      </c>
      <c r="G786" s="16">
        <v>14</v>
      </c>
      <c r="H786" s="16">
        <v>10</v>
      </c>
      <c r="I786" s="16">
        <v>2020</v>
      </c>
      <c r="J786" s="16">
        <v>96</v>
      </c>
      <c r="K786" s="17" t="s">
        <v>1244</v>
      </c>
      <c r="L786" s="16"/>
      <c r="M786" s="16">
        <v>1</v>
      </c>
      <c r="N786" s="16" t="s">
        <v>13867</v>
      </c>
      <c r="O786" s="18" t="s">
        <v>13868</v>
      </c>
      <c r="P786" s="18" t="s">
        <v>13869</v>
      </c>
      <c r="Q786" s="18" t="s">
        <v>200</v>
      </c>
      <c r="R786" s="17" t="s">
        <v>13870</v>
      </c>
      <c r="S786" s="16" t="s">
        <v>75</v>
      </c>
      <c r="T786" s="16"/>
      <c r="U786" s="14" t="s">
        <v>13863</v>
      </c>
      <c r="V786" s="18" t="s">
        <v>93</v>
      </c>
      <c r="W786" s="16" t="s">
        <v>13864</v>
      </c>
      <c r="X786" s="18" t="s">
        <v>13865</v>
      </c>
      <c r="Y786" s="18" t="s">
        <v>10203</v>
      </c>
      <c r="Z786" s="18" t="s">
        <v>10203</v>
      </c>
      <c r="AA786" s="18"/>
      <c r="AB786" s="18" t="s">
        <v>10203</v>
      </c>
      <c r="AC786" s="18" t="s">
        <v>13607</v>
      </c>
      <c r="AD786" s="16" t="s">
        <v>50</v>
      </c>
      <c r="AE786" s="16" t="s">
        <v>50</v>
      </c>
      <c r="AF786" s="16"/>
      <c r="AG786" s="16" t="s">
        <v>10204</v>
      </c>
      <c r="AH786" s="16"/>
      <c r="AI786" s="16"/>
      <c r="AJ786" s="16"/>
      <c r="AK786" s="16"/>
      <c r="AL786" s="190" t="b">
        <f t="shared" si="3"/>
        <v>0</v>
      </c>
      <c r="AM786" s="190"/>
    </row>
    <row r="787" spans="1:39" ht="22.5" hidden="1" customHeight="1" x14ac:dyDescent="0.35">
      <c r="A787" s="14">
        <v>786</v>
      </c>
      <c r="B787" s="16" t="s">
        <v>11175</v>
      </c>
      <c r="C787" s="16" t="s">
        <v>6113</v>
      </c>
      <c r="D787" s="16" t="s">
        <v>13871</v>
      </c>
      <c r="E787" s="14" t="s">
        <v>13872</v>
      </c>
      <c r="F787" s="17" t="s">
        <v>13873</v>
      </c>
      <c r="G787" s="16">
        <v>15</v>
      </c>
      <c r="H787" s="16">
        <v>10</v>
      </c>
      <c r="I787" s="16">
        <v>2020</v>
      </c>
      <c r="J787" s="16">
        <v>96</v>
      </c>
      <c r="K787" s="17" t="s">
        <v>13874</v>
      </c>
      <c r="L787" s="16"/>
      <c r="M787" s="16">
        <v>1</v>
      </c>
      <c r="N787" s="16" t="s">
        <v>13871</v>
      </c>
      <c r="O787" s="18" t="s">
        <v>13875</v>
      </c>
      <c r="P787" s="18" t="s">
        <v>967</v>
      </c>
      <c r="Q787" s="18" t="s">
        <v>804</v>
      </c>
      <c r="R787" s="17" t="s">
        <v>13876</v>
      </c>
      <c r="S787" s="16" t="s">
        <v>44</v>
      </c>
      <c r="T787" s="16"/>
      <c r="U787" s="14" t="s">
        <v>13877</v>
      </c>
      <c r="V787" s="18" t="s">
        <v>46</v>
      </c>
      <c r="W787" s="16" t="s">
        <v>13864</v>
      </c>
      <c r="X787" s="18" t="s">
        <v>13865</v>
      </c>
      <c r="Y787" s="18" t="s">
        <v>10203</v>
      </c>
      <c r="Z787" s="18" t="s">
        <v>10203</v>
      </c>
      <c r="AA787" s="18"/>
      <c r="AB787" s="18" t="s">
        <v>10203</v>
      </c>
      <c r="AC787" s="18" t="s">
        <v>13607</v>
      </c>
      <c r="AD787" s="16" t="s">
        <v>50</v>
      </c>
      <c r="AE787" s="16" t="s">
        <v>50</v>
      </c>
      <c r="AF787" s="16"/>
      <c r="AG787" s="16" t="s">
        <v>10204</v>
      </c>
      <c r="AH787" s="16"/>
      <c r="AI787" s="16"/>
      <c r="AJ787" s="16"/>
      <c r="AK787" s="16"/>
      <c r="AL787" s="190" t="b">
        <f t="shared" si="3"/>
        <v>0</v>
      </c>
      <c r="AM787" s="190"/>
    </row>
    <row r="788" spans="1:39" ht="22.5" hidden="1" customHeight="1" x14ac:dyDescent="0.35">
      <c r="A788" s="14">
        <v>787</v>
      </c>
      <c r="B788" s="16" t="s">
        <v>11175</v>
      </c>
      <c r="C788" s="16" t="s">
        <v>6113</v>
      </c>
      <c r="D788" s="16" t="s">
        <v>13878</v>
      </c>
      <c r="E788" s="14" t="s">
        <v>13872</v>
      </c>
      <c r="F788" s="17" t="s">
        <v>13873</v>
      </c>
      <c r="G788" s="16">
        <v>15</v>
      </c>
      <c r="H788" s="16">
        <v>10</v>
      </c>
      <c r="I788" s="16">
        <v>2020</v>
      </c>
      <c r="J788" s="16">
        <v>96</v>
      </c>
      <c r="K788" s="17" t="s">
        <v>13874</v>
      </c>
      <c r="L788" s="16"/>
      <c r="M788" s="16">
        <v>1</v>
      </c>
      <c r="N788" s="16" t="s">
        <v>13878</v>
      </c>
      <c r="O788" s="18" t="s">
        <v>3261</v>
      </c>
      <c r="P788" s="18" t="s">
        <v>172</v>
      </c>
      <c r="Q788" s="18" t="s">
        <v>457</v>
      </c>
      <c r="R788" s="17" t="s">
        <v>13879</v>
      </c>
      <c r="S788" s="16" t="s">
        <v>44</v>
      </c>
      <c r="T788" s="16"/>
      <c r="U788" s="14" t="s">
        <v>13880</v>
      </c>
      <c r="V788" s="18" t="s">
        <v>13881</v>
      </c>
      <c r="W788" s="16" t="s">
        <v>13864</v>
      </c>
      <c r="X788" s="18" t="s">
        <v>13865</v>
      </c>
      <c r="Y788" s="18" t="s">
        <v>10203</v>
      </c>
      <c r="Z788" s="18" t="s">
        <v>10203</v>
      </c>
      <c r="AA788" s="18"/>
      <c r="AB788" s="18" t="s">
        <v>10203</v>
      </c>
      <c r="AC788" s="18" t="s">
        <v>13607</v>
      </c>
      <c r="AD788" s="16" t="s">
        <v>50</v>
      </c>
      <c r="AE788" s="16" t="s">
        <v>50</v>
      </c>
      <c r="AF788" s="16"/>
      <c r="AG788" s="16" t="s">
        <v>10234</v>
      </c>
      <c r="AH788" s="16"/>
      <c r="AI788" s="16"/>
      <c r="AJ788" s="16"/>
      <c r="AK788" s="16"/>
      <c r="AL788" s="190" t="b">
        <f t="shared" si="3"/>
        <v>0</v>
      </c>
      <c r="AM788" s="190"/>
    </row>
    <row r="789" spans="1:39" ht="22.5" hidden="1" customHeight="1" x14ac:dyDescent="0.35">
      <c r="A789" s="14">
        <v>788</v>
      </c>
      <c r="B789" s="16" t="s">
        <v>11175</v>
      </c>
      <c r="C789" s="16" t="s">
        <v>6113</v>
      </c>
      <c r="D789" s="16" t="s">
        <v>13882</v>
      </c>
      <c r="E789" s="14" t="s">
        <v>13883</v>
      </c>
      <c r="F789" s="17" t="s">
        <v>13884</v>
      </c>
      <c r="G789" s="16">
        <v>4</v>
      </c>
      <c r="H789" s="16">
        <v>2</v>
      </c>
      <c r="I789" s="16">
        <v>2021</v>
      </c>
      <c r="J789" s="17" t="s">
        <v>228</v>
      </c>
      <c r="K789" s="17" t="s">
        <v>13885</v>
      </c>
      <c r="L789" s="16"/>
      <c r="M789" s="16">
        <v>1</v>
      </c>
      <c r="N789" s="16" t="s">
        <v>13882</v>
      </c>
      <c r="O789" s="18" t="s">
        <v>13886</v>
      </c>
      <c r="P789" s="18" t="s">
        <v>13887</v>
      </c>
      <c r="Q789" s="18" t="s">
        <v>60</v>
      </c>
      <c r="R789" s="17" t="s">
        <v>13888</v>
      </c>
      <c r="S789" s="16" t="s">
        <v>44</v>
      </c>
      <c r="T789" s="16"/>
      <c r="U789" s="14" t="s">
        <v>13880</v>
      </c>
      <c r="V789" s="18" t="s">
        <v>13881</v>
      </c>
      <c r="W789" s="16" t="s">
        <v>13864</v>
      </c>
      <c r="X789" s="18" t="s">
        <v>13865</v>
      </c>
      <c r="Y789" s="18" t="s">
        <v>10203</v>
      </c>
      <c r="Z789" s="18" t="s">
        <v>10203</v>
      </c>
      <c r="AA789" s="18"/>
      <c r="AB789" s="18" t="s">
        <v>10203</v>
      </c>
      <c r="AC789" s="18" t="s">
        <v>13607</v>
      </c>
      <c r="AD789" s="16" t="s">
        <v>50</v>
      </c>
      <c r="AE789" s="16" t="s">
        <v>50</v>
      </c>
      <c r="AF789" s="16"/>
      <c r="AG789" s="16" t="s">
        <v>10204</v>
      </c>
      <c r="AH789" s="16"/>
      <c r="AI789" s="16"/>
      <c r="AJ789" s="16"/>
      <c r="AK789" s="16"/>
      <c r="AL789" s="190" t="b">
        <f t="shared" si="3"/>
        <v>0</v>
      </c>
      <c r="AM789" s="190"/>
    </row>
    <row r="790" spans="1:39" ht="22.5" hidden="1" customHeight="1" x14ac:dyDescent="0.35">
      <c r="A790" s="14">
        <v>789</v>
      </c>
      <c r="B790" s="16" t="s">
        <v>11175</v>
      </c>
      <c r="C790" s="16" t="s">
        <v>13889</v>
      </c>
      <c r="D790" s="16" t="s">
        <v>13890</v>
      </c>
      <c r="E790" s="14" t="s">
        <v>13891</v>
      </c>
      <c r="F790" s="17" t="s">
        <v>1583</v>
      </c>
      <c r="G790" s="16">
        <v>14</v>
      </c>
      <c r="H790" s="16">
        <v>10</v>
      </c>
      <c r="I790" s="16">
        <v>2022</v>
      </c>
      <c r="J790" s="16">
        <v>72</v>
      </c>
      <c r="K790" s="17" t="s">
        <v>1244</v>
      </c>
      <c r="L790" s="16"/>
      <c r="M790" s="16">
        <v>1</v>
      </c>
      <c r="N790" s="16" t="s">
        <v>13890</v>
      </c>
      <c r="O790" s="18" t="s">
        <v>13892</v>
      </c>
      <c r="P790" s="18" t="s">
        <v>13893</v>
      </c>
      <c r="Q790" s="18" t="s">
        <v>136</v>
      </c>
      <c r="R790" s="17" t="s">
        <v>4982</v>
      </c>
      <c r="S790" s="16" t="s">
        <v>44</v>
      </c>
      <c r="T790" s="16"/>
      <c r="U790" s="14" t="s">
        <v>13894</v>
      </c>
      <c r="V790" s="18" t="s">
        <v>121</v>
      </c>
      <c r="W790" s="16" t="s">
        <v>6461</v>
      </c>
      <c r="X790" s="18" t="s">
        <v>6463</v>
      </c>
      <c r="Y790" s="18" t="s">
        <v>10203</v>
      </c>
      <c r="Z790" s="18" t="s">
        <v>10203</v>
      </c>
      <c r="AA790" s="18"/>
      <c r="AB790" s="18" t="s">
        <v>10203</v>
      </c>
      <c r="AC790" s="18" t="s">
        <v>13607</v>
      </c>
      <c r="AD790" s="16" t="s">
        <v>50</v>
      </c>
      <c r="AE790" s="16" t="s">
        <v>50</v>
      </c>
      <c r="AF790" s="16"/>
      <c r="AG790" s="16" t="s">
        <v>10234</v>
      </c>
      <c r="AH790" s="16"/>
      <c r="AI790" s="16"/>
      <c r="AJ790" s="16"/>
      <c r="AK790" s="16"/>
      <c r="AL790" s="190" t="b">
        <f t="shared" si="3"/>
        <v>0</v>
      </c>
      <c r="AM790" s="190"/>
    </row>
    <row r="791" spans="1:39" ht="22.5" hidden="1" customHeight="1" x14ac:dyDescent="0.35">
      <c r="A791" s="14">
        <v>790</v>
      </c>
      <c r="B791" s="16" t="s">
        <v>11175</v>
      </c>
      <c r="C791" s="16" t="s">
        <v>13889</v>
      </c>
      <c r="D791" s="16" t="s">
        <v>13895</v>
      </c>
      <c r="E791" s="14" t="s">
        <v>13896</v>
      </c>
      <c r="F791" s="17" t="s">
        <v>13897</v>
      </c>
      <c r="G791" s="16">
        <v>16</v>
      </c>
      <c r="H791" s="16">
        <v>9</v>
      </c>
      <c r="I791" s="16">
        <v>2022</v>
      </c>
      <c r="J791" s="16">
        <v>72</v>
      </c>
      <c r="K791" s="17" t="s">
        <v>13898</v>
      </c>
      <c r="L791" s="16"/>
      <c r="M791" s="16">
        <v>1</v>
      </c>
      <c r="N791" s="16" t="s">
        <v>13895</v>
      </c>
      <c r="O791" s="18" t="s">
        <v>13899</v>
      </c>
      <c r="P791" s="18" t="s">
        <v>666</v>
      </c>
      <c r="Q791" s="18" t="s">
        <v>13900</v>
      </c>
      <c r="R791" s="17" t="s">
        <v>13901</v>
      </c>
      <c r="S791" s="16" t="s">
        <v>75</v>
      </c>
      <c r="T791" s="16"/>
      <c r="U791" s="14" t="s">
        <v>13894</v>
      </c>
      <c r="V791" s="18" t="s">
        <v>121</v>
      </c>
      <c r="W791" s="16" t="s">
        <v>6461</v>
      </c>
      <c r="X791" s="18" t="s">
        <v>6463</v>
      </c>
      <c r="Y791" s="18" t="s">
        <v>10203</v>
      </c>
      <c r="Z791" s="18" t="s">
        <v>10203</v>
      </c>
      <c r="AA791" s="18"/>
      <c r="AB791" s="18" t="s">
        <v>10203</v>
      </c>
      <c r="AC791" s="18" t="s">
        <v>13607</v>
      </c>
      <c r="AD791" s="16" t="s">
        <v>50</v>
      </c>
      <c r="AE791" s="16" t="s">
        <v>50</v>
      </c>
      <c r="AF791" s="16"/>
      <c r="AG791" s="16" t="s">
        <v>10234</v>
      </c>
      <c r="AH791" s="16"/>
      <c r="AI791" s="16"/>
      <c r="AJ791" s="16"/>
      <c r="AK791" s="16"/>
      <c r="AL791" s="190" t="b">
        <f t="shared" si="3"/>
        <v>0</v>
      </c>
      <c r="AM791" s="190"/>
    </row>
    <row r="792" spans="1:39" ht="22.5" hidden="1" customHeight="1" x14ac:dyDescent="0.35">
      <c r="A792" s="14">
        <v>791</v>
      </c>
      <c r="B792" s="16" t="s">
        <v>11175</v>
      </c>
      <c r="C792" s="16" t="s">
        <v>13889</v>
      </c>
      <c r="D792" s="16" t="s">
        <v>13902</v>
      </c>
      <c r="E792" s="14" t="s">
        <v>13896</v>
      </c>
      <c r="F792" s="17" t="s">
        <v>13897</v>
      </c>
      <c r="G792" s="16">
        <v>16</v>
      </c>
      <c r="H792" s="16">
        <v>9</v>
      </c>
      <c r="I792" s="16">
        <v>2022</v>
      </c>
      <c r="J792" s="16">
        <v>72</v>
      </c>
      <c r="K792" s="17" t="s">
        <v>13898</v>
      </c>
      <c r="L792" s="16"/>
      <c r="M792" s="16">
        <v>1</v>
      </c>
      <c r="N792" s="16" t="s">
        <v>13902</v>
      </c>
      <c r="O792" s="18" t="s">
        <v>13903</v>
      </c>
      <c r="P792" s="18" t="s">
        <v>9760</v>
      </c>
      <c r="Q792" s="18" t="s">
        <v>1106</v>
      </c>
      <c r="R792" s="17" t="s">
        <v>13904</v>
      </c>
      <c r="S792" s="16" t="s">
        <v>44</v>
      </c>
      <c r="T792" s="16"/>
      <c r="U792" s="14" t="s">
        <v>13894</v>
      </c>
      <c r="V792" s="18" t="s">
        <v>121</v>
      </c>
      <c r="W792" s="16" t="s">
        <v>6461</v>
      </c>
      <c r="X792" s="18" t="s">
        <v>6463</v>
      </c>
      <c r="Y792" s="18" t="s">
        <v>10203</v>
      </c>
      <c r="Z792" s="18" t="s">
        <v>10203</v>
      </c>
      <c r="AA792" s="18"/>
      <c r="AB792" s="18" t="s">
        <v>10203</v>
      </c>
      <c r="AC792" s="18" t="s">
        <v>13607</v>
      </c>
      <c r="AD792" s="16" t="s">
        <v>50</v>
      </c>
      <c r="AE792" s="16" t="s">
        <v>50</v>
      </c>
      <c r="AF792" s="16"/>
      <c r="AG792" s="16" t="s">
        <v>10234</v>
      </c>
      <c r="AH792" s="16"/>
      <c r="AI792" s="16"/>
      <c r="AJ792" s="16"/>
      <c r="AK792" s="16"/>
      <c r="AL792" s="190" t="b">
        <f t="shared" si="3"/>
        <v>0</v>
      </c>
      <c r="AM792" s="190"/>
    </row>
    <row r="793" spans="1:39" ht="22.5" hidden="1" customHeight="1" x14ac:dyDescent="0.35">
      <c r="A793" s="14">
        <v>792</v>
      </c>
      <c r="B793" s="16" t="s">
        <v>11175</v>
      </c>
      <c r="C793" s="16" t="s">
        <v>13889</v>
      </c>
      <c r="D793" s="16" t="s">
        <v>13905</v>
      </c>
      <c r="E793" s="14" t="s">
        <v>13896</v>
      </c>
      <c r="F793" s="17" t="s">
        <v>13897</v>
      </c>
      <c r="G793" s="16">
        <v>16</v>
      </c>
      <c r="H793" s="16">
        <v>9</v>
      </c>
      <c r="I793" s="16">
        <v>2022</v>
      </c>
      <c r="J793" s="16">
        <v>72</v>
      </c>
      <c r="K793" s="17" t="s">
        <v>13898</v>
      </c>
      <c r="L793" s="16"/>
      <c r="M793" s="16">
        <v>1</v>
      </c>
      <c r="N793" s="16" t="s">
        <v>13905</v>
      </c>
      <c r="O793" s="18" t="s">
        <v>13906</v>
      </c>
      <c r="P793" s="18" t="s">
        <v>13907</v>
      </c>
      <c r="Q793" s="18" t="s">
        <v>864</v>
      </c>
      <c r="R793" s="17" t="s">
        <v>13908</v>
      </c>
      <c r="S793" s="16" t="s">
        <v>44</v>
      </c>
      <c r="T793" s="16"/>
      <c r="U793" s="14" t="s">
        <v>13894</v>
      </c>
      <c r="V793" s="18" t="s">
        <v>121</v>
      </c>
      <c r="W793" s="16" t="s">
        <v>6461</v>
      </c>
      <c r="X793" s="18" t="s">
        <v>6463</v>
      </c>
      <c r="Y793" s="18" t="s">
        <v>10203</v>
      </c>
      <c r="Z793" s="18" t="s">
        <v>10203</v>
      </c>
      <c r="AA793" s="18"/>
      <c r="AB793" s="18" t="s">
        <v>10203</v>
      </c>
      <c r="AC793" s="18" t="s">
        <v>13607</v>
      </c>
      <c r="AD793" s="16" t="s">
        <v>50</v>
      </c>
      <c r="AE793" s="16" t="s">
        <v>50</v>
      </c>
      <c r="AF793" s="16"/>
      <c r="AG793" s="16" t="s">
        <v>10234</v>
      </c>
      <c r="AH793" s="16"/>
      <c r="AI793" s="16"/>
      <c r="AJ793" s="16"/>
      <c r="AK793" s="16"/>
      <c r="AL793" s="190" t="b">
        <f t="shared" si="3"/>
        <v>0</v>
      </c>
      <c r="AM793" s="190"/>
    </row>
    <row r="794" spans="1:39" ht="22.5" hidden="1" customHeight="1" x14ac:dyDescent="0.35">
      <c r="A794" s="14">
        <v>793</v>
      </c>
      <c r="B794" s="16" t="s">
        <v>11175</v>
      </c>
      <c r="C794" s="16" t="s">
        <v>13889</v>
      </c>
      <c r="D794" s="16" t="s">
        <v>13909</v>
      </c>
      <c r="E794" s="14" t="s">
        <v>13896</v>
      </c>
      <c r="F794" s="17" t="s">
        <v>13897</v>
      </c>
      <c r="G794" s="16">
        <v>16</v>
      </c>
      <c r="H794" s="16">
        <v>9</v>
      </c>
      <c r="I794" s="16">
        <v>2022</v>
      </c>
      <c r="J794" s="16">
        <v>72</v>
      </c>
      <c r="K794" s="17" t="s">
        <v>13898</v>
      </c>
      <c r="L794" s="16"/>
      <c r="M794" s="16">
        <v>1</v>
      </c>
      <c r="N794" s="16" t="s">
        <v>13909</v>
      </c>
      <c r="O794" s="18" t="s">
        <v>13910</v>
      </c>
      <c r="P794" s="18" t="s">
        <v>13911</v>
      </c>
      <c r="Q794" s="18" t="s">
        <v>543</v>
      </c>
      <c r="R794" s="17" t="s">
        <v>13912</v>
      </c>
      <c r="S794" s="16" t="s">
        <v>75</v>
      </c>
      <c r="T794" s="16"/>
      <c r="U794" s="14" t="s">
        <v>13894</v>
      </c>
      <c r="V794" s="18" t="s">
        <v>121</v>
      </c>
      <c r="W794" s="16" t="s">
        <v>6461</v>
      </c>
      <c r="X794" s="18" t="s">
        <v>6463</v>
      </c>
      <c r="Y794" s="18" t="s">
        <v>10203</v>
      </c>
      <c r="Z794" s="18" t="s">
        <v>10203</v>
      </c>
      <c r="AA794" s="18"/>
      <c r="AB794" s="18" t="s">
        <v>10203</v>
      </c>
      <c r="AC794" s="18" t="s">
        <v>13607</v>
      </c>
      <c r="AD794" s="16" t="s">
        <v>50</v>
      </c>
      <c r="AE794" s="16" t="s">
        <v>50</v>
      </c>
      <c r="AF794" s="16"/>
      <c r="AG794" s="16" t="s">
        <v>10234</v>
      </c>
      <c r="AH794" s="16"/>
      <c r="AI794" s="16"/>
      <c r="AJ794" s="16"/>
      <c r="AK794" s="16"/>
      <c r="AL794" s="190" t="b">
        <f t="shared" si="3"/>
        <v>0</v>
      </c>
      <c r="AM794" s="190"/>
    </row>
    <row r="795" spans="1:39" ht="22.5" hidden="1" customHeight="1" x14ac:dyDescent="0.35">
      <c r="A795" s="14">
        <v>794</v>
      </c>
      <c r="B795" s="16" t="s">
        <v>11175</v>
      </c>
      <c r="C795" s="16" t="s">
        <v>13889</v>
      </c>
      <c r="D795" s="16" t="s">
        <v>13913</v>
      </c>
      <c r="E795" s="14" t="s">
        <v>13896</v>
      </c>
      <c r="F795" s="17" t="s">
        <v>13897</v>
      </c>
      <c r="G795" s="16">
        <v>16</v>
      </c>
      <c r="H795" s="16">
        <v>9</v>
      </c>
      <c r="I795" s="16">
        <v>2022</v>
      </c>
      <c r="J795" s="16">
        <v>72</v>
      </c>
      <c r="K795" s="17" t="s">
        <v>13898</v>
      </c>
      <c r="L795" s="16"/>
      <c r="M795" s="16">
        <v>1</v>
      </c>
      <c r="N795" s="16" t="s">
        <v>13913</v>
      </c>
      <c r="O795" s="18" t="s">
        <v>13914</v>
      </c>
      <c r="P795" s="18" t="s">
        <v>13915</v>
      </c>
      <c r="Q795" s="18" t="s">
        <v>60</v>
      </c>
      <c r="R795" s="17" t="s">
        <v>13916</v>
      </c>
      <c r="S795" s="16" t="s">
        <v>44</v>
      </c>
      <c r="T795" s="16"/>
      <c r="U795" s="14" t="s">
        <v>13894</v>
      </c>
      <c r="V795" s="18" t="s">
        <v>121</v>
      </c>
      <c r="W795" s="16" t="s">
        <v>6461</v>
      </c>
      <c r="X795" s="18" t="s">
        <v>6463</v>
      </c>
      <c r="Y795" s="18" t="s">
        <v>10203</v>
      </c>
      <c r="Z795" s="18" t="s">
        <v>10203</v>
      </c>
      <c r="AA795" s="18"/>
      <c r="AB795" s="18" t="s">
        <v>10203</v>
      </c>
      <c r="AC795" s="18" t="s">
        <v>13607</v>
      </c>
      <c r="AD795" s="16" t="s">
        <v>50</v>
      </c>
      <c r="AE795" s="16" t="s">
        <v>50</v>
      </c>
      <c r="AF795" s="16"/>
      <c r="AG795" s="16" t="s">
        <v>10234</v>
      </c>
      <c r="AH795" s="16"/>
      <c r="AI795" s="16"/>
      <c r="AJ795" s="16"/>
      <c r="AK795" s="16"/>
      <c r="AL795" s="190" t="b">
        <f t="shared" si="3"/>
        <v>0</v>
      </c>
      <c r="AM795" s="190"/>
    </row>
    <row r="796" spans="1:39" ht="22.5" hidden="1" customHeight="1" x14ac:dyDescent="0.35">
      <c r="A796" s="14">
        <v>795</v>
      </c>
      <c r="B796" s="16" t="s">
        <v>11175</v>
      </c>
      <c r="C796" s="16" t="s">
        <v>13889</v>
      </c>
      <c r="D796" s="16" t="s">
        <v>13917</v>
      </c>
      <c r="E796" s="14" t="s">
        <v>13896</v>
      </c>
      <c r="F796" s="17" t="s">
        <v>13897</v>
      </c>
      <c r="G796" s="16">
        <v>16</v>
      </c>
      <c r="H796" s="16">
        <v>9</v>
      </c>
      <c r="I796" s="16">
        <v>2022</v>
      </c>
      <c r="J796" s="16">
        <v>72</v>
      </c>
      <c r="K796" s="17" t="s">
        <v>13898</v>
      </c>
      <c r="L796" s="16"/>
      <c r="M796" s="16">
        <v>1</v>
      </c>
      <c r="N796" s="16" t="s">
        <v>13917</v>
      </c>
      <c r="O796" s="18" t="s">
        <v>13918</v>
      </c>
      <c r="P796" s="18" t="s">
        <v>172</v>
      </c>
      <c r="Q796" s="18" t="s">
        <v>503</v>
      </c>
      <c r="R796" s="17" t="s">
        <v>13919</v>
      </c>
      <c r="S796" s="16" t="s">
        <v>44</v>
      </c>
      <c r="T796" s="16"/>
      <c r="U796" s="14" t="s">
        <v>13894</v>
      </c>
      <c r="V796" s="18" t="s">
        <v>121</v>
      </c>
      <c r="W796" s="16" t="s">
        <v>6461</v>
      </c>
      <c r="X796" s="18" t="s">
        <v>6463</v>
      </c>
      <c r="Y796" s="18" t="s">
        <v>10203</v>
      </c>
      <c r="Z796" s="18" t="s">
        <v>10203</v>
      </c>
      <c r="AA796" s="18"/>
      <c r="AB796" s="18" t="s">
        <v>10203</v>
      </c>
      <c r="AC796" s="18" t="s">
        <v>13607</v>
      </c>
      <c r="AD796" s="16" t="s">
        <v>50</v>
      </c>
      <c r="AE796" s="16" t="s">
        <v>50</v>
      </c>
      <c r="AF796" s="16"/>
      <c r="AG796" s="16" t="s">
        <v>10234</v>
      </c>
      <c r="AH796" s="16"/>
      <c r="AI796" s="16"/>
      <c r="AJ796" s="16"/>
      <c r="AK796" s="16"/>
      <c r="AL796" s="190" t="b">
        <f t="shared" si="3"/>
        <v>0</v>
      </c>
      <c r="AM796" s="190"/>
    </row>
    <row r="797" spans="1:39" ht="22.5" hidden="1" customHeight="1" x14ac:dyDescent="0.35">
      <c r="A797" s="14">
        <v>796</v>
      </c>
      <c r="B797" s="16" t="s">
        <v>11175</v>
      </c>
      <c r="C797" s="16" t="s">
        <v>13889</v>
      </c>
      <c r="D797" s="16" t="s">
        <v>13920</v>
      </c>
      <c r="E797" s="14" t="s">
        <v>13896</v>
      </c>
      <c r="F797" s="17" t="s">
        <v>13897</v>
      </c>
      <c r="G797" s="16">
        <v>16</v>
      </c>
      <c r="H797" s="16">
        <v>9</v>
      </c>
      <c r="I797" s="16">
        <v>2022</v>
      </c>
      <c r="J797" s="16">
        <v>72</v>
      </c>
      <c r="K797" s="17" t="s">
        <v>13898</v>
      </c>
      <c r="L797" s="16"/>
      <c r="M797" s="16">
        <v>1</v>
      </c>
      <c r="N797" s="16" t="s">
        <v>13920</v>
      </c>
      <c r="O797" s="18" t="s">
        <v>13921</v>
      </c>
      <c r="P797" s="18" t="s">
        <v>13922</v>
      </c>
      <c r="Q797" s="18" t="s">
        <v>5650</v>
      </c>
      <c r="R797" s="17" t="s">
        <v>12018</v>
      </c>
      <c r="S797" s="16" t="s">
        <v>44</v>
      </c>
      <c r="T797" s="16"/>
      <c r="U797" s="14" t="s">
        <v>13894</v>
      </c>
      <c r="V797" s="18" t="s">
        <v>121</v>
      </c>
      <c r="W797" s="16" t="s">
        <v>6461</v>
      </c>
      <c r="X797" s="18" t="s">
        <v>6463</v>
      </c>
      <c r="Y797" s="18" t="s">
        <v>10203</v>
      </c>
      <c r="Z797" s="18" t="s">
        <v>10203</v>
      </c>
      <c r="AA797" s="18"/>
      <c r="AB797" s="18" t="s">
        <v>10203</v>
      </c>
      <c r="AC797" s="18" t="s">
        <v>13607</v>
      </c>
      <c r="AD797" s="16" t="s">
        <v>50</v>
      </c>
      <c r="AE797" s="16" t="s">
        <v>50</v>
      </c>
      <c r="AF797" s="16"/>
      <c r="AG797" s="16" t="s">
        <v>10234</v>
      </c>
      <c r="AH797" s="16"/>
      <c r="AI797" s="16"/>
      <c r="AJ797" s="16"/>
      <c r="AK797" s="16"/>
      <c r="AL797" s="190" t="b">
        <f t="shared" si="3"/>
        <v>0</v>
      </c>
      <c r="AM797" s="190"/>
    </row>
    <row r="798" spans="1:39" ht="22.5" hidden="1" customHeight="1" x14ac:dyDescent="0.35">
      <c r="A798" s="14">
        <v>797</v>
      </c>
      <c r="B798" s="16" t="s">
        <v>11175</v>
      </c>
      <c r="C798" s="16" t="s">
        <v>13889</v>
      </c>
      <c r="D798" s="16" t="s">
        <v>13923</v>
      </c>
      <c r="E798" s="14" t="s">
        <v>13896</v>
      </c>
      <c r="F798" s="17" t="s">
        <v>13897</v>
      </c>
      <c r="G798" s="16">
        <v>16</v>
      </c>
      <c r="H798" s="16">
        <v>9</v>
      </c>
      <c r="I798" s="16">
        <v>2022</v>
      </c>
      <c r="J798" s="16">
        <v>72</v>
      </c>
      <c r="K798" s="17" t="s">
        <v>13898</v>
      </c>
      <c r="L798" s="16"/>
      <c r="M798" s="16">
        <v>1</v>
      </c>
      <c r="N798" s="16" t="s">
        <v>13923</v>
      </c>
      <c r="O798" s="18" t="s">
        <v>13924</v>
      </c>
      <c r="P798" s="18" t="s">
        <v>1513</v>
      </c>
      <c r="Q798" s="18" t="s">
        <v>1415</v>
      </c>
      <c r="R798" s="17" t="s">
        <v>2588</v>
      </c>
      <c r="S798" s="16" t="s">
        <v>75</v>
      </c>
      <c r="T798" s="16"/>
      <c r="U798" s="14" t="s">
        <v>13894</v>
      </c>
      <c r="V798" s="18" t="s">
        <v>121</v>
      </c>
      <c r="W798" s="16" t="s">
        <v>6461</v>
      </c>
      <c r="X798" s="18" t="s">
        <v>6463</v>
      </c>
      <c r="Y798" s="18" t="s">
        <v>10203</v>
      </c>
      <c r="Z798" s="18" t="s">
        <v>10203</v>
      </c>
      <c r="AA798" s="18"/>
      <c r="AB798" s="18" t="s">
        <v>10203</v>
      </c>
      <c r="AC798" s="18" t="s">
        <v>13607</v>
      </c>
      <c r="AD798" s="16" t="s">
        <v>50</v>
      </c>
      <c r="AE798" s="16" t="s">
        <v>50</v>
      </c>
      <c r="AF798" s="16"/>
      <c r="AG798" s="16" t="s">
        <v>10234</v>
      </c>
      <c r="AH798" s="16"/>
      <c r="AI798" s="16"/>
      <c r="AJ798" s="16"/>
      <c r="AK798" s="16"/>
      <c r="AL798" s="190" t="b">
        <f t="shared" si="3"/>
        <v>0</v>
      </c>
      <c r="AM798" s="190"/>
    </row>
    <row r="799" spans="1:39" ht="22.5" hidden="1" customHeight="1" x14ac:dyDescent="0.35">
      <c r="A799" s="14">
        <v>798</v>
      </c>
      <c r="B799" s="16" t="s">
        <v>11175</v>
      </c>
      <c r="C799" s="16" t="s">
        <v>13889</v>
      </c>
      <c r="D799" s="16" t="s">
        <v>13925</v>
      </c>
      <c r="E799" s="14" t="s">
        <v>13891</v>
      </c>
      <c r="F799" s="17" t="s">
        <v>1583</v>
      </c>
      <c r="G799" s="16">
        <v>14</v>
      </c>
      <c r="H799" s="16">
        <v>10</v>
      </c>
      <c r="I799" s="16">
        <v>2022</v>
      </c>
      <c r="J799" s="16">
        <v>72</v>
      </c>
      <c r="K799" s="17" t="s">
        <v>1244</v>
      </c>
      <c r="L799" s="16"/>
      <c r="M799" s="16">
        <v>1</v>
      </c>
      <c r="N799" s="16" t="s">
        <v>13925</v>
      </c>
      <c r="O799" s="18" t="s">
        <v>13926</v>
      </c>
      <c r="P799" s="18" t="s">
        <v>13927</v>
      </c>
      <c r="Q799" s="18" t="s">
        <v>342</v>
      </c>
      <c r="R799" s="17" t="s">
        <v>13928</v>
      </c>
      <c r="S799" s="16" t="s">
        <v>75</v>
      </c>
      <c r="T799" s="16"/>
      <c r="U799" s="14" t="s">
        <v>13894</v>
      </c>
      <c r="V799" s="18" t="s">
        <v>121</v>
      </c>
      <c r="W799" s="16" t="s">
        <v>6461</v>
      </c>
      <c r="X799" s="18" t="s">
        <v>6463</v>
      </c>
      <c r="Y799" s="18" t="s">
        <v>10203</v>
      </c>
      <c r="Z799" s="18" t="s">
        <v>10203</v>
      </c>
      <c r="AA799" s="18"/>
      <c r="AB799" s="18" t="s">
        <v>10203</v>
      </c>
      <c r="AC799" s="18" t="s">
        <v>13607</v>
      </c>
      <c r="AD799" s="16" t="s">
        <v>50</v>
      </c>
      <c r="AE799" s="16" t="s">
        <v>50</v>
      </c>
      <c r="AF799" s="16"/>
      <c r="AG799" s="16" t="s">
        <v>10234</v>
      </c>
      <c r="AH799" s="16"/>
      <c r="AI799" s="16"/>
      <c r="AJ799" s="16"/>
      <c r="AK799" s="16"/>
      <c r="AL799" s="190" t="b">
        <f t="shared" si="3"/>
        <v>0</v>
      </c>
      <c r="AM799" s="190"/>
    </row>
    <row r="800" spans="1:39" ht="22.5" hidden="1" customHeight="1" x14ac:dyDescent="0.35">
      <c r="A800" s="14">
        <v>799</v>
      </c>
      <c r="B800" s="16" t="s">
        <v>11175</v>
      </c>
      <c r="C800" s="16" t="s">
        <v>13889</v>
      </c>
      <c r="D800" s="16" t="s">
        <v>13929</v>
      </c>
      <c r="E800" s="14" t="s">
        <v>13891</v>
      </c>
      <c r="F800" s="17" t="s">
        <v>1583</v>
      </c>
      <c r="G800" s="16">
        <v>14</v>
      </c>
      <c r="H800" s="16">
        <v>10</v>
      </c>
      <c r="I800" s="16">
        <v>2022</v>
      </c>
      <c r="J800" s="16">
        <v>72</v>
      </c>
      <c r="K800" s="17" t="s">
        <v>1244</v>
      </c>
      <c r="L800" s="16"/>
      <c r="M800" s="16">
        <v>1</v>
      </c>
      <c r="N800" s="16" t="s">
        <v>13929</v>
      </c>
      <c r="O800" s="18" t="s">
        <v>11041</v>
      </c>
      <c r="P800" s="18" t="s">
        <v>565</v>
      </c>
      <c r="Q800" s="18" t="s">
        <v>83</v>
      </c>
      <c r="R800" s="17" t="s">
        <v>13930</v>
      </c>
      <c r="S800" s="16" t="s">
        <v>44</v>
      </c>
      <c r="T800" s="16"/>
      <c r="U800" s="14" t="s">
        <v>13894</v>
      </c>
      <c r="V800" s="18" t="s">
        <v>121</v>
      </c>
      <c r="W800" s="16" t="s">
        <v>6461</v>
      </c>
      <c r="X800" s="18" t="s">
        <v>6463</v>
      </c>
      <c r="Y800" s="18" t="s">
        <v>10203</v>
      </c>
      <c r="Z800" s="18" t="s">
        <v>10203</v>
      </c>
      <c r="AA800" s="18"/>
      <c r="AB800" s="18" t="s">
        <v>10203</v>
      </c>
      <c r="AC800" s="18" t="s">
        <v>13607</v>
      </c>
      <c r="AD800" s="16" t="s">
        <v>50</v>
      </c>
      <c r="AE800" s="16" t="s">
        <v>50</v>
      </c>
      <c r="AF800" s="16"/>
      <c r="AG800" s="16" t="s">
        <v>10234</v>
      </c>
      <c r="AH800" s="16"/>
      <c r="AI800" s="16"/>
      <c r="AJ800" s="16"/>
      <c r="AK800" s="16"/>
      <c r="AL800" s="190" t="b">
        <f t="shared" si="3"/>
        <v>0</v>
      </c>
      <c r="AM800" s="190"/>
    </row>
    <row r="801" spans="1:39" ht="22.5" hidden="1" customHeight="1" x14ac:dyDescent="0.35">
      <c r="A801" s="14">
        <v>800</v>
      </c>
      <c r="B801" s="16" t="s">
        <v>11175</v>
      </c>
      <c r="C801" s="16" t="s">
        <v>1963</v>
      </c>
      <c r="D801" s="16" t="s">
        <v>13931</v>
      </c>
      <c r="E801" s="14" t="s">
        <v>13932</v>
      </c>
      <c r="F801" s="17" t="s">
        <v>12318</v>
      </c>
      <c r="G801" s="16">
        <v>21</v>
      </c>
      <c r="H801" s="16">
        <v>12</v>
      </c>
      <c r="I801" s="16">
        <v>2021</v>
      </c>
      <c r="J801" s="16">
        <v>72</v>
      </c>
      <c r="K801" s="17" t="s">
        <v>12319</v>
      </c>
      <c r="L801" s="16"/>
      <c r="M801" s="16">
        <v>1</v>
      </c>
      <c r="N801" s="16" t="s">
        <v>13931</v>
      </c>
      <c r="O801" s="18" t="s">
        <v>13933</v>
      </c>
      <c r="P801" s="18" t="s">
        <v>13934</v>
      </c>
      <c r="Q801" s="18" t="s">
        <v>649</v>
      </c>
      <c r="R801" s="17" t="s">
        <v>2226</v>
      </c>
      <c r="S801" s="16" t="s">
        <v>44</v>
      </c>
      <c r="T801" s="16"/>
      <c r="U801" s="14" t="s">
        <v>13935</v>
      </c>
      <c r="V801" s="18" t="s">
        <v>279</v>
      </c>
      <c r="W801" s="16" t="s">
        <v>6464</v>
      </c>
      <c r="X801" s="18" t="s">
        <v>6466</v>
      </c>
      <c r="Y801" s="18" t="s">
        <v>10203</v>
      </c>
      <c r="Z801" s="18" t="s">
        <v>10203</v>
      </c>
      <c r="AA801" s="18"/>
      <c r="AB801" s="18" t="s">
        <v>10203</v>
      </c>
      <c r="AC801" s="18" t="s">
        <v>13607</v>
      </c>
      <c r="AD801" s="16" t="s">
        <v>50</v>
      </c>
      <c r="AE801" s="16" t="s">
        <v>50</v>
      </c>
      <c r="AF801" s="16"/>
      <c r="AG801" s="16" t="s">
        <v>10234</v>
      </c>
      <c r="AH801" s="16"/>
      <c r="AI801" s="16"/>
      <c r="AJ801" s="16"/>
      <c r="AK801" s="16"/>
      <c r="AL801" s="190" t="b">
        <f t="shared" si="3"/>
        <v>0</v>
      </c>
      <c r="AM801" s="190"/>
    </row>
    <row r="802" spans="1:39" ht="22.5" hidden="1" customHeight="1" x14ac:dyDescent="0.35">
      <c r="A802" s="14">
        <v>801</v>
      </c>
      <c r="B802" s="16" t="s">
        <v>11175</v>
      </c>
      <c r="C802" s="16" t="s">
        <v>1963</v>
      </c>
      <c r="D802" s="16" t="s">
        <v>13936</v>
      </c>
      <c r="E802" s="14" t="s">
        <v>13937</v>
      </c>
      <c r="F802" s="17" t="s">
        <v>1404</v>
      </c>
      <c r="G802" s="16">
        <v>5</v>
      </c>
      <c r="H802" s="16">
        <v>11</v>
      </c>
      <c r="I802" s="16">
        <v>2021</v>
      </c>
      <c r="J802" s="16">
        <v>72</v>
      </c>
      <c r="K802" s="17" t="s">
        <v>1405</v>
      </c>
      <c r="L802" s="16"/>
      <c r="M802" s="16">
        <v>1</v>
      </c>
      <c r="N802" s="16" t="s">
        <v>13936</v>
      </c>
      <c r="O802" s="18" t="s">
        <v>13938</v>
      </c>
      <c r="P802" s="18" t="s">
        <v>13939</v>
      </c>
      <c r="Q802" s="18" t="s">
        <v>688</v>
      </c>
      <c r="R802" s="17" t="s">
        <v>13940</v>
      </c>
      <c r="S802" s="16" t="s">
        <v>75</v>
      </c>
      <c r="T802" s="16"/>
      <c r="U802" s="14" t="s">
        <v>13935</v>
      </c>
      <c r="V802" s="18" t="s">
        <v>279</v>
      </c>
      <c r="W802" s="16" t="s">
        <v>6464</v>
      </c>
      <c r="X802" s="18" t="s">
        <v>6466</v>
      </c>
      <c r="Y802" s="18" t="s">
        <v>10203</v>
      </c>
      <c r="Z802" s="18" t="s">
        <v>10203</v>
      </c>
      <c r="AA802" s="18"/>
      <c r="AB802" s="18" t="s">
        <v>10203</v>
      </c>
      <c r="AC802" s="18" t="s">
        <v>13607</v>
      </c>
      <c r="AD802" s="16" t="s">
        <v>50</v>
      </c>
      <c r="AE802" s="16" t="s">
        <v>50</v>
      </c>
      <c r="AF802" s="16"/>
      <c r="AG802" s="16" t="s">
        <v>10234</v>
      </c>
      <c r="AH802" s="16"/>
      <c r="AI802" s="16"/>
      <c r="AJ802" s="16"/>
      <c r="AK802" s="16"/>
      <c r="AL802" s="190" t="b">
        <f t="shared" si="3"/>
        <v>0</v>
      </c>
      <c r="AM802" s="190"/>
    </row>
    <row r="803" spans="1:39" ht="22.5" hidden="1" customHeight="1" x14ac:dyDescent="0.35">
      <c r="A803" s="14">
        <v>802</v>
      </c>
      <c r="B803" s="16" t="s">
        <v>5788</v>
      </c>
      <c r="C803" s="16" t="s">
        <v>5789</v>
      </c>
      <c r="D803" s="16" t="s">
        <v>13941</v>
      </c>
      <c r="E803" s="14" t="s">
        <v>13942</v>
      </c>
      <c r="F803" s="17" t="s">
        <v>13943</v>
      </c>
      <c r="G803" s="16">
        <v>30</v>
      </c>
      <c r="H803" s="16">
        <v>12</v>
      </c>
      <c r="I803" s="16">
        <v>2019</v>
      </c>
      <c r="J803" s="16">
        <v>96</v>
      </c>
      <c r="K803" s="17" t="s">
        <v>832</v>
      </c>
      <c r="L803" s="16"/>
      <c r="M803" s="16">
        <v>1</v>
      </c>
      <c r="N803" s="16" t="s">
        <v>13941</v>
      </c>
      <c r="O803" s="18" t="s">
        <v>13944</v>
      </c>
      <c r="P803" s="18" t="s">
        <v>699</v>
      </c>
      <c r="Q803" s="18" t="s">
        <v>1220</v>
      </c>
      <c r="R803" s="17" t="s">
        <v>1775</v>
      </c>
      <c r="S803" s="16" t="s">
        <v>44</v>
      </c>
      <c r="T803" s="16"/>
      <c r="U803" s="14" t="s">
        <v>13945</v>
      </c>
      <c r="V803" s="18" t="s">
        <v>121</v>
      </c>
      <c r="W803" s="16" t="s">
        <v>6467</v>
      </c>
      <c r="X803" s="18" t="s">
        <v>6469</v>
      </c>
      <c r="Y803" s="18" t="s">
        <v>10203</v>
      </c>
      <c r="Z803" s="18" t="s">
        <v>10203</v>
      </c>
      <c r="AA803" s="18"/>
      <c r="AB803" s="18" t="s">
        <v>10203</v>
      </c>
      <c r="AC803" s="18" t="s">
        <v>13607</v>
      </c>
      <c r="AD803" s="16" t="s">
        <v>50</v>
      </c>
      <c r="AE803" s="16" t="s">
        <v>50</v>
      </c>
      <c r="AF803" s="16"/>
      <c r="AG803" s="16" t="s">
        <v>10234</v>
      </c>
      <c r="AH803" s="16"/>
      <c r="AI803" s="16"/>
      <c r="AJ803" s="16"/>
      <c r="AK803" s="16"/>
      <c r="AL803" s="190" t="b">
        <f t="shared" si="3"/>
        <v>0</v>
      </c>
      <c r="AM803" s="190"/>
    </row>
    <row r="804" spans="1:39" ht="22.5" hidden="1" customHeight="1" x14ac:dyDescent="0.35">
      <c r="A804" s="14">
        <v>803</v>
      </c>
      <c r="B804" s="16" t="s">
        <v>5788</v>
      </c>
      <c r="C804" s="16" t="s">
        <v>5789</v>
      </c>
      <c r="D804" s="16" t="s">
        <v>13946</v>
      </c>
      <c r="E804" s="14" t="s">
        <v>13947</v>
      </c>
      <c r="F804" s="17" t="s">
        <v>11283</v>
      </c>
      <c r="G804" s="16">
        <v>28</v>
      </c>
      <c r="H804" s="16">
        <v>10</v>
      </c>
      <c r="I804" s="16">
        <v>2021</v>
      </c>
      <c r="J804" s="16">
        <v>72</v>
      </c>
      <c r="K804" s="17" t="s">
        <v>11284</v>
      </c>
      <c r="L804" s="16"/>
      <c r="M804" s="16">
        <v>1</v>
      </c>
      <c r="N804" s="16" t="s">
        <v>13946</v>
      </c>
      <c r="O804" s="18" t="s">
        <v>13948</v>
      </c>
      <c r="P804" s="18" t="s">
        <v>13949</v>
      </c>
      <c r="Q804" s="18" t="s">
        <v>13950</v>
      </c>
      <c r="R804" s="17" t="s">
        <v>13951</v>
      </c>
      <c r="S804" s="16" t="s">
        <v>44</v>
      </c>
      <c r="T804" s="16"/>
      <c r="U804" s="14" t="s">
        <v>13952</v>
      </c>
      <c r="V804" s="18" t="s">
        <v>121</v>
      </c>
      <c r="W804" s="16" t="s">
        <v>6467</v>
      </c>
      <c r="X804" s="18" t="s">
        <v>6469</v>
      </c>
      <c r="Y804" s="18" t="s">
        <v>10203</v>
      </c>
      <c r="Z804" s="18" t="s">
        <v>10203</v>
      </c>
      <c r="AA804" s="18"/>
      <c r="AB804" s="18" t="s">
        <v>10203</v>
      </c>
      <c r="AC804" s="18" t="s">
        <v>13607</v>
      </c>
      <c r="AD804" s="16" t="s">
        <v>50</v>
      </c>
      <c r="AE804" s="16" t="s">
        <v>50</v>
      </c>
      <c r="AF804" s="16"/>
      <c r="AG804" s="16" t="s">
        <v>10234</v>
      </c>
      <c r="AH804" s="16"/>
      <c r="AI804" s="16"/>
      <c r="AJ804" s="16"/>
      <c r="AK804" s="16"/>
      <c r="AL804" s="190" t="b">
        <f t="shared" si="3"/>
        <v>0</v>
      </c>
      <c r="AM804" s="190"/>
    </row>
    <row r="805" spans="1:39" ht="22.5" hidden="1" customHeight="1" x14ac:dyDescent="0.35">
      <c r="A805" s="14">
        <v>804</v>
      </c>
      <c r="B805" s="16" t="s">
        <v>5788</v>
      </c>
      <c r="C805" s="16" t="s">
        <v>5789</v>
      </c>
      <c r="D805" s="16" t="s">
        <v>13953</v>
      </c>
      <c r="E805" s="14" t="s">
        <v>13954</v>
      </c>
      <c r="F805" s="17" t="s">
        <v>10216</v>
      </c>
      <c r="G805" s="16">
        <v>22</v>
      </c>
      <c r="H805" s="16">
        <v>10</v>
      </c>
      <c r="I805" s="16">
        <v>2021</v>
      </c>
      <c r="J805" s="16">
        <v>72</v>
      </c>
      <c r="K805" s="17" t="s">
        <v>10217</v>
      </c>
      <c r="L805" s="16"/>
      <c r="M805" s="16">
        <v>1</v>
      </c>
      <c r="N805" s="16" t="s">
        <v>13953</v>
      </c>
      <c r="O805" s="18" t="s">
        <v>13955</v>
      </c>
      <c r="P805" s="18" t="s">
        <v>618</v>
      </c>
      <c r="Q805" s="18" t="s">
        <v>827</v>
      </c>
      <c r="R805" s="17" t="s">
        <v>13956</v>
      </c>
      <c r="S805" s="16" t="s">
        <v>75</v>
      </c>
      <c r="T805" s="16"/>
      <c r="U805" s="14" t="s">
        <v>13952</v>
      </c>
      <c r="V805" s="18" t="s">
        <v>121</v>
      </c>
      <c r="W805" s="16" t="s">
        <v>6467</v>
      </c>
      <c r="X805" s="18" t="s">
        <v>6469</v>
      </c>
      <c r="Y805" s="18" t="s">
        <v>10203</v>
      </c>
      <c r="Z805" s="18" t="s">
        <v>10203</v>
      </c>
      <c r="AA805" s="18"/>
      <c r="AB805" s="18" t="s">
        <v>10203</v>
      </c>
      <c r="AC805" s="18" t="s">
        <v>13607</v>
      </c>
      <c r="AD805" s="16" t="s">
        <v>50</v>
      </c>
      <c r="AE805" s="16" t="s">
        <v>50</v>
      </c>
      <c r="AF805" s="16"/>
      <c r="AG805" s="16" t="s">
        <v>10234</v>
      </c>
      <c r="AH805" s="16"/>
      <c r="AI805" s="16"/>
      <c r="AJ805" s="16"/>
      <c r="AK805" s="16"/>
      <c r="AL805" s="190" t="b">
        <f t="shared" si="3"/>
        <v>0</v>
      </c>
      <c r="AM805" s="190"/>
    </row>
    <row r="806" spans="1:39" ht="22.5" hidden="1" customHeight="1" x14ac:dyDescent="0.35">
      <c r="A806" s="14">
        <v>805</v>
      </c>
      <c r="B806" s="16" t="s">
        <v>5788</v>
      </c>
      <c r="C806" s="16" t="s">
        <v>5789</v>
      </c>
      <c r="D806" s="16" t="s">
        <v>13957</v>
      </c>
      <c r="E806" s="14" t="s">
        <v>13958</v>
      </c>
      <c r="F806" s="17" t="s">
        <v>13959</v>
      </c>
      <c r="G806" s="16">
        <v>13</v>
      </c>
      <c r="H806" s="16">
        <v>4</v>
      </c>
      <c r="I806" s="16">
        <v>2022</v>
      </c>
      <c r="J806" s="16">
        <v>72</v>
      </c>
      <c r="K806" s="17" t="s">
        <v>13960</v>
      </c>
      <c r="L806" s="16"/>
      <c r="M806" s="16">
        <v>1</v>
      </c>
      <c r="N806" s="16" t="s">
        <v>13957</v>
      </c>
      <c r="O806" s="18" t="s">
        <v>13961</v>
      </c>
      <c r="P806" s="18" t="s">
        <v>13962</v>
      </c>
      <c r="Q806" s="18" t="s">
        <v>90</v>
      </c>
      <c r="R806" s="17" t="s">
        <v>13963</v>
      </c>
      <c r="S806" s="16" t="s">
        <v>75</v>
      </c>
      <c r="T806" s="16"/>
      <c r="U806" s="14" t="s">
        <v>13952</v>
      </c>
      <c r="V806" s="18" t="s">
        <v>121</v>
      </c>
      <c r="W806" s="16" t="s">
        <v>6467</v>
      </c>
      <c r="X806" s="18" t="s">
        <v>6469</v>
      </c>
      <c r="Y806" s="18" t="s">
        <v>10203</v>
      </c>
      <c r="Z806" s="18" t="s">
        <v>10203</v>
      </c>
      <c r="AA806" s="18"/>
      <c r="AB806" s="18" t="s">
        <v>10203</v>
      </c>
      <c r="AC806" s="18" t="s">
        <v>13607</v>
      </c>
      <c r="AD806" s="16" t="s">
        <v>50</v>
      </c>
      <c r="AE806" s="16" t="s">
        <v>50</v>
      </c>
      <c r="AF806" s="16"/>
      <c r="AG806" s="16" t="s">
        <v>10234</v>
      </c>
      <c r="AH806" s="16"/>
      <c r="AI806" s="16"/>
      <c r="AJ806" s="16"/>
      <c r="AK806" s="16"/>
      <c r="AL806" s="190" t="b">
        <f t="shared" si="3"/>
        <v>0</v>
      </c>
      <c r="AM806" s="190"/>
    </row>
    <row r="807" spans="1:39" ht="22.5" hidden="1" customHeight="1" x14ac:dyDescent="0.35">
      <c r="A807" s="14">
        <v>806</v>
      </c>
      <c r="B807" s="16" t="s">
        <v>5788</v>
      </c>
      <c r="C807" s="16" t="s">
        <v>5789</v>
      </c>
      <c r="D807" s="16" t="s">
        <v>13964</v>
      </c>
      <c r="E807" s="14" t="s">
        <v>13812</v>
      </c>
      <c r="F807" s="17" t="s">
        <v>184</v>
      </c>
      <c r="G807" s="16">
        <v>30</v>
      </c>
      <c r="H807" s="16">
        <v>6</v>
      </c>
      <c r="I807" s="16">
        <v>2022</v>
      </c>
      <c r="J807" s="16">
        <v>72</v>
      </c>
      <c r="K807" s="17" t="s">
        <v>185</v>
      </c>
      <c r="L807" s="16"/>
      <c r="M807" s="16">
        <v>1</v>
      </c>
      <c r="N807" s="16" t="s">
        <v>13964</v>
      </c>
      <c r="O807" s="18" t="s">
        <v>13965</v>
      </c>
      <c r="P807" s="18" t="s">
        <v>818</v>
      </c>
      <c r="Q807" s="18" t="s">
        <v>1127</v>
      </c>
      <c r="R807" s="17" t="s">
        <v>13966</v>
      </c>
      <c r="S807" s="16" t="s">
        <v>44</v>
      </c>
      <c r="T807" s="16"/>
      <c r="U807" s="14" t="s">
        <v>13952</v>
      </c>
      <c r="V807" s="18" t="s">
        <v>121</v>
      </c>
      <c r="W807" s="16" t="s">
        <v>6467</v>
      </c>
      <c r="X807" s="18" t="s">
        <v>6469</v>
      </c>
      <c r="Y807" s="18" t="s">
        <v>10203</v>
      </c>
      <c r="Z807" s="18" t="s">
        <v>10203</v>
      </c>
      <c r="AA807" s="18"/>
      <c r="AB807" s="18" t="s">
        <v>10203</v>
      </c>
      <c r="AC807" s="18" t="s">
        <v>13607</v>
      </c>
      <c r="AD807" s="16" t="s">
        <v>50</v>
      </c>
      <c r="AE807" s="16" t="s">
        <v>50</v>
      </c>
      <c r="AF807" s="16"/>
      <c r="AG807" s="16" t="s">
        <v>10234</v>
      </c>
      <c r="AH807" s="16"/>
      <c r="AI807" s="16"/>
      <c r="AJ807" s="16"/>
      <c r="AK807" s="16"/>
      <c r="AL807" s="190" t="b">
        <f t="shared" si="3"/>
        <v>0</v>
      </c>
      <c r="AM807" s="190"/>
    </row>
    <row r="808" spans="1:39" ht="22.5" hidden="1" customHeight="1" x14ac:dyDescent="0.35">
      <c r="A808" s="14">
        <v>807</v>
      </c>
      <c r="B808" s="16" t="s">
        <v>5788</v>
      </c>
      <c r="C808" s="16" t="s">
        <v>5789</v>
      </c>
      <c r="D808" s="16" t="s">
        <v>13967</v>
      </c>
      <c r="E808" s="14" t="s">
        <v>13812</v>
      </c>
      <c r="F808" s="17" t="s">
        <v>184</v>
      </c>
      <c r="G808" s="16">
        <v>30</v>
      </c>
      <c r="H808" s="16">
        <v>6</v>
      </c>
      <c r="I808" s="16">
        <v>2022</v>
      </c>
      <c r="J808" s="16">
        <v>72</v>
      </c>
      <c r="K808" s="17" t="s">
        <v>185</v>
      </c>
      <c r="L808" s="16"/>
      <c r="M808" s="16">
        <v>1</v>
      </c>
      <c r="N808" s="16" t="s">
        <v>13967</v>
      </c>
      <c r="O808" s="18" t="s">
        <v>13968</v>
      </c>
      <c r="P808" s="18" t="s">
        <v>13794</v>
      </c>
      <c r="Q808" s="18" t="s">
        <v>1699</v>
      </c>
      <c r="R808" s="17" t="s">
        <v>13969</v>
      </c>
      <c r="S808" s="16" t="s">
        <v>75</v>
      </c>
      <c r="T808" s="16"/>
      <c r="U808" s="14" t="s">
        <v>13952</v>
      </c>
      <c r="V808" s="18" t="s">
        <v>121</v>
      </c>
      <c r="W808" s="16" t="s">
        <v>6467</v>
      </c>
      <c r="X808" s="18" t="s">
        <v>6469</v>
      </c>
      <c r="Y808" s="18" t="s">
        <v>10203</v>
      </c>
      <c r="Z808" s="18" t="s">
        <v>10203</v>
      </c>
      <c r="AA808" s="18"/>
      <c r="AB808" s="18" t="s">
        <v>10203</v>
      </c>
      <c r="AC808" s="18" t="s">
        <v>13607</v>
      </c>
      <c r="AD808" s="16" t="s">
        <v>50</v>
      </c>
      <c r="AE808" s="16" t="s">
        <v>50</v>
      </c>
      <c r="AF808" s="16"/>
      <c r="AG808" s="16" t="s">
        <v>10234</v>
      </c>
      <c r="AH808" s="16"/>
      <c r="AI808" s="16"/>
      <c r="AJ808" s="16"/>
      <c r="AK808" s="16"/>
      <c r="AL808" s="190" t="b">
        <f t="shared" si="3"/>
        <v>0</v>
      </c>
      <c r="AM808" s="190"/>
    </row>
    <row r="809" spans="1:39" ht="22.5" hidden="1" customHeight="1" x14ac:dyDescent="0.35">
      <c r="A809" s="14">
        <v>808</v>
      </c>
      <c r="B809" s="16" t="s">
        <v>11175</v>
      </c>
      <c r="C809" s="16" t="s">
        <v>6113</v>
      </c>
      <c r="D809" s="16" t="s">
        <v>13970</v>
      </c>
      <c r="E809" s="14" t="s">
        <v>13958</v>
      </c>
      <c r="F809" s="17" t="s">
        <v>13959</v>
      </c>
      <c r="G809" s="16">
        <v>13</v>
      </c>
      <c r="H809" s="16">
        <v>4</v>
      </c>
      <c r="I809" s="16">
        <v>2022</v>
      </c>
      <c r="J809" s="16">
        <v>72</v>
      </c>
      <c r="K809" s="17" t="s">
        <v>13960</v>
      </c>
      <c r="L809" s="16"/>
      <c r="M809" s="16">
        <v>1</v>
      </c>
      <c r="N809" s="16" t="s">
        <v>13970</v>
      </c>
      <c r="O809" s="18" t="s">
        <v>13971</v>
      </c>
      <c r="P809" s="18" t="s">
        <v>11686</v>
      </c>
      <c r="Q809" s="18" t="s">
        <v>436</v>
      </c>
      <c r="R809" s="17" t="s">
        <v>13972</v>
      </c>
      <c r="S809" s="16" t="s">
        <v>44</v>
      </c>
      <c r="T809" s="16"/>
      <c r="U809" s="14" t="s">
        <v>13973</v>
      </c>
      <c r="V809" s="18" t="s">
        <v>46</v>
      </c>
      <c r="W809" s="16" t="s">
        <v>13974</v>
      </c>
      <c r="X809" s="18" t="s">
        <v>13975</v>
      </c>
      <c r="Y809" s="18" t="s">
        <v>10203</v>
      </c>
      <c r="Z809" s="18" t="s">
        <v>10203</v>
      </c>
      <c r="AA809" s="18"/>
      <c r="AB809" s="18" t="s">
        <v>10203</v>
      </c>
      <c r="AC809" s="18" t="s">
        <v>13607</v>
      </c>
      <c r="AD809" s="16" t="s">
        <v>78</v>
      </c>
      <c r="AE809" s="16" t="s">
        <v>78</v>
      </c>
      <c r="AF809" s="16"/>
      <c r="AG809" s="16" t="s">
        <v>10234</v>
      </c>
      <c r="AH809" s="16"/>
      <c r="AI809" s="16"/>
      <c r="AJ809" s="16"/>
      <c r="AK809" s="16"/>
      <c r="AL809" s="190" t="b">
        <f t="shared" si="3"/>
        <v>0</v>
      </c>
      <c r="AM809" s="190"/>
    </row>
    <row r="810" spans="1:39" ht="22.5" hidden="1" customHeight="1" x14ac:dyDescent="0.35">
      <c r="A810" s="14">
        <v>809</v>
      </c>
      <c r="B810" s="16" t="s">
        <v>11175</v>
      </c>
      <c r="C810" s="16" t="s">
        <v>6113</v>
      </c>
      <c r="D810" s="16" t="s">
        <v>13976</v>
      </c>
      <c r="E810" s="14" t="s">
        <v>13977</v>
      </c>
      <c r="F810" s="17" t="s">
        <v>10505</v>
      </c>
      <c r="G810" s="16">
        <v>1</v>
      </c>
      <c r="H810" s="16">
        <v>12</v>
      </c>
      <c r="I810" s="16">
        <v>2020</v>
      </c>
      <c r="J810" s="16">
        <v>96</v>
      </c>
      <c r="K810" s="17" t="s">
        <v>10506</v>
      </c>
      <c r="L810" s="16"/>
      <c r="M810" s="16">
        <v>1</v>
      </c>
      <c r="N810" s="16" t="s">
        <v>13976</v>
      </c>
      <c r="O810" s="18" t="s">
        <v>1807</v>
      </c>
      <c r="P810" s="18" t="s">
        <v>1808</v>
      </c>
      <c r="Q810" s="18" t="s">
        <v>864</v>
      </c>
      <c r="R810" s="17" t="s">
        <v>13978</v>
      </c>
      <c r="S810" s="16" t="s">
        <v>44</v>
      </c>
      <c r="T810" s="16"/>
      <c r="U810" s="14" t="s">
        <v>13979</v>
      </c>
      <c r="V810" s="18" t="s">
        <v>121</v>
      </c>
      <c r="W810" s="16" t="s">
        <v>6394</v>
      </c>
      <c r="X810" s="18" t="s">
        <v>6138</v>
      </c>
      <c r="Y810" s="18" t="s">
        <v>10203</v>
      </c>
      <c r="Z810" s="18" t="s">
        <v>10203</v>
      </c>
      <c r="AA810" s="18"/>
      <c r="AB810" s="18" t="s">
        <v>10203</v>
      </c>
      <c r="AC810" s="18" t="s">
        <v>13607</v>
      </c>
      <c r="AD810" s="16" t="s">
        <v>50</v>
      </c>
      <c r="AE810" s="16" t="s">
        <v>50</v>
      </c>
      <c r="AF810" s="16"/>
      <c r="AG810" s="16" t="s">
        <v>10234</v>
      </c>
      <c r="AH810" s="16"/>
      <c r="AI810" s="16"/>
      <c r="AJ810" s="16"/>
      <c r="AK810" s="16"/>
      <c r="AL810" s="190" t="b">
        <f t="shared" si="3"/>
        <v>0</v>
      </c>
      <c r="AM810" s="190"/>
    </row>
    <row r="811" spans="1:39" ht="22.5" hidden="1" customHeight="1" x14ac:dyDescent="0.35">
      <c r="A811" s="14">
        <v>810</v>
      </c>
      <c r="B811" s="16" t="s">
        <v>11175</v>
      </c>
      <c r="C811" s="16" t="s">
        <v>6113</v>
      </c>
      <c r="D811" s="16" t="s">
        <v>13980</v>
      </c>
      <c r="E811" s="14" t="s">
        <v>13977</v>
      </c>
      <c r="F811" s="17" t="s">
        <v>10505</v>
      </c>
      <c r="G811" s="16">
        <v>1</v>
      </c>
      <c r="H811" s="16">
        <v>12</v>
      </c>
      <c r="I811" s="16">
        <v>2020</v>
      </c>
      <c r="J811" s="16">
        <v>96</v>
      </c>
      <c r="K811" s="17" t="s">
        <v>10506</v>
      </c>
      <c r="L811" s="16"/>
      <c r="M811" s="16">
        <v>1</v>
      </c>
      <c r="N811" s="16" t="s">
        <v>13980</v>
      </c>
      <c r="O811" s="18" t="s">
        <v>13981</v>
      </c>
      <c r="P811" s="18" t="s">
        <v>13982</v>
      </c>
      <c r="Q811" s="18" t="s">
        <v>13983</v>
      </c>
      <c r="R811" s="17" t="s">
        <v>13984</v>
      </c>
      <c r="S811" s="16" t="s">
        <v>75</v>
      </c>
      <c r="T811" s="16"/>
      <c r="U811" s="14" t="s">
        <v>13979</v>
      </c>
      <c r="V811" s="18" t="s">
        <v>121</v>
      </c>
      <c r="W811" s="16" t="s">
        <v>6394</v>
      </c>
      <c r="X811" s="18" t="s">
        <v>6138</v>
      </c>
      <c r="Y811" s="18" t="s">
        <v>10203</v>
      </c>
      <c r="Z811" s="18" t="s">
        <v>10203</v>
      </c>
      <c r="AA811" s="18"/>
      <c r="AB811" s="18" t="s">
        <v>10203</v>
      </c>
      <c r="AC811" s="18" t="s">
        <v>13607</v>
      </c>
      <c r="AD811" s="16" t="s">
        <v>50</v>
      </c>
      <c r="AE811" s="16" t="s">
        <v>50</v>
      </c>
      <c r="AF811" s="16"/>
      <c r="AG811" s="16" t="s">
        <v>10234</v>
      </c>
      <c r="AH811" s="16"/>
      <c r="AI811" s="16"/>
      <c r="AJ811" s="16"/>
      <c r="AK811" s="16"/>
      <c r="AL811" s="190" t="b">
        <f t="shared" si="3"/>
        <v>0</v>
      </c>
      <c r="AM811" s="190"/>
    </row>
    <row r="812" spans="1:39" ht="22.5" hidden="1" customHeight="1" x14ac:dyDescent="0.35">
      <c r="A812" s="14">
        <v>811</v>
      </c>
      <c r="B812" s="16" t="s">
        <v>11175</v>
      </c>
      <c r="C812" s="16" t="s">
        <v>6113</v>
      </c>
      <c r="D812" s="16" t="s">
        <v>13985</v>
      </c>
      <c r="E812" s="14" t="s">
        <v>13986</v>
      </c>
      <c r="F812" s="17" t="s">
        <v>10737</v>
      </c>
      <c r="G812" s="16">
        <v>2</v>
      </c>
      <c r="H812" s="16">
        <v>2</v>
      </c>
      <c r="I812" s="16">
        <v>2021</v>
      </c>
      <c r="J812" s="17" t="s">
        <v>228</v>
      </c>
      <c r="K812" s="17" t="s">
        <v>10738</v>
      </c>
      <c r="L812" s="16"/>
      <c r="M812" s="16">
        <v>1</v>
      </c>
      <c r="N812" s="16" t="s">
        <v>13985</v>
      </c>
      <c r="O812" s="18" t="s">
        <v>13987</v>
      </c>
      <c r="P812" s="18" t="s">
        <v>1495</v>
      </c>
      <c r="Q812" s="18" t="s">
        <v>13988</v>
      </c>
      <c r="R812" s="17" t="s">
        <v>13989</v>
      </c>
      <c r="S812" s="16" t="s">
        <v>75</v>
      </c>
      <c r="T812" s="16"/>
      <c r="U812" s="14" t="s">
        <v>13990</v>
      </c>
      <c r="V812" s="18" t="s">
        <v>121</v>
      </c>
      <c r="W812" s="16" t="s">
        <v>6394</v>
      </c>
      <c r="X812" s="18" t="s">
        <v>6138</v>
      </c>
      <c r="Y812" s="18" t="s">
        <v>10203</v>
      </c>
      <c r="Z812" s="18" t="s">
        <v>10203</v>
      </c>
      <c r="AA812" s="18"/>
      <c r="AB812" s="18" t="s">
        <v>10203</v>
      </c>
      <c r="AC812" s="18" t="s">
        <v>13607</v>
      </c>
      <c r="AD812" s="16" t="s">
        <v>50</v>
      </c>
      <c r="AE812" s="16" t="s">
        <v>50</v>
      </c>
      <c r="AF812" s="16"/>
      <c r="AG812" s="16" t="s">
        <v>10234</v>
      </c>
      <c r="AH812" s="16"/>
      <c r="AI812" s="16"/>
      <c r="AJ812" s="16"/>
      <c r="AK812" s="16"/>
      <c r="AL812" s="190" t="b">
        <f t="shared" si="3"/>
        <v>0</v>
      </c>
      <c r="AM812" s="190"/>
    </row>
    <row r="813" spans="1:39" ht="22.5" hidden="1" customHeight="1" x14ac:dyDescent="0.35">
      <c r="A813" s="14">
        <v>812</v>
      </c>
      <c r="B813" s="16" t="s">
        <v>11175</v>
      </c>
      <c r="C813" s="16" t="s">
        <v>6113</v>
      </c>
      <c r="D813" s="16" t="s">
        <v>13991</v>
      </c>
      <c r="E813" s="14" t="s">
        <v>13992</v>
      </c>
      <c r="F813" s="17" t="s">
        <v>1316</v>
      </c>
      <c r="G813" s="16">
        <v>6</v>
      </c>
      <c r="H813" s="16">
        <v>4</v>
      </c>
      <c r="I813" s="16">
        <v>2021</v>
      </c>
      <c r="J813" s="17" t="s">
        <v>228</v>
      </c>
      <c r="K813" s="17" t="s">
        <v>1317</v>
      </c>
      <c r="L813" s="16"/>
      <c r="M813" s="16">
        <v>1</v>
      </c>
      <c r="N813" s="16" t="s">
        <v>13991</v>
      </c>
      <c r="O813" s="18" t="s">
        <v>13993</v>
      </c>
      <c r="P813" s="18" t="s">
        <v>954</v>
      </c>
      <c r="Q813" s="18" t="s">
        <v>716</v>
      </c>
      <c r="R813" s="17" t="s">
        <v>13994</v>
      </c>
      <c r="S813" s="16" t="s">
        <v>75</v>
      </c>
      <c r="T813" s="16"/>
      <c r="U813" s="14" t="s">
        <v>13990</v>
      </c>
      <c r="V813" s="18" t="s">
        <v>121</v>
      </c>
      <c r="W813" s="16" t="s">
        <v>6394</v>
      </c>
      <c r="X813" s="18" t="s">
        <v>6138</v>
      </c>
      <c r="Y813" s="18" t="s">
        <v>10203</v>
      </c>
      <c r="Z813" s="18" t="s">
        <v>10203</v>
      </c>
      <c r="AA813" s="18"/>
      <c r="AB813" s="18" t="s">
        <v>10203</v>
      </c>
      <c r="AC813" s="18" t="s">
        <v>13607</v>
      </c>
      <c r="AD813" s="16" t="s">
        <v>50</v>
      </c>
      <c r="AE813" s="16" t="s">
        <v>50</v>
      </c>
      <c r="AF813" s="16"/>
      <c r="AG813" s="16" t="s">
        <v>10234</v>
      </c>
      <c r="AH813" s="16"/>
      <c r="AI813" s="16"/>
      <c r="AJ813" s="16"/>
      <c r="AK813" s="16"/>
      <c r="AL813" s="190" t="b">
        <f t="shared" si="3"/>
        <v>0</v>
      </c>
      <c r="AM813" s="190"/>
    </row>
    <row r="814" spans="1:39" ht="22.5" hidden="1" customHeight="1" x14ac:dyDescent="0.35">
      <c r="A814" s="14">
        <v>813</v>
      </c>
      <c r="B814" s="16" t="s">
        <v>11175</v>
      </c>
      <c r="C814" s="16" t="s">
        <v>6113</v>
      </c>
      <c r="D814" s="16" t="s">
        <v>13995</v>
      </c>
      <c r="E814" s="14" t="s">
        <v>13992</v>
      </c>
      <c r="F814" s="17" t="s">
        <v>1316</v>
      </c>
      <c r="G814" s="16">
        <v>6</v>
      </c>
      <c r="H814" s="16">
        <v>4</v>
      </c>
      <c r="I814" s="16">
        <v>2021</v>
      </c>
      <c r="J814" s="17" t="s">
        <v>228</v>
      </c>
      <c r="K814" s="17" t="s">
        <v>1317</v>
      </c>
      <c r="L814" s="16"/>
      <c r="M814" s="16">
        <v>1</v>
      </c>
      <c r="N814" s="16" t="s">
        <v>13995</v>
      </c>
      <c r="O814" s="18" t="s">
        <v>13996</v>
      </c>
      <c r="P814" s="18" t="s">
        <v>1835</v>
      </c>
      <c r="Q814" s="18" t="s">
        <v>1882</v>
      </c>
      <c r="R814" s="17" t="s">
        <v>2266</v>
      </c>
      <c r="S814" s="16" t="s">
        <v>75</v>
      </c>
      <c r="T814" s="16"/>
      <c r="U814" s="14" t="s">
        <v>13990</v>
      </c>
      <c r="V814" s="18" t="s">
        <v>121</v>
      </c>
      <c r="W814" s="16" t="s">
        <v>6394</v>
      </c>
      <c r="X814" s="18" t="s">
        <v>6138</v>
      </c>
      <c r="Y814" s="18" t="s">
        <v>10203</v>
      </c>
      <c r="Z814" s="18" t="s">
        <v>10203</v>
      </c>
      <c r="AA814" s="18"/>
      <c r="AB814" s="18" t="s">
        <v>10203</v>
      </c>
      <c r="AC814" s="18" t="s">
        <v>13607</v>
      </c>
      <c r="AD814" s="16" t="s">
        <v>50</v>
      </c>
      <c r="AE814" s="16" t="s">
        <v>50</v>
      </c>
      <c r="AF814" s="16"/>
      <c r="AG814" s="16" t="s">
        <v>10234</v>
      </c>
      <c r="AH814" s="16"/>
      <c r="AI814" s="16"/>
      <c r="AJ814" s="16"/>
      <c r="AK814" s="16"/>
      <c r="AL814" s="190" t="b">
        <f t="shared" si="3"/>
        <v>0</v>
      </c>
      <c r="AM814" s="190"/>
    </row>
    <row r="815" spans="1:39" ht="22.5" hidden="1" customHeight="1" x14ac:dyDescent="0.35">
      <c r="A815" s="14">
        <v>814</v>
      </c>
      <c r="B815" s="16" t="s">
        <v>11175</v>
      </c>
      <c r="C815" s="16" t="s">
        <v>6113</v>
      </c>
      <c r="D815" s="16" t="s">
        <v>13997</v>
      </c>
      <c r="E815" s="14" t="s">
        <v>13998</v>
      </c>
      <c r="F815" s="17" t="s">
        <v>1631</v>
      </c>
      <c r="G815" s="16">
        <v>16</v>
      </c>
      <c r="H815" s="16">
        <v>6</v>
      </c>
      <c r="I815" s="16">
        <v>2023</v>
      </c>
      <c r="J815" s="16">
        <v>72</v>
      </c>
      <c r="K815" s="17" t="s">
        <v>1632</v>
      </c>
      <c r="L815" s="16"/>
      <c r="M815" s="16">
        <v>1</v>
      </c>
      <c r="N815" s="16" t="s">
        <v>13997</v>
      </c>
      <c r="O815" s="18" t="s">
        <v>485</v>
      </c>
      <c r="P815" s="18" t="s">
        <v>493</v>
      </c>
      <c r="Q815" s="18" t="s">
        <v>498</v>
      </c>
      <c r="R815" s="17" t="s">
        <v>13999</v>
      </c>
      <c r="S815" s="16" t="s">
        <v>44</v>
      </c>
      <c r="T815" s="16"/>
      <c r="U815" s="14" t="s">
        <v>14000</v>
      </c>
      <c r="V815" s="18" t="s">
        <v>121</v>
      </c>
      <c r="W815" s="16" t="s">
        <v>6394</v>
      </c>
      <c r="X815" s="18" t="s">
        <v>6138</v>
      </c>
      <c r="Y815" s="18" t="s">
        <v>10203</v>
      </c>
      <c r="Z815" s="18" t="s">
        <v>10203</v>
      </c>
      <c r="AA815" s="18"/>
      <c r="AB815" s="18" t="s">
        <v>10203</v>
      </c>
      <c r="AC815" s="18" t="s">
        <v>13607</v>
      </c>
      <c r="AD815" s="16" t="s">
        <v>50</v>
      </c>
      <c r="AE815" s="16" t="s">
        <v>50</v>
      </c>
      <c r="AF815" s="16"/>
      <c r="AG815" s="16" t="s">
        <v>10234</v>
      </c>
      <c r="AH815" s="16"/>
      <c r="AI815" s="16"/>
      <c r="AJ815" s="16"/>
      <c r="AK815" s="16"/>
      <c r="AL815" s="190" t="b">
        <f t="shared" si="3"/>
        <v>0</v>
      </c>
      <c r="AM815" s="190"/>
    </row>
    <row r="816" spans="1:39" ht="22.5" hidden="1" customHeight="1" x14ac:dyDescent="0.35">
      <c r="A816" s="14">
        <v>815</v>
      </c>
      <c r="B816" s="16" t="s">
        <v>5916</v>
      </c>
      <c r="C816" s="16" t="s">
        <v>6113</v>
      </c>
      <c r="D816" s="16" t="s">
        <v>14001</v>
      </c>
      <c r="E816" s="14" t="s">
        <v>14002</v>
      </c>
      <c r="F816" s="17" t="s">
        <v>1708</v>
      </c>
      <c r="G816" s="16">
        <v>24</v>
      </c>
      <c r="H816" s="16">
        <v>2</v>
      </c>
      <c r="I816" s="16">
        <v>2023</v>
      </c>
      <c r="J816" s="16">
        <v>72</v>
      </c>
      <c r="K816" s="17" t="s">
        <v>1709</v>
      </c>
      <c r="L816" s="16"/>
      <c r="M816" s="16">
        <v>1</v>
      </c>
      <c r="N816" s="16" t="s">
        <v>14001</v>
      </c>
      <c r="O816" s="18" t="s">
        <v>2064</v>
      </c>
      <c r="P816" s="18" t="s">
        <v>476</v>
      </c>
      <c r="Q816" s="18" t="s">
        <v>1040</v>
      </c>
      <c r="R816" s="17" t="s">
        <v>10542</v>
      </c>
      <c r="S816" s="16" t="s">
        <v>44</v>
      </c>
      <c r="T816" s="16"/>
      <c r="U816" s="14" t="s">
        <v>14003</v>
      </c>
      <c r="V816" s="18" t="s">
        <v>234</v>
      </c>
      <c r="W816" s="16" t="s">
        <v>14004</v>
      </c>
      <c r="X816" s="18" t="s">
        <v>14005</v>
      </c>
      <c r="Y816" s="18" t="s">
        <v>10203</v>
      </c>
      <c r="Z816" s="18" t="s">
        <v>10203</v>
      </c>
      <c r="AA816" s="18"/>
      <c r="AB816" s="18" t="s">
        <v>10203</v>
      </c>
      <c r="AC816" s="18" t="s">
        <v>13607</v>
      </c>
      <c r="AD816" s="16" t="s">
        <v>50</v>
      </c>
      <c r="AE816" s="16" t="s">
        <v>50</v>
      </c>
      <c r="AF816" s="16"/>
      <c r="AG816" s="16" t="s">
        <v>10234</v>
      </c>
      <c r="AH816" s="16"/>
      <c r="AI816" s="16"/>
      <c r="AJ816" s="16"/>
      <c r="AK816" s="16"/>
      <c r="AL816" s="190" t="b">
        <f t="shared" si="3"/>
        <v>0</v>
      </c>
      <c r="AM816" s="190"/>
    </row>
    <row r="817" spans="1:39" ht="22.5" hidden="1" customHeight="1" x14ac:dyDescent="0.35">
      <c r="A817" s="14">
        <v>816</v>
      </c>
      <c r="B817" s="16" t="s">
        <v>11175</v>
      </c>
      <c r="C817" s="16" t="s">
        <v>6113</v>
      </c>
      <c r="D817" s="16" t="s">
        <v>14006</v>
      </c>
      <c r="E817" s="14" t="s">
        <v>11482</v>
      </c>
      <c r="F817" s="17" t="s">
        <v>1243</v>
      </c>
      <c r="G817" s="16">
        <v>14</v>
      </c>
      <c r="H817" s="16">
        <v>10</v>
      </c>
      <c r="I817" s="16">
        <v>2020</v>
      </c>
      <c r="J817" s="16">
        <v>96</v>
      </c>
      <c r="K817" s="17" t="s">
        <v>1244</v>
      </c>
      <c r="L817" s="16"/>
      <c r="M817" s="16">
        <v>1</v>
      </c>
      <c r="N817" s="16" t="s">
        <v>14007</v>
      </c>
      <c r="O817" s="18" t="s">
        <v>2260</v>
      </c>
      <c r="P817" s="18" t="s">
        <v>1956</v>
      </c>
      <c r="Q817" s="18" t="s">
        <v>1750</v>
      </c>
      <c r="R817" s="17" t="s">
        <v>3493</v>
      </c>
      <c r="S817" s="16" t="s">
        <v>44</v>
      </c>
      <c r="T817" s="16"/>
      <c r="U817" s="14" t="s">
        <v>14008</v>
      </c>
      <c r="V817" s="18" t="s">
        <v>2054</v>
      </c>
      <c r="W817" s="16" t="s">
        <v>14009</v>
      </c>
      <c r="X817" s="18" t="s">
        <v>14010</v>
      </c>
      <c r="Y817" s="18" t="s">
        <v>10203</v>
      </c>
      <c r="Z817" s="18" t="s">
        <v>10203</v>
      </c>
      <c r="AA817" s="18"/>
      <c r="AB817" s="18" t="s">
        <v>10203</v>
      </c>
      <c r="AC817" s="18" t="s">
        <v>13607</v>
      </c>
      <c r="AD817" s="16" t="s">
        <v>50</v>
      </c>
      <c r="AE817" s="16" t="s">
        <v>78</v>
      </c>
      <c r="AF817" s="16"/>
      <c r="AG817" s="16" t="s">
        <v>10204</v>
      </c>
      <c r="AH817" s="16"/>
      <c r="AI817" s="16"/>
      <c r="AJ817" s="16"/>
      <c r="AK817" s="16"/>
      <c r="AL817" s="190" t="b">
        <f t="shared" si="3"/>
        <v>0</v>
      </c>
      <c r="AM817" s="190"/>
    </row>
    <row r="818" spans="1:39" ht="22.5" hidden="1" customHeight="1" x14ac:dyDescent="0.35">
      <c r="A818" s="14">
        <v>817</v>
      </c>
      <c r="B818" s="16" t="s">
        <v>5788</v>
      </c>
      <c r="C818" s="16" t="s">
        <v>6113</v>
      </c>
      <c r="D818" s="16" t="s">
        <v>14011</v>
      </c>
      <c r="E818" s="14" t="s">
        <v>14012</v>
      </c>
      <c r="F818" s="17" t="s">
        <v>11197</v>
      </c>
      <c r="G818" s="16">
        <v>22</v>
      </c>
      <c r="H818" s="16">
        <v>7</v>
      </c>
      <c r="I818" s="16">
        <v>2021</v>
      </c>
      <c r="J818" s="17" t="s">
        <v>228</v>
      </c>
      <c r="K818" s="17" t="s">
        <v>11198</v>
      </c>
      <c r="L818" s="16"/>
      <c r="M818" s="16">
        <v>1</v>
      </c>
      <c r="N818" s="16" t="s">
        <v>14011</v>
      </c>
      <c r="O818" s="18" t="s">
        <v>14013</v>
      </c>
      <c r="P818" s="18" t="s">
        <v>954</v>
      </c>
      <c r="Q818" s="18" t="s">
        <v>1131</v>
      </c>
      <c r="R818" s="17" t="s">
        <v>14014</v>
      </c>
      <c r="S818" s="16" t="s">
        <v>75</v>
      </c>
      <c r="T818" s="16"/>
      <c r="U818" s="14" t="s">
        <v>14015</v>
      </c>
      <c r="V818" s="18" t="s">
        <v>46</v>
      </c>
      <c r="W818" s="16" t="s">
        <v>14016</v>
      </c>
      <c r="X818" s="18" t="s">
        <v>14017</v>
      </c>
      <c r="Y818" s="18" t="s">
        <v>10203</v>
      </c>
      <c r="Z818" s="18" t="s">
        <v>10203</v>
      </c>
      <c r="AA818" s="18"/>
      <c r="AB818" s="18" t="s">
        <v>10203</v>
      </c>
      <c r="AC818" s="18" t="s">
        <v>13607</v>
      </c>
      <c r="AD818" s="16" t="s">
        <v>50</v>
      </c>
      <c r="AE818" s="16" t="s">
        <v>50</v>
      </c>
      <c r="AF818" s="16"/>
      <c r="AG818" s="16" t="s">
        <v>10234</v>
      </c>
      <c r="AH818" s="16"/>
      <c r="AI818" s="16"/>
      <c r="AJ818" s="16"/>
      <c r="AK818" s="16"/>
      <c r="AL818" s="190" t="b">
        <f t="shared" si="3"/>
        <v>0</v>
      </c>
      <c r="AM818" s="190"/>
    </row>
    <row r="819" spans="1:39" ht="22.5" hidden="1" customHeight="1" x14ac:dyDescent="0.35">
      <c r="A819" s="14">
        <v>818</v>
      </c>
      <c r="B819" s="16" t="s">
        <v>5916</v>
      </c>
      <c r="C819" s="16" t="s">
        <v>6113</v>
      </c>
      <c r="D819" s="16" t="s">
        <v>14018</v>
      </c>
      <c r="E819" s="14" t="s">
        <v>14019</v>
      </c>
      <c r="F819" s="17" t="s">
        <v>10207</v>
      </c>
      <c r="G819" s="16">
        <v>7</v>
      </c>
      <c r="H819" s="16">
        <v>10</v>
      </c>
      <c r="I819" s="16">
        <v>2021</v>
      </c>
      <c r="J819" s="16">
        <v>72</v>
      </c>
      <c r="K819" s="17" t="s">
        <v>10208</v>
      </c>
      <c r="L819" s="16"/>
      <c r="M819" s="16">
        <v>1</v>
      </c>
      <c r="N819" s="16" t="s">
        <v>14018</v>
      </c>
      <c r="O819" s="18" t="s">
        <v>14020</v>
      </c>
      <c r="P819" s="18" t="s">
        <v>431</v>
      </c>
      <c r="Q819" s="18" t="s">
        <v>359</v>
      </c>
      <c r="R819" s="17" t="s">
        <v>13167</v>
      </c>
      <c r="S819" s="16" t="s">
        <v>75</v>
      </c>
      <c r="T819" s="16"/>
      <c r="U819" s="14" t="s">
        <v>14021</v>
      </c>
      <c r="V819" s="18" t="s">
        <v>279</v>
      </c>
      <c r="W819" s="16" t="s">
        <v>6470</v>
      </c>
      <c r="X819" s="18" t="s">
        <v>14022</v>
      </c>
      <c r="Y819" s="18" t="s">
        <v>10203</v>
      </c>
      <c r="Z819" s="18" t="s">
        <v>10203</v>
      </c>
      <c r="AA819" s="18"/>
      <c r="AB819" s="18" t="s">
        <v>10203</v>
      </c>
      <c r="AC819" s="18" t="s">
        <v>13607</v>
      </c>
      <c r="AD819" s="16" t="s">
        <v>50</v>
      </c>
      <c r="AE819" s="16" t="s">
        <v>50</v>
      </c>
      <c r="AF819" s="16"/>
      <c r="AG819" s="16" t="s">
        <v>10234</v>
      </c>
      <c r="AH819" s="16"/>
      <c r="AI819" s="16"/>
      <c r="AJ819" s="16"/>
      <c r="AK819" s="16"/>
      <c r="AL819" s="190" t="b">
        <f t="shared" si="3"/>
        <v>0</v>
      </c>
      <c r="AM819" s="190"/>
    </row>
    <row r="820" spans="1:39" ht="22.5" hidden="1" customHeight="1" x14ac:dyDescent="0.35">
      <c r="A820" s="14">
        <v>819</v>
      </c>
      <c r="B820" s="16" t="s">
        <v>5788</v>
      </c>
      <c r="C820" s="16" t="s">
        <v>6113</v>
      </c>
      <c r="D820" s="16" t="s">
        <v>14023</v>
      </c>
      <c r="E820" s="14" t="s">
        <v>13308</v>
      </c>
      <c r="F820" s="17" t="s">
        <v>12547</v>
      </c>
      <c r="G820" s="16">
        <v>25</v>
      </c>
      <c r="H820" s="16">
        <v>3</v>
      </c>
      <c r="I820" s="16">
        <v>2022</v>
      </c>
      <c r="J820" s="16">
        <v>72</v>
      </c>
      <c r="K820" s="17" t="s">
        <v>12548</v>
      </c>
      <c r="L820" s="16"/>
      <c r="M820" s="16">
        <v>1</v>
      </c>
      <c r="N820" s="16" t="s">
        <v>14023</v>
      </c>
      <c r="O820" s="18" t="s">
        <v>14024</v>
      </c>
      <c r="P820" s="18" t="s">
        <v>1808</v>
      </c>
      <c r="Q820" s="18" t="s">
        <v>100</v>
      </c>
      <c r="R820" s="17" t="s">
        <v>14025</v>
      </c>
      <c r="S820" s="16" t="s">
        <v>44</v>
      </c>
      <c r="T820" s="16"/>
      <c r="U820" s="14" t="s">
        <v>14026</v>
      </c>
      <c r="V820" s="18" t="s">
        <v>121</v>
      </c>
      <c r="W820" s="16" t="s">
        <v>6476</v>
      </c>
      <c r="X820" s="18" t="s">
        <v>6478</v>
      </c>
      <c r="Y820" s="18" t="s">
        <v>10203</v>
      </c>
      <c r="Z820" s="18" t="s">
        <v>10203</v>
      </c>
      <c r="AA820" s="18"/>
      <c r="AB820" s="18" t="s">
        <v>10203</v>
      </c>
      <c r="AC820" s="18" t="s">
        <v>13607</v>
      </c>
      <c r="AD820" s="16" t="s">
        <v>50</v>
      </c>
      <c r="AE820" s="16" t="s">
        <v>50</v>
      </c>
      <c r="AF820" s="16"/>
      <c r="AG820" s="16" t="s">
        <v>10234</v>
      </c>
      <c r="AH820" s="16"/>
      <c r="AI820" s="16"/>
      <c r="AJ820" s="16"/>
      <c r="AK820" s="16"/>
      <c r="AL820" s="190" t="b">
        <f t="shared" si="3"/>
        <v>0</v>
      </c>
      <c r="AM820" s="190"/>
    </row>
    <row r="821" spans="1:39" ht="22.5" hidden="1" customHeight="1" x14ac:dyDescent="0.35">
      <c r="A821" s="14">
        <v>820</v>
      </c>
      <c r="B821" s="16" t="s">
        <v>5788</v>
      </c>
      <c r="C821" s="16" t="s">
        <v>6113</v>
      </c>
      <c r="D821" s="16" t="s">
        <v>14027</v>
      </c>
      <c r="E821" s="14" t="s">
        <v>14028</v>
      </c>
      <c r="F821" s="17" t="s">
        <v>1355</v>
      </c>
      <c r="G821" s="16">
        <v>8</v>
      </c>
      <c r="H821" s="16">
        <v>6</v>
      </c>
      <c r="I821" s="16">
        <v>2021</v>
      </c>
      <c r="J821" s="17" t="s">
        <v>228</v>
      </c>
      <c r="K821" s="17" t="s">
        <v>1356</v>
      </c>
      <c r="L821" s="16"/>
      <c r="M821" s="16">
        <v>1</v>
      </c>
      <c r="N821" s="16" t="s">
        <v>14027</v>
      </c>
      <c r="O821" s="18" t="s">
        <v>14029</v>
      </c>
      <c r="P821" s="18" t="s">
        <v>1808</v>
      </c>
      <c r="Q821" s="18" t="s">
        <v>457</v>
      </c>
      <c r="R821" s="17" t="s">
        <v>14030</v>
      </c>
      <c r="S821" s="16" t="s">
        <v>44</v>
      </c>
      <c r="T821" s="16"/>
      <c r="U821" s="14" t="s">
        <v>14026</v>
      </c>
      <c r="V821" s="18" t="s">
        <v>121</v>
      </c>
      <c r="W821" s="16" t="s">
        <v>6476</v>
      </c>
      <c r="X821" s="18" t="s">
        <v>6478</v>
      </c>
      <c r="Y821" s="18" t="s">
        <v>10203</v>
      </c>
      <c r="Z821" s="18" t="s">
        <v>10203</v>
      </c>
      <c r="AA821" s="18"/>
      <c r="AB821" s="18" t="s">
        <v>10203</v>
      </c>
      <c r="AC821" s="18" t="s">
        <v>13607</v>
      </c>
      <c r="AD821" s="16" t="s">
        <v>50</v>
      </c>
      <c r="AE821" s="16" t="s">
        <v>50</v>
      </c>
      <c r="AF821" s="16"/>
      <c r="AG821" s="16" t="s">
        <v>10234</v>
      </c>
      <c r="AH821" s="16"/>
      <c r="AI821" s="16"/>
      <c r="AJ821" s="16"/>
      <c r="AK821" s="16"/>
      <c r="AL821" s="190" t="b">
        <f t="shared" si="3"/>
        <v>0</v>
      </c>
      <c r="AM821" s="190"/>
    </row>
    <row r="822" spans="1:39" ht="22.5" hidden="1" customHeight="1" x14ac:dyDescent="0.35">
      <c r="A822" s="14">
        <v>821</v>
      </c>
      <c r="B822" s="16" t="s">
        <v>5788</v>
      </c>
      <c r="C822" s="16" t="s">
        <v>6113</v>
      </c>
      <c r="D822" s="16" t="s">
        <v>14031</v>
      </c>
      <c r="E822" s="14" t="s">
        <v>13308</v>
      </c>
      <c r="F822" s="17" t="s">
        <v>12547</v>
      </c>
      <c r="G822" s="16">
        <v>25</v>
      </c>
      <c r="H822" s="16">
        <v>3</v>
      </c>
      <c r="I822" s="16">
        <v>2022</v>
      </c>
      <c r="J822" s="16">
        <v>72</v>
      </c>
      <c r="K822" s="17" t="s">
        <v>12548</v>
      </c>
      <c r="L822" s="16"/>
      <c r="M822" s="16">
        <v>1</v>
      </c>
      <c r="N822" s="16" t="s">
        <v>14031</v>
      </c>
      <c r="O822" s="18" t="s">
        <v>11691</v>
      </c>
      <c r="P822" s="18" t="s">
        <v>618</v>
      </c>
      <c r="Q822" s="18" t="s">
        <v>359</v>
      </c>
      <c r="R822" s="17" t="s">
        <v>14032</v>
      </c>
      <c r="S822" s="16" t="s">
        <v>75</v>
      </c>
      <c r="T822" s="16"/>
      <c r="U822" s="14" t="s">
        <v>14026</v>
      </c>
      <c r="V822" s="18" t="s">
        <v>121</v>
      </c>
      <c r="W822" s="16" t="s">
        <v>6476</v>
      </c>
      <c r="X822" s="18" t="s">
        <v>6478</v>
      </c>
      <c r="Y822" s="18" t="s">
        <v>10203</v>
      </c>
      <c r="Z822" s="18" t="s">
        <v>10203</v>
      </c>
      <c r="AA822" s="18"/>
      <c r="AB822" s="18" t="s">
        <v>10203</v>
      </c>
      <c r="AC822" s="18" t="s">
        <v>13607</v>
      </c>
      <c r="AD822" s="16" t="s">
        <v>50</v>
      </c>
      <c r="AE822" s="16" t="s">
        <v>50</v>
      </c>
      <c r="AF822" s="16"/>
      <c r="AG822" s="16" t="s">
        <v>10234</v>
      </c>
      <c r="AH822" s="16"/>
      <c r="AI822" s="16"/>
      <c r="AJ822" s="16"/>
      <c r="AK822" s="16"/>
      <c r="AL822" s="190" t="b">
        <f t="shared" si="3"/>
        <v>0</v>
      </c>
      <c r="AM822" s="190"/>
    </row>
    <row r="823" spans="1:39" ht="22.5" hidden="1" customHeight="1" x14ac:dyDescent="0.35">
      <c r="A823" s="14">
        <v>822</v>
      </c>
      <c r="B823" s="16" t="s">
        <v>5788</v>
      </c>
      <c r="C823" s="16" t="s">
        <v>6113</v>
      </c>
      <c r="D823" s="16" t="s">
        <v>14033</v>
      </c>
      <c r="E823" s="14" t="s">
        <v>13958</v>
      </c>
      <c r="F823" s="17" t="s">
        <v>13959</v>
      </c>
      <c r="G823" s="16">
        <v>13</v>
      </c>
      <c r="H823" s="16">
        <v>4</v>
      </c>
      <c r="I823" s="16">
        <v>2022</v>
      </c>
      <c r="J823" s="16">
        <v>72</v>
      </c>
      <c r="K823" s="17" t="s">
        <v>13960</v>
      </c>
      <c r="L823" s="16"/>
      <c r="M823" s="16">
        <v>1</v>
      </c>
      <c r="N823" s="16" t="s">
        <v>14033</v>
      </c>
      <c r="O823" s="18" t="s">
        <v>14034</v>
      </c>
      <c r="P823" s="18" t="s">
        <v>709</v>
      </c>
      <c r="Q823" s="18" t="s">
        <v>14035</v>
      </c>
      <c r="R823" s="17" t="s">
        <v>14036</v>
      </c>
      <c r="S823" s="16" t="s">
        <v>75</v>
      </c>
      <c r="T823" s="16"/>
      <c r="U823" s="14" t="s">
        <v>14037</v>
      </c>
      <c r="V823" s="18" t="s">
        <v>121</v>
      </c>
      <c r="W823" s="16" t="s">
        <v>6476</v>
      </c>
      <c r="X823" s="18" t="s">
        <v>6478</v>
      </c>
      <c r="Y823" s="18" t="s">
        <v>10203</v>
      </c>
      <c r="Z823" s="18" t="s">
        <v>10203</v>
      </c>
      <c r="AA823" s="18"/>
      <c r="AB823" s="18" t="s">
        <v>10203</v>
      </c>
      <c r="AC823" s="18" t="s">
        <v>13607</v>
      </c>
      <c r="AD823" s="16" t="s">
        <v>50</v>
      </c>
      <c r="AE823" s="16" t="s">
        <v>50</v>
      </c>
      <c r="AF823" s="16"/>
      <c r="AG823" s="16" t="s">
        <v>10234</v>
      </c>
      <c r="AH823" s="16"/>
      <c r="AI823" s="16"/>
      <c r="AJ823" s="16"/>
      <c r="AK823" s="16"/>
      <c r="AL823" s="190" t="b">
        <f t="shared" si="3"/>
        <v>0</v>
      </c>
      <c r="AM823" s="190"/>
    </row>
    <row r="824" spans="1:39" ht="22.5" hidden="1" customHeight="1" x14ac:dyDescent="0.35">
      <c r="A824" s="14">
        <v>823</v>
      </c>
      <c r="B824" s="16" t="s">
        <v>5788</v>
      </c>
      <c r="C824" s="16" t="s">
        <v>6113</v>
      </c>
      <c r="D824" s="16" t="s">
        <v>14038</v>
      </c>
      <c r="E824" s="14" t="s">
        <v>14039</v>
      </c>
      <c r="F824" s="17" t="s">
        <v>10324</v>
      </c>
      <c r="G824" s="16">
        <v>22</v>
      </c>
      <c r="H824" s="16">
        <v>7</v>
      </c>
      <c r="I824" s="16">
        <v>2022</v>
      </c>
      <c r="J824" s="16">
        <v>72</v>
      </c>
      <c r="K824" s="17" t="s">
        <v>10325</v>
      </c>
      <c r="L824" s="16"/>
      <c r="M824" s="16">
        <v>1</v>
      </c>
      <c r="N824" s="16" t="s">
        <v>14038</v>
      </c>
      <c r="O824" s="18" t="s">
        <v>14040</v>
      </c>
      <c r="P824" s="18" t="s">
        <v>14041</v>
      </c>
      <c r="Q824" s="18" t="s">
        <v>11382</v>
      </c>
      <c r="R824" s="17" t="s">
        <v>10523</v>
      </c>
      <c r="S824" s="16" t="s">
        <v>75</v>
      </c>
      <c r="T824" s="16"/>
      <c r="U824" s="14" t="s">
        <v>14037</v>
      </c>
      <c r="V824" s="18" t="s">
        <v>121</v>
      </c>
      <c r="W824" s="16" t="s">
        <v>6476</v>
      </c>
      <c r="X824" s="18" t="s">
        <v>6478</v>
      </c>
      <c r="Y824" s="18" t="s">
        <v>10203</v>
      </c>
      <c r="Z824" s="18" t="s">
        <v>10203</v>
      </c>
      <c r="AA824" s="18"/>
      <c r="AB824" s="18" t="s">
        <v>10203</v>
      </c>
      <c r="AC824" s="18" t="s">
        <v>13607</v>
      </c>
      <c r="AD824" s="16" t="s">
        <v>50</v>
      </c>
      <c r="AE824" s="16" t="s">
        <v>50</v>
      </c>
      <c r="AF824" s="16"/>
      <c r="AG824" s="16" t="s">
        <v>10234</v>
      </c>
      <c r="AH824" s="16"/>
      <c r="AI824" s="16"/>
      <c r="AJ824" s="16"/>
      <c r="AK824" s="16"/>
      <c r="AL824" s="190" t="b">
        <f t="shared" si="3"/>
        <v>0</v>
      </c>
      <c r="AM824" s="190"/>
    </row>
    <row r="825" spans="1:39" ht="22.5" hidden="1" customHeight="1" x14ac:dyDescent="0.35">
      <c r="A825" s="14">
        <v>824</v>
      </c>
      <c r="B825" s="16" t="s">
        <v>5916</v>
      </c>
      <c r="C825" s="16" t="s">
        <v>6113</v>
      </c>
      <c r="D825" s="16" t="s">
        <v>14042</v>
      </c>
      <c r="E825" s="14" t="s">
        <v>14019</v>
      </c>
      <c r="F825" s="17" t="s">
        <v>10207</v>
      </c>
      <c r="G825" s="16">
        <v>7</v>
      </c>
      <c r="H825" s="16">
        <v>10</v>
      </c>
      <c r="I825" s="16">
        <v>2021</v>
      </c>
      <c r="J825" s="16">
        <v>72</v>
      </c>
      <c r="K825" s="17" t="s">
        <v>10208</v>
      </c>
      <c r="L825" s="16"/>
      <c r="M825" s="16">
        <v>1</v>
      </c>
      <c r="N825" s="16" t="s">
        <v>14042</v>
      </c>
      <c r="O825" s="18" t="s">
        <v>2161</v>
      </c>
      <c r="P825" s="18" t="s">
        <v>618</v>
      </c>
      <c r="Q825" s="18" t="s">
        <v>200</v>
      </c>
      <c r="R825" s="17" t="s">
        <v>14043</v>
      </c>
      <c r="S825" s="16" t="s">
        <v>75</v>
      </c>
      <c r="T825" s="16"/>
      <c r="U825" s="14" t="s">
        <v>14044</v>
      </c>
      <c r="V825" s="18" t="s">
        <v>279</v>
      </c>
      <c r="W825" s="16" t="s">
        <v>6426</v>
      </c>
      <c r="X825" s="18" t="s">
        <v>6168</v>
      </c>
      <c r="Y825" s="18" t="s">
        <v>10203</v>
      </c>
      <c r="Z825" s="18" t="s">
        <v>10203</v>
      </c>
      <c r="AA825" s="18"/>
      <c r="AB825" s="18" t="s">
        <v>10203</v>
      </c>
      <c r="AC825" s="18" t="s">
        <v>13607</v>
      </c>
      <c r="AD825" s="16" t="s">
        <v>50</v>
      </c>
      <c r="AE825" s="16" t="s">
        <v>50</v>
      </c>
      <c r="AF825" s="16"/>
      <c r="AG825" s="16" t="s">
        <v>10234</v>
      </c>
      <c r="AH825" s="16"/>
      <c r="AI825" s="16"/>
      <c r="AJ825" s="16"/>
      <c r="AK825" s="16"/>
      <c r="AL825" s="190" t="b">
        <f t="shared" si="3"/>
        <v>0</v>
      </c>
      <c r="AM825" s="190"/>
    </row>
    <row r="826" spans="1:39" ht="22.5" hidden="1" customHeight="1" x14ac:dyDescent="0.35">
      <c r="A826" s="14">
        <v>825</v>
      </c>
      <c r="B826" s="16" t="s">
        <v>5916</v>
      </c>
      <c r="C826" s="16" t="s">
        <v>6113</v>
      </c>
      <c r="D826" s="16" t="s">
        <v>14045</v>
      </c>
      <c r="E826" s="14" t="s">
        <v>14046</v>
      </c>
      <c r="F826" s="17" t="s">
        <v>14047</v>
      </c>
      <c r="G826" s="16">
        <v>23</v>
      </c>
      <c r="H826" s="16">
        <v>2</v>
      </c>
      <c r="I826" s="16">
        <v>2022</v>
      </c>
      <c r="J826" s="16">
        <v>72</v>
      </c>
      <c r="K826" s="17" t="s">
        <v>14048</v>
      </c>
      <c r="L826" s="16"/>
      <c r="M826" s="16">
        <v>1</v>
      </c>
      <c r="N826" s="16" t="s">
        <v>14045</v>
      </c>
      <c r="O826" s="18" t="s">
        <v>14049</v>
      </c>
      <c r="P826" s="18" t="s">
        <v>493</v>
      </c>
      <c r="Q826" s="18" t="s">
        <v>3921</v>
      </c>
      <c r="R826" s="17" t="s">
        <v>14050</v>
      </c>
      <c r="S826" s="16" t="s">
        <v>44</v>
      </c>
      <c r="T826" s="16"/>
      <c r="U826" s="14" t="s">
        <v>14051</v>
      </c>
      <c r="V826" s="18" t="s">
        <v>121</v>
      </c>
      <c r="W826" s="16" t="s">
        <v>6117</v>
      </c>
      <c r="X826" s="18" t="s">
        <v>6118</v>
      </c>
      <c r="Y826" s="18" t="s">
        <v>10203</v>
      </c>
      <c r="Z826" s="18" t="s">
        <v>10203</v>
      </c>
      <c r="AA826" s="18"/>
      <c r="AB826" s="18" t="s">
        <v>10203</v>
      </c>
      <c r="AC826" s="18" t="s">
        <v>13607</v>
      </c>
      <c r="AD826" s="16" t="s">
        <v>50</v>
      </c>
      <c r="AE826" s="16" t="s">
        <v>50</v>
      </c>
      <c r="AF826" s="16"/>
      <c r="AG826" s="16" t="s">
        <v>10234</v>
      </c>
      <c r="AH826" s="16"/>
      <c r="AI826" s="16"/>
      <c r="AJ826" s="16"/>
      <c r="AK826" s="16"/>
      <c r="AL826" s="190" t="b">
        <f t="shared" si="3"/>
        <v>0</v>
      </c>
      <c r="AM826" s="190"/>
    </row>
    <row r="827" spans="1:39" ht="22.5" hidden="1" customHeight="1" x14ac:dyDescent="0.35">
      <c r="A827" s="14">
        <v>826</v>
      </c>
      <c r="B827" s="16" t="s">
        <v>5916</v>
      </c>
      <c r="C827" s="16" t="s">
        <v>6113</v>
      </c>
      <c r="D827" s="16" t="s">
        <v>14052</v>
      </c>
      <c r="E827" s="14" t="s">
        <v>13601</v>
      </c>
      <c r="F827" s="17" t="s">
        <v>191</v>
      </c>
      <c r="G827" s="16">
        <v>7</v>
      </c>
      <c r="H827" s="16">
        <v>4</v>
      </c>
      <c r="I827" s="16">
        <v>2022</v>
      </c>
      <c r="J827" s="16">
        <v>72</v>
      </c>
      <c r="K827" s="17" t="s">
        <v>192</v>
      </c>
      <c r="L827" s="16"/>
      <c r="M827" s="16">
        <v>1</v>
      </c>
      <c r="N827" s="16" t="s">
        <v>14052</v>
      </c>
      <c r="O827" s="18" t="s">
        <v>14053</v>
      </c>
      <c r="P827" s="18" t="s">
        <v>14054</v>
      </c>
      <c r="Q827" s="18" t="s">
        <v>1909</v>
      </c>
      <c r="R827" s="17" t="s">
        <v>14055</v>
      </c>
      <c r="S827" s="16" t="s">
        <v>75</v>
      </c>
      <c r="T827" s="16"/>
      <c r="U827" s="14" t="s">
        <v>14051</v>
      </c>
      <c r="V827" s="18" t="s">
        <v>121</v>
      </c>
      <c r="W827" s="16" t="s">
        <v>6117</v>
      </c>
      <c r="X827" s="18" t="s">
        <v>6118</v>
      </c>
      <c r="Y827" s="18" t="s">
        <v>10203</v>
      </c>
      <c r="Z827" s="18" t="s">
        <v>10203</v>
      </c>
      <c r="AA827" s="18"/>
      <c r="AB827" s="18" t="s">
        <v>10203</v>
      </c>
      <c r="AC827" s="18" t="s">
        <v>13607</v>
      </c>
      <c r="AD827" s="16" t="s">
        <v>50</v>
      </c>
      <c r="AE827" s="16" t="s">
        <v>50</v>
      </c>
      <c r="AF827" s="16"/>
      <c r="AG827" s="16" t="s">
        <v>10234</v>
      </c>
      <c r="AH827" s="16"/>
      <c r="AI827" s="16"/>
      <c r="AJ827" s="16"/>
      <c r="AK827" s="16"/>
      <c r="AL827" s="190" t="b">
        <f t="shared" si="3"/>
        <v>0</v>
      </c>
      <c r="AM827" s="190"/>
    </row>
    <row r="828" spans="1:39" ht="22.5" hidden="1" customHeight="1" x14ac:dyDescent="0.35">
      <c r="A828" s="14">
        <v>827</v>
      </c>
      <c r="B828" s="16" t="s">
        <v>5916</v>
      </c>
      <c r="C828" s="16" t="s">
        <v>6113</v>
      </c>
      <c r="D828" s="16" t="s">
        <v>14056</v>
      </c>
      <c r="E828" s="14" t="s">
        <v>13958</v>
      </c>
      <c r="F828" s="17" t="s">
        <v>13959</v>
      </c>
      <c r="G828" s="16">
        <v>13</v>
      </c>
      <c r="H828" s="16">
        <v>4</v>
      </c>
      <c r="I828" s="16">
        <v>2022</v>
      </c>
      <c r="J828" s="16">
        <v>72</v>
      </c>
      <c r="K828" s="17" t="s">
        <v>13960</v>
      </c>
      <c r="L828" s="16"/>
      <c r="M828" s="16">
        <v>1</v>
      </c>
      <c r="N828" s="16" t="s">
        <v>14056</v>
      </c>
      <c r="O828" s="18" t="s">
        <v>14057</v>
      </c>
      <c r="P828" s="18" t="s">
        <v>14058</v>
      </c>
      <c r="Q828" s="18" t="s">
        <v>707</v>
      </c>
      <c r="R828" s="17" t="s">
        <v>14059</v>
      </c>
      <c r="S828" s="16" t="s">
        <v>75</v>
      </c>
      <c r="T828" s="16"/>
      <c r="U828" s="14" t="s">
        <v>14051</v>
      </c>
      <c r="V828" s="18" t="s">
        <v>121</v>
      </c>
      <c r="W828" s="16" t="s">
        <v>6117</v>
      </c>
      <c r="X828" s="18" t="s">
        <v>6118</v>
      </c>
      <c r="Y828" s="18" t="s">
        <v>10203</v>
      </c>
      <c r="Z828" s="18" t="s">
        <v>10203</v>
      </c>
      <c r="AA828" s="18"/>
      <c r="AB828" s="18" t="s">
        <v>10203</v>
      </c>
      <c r="AC828" s="18" t="s">
        <v>13607</v>
      </c>
      <c r="AD828" s="16" t="s">
        <v>50</v>
      </c>
      <c r="AE828" s="16" t="s">
        <v>50</v>
      </c>
      <c r="AF828" s="16"/>
      <c r="AG828" s="16" t="s">
        <v>10234</v>
      </c>
      <c r="AH828" s="16"/>
      <c r="AI828" s="16"/>
      <c r="AJ828" s="16"/>
      <c r="AK828" s="16"/>
      <c r="AL828" s="190" t="b">
        <f t="shared" si="3"/>
        <v>0</v>
      </c>
      <c r="AM828" s="190"/>
    </row>
    <row r="829" spans="1:39" ht="22.5" hidden="1" customHeight="1" x14ac:dyDescent="0.35">
      <c r="A829" s="14">
        <v>828</v>
      </c>
      <c r="B829" s="16" t="s">
        <v>5916</v>
      </c>
      <c r="C829" s="16" t="s">
        <v>6113</v>
      </c>
      <c r="D829" s="16" t="s">
        <v>14060</v>
      </c>
      <c r="E829" s="14" t="s">
        <v>13601</v>
      </c>
      <c r="F829" s="17" t="s">
        <v>191</v>
      </c>
      <c r="G829" s="16">
        <v>7</v>
      </c>
      <c r="H829" s="16">
        <v>4</v>
      </c>
      <c r="I829" s="16">
        <v>2022</v>
      </c>
      <c r="J829" s="16">
        <v>72</v>
      </c>
      <c r="K829" s="17" t="s">
        <v>192</v>
      </c>
      <c r="L829" s="16"/>
      <c r="M829" s="16">
        <v>1</v>
      </c>
      <c r="N829" s="16" t="s">
        <v>14060</v>
      </c>
      <c r="O829" s="18" t="s">
        <v>14061</v>
      </c>
      <c r="P829" s="18" t="s">
        <v>11854</v>
      </c>
      <c r="Q829" s="18" t="s">
        <v>1131</v>
      </c>
      <c r="R829" s="17" t="s">
        <v>14062</v>
      </c>
      <c r="S829" s="16" t="s">
        <v>75</v>
      </c>
      <c r="T829" s="16"/>
      <c r="U829" s="14" t="s">
        <v>14051</v>
      </c>
      <c r="V829" s="18" t="s">
        <v>121</v>
      </c>
      <c r="W829" s="16" t="s">
        <v>6117</v>
      </c>
      <c r="X829" s="18" t="s">
        <v>6118</v>
      </c>
      <c r="Y829" s="18" t="s">
        <v>10203</v>
      </c>
      <c r="Z829" s="18" t="s">
        <v>10203</v>
      </c>
      <c r="AA829" s="18"/>
      <c r="AB829" s="18" t="s">
        <v>10203</v>
      </c>
      <c r="AC829" s="18" t="s">
        <v>13607</v>
      </c>
      <c r="AD829" s="16" t="s">
        <v>50</v>
      </c>
      <c r="AE829" s="16" t="s">
        <v>50</v>
      </c>
      <c r="AF829" s="16"/>
      <c r="AG829" s="16" t="s">
        <v>10234</v>
      </c>
      <c r="AH829" s="16"/>
      <c r="AI829" s="16"/>
      <c r="AJ829" s="16"/>
      <c r="AK829" s="16"/>
      <c r="AL829" s="190" t="b">
        <f t="shared" si="3"/>
        <v>0</v>
      </c>
      <c r="AM829" s="190"/>
    </row>
    <row r="830" spans="1:39" ht="22.5" hidden="1" customHeight="1" x14ac:dyDescent="0.35">
      <c r="A830" s="14">
        <v>829</v>
      </c>
      <c r="B830" s="16" t="s">
        <v>5916</v>
      </c>
      <c r="C830" s="16" t="s">
        <v>6113</v>
      </c>
      <c r="D830" s="16" t="s">
        <v>14063</v>
      </c>
      <c r="E830" s="14" t="s">
        <v>14064</v>
      </c>
      <c r="F830" s="17" t="s">
        <v>1428</v>
      </c>
      <c r="G830" s="16">
        <v>29</v>
      </c>
      <c r="H830" s="16">
        <v>7</v>
      </c>
      <c r="I830" s="16">
        <v>2022</v>
      </c>
      <c r="J830" s="16">
        <v>72</v>
      </c>
      <c r="K830" s="17" t="s">
        <v>1429</v>
      </c>
      <c r="L830" s="16"/>
      <c r="M830" s="16">
        <v>1</v>
      </c>
      <c r="N830" s="16" t="s">
        <v>14063</v>
      </c>
      <c r="O830" s="18" t="s">
        <v>14065</v>
      </c>
      <c r="P830" s="18" t="s">
        <v>636</v>
      </c>
      <c r="Q830" s="18" t="s">
        <v>4620</v>
      </c>
      <c r="R830" s="17" t="s">
        <v>14066</v>
      </c>
      <c r="S830" s="16" t="s">
        <v>75</v>
      </c>
      <c r="T830" s="16"/>
      <c r="U830" s="14" t="s">
        <v>14051</v>
      </c>
      <c r="V830" s="18" t="s">
        <v>121</v>
      </c>
      <c r="W830" s="16" t="s">
        <v>6117</v>
      </c>
      <c r="X830" s="18" t="s">
        <v>6118</v>
      </c>
      <c r="Y830" s="18" t="s">
        <v>10203</v>
      </c>
      <c r="Z830" s="18" t="s">
        <v>10203</v>
      </c>
      <c r="AA830" s="18"/>
      <c r="AB830" s="18" t="s">
        <v>10203</v>
      </c>
      <c r="AC830" s="18" t="s">
        <v>13607</v>
      </c>
      <c r="AD830" s="16" t="s">
        <v>50</v>
      </c>
      <c r="AE830" s="16" t="s">
        <v>50</v>
      </c>
      <c r="AF830" s="16"/>
      <c r="AG830" s="16" t="s">
        <v>10234</v>
      </c>
      <c r="AH830" s="16"/>
      <c r="AI830" s="16"/>
      <c r="AJ830" s="16"/>
      <c r="AK830" s="16"/>
      <c r="AL830" s="190" t="b">
        <f t="shared" si="3"/>
        <v>0</v>
      </c>
      <c r="AM830" s="190"/>
    </row>
    <row r="831" spans="1:39" ht="22.5" hidden="1" customHeight="1" x14ac:dyDescent="0.35">
      <c r="A831" s="14">
        <v>830</v>
      </c>
      <c r="B831" s="16" t="s">
        <v>5916</v>
      </c>
      <c r="C831" s="16" t="s">
        <v>6113</v>
      </c>
      <c r="D831" s="16" t="s">
        <v>14067</v>
      </c>
      <c r="E831" s="14" t="s">
        <v>14068</v>
      </c>
      <c r="F831" s="17" t="s">
        <v>10751</v>
      </c>
      <c r="G831" s="16">
        <v>23</v>
      </c>
      <c r="H831" s="16">
        <v>9</v>
      </c>
      <c r="I831" s="16">
        <v>2022</v>
      </c>
      <c r="J831" s="16">
        <v>72</v>
      </c>
      <c r="K831" s="17" t="s">
        <v>10752</v>
      </c>
      <c r="L831" s="16"/>
      <c r="M831" s="16">
        <v>1</v>
      </c>
      <c r="N831" s="16" t="s">
        <v>14067</v>
      </c>
      <c r="O831" s="18" t="s">
        <v>14069</v>
      </c>
      <c r="P831" s="18" t="s">
        <v>2639</v>
      </c>
      <c r="Q831" s="18" t="s">
        <v>14070</v>
      </c>
      <c r="R831" s="17" t="s">
        <v>2751</v>
      </c>
      <c r="S831" s="16" t="s">
        <v>44</v>
      </c>
      <c r="T831" s="16"/>
      <c r="U831" s="14" t="s">
        <v>14051</v>
      </c>
      <c r="V831" s="18" t="s">
        <v>121</v>
      </c>
      <c r="W831" s="16" t="s">
        <v>6117</v>
      </c>
      <c r="X831" s="18" t="s">
        <v>6118</v>
      </c>
      <c r="Y831" s="18" t="s">
        <v>10203</v>
      </c>
      <c r="Z831" s="18" t="s">
        <v>10203</v>
      </c>
      <c r="AA831" s="18"/>
      <c r="AB831" s="18" t="s">
        <v>10203</v>
      </c>
      <c r="AC831" s="18" t="s">
        <v>13607</v>
      </c>
      <c r="AD831" s="16" t="s">
        <v>50</v>
      </c>
      <c r="AE831" s="16" t="s">
        <v>50</v>
      </c>
      <c r="AF831" s="16"/>
      <c r="AG831" s="16" t="s">
        <v>10234</v>
      </c>
      <c r="AH831" s="16"/>
      <c r="AI831" s="16"/>
      <c r="AJ831" s="16"/>
      <c r="AK831" s="16"/>
      <c r="AL831" s="190" t="b">
        <f t="shared" si="3"/>
        <v>0</v>
      </c>
      <c r="AM831" s="190"/>
    </row>
    <row r="832" spans="1:39" ht="22.5" hidden="1" customHeight="1" x14ac:dyDescent="0.35">
      <c r="A832" s="14">
        <v>831</v>
      </c>
      <c r="B832" s="16" t="s">
        <v>5916</v>
      </c>
      <c r="C832" s="16" t="s">
        <v>6113</v>
      </c>
      <c r="D832" s="16" t="s">
        <v>14071</v>
      </c>
      <c r="E832" s="14" t="s">
        <v>14068</v>
      </c>
      <c r="F832" s="17" t="s">
        <v>10751</v>
      </c>
      <c r="G832" s="16">
        <v>23</v>
      </c>
      <c r="H832" s="16">
        <v>9</v>
      </c>
      <c r="I832" s="16">
        <v>2022</v>
      </c>
      <c r="J832" s="16">
        <v>72</v>
      </c>
      <c r="K832" s="17" t="s">
        <v>10752</v>
      </c>
      <c r="L832" s="16"/>
      <c r="M832" s="16">
        <v>1</v>
      </c>
      <c r="N832" s="16" t="s">
        <v>14071</v>
      </c>
      <c r="O832" s="18" t="s">
        <v>14072</v>
      </c>
      <c r="P832" s="18" t="s">
        <v>1224</v>
      </c>
      <c r="Q832" s="18" t="s">
        <v>425</v>
      </c>
      <c r="R832" s="17" t="s">
        <v>14073</v>
      </c>
      <c r="S832" s="16" t="s">
        <v>75</v>
      </c>
      <c r="T832" s="16"/>
      <c r="U832" s="14" t="s">
        <v>14051</v>
      </c>
      <c r="V832" s="18" t="s">
        <v>121</v>
      </c>
      <c r="W832" s="16" t="s">
        <v>6117</v>
      </c>
      <c r="X832" s="18" t="s">
        <v>6118</v>
      </c>
      <c r="Y832" s="18" t="s">
        <v>10203</v>
      </c>
      <c r="Z832" s="18" t="s">
        <v>10203</v>
      </c>
      <c r="AA832" s="18"/>
      <c r="AB832" s="18" t="s">
        <v>10203</v>
      </c>
      <c r="AC832" s="18" t="s">
        <v>13607</v>
      </c>
      <c r="AD832" s="16" t="s">
        <v>50</v>
      </c>
      <c r="AE832" s="16" t="s">
        <v>50</v>
      </c>
      <c r="AF832" s="16"/>
      <c r="AG832" s="16" t="s">
        <v>10234</v>
      </c>
      <c r="AH832" s="16"/>
      <c r="AI832" s="16"/>
      <c r="AJ832" s="16"/>
      <c r="AK832" s="16"/>
      <c r="AL832" s="190" t="b">
        <f t="shared" si="3"/>
        <v>0</v>
      </c>
      <c r="AM832" s="190"/>
    </row>
    <row r="833" spans="1:39" ht="22.5" hidden="1" customHeight="1" x14ac:dyDescent="0.35">
      <c r="A833" s="14">
        <v>832</v>
      </c>
      <c r="B833" s="16" t="s">
        <v>5916</v>
      </c>
      <c r="C833" s="16" t="s">
        <v>6113</v>
      </c>
      <c r="D833" s="16" t="s">
        <v>14074</v>
      </c>
      <c r="E833" s="14" t="s">
        <v>14075</v>
      </c>
      <c r="F833" s="17" t="s">
        <v>11924</v>
      </c>
      <c r="G833" s="16">
        <v>30</v>
      </c>
      <c r="H833" s="16">
        <v>9</v>
      </c>
      <c r="I833" s="16">
        <v>2022</v>
      </c>
      <c r="J833" s="16">
        <v>72</v>
      </c>
      <c r="K833" s="17" t="s">
        <v>11925</v>
      </c>
      <c r="L833" s="16"/>
      <c r="M833" s="16">
        <v>1</v>
      </c>
      <c r="N833" s="16" t="s">
        <v>14074</v>
      </c>
      <c r="O833" s="18" t="s">
        <v>14076</v>
      </c>
      <c r="P833" s="18" t="s">
        <v>618</v>
      </c>
      <c r="Q833" s="18" t="s">
        <v>591</v>
      </c>
      <c r="R833" s="17" t="s">
        <v>14077</v>
      </c>
      <c r="S833" s="16" t="s">
        <v>75</v>
      </c>
      <c r="T833" s="16"/>
      <c r="U833" s="14" t="s">
        <v>14051</v>
      </c>
      <c r="V833" s="18" t="s">
        <v>121</v>
      </c>
      <c r="W833" s="16" t="s">
        <v>6117</v>
      </c>
      <c r="X833" s="18" t="s">
        <v>6118</v>
      </c>
      <c r="Y833" s="18" t="s">
        <v>10203</v>
      </c>
      <c r="Z833" s="18" t="s">
        <v>10203</v>
      </c>
      <c r="AA833" s="18"/>
      <c r="AB833" s="18" t="s">
        <v>10203</v>
      </c>
      <c r="AC833" s="18" t="s">
        <v>13607</v>
      </c>
      <c r="AD833" s="16" t="s">
        <v>50</v>
      </c>
      <c r="AE833" s="16" t="s">
        <v>50</v>
      </c>
      <c r="AF833" s="16"/>
      <c r="AG833" s="16" t="s">
        <v>10234</v>
      </c>
      <c r="AH833" s="16"/>
      <c r="AI833" s="16"/>
      <c r="AJ833" s="16"/>
      <c r="AK833" s="16"/>
      <c r="AL833" s="190" t="b">
        <f t="shared" si="3"/>
        <v>0</v>
      </c>
      <c r="AM833" s="190"/>
    </row>
    <row r="834" spans="1:39" ht="22.5" hidden="1" customHeight="1" x14ac:dyDescent="0.35">
      <c r="A834" s="14">
        <v>833</v>
      </c>
      <c r="B834" s="16" t="s">
        <v>5916</v>
      </c>
      <c r="C834" s="16" t="s">
        <v>6113</v>
      </c>
      <c r="D834" s="16" t="s">
        <v>14078</v>
      </c>
      <c r="E834" s="14" t="s">
        <v>14079</v>
      </c>
      <c r="F834" s="17" t="s">
        <v>1487</v>
      </c>
      <c r="G834" s="16">
        <v>23</v>
      </c>
      <c r="H834" s="16">
        <v>12</v>
      </c>
      <c r="I834" s="16">
        <v>2022</v>
      </c>
      <c r="J834" s="16">
        <v>72</v>
      </c>
      <c r="K834" s="17" t="s">
        <v>1488</v>
      </c>
      <c r="L834" s="16"/>
      <c r="M834" s="16">
        <v>1</v>
      </c>
      <c r="N834" s="16" t="s">
        <v>14078</v>
      </c>
      <c r="O834" s="18" t="s">
        <v>14080</v>
      </c>
      <c r="P834" s="18" t="s">
        <v>14081</v>
      </c>
      <c r="Q834" s="18" t="s">
        <v>1040</v>
      </c>
      <c r="R834" s="17" t="s">
        <v>14082</v>
      </c>
      <c r="S834" s="16" t="s">
        <v>44</v>
      </c>
      <c r="T834" s="16"/>
      <c r="U834" s="14" t="s">
        <v>14051</v>
      </c>
      <c r="V834" s="18" t="s">
        <v>121</v>
      </c>
      <c r="W834" s="16" t="s">
        <v>6117</v>
      </c>
      <c r="X834" s="18" t="s">
        <v>6118</v>
      </c>
      <c r="Y834" s="18" t="s">
        <v>10203</v>
      </c>
      <c r="Z834" s="18" t="s">
        <v>10203</v>
      </c>
      <c r="AA834" s="18"/>
      <c r="AB834" s="18" t="s">
        <v>10203</v>
      </c>
      <c r="AC834" s="18" t="s">
        <v>13607</v>
      </c>
      <c r="AD834" s="16" t="s">
        <v>50</v>
      </c>
      <c r="AE834" s="16" t="s">
        <v>50</v>
      </c>
      <c r="AF834" s="16"/>
      <c r="AG834" s="16" t="s">
        <v>10234</v>
      </c>
      <c r="AH834" s="16"/>
      <c r="AI834" s="16"/>
      <c r="AJ834" s="16"/>
      <c r="AK834" s="16"/>
      <c r="AL834" s="190" t="b">
        <f t="shared" si="3"/>
        <v>0</v>
      </c>
      <c r="AM834" s="190"/>
    </row>
    <row r="835" spans="1:39" ht="22.5" hidden="1" customHeight="1" x14ac:dyDescent="0.35">
      <c r="A835" s="14">
        <v>834</v>
      </c>
      <c r="B835" s="16" t="s">
        <v>5788</v>
      </c>
      <c r="C835" s="16" t="s">
        <v>6113</v>
      </c>
      <c r="D835" s="16" t="s">
        <v>14083</v>
      </c>
      <c r="E835" s="14" t="s">
        <v>13308</v>
      </c>
      <c r="F835" s="17" t="s">
        <v>12547</v>
      </c>
      <c r="G835" s="16">
        <v>25</v>
      </c>
      <c r="H835" s="16">
        <v>3</v>
      </c>
      <c r="I835" s="16">
        <v>2022</v>
      </c>
      <c r="J835" s="16">
        <v>72</v>
      </c>
      <c r="K835" s="17" t="s">
        <v>12548</v>
      </c>
      <c r="L835" s="16"/>
      <c r="M835" s="16">
        <v>1</v>
      </c>
      <c r="N835" s="16" t="s">
        <v>14083</v>
      </c>
      <c r="O835" s="18" t="s">
        <v>14084</v>
      </c>
      <c r="P835" s="18" t="s">
        <v>14085</v>
      </c>
      <c r="Q835" s="18" t="s">
        <v>14086</v>
      </c>
      <c r="R835" s="17" t="s">
        <v>14087</v>
      </c>
      <c r="S835" s="16" t="s">
        <v>75</v>
      </c>
      <c r="T835" s="16"/>
      <c r="U835" s="14" t="s">
        <v>14088</v>
      </c>
      <c r="V835" s="18" t="s">
        <v>121</v>
      </c>
      <c r="W835" s="16" t="s">
        <v>6438</v>
      </c>
      <c r="X835" s="18" t="s">
        <v>6437</v>
      </c>
      <c r="Y835" s="18" t="s">
        <v>10203</v>
      </c>
      <c r="Z835" s="18" t="s">
        <v>10203</v>
      </c>
      <c r="AA835" s="18"/>
      <c r="AB835" s="18" t="s">
        <v>10203</v>
      </c>
      <c r="AC835" s="18" t="s">
        <v>13607</v>
      </c>
      <c r="AD835" s="16" t="s">
        <v>50</v>
      </c>
      <c r="AE835" s="16" t="s">
        <v>50</v>
      </c>
      <c r="AF835" s="16"/>
      <c r="AG835" s="16" t="s">
        <v>10204</v>
      </c>
      <c r="AH835" s="16"/>
      <c r="AI835" s="16"/>
      <c r="AJ835" s="16"/>
      <c r="AK835" s="16"/>
      <c r="AL835" s="190" t="b">
        <f t="shared" si="3"/>
        <v>0</v>
      </c>
      <c r="AM835" s="190"/>
    </row>
    <row r="836" spans="1:39" ht="22.5" hidden="1" customHeight="1" x14ac:dyDescent="0.35">
      <c r="A836" s="14">
        <v>835</v>
      </c>
      <c r="B836" s="16" t="s">
        <v>5788</v>
      </c>
      <c r="C836" s="16" t="s">
        <v>6113</v>
      </c>
      <c r="D836" s="16" t="s">
        <v>14089</v>
      </c>
      <c r="E836" s="14" t="s">
        <v>13308</v>
      </c>
      <c r="F836" s="17" t="s">
        <v>12547</v>
      </c>
      <c r="G836" s="16">
        <v>25</v>
      </c>
      <c r="H836" s="16">
        <v>3</v>
      </c>
      <c r="I836" s="16">
        <v>2022</v>
      </c>
      <c r="J836" s="16">
        <v>72</v>
      </c>
      <c r="K836" s="17" t="s">
        <v>12548</v>
      </c>
      <c r="L836" s="16"/>
      <c r="M836" s="16">
        <v>1</v>
      </c>
      <c r="N836" s="16" t="s">
        <v>14089</v>
      </c>
      <c r="O836" s="18" t="s">
        <v>4842</v>
      </c>
      <c r="P836" s="18" t="s">
        <v>618</v>
      </c>
      <c r="Q836" s="18" t="s">
        <v>292</v>
      </c>
      <c r="R836" s="17" t="s">
        <v>1362</v>
      </c>
      <c r="S836" s="16" t="s">
        <v>75</v>
      </c>
      <c r="T836" s="16"/>
      <c r="U836" s="14" t="s">
        <v>14088</v>
      </c>
      <c r="V836" s="18" t="s">
        <v>121</v>
      </c>
      <c r="W836" s="16" t="s">
        <v>6438</v>
      </c>
      <c r="X836" s="18" t="s">
        <v>6437</v>
      </c>
      <c r="Y836" s="18" t="s">
        <v>10203</v>
      </c>
      <c r="Z836" s="18" t="s">
        <v>10203</v>
      </c>
      <c r="AA836" s="18"/>
      <c r="AB836" s="18" t="s">
        <v>10203</v>
      </c>
      <c r="AC836" s="18" t="s">
        <v>13607</v>
      </c>
      <c r="AD836" s="16" t="s">
        <v>50</v>
      </c>
      <c r="AE836" s="16" t="s">
        <v>50</v>
      </c>
      <c r="AF836" s="16"/>
      <c r="AG836" s="16" t="s">
        <v>10204</v>
      </c>
      <c r="AH836" s="16"/>
      <c r="AI836" s="16"/>
      <c r="AJ836" s="16"/>
      <c r="AK836" s="16"/>
      <c r="AL836" s="190" t="b">
        <f t="shared" si="3"/>
        <v>0</v>
      </c>
      <c r="AM836" s="190"/>
    </row>
    <row r="837" spans="1:39" ht="22.5" hidden="1" customHeight="1" x14ac:dyDescent="0.35">
      <c r="A837" s="14">
        <v>836</v>
      </c>
      <c r="B837" s="16" t="s">
        <v>5788</v>
      </c>
      <c r="C837" s="16" t="s">
        <v>6113</v>
      </c>
      <c r="D837" s="16" t="s">
        <v>14090</v>
      </c>
      <c r="E837" s="14" t="s">
        <v>14091</v>
      </c>
      <c r="F837" s="17" t="s">
        <v>10641</v>
      </c>
      <c r="G837" s="16">
        <v>11</v>
      </c>
      <c r="H837" s="16">
        <v>2</v>
      </c>
      <c r="I837" s="16">
        <v>2022</v>
      </c>
      <c r="J837" s="16">
        <v>72</v>
      </c>
      <c r="K837" s="17" t="s">
        <v>10642</v>
      </c>
      <c r="L837" s="16"/>
      <c r="M837" s="16">
        <v>1</v>
      </c>
      <c r="N837" s="16" t="s">
        <v>14090</v>
      </c>
      <c r="O837" s="18" t="s">
        <v>14092</v>
      </c>
      <c r="P837" s="18" t="s">
        <v>14093</v>
      </c>
      <c r="Q837" s="18" t="s">
        <v>1699</v>
      </c>
      <c r="R837" s="17" t="s">
        <v>14094</v>
      </c>
      <c r="S837" s="16" t="s">
        <v>75</v>
      </c>
      <c r="T837" s="16"/>
      <c r="U837" s="14" t="s">
        <v>14088</v>
      </c>
      <c r="V837" s="18" t="s">
        <v>121</v>
      </c>
      <c r="W837" s="16" t="s">
        <v>6438</v>
      </c>
      <c r="X837" s="18" t="s">
        <v>6437</v>
      </c>
      <c r="Y837" s="18" t="s">
        <v>10203</v>
      </c>
      <c r="Z837" s="18" t="s">
        <v>10203</v>
      </c>
      <c r="AA837" s="18"/>
      <c r="AB837" s="18" t="s">
        <v>10203</v>
      </c>
      <c r="AC837" s="18" t="s">
        <v>13607</v>
      </c>
      <c r="AD837" s="16" t="s">
        <v>50</v>
      </c>
      <c r="AE837" s="16" t="s">
        <v>50</v>
      </c>
      <c r="AF837" s="16"/>
      <c r="AG837" s="16" t="s">
        <v>10204</v>
      </c>
      <c r="AH837" s="16"/>
      <c r="AI837" s="16"/>
      <c r="AJ837" s="16"/>
      <c r="AK837" s="16"/>
      <c r="AL837" s="190" t="b">
        <f t="shared" si="3"/>
        <v>0</v>
      </c>
      <c r="AM837" s="190"/>
    </row>
    <row r="838" spans="1:39" ht="22.5" hidden="1" customHeight="1" x14ac:dyDescent="0.35">
      <c r="A838" s="14">
        <v>837</v>
      </c>
      <c r="B838" s="16" t="s">
        <v>5788</v>
      </c>
      <c r="C838" s="16" t="s">
        <v>6113</v>
      </c>
      <c r="D838" s="16" t="s">
        <v>14095</v>
      </c>
      <c r="E838" s="14" t="s">
        <v>13308</v>
      </c>
      <c r="F838" s="17" t="s">
        <v>12547</v>
      </c>
      <c r="G838" s="16">
        <v>25</v>
      </c>
      <c r="H838" s="16">
        <v>3</v>
      </c>
      <c r="I838" s="16">
        <v>2022</v>
      </c>
      <c r="J838" s="16">
        <v>72</v>
      </c>
      <c r="K838" s="17" t="s">
        <v>12548</v>
      </c>
      <c r="L838" s="16"/>
      <c r="M838" s="16">
        <v>1</v>
      </c>
      <c r="N838" s="16" t="s">
        <v>14095</v>
      </c>
      <c r="O838" s="18" t="s">
        <v>14096</v>
      </c>
      <c r="P838" s="18" t="s">
        <v>172</v>
      </c>
      <c r="Q838" s="18" t="s">
        <v>462</v>
      </c>
      <c r="R838" s="17" t="s">
        <v>14097</v>
      </c>
      <c r="S838" s="16" t="s">
        <v>44</v>
      </c>
      <c r="T838" s="16"/>
      <c r="U838" s="14" t="s">
        <v>14088</v>
      </c>
      <c r="V838" s="18" t="s">
        <v>121</v>
      </c>
      <c r="W838" s="16" t="s">
        <v>6438</v>
      </c>
      <c r="X838" s="18" t="s">
        <v>6437</v>
      </c>
      <c r="Y838" s="18" t="s">
        <v>10203</v>
      </c>
      <c r="Z838" s="18" t="s">
        <v>10203</v>
      </c>
      <c r="AA838" s="18"/>
      <c r="AB838" s="18" t="s">
        <v>10203</v>
      </c>
      <c r="AC838" s="18" t="s">
        <v>13607</v>
      </c>
      <c r="AD838" s="16" t="s">
        <v>50</v>
      </c>
      <c r="AE838" s="16" t="s">
        <v>50</v>
      </c>
      <c r="AF838" s="16"/>
      <c r="AG838" s="16" t="s">
        <v>10234</v>
      </c>
      <c r="AH838" s="16"/>
      <c r="AI838" s="16"/>
      <c r="AJ838" s="16"/>
      <c r="AK838" s="16"/>
      <c r="AL838" s="190" t="b">
        <f t="shared" si="3"/>
        <v>0</v>
      </c>
      <c r="AM838" s="190"/>
    </row>
    <row r="839" spans="1:39" ht="22.5" hidden="1" customHeight="1" x14ac:dyDescent="0.35">
      <c r="A839" s="14">
        <v>838</v>
      </c>
      <c r="B839" s="16" t="s">
        <v>5788</v>
      </c>
      <c r="C839" s="16" t="s">
        <v>6113</v>
      </c>
      <c r="D839" s="16" t="s">
        <v>14098</v>
      </c>
      <c r="E839" s="14" t="s">
        <v>13613</v>
      </c>
      <c r="F839" s="17" t="s">
        <v>1418</v>
      </c>
      <c r="G839" s="16">
        <v>26</v>
      </c>
      <c r="H839" s="16">
        <v>5</v>
      </c>
      <c r="I839" s="16">
        <v>2022</v>
      </c>
      <c r="J839" s="16">
        <v>72</v>
      </c>
      <c r="K839" s="17" t="s">
        <v>1419</v>
      </c>
      <c r="L839" s="16"/>
      <c r="M839" s="16">
        <v>1</v>
      </c>
      <c r="N839" s="16" t="s">
        <v>14098</v>
      </c>
      <c r="O839" s="18" t="s">
        <v>14099</v>
      </c>
      <c r="P839" s="18" t="s">
        <v>431</v>
      </c>
      <c r="Q839" s="18" t="s">
        <v>425</v>
      </c>
      <c r="R839" s="17" t="s">
        <v>68</v>
      </c>
      <c r="S839" s="16" t="s">
        <v>75</v>
      </c>
      <c r="T839" s="16"/>
      <c r="U839" s="14" t="s">
        <v>14088</v>
      </c>
      <c r="V839" s="18" t="s">
        <v>121</v>
      </c>
      <c r="W839" s="16" t="s">
        <v>6438</v>
      </c>
      <c r="X839" s="18" t="s">
        <v>6437</v>
      </c>
      <c r="Y839" s="18" t="s">
        <v>10203</v>
      </c>
      <c r="Z839" s="18" t="s">
        <v>10203</v>
      </c>
      <c r="AA839" s="18"/>
      <c r="AB839" s="18" t="s">
        <v>10203</v>
      </c>
      <c r="AC839" s="18" t="s">
        <v>13607</v>
      </c>
      <c r="AD839" s="16" t="s">
        <v>50</v>
      </c>
      <c r="AE839" s="16" t="s">
        <v>50</v>
      </c>
      <c r="AF839" s="16"/>
      <c r="AG839" s="16" t="s">
        <v>10234</v>
      </c>
      <c r="AH839" s="16"/>
      <c r="AI839" s="16"/>
      <c r="AJ839" s="16"/>
      <c r="AK839" s="16"/>
      <c r="AL839" s="190" t="b">
        <f t="shared" si="3"/>
        <v>0</v>
      </c>
      <c r="AM839" s="190"/>
    </row>
    <row r="840" spans="1:39" ht="22.5" hidden="1" customHeight="1" x14ac:dyDescent="0.35">
      <c r="A840" s="14">
        <v>839</v>
      </c>
      <c r="B840" s="16" t="s">
        <v>5788</v>
      </c>
      <c r="C840" s="16" t="s">
        <v>6113</v>
      </c>
      <c r="D840" s="16" t="s">
        <v>14100</v>
      </c>
      <c r="E840" s="14" t="s">
        <v>13816</v>
      </c>
      <c r="F840" s="17" t="s">
        <v>149</v>
      </c>
      <c r="G840" s="16">
        <v>26</v>
      </c>
      <c r="H840" s="16">
        <v>4</v>
      </c>
      <c r="I840" s="16">
        <v>2022</v>
      </c>
      <c r="J840" s="16">
        <v>72</v>
      </c>
      <c r="K840" s="17" t="s">
        <v>150</v>
      </c>
      <c r="L840" s="16"/>
      <c r="M840" s="16">
        <v>1</v>
      </c>
      <c r="N840" s="16" t="s">
        <v>14100</v>
      </c>
      <c r="O840" s="18" t="s">
        <v>13618</v>
      </c>
      <c r="P840" s="18" t="s">
        <v>618</v>
      </c>
      <c r="Q840" s="18" t="s">
        <v>5039</v>
      </c>
      <c r="R840" s="17" t="s">
        <v>14101</v>
      </c>
      <c r="S840" s="16" t="s">
        <v>75</v>
      </c>
      <c r="T840" s="16"/>
      <c r="U840" s="14" t="s">
        <v>14088</v>
      </c>
      <c r="V840" s="18" t="s">
        <v>121</v>
      </c>
      <c r="W840" s="16" t="s">
        <v>6438</v>
      </c>
      <c r="X840" s="18" t="s">
        <v>6437</v>
      </c>
      <c r="Y840" s="18" t="s">
        <v>10203</v>
      </c>
      <c r="Z840" s="18" t="s">
        <v>10203</v>
      </c>
      <c r="AA840" s="18"/>
      <c r="AB840" s="18" t="s">
        <v>10203</v>
      </c>
      <c r="AC840" s="18" t="s">
        <v>13607</v>
      </c>
      <c r="AD840" s="16" t="s">
        <v>50</v>
      </c>
      <c r="AE840" s="16" t="s">
        <v>50</v>
      </c>
      <c r="AF840" s="16"/>
      <c r="AG840" s="16" t="s">
        <v>10234</v>
      </c>
      <c r="AH840" s="16"/>
      <c r="AI840" s="16"/>
      <c r="AJ840" s="16"/>
      <c r="AK840" s="16"/>
      <c r="AL840" s="190" t="b">
        <f t="shared" si="3"/>
        <v>0</v>
      </c>
      <c r="AM840" s="190"/>
    </row>
    <row r="841" spans="1:39" ht="22.5" hidden="1" customHeight="1" x14ac:dyDescent="0.35">
      <c r="A841" s="14">
        <v>840</v>
      </c>
      <c r="B841" s="16" t="s">
        <v>5788</v>
      </c>
      <c r="C841" s="16" t="s">
        <v>6113</v>
      </c>
      <c r="D841" s="16" t="s">
        <v>14102</v>
      </c>
      <c r="E841" s="14" t="s">
        <v>14103</v>
      </c>
      <c r="F841" s="17" t="s">
        <v>756</v>
      </c>
      <c r="G841" s="16">
        <v>12</v>
      </c>
      <c r="H841" s="16">
        <v>5</v>
      </c>
      <c r="I841" s="16">
        <v>2022</v>
      </c>
      <c r="J841" s="16">
        <v>72</v>
      </c>
      <c r="K841" s="17" t="s">
        <v>757</v>
      </c>
      <c r="L841" s="16"/>
      <c r="M841" s="16">
        <v>1</v>
      </c>
      <c r="N841" s="16" t="s">
        <v>14102</v>
      </c>
      <c r="O841" s="18" t="s">
        <v>14104</v>
      </c>
      <c r="P841" s="18" t="s">
        <v>2592</v>
      </c>
      <c r="Q841" s="18" t="s">
        <v>14105</v>
      </c>
      <c r="R841" s="17" t="s">
        <v>14106</v>
      </c>
      <c r="S841" s="16" t="s">
        <v>75</v>
      </c>
      <c r="T841" s="16"/>
      <c r="U841" s="14" t="s">
        <v>14088</v>
      </c>
      <c r="V841" s="18" t="s">
        <v>121</v>
      </c>
      <c r="W841" s="16" t="s">
        <v>6438</v>
      </c>
      <c r="X841" s="18" t="s">
        <v>6437</v>
      </c>
      <c r="Y841" s="18" t="s">
        <v>10203</v>
      </c>
      <c r="Z841" s="18" t="s">
        <v>10203</v>
      </c>
      <c r="AA841" s="18"/>
      <c r="AB841" s="18" t="s">
        <v>10203</v>
      </c>
      <c r="AC841" s="18" t="s">
        <v>13607</v>
      </c>
      <c r="AD841" s="16" t="s">
        <v>50</v>
      </c>
      <c r="AE841" s="16" t="s">
        <v>50</v>
      </c>
      <c r="AF841" s="16"/>
      <c r="AG841" s="16" t="s">
        <v>10204</v>
      </c>
      <c r="AH841" s="16"/>
      <c r="AI841" s="16"/>
      <c r="AJ841" s="16"/>
      <c r="AK841" s="16"/>
      <c r="AL841" s="190" t="b">
        <f t="shared" si="3"/>
        <v>0</v>
      </c>
      <c r="AM841" s="190"/>
    </row>
    <row r="842" spans="1:39" ht="22.5" hidden="1" customHeight="1" x14ac:dyDescent="0.35">
      <c r="A842" s="14">
        <v>841</v>
      </c>
      <c r="B842" s="16" t="s">
        <v>5788</v>
      </c>
      <c r="C842" s="16" t="s">
        <v>6113</v>
      </c>
      <c r="D842" s="16" t="s">
        <v>14107</v>
      </c>
      <c r="E842" s="14" t="s">
        <v>14103</v>
      </c>
      <c r="F842" s="17" t="s">
        <v>756</v>
      </c>
      <c r="G842" s="16">
        <v>12</v>
      </c>
      <c r="H842" s="16">
        <v>5</v>
      </c>
      <c r="I842" s="16">
        <v>2022</v>
      </c>
      <c r="J842" s="16">
        <v>72</v>
      </c>
      <c r="K842" s="17" t="s">
        <v>757</v>
      </c>
      <c r="L842" s="16"/>
      <c r="M842" s="16">
        <v>1</v>
      </c>
      <c r="N842" s="16" t="s">
        <v>14107</v>
      </c>
      <c r="O842" s="18" t="s">
        <v>14108</v>
      </c>
      <c r="P842" s="18" t="s">
        <v>1006</v>
      </c>
      <c r="Q842" s="18" t="s">
        <v>90</v>
      </c>
      <c r="R842" s="17" t="s">
        <v>5248</v>
      </c>
      <c r="S842" s="16" t="s">
        <v>75</v>
      </c>
      <c r="T842" s="16"/>
      <c r="U842" s="14" t="s">
        <v>14088</v>
      </c>
      <c r="V842" s="18" t="s">
        <v>121</v>
      </c>
      <c r="W842" s="16" t="s">
        <v>6438</v>
      </c>
      <c r="X842" s="18" t="s">
        <v>6437</v>
      </c>
      <c r="Y842" s="18" t="s">
        <v>10203</v>
      </c>
      <c r="Z842" s="18" t="s">
        <v>10203</v>
      </c>
      <c r="AA842" s="18"/>
      <c r="AB842" s="18" t="s">
        <v>10203</v>
      </c>
      <c r="AC842" s="18" t="s">
        <v>13607</v>
      </c>
      <c r="AD842" s="16" t="s">
        <v>50</v>
      </c>
      <c r="AE842" s="16" t="s">
        <v>50</v>
      </c>
      <c r="AF842" s="16"/>
      <c r="AG842" s="16" t="s">
        <v>10234</v>
      </c>
      <c r="AH842" s="16"/>
      <c r="AI842" s="16"/>
      <c r="AJ842" s="16"/>
      <c r="AK842" s="16"/>
      <c r="AL842" s="190" t="b">
        <f t="shared" si="3"/>
        <v>0</v>
      </c>
      <c r="AM842" s="190"/>
    </row>
    <row r="843" spans="1:39" ht="22.5" hidden="1" customHeight="1" x14ac:dyDescent="0.35">
      <c r="A843" s="14">
        <v>842</v>
      </c>
      <c r="B843" s="16" t="s">
        <v>5788</v>
      </c>
      <c r="C843" s="16" t="s">
        <v>6113</v>
      </c>
      <c r="D843" s="16" t="s">
        <v>14109</v>
      </c>
      <c r="E843" s="14" t="s">
        <v>14103</v>
      </c>
      <c r="F843" s="17" t="s">
        <v>756</v>
      </c>
      <c r="G843" s="16">
        <v>12</v>
      </c>
      <c r="H843" s="16">
        <v>5</v>
      </c>
      <c r="I843" s="16">
        <v>2022</v>
      </c>
      <c r="J843" s="16">
        <v>72</v>
      </c>
      <c r="K843" s="17" t="s">
        <v>757</v>
      </c>
      <c r="L843" s="16"/>
      <c r="M843" s="16">
        <v>1</v>
      </c>
      <c r="N843" s="16" t="s">
        <v>14109</v>
      </c>
      <c r="O843" s="18" t="s">
        <v>14110</v>
      </c>
      <c r="P843" s="18" t="s">
        <v>618</v>
      </c>
      <c r="Q843" s="18" t="s">
        <v>75</v>
      </c>
      <c r="R843" s="17" t="s">
        <v>14111</v>
      </c>
      <c r="S843" s="16" t="s">
        <v>75</v>
      </c>
      <c r="T843" s="16"/>
      <c r="U843" s="14" t="s">
        <v>14088</v>
      </c>
      <c r="V843" s="18" t="s">
        <v>121</v>
      </c>
      <c r="W843" s="16" t="s">
        <v>6438</v>
      </c>
      <c r="X843" s="18" t="s">
        <v>6437</v>
      </c>
      <c r="Y843" s="18" t="s">
        <v>10203</v>
      </c>
      <c r="Z843" s="18" t="s">
        <v>10203</v>
      </c>
      <c r="AA843" s="18"/>
      <c r="AB843" s="18" t="s">
        <v>10203</v>
      </c>
      <c r="AC843" s="18" t="s">
        <v>13607</v>
      </c>
      <c r="AD843" s="16" t="s">
        <v>50</v>
      </c>
      <c r="AE843" s="16" t="s">
        <v>50</v>
      </c>
      <c r="AF843" s="16"/>
      <c r="AG843" s="16" t="s">
        <v>10234</v>
      </c>
      <c r="AH843" s="16"/>
      <c r="AI843" s="16"/>
      <c r="AJ843" s="16"/>
      <c r="AK843" s="16"/>
      <c r="AL843" s="190" t="b">
        <f t="shared" si="3"/>
        <v>0</v>
      </c>
      <c r="AM843" s="190"/>
    </row>
    <row r="844" spans="1:39" ht="22.5" hidden="1" customHeight="1" x14ac:dyDescent="0.35">
      <c r="A844" s="14">
        <v>843</v>
      </c>
      <c r="B844" s="16" t="s">
        <v>5788</v>
      </c>
      <c r="C844" s="16" t="s">
        <v>6113</v>
      </c>
      <c r="D844" s="16" t="s">
        <v>14112</v>
      </c>
      <c r="E844" s="14" t="s">
        <v>13613</v>
      </c>
      <c r="F844" s="17" t="s">
        <v>1418</v>
      </c>
      <c r="G844" s="16">
        <v>26</v>
      </c>
      <c r="H844" s="16">
        <v>5</v>
      </c>
      <c r="I844" s="16">
        <v>2022</v>
      </c>
      <c r="J844" s="16">
        <v>72</v>
      </c>
      <c r="K844" s="17" t="s">
        <v>1419</v>
      </c>
      <c r="L844" s="16"/>
      <c r="M844" s="16">
        <v>1</v>
      </c>
      <c r="N844" s="16" t="s">
        <v>14112</v>
      </c>
      <c r="O844" s="18" t="s">
        <v>14113</v>
      </c>
      <c r="P844" s="18" t="s">
        <v>493</v>
      </c>
      <c r="Q844" s="18" t="s">
        <v>119</v>
      </c>
      <c r="R844" s="17" t="s">
        <v>14114</v>
      </c>
      <c r="S844" s="16" t="s">
        <v>44</v>
      </c>
      <c r="T844" s="16"/>
      <c r="U844" s="14" t="s">
        <v>14088</v>
      </c>
      <c r="V844" s="18" t="s">
        <v>121</v>
      </c>
      <c r="W844" s="16" t="s">
        <v>6438</v>
      </c>
      <c r="X844" s="18" t="s">
        <v>6437</v>
      </c>
      <c r="Y844" s="18" t="s">
        <v>10203</v>
      </c>
      <c r="Z844" s="18" t="s">
        <v>10203</v>
      </c>
      <c r="AA844" s="18"/>
      <c r="AB844" s="18" t="s">
        <v>10203</v>
      </c>
      <c r="AC844" s="18" t="s">
        <v>13607</v>
      </c>
      <c r="AD844" s="16" t="s">
        <v>50</v>
      </c>
      <c r="AE844" s="16" t="s">
        <v>50</v>
      </c>
      <c r="AF844" s="16"/>
      <c r="AG844" s="16" t="s">
        <v>10234</v>
      </c>
      <c r="AH844" s="16"/>
      <c r="AI844" s="16"/>
      <c r="AJ844" s="16"/>
      <c r="AK844" s="16"/>
      <c r="AL844" s="190" t="b">
        <f t="shared" si="3"/>
        <v>0</v>
      </c>
      <c r="AM844" s="190"/>
    </row>
    <row r="845" spans="1:39" ht="22.5" hidden="1" customHeight="1" x14ac:dyDescent="0.35">
      <c r="A845" s="14">
        <v>844</v>
      </c>
      <c r="B845" s="16" t="s">
        <v>5788</v>
      </c>
      <c r="C845" s="16" t="s">
        <v>6113</v>
      </c>
      <c r="D845" s="16" t="s">
        <v>14115</v>
      </c>
      <c r="E845" s="14" t="s">
        <v>13613</v>
      </c>
      <c r="F845" s="17" t="s">
        <v>1418</v>
      </c>
      <c r="G845" s="16">
        <v>26</v>
      </c>
      <c r="H845" s="16">
        <v>5</v>
      </c>
      <c r="I845" s="16">
        <v>2022</v>
      </c>
      <c r="J845" s="16">
        <v>72</v>
      </c>
      <c r="K845" s="17" t="s">
        <v>1419</v>
      </c>
      <c r="L845" s="16"/>
      <c r="M845" s="16">
        <v>1</v>
      </c>
      <c r="N845" s="16" t="s">
        <v>14115</v>
      </c>
      <c r="O845" s="18" t="s">
        <v>14116</v>
      </c>
      <c r="P845" s="18" t="s">
        <v>14117</v>
      </c>
      <c r="Q845" s="18" t="s">
        <v>1143</v>
      </c>
      <c r="R845" s="17" t="s">
        <v>14118</v>
      </c>
      <c r="S845" s="16" t="s">
        <v>44</v>
      </c>
      <c r="T845" s="16"/>
      <c r="U845" s="14" t="s">
        <v>14088</v>
      </c>
      <c r="V845" s="18" t="s">
        <v>121</v>
      </c>
      <c r="W845" s="16" t="s">
        <v>6438</v>
      </c>
      <c r="X845" s="18" t="s">
        <v>6437</v>
      </c>
      <c r="Y845" s="18" t="s">
        <v>10203</v>
      </c>
      <c r="Z845" s="18" t="s">
        <v>10203</v>
      </c>
      <c r="AA845" s="18"/>
      <c r="AB845" s="18" t="s">
        <v>10203</v>
      </c>
      <c r="AC845" s="18" t="s">
        <v>13607</v>
      </c>
      <c r="AD845" s="16" t="s">
        <v>50</v>
      </c>
      <c r="AE845" s="16" t="s">
        <v>50</v>
      </c>
      <c r="AF845" s="16"/>
      <c r="AG845" s="16" t="s">
        <v>10234</v>
      </c>
      <c r="AH845" s="16"/>
      <c r="AI845" s="16"/>
      <c r="AJ845" s="16"/>
      <c r="AK845" s="16"/>
      <c r="AL845" s="190" t="b">
        <f t="shared" si="3"/>
        <v>0</v>
      </c>
      <c r="AM845" s="190"/>
    </row>
    <row r="846" spans="1:39" ht="22.5" hidden="1" customHeight="1" x14ac:dyDescent="0.35">
      <c r="A846" s="14">
        <v>845</v>
      </c>
      <c r="B846" s="16" t="s">
        <v>5788</v>
      </c>
      <c r="C846" s="16" t="s">
        <v>6113</v>
      </c>
      <c r="D846" s="16" t="s">
        <v>14119</v>
      </c>
      <c r="E846" s="14" t="s">
        <v>14120</v>
      </c>
      <c r="F846" s="17" t="s">
        <v>2468</v>
      </c>
      <c r="G846" s="16">
        <v>21</v>
      </c>
      <c r="H846" s="16">
        <v>6</v>
      </c>
      <c r="I846" s="16">
        <v>2022</v>
      </c>
      <c r="J846" s="16">
        <v>72</v>
      </c>
      <c r="K846" s="17" t="s">
        <v>2469</v>
      </c>
      <c r="L846" s="16"/>
      <c r="M846" s="16">
        <v>1</v>
      </c>
      <c r="N846" s="16" t="s">
        <v>14119</v>
      </c>
      <c r="O846" s="18" t="s">
        <v>14121</v>
      </c>
      <c r="P846" s="18" t="s">
        <v>502</v>
      </c>
      <c r="Q846" s="18" t="s">
        <v>379</v>
      </c>
      <c r="R846" s="17" t="s">
        <v>14122</v>
      </c>
      <c r="S846" s="16" t="s">
        <v>75</v>
      </c>
      <c r="T846" s="16"/>
      <c r="U846" s="14" t="s">
        <v>14088</v>
      </c>
      <c r="V846" s="18" t="s">
        <v>121</v>
      </c>
      <c r="W846" s="16" t="s">
        <v>6438</v>
      </c>
      <c r="X846" s="18" t="s">
        <v>6437</v>
      </c>
      <c r="Y846" s="18" t="s">
        <v>10203</v>
      </c>
      <c r="Z846" s="18" t="s">
        <v>10203</v>
      </c>
      <c r="AA846" s="18"/>
      <c r="AB846" s="18" t="s">
        <v>10203</v>
      </c>
      <c r="AC846" s="18" t="s">
        <v>13607</v>
      </c>
      <c r="AD846" s="16" t="s">
        <v>50</v>
      </c>
      <c r="AE846" s="16" t="s">
        <v>50</v>
      </c>
      <c r="AF846" s="16"/>
      <c r="AG846" s="16" t="s">
        <v>10234</v>
      </c>
      <c r="AH846" s="16"/>
      <c r="AI846" s="16"/>
      <c r="AJ846" s="16"/>
      <c r="AK846" s="16"/>
      <c r="AL846" s="190" t="b">
        <f t="shared" si="3"/>
        <v>0</v>
      </c>
      <c r="AM846" s="190"/>
    </row>
    <row r="847" spans="1:39" ht="22.5" hidden="1" customHeight="1" x14ac:dyDescent="0.35">
      <c r="A847" s="14">
        <v>846</v>
      </c>
      <c r="B847" s="16" t="s">
        <v>5788</v>
      </c>
      <c r="C847" s="16" t="s">
        <v>6113</v>
      </c>
      <c r="D847" s="16" t="s">
        <v>14123</v>
      </c>
      <c r="E847" s="14" t="s">
        <v>13637</v>
      </c>
      <c r="F847" s="17" t="s">
        <v>740</v>
      </c>
      <c r="G847" s="16">
        <v>27</v>
      </c>
      <c r="H847" s="16">
        <v>6</v>
      </c>
      <c r="I847" s="16">
        <v>2022</v>
      </c>
      <c r="J847" s="16">
        <v>72</v>
      </c>
      <c r="K847" s="17" t="s">
        <v>741</v>
      </c>
      <c r="L847" s="16"/>
      <c r="M847" s="16">
        <v>1</v>
      </c>
      <c r="N847" s="16" t="s">
        <v>14123</v>
      </c>
      <c r="O847" s="18" t="s">
        <v>14124</v>
      </c>
      <c r="P847" s="18" t="s">
        <v>14125</v>
      </c>
      <c r="Q847" s="18" t="s">
        <v>763</v>
      </c>
      <c r="R847" s="17" t="s">
        <v>14126</v>
      </c>
      <c r="S847" s="16" t="s">
        <v>75</v>
      </c>
      <c r="T847" s="16"/>
      <c r="U847" s="14" t="s">
        <v>14088</v>
      </c>
      <c r="V847" s="18" t="s">
        <v>121</v>
      </c>
      <c r="W847" s="16" t="s">
        <v>6438</v>
      </c>
      <c r="X847" s="18" t="s">
        <v>6437</v>
      </c>
      <c r="Y847" s="18" t="s">
        <v>10203</v>
      </c>
      <c r="Z847" s="18" t="s">
        <v>10203</v>
      </c>
      <c r="AA847" s="18"/>
      <c r="AB847" s="18" t="s">
        <v>10203</v>
      </c>
      <c r="AC847" s="18" t="s">
        <v>13607</v>
      </c>
      <c r="AD847" s="16" t="s">
        <v>50</v>
      </c>
      <c r="AE847" s="16" t="s">
        <v>50</v>
      </c>
      <c r="AF847" s="16"/>
      <c r="AG847" s="16" t="s">
        <v>10234</v>
      </c>
      <c r="AH847" s="16"/>
      <c r="AI847" s="16"/>
      <c r="AJ847" s="16"/>
      <c r="AK847" s="16"/>
      <c r="AL847" s="190" t="b">
        <f t="shared" si="3"/>
        <v>0</v>
      </c>
      <c r="AM847" s="190"/>
    </row>
    <row r="848" spans="1:39" ht="22.5" hidden="1" customHeight="1" x14ac:dyDescent="0.35">
      <c r="A848" s="14">
        <v>847</v>
      </c>
      <c r="B848" s="16" t="s">
        <v>5788</v>
      </c>
      <c r="C848" s="16" t="s">
        <v>6113</v>
      </c>
      <c r="D848" s="16" t="s">
        <v>14127</v>
      </c>
      <c r="E848" s="14" t="s">
        <v>14039</v>
      </c>
      <c r="F848" s="17" t="s">
        <v>10324</v>
      </c>
      <c r="G848" s="16">
        <v>22</v>
      </c>
      <c r="H848" s="16">
        <v>7</v>
      </c>
      <c r="I848" s="16">
        <v>2022</v>
      </c>
      <c r="J848" s="16">
        <v>72</v>
      </c>
      <c r="K848" s="17" t="s">
        <v>10325</v>
      </c>
      <c r="L848" s="16"/>
      <c r="M848" s="16">
        <v>1</v>
      </c>
      <c r="N848" s="16" t="s">
        <v>14127</v>
      </c>
      <c r="O848" s="18" t="s">
        <v>14128</v>
      </c>
      <c r="P848" s="18" t="s">
        <v>2323</v>
      </c>
      <c r="Q848" s="18" t="s">
        <v>5620</v>
      </c>
      <c r="R848" s="17" t="s">
        <v>14129</v>
      </c>
      <c r="S848" s="16" t="s">
        <v>75</v>
      </c>
      <c r="T848" s="16"/>
      <c r="U848" s="14" t="s">
        <v>14088</v>
      </c>
      <c r="V848" s="18" t="s">
        <v>121</v>
      </c>
      <c r="W848" s="16" t="s">
        <v>6438</v>
      </c>
      <c r="X848" s="18" t="s">
        <v>6437</v>
      </c>
      <c r="Y848" s="18" t="s">
        <v>10203</v>
      </c>
      <c r="Z848" s="18" t="s">
        <v>10203</v>
      </c>
      <c r="AA848" s="18"/>
      <c r="AB848" s="18" t="s">
        <v>10203</v>
      </c>
      <c r="AC848" s="18" t="s">
        <v>13607</v>
      </c>
      <c r="AD848" s="16" t="s">
        <v>50</v>
      </c>
      <c r="AE848" s="16" t="s">
        <v>50</v>
      </c>
      <c r="AF848" s="16"/>
      <c r="AG848" s="16" t="s">
        <v>10234</v>
      </c>
      <c r="AH848" s="16"/>
      <c r="AI848" s="16"/>
      <c r="AJ848" s="16"/>
      <c r="AK848" s="16"/>
      <c r="AL848" s="190" t="b">
        <f t="shared" si="3"/>
        <v>0</v>
      </c>
      <c r="AM848" s="190"/>
    </row>
    <row r="849" spans="1:39" ht="22.5" hidden="1" customHeight="1" x14ac:dyDescent="0.35">
      <c r="A849" s="14">
        <v>848</v>
      </c>
      <c r="B849" s="16" t="s">
        <v>5788</v>
      </c>
      <c r="C849" s="16" t="s">
        <v>6113</v>
      </c>
      <c r="D849" s="16" t="s">
        <v>14130</v>
      </c>
      <c r="E849" s="14" t="s">
        <v>14039</v>
      </c>
      <c r="F849" s="17" t="s">
        <v>10324</v>
      </c>
      <c r="G849" s="16">
        <v>22</v>
      </c>
      <c r="H849" s="16">
        <v>7</v>
      </c>
      <c r="I849" s="16">
        <v>2022</v>
      </c>
      <c r="J849" s="16">
        <v>72</v>
      </c>
      <c r="K849" s="17" t="s">
        <v>10325</v>
      </c>
      <c r="L849" s="16"/>
      <c r="M849" s="16">
        <v>1</v>
      </c>
      <c r="N849" s="16" t="s">
        <v>14130</v>
      </c>
      <c r="O849" s="18" t="s">
        <v>14131</v>
      </c>
      <c r="P849" s="18" t="s">
        <v>5260</v>
      </c>
      <c r="Q849" s="18" t="s">
        <v>575</v>
      </c>
      <c r="R849" s="17" t="s">
        <v>14132</v>
      </c>
      <c r="S849" s="16" t="s">
        <v>44</v>
      </c>
      <c r="T849" s="16"/>
      <c r="U849" s="14" t="s">
        <v>14088</v>
      </c>
      <c r="V849" s="18" t="s">
        <v>121</v>
      </c>
      <c r="W849" s="16" t="s">
        <v>6438</v>
      </c>
      <c r="X849" s="18" t="s">
        <v>6437</v>
      </c>
      <c r="Y849" s="18" t="s">
        <v>10203</v>
      </c>
      <c r="Z849" s="18" t="s">
        <v>10203</v>
      </c>
      <c r="AA849" s="18"/>
      <c r="AB849" s="18" t="s">
        <v>10203</v>
      </c>
      <c r="AC849" s="18" t="s">
        <v>13607</v>
      </c>
      <c r="AD849" s="16" t="s">
        <v>50</v>
      </c>
      <c r="AE849" s="16" t="s">
        <v>50</v>
      </c>
      <c r="AF849" s="16"/>
      <c r="AG849" s="16" t="s">
        <v>10234</v>
      </c>
      <c r="AH849" s="16"/>
      <c r="AI849" s="16"/>
      <c r="AJ849" s="16"/>
      <c r="AK849" s="16"/>
      <c r="AL849" s="190" t="b">
        <f t="shared" si="3"/>
        <v>0</v>
      </c>
      <c r="AM849" s="190"/>
    </row>
    <row r="850" spans="1:39" ht="22.5" hidden="1" customHeight="1" x14ac:dyDescent="0.35">
      <c r="A850" s="14">
        <v>849</v>
      </c>
      <c r="B850" s="16" t="s">
        <v>5788</v>
      </c>
      <c r="C850" s="16" t="s">
        <v>6113</v>
      </c>
      <c r="D850" s="16" t="s">
        <v>14133</v>
      </c>
      <c r="E850" s="14" t="s">
        <v>10223</v>
      </c>
      <c r="F850" s="17" t="s">
        <v>10224</v>
      </c>
      <c r="G850" s="16">
        <v>24</v>
      </c>
      <c r="H850" s="16">
        <v>12</v>
      </c>
      <c r="I850" s="16">
        <v>2021</v>
      </c>
      <c r="J850" s="16">
        <v>72</v>
      </c>
      <c r="K850" s="17" t="s">
        <v>10225</v>
      </c>
      <c r="L850" s="16"/>
      <c r="M850" s="16">
        <v>1</v>
      </c>
      <c r="N850" s="16" t="s">
        <v>14133</v>
      </c>
      <c r="O850" s="18" t="s">
        <v>14134</v>
      </c>
      <c r="P850" s="18" t="s">
        <v>14135</v>
      </c>
      <c r="Q850" s="18" t="s">
        <v>13861</v>
      </c>
      <c r="R850" s="17" t="s">
        <v>14136</v>
      </c>
      <c r="S850" s="16" t="s">
        <v>44</v>
      </c>
      <c r="T850" s="16"/>
      <c r="U850" s="14" t="s">
        <v>14088</v>
      </c>
      <c r="V850" s="18" t="s">
        <v>121</v>
      </c>
      <c r="W850" s="16" t="s">
        <v>6438</v>
      </c>
      <c r="X850" s="18" t="s">
        <v>6437</v>
      </c>
      <c r="Y850" s="18" t="s">
        <v>10203</v>
      </c>
      <c r="Z850" s="18" t="s">
        <v>10203</v>
      </c>
      <c r="AA850" s="18"/>
      <c r="AB850" s="18" t="s">
        <v>10203</v>
      </c>
      <c r="AC850" s="18" t="s">
        <v>13607</v>
      </c>
      <c r="AD850" s="16" t="s">
        <v>50</v>
      </c>
      <c r="AE850" s="16" t="s">
        <v>50</v>
      </c>
      <c r="AF850" s="16"/>
      <c r="AG850" s="16" t="s">
        <v>10204</v>
      </c>
      <c r="AH850" s="16"/>
      <c r="AI850" s="16"/>
      <c r="AJ850" s="16"/>
      <c r="AK850" s="16"/>
      <c r="AL850" s="190" t="b">
        <f t="shared" si="3"/>
        <v>0</v>
      </c>
      <c r="AM850" s="190"/>
    </row>
    <row r="851" spans="1:39" ht="22.5" hidden="1" customHeight="1" x14ac:dyDescent="0.35">
      <c r="A851" s="14">
        <v>850</v>
      </c>
      <c r="B851" s="16" t="s">
        <v>5788</v>
      </c>
      <c r="C851" s="16" t="s">
        <v>6113</v>
      </c>
      <c r="D851" s="16" t="s">
        <v>14137</v>
      </c>
      <c r="E851" s="14" t="s">
        <v>14103</v>
      </c>
      <c r="F851" s="17" t="s">
        <v>756</v>
      </c>
      <c r="G851" s="16">
        <v>12</v>
      </c>
      <c r="H851" s="16">
        <v>5</v>
      </c>
      <c r="I851" s="16">
        <v>2022</v>
      </c>
      <c r="J851" s="16">
        <v>72</v>
      </c>
      <c r="K851" s="17" t="s">
        <v>757</v>
      </c>
      <c r="L851" s="16"/>
      <c r="M851" s="16">
        <v>1</v>
      </c>
      <c r="N851" s="16" t="s">
        <v>14137</v>
      </c>
      <c r="O851" s="18" t="s">
        <v>14138</v>
      </c>
      <c r="P851" s="18" t="s">
        <v>11686</v>
      </c>
      <c r="Q851" s="18" t="s">
        <v>144</v>
      </c>
      <c r="R851" s="17" t="s">
        <v>14139</v>
      </c>
      <c r="S851" s="16" t="s">
        <v>44</v>
      </c>
      <c r="T851" s="16"/>
      <c r="U851" s="14" t="s">
        <v>14140</v>
      </c>
      <c r="V851" s="18" t="s">
        <v>46</v>
      </c>
      <c r="W851" s="16" t="s">
        <v>6438</v>
      </c>
      <c r="X851" s="18" t="s">
        <v>6437</v>
      </c>
      <c r="Y851" s="18" t="s">
        <v>10203</v>
      </c>
      <c r="Z851" s="18" t="s">
        <v>10203</v>
      </c>
      <c r="AA851" s="18"/>
      <c r="AB851" s="18" t="s">
        <v>10203</v>
      </c>
      <c r="AC851" s="18" t="s">
        <v>13607</v>
      </c>
      <c r="AD851" s="16" t="s">
        <v>50</v>
      </c>
      <c r="AE851" s="16" t="s">
        <v>50</v>
      </c>
      <c r="AF851" s="16"/>
      <c r="AG851" s="16" t="s">
        <v>10234</v>
      </c>
      <c r="AH851" s="16"/>
      <c r="AI851" s="16"/>
      <c r="AJ851" s="16"/>
      <c r="AK851" s="16"/>
      <c r="AL851" s="190" t="b">
        <f t="shared" si="3"/>
        <v>0</v>
      </c>
      <c r="AM851" s="190"/>
    </row>
    <row r="852" spans="1:39" ht="22.5" hidden="1" customHeight="1" x14ac:dyDescent="0.35">
      <c r="A852" s="14">
        <v>851</v>
      </c>
      <c r="B852" s="16" t="s">
        <v>5788</v>
      </c>
      <c r="C852" s="16" t="s">
        <v>6113</v>
      </c>
      <c r="D852" s="16" t="s">
        <v>14141</v>
      </c>
      <c r="E852" s="14" t="s">
        <v>13816</v>
      </c>
      <c r="F852" s="17" t="s">
        <v>149</v>
      </c>
      <c r="G852" s="16">
        <v>26</v>
      </c>
      <c r="H852" s="16">
        <v>4</v>
      </c>
      <c r="I852" s="16">
        <v>2022</v>
      </c>
      <c r="J852" s="16">
        <v>72</v>
      </c>
      <c r="K852" s="17" t="s">
        <v>150</v>
      </c>
      <c r="L852" s="16"/>
      <c r="M852" s="16">
        <v>1</v>
      </c>
      <c r="N852" s="16" t="s">
        <v>14141</v>
      </c>
      <c r="O852" s="18" t="s">
        <v>14142</v>
      </c>
      <c r="P852" s="18" t="s">
        <v>1066</v>
      </c>
      <c r="Q852" s="18" t="s">
        <v>196</v>
      </c>
      <c r="R852" s="17" t="s">
        <v>12974</v>
      </c>
      <c r="S852" s="16" t="s">
        <v>44</v>
      </c>
      <c r="T852" s="16"/>
      <c r="U852" s="14" t="s">
        <v>14140</v>
      </c>
      <c r="V852" s="18" t="s">
        <v>46</v>
      </c>
      <c r="W852" s="16" t="s">
        <v>6438</v>
      </c>
      <c r="X852" s="18" t="s">
        <v>6437</v>
      </c>
      <c r="Y852" s="18" t="s">
        <v>10203</v>
      </c>
      <c r="Z852" s="18" t="s">
        <v>10203</v>
      </c>
      <c r="AA852" s="18"/>
      <c r="AB852" s="18" t="s">
        <v>10203</v>
      </c>
      <c r="AC852" s="18" t="s">
        <v>13607</v>
      </c>
      <c r="AD852" s="16" t="s">
        <v>50</v>
      </c>
      <c r="AE852" s="16" t="s">
        <v>50</v>
      </c>
      <c r="AF852" s="16"/>
      <c r="AG852" s="16" t="s">
        <v>10234</v>
      </c>
      <c r="AH852" s="16"/>
      <c r="AI852" s="16"/>
      <c r="AJ852" s="16"/>
      <c r="AK852" s="16"/>
      <c r="AL852" s="190" t="b">
        <f t="shared" si="3"/>
        <v>0</v>
      </c>
      <c r="AM852" s="190"/>
    </row>
    <row r="853" spans="1:39" ht="22.5" hidden="1" customHeight="1" x14ac:dyDescent="0.35">
      <c r="A853" s="14">
        <v>852</v>
      </c>
      <c r="B853" s="16" t="s">
        <v>5788</v>
      </c>
      <c r="C853" s="16" t="s">
        <v>6113</v>
      </c>
      <c r="D853" s="16" t="s">
        <v>14143</v>
      </c>
      <c r="E853" s="14" t="s">
        <v>14144</v>
      </c>
      <c r="F853" s="17" t="s">
        <v>2553</v>
      </c>
      <c r="G853" s="16">
        <v>19</v>
      </c>
      <c r="H853" s="16">
        <v>8</v>
      </c>
      <c r="I853" s="16">
        <v>2021</v>
      </c>
      <c r="J853" s="17" t="s">
        <v>228</v>
      </c>
      <c r="K853" s="17" t="s">
        <v>2554</v>
      </c>
      <c r="L853" s="16"/>
      <c r="M853" s="16">
        <v>1</v>
      </c>
      <c r="N853" s="16" t="s">
        <v>14143</v>
      </c>
      <c r="O853" s="18" t="s">
        <v>14145</v>
      </c>
      <c r="P853" s="18" t="s">
        <v>2958</v>
      </c>
      <c r="Q853" s="18" t="s">
        <v>1813</v>
      </c>
      <c r="R853" s="17" t="s">
        <v>14146</v>
      </c>
      <c r="S853" s="16" t="s">
        <v>44</v>
      </c>
      <c r="T853" s="16"/>
      <c r="U853" s="14" t="s">
        <v>14147</v>
      </c>
      <c r="V853" s="18" t="s">
        <v>46</v>
      </c>
      <c r="W853" s="16" t="s">
        <v>6438</v>
      </c>
      <c r="X853" s="18" t="s">
        <v>6437</v>
      </c>
      <c r="Y853" s="18" t="s">
        <v>10203</v>
      </c>
      <c r="Z853" s="18" t="s">
        <v>10203</v>
      </c>
      <c r="AA853" s="18"/>
      <c r="AB853" s="18" t="s">
        <v>10203</v>
      </c>
      <c r="AC853" s="18" t="s">
        <v>13607</v>
      </c>
      <c r="AD853" s="16" t="s">
        <v>50</v>
      </c>
      <c r="AE853" s="16" t="s">
        <v>50</v>
      </c>
      <c r="AF853" s="16"/>
      <c r="AG853" s="16" t="s">
        <v>10234</v>
      </c>
      <c r="AH853" s="16"/>
      <c r="AI853" s="16"/>
      <c r="AJ853" s="16"/>
      <c r="AK853" s="16"/>
      <c r="AL853" s="190" t="b">
        <f t="shared" si="3"/>
        <v>0</v>
      </c>
      <c r="AM853" s="190"/>
    </row>
    <row r="854" spans="1:39" ht="22.5" hidden="1" customHeight="1" x14ac:dyDescent="0.35">
      <c r="A854" s="14">
        <v>853</v>
      </c>
      <c r="B854" s="16" t="s">
        <v>5788</v>
      </c>
      <c r="C854" s="16" t="s">
        <v>6113</v>
      </c>
      <c r="D854" s="16" t="s">
        <v>14148</v>
      </c>
      <c r="E854" s="14" t="s">
        <v>13797</v>
      </c>
      <c r="F854" s="17" t="s">
        <v>13798</v>
      </c>
      <c r="G854" s="16">
        <v>30</v>
      </c>
      <c r="H854" s="16">
        <v>8</v>
      </c>
      <c r="I854" s="16">
        <v>2021</v>
      </c>
      <c r="J854" s="17" t="s">
        <v>228</v>
      </c>
      <c r="K854" s="17" t="s">
        <v>13799</v>
      </c>
      <c r="L854" s="16"/>
      <c r="M854" s="16">
        <v>1</v>
      </c>
      <c r="N854" s="16" t="s">
        <v>14148</v>
      </c>
      <c r="O854" s="18" t="s">
        <v>14149</v>
      </c>
      <c r="P854" s="18" t="s">
        <v>493</v>
      </c>
      <c r="Q854" s="18" t="s">
        <v>1108</v>
      </c>
      <c r="R854" s="17" t="s">
        <v>14150</v>
      </c>
      <c r="S854" s="16" t="s">
        <v>44</v>
      </c>
      <c r="T854" s="16"/>
      <c r="U854" s="14" t="s">
        <v>14147</v>
      </c>
      <c r="V854" s="18" t="s">
        <v>46</v>
      </c>
      <c r="W854" s="16" t="s">
        <v>6438</v>
      </c>
      <c r="X854" s="18" t="s">
        <v>6437</v>
      </c>
      <c r="Y854" s="18" t="s">
        <v>10203</v>
      </c>
      <c r="Z854" s="18" t="s">
        <v>10203</v>
      </c>
      <c r="AA854" s="18"/>
      <c r="AB854" s="18" t="s">
        <v>10203</v>
      </c>
      <c r="AC854" s="18" t="s">
        <v>13607</v>
      </c>
      <c r="AD854" s="16" t="s">
        <v>50</v>
      </c>
      <c r="AE854" s="16" t="s">
        <v>50</v>
      </c>
      <c r="AF854" s="16"/>
      <c r="AG854" s="16" t="s">
        <v>10234</v>
      </c>
      <c r="AH854" s="16"/>
      <c r="AI854" s="16"/>
      <c r="AJ854" s="16"/>
      <c r="AK854" s="16"/>
      <c r="AL854" s="190" t="b">
        <f t="shared" si="3"/>
        <v>0</v>
      </c>
      <c r="AM854" s="190"/>
    </row>
    <row r="855" spans="1:39" ht="22.5" hidden="1" customHeight="1" x14ac:dyDescent="0.35">
      <c r="A855" s="14">
        <v>854</v>
      </c>
      <c r="B855" s="16" t="s">
        <v>5788</v>
      </c>
      <c r="C855" s="16" t="s">
        <v>6113</v>
      </c>
      <c r="D855" s="16" t="s">
        <v>14151</v>
      </c>
      <c r="E855" s="14" t="s">
        <v>14091</v>
      </c>
      <c r="F855" s="17" t="s">
        <v>10641</v>
      </c>
      <c r="G855" s="16">
        <v>11</v>
      </c>
      <c r="H855" s="16">
        <v>2</v>
      </c>
      <c r="I855" s="16">
        <v>2022</v>
      </c>
      <c r="J855" s="16">
        <v>72</v>
      </c>
      <c r="K855" s="17" t="s">
        <v>10642</v>
      </c>
      <c r="L855" s="16"/>
      <c r="M855" s="16">
        <v>1</v>
      </c>
      <c r="N855" s="16" t="s">
        <v>14151</v>
      </c>
      <c r="O855" s="18" t="s">
        <v>10461</v>
      </c>
      <c r="P855" s="18" t="s">
        <v>1747</v>
      </c>
      <c r="Q855" s="18" t="s">
        <v>43</v>
      </c>
      <c r="R855" s="17" t="s">
        <v>14152</v>
      </c>
      <c r="S855" s="16" t="s">
        <v>44</v>
      </c>
      <c r="T855" s="16"/>
      <c r="U855" s="14" t="s">
        <v>14147</v>
      </c>
      <c r="V855" s="18" t="s">
        <v>46</v>
      </c>
      <c r="W855" s="16" t="s">
        <v>6438</v>
      </c>
      <c r="X855" s="18" t="s">
        <v>6437</v>
      </c>
      <c r="Y855" s="18" t="s">
        <v>10203</v>
      </c>
      <c r="Z855" s="18" t="s">
        <v>10203</v>
      </c>
      <c r="AA855" s="18"/>
      <c r="AB855" s="18" t="s">
        <v>10203</v>
      </c>
      <c r="AC855" s="18" t="s">
        <v>13607</v>
      </c>
      <c r="AD855" s="16" t="s">
        <v>50</v>
      </c>
      <c r="AE855" s="16" t="s">
        <v>50</v>
      </c>
      <c r="AF855" s="16"/>
      <c r="AG855" s="16" t="s">
        <v>10234</v>
      </c>
      <c r="AH855" s="16"/>
      <c r="AI855" s="16"/>
      <c r="AJ855" s="16"/>
      <c r="AK855" s="16"/>
      <c r="AL855" s="190" t="b">
        <f t="shared" si="3"/>
        <v>0</v>
      </c>
      <c r="AM855" s="190"/>
    </row>
    <row r="856" spans="1:39" ht="22.5" hidden="1" customHeight="1" x14ac:dyDescent="0.35">
      <c r="A856" s="14">
        <v>855</v>
      </c>
      <c r="B856" s="16" t="s">
        <v>5788</v>
      </c>
      <c r="C856" s="16" t="s">
        <v>6113</v>
      </c>
      <c r="D856" s="16" t="s">
        <v>14153</v>
      </c>
      <c r="E856" s="14" t="s">
        <v>14154</v>
      </c>
      <c r="F856" s="17" t="s">
        <v>13110</v>
      </c>
      <c r="G856" s="16">
        <v>20</v>
      </c>
      <c r="H856" s="16">
        <v>10</v>
      </c>
      <c r="I856" s="16">
        <v>2020</v>
      </c>
      <c r="J856" s="16">
        <v>96</v>
      </c>
      <c r="K856" s="17" t="s">
        <v>13111</v>
      </c>
      <c r="L856" s="16"/>
      <c r="M856" s="16">
        <v>1</v>
      </c>
      <c r="N856" s="16" t="s">
        <v>14153</v>
      </c>
      <c r="O856" s="18" t="s">
        <v>370</v>
      </c>
      <c r="P856" s="18" t="s">
        <v>493</v>
      </c>
      <c r="Q856" s="18" t="s">
        <v>656</v>
      </c>
      <c r="R856" s="17" t="s">
        <v>14155</v>
      </c>
      <c r="S856" s="16" t="s">
        <v>44</v>
      </c>
      <c r="T856" s="16"/>
      <c r="U856" s="14" t="s">
        <v>14156</v>
      </c>
      <c r="V856" s="18" t="s">
        <v>62</v>
      </c>
      <c r="W856" s="16" t="s">
        <v>6438</v>
      </c>
      <c r="X856" s="18" t="s">
        <v>6437</v>
      </c>
      <c r="Y856" s="18" t="s">
        <v>10203</v>
      </c>
      <c r="Z856" s="18" t="s">
        <v>10203</v>
      </c>
      <c r="AA856" s="18"/>
      <c r="AB856" s="18" t="s">
        <v>10203</v>
      </c>
      <c r="AC856" s="18" t="s">
        <v>13607</v>
      </c>
      <c r="AD856" s="16" t="s">
        <v>50</v>
      </c>
      <c r="AE856" s="16" t="s">
        <v>50</v>
      </c>
      <c r="AF856" s="16"/>
      <c r="AG856" s="16" t="s">
        <v>10234</v>
      </c>
      <c r="AH856" s="16"/>
      <c r="AI856" s="16"/>
      <c r="AJ856" s="16"/>
      <c r="AK856" s="16"/>
      <c r="AL856" s="190" t="b">
        <f t="shared" si="3"/>
        <v>0</v>
      </c>
      <c r="AM856" s="190"/>
    </row>
    <row r="857" spans="1:39" ht="22.5" hidden="1" customHeight="1" x14ac:dyDescent="0.35">
      <c r="A857" s="14">
        <v>856</v>
      </c>
      <c r="B857" s="16" t="s">
        <v>5788</v>
      </c>
      <c r="C857" s="16" t="s">
        <v>6113</v>
      </c>
      <c r="D857" s="16" t="s">
        <v>14157</v>
      </c>
      <c r="E857" s="14" t="s">
        <v>14158</v>
      </c>
      <c r="F857" s="17" t="s">
        <v>14159</v>
      </c>
      <c r="G857" s="16">
        <v>19</v>
      </c>
      <c r="H857" s="16">
        <v>6</v>
      </c>
      <c r="I857" s="16">
        <v>2019</v>
      </c>
      <c r="J857" s="16">
        <v>96</v>
      </c>
      <c r="K857" s="17" t="s">
        <v>14160</v>
      </c>
      <c r="L857" s="16"/>
      <c r="M857" s="16">
        <v>1</v>
      </c>
      <c r="N857" s="16" t="s">
        <v>14157</v>
      </c>
      <c r="O857" s="18" t="s">
        <v>14161</v>
      </c>
      <c r="P857" s="18" t="s">
        <v>14162</v>
      </c>
      <c r="Q857" s="18" t="s">
        <v>292</v>
      </c>
      <c r="R857" s="17" t="s">
        <v>14163</v>
      </c>
      <c r="S857" s="16" t="s">
        <v>75</v>
      </c>
      <c r="T857" s="16"/>
      <c r="U857" s="14" t="s">
        <v>14156</v>
      </c>
      <c r="V857" s="18" t="s">
        <v>62</v>
      </c>
      <c r="W857" s="16" t="s">
        <v>6438</v>
      </c>
      <c r="X857" s="18" t="s">
        <v>6437</v>
      </c>
      <c r="Y857" s="18" t="s">
        <v>10203</v>
      </c>
      <c r="Z857" s="18" t="s">
        <v>10203</v>
      </c>
      <c r="AA857" s="18"/>
      <c r="AB857" s="18" t="s">
        <v>10203</v>
      </c>
      <c r="AC857" s="18" t="s">
        <v>13607</v>
      </c>
      <c r="AD857" s="16" t="s">
        <v>50</v>
      </c>
      <c r="AE857" s="16" t="s">
        <v>50</v>
      </c>
      <c r="AF857" s="16"/>
      <c r="AG857" s="16" t="s">
        <v>10234</v>
      </c>
      <c r="AH857" s="16"/>
      <c r="AI857" s="16"/>
      <c r="AJ857" s="16"/>
      <c r="AK857" s="16"/>
      <c r="AL857" s="190" t="b">
        <f t="shared" si="3"/>
        <v>0</v>
      </c>
      <c r="AM857" s="190"/>
    </row>
    <row r="858" spans="1:39" ht="22.5" hidden="1" customHeight="1" x14ac:dyDescent="0.35">
      <c r="A858" s="14">
        <v>857</v>
      </c>
      <c r="B858" s="16" t="s">
        <v>5916</v>
      </c>
      <c r="C858" s="16" t="s">
        <v>6113</v>
      </c>
      <c r="D858" s="16" t="s">
        <v>14164</v>
      </c>
      <c r="E858" s="14" t="s">
        <v>14012</v>
      </c>
      <c r="F858" s="17" t="s">
        <v>11197</v>
      </c>
      <c r="G858" s="16">
        <v>22</v>
      </c>
      <c r="H858" s="16">
        <v>7</v>
      </c>
      <c r="I858" s="16">
        <v>2021</v>
      </c>
      <c r="J858" s="17" t="s">
        <v>228</v>
      </c>
      <c r="K858" s="17" t="s">
        <v>11198</v>
      </c>
      <c r="L858" s="16"/>
      <c r="M858" s="16">
        <v>1</v>
      </c>
      <c r="N858" s="16" t="s">
        <v>14164</v>
      </c>
      <c r="O858" s="18" t="s">
        <v>14165</v>
      </c>
      <c r="P858" s="18" t="s">
        <v>373</v>
      </c>
      <c r="Q858" s="18" t="s">
        <v>1108</v>
      </c>
      <c r="R858" s="17" t="s">
        <v>14166</v>
      </c>
      <c r="S858" s="16" t="s">
        <v>44</v>
      </c>
      <c r="T858" s="16"/>
      <c r="U858" s="14" t="s">
        <v>14167</v>
      </c>
      <c r="V858" s="18" t="s">
        <v>46</v>
      </c>
      <c r="W858" s="16" t="s">
        <v>14168</v>
      </c>
      <c r="X858" s="18" t="s">
        <v>14169</v>
      </c>
      <c r="Y858" s="18" t="s">
        <v>10203</v>
      </c>
      <c r="Z858" s="18" t="s">
        <v>10203</v>
      </c>
      <c r="AA858" s="18"/>
      <c r="AB858" s="18" t="s">
        <v>10203</v>
      </c>
      <c r="AC858" s="18" t="s">
        <v>13607</v>
      </c>
      <c r="AD858" s="16" t="s">
        <v>50</v>
      </c>
      <c r="AE858" s="16" t="s">
        <v>50</v>
      </c>
      <c r="AF858" s="16"/>
      <c r="AG858" s="16" t="s">
        <v>10204</v>
      </c>
      <c r="AH858" s="16"/>
      <c r="AI858" s="16"/>
      <c r="AJ858" s="16"/>
      <c r="AK858" s="16"/>
      <c r="AL858" s="190" t="b">
        <f t="shared" si="3"/>
        <v>0</v>
      </c>
      <c r="AM858" s="190"/>
    </row>
    <row r="859" spans="1:39" ht="22.5" hidden="1" customHeight="1" x14ac:dyDescent="0.35">
      <c r="A859" s="14">
        <v>858</v>
      </c>
      <c r="B859" s="16" t="s">
        <v>5916</v>
      </c>
      <c r="C859" s="16" t="s">
        <v>6113</v>
      </c>
      <c r="D859" s="16" t="s">
        <v>14170</v>
      </c>
      <c r="E859" s="14" t="s">
        <v>14012</v>
      </c>
      <c r="F859" s="17" t="s">
        <v>11197</v>
      </c>
      <c r="G859" s="16">
        <v>22</v>
      </c>
      <c r="H859" s="16">
        <v>7</v>
      </c>
      <c r="I859" s="16">
        <v>2021</v>
      </c>
      <c r="J859" s="17" t="s">
        <v>228</v>
      </c>
      <c r="K859" s="17" t="s">
        <v>11198</v>
      </c>
      <c r="L859" s="16"/>
      <c r="M859" s="16">
        <v>1</v>
      </c>
      <c r="N859" s="16" t="s">
        <v>14170</v>
      </c>
      <c r="O859" s="18" t="s">
        <v>3721</v>
      </c>
      <c r="P859" s="18" t="s">
        <v>282</v>
      </c>
      <c r="Q859" s="18" t="s">
        <v>255</v>
      </c>
      <c r="R859" s="17" t="s">
        <v>14171</v>
      </c>
      <c r="S859" s="16" t="s">
        <v>44</v>
      </c>
      <c r="T859" s="16"/>
      <c r="U859" s="14" t="s">
        <v>14167</v>
      </c>
      <c r="V859" s="18" t="s">
        <v>46</v>
      </c>
      <c r="W859" s="16" t="s">
        <v>14168</v>
      </c>
      <c r="X859" s="18" t="s">
        <v>14169</v>
      </c>
      <c r="Y859" s="18" t="s">
        <v>10203</v>
      </c>
      <c r="Z859" s="18" t="s">
        <v>10203</v>
      </c>
      <c r="AA859" s="18"/>
      <c r="AB859" s="18" t="s">
        <v>10203</v>
      </c>
      <c r="AC859" s="18" t="s">
        <v>13607</v>
      </c>
      <c r="AD859" s="16" t="s">
        <v>50</v>
      </c>
      <c r="AE859" s="16" t="s">
        <v>50</v>
      </c>
      <c r="AF859" s="16"/>
      <c r="AG859" s="16" t="s">
        <v>10234</v>
      </c>
      <c r="AH859" s="16"/>
      <c r="AI859" s="16"/>
      <c r="AJ859" s="16"/>
      <c r="AK859" s="16"/>
      <c r="AL859" s="190" t="b">
        <f t="shared" si="3"/>
        <v>0</v>
      </c>
      <c r="AM859" s="190"/>
    </row>
    <row r="860" spans="1:39" ht="22.5" hidden="1" customHeight="1" x14ac:dyDescent="0.35">
      <c r="A860" s="14">
        <v>859</v>
      </c>
      <c r="B860" s="16" t="s">
        <v>5916</v>
      </c>
      <c r="C860" s="16" t="s">
        <v>6113</v>
      </c>
      <c r="D860" s="16" t="s">
        <v>14172</v>
      </c>
      <c r="E860" s="14" t="s">
        <v>14144</v>
      </c>
      <c r="F860" s="17" t="s">
        <v>2553</v>
      </c>
      <c r="G860" s="16">
        <v>19</v>
      </c>
      <c r="H860" s="16">
        <v>8</v>
      </c>
      <c r="I860" s="16">
        <v>2021</v>
      </c>
      <c r="J860" s="17" t="s">
        <v>228</v>
      </c>
      <c r="K860" s="17" t="s">
        <v>2554</v>
      </c>
      <c r="L860" s="16"/>
      <c r="M860" s="16">
        <v>1</v>
      </c>
      <c r="N860" s="16" t="s">
        <v>14172</v>
      </c>
      <c r="O860" s="18" t="s">
        <v>14173</v>
      </c>
      <c r="P860" s="18" t="s">
        <v>449</v>
      </c>
      <c r="Q860" s="18" t="s">
        <v>107</v>
      </c>
      <c r="R860" s="17" t="s">
        <v>14174</v>
      </c>
      <c r="S860" s="16" t="s">
        <v>75</v>
      </c>
      <c r="T860" s="16"/>
      <c r="U860" s="14" t="s">
        <v>14167</v>
      </c>
      <c r="V860" s="18" t="s">
        <v>46</v>
      </c>
      <c r="W860" s="16" t="s">
        <v>14168</v>
      </c>
      <c r="X860" s="18" t="s">
        <v>14169</v>
      </c>
      <c r="Y860" s="18" t="s">
        <v>10203</v>
      </c>
      <c r="Z860" s="18" t="s">
        <v>10203</v>
      </c>
      <c r="AA860" s="18"/>
      <c r="AB860" s="18" t="s">
        <v>10203</v>
      </c>
      <c r="AC860" s="18" t="s">
        <v>13607</v>
      </c>
      <c r="AD860" s="16" t="s">
        <v>50</v>
      </c>
      <c r="AE860" s="16" t="s">
        <v>50</v>
      </c>
      <c r="AF860" s="16"/>
      <c r="AG860" s="16" t="s">
        <v>10204</v>
      </c>
      <c r="AH860" s="16"/>
      <c r="AI860" s="16"/>
      <c r="AJ860" s="16"/>
      <c r="AK860" s="16"/>
      <c r="AL860" s="190" t="b">
        <f t="shared" si="3"/>
        <v>0</v>
      </c>
      <c r="AM860" s="190"/>
    </row>
    <row r="861" spans="1:39" ht="22.5" hidden="1" customHeight="1" x14ac:dyDescent="0.35">
      <c r="A861" s="14">
        <v>860</v>
      </c>
      <c r="B861" s="16" t="s">
        <v>5916</v>
      </c>
      <c r="C861" s="16" t="s">
        <v>6113</v>
      </c>
      <c r="D861" s="16" t="s">
        <v>14175</v>
      </c>
      <c r="E861" s="14" t="s">
        <v>13771</v>
      </c>
      <c r="F861" s="17" t="s">
        <v>227</v>
      </c>
      <c r="G861" s="16">
        <v>9</v>
      </c>
      <c r="H861" s="16">
        <v>7</v>
      </c>
      <c r="I861" s="16">
        <v>2021</v>
      </c>
      <c r="J861" s="17" t="s">
        <v>228</v>
      </c>
      <c r="K861" s="17" t="s">
        <v>229</v>
      </c>
      <c r="L861" s="16"/>
      <c r="M861" s="16">
        <v>1</v>
      </c>
      <c r="N861" s="16" t="s">
        <v>14175</v>
      </c>
      <c r="O861" s="18" t="s">
        <v>14176</v>
      </c>
      <c r="P861" s="18" t="s">
        <v>493</v>
      </c>
      <c r="Q861" s="18" t="s">
        <v>153</v>
      </c>
      <c r="R861" s="17" t="s">
        <v>11599</v>
      </c>
      <c r="S861" s="16" t="s">
        <v>44</v>
      </c>
      <c r="T861" s="16"/>
      <c r="U861" s="14" t="s">
        <v>14177</v>
      </c>
      <c r="V861" s="18" t="s">
        <v>121</v>
      </c>
      <c r="W861" s="16" t="s">
        <v>6480</v>
      </c>
      <c r="X861" s="18" t="s">
        <v>6482</v>
      </c>
      <c r="Y861" s="18" t="s">
        <v>10203</v>
      </c>
      <c r="Z861" s="18" t="s">
        <v>10203</v>
      </c>
      <c r="AA861" s="18"/>
      <c r="AB861" s="18" t="s">
        <v>10203</v>
      </c>
      <c r="AC861" s="18" t="s">
        <v>13607</v>
      </c>
      <c r="AD861" s="16" t="s">
        <v>50</v>
      </c>
      <c r="AE861" s="16" t="s">
        <v>50</v>
      </c>
      <c r="AF861" s="16"/>
      <c r="AG861" s="16" t="s">
        <v>10234</v>
      </c>
      <c r="AH861" s="16"/>
      <c r="AI861" s="16"/>
      <c r="AJ861" s="16"/>
      <c r="AK861" s="16"/>
      <c r="AL861" s="190" t="b">
        <f t="shared" si="3"/>
        <v>0</v>
      </c>
      <c r="AM861" s="190"/>
    </row>
    <row r="862" spans="1:39" ht="22.5" hidden="1" customHeight="1" x14ac:dyDescent="0.35">
      <c r="A862" s="14">
        <v>861</v>
      </c>
      <c r="B862" s="16" t="s">
        <v>5916</v>
      </c>
      <c r="C862" s="16" t="s">
        <v>6113</v>
      </c>
      <c r="D862" s="16" t="s">
        <v>14178</v>
      </c>
      <c r="E862" s="14" t="s">
        <v>14179</v>
      </c>
      <c r="F862" s="17" t="s">
        <v>10373</v>
      </c>
      <c r="G862" s="16">
        <v>14</v>
      </c>
      <c r="H862" s="16">
        <v>4</v>
      </c>
      <c r="I862" s="16">
        <v>2021</v>
      </c>
      <c r="J862" s="17" t="s">
        <v>228</v>
      </c>
      <c r="K862" s="17" t="s">
        <v>10374</v>
      </c>
      <c r="L862" s="16"/>
      <c r="M862" s="16">
        <v>1</v>
      </c>
      <c r="N862" s="16" t="s">
        <v>14178</v>
      </c>
      <c r="O862" s="18" t="s">
        <v>14180</v>
      </c>
      <c r="P862" s="18" t="s">
        <v>1006</v>
      </c>
      <c r="Q862" s="18" t="s">
        <v>14181</v>
      </c>
      <c r="R862" s="17" t="s">
        <v>14182</v>
      </c>
      <c r="S862" s="16" t="s">
        <v>75</v>
      </c>
      <c r="T862" s="16"/>
      <c r="U862" s="14" t="s">
        <v>14183</v>
      </c>
      <c r="V862" s="18" t="s">
        <v>121</v>
      </c>
      <c r="W862" s="16" t="s">
        <v>6488</v>
      </c>
      <c r="X862" s="18" t="s">
        <v>6149</v>
      </c>
      <c r="Y862" s="18" t="s">
        <v>10203</v>
      </c>
      <c r="Z862" s="18" t="s">
        <v>10203</v>
      </c>
      <c r="AA862" s="18"/>
      <c r="AB862" s="18" t="s">
        <v>10203</v>
      </c>
      <c r="AC862" s="18" t="s">
        <v>13607</v>
      </c>
      <c r="AD862" s="16" t="s">
        <v>50</v>
      </c>
      <c r="AE862" s="16" t="s">
        <v>50</v>
      </c>
      <c r="AF862" s="16"/>
      <c r="AG862" s="16" t="s">
        <v>10234</v>
      </c>
      <c r="AH862" s="16"/>
      <c r="AI862" s="16"/>
      <c r="AJ862" s="16"/>
      <c r="AK862" s="16"/>
      <c r="AL862" s="190" t="b">
        <f t="shared" si="3"/>
        <v>0</v>
      </c>
      <c r="AM862" s="190"/>
    </row>
    <row r="863" spans="1:39" ht="22.5" hidden="1" customHeight="1" x14ac:dyDescent="0.35">
      <c r="A863" s="14">
        <v>862</v>
      </c>
      <c r="B863" s="16" t="s">
        <v>5916</v>
      </c>
      <c r="C863" s="16" t="s">
        <v>6113</v>
      </c>
      <c r="D863" s="16" t="s">
        <v>14184</v>
      </c>
      <c r="E863" s="14" t="s">
        <v>14185</v>
      </c>
      <c r="F863" s="17" t="s">
        <v>10224</v>
      </c>
      <c r="G863" s="16">
        <v>24</v>
      </c>
      <c r="H863" s="16">
        <v>12</v>
      </c>
      <c r="I863" s="16">
        <v>2021</v>
      </c>
      <c r="J863" s="16">
        <v>72</v>
      </c>
      <c r="K863" s="17" t="s">
        <v>10225</v>
      </c>
      <c r="L863" s="16"/>
      <c r="M863" s="16">
        <v>1</v>
      </c>
      <c r="N863" s="16" t="s">
        <v>14184</v>
      </c>
      <c r="O863" s="18" t="s">
        <v>14186</v>
      </c>
      <c r="P863" s="18" t="s">
        <v>13351</v>
      </c>
      <c r="Q863" s="18" t="s">
        <v>196</v>
      </c>
      <c r="R863" s="17" t="s">
        <v>14187</v>
      </c>
      <c r="S863" s="16" t="s">
        <v>44</v>
      </c>
      <c r="T863" s="16"/>
      <c r="U863" s="14" t="s">
        <v>14183</v>
      </c>
      <c r="V863" s="18" t="s">
        <v>121</v>
      </c>
      <c r="W863" s="16" t="s">
        <v>6488</v>
      </c>
      <c r="X863" s="18" t="s">
        <v>6149</v>
      </c>
      <c r="Y863" s="18" t="s">
        <v>10203</v>
      </c>
      <c r="Z863" s="18" t="s">
        <v>10203</v>
      </c>
      <c r="AA863" s="18"/>
      <c r="AB863" s="18" t="s">
        <v>10203</v>
      </c>
      <c r="AC863" s="18" t="s">
        <v>13607</v>
      </c>
      <c r="AD863" s="16" t="s">
        <v>50</v>
      </c>
      <c r="AE863" s="16" t="s">
        <v>50</v>
      </c>
      <c r="AF863" s="16"/>
      <c r="AG863" s="16" t="s">
        <v>10234</v>
      </c>
      <c r="AH863" s="16"/>
      <c r="AI863" s="16"/>
      <c r="AJ863" s="16"/>
      <c r="AK863" s="16"/>
      <c r="AL863" s="190" t="b">
        <f t="shared" si="3"/>
        <v>0</v>
      </c>
      <c r="AM863" s="190"/>
    </row>
    <row r="864" spans="1:39" ht="22.5" hidden="1" customHeight="1" x14ac:dyDescent="0.35">
      <c r="A864" s="14">
        <v>863</v>
      </c>
      <c r="B864" s="16" t="s">
        <v>11175</v>
      </c>
      <c r="C864" s="16" t="s">
        <v>6113</v>
      </c>
      <c r="D864" s="16" t="s">
        <v>14188</v>
      </c>
      <c r="E864" s="14" t="s">
        <v>14189</v>
      </c>
      <c r="F864" s="17" t="s">
        <v>14190</v>
      </c>
      <c r="G864" s="16">
        <v>14</v>
      </c>
      <c r="H864" s="16">
        <v>7</v>
      </c>
      <c r="I864" s="16">
        <v>2022</v>
      </c>
      <c r="J864" s="16">
        <v>72</v>
      </c>
      <c r="K864" s="17" t="s">
        <v>12109</v>
      </c>
      <c r="L864" s="16"/>
      <c r="M864" s="16">
        <v>1</v>
      </c>
      <c r="N864" s="16" t="s">
        <v>14188</v>
      </c>
      <c r="O864" s="18" t="s">
        <v>14191</v>
      </c>
      <c r="P864" s="18" t="s">
        <v>449</v>
      </c>
      <c r="Q864" s="18" t="s">
        <v>14192</v>
      </c>
      <c r="R864" s="17" t="s">
        <v>11762</v>
      </c>
      <c r="S864" s="16" t="s">
        <v>75</v>
      </c>
      <c r="T864" s="16"/>
      <c r="U864" s="14" t="s">
        <v>14193</v>
      </c>
      <c r="V864" s="18" t="s">
        <v>279</v>
      </c>
      <c r="W864" s="16" t="s">
        <v>14194</v>
      </c>
      <c r="X864" s="18" t="s">
        <v>14195</v>
      </c>
      <c r="Y864" s="18" t="s">
        <v>10203</v>
      </c>
      <c r="Z864" s="18" t="s">
        <v>10203</v>
      </c>
      <c r="AA864" s="18"/>
      <c r="AB864" s="18" t="s">
        <v>10203</v>
      </c>
      <c r="AC864" s="18" t="s">
        <v>13607</v>
      </c>
      <c r="AD864" s="16" t="s">
        <v>50</v>
      </c>
      <c r="AE864" s="16" t="s">
        <v>50</v>
      </c>
      <c r="AF864" s="16"/>
      <c r="AG864" s="16" t="s">
        <v>10234</v>
      </c>
      <c r="AH864" s="16"/>
      <c r="AI864" s="16"/>
      <c r="AJ864" s="16"/>
      <c r="AK864" s="16"/>
      <c r="AL864" s="190" t="b">
        <f t="shared" si="3"/>
        <v>0</v>
      </c>
      <c r="AM864" s="190"/>
    </row>
    <row r="865" spans="1:39" ht="22.5" customHeight="1" x14ac:dyDescent="0.35">
      <c r="A865" s="14">
        <v>864</v>
      </c>
      <c r="B865" s="16" t="s">
        <v>11175</v>
      </c>
      <c r="C865" s="16" t="s">
        <v>6113</v>
      </c>
      <c r="D865" s="16" t="s">
        <v>14196</v>
      </c>
      <c r="E865" s="16" t="s">
        <v>14197</v>
      </c>
      <c r="F865" s="17" t="s">
        <v>14198</v>
      </c>
      <c r="G865" s="16">
        <v>29</v>
      </c>
      <c r="H865" s="16">
        <v>3</v>
      </c>
      <c r="I865" s="16">
        <v>2021</v>
      </c>
      <c r="J865" s="16">
        <v>96</v>
      </c>
      <c r="K865" s="17" t="s">
        <v>14199</v>
      </c>
      <c r="L865" s="16"/>
      <c r="M865" s="16">
        <v>1</v>
      </c>
      <c r="N865" s="16" t="s">
        <v>14196</v>
      </c>
      <c r="O865" s="18" t="s">
        <v>14200</v>
      </c>
      <c r="P865" s="18" t="s">
        <v>14201</v>
      </c>
      <c r="Q865" s="18" t="s">
        <v>85</v>
      </c>
      <c r="R865" s="17" t="s">
        <v>14202</v>
      </c>
      <c r="S865" s="16" t="s">
        <v>75</v>
      </c>
      <c r="T865" s="16"/>
      <c r="U865" s="16" t="s">
        <v>14003</v>
      </c>
      <c r="V865" s="18" t="s">
        <v>234</v>
      </c>
      <c r="W865" s="16" t="s">
        <v>14203</v>
      </c>
      <c r="X865" s="18" t="s">
        <v>14204</v>
      </c>
      <c r="Y865" s="18" t="s">
        <v>14003</v>
      </c>
      <c r="Z865" s="18" t="s">
        <v>234</v>
      </c>
      <c r="AA865" s="18"/>
      <c r="AB865" s="18" t="s">
        <v>14205</v>
      </c>
      <c r="AC865" s="18" t="s">
        <v>13607</v>
      </c>
      <c r="AD865" s="16" t="s">
        <v>50</v>
      </c>
      <c r="AE865" s="16" t="s">
        <v>50</v>
      </c>
      <c r="AF865" s="16"/>
      <c r="AG865" s="16" t="s">
        <v>10234</v>
      </c>
      <c r="AH865" s="16"/>
      <c r="AI865" s="16"/>
      <c r="AJ865" s="16"/>
      <c r="AK865" s="16"/>
      <c r="AL865" s="198" t="s">
        <v>14206</v>
      </c>
      <c r="AM865" s="199">
        <v>1</v>
      </c>
    </row>
    <row r="866" spans="1:39" ht="22.5" customHeight="1" x14ac:dyDescent="0.35">
      <c r="A866" s="43"/>
      <c r="B866" s="43"/>
      <c r="C866" s="43"/>
      <c r="D866" s="43"/>
      <c r="E866" s="43"/>
      <c r="F866" s="44"/>
      <c r="G866" s="43"/>
      <c r="H866" s="43"/>
      <c r="I866" s="43"/>
      <c r="J866" s="43"/>
      <c r="K866" s="44"/>
      <c r="L866" s="43"/>
      <c r="M866" s="43"/>
      <c r="N866" s="43"/>
      <c r="O866" s="46"/>
      <c r="P866" s="46"/>
      <c r="Q866" s="46"/>
      <c r="R866" s="44"/>
      <c r="S866" s="43"/>
      <c r="T866" s="43"/>
      <c r="U866" s="43"/>
      <c r="V866" s="46"/>
      <c r="W866" s="43"/>
      <c r="X866" s="46"/>
      <c r="Y866" s="46"/>
      <c r="Z866" s="46"/>
      <c r="AA866" s="46"/>
      <c r="AB866" s="46"/>
      <c r="AC866" s="46"/>
      <c r="AD866" s="43"/>
      <c r="AE866" s="43"/>
      <c r="AF866" s="43"/>
      <c r="AG866" s="43"/>
      <c r="AH866" s="43"/>
      <c r="AI866" s="43"/>
      <c r="AJ866" s="43"/>
      <c r="AK866" s="43"/>
      <c r="AL866" s="190"/>
      <c r="AM866" s="190"/>
    </row>
    <row r="867" spans="1:39" ht="22.5" customHeight="1" x14ac:dyDescent="0.35">
      <c r="A867" s="43"/>
      <c r="B867" s="43"/>
      <c r="C867" s="43"/>
      <c r="D867" s="43"/>
      <c r="E867" s="43"/>
      <c r="F867" s="44"/>
      <c r="G867" s="43"/>
      <c r="H867" s="43"/>
      <c r="I867" s="43"/>
      <c r="J867" s="43"/>
      <c r="K867" s="44"/>
      <c r="L867" s="43"/>
      <c r="M867" s="43"/>
      <c r="N867" s="43"/>
      <c r="O867" s="46"/>
      <c r="P867" s="46"/>
      <c r="Q867" s="46"/>
      <c r="R867" s="44"/>
      <c r="S867" s="43"/>
      <c r="T867" s="43"/>
      <c r="U867" s="43"/>
      <c r="V867" s="46"/>
      <c r="W867" s="43"/>
      <c r="X867" s="46"/>
      <c r="Y867" s="46"/>
      <c r="Z867" s="46"/>
      <c r="AA867" s="46"/>
      <c r="AB867" s="46"/>
      <c r="AC867" s="46"/>
      <c r="AD867" s="43"/>
      <c r="AE867" s="43"/>
      <c r="AF867" s="43"/>
      <c r="AG867" s="43"/>
      <c r="AH867" s="43"/>
      <c r="AI867" s="43"/>
      <c r="AJ867" s="43"/>
      <c r="AK867" s="43"/>
      <c r="AL867" s="190"/>
      <c r="AM867" s="190"/>
    </row>
    <row r="868" spans="1:39" ht="22.5" customHeight="1" x14ac:dyDescent="0.35">
      <c r="A868" s="43"/>
      <c r="B868" s="43"/>
      <c r="C868" s="43"/>
      <c r="D868" s="43"/>
      <c r="E868" s="43"/>
      <c r="F868" s="44"/>
      <c r="G868" s="43"/>
      <c r="H868" s="43"/>
      <c r="I868" s="43"/>
      <c r="J868" s="43"/>
      <c r="K868" s="44"/>
      <c r="L868" s="43"/>
      <c r="M868" s="43"/>
      <c r="N868" s="43"/>
      <c r="O868" s="46"/>
      <c r="P868" s="46"/>
      <c r="Q868" s="46"/>
      <c r="R868" s="44"/>
      <c r="S868" s="43"/>
      <c r="T868" s="43"/>
      <c r="U868" s="43"/>
      <c r="V868" s="46"/>
      <c r="W868" s="43"/>
      <c r="X868" s="46"/>
      <c r="Y868" s="46"/>
      <c r="Z868" s="46"/>
      <c r="AA868" s="46"/>
      <c r="AB868" s="46"/>
      <c r="AC868" s="46"/>
      <c r="AD868" s="43"/>
      <c r="AE868" s="43"/>
      <c r="AF868" s="43"/>
      <c r="AG868" s="43"/>
      <c r="AH868" s="43"/>
      <c r="AI868" s="43"/>
      <c r="AJ868" s="43"/>
      <c r="AK868" s="43"/>
      <c r="AL868" s="190"/>
      <c r="AM868" s="190"/>
    </row>
    <row r="869" spans="1:39" ht="22.5" customHeight="1" x14ac:dyDescent="0.35">
      <c r="A869" s="43"/>
      <c r="B869" s="43"/>
      <c r="C869" s="43"/>
      <c r="D869" s="43"/>
      <c r="E869" s="43"/>
      <c r="F869" s="44"/>
      <c r="G869" s="43"/>
      <c r="H869" s="43"/>
      <c r="I869" s="43"/>
      <c r="J869" s="43"/>
      <c r="K869" s="44"/>
      <c r="L869" s="43"/>
      <c r="M869" s="43"/>
      <c r="N869" s="43"/>
      <c r="O869" s="46"/>
      <c r="P869" s="46"/>
      <c r="Q869" s="46"/>
      <c r="R869" s="44"/>
      <c r="S869" s="43"/>
      <c r="T869" s="43"/>
      <c r="U869" s="43"/>
      <c r="V869" s="46"/>
      <c r="W869" s="43"/>
      <c r="X869" s="46"/>
      <c r="Y869" s="46"/>
      <c r="Z869" s="46"/>
      <c r="AA869" s="46"/>
      <c r="AB869" s="46"/>
      <c r="AC869" s="46"/>
      <c r="AD869" s="43"/>
      <c r="AE869" s="43"/>
      <c r="AF869" s="43"/>
      <c r="AG869" s="43"/>
      <c r="AH869" s="43"/>
      <c r="AI869" s="43"/>
      <c r="AJ869" s="43"/>
      <c r="AK869" s="43"/>
      <c r="AL869" s="190"/>
      <c r="AM869" s="190"/>
    </row>
    <row r="870" spans="1:39" ht="22.5" customHeight="1" x14ac:dyDescent="0.35">
      <c r="A870" s="43"/>
      <c r="B870" s="43"/>
      <c r="C870" s="43"/>
      <c r="D870" s="43"/>
      <c r="E870" s="43"/>
      <c r="F870" s="44"/>
      <c r="G870" s="43"/>
      <c r="H870" s="43"/>
      <c r="I870" s="43"/>
      <c r="J870" s="43"/>
      <c r="K870" s="44"/>
      <c r="L870" s="43"/>
      <c r="M870" s="43"/>
      <c r="N870" s="43"/>
      <c r="O870" s="46"/>
      <c r="P870" s="46"/>
      <c r="Q870" s="46"/>
      <c r="R870" s="44"/>
      <c r="S870" s="43"/>
      <c r="T870" s="43"/>
      <c r="U870" s="43"/>
      <c r="V870" s="46"/>
      <c r="W870" s="43"/>
      <c r="X870" s="46"/>
      <c r="Y870" s="46"/>
      <c r="Z870" s="46"/>
      <c r="AA870" s="46"/>
      <c r="AB870" s="46"/>
      <c r="AC870" s="46"/>
      <c r="AD870" s="43"/>
      <c r="AE870" s="43"/>
      <c r="AF870" s="43"/>
      <c r="AG870" s="43"/>
      <c r="AH870" s="43"/>
      <c r="AI870" s="43"/>
      <c r="AJ870" s="43"/>
      <c r="AK870" s="43"/>
      <c r="AL870" s="190"/>
      <c r="AM870" s="190"/>
    </row>
    <row r="871" spans="1:39" ht="22.5" customHeight="1" x14ac:dyDescent="0.35">
      <c r="A871" s="43"/>
      <c r="B871" s="43"/>
      <c r="C871" s="43"/>
      <c r="D871" s="43"/>
      <c r="E871" s="43"/>
      <c r="F871" s="44"/>
      <c r="G871" s="43"/>
      <c r="H871" s="43"/>
      <c r="I871" s="43"/>
      <c r="J871" s="43"/>
      <c r="K871" s="44"/>
      <c r="L871" s="43"/>
      <c r="M871" s="43"/>
      <c r="N871" s="43"/>
      <c r="O871" s="46"/>
      <c r="P871" s="46"/>
      <c r="Q871" s="46"/>
      <c r="R871" s="44"/>
      <c r="S871" s="43"/>
      <c r="T871" s="43"/>
      <c r="U871" s="43"/>
      <c r="V871" s="46"/>
      <c r="W871" s="43"/>
      <c r="X871" s="46"/>
      <c r="Y871" s="46"/>
      <c r="Z871" s="46"/>
      <c r="AA871" s="46"/>
      <c r="AB871" s="46"/>
      <c r="AC871" s="46"/>
      <c r="AD871" s="43"/>
      <c r="AE871" s="43"/>
      <c r="AF871" s="43"/>
      <c r="AG871" s="43"/>
      <c r="AH871" s="43"/>
      <c r="AI871" s="43"/>
      <c r="AJ871" s="43"/>
      <c r="AK871" s="43"/>
      <c r="AL871" s="190"/>
      <c r="AM871" s="190"/>
    </row>
    <row r="872" spans="1:39" ht="22.5" customHeight="1" x14ac:dyDescent="0.35">
      <c r="A872" s="43"/>
      <c r="B872" s="43"/>
      <c r="C872" s="43"/>
      <c r="D872" s="43"/>
      <c r="E872" s="43"/>
      <c r="F872" s="44"/>
      <c r="G872" s="43"/>
      <c r="H872" s="43"/>
      <c r="I872" s="43"/>
      <c r="J872" s="43"/>
      <c r="K872" s="44"/>
      <c r="L872" s="43"/>
      <c r="M872" s="43"/>
      <c r="N872" s="43"/>
      <c r="O872" s="46"/>
      <c r="P872" s="46"/>
      <c r="Q872" s="46"/>
      <c r="R872" s="44"/>
      <c r="S872" s="43"/>
      <c r="T872" s="43"/>
      <c r="U872" s="43"/>
      <c r="V872" s="46"/>
      <c r="W872" s="43"/>
      <c r="X872" s="46"/>
      <c r="Y872" s="46"/>
      <c r="Z872" s="46"/>
      <c r="AA872" s="46"/>
      <c r="AB872" s="46"/>
      <c r="AC872" s="46"/>
      <c r="AD872" s="43"/>
      <c r="AE872" s="43"/>
      <c r="AF872" s="43"/>
      <c r="AG872" s="43"/>
      <c r="AH872" s="43"/>
      <c r="AI872" s="43"/>
      <c r="AJ872" s="43"/>
      <c r="AK872" s="43"/>
      <c r="AL872" s="190"/>
      <c r="AM872" s="190"/>
    </row>
    <row r="873" spans="1:39" ht="22.5" customHeight="1" x14ac:dyDescent="0.35">
      <c r="A873" s="43"/>
      <c r="B873" s="43"/>
      <c r="C873" s="43"/>
      <c r="D873" s="43"/>
      <c r="E873" s="43"/>
      <c r="F873" s="44"/>
      <c r="G873" s="43"/>
      <c r="H873" s="43"/>
      <c r="I873" s="43"/>
      <c r="J873" s="43"/>
      <c r="K873" s="44"/>
      <c r="L873" s="43"/>
      <c r="M873" s="43"/>
      <c r="N873" s="43"/>
      <c r="O873" s="46"/>
      <c r="P873" s="46"/>
      <c r="Q873" s="46"/>
      <c r="R873" s="44"/>
      <c r="S873" s="43"/>
      <c r="T873" s="43"/>
      <c r="U873" s="43"/>
      <c r="V873" s="46"/>
      <c r="W873" s="43"/>
      <c r="X873" s="46"/>
      <c r="Y873" s="46"/>
      <c r="Z873" s="46"/>
      <c r="AA873" s="46"/>
      <c r="AB873" s="46"/>
      <c r="AC873" s="46"/>
      <c r="AD873" s="43"/>
      <c r="AE873" s="43"/>
      <c r="AF873" s="43"/>
      <c r="AG873" s="43"/>
      <c r="AH873" s="43"/>
      <c r="AI873" s="43"/>
      <c r="AJ873" s="43"/>
      <c r="AK873" s="43"/>
      <c r="AL873" s="190"/>
      <c r="AM873" s="190"/>
    </row>
    <row r="874" spans="1:39" ht="22.5" customHeight="1" x14ac:dyDescent="0.35">
      <c r="A874" s="43"/>
      <c r="B874" s="43"/>
      <c r="C874" s="43"/>
      <c r="D874" s="43"/>
      <c r="E874" s="43"/>
      <c r="F874" s="44"/>
      <c r="G874" s="43"/>
      <c r="H874" s="43"/>
      <c r="I874" s="43"/>
      <c r="J874" s="43"/>
      <c r="K874" s="44"/>
      <c r="L874" s="43"/>
      <c r="M874" s="43"/>
      <c r="N874" s="43"/>
      <c r="O874" s="46"/>
      <c r="P874" s="46"/>
      <c r="Q874" s="46"/>
      <c r="R874" s="44"/>
      <c r="S874" s="43"/>
      <c r="T874" s="43"/>
      <c r="U874" s="43"/>
      <c r="V874" s="46"/>
      <c r="W874" s="43"/>
      <c r="X874" s="46"/>
      <c r="Y874" s="46"/>
      <c r="Z874" s="46"/>
      <c r="AA874" s="46"/>
      <c r="AB874" s="46"/>
      <c r="AC874" s="46"/>
      <c r="AD874" s="43"/>
      <c r="AE874" s="43"/>
      <c r="AF874" s="43"/>
      <c r="AG874" s="43"/>
      <c r="AH874" s="43"/>
      <c r="AI874" s="43"/>
      <c r="AJ874" s="43"/>
      <c r="AK874" s="43"/>
      <c r="AL874" s="190"/>
      <c r="AM874" s="190"/>
    </row>
    <row r="875" spans="1:39" ht="22.5" customHeight="1" x14ac:dyDescent="0.35">
      <c r="A875" s="43"/>
      <c r="B875" s="43"/>
      <c r="C875" s="43"/>
      <c r="D875" s="43"/>
      <c r="E875" s="43"/>
      <c r="F875" s="44"/>
      <c r="G875" s="43"/>
      <c r="H875" s="43"/>
      <c r="I875" s="43"/>
      <c r="J875" s="43"/>
      <c r="K875" s="44"/>
      <c r="L875" s="43"/>
      <c r="M875" s="43"/>
      <c r="N875" s="43"/>
      <c r="O875" s="46"/>
      <c r="P875" s="46"/>
      <c r="Q875" s="46"/>
      <c r="R875" s="44"/>
      <c r="S875" s="43"/>
      <c r="T875" s="43"/>
      <c r="U875" s="43"/>
      <c r="V875" s="46"/>
      <c r="W875" s="43"/>
      <c r="X875" s="46"/>
      <c r="Y875" s="46"/>
      <c r="Z875" s="46"/>
      <c r="AA875" s="46"/>
      <c r="AB875" s="46"/>
      <c r="AC875" s="46"/>
      <c r="AD875" s="43"/>
      <c r="AE875" s="43"/>
      <c r="AF875" s="43"/>
      <c r="AG875" s="43"/>
      <c r="AH875" s="43"/>
      <c r="AI875" s="43"/>
      <c r="AJ875" s="43"/>
      <c r="AK875" s="43"/>
      <c r="AL875" s="190"/>
      <c r="AM875" s="190"/>
    </row>
    <row r="876" spans="1:39" ht="22.5" customHeight="1" x14ac:dyDescent="0.35">
      <c r="A876" s="43"/>
      <c r="B876" s="43"/>
      <c r="C876" s="43"/>
      <c r="D876" s="43"/>
      <c r="E876" s="43"/>
      <c r="F876" s="44"/>
      <c r="G876" s="43"/>
      <c r="H876" s="43"/>
      <c r="I876" s="43"/>
      <c r="J876" s="43"/>
      <c r="K876" s="44"/>
      <c r="L876" s="43"/>
      <c r="M876" s="43"/>
      <c r="N876" s="43"/>
      <c r="O876" s="46"/>
      <c r="P876" s="46"/>
      <c r="Q876" s="46"/>
      <c r="R876" s="44"/>
      <c r="S876" s="43"/>
      <c r="T876" s="43"/>
      <c r="U876" s="43"/>
      <c r="V876" s="46"/>
      <c r="W876" s="43"/>
      <c r="X876" s="46"/>
      <c r="Y876" s="46"/>
      <c r="Z876" s="46"/>
      <c r="AA876" s="46"/>
      <c r="AB876" s="46"/>
      <c r="AC876" s="46"/>
      <c r="AD876" s="43"/>
      <c r="AE876" s="43"/>
      <c r="AF876" s="43"/>
      <c r="AG876" s="43"/>
      <c r="AH876" s="43"/>
      <c r="AI876" s="43"/>
      <c r="AJ876" s="43"/>
      <c r="AK876" s="43"/>
      <c r="AL876" s="190"/>
      <c r="AM876" s="190"/>
    </row>
    <row r="877" spans="1:39" ht="22.5" customHeight="1" x14ac:dyDescent="0.35">
      <c r="A877" s="43"/>
      <c r="B877" s="43"/>
      <c r="C877" s="43"/>
      <c r="D877" s="43"/>
      <c r="E877" s="43"/>
      <c r="F877" s="44"/>
      <c r="G877" s="43"/>
      <c r="H877" s="43"/>
      <c r="I877" s="43"/>
      <c r="J877" s="43"/>
      <c r="K877" s="44"/>
      <c r="L877" s="43"/>
      <c r="M877" s="43"/>
      <c r="N877" s="43"/>
      <c r="O877" s="46"/>
      <c r="P877" s="46"/>
      <c r="Q877" s="46"/>
      <c r="R877" s="44"/>
      <c r="S877" s="43"/>
      <c r="T877" s="43"/>
      <c r="U877" s="43"/>
      <c r="V877" s="46"/>
      <c r="W877" s="43"/>
      <c r="X877" s="46"/>
      <c r="Y877" s="46"/>
      <c r="Z877" s="46"/>
      <c r="AA877" s="46"/>
      <c r="AB877" s="46"/>
      <c r="AC877" s="46"/>
      <c r="AD877" s="43"/>
      <c r="AE877" s="43"/>
      <c r="AF877" s="43"/>
      <c r="AG877" s="43"/>
      <c r="AH877" s="43"/>
      <c r="AI877" s="43"/>
      <c r="AJ877" s="43"/>
      <c r="AK877" s="43"/>
      <c r="AL877" s="190"/>
      <c r="AM877" s="190"/>
    </row>
    <row r="878" spans="1:39" ht="22.5" customHeight="1" x14ac:dyDescent="0.35">
      <c r="A878" s="43"/>
      <c r="B878" s="43"/>
      <c r="C878" s="43"/>
      <c r="D878" s="43"/>
      <c r="E878" s="43"/>
      <c r="F878" s="44"/>
      <c r="G878" s="43"/>
      <c r="H878" s="43"/>
      <c r="I878" s="43"/>
      <c r="J878" s="43"/>
      <c r="K878" s="44"/>
      <c r="L878" s="43"/>
      <c r="M878" s="43"/>
      <c r="N878" s="43"/>
      <c r="O878" s="46"/>
      <c r="P878" s="46"/>
      <c r="Q878" s="46"/>
      <c r="R878" s="44"/>
      <c r="S878" s="43"/>
      <c r="T878" s="43"/>
      <c r="U878" s="43"/>
      <c r="V878" s="46"/>
      <c r="W878" s="43"/>
      <c r="X878" s="46"/>
      <c r="Y878" s="46"/>
      <c r="Z878" s="46"/>
      <c r="AA878" s="46"/>
      <c r="AB878" s="46"/>
      <c r="AC878" s="46"/>
      <c r="AD878" s="43"/>
      <c r="AE878" s="43"/>
      <c r="AF878" s="43"/>
      <c r="AG878" s="43"/>
      <c r="AH878" s="43"/>
      <c r="AI878" s="43"/>
      <c r="AJ878" s="43"/>
      <c r="AK878" s="43"/>
      <c r="AL878" s="190"/>
      <c r="AM878" s="190"/>
    </row>
    <row r="879" spans="1:39" ht="22.5" customHeight="1" x14ac:dyDescent="0.35">
      <c r="A879" s="43"/>
      <c r="B879" s="43"/>
      <c r="C879" s="43"/>
      <c r="D879" s="43"/>
      <c r="E879" s="43"/>
      <c r="F879" s="44"/>
      <c r="G879" s="43"/>
      <c r="H879" s="43"/>
      <c r="I879" s="43"/>
      <c r="J879" s="43"/>
      <c r="K879" s="44"/>
      <c r="L879" s="43"/>
      <c r="M879" s="43"/>
      <c r="N879" s="43"/>
      <c r="O879" s="46"/>
      <c r="P879" s="46"/>
      <c r="Q879" s="46"/>
      <c r="R879" s="44"/>
      <c r="S879" s="43"/>
      <c r="T879" s="43"/>
      <c r="U879" s="43"/>
      <c r="V879" s="46"/>
      <c r="W879" s="43"/>
      <c r="X879" s="46"/>
      <c r="Y879" s="46"/>
      <c r="Z879" s="46"/>
      <c r="AA879" s="46"/>
      <c r="AB879" s="46"/>
      <c r="AC879" s="46"/>
      <c r="AD879" s="43"/>
      <c r="AE879" s="43"/>
      <c r="AF879" s="43"/>
      <c r="AG879" s="43"/>
      <c r="AH879" s="43"/>
      <c r="AI879" s="43"/>
      <c r="AJ879" s="43"/>
      <c r="AK879" s="43"/>
      <c r="AL879" s="190"/>
      <c r="AM879" s="190"/>
    </row>
    <row r="880" spans="1:39" ht="22.5" customHeight="1" x14ac:dyDescent="0.35">
      <c r="A880" s="43"/>
      <c r="B880" s="43"/>
      <c r="C880" s="43"/>
      <c r="D880" s="43"/>
      <c r="E880" s="43"/>
      <c r="F880" s="44"/>
      <c r="G880" s="43"/>
      <c r="H880" s="43"/>
      <c r="I880" s="43"/>
      <c r="J880" s="43"/>
      <c r="K880" s="44"/>
      <c r="L880" s="43"/>
      <c r="M880" s="43"/>
      <c r="N880" s="43"/>
      <c r="O880" s="46"/>
      <c r="P880" s="46"/>
      <c r="Q880" s="46"/>
      <c r="R880" s="44"/>
      <c r="S880" s="43"/>
      <c r="T880" s="43"/>
      <c r="U880" s="43"/>
      <c r="V880" s="46"/>
      <c r="W880" s="43"/>
      <c r="X880" s="46"/>
      <c r="Y880" s="46"/>
      <c r="Z880" s="46"/>
      <c r="AA880" s="46"/>
      <c r="AB880" s="46"/>
      <c r="AC880" s="46"/>
      <c r="AD880" s="43"/>
      <c r="AE880" s="43"/>
      <c r="AF880" s="43"/>
      <c r="AG880" s="43"/>
      <c r="AH880" s="43"/>
      <c r="AI880" s="43"/>
      <c r="AJ880" s="43"/>
      <c r="AK880" s="43"/>
      <c r="AL880" s="190"/>
      <c r="AM880" s="190"/>
    </row>
    <row r="881" spans="1:39" ht="22.5" customHeight="1" x14ac:dyDescent="0.35">
      <c r="A881" s="43"/>
      <c r="B881" s="43"/>
      <c r="C881" s="43"/>
      <c r="D881" s="43"/>
      <c r="E881" s="43"/>
      <c r="F881" s="44"/>
      <c r="G881" s="43"/>
      <c r="H881" s="43"/>
      <c r="I881" s="43"/>
      <c r="J881" s="43"/>
      <c r="K881" s="44"/>
      <c r="L881" s="43"/>
      <c r="M881" s="43"/>
      <c r="N881" s="43"/>
      <c r="O881" s="46"/>
      <c r="P881" s="46"/>
      <c r="Q881" s="46"/>
      <c r="R881" s="44"/>
      <c r="S881" s="43"/>
      <c r="T881" s="43"/>
      <c r="U881" s="43"/>
      <c r="V881" s="46"/>
      <c r="W881" s="43"/>
      <c r="X881" s="46"/>
      <c r="Y881" s="46"/>
      <c r="Z881" s="46"/>
      <c r="AA881" s="46"/>
      <c r="AB881" s="46"/>
      <c r="AC881" s="46"/>
      <c r="AD881" s="43"/>
      <c r="AE881" s="43"/>
      <c r="AF881" s="43"/>
      <c r="AG881" s="43"/>
      <c r="AH881" s="43"/>
      <c r="AI881" s="43"/>
      <c r="AJ881" s="43"/>
      <c r="AK881" s="43"/>
      <c r="AL881" s="190"/>
      <c r="AM881" s="190"/>
    </row>
    <row r="882" spans="1:39" ht="22.5" customHeight="1" x14ac:dyDescent="0.35">
      <c r="A882" s="43"/>
      <c r="B882" s="43"/>
      <c r="C882" s="43"/>
      <c r="D882" s="43"/>
      <c r="E882" s="43"/>
      <c r="F882" s="44"/>
      <c r="G882" s="43"/>
      <c r="H882" s="43"/>
      <c r="I882" s="43"/>
      <c r="J882" s="43"/>
      <c r="K882" s="44"/>
      <c r="L882" s="43"/>
      <c r="M882" s="43"/>
      <c r="N882" s="43"/>
      <c r="O882" s="46"/>
      <c r="P882" s="46"/>
      <c r="Q882" s="46"/>
      <c r="R882" s="44"/>
      <c r="S882" s="43"/>
      <c r="T882" s="43"/>
      <c r="U882" s="43"/>
      <c r="V882" s="46"/>
      <c r="W882" s="43"/>
      <c r="X882" s="46"/>
      <c r="Y882" s="46"/>
      <c r="Z882" s="46"/>
      <c r="AA882" s="46"/>
      <c r="AB882" s="46"/>
      <c r="AC882" s="46"/>
      <c r="AD882" s="43"/>
      <c r="AE882" s="43"/>
      <c r="AF882" s="43"/>
      <c r="AG882" s="43"/>
      <c r="AH882" s="43"/>
      <c r="AI882" s="43"/>
      <c r="AJ882" s="43"/>
      <c r="AK882" s="43"/>
      <c r="AL882" s="190"/>
      <c r="AM882" s="190"/>
    </row>
    <row r="883" spans="1:39" ht="22.5" customHeight="1" x14ac:dyDescent="0.35">
      <c r="A883" s="43"/>
      <c r="B883" s="43"/>
      <c r="C883" s="43"/>
      <c r="D883" s="43"/>
      <c r="E883" s="43"/>
      <c r="F883" s="44"/>
      <c r="G883" s="43"/>
      <c r="H883" s="43"/>
      <c r="I883" s="43"/>
      <c r="J883" s="43"/>
      <c r="K883" s="44"/>
      <c r="L883" s="43"/>
      <c r="M883" s="43"/>
      <c r="N883" s="43"/>
      <c r="O883" s="46"/>
      <c r="P883" s="46"/>
      <c r="Q883" s="46"/>
      <c r="R883" s="44"/>
      <c r="S883" s="43"/>
      <c r="T883" s="43"/>
      <c r="U883" s="43"/>
      <c r="V883" s="46"/>
      <c r="W883" s="43"/>
      <c r="X883" s="46"/>
      <c r="Y883" s="46"/>
      <c r="Z883" s="46"/>
      <c r="AA883" s="46"/>
      <c r="AB883" s="46"/>
      <c r="AC883" s="46"/>
      <c r="AD883" s="43"/>
      <c r="AE883" s="43"/>
      <c r="AF883" s="43"/>
      <c r="AG883" s="43"/>
      <c r="AH883" s="43"/>
      <c r="AI883" s="43"/>
      <c r="AJ883" s="43"/>
      <c r="AK883" s="43"/>
      <c r="AL883" s="190"/>
      <c r="AM883" s="190"/>
    </row>
    <row r="884" spans="1:39" ht="22.5" customHeight="1" x14ac:dyDescent="0.35">
      <c r="A884" s="43"/>
      <c r="B884" s="43"/>
      <c r="C884" s="43"/>
      <c r="D884" s="43"/>
      <c r="E884" s="43"/>
      <c r="F884" s="44"/>
      <c r="G884" s="43"/>
      <c r="H884" s="43"/>
      <c r="I884" s="43"/>
      <c r="J884" s="43"/>
      <c r="K884" s="44"/>
      <c r="L884" s="43"/>
      <c r="M884" s="43"/>
      <c r="N884" s="43"/>
      <c r="O884" s="46"/>
      <c r="P884" s="46"/>
      <c r="Q884" s="46"/>
      <c r="R884" s="44"/>
      <c r="S884" s="43"/>
      <c r="T884" s="43"/>
      <c r="U884" s="43"/>
      <c r="V884" s="46"/>
      <c r="W884" s="43"/>
      <c r="X884" s="46"/>
      <c r="Y884" s="46"/>
      <c r="Z884" s="46"/>
      <c r="AA884" s="46"/>
      <c r="AB884" s="46"/>
      <c r="AC884" s="46"/>
      <c r="AD884" s="43"/>
      <c r="AE884" s="43"/>
      <c r="AF884" s="43"/>
      <c r="AG884" s="43"/>
      <c r="AH884" s="43"/>
      <c r="AI884" s="43"/>
      <c r="AJ884" s="43"/>
      <c r="AK884" s="43"/>
      <c r="AL884" s="190"/>
      <c r="AM884" s="190"/>
    </row>
    <row r="885" spans="1:39" ht="22.5" customHeight="1" x14ac:dyDescent="0.35">
      <c r="A885" s="43"/>
      <c r="B885" s="43"/>
      <c r="C885" s="43"/>
      <c r="D885" s="43"/>
      <c r="E885" s="43"/>
      <c r="F885" s="44"/>
      <c r="G885" s="43"/>
      <c r="H885" s="43"/>
      <c r="I885" s="43"/>
      <c r="J885" s="43"/>
      <c r="K885" s="44"/>
      <c r="L885" s="43"/>
      <c r="M885" s="43"/>
      <c r="N885" s="43"/>
      <c r="O885" s="46"/>
      <c r="P885" s="46"/>
      <c r="Q885" s="46"/>
      <c r="R885" s="44"/>
      <c r="S885" s="43"/>
      <c r="T885" s="43"/>
      <c r="U885" s="43"/>
      <c r="V885" s="46"/>
      <c r="W885" s="43"/>
      <c r="X885" s="46"/>
      <c r="Y885" s="46"/>
      <c r="Z885" s="46"/>
      <c r="AA885" s="46"/>
      <c r="AB885" s="46"/>
      <c r="AC885" s="46"/>
      <c r="AD885" s="43"/>
      <c r="AE885" s="43"/>
      <c r="AF885" s="43"/>
      <c r="AG885" s="43"/>
      <c r="AH885" s="43"/>
      <c r="AI885" s="43"/>
      <c r="AJ885" s="43"/>
      <c r="AK885" s="43"/>
      <c r="AL885" s="190"/>
      <c r="AM885" s="190"/>
    </row>
    <row r="886" spans="1:39" ht="22.5" customHeight="1" x14ac:dyDescent="0.35">
      <c r="A886" s="43"/>
      <c r="B886" s="43"/>
      <c r="C886" s="43"/>
      <c r="D886" s="43"/>
      <c r="E886" s="43"/>
      <c r="F886" s="44"/>
      <c r="G886" s="43"/>
      <c r="H886" s="43"/>
      <c r="I886" s="43"/>
      <c r="J886" s="43"/>
      <c r="K886" s="44"/>
      <c r="L886" s="43"/>
      <c r="M886" s="43"/>
      <c r="N886" s="43"/>
      <c r="O886" s="46"/>
      <c r="P886" s="46"/>
      <c r="Q886" s="46"/>
      <c r="R886" s="44"/>
      <c r="S886" s="43"/>
      <c r="T886" s="43"/>
      <c r="U886" s="43"/>
      <c r="V886" s="46"/>
      <c r="W886" s="43"/>
      <c r="X886" s="46"/>
      <c r="Y886" s="46"/>
      <c r="Z886" s="46"/>
      <c r="AA886" s="46"/>
      <c r="AB886" s="46"/>
      <c r="AC886" s="46"/>
      <c r="AD886" s="43"/>
      <c r="AE886" s="43"/>
      <c r="AF886" s="43"/>
      <c r="AG886" s="43"/>
      <c r="AH886" s="43"/>
      <c r="AI886" s="43"/>
      <c r="AJ886" s="43"/>
      <c r="AK886" s="43"/>
      <c r="AL886" s="190"/>
      <c r="AM886" s="190"/>
    </row>
    <row r="887" spans="1:39" ht="22.5" customHeight="1" x14ac:dyDescent="0.35">
      <c r="A887" s="43"/>
      <c r="B887" s="43"/>
      <c r="C887" s="43"/>
      <c r="D887" s="43"/>
      <c r="E887" s="43"/>
      <c r="F887" s="44"/>
      <c r="G887" s="43"/>
      <c r="H887" s="43"/>
      <c r="I887" s="43"/>
      <c r="J887" s="43"/>
      <c r="K887" s="44"/>
      <c r="L887" s="43"/>
      <c r="M887" s="43"/>
      <c r="N887" s="43"/>
      <c r="O887" s="46"/>
      <c r="P887" s="46"/>
      <c r="Q887" s="46"/>
      <c r="R887" s="44"/>
      <c r="S887" s="43"/>
      <c r="T887" s="43"/>
      <c r="U887" s="43"/>
      <c r="V887" s="46"/>
      <c r="W887" s="43"/>
      <c r="X887" s="46"/>
      <c r="Y887" s="46"/>
      <c r="Z887" s="46"/>
      <c r="AA887" s="46"/>
      <c r="AB887" s="46"/>
      <c r="AC887" s="46"/>
      <c r="AD887" s="43"/>
      <c r="AE887" s="43"/>
      <c r="AF887" s="43"/>
      <c r="AG887" s="43"/>
      <c r="AH887" s="43"/>
      <c r="AI887" s="43"/>
      <c r="AJ887" s="43"/>
      <c r="AK887" s="43"/>
      <c r="AL887" s="190"/>
      <c r="AM887" s="190"/>
    </row>
    <row r="888" spans="1:39" ht="22.5" customHeight="1" x14ac:dyDescent="0.35">
      <c r="A888" s="43"/>
      <c r="B888" s="43"/>
      <c r="C888" s="43"/>
      <c r="D888" s="43"/>
      <c r="E888" s="43"/>
      <c r="F888" s="44"/>
      <c r="G888" s="43"/>
      <c r="H888" s="43"/>
      <c r="I888" s="43"/>
      <c r="J888" s="43"/>
      <c r="K888" s="44"/>
      <c r="L888" s="43"/>
      <c r="M888" s="43"/>
      <c r="N888" s="43"/>
      <c r="O888" s="46"/>
      <c r="P888" s="46"/>
      <c r="Q888" s="46"/>
      <c r="R888" s="44"/>
      <c r="S888" s="43"/>
      <c r="T888" s="43"/>
      <c r="U888" s="43"/>
      <c r="V888" s="46"/>
      <c r="W888" s="43"/>
      <c r="X888" s="46"/>
      <c r="Y888" s="46"/>
      <c r="Z888" s="46"/>
      <c r="AA888" s="46"/>
      <c r="AB888" s="46"/>
      <c r="AC888" s="46"/>
      <c r="AD888" s="43"/>
      <c r="AE888" s="43"/>
      <c r="AF888" s="43"/>
      <c r="AG888" s="43"/>
      <c r="AH888" s="43"/>
      <c r="AI888" s="43"/>
      <c r="AJ888" s="43"/>
      <c r="AK888" s="43"/>
      <c r="AL888" s="190"/>
      <c r="AM888" s="190"/>
    </row>
    <row r="889" spans="1:39" ht="22.5" customHeight="1" x14ac:dyDescent="0.35">
      <c r="A889" s="43"/>
      <c r="B889" s="43"/>
      <c r="C889" s="43"/>
      <c r="D889" s="43"/>
      <c r="E889" s="43"/>
      <c r="F889" s="44"/>
      <c r="G889" s="43"/>
      <c r="H889" s="43"/>
      <c r="I889" s="43"/>
      <c r="J889" s="43"/>
      <c r="K889" s="44"/>
      <c r="L889" s="43"/>
      <c r="M889" s="43"/>
      <c r="N889" s="43"/>
      <c r="O889" s="46"/>
      <c r="P889" s="46"/>
      <c r="Q889" s="46"/>
      <c r="R889" s="44"/>
      <c r="S889" s="43"/>
      <c r="T889" s="43"/>
      <c r="U889" s="43"/>
      <c r="V889" s="46"/>
      <c r="W889" s="43"/>
      <c r="X889" s="46"/>
      <c r="Y889" s="46"/>
      <c r="Z889" s="46"/>
      <c r="AA889" s="46"/>
      <c r="AB889" s="46"/>
      <c r="AC889" s="46"/>
      <c r="AD889" s="43"/>
      <c r="AE889" s="43"/>
      <c r="AF889" s="43"/>
      <c r="AG889" s="43"/>
      <c r="AH889" s="43"/>
      <c r="AI889" s="43"/>
      <c r="AJ889" s="43"/>
      <c r="AK889" s="43"/>
      <c r="AL889" s="190"/>
      <c r="AM889" s="190"/>
    </row>
    <row r="890" spans="1:39" ht="22.5" customHeight="1" x14ac:dyDescent="0.35">
      <c r="A890" s="43"/>
      <c r="B890" s="43"/>
      <c r="C890" s="43"/>
      <c r="D890" s="43"/>
      <c r="E890" s="43"/>
      <c r="F890" s="44"/>
      <c r="G890" s="43"/>
      <c r="H890" s="43"/>
      <c r="I890" s="43"/>
      <c r="J890" s="43"/>
      <c r="K890" s="44"/>
      <c r="L890" s="43"/>
      <c r="M890" s="43"/>
      <c r="N890" s="43"/>
      <c r="O890" s="46"/>
      <c r="P890" s="46"/>
      <c r="Q890" s="46"/>
      <c r="R890" s="44"/>
      <c r="S890" s="43"/>
      <c r="T890" s="43"/>
      <c r="U890" s="43"/>
      <c r="V890" s="46"/>
      <c r="W890" s="43"/>
      <c r="X890" s="46"/>
      <c r="Y890" s="46"/>
      <c r="Z890" s="46"/>
      <c r="AA890" s="46"/>
      <c r="AB890" s="46"/>
      <c r="AC890" s="46"/>
      <c r="AD890" s="43"/>
      <c r="AE890" s="43"/>
      <c r="AF890" s="43"/>
      <c r="AG890" s="43"/>
      <c r="AH890" s="43"/>
      <c r="AI890" s="43"/>
      <c r="AJ890" s="43"/>
      <c r="AK890" s="43"/>
      <c r="AL890" s="190"/>
      <c r="AM890" s="190"/>
    </row>
    <row r="891" spans="1:39" ht="22.5" customHeight="1" x14ac:dyDescent="0.35">
      <c r="A891" s="43"/>
      <c r="B891" s="43"/>
      <c r="C891" s="43"/>
      <c r="D891" s="43"/>
      <c r="E891" s="43"/>
      <c r="F891" s="44"/>
      <c r="G891" s="43"/>
      <c r="H891" s="43"/>
      <c r="I891" s="43"/>
      <c r="J891" s="43"/>
      <c r="K891" s="44"/>
      <c r="L891" s="43"/>
      <c r="M891" s="43"/>
      <c r="N891" s="43"/>
      <c r="O891" s="46"/>
      <c r="P891" s="46"/>
      <c r="Q891" s="46"/>
      <c r="R891" s="44"/>
      <c r="S891" s="43"/>
      <c r="T891" s="43"/>
      <c r="U891" s="43"/>
      <c r="V891" s="46"/>
      <c r="W891" s="43"/>
      <c r="X891" s="46"/>
      <c r="Y891" s="46"/>
      <c r="Z891" s="46"/>
      <c r="AA891" s="46"/>
      <c r="AB891" s="46"/>
      <c r="AC891" s="46"/>
      <c r="AD891" s="43"/>
      <c r="AE891" s="43"/>
      <c r="AF891" s="43"/>
      <c r="AG891" s="43"/>
      <c r="AH891" s="43"/>
      <c r="AI891" s="43"/>
      <c r="AJ891" s="43"/>
      <c r="AK891" s="43"/>
      <c r="AL891" s="190"/>
      <c r="AM891" s="190"/>
    </row>
    <row r="892" spans="1:39" ht="22.5" customHeight="1" x14ac:dyDescent="0.35">
      <c r="A892" s="43"/>
      <c r="B892" s="43"/>
      <c r="C892" s="43"/>
      <c r="D892" s="43"/>
      <c r="E892" s="43"/>
      <c r="F892" s="44"/>
      <c r="G892" s="43"/>
      <c r="H892" s="43"/>
      <c r="I892" s="43"/>
      <c r="J892" s="43"/>
      <c r="K892" s="44"/>
      <c r="L892" s="43"/>
      <c r="M892" s="43"/>
      <c r="N892" s="43"/>
      <c r="O892" s="46"/>
      <c r="P892" s="46"/>
      <c r="Q892" s="46"/>
      <c r="R892" s="44"/>
      <c r="S892" s="43"/>
      <c r="T892" s="43"/>
      <c r="U892" s="43"/>
      <c r="V892" s="46"/>
      <c r="W892" s="43"/>
      <c r="X892" s="46"/>
      <c r="Y892" s="46"/>
      <c r="Z892" s="46"/>
      <c r="AA892" s="46"/>
      <c r="AB892" s="46"/>
      <c r="AC892" s="46"/>
      <c r="AD892" s="43"/>
      <c r="AE892" s="43"/>
      <c r="AF892" s="43"/>
      <c r="AG892" s="43"/>
      <c r="AH892" s="43"/>
      <c r="AI892" s="43"/>
      <c r="AJ892" s="43"/>
      <c r="AK892" s="43"/>
      <c r="AL892" s="190"/>
      <c r="AM892" s="190"/>
    </row>
    <row r="893" spans="1:39" ht="22.5" customHeight="1" x14ac:dyDescent="0.35">
      <c r="A893" s="43"/>
      <c r="B893" s="43"/>
      <c r="C893" s="43"/>
      <c r="D893" s="43"/>
      <c r="E893" s="43"/>
      <c r="F893" s="44"/>
      <c r="G893" s="43"/>
      <c r="H893" s="43"/>
      <c r="I893" s="43"/>
      <c r="J893" s="43"/>
      <c r="K893" s="44"/>
      <c r="L893" s="43"/>
      <c r="M893" s="43"/>
      <c r="N893" s="43"/>
      <c r="O893" s="46"/>
      <c r="P893" s="46"/>
      <c r="Q893" s="46"/>
      <c r="R893" s="44"/>
      <c r="S893" s="43"/>
      <c r="T893" s="43"/>
      <c r="U893" s="43"/>
      <c r="V893" s="46"/>
      <c r="W893" s="43"/>
      <c r="X893" s="46"/>
      <c r="Y893" s="46"/>
      <c r="Z893" s="46"/>
      <c r="AA893" s="46"/>
      <c r="AB893" s="46"/>
      <c r="AC893" s="46"/>
      <c r="AD893" s="43"/>
      <c r="AE893" s="43"/>
      <c r="AF893" s="43"/>
      <c r="AG893" s="43"/>
      <c r="AH893" s="43"/>
      <c r="AI893" s="43"/>
      <c r="AJ893" s="43"/>
      <c r="AK893" s="43"/>
      <c r="AL893" s="190"/>
      <c r="AM893" s="190"/>
    </row>
    <row r="894" spans="1:39" ht="22.5" customHeight="1" x14ac:dyDescent="0.35">
      <c r="A894" s="43"/>
      <c r="B894" s="43"/>
      <c r="C894" s="43"/>
      <c r="D894" s="43"/>
      <c r="E894" s="43"/>
      <c r="F894" s="44"/>
      <c r="G894" s="43"/>
      <c r="H894" s="43"/>
      <c r="I894" s="43"/>
      <c r="J894" s="43"/>
      <c r="K894" s="44"/>
      <c r="L894" s="43"/>
      <c r="M894" s="43"/>
      <c r="N894" s="43"/>
      <c r="O894" s="46"/>
      <c r="P894" s="46"/>
      <c r="Q894" s="46"/>
      <c r="R894" s="44"/>
      <c r="S894" s="43"/>
      <c r="T894" s="43"/>
      <c r="U894" s="43"/>
      <c r="V894" s="46"/>
      <c r="W894" s="43"/>
      <c r="X894" s="46"/>
      <c r="Y894" s="46"/>
      <c r="Z894" s="46"/>
      <c r="AA894" s="46"/>
      <c r="AB894" s="46"/>
      <c r="AC894" s="46"/>
      <c r="AD894" s="43"/>
      <c r="AE894" s="43"/>
      <c r="AF894" s="43"/>
      <c r="AG894" s="43"/>
      <c r="AH894" s="43"/>
      <c r="AI894" s="43"/>
      <c r="AJ894" s="43"/>
      <c r="AK894" s="43"/>
      <c r="AL894" s="190"/>
      <c r="AM894" s="190"/>
    </row>
    <row r="895" spans="1:39" ht="22.5" customHeight="1" x14ac:dyDescent="0.35">
      <c r="A895" s="43"/>
      <c r="B895" s="43"/>
      <c r="C895" s="43"/>
      <c r="D895" s="43"/>
      <c r="E895" s="43"/>
      <c r="F895" s="44"/>
      <c r="G895" s="43"/>
      <c r="H895" s="43"/>
      <c r="I895" s="43"/>
      <c r="J895" s="43"/>
      <c r="K895" s="44"/>
      <c r="L895" s="43"/>
      <c r="M895" s="43"/>
      <c r="N895" s="43"/>
      <c r="O895" s="46"/>
      <c r="P895" s="46"/>
      <c r="Q895" s="46"/>
      <c r="R895" s="44"/>
      <c r="S895" s="43"/>
      <c r="T895" s="43"/>
      <c r="U895" s="43"/>
      <c r="V895" s="46"/>
      <c r="W895" s="43"/>
      <c r="X895" s="46"/>
      <c r="Y895" s="46"/>
      <c r="Z895" s="46"/>
      <c r="AA895" s="46"/>
      <c r="AB895" s="46"/>
      <c r="AC895" s="46"/>
      <c r="AD895" s="43"/>
      <c r="AE895" s="43"/>
      <c r="AF895" s="43"/>
      <c r="AG895" s="43"/>
      <c r="AH895" s="43"/>
      <c r="AI895" s="43"/>
      <c r="AJ895" s="43"/>
      <c r="AK895" s="43"/>
      <c r="AL895" s="190"/>
      <c r="AM895" s="190"/>
    </row>
    <row r="896" spans="1:39" ht="22.5" customHeight="1" x14ac:dyDescent="0.35">
      <c r="A896" s="43"/>
      <c r="B896" s="43"/>
      <c r="C896" s="43"/>
      <c r="D896" s="43"/>
      <c r="E896" s="43"/>
      <c r="F896" s="44"/>
      <c r="G896" s="43"/>
      <c r="H896" s="43"/>
      <c r="I896" s="43"/>
      <c r="J896" s="43"/>
      <c r="K896" s="44"/>
      <c r="L896" s="43"/>
      <c r="M896" s="43"/>
      <c r="N896" s="43"/>
      <c r="O896" s="46"/>
      <c r="P896" s="46"/>
      <c r="Q896" s="46"/>
      <c r="R896" s="44"/>
      <c r="S896" s="43"/>
      <c r="T896" s="43"/>
      <c r="U896" s="43"/>
      <c r="V896" s="46"/>
      <c r="W896" s="43"/>
      <c r="X896" s="46"/>
      <c r="Y896" s="46"/>
      <c r="Z896" s="46"/>
      <c r="AA896" s="46"/>
      <c r="AB896" s="46"/>
      <c r="AC896" s="46"/>
      <c r="AD896" s="43"/>
      <c r="AE896" s="43"/>
      <c r="AF896" s="43"/>
      <c r="AG896" s="43"/>
      <c r="AH896" s="43"/>
      <c r="AI896" s="43"/>
      <c r="AJ896" s="43"/>
      <c r="AK896" s="43"/>
      <c r="AL896" s="190"/>
      <c r="AM896" s="190"/>
    </row>
    <row r="897" spans="1:39" ht="22.5" customHeight="1" x14ac:dyDescent="0.35">
      <c r="A897" s="43"/>
      <c r="B897" s="43"/>
      <c r="C897" s="43"/>
      <c r="D897" s="43"/>
      <c r="E897" s="43"/>
      <c r="F897" s="44"/>
      <c r="G897" s="43"/>
      <c r="H897" s="43"/>
      <c r="I897" s="43"/>
      <c r="J897" s="43"/>
      <c r="K897" s="44"/>
      <c r="L897" s="43"/>
      <c r="M897" s="43"/>
      <c r="N897" s="43"/>
      <c r="O897" s="46"/>
      <c r="P897" s="46"/>
      <c r="Q897" s="46"/>
      <c r="R897" s="44"/>
      <c r="S897" s="43"/>
      <c r="T897" s="43"/>
      <c r="U897" s="43"/>
      <c r="V897" s="46"/>
      <c r="W897" s="43"/>
      <c r="X897" s="46"/>
      <c r="Y897" s="46"/>
      <c r="Z897" s="46"/>
      <c r="AA897" s="46"/>
      <c r="AB897" s="46"/>
      <c r="AC897" s="46"/>
      <c r="AD897" s="43"/>
      <c r="AE897" s="43"/>
      <c r="AF897" s="43"/>
      <c r="AG897" s="43"/>
      <c r="AH897" s="43"/>
      <c r="AI897" s="43"/>
      <c r="AJ897" s="43"/>
      <c r="AK897" s="43"/>
      <c r="AL897" s="190"/>
      <c r="AM897" s="190"/>
    </row>
    <row r="898" spans="1:39" ht="22.5" customHeight="1" x14ac:dyDescent="0.35">
      <c r="A898" s="43"/>
      <c r="B898" s="43"/>
      <c r="C898" s="43"/>
      <c r="D898" s="43"/>
      <c r="E898" s="43"/>
      <c r="F898" s="44"/>
      <c r="G898" s="43"/>
      <c r="H898" s="43"/>
      <c r="I898" s="43"/>
      <c r="J898" s="43"/>
      <c r="K898" s="44"/>
      <c r="L898" s="43"/>
      <c r="M898" s="43"/>
      <c r="N898" s="43"/>
      <c r="O898" s="46"/>
      <c r="P898" s="46"/>
      <c r="Q898" s="46"/>
      <c r="R898" s="44"/>
      <c r="S898" s="43"/>
      <c r="T898" s="43"/>
      <c r="U898" s="43"/>
      <c r="V898" s="46"/>
      <c r="W898" s="43"/>
      <c r="X898" s="46"/>
      <c r="Y898" s="46"/>
      <c r="Z898" s="46"/>
      <c r="AA898" s="46"/>
      <c r="AB898" s="46"/>
      <c r="AC898" s="46"/>
      <c r="AD898" s="43"/>
      <c r="AE898" s="43"/>
      <c r="AF898" s="43"/>
      <c r="AG898" s="43"/>
      <c r="AH898" s="43"/>
      <c r="AI898" s="43"/>
      <c r="AJ898" s="43"/>
      <c r="AK898" s="43"/>
      <c r="AL898" s="190"/>
      <c r="AM898" s="190"/>
    </row>
    <row r="899" spans="1:39" ht="22.5" customHeight="1" x14ac:dyDescent="0.35">
      <c r="A899" s="43"/>
      <c r="B899" s="43"/>
      <c r="C899" s="43"/>
      <c r="D899" s="43"/>
      <c r="E899" s="43"/>
      <c r="F899" s="44"/>
      <c r="G899" s="43"/>
      <c r="H899" s="43"/>
      <c r="I899" s="43"/>
      <c r="J899" s="43"/>
      <c r="K899" s="44"/>
      <c r="L899" s="43"/>
      <c r="M899" s="43"/>
      <c r="N899" s="43"/>
      <c r="O899" s="46"/>
      <c r="P899" s="46"/>
      <c r="Q899" s="46"/>
      <c r="R899" s="44"/>
      <c r="S899" s="43"/>
      <c r="T899" s="43"/>
      <c r="U899" s="43"/>
      <c r="V899" s="46"/>
      <c r="W899" s="43"/>
      <c r="X899" s="46"/>
      <c r="Y899" s="46"/>
      <c r="Z899" s="46"/>
      <c r="AA899" s="46"/>
      <c r="AB899" s="46"/>
      <c r="AC899" s="46"/>
      <c r="AD899" s="43"/>
      <c r="AE899" s="43"/>
      <c r="AF899" s="43"/>
      <c r="AG899" s="43"/>
      <c r="AH899" s="43"/>
      <c r="AI899" s="43"/>
      <c r="AJ899" s="43"/>
      <c r="AK899" s="43"/>
      <c r="AL899" s="190"/>
      <c r="AM899" s="190"/>
    </row>
    <row r="900" spans="1:39" ht="22.5" customHeight="1" x14ac:dyDescent="0.35">
      <c r="A900" s="43"/>
      <c r="B900" s="43"/>
      <c r="C900" s="43"/>
      <c r="D900" s="43"/>
      <c r="E900" s="43"/>
      <c r="F900" s="44"/>
      <c r="G900" s="43"/>
      <c r="H900" s="43"/>
      <c r="I900" s="43"/>
      <c r="J900" s="43"/>
      <c r="K900" s="44"/>
      <c r="L900" s="43"/>
      <c r="M900" s="43"/>
      <c r="N900" s="43"/>
      <c r="O900" s="46"/>
      <c r="P900" s="46"/>
      <c r="Q900" s="46"/>
      <c r="R900" s="44"/>
      <c r="S900" s="43"/>
      <c r="T900" s="43"/>
      <c r="U900" s="43"/>
      <c r="V900" s="46"/>
      <c r="W900" s="43"/>
      <c r="X900" s="46"/>
      <c r="Y900" s="46"/>
      <c r="Z900" s="46"/>
      <c r="AA900" s="46"/>
      <c r="AB900" s="46"/>
      <c r="AC900" s="46"/>
      <c r="AD900" s="43"/>
      <c r="AE900" s="43"/>
      <c r="AF900" s="43"/>
      <c r="AG900" s="43"/>
      <c r="AH900" s="43"/>
      <c r="AI900" s="43"/>
      <c r="AJ900" s="43"/>
      <c r="AK900" s="43"/>
      <c r="AL900" s="190"/>
      <c r="AM900" s="190"/>
    </row>
    <row r="901" spans="1:39" ht="22.5" customHeight="1" x14ac:dyDescent="0.35">
      <c r="A901" s="43"/>
      <c r="B901" s="43"/>
      <c r="C901" s="43"/>
      <c r="D901" s="43"/>
      <c r="E901" s="43"/>
      <c r="F901" s="44"/>
      <c r="G901" s="43"/>
      <c r="H901" s="43"/>
      <c r="I901" s="43"/>
      <c r="J901" s="43"/>
      <c r="K901" s="44"/>
      <c r="L901" s="43"/>
      <c r="M901" s="43"/>
      <c r="N901" s="43"/>
      <c r="O901" s="46"/>
      <c r="P901" s="46"/>
      <c r="Q901" s="46"/>
      <c r="R901" s="44"/>
      <c r="S901" s="43"/>
      <c r="T901" s="43"/>
      <c r="U901" s="43"/>
      <c r="V901" s="46"/>
      <c r="W901" s="43"/>
      <c r="X901" s="46"/>
      <c r="Y901" s="46"/>
      <c r="Z901" s="46"/>
      <c r="AA901" s="46"/>
      <c r="AB901" s="46"/>
      <c r="AC901" s="46"/>
      <c r="AD901" s="43"/>
      <c r="AE901" s="43"/>
      <c r="AF901" s="43"/>
      <c r="AG901" s="43"/>
      <c r="AH901" s="43"/>
      <c r="AI901" s="43"/>
      <c r="AJ901" s="43"/>
      <c r="AK901" s="43"/>
      <c r="AL901" s="190"/>
      <c r="AM901" s="190"/>
    </row>
    <row r="902" spans="1:39" ht="22.5" customHeight="1" x14ac:dyDescent="0.35">
      <c r="A902" s="43"/>
      <c r="B902" s="43"/>
      <c r="C902" s="43"/>
      <c r="D902" s="43"/>
      <c r="E902" s="43"/>
      <c r="F902" s="44"/>
      <c r="G902" s="43"/>
      <c r="H902" s="43"/>
      <c r="I902" s="43"/>
      <c r="J902" s="43"/>
      <c r="K902" s="44"/>
      <c r="L902" s="43"/>
      <c r="M902" s="43"/>
      <c r="N902" s="43"/>
      <c r="O902" s="46"/>
      <c r="P902" s="46"/>
      <c r="Q902" s="46"/>
      <c r="R902" s="44"/>
      <c r="S902" s="43"/>
      <c r="T902" s="43"/>
      <c r="U902" s="43"/>
      <c r="V902" s="46"/>
      <c r="W902" s="43"/>
      <c r="X902" s="46"/>
      <c r="Y902" s="46"/>
      <c r="Z902" s="46"/>
      <c r="AA902" s="46"/>
      <c r="AB902" s="46"/>
      <c r="AC902" s="46"/>
      <c r="AD902" s="43"/>
      <c r="AE902" s="43"/>
      <c r="AF902" s="43"/>
      <c r="AG902" s="43"/>
      <c r="AH902" s="43"/>
      <c r="AI902" s="43"/>
      <c r="AJ902" s="43"/>
      <c r="AK902" s="43"/>
      <c r="AL902" s="190"/>
      <c r="AM902" s="190"/>
    </row>
    <row r="903" spans="1:39" ht="22.5" customHeight="1" x14ac:dyDescent="0.35">
      <c r="A903" s="43"/>
      <c r="B903" s="43"/>
      <c r="C903" s="43"/>
      <c r="D903" s="43"/>
      <c r="E903" s="43"/>
      <c r="F903" s="44"/>
      <c r="G903" s="43"/>
      <c r="H903" s="43"/>
      <c r="I903" s="43"/>
      <c r="J903" s="43"/>
      <c r="K903" s="44"/>
      <c r="L903" s="43"/>
      <c r="M903" s="43"/>
      <c r="N903" s="43"/>
      <c r="O903" s="46"/>
      <c r="P903" s="46"/>
      <c r="Q903" s="46"/>
      <c r="R903" s="44"/>
      <c r="S903" s="43"/>
      <c r="T903" s="43"/>
      <c r="U903" s="43"/>
      <c r="V903" s="46"/>
      <c r="W903" s="43"/>
      <c r="X903" s="46"/>
      <c r="Y903" s="46"/>
      <c r="Z903" s="46"/>
      <c r="AA903" s="46"/>
      <c r="AB903" s="46"/>
      <c r="AC903" s="46"/>
      <c r="AD903" s="43"/>
      <c r="AE903" s="43"/>
      <c r="AF903" s="43"/>
      <c r="AG903" s="43"/>
      <c r="AH903" s="43"/>
      <c r="AI903" s="43"/>
      <c r="AJ903" s="43"/>
      <c r="AK903" s="43"/>
      <c r="AL903" s="190"/>
      <c r="AM903" s="190"/>
    </row>
    <row r="904" spans="1:39" ht="22.5" customHeight="1" x14ac:dyDescent="0.35">
      <c r="A904" s="43"/>
      <c r="B904" s="43"/>
      <c r="C904" s="43"/>
      <c r="D904" s="43"/>
      <c r="E904" s="43"/>
      <c r="F904" s="44"/>
      <c r="G904" s="43"/>
      <c r="H904" s="43"/>
      <c r="I904" s="43"/>
      <c r="J904" s="43"/>
      <c r="K904" s="44"/>
      <c r="L904" s="43"/>
      <c r="M904" s="43"/>
      <c r="N904" s="43"/>
      <c r="O904" s="46"/>
      <c r="P904" s="46"/>
      <c r="Q904" s="46"/>
      <c r="R904" s="44"/>
      <c r="S904" s="43"/>
      <c r="T904" s="43"/>
      <c r="U904" s="43"/>
      <c r="V904" s="46"/>
      <c r="W904" s="43"/>
      <c r="X904" s="46"/>
      <c r="Y904" s="46"/>
      <c r="Z904" s="46"/>
      <c r="AA904" s="46"/>
      <c r="AB904" s="46"/>
      <c r="AC904" s="46"/>
      <c r="AD904" s="43"/>
      <c r="AE904" s="43"/>
      <c r="AF904" s="43"/>
      <c r="AG904" s="43"/>
      <c r="AH904" s="43"/>
      <c r="AI904" s="43"/>
      <c r="AJ904" s="43"/>
      <c r="AK904" s="43"/>
      <c r="AL904" s="190"/>
      <c r="AM904" s="190"/>
    </row>
    <row r="905" spans="1:39" ht="22.5" customHeight="1" x14ac:dyDescent="0.35">
      <c r="A905" s="43"/>
      <c r="B905" s="43"/>
      <c r="C905" s="43"/>
      <c r="D905" s="43"/>
      <c r="E905" s="43"/>
      <c r="F905" s="44"/>
      <c r="G905" s="43"/>
      <c r="H905" s="43"/>
      <c r="I905" s="43"/>
      <c r="J905" s="43"/>
      <c r="K905" s="44"/>
      <c r="L905" s="43"/>
      <c r="M905" s="43"/>
      <c r="N905" s="43"/>
      <c r="O905" s="46"/>
      <c r="P905" s="46"/>
      <c r="Q905" s="46"/>
      <c r="R905" s="44"/>
      <c r="S905" s="43"/>
      <c r="T905" s="43"/>
      <c r="U905" s="43"/>
      <c r="V905" s="46"/>
      <c r="W905" s="43"/>
      <c r="X905" s="46"/>
      <c r="Y905" s="46"/>
      <c r="Z905" s="46"/>
      <c r="AA905" s="46"/>
      <c r="AB905" s="46"/>
      <c r="AC905" s="46"/>
      <c r="AD905" s="43"/>
      <c r="AE905" s="43"/>
      <c r="AF905" s="43"/>
      <c r="AG905" s="43"/>
      <c r="AH905" s="43"/>
      <c r="AI905" s="43"/>
      <c r="AJ905" s="43"/>
      <c r="AK905" s="43"/>
      <c r="AL905" s="190"/>
      <c r="AM905" s="190"/>
    </row>
    <row r="906" spans="1:39" ht="22.5" customHeight="1" x14ac:dyDescent="0.35">
      <c r="A906" s="43"/>
      <c r="B906" s="43"/>
      <c r="C906" s="43"/>
      <c r="D906" s="43"/>
      <c r="E906" s="43"/>
      <c r="F906" s="44"/>
      <c r="G906" s="43"/>
      <c r="H906" s="43"/>
      <c r="I906" s="43"/>
      <c r="J906" s="43"/>
      <c r="K906" s="44"/>
      <c r="L906" s="43"/>
      <c r="M906" s="43"/>
      <c r="N906" s="43"/>
      <c r="O906" s="46"/>
      <c r="P906" s="46"/>
      <c r="Q906" s="46"/>
      <c r="R906" s="44"/>
      <c r="S906" s="43"/>
      <c r="T906" s="43"/>
      <c r="U906" s="43"/>
      <c r="V906" s="46"/>
      <c r="W906" s="43"/>
      <c r="X906" s="46"/>
      <c r="Y906" s="46"/>
      <c r="Z906" s="46"/>
      <c r="AA906" s="46"/>
      <c r="AB906" s="46"/>
      <c r="AC906" s="46"/>
      <c r="AD906" s="43"/>
      <c r="AE906" s="43"/>
      <c r="AF906" s="43"/>
      <c r="AG906" s="43"/>
      <c r="AH906" s="43"/>
      <c r="AI906" s="43"/>
      <c r="AJ906" s="43"/>
      <c r="AK906" s="43"/>
      <c r="AL906" s="190"/>
      <c r="AM906" s="190"/>
    </row>
    <row r="907" spans="1:39" ht="22.5" customHeight="1" x14ac:dyDescent="0.35">
      <c r="A907" s="43"/>
      <c r="B907" s="43"/>
      <c r="C907" s="43"/>
      <c r="D907" s="43"/>
      <c r="E907" s="43"/>
      <c r="F907" s="44"/>
      <c r="G907" s="43"/>
      <c r="H907" s="43"/>
      <c r="I907" s="43"/>
      <c r="J907" s="43"/>
      <c r="K907" s="44"/>
      <c r="L907" s="43"/>
      <c r="M907" s="43"/>
      <c r="N907" s="43"/>
      <c r="O907" s="46"/>
      <c r="P907" s="46"/>
      <c r="Q907" s="46"/>
      <c r="R907" s="44"/>
      <c r="S907" s="43"/>
      <c r="T907" s="43"/>
      <c r="U907" s="43"/>
      <c r="V907" s="46"/>
      <c r="W907" s="43"/>
      <c r="X907" s="46"/>
      <c r="Y907" s="46"/>
      <c r="Z907" s="46"/>
      <c r="AA907" s="46"/>
      <c r="AB907" s="46"/>
      <c r="AC907" s="46"/>
      <c r="AD907" s="43"/>
      <c r="AE907" s="43"/>
      <c r="AF907" s="43"/>
      <c r="AG907" s="43"/>
      <c r="AH907" s="43"/>
      <c r="AI907" s="43"/>
      <c r="AJ907" s="43"/>
      <c r="AK907" s="43"/>
      <c r="AL907" s="190"/>
      <c r="AM907" s="190"/>
    </row>
    <row r="908" spans="1:39" ht="22.5" customHeight="1" x14ac:dyDescent="0.35">
      <c r="A908" s="43"/>
      <c r="B908" s="43"/>
      <c r="C908" s="43"/>
      <c r="D908" s="43"/>
      <c r="E908" s="43"/>
      <c r="F908" s="44"/>
      <c r="G908" s="43"/>
      <c r="H908" s="43"/>
      <c r="I908" s="43"/>
      <c r="J908" s="43"/>
      <c r="K908" s="44"/>
      <c r="L908" s="43"/>
      <c r="M908" s="43"/>
      <c r="N908" s="43"/>
      <c r="O908" s="46"/>
      <c r="P908" s="46"/>
      <c r="Q908" s="46"/>
      <c r="R908" s="44"/>
      <c r="S908" s="43"/>
      <c r="T908" s="43"/>
      <c r="U908" s="43"/>
      <c r="V908" s="46"/>
      <c r="W908" s="43"/>
      <c r="X908" s="46"/>
      <c r="Y908" s="46"/>
      <c r="Z908" s="46"/>
      <c r="AA908" s="46"/>
      <c r="AB908" s="46"/>
      <c r="AC908" s="46"/>
      <c r="AD908" s="43"/>
      <c r="AE908" s="43"/>
      <c r="AF908" s="43"/>
      <c r="AG908" s="43"/>
      <c r="AH908" s="43"/>
      <c r="AI908" s="43"/>
      <c r="AJ908" s="43"/>
      <c r="AK908" s="43"/>
      <c r="AL908" s="190"/>
      <c r="AM908" s="190"/>
    </row>
    <row r="909" spans="1:39" ht="22.5" customHeight="1" x14ac:dyDescent="0.35">
      <c r="A909" s="43"/>
      <c r="B909" s="43"/>
      <c r="C909" s="43"/>
      <c r="D909" s="43"/>
      <c r="E909" s="43"/>
      <c r="F909" s="44"/>
      <c r="G909" s="43"/>
      <c r="H909" s="43"/>
      <c r="I909" s="43"/>
      <c r="J909" s="43"/>
      <c r="K909" s="44"/>
      <c r="L909" s="43"/>
      <c r="M909" s="43"/>
      <c r="N909" s="43"/>
      <c r="O909" s="46"/>
      <c r="P909" s="46"/>
      <c r="Q909" s="46"/>
      <c r="R909" s="44"/>
      <c r="S909" s="43"/>
      <c r="T909" s="43"/>
      <c r="U909" s="43"/>
      <c r="V909" s="46"/>
      <c r="W909" s="43"/>
      <c r="X909" s="46"/>
      <c r="Y909" s="46"/>
      <c r="Z909" s="46"/>
      <c r="AA909" s="46"/>
      <c r="AB909" s="46"/>
      <c r="AC909" s="46"/>
      <c r="AD909" s="43"/>
      <c r="AE909" s="43"/>
      <c r="AF909" s="43"/>
      <c r="AG909" s="43"/>
      <c r="AH909" s="43"/>
      <c r="AI909" s="43"/>
      <c r="AJ909" s="43"/>
      <c r="AK909" s="43"/>
      <c r="AL909" s="190"/>
      <c r="AM909" s="190"/>
    </row>
    <row r="910" spans="1:39" ht="22.5" customHeight="1" x14ac:dyDescent="0.35">
      <c r="A910" s="43"/>
      <c r="B910" s="43"/>
      <c r="C910" s="43"/>
      <c r="D910" s="43"/>
      <c r="E910" s="43"/>
      <c r="F910" s="44"/>
      <c r="G910" s="43"/>
      <c r="H910" s="43"/>
      <c r="I910" s="43"/>
      <c r="J910" s="43"/>
      <c r="K910" s="44"/>
      <c r="L910" s="43"/>
      <c r="M910" s="43"/>
      <c r="N910" s="43"/>
      <c r="O910" s="46"/>
      <c r="P910" s="46"/>
      <c r="Q910" s="46"/>
      <c r="R910" s="44"/>
      <c r="S910" s="43"/>
      <c r="T910" s="43"/>
      <c r="U910" s="43"/>
      <c r="V910" s="46"/>
      <c r="W910" s="43"/>
      <c r="X910" s="46"/>
      <c r="Y910" s="46"/>
      <c r="Z910" s="46"/>
      <c r="AA910" s="46"/>
      <c r="AB910" s="46"/>
      <c r="AC910" s="46"/>
      <c r="AD910" s="43"/>
      <c r="AE910" s="43"/>
      <c r="AF910" s="43"/>
      <c r="AG910" s="43"/>
      <c r="AH910" s="43"/>
      <c r="AI910" s="43"/>
      <c r="AJ910" s="43"/>
      <c r="AK910" s="43"/>
      <c r="AL910" s="190"/>
      <c r="AM910" s="190"/>
    </row>
    <row r="911" spans="1:39" ht="22.5" customHeight="1" x14ac:dyDescent="0.35">
      <c r="A911" s="43"/>
      <c r="B911" s="43"/>
      <c r="C911" s="43"/>
      <c r="D911" s="43"/>
      <c r="E911" s="43"/>
      <c r="F911" s="44"/>
      <c r="G911" s="43"/>
      <c r="H911" s="43"/>
      <c r="I911" s="43"/>
      <c r="J911" s="43"/>
      <c r="K911" s="44"/>
      <c r="L911" s="43"/>
      <c r="M911" s="43"/>
      <c r="N911" s="43"/>
      <c r="O911" s="46"/>
      <c r="P911" s="46"/>
      <c r="Q911" s="46"/>
      <c r="R911" s="44"/>
      <c r="S911" s="43"/>
      <c r="T911" s="43"/>
      <c r="U911" s="43"/>
      <c r="V911" s="46"/>
      <c r="W911" s="43"/>
      <c r="X911" s="46"/>
      <c r="Y911" s="46"/>
      <c r="Z911" s="46"/>
      <c r="AA911" s="46"/>
      <c r="AB911" s="46"/>
      <c r="AC911" s="46"/>
      <c r="AD911" s="43"/>
      <c r="AE911" s="43"/>
      <c r="AF911" s="43"/>
      <c r="AG911" s="43"/>
      <c r="AH911" s="43"/>
      <c r="AI911" s="43"/>
      <c r="AJ911" s="43"/>
      <c r="AK911" s="43"/>
      <c r="AL911" s="190"/>
      <c r="AM911" s="190"/>
    </row>
    <row r="912" spans="1:39" ht="22.5" customHeight="1" x14ac:dyDescent="0.35">
      <c r="A912" s="43"/>
      <c r="B912" s="43"/>
      <c r="C912" s="43"/>
      <c r="D912" s="43"/>
      <c r="E912" s="43"/>
      <c r="F912" s="44"/>
      <c r="G912" s="43"/>
      <c r="H912" s="43"/>
      <c r="I912" s="43"/>
      <c r="J912" s="43"/>
      <c r="K912" s="44"/>
      <c r="L912" s="43"/>
      <c r="M912" s="43"/>
      <c r="N912" s="43"/>
      <c r="O912" s="46"/>
      <c r="P912" s="46"/>
      <c r="Q912" s="46"/>
      <c r="R912" s="44"/>
      <c r="S912" s="43"/>
      <c r="T912" s="43"/>
      <c r="U912" s="43"/>
      <c r="V912" s="46"/>
      <c r="W912" s="43"/>
      <c r="X912" s="46"/>
      <c r="Y912" s="46"/>
      <c r="Z912" s="46"/>
      <c r="AA912" s="46"/>
      <c r="AB912" s="46"/>
      <c r="AC912" s="46"/>
      <c r="AD912" s="43"/>
      <c r="AE912" s="43"/>
      <c r="AF912" s="43"/>
      <c r="AG912" s="43"/>
      <c r="AH912" s="43"/>
      <c r="AI912" s="43"/>
      <c r="AJ912" s="43"/>
      <c r="AK912" s="43"/>
      <c r="AL912" s="190"/>
      <c r="AM912" s="190"/>
    </row>
    <row r="913" spans="1:39" ht="22.5" customHeight="1" x14ac:dyDescent="0.35">
      <c r="A913" s="43"/>
      <c r="B913" s="43"/>
      <c r="C913" s="43"/>
      <c r="D913" s="43"/>
      <c r="E913" s="43"/>
      <c r="F913" s="44"/>
      <c r="G913" s="43"/>
      <c r="H913" s="43"/>
      <c r="I913" s="43"/>
      <c r="J913" s="43"/>
      <c r="K913" s="44"/>
      <c r="L913" s="43"/>
      <c r="M913" s="43"/>
      <c r="N913" s="43"/>
      <c r="O913" s="46"/>
      <c r="P913" s="46"/>
      <c r="Q913" s="46"/>
      <c r="R913" s="44"/>
      <c r="S913" s="43"/>
      <c r="T913" s="43"/>
      <c r="U913" s="43"/>
      <c r="V913" s="46"/>
      <c r="W913" s="43"/>
      <c r="X913" s="46"/>
      <c r="Y913" s="46"/>
      <c r="Z913" s="46"/>
      <c r="AA913" s="46"/>
      <c r="AB913" s="46"/>
      <c r="AC913" s="46"/>
      <c r="AD913" s="43"/>
      <c r="AE913" s="43"/>
      <c r="AF913" s="43"/>
      <c r="AG913" s="43"/>
      <c r="AH913" s="43"/>
      <c r="AI913" s="43"/>
      <c r="AJ913" s="43"/>
      <c r="AK913" s="43"/>
      <c r="AL913" s="190"/>
      <c r="AM913" s="190"/>
    </row>
    <row r="914" spans="1:39" ht="22.5" customHeight="1" x14ac:dyDescent="0.35">
      <c r="A914" s="43"/>
      <c r="B914" s="43"/>
      <c r="C914" s="43"/>
      <c r="D914" s="43"/>
      <c r="E914" s="43"/>
      <c r="F914" s="44"/>
      <c r="G914" s="43"/>
      <c r="H914" s="43"/>
      <c r="I914" s="43"/>
      <c r="J914" s="43"/>
      <c r="K914" s="44"/>
      <c r="L914" s="43"/>
      <c r="M914" s="43"/>
      <c r="N914" s="43"/>
      <c r="O914" s="46"/>
      <c r="P914" s="46"/>
      <c r="Q914" s="46"/>
      <c r="R914" s="44"/>
      <c r="S914" s="43"/>
      <c r="T914" s="43"/>
      <c r="U914" s="43"/>
      <c r="V914" s="46"/>
      <c r="W914" s="43"/>
      <c r="X914" s="46"/>
      <c r="Y914" s="46"/>
      <c r="Z914" s="46"/>
      <c r="AA914" s="46"/>
      <c r="AB914" s="46"/>
      <c r="AC914" s="46"/>
      <c r="AD914" s="43"/>
      <c r="AE914" s="43"/>
      <c r="AF914" s="43"/>
      <c r="AG914" s="43"/>
      <c r="AH914" s="43"/>
      <c r="AI914" s="43"/>
      <c r="AJ914" s="43"/>
      <c r="AK914" s="43"/>
      <c r="AL914" s="190"/>
      <c r="AM914" s="190"/>
    </row>
    <row r="915" spans="1:39" ht="22.5" customHeight="1" x14ac:dyDescent="0.35">
      <c r="A915" s="43"/>
      <c r="B915" s="43"/>
      <c r="C915" s="43"/>
      <c r="D915" s="43"/>
      <c r="E915" s="43"/>
      <c r="F915" s="44"/>
      <c r="G915" s="43"/>
      <c r="H915" s="43"/>
      <c r="I915" s="43"/>
      <c r="J915" s="43"/>
      <c r="K915" s="44"/>
      <c r="L915" s="43"/>
      <c r="M915" s="43"/>
      <c r="N915" s="43"/>
      <c r="O915" s="46"/>
      <c r="P915" s="46"/>
      <c r="Q915" s="46"/>
      <c r="R915" s="44"/>
      <c r="S915" s="43"/>
      <c r="T915" s="43"/>
      <c r="U915" s="43"/>
      <c r="V915" s="46"/>
      <c r="W915" s="43"/>
      <c r="X915" s="46"/>
      <c r="Y915" s="46"/>
      <c r="Z915" s="46"/>
      <c r="AA915" s="46"/>
      <c r="AB915" s="46"/>
      <c r="AC915" s="46"/>
      <c r="AD915" s="43"/>
      <c r="AE915" s="43"/>
      <c r="AF915" s="43"/>
      <c r="AG915" s="43"/>
      <c r="AH915" s="43"/>
      <c r="AI915" s="43"/>
      <c r="AJ915" s="43"/>
      <c r="AK915" s="43"/>
      <c r="AL915" s="190"/>
      <c r="AM915" s="190"/>
    </row>
    <row r="916" spans="1:39" ht="22.5" customHeight="1" x14ac:dyDescent="0.35">
      <c r="A916" s="43"/>
      <c r="B916" s="43"/>
      <c r="C916" s="43"/>
      <c r="D916" s="43"/>
      <c r="E916" s="43"/>
      <c r="F916" s="44"/>
      <c r="G916" s="43"/>
      <c r="H916" s="43"/>
      <c r="I916" s="43"/>
      <c r="J916" s="43"/>
      <c r="K916" s="44"/>
      <c r="L916" s="43"/>
      <c r="M916" s="43"/>
      <c r="N916" s="43"/>
      <c r="O916" s="46"/>
      <c r="P916" s="46"/>
      <c r="Q916" s="46"/>
      <c r="R916" s="44"/>
      <c r="S916" s="43"/>
      <c r="T916" s="43"/>
      <c r="U916" s="43"/>
      <c r="V916" s="46"/>
      <c r="W916" s="43"/>
      <c r="X916" s="46"/>
      <c r="Y916" s="46"/>
      <c r="Z916" s="46"/>
      <c r="AA916" s="46"/>
      <c r="AB916" s="46"/>
      <c r="AC916" s="46"/>
      <c r="AD916" s="43"/>
      <c r="AE916" s="43"/>
      <c r="AF916" s="43"/>
      <c r="AG916" s="43"/>
      <c r="AH916" s="43"/>
      <c r="AI916" s="43"/>
      <c r="AJ916" s="43"/>
      <c r="AK916" s="43"/>
      <c r="AL916" s="190"/>
      <c r="AM916" s="190"/>
    </row>
    <row r="917" spans="1:39" ht="22.5" customHeight="1" x14ac:dyDescent="0.35">
      <c r="A917" s="43"/>
      <c r="B917" s="43"/>
      <c r="C917" s="43"/>
      <c r="D917" s="43"/>
      <c r="E917" s="43"/>
      <c r="F917" s="44"/>
      <c r="G917" s="43"/>
      <c r="H917" s="43"/>
      <c r="I917" s="43"/>
      <c r="J917" s="43"/>
      <c r="K917" s="44"/>
      <c r="L917" s="43"/>
      <c r="M917" s="43"/>
      <c r="N917" s="43"/>
      <c r="O917" s="46"/>
      <c r="P917" s="46"/>
      <c r="Q917" s="46"/>
      <c r="R917" s="44"/>
      <c r="S917" s="43"/>
      <c r="T917" s="43"/>
      <c r="U917" s="43"/>
      <c r="V917" s="46"/>
      <c r="W917" s="43"/>
      <c r="X917" s="46"/>
      <c r="Y917" s="46"/>
      <c r="Z917" s="46"/>
      <c r="AA917" s="46"/>
      <c r="AB917" s="46"/>
      <c r="AC917" s="46"/>
      <c r="AD917" s="43"/>
      <c r="AE917" s="43"/>
      <c r="AF917" s="43"/>
      <c r="AG917" s="43"/>
      <c r="AH917" s="43"/>
      <c r="AI917" s="43"/>
      <c r="AJ917" s="43"/>
      <c r="AK917" s="43"/>
      <c r="AL917" s="190"/>
      <c r="AM917" s="190"/>
    </row>
    <row r="918" spans="1:39" ht="22.5" customHeight="1" x14ac:dyDescent="0.35">
      <c r="A918" s="43"/>
      <c r="B918" s="43"/>
      <c r="C918" s="43"/>
      <c r="D918" s="43"/>
      <c r="E918" s="43"/>
      <c r="F918" s="44"/>
      <c r="G918" s="43"/>
      <c r="H918" s="43"/>
      <c r="I918" s="43"/>
      <c r="J918" s="43"/>
      <c r="K918" s="44"/>
      <c r="L918" s="43"/>
      <c r="M918" s="43"/>
      <c r="N918" s="43"/>
      <c r="O918" s="46"/>
      <c r="P918" s="46"/>
      <c r="Q918" s="46"/>
      <c r="R918" s="44"/>
      <c r="S918" s="43"/>
      <c r="T918" s="43"/>
      <c r="U918" s="43"/>
      <c r="V918" s="46"/>
      <c r="W918" s="43"/>
      <c r="X918" s="46"/>
      <c r="Y918" s="46"/>
      <c r="Z918" s="46"/>
      <c r="AA918" s="46"/>
      <c r="AB918" s="46"/>
      <c r="AC918" s="46"/>
      <c r="AD918" s="43"/>
      <c r="AE918" s="43"/>
      <c r="AF918" s="43"/>
      <c r="AG918" s="43"/>
      <c r="AH918" s="43"/>
      <c r="AI918" s="43"/>
      <c r="AJ918" s="43"/>
      <c r="AK918" s="43"/>
      <c r="AL918" s="190"/>
      <c r="AM918" s="190"/>
    </row>
    <row r="919" spans="1:39" ht="22.5" customHeight="1" x14ac:dyDescent="0.35">
      <c r="A919" s="43"/>
      <c r="B919" s="43"/>
      <c r="C919" s="43"/>
      <c r="D919" s="43"/>
      <c r="E919" s="43"/>
      <c r="F919" s="44"/>
      <c r="G919" s="43"/>
      <c r="H919" s="43"/>
      <c r="I919" s="43"/>
      <c r="J919" s="43"/>
      <c r="K919" s="44"/>
      <c r="L919" s="43"/>
      <c r="M919" s="43"/>
      <c r="N919" s="43"/>
      <c r="O919" s="46"/>
      <c r="P919" s="46"/>
      <c r="Q919" s="46"/>
      <c r="R919" s="44"/>
      <c r="S919" s="43"/>
      <c r="T919" s="43"/>
      <c r="U919" s="43"/>
      <c r="V919" s="46"/>
      <c r="W919" s="43"/>
      <c r="X919" s="46"/>
      <c r="Y919" s="46"/>
      <c r="Z919" s="46"/>
      <c r="AA919" s="46"/>
      <c r="AB919" s="46"/>
      <c r="AC919" s="46"/>
      <c r="AD919" s="43"/>
      <c r="AE919" s="43"/>
      <c r="AF919" s="43"/>
      <c r="AG919" s="43"/>
      <c r="AH919" s="43"/>
      <c r="AI919" s="43"/>
      <c r="AJ919" s="43"/>
      <c r="AK919" s="43"/>
      <c r="AL919" s="190"/>
      <c r="AM919" s="190"/>
    </row>
    <row r="920" spans="1:39" ht="22.5" customHeight="1" x14ac:dyDescent="0.35">
      <c r="A920" s="43"/>
      <c r="B920" s="43"/>
      <c r="C920" s="43"/>
      <c r="D920" s="43"/>
      <c r="E920" s="43"/>
      <c r="F920" s="44"/>
      <c r="G920" s="43"/>
      <c r="H920" s="43"/>
      <c r="I920" s="43"/>
      <c r="J920" s="43"/>
      <c r="K920" s="44"/>
      <c r="L920" s="43"/>
      <c r="M920" s="43"/>
      <c r="N920" s="43"/>
      <c r="O920" s="46"/>
      <c r="P920" s="46"/>
      <c r="Q920" s="46"/>
      <c r="R920" s="44"/>
      <c r="S920" s="43"/>
      <c r="T920" s="43"/>
      <c r="U920" s="43"/>
      <c r="V920" s="46"/>
      <c r="W920" s="43"/>
      <c r="X920" s="46"/>
      <c r="Y920" s="46"/>
      <c r="Z920" s="46"/>
      <c r="AA920" s="46"/>
      <c r="AB920" s="46"/>
      <c r="AC920" s="46"/>
      <c r="AD920" s="43"/>
      <c r="AE920" s="43"/>
      <c r="AF920" s="43"/>
      <c r="AG920" s="43"/>
      <c r="AH920" s="43"/>
      <c r="AI920" s="43"/>
      <c r="AJ920" s="43"/>
      <c r="AK920" s="43"/>
      <c r="AL920" s="190"/>
      <c r="AM920" s="190"/>
    </row>
    <row r="921" spans="1:39" ht="22.5" customHeight="1" x14ac:dyDescent="0.35">
      <c r="A921" s="43"/>
      <c r="B921" s="43"/>
      <c r="C921" s="43"/>
      <c r="D921" s="43"/>
      <c r="E921" s="43"/>
      <c r="F921" s="44"/>
      <c r="G921" s="43"/>
      <c r="H921" s="43"/>
      <c r="I921" s="43"/>
      <c r="J921" s="43"/>
      <c r="K921" s="44"/>
      <c r="L921" s="43"/>
      <c r="M921" s="43"/>
      <c r="N921" s="43"/>
      <c r="O921" s="46"/>
      <c r="P921" s="46"/>
      <c r="Q921" s="46"/>
      <c r="R921" s="44"/>
      <c r="S921" s="43"/>
      <c r="T921" s="43"/>
      <c r="U921" s="43"/>
      <c r="V921" s="46"/>
      <c r="W921" s="43"/>
      <c r="X921" s="46"/>
      <c r="Y921" s="46"/>
      <c r="Z921" s="46"/>
      <c r="AA921" s="46"/>
      <c r="AB921" s="46"/>
      <c r="AC921" s="46"/>
      <c r="AD921" s="43"/>
      <c r="AE921" s="43"/>
      <c r="AF921" s="43"/>
      <c r="AG921" s="43"/>
      <c r="AH921" s="43"/>
      <c r="AI921" s="43"/>
      <c r="AJ921" s="43"/>
      <c r="AK921" s="43"/>
      <c r="AL921" s="190"/>
      <c r="AM921" s="190"/>
    </row>
    <row r="922" spans="1:39" ht="22.5" customHeight="1" x14ac:dyDescent="0.35">
      <c r="A922" s="43"/>
      <c r="B922" s="43"/>
      <c r="C922" s="43"/>
      <c r="D922" s="43"/>
      <c r="E922" s="43"/>
      <c r="F922" s="44"/>
      <c r="G922" s="43"/>
      <c r="H922" s="43"/>
      <c r="I922" s="43"/>
      <c r="J922" s="43"/>
      <c r="K922" s="44"/>
      <c r="L922" s="43"/>
      <c r="M922" s="43"/>
      <c r="N922" s="43"/>
      <c r="O922" s="46"/>
      <c r="P922" s="46"/>
      <c r="Q922" s="46"/>
      <c r="R922" s="44"/>
      <c r="S922" s="43"/>
      <c r="T922" s="43"/>
      <c r="U922" s="43"/>
      <c r="V922" s="46"/>
      <c r="W922" s="43"/>
      <c r="X922" s="46"/>
      <c r="Y922" s="46"/>
      <c r="Z922" s="46"/>
      <c r="AA922" s="46"/>
      <c r="AB922" s="46"/>
      <c r="AC922" s="46"/>
      <c r="AD922" s="43"/>
      <c r="AE922" s="43"/>
      <c r="AF922" s="43"/>
      <c r="AG922" s="43"/>
      <c r="AH922" s="43"/>
      <c r="AI922" s="43"/>
      <c r="AJ922" s="43"/>
      <c r="AK922" s="43"/>
      <c r="AL922" s="190"/>
      <c r="AM922" s="190"/>
    </row>
    <row r="923" spans="1:39" ht="22.5" customHeight="1" x14ac:dyDescent="0.35">
      <c r="A923" s="43"/>
      <c r="B923" s="43"/>
      <c r="C923" s="43"/>
      <c r="D923" s="43"/>
      <c r="E923" s="43"/>
      <c r="F923" s="44"/>
      <c r="G923" s="43"/>
      <c r="H923" s="43"/>
      <c r="I923" s="43"/>
      <c r="J923" s="43"/>
      <c r="K923" s="44"/>
      <c r="L923" s="43"/>
      <c r="M923" s="43"/>
      <c r="N923" s="43"/>
      <c r="O923" s="46"/>
      <c r="P923" s="46"/>
      <c r="Q923" s="46"/>
      <c r="R923" s="44"/>
      <c r="S923" s="43"/>
      <c r="T923" s="43"/>
      <c r="U923" s="43"/>
      <c r="V923" s="46"/>
      <c r="W923" s="43"/>
      <c r="X923" s="46"/>
      <c r="Y923" s="46"/>
      <c r="Z923" s="46"/>
      <c r="AA923" s="46"/>
      <c r="AB923" s="46"/>
      <c r="AC923" s="46"/>
      <c r="AD923" s="43"/>
      <c r="AE923" s="43"/>
      <c r="AF923" s="43"/>
      <c r="AG923" s="43"/>
      <c r="AH923" s="43"/>
      <c r="AI923" s="43"/>
      <c r="AJ923" s="43"/>
      <c r="AK923" s="43"/>
      <c r="AL923" s="190"/>
      <c r="AM923" s="190"/>
    </row>
    <row r="924" spans="1:39" ht="22.5" customHeight="1" x14ac:dyDescent="0.35">
      <c r="A924" s="43"/>
      <c r="B924" s="43"/>
      <c r="C924" s="43"/>
      <c r="D924" s="43"/>
      <c r="E924" s="43"/>
      <c r="F924" s="44"/>
      <c r="G924" s="43"/>
      <c r="H924" s="43"/>
      <c r="I924" s="43"/>
      <c r="J924" s="43"/>
      <c r="K924" s="44"/>
      <c r="L924" s="43"/>
      <c r="M924" s="43"/>
      <c r="N924" s="43"/>
      <c r="O924" s="46"/>
      <c r="P924" s="46"/>
      <c r="Q924" s="46"/>
      <c r="R924" s="44"/>
      <c r="S924" s="43"/>
      <c r="T924" s="43"/>
      <c r="U924" s="43"/>
      <c r="V924" s="46"/>
      <c r="W924" s="43"/>
      <c r="X924" s="46"/>
      <c r="Y924" s="46"/>
      <c r="Z924" s="46"/>
      <c r="AA924" s="46"/>
      <c r="AB924" s="46"/>
      <c r="AC924" s="46"/>
      <c r="AD924" s="43"/>
      <c r="AE924" s="43"/>
      <c r="AF924" s="43"/>
      <c r="AG924" s="43"/>
      <c r="AH924" s="43"/>
      <c r="AI924" s="43"/>
      <c r="AJ924" s="43"/>
      <c r="AK924" s="43"/>
      <c r="AL924" s="190"/>
      <c r="AM924" s="190"/>
    </row>
    <row r="925" spans="1:39" ht="22.5" customHeight="1" x14ac:dyDescent="0.35">
      <c r="A925" s="43"/>
      <c r="B925" s="43"/>
      <c r="C925" s="43"/>
      <c r="D925" s="43"/>
      <c r="E925" s="43"/>
      <c r="F925" s="44"/>
      <c r="G925" s="43"/>
      <c r="H925" s="43"/>
      <c r="I925" s="43"/>
      <c r="J925" s="43"/>
      <c r="K925" s="44"/>
      <c r="L925" s="43"/>
      <c r="M925" s="43"/>
      <c r="N925" s="43"/>
      <c r="O925" s="46"/>
      <c r="P925" s="46"/>
      <c r="Q925" s="46"/>
      <c r="R925" s="44"/>
      <c r="S925" s="43"/>
      <c r="T925" s="43"/>
      <c r="U925" s="43"/>
      <c r="V925" s="46"/>
      <c r="W925" s="43"/>
      <c r="X925" s="46"/>
      <c r="Y925" s="46"/>
      <c r="Z925" s="46"/>
      <c r="AA925" s="46"/>
      <c r="AB925" s="46"/>
      <c r="AC925" s="46"/>
      <c r="AD925" s="43"/>
      <c r="AE925" s="43"/>
      <c r="AF925" s="43"/>
      <c r="AG925" s="43"/>
      <c r="AH925" s="43"/>
      <c r="AI925" s="43"/>
      <c r="AJ925" s="43"/>
      <c r="AK925" s="43"/>
      <c r="AL925" s="190"/>
      <c r="AM925" s="190"/>
    </row>
    <row r="926" spans="1:39" ht="22.5" customHeight="1" x14ac:dyDescent="0.35">
      <c r="A926" s="43"/>
      <c r="B926" s="43"/>
      <c r="C926" s="43"/>
      <c r="D926" s="43"/>
      <c r="E926" s="43"/>
      <c r="F926" s="44"/>
      <c r="G926" s="43"/>
      <c r="H926" s="43"/>
      <c r="I926" s="43"/>
      <c r="J926" s="43"/>
      <c r="K926" s="44"/>
      <c r="L926" s="43"/>
      <c r="M926" s="43"/>
      <c r="N926" s="43"/>
      <c r="O926" s="46"/>
      <c r="P926" s="46"/>
      <c r="Q926" s="46"/>
      <c r="R926" s="44"/>
      <c r="S926" s="43"/>
      <c r="T926" s="43"/>
      <c r="U926" s="43"/>
      <c r="V926" s="46"/>
      <c r="W926" s="43"/>
      <c r="X926" s="46"/>
      <c r="Y926" s="46"/>
      <c r="Z926" s="46"/>
      <c r="AA926" s="46"/>
      <c r="AB926" s="46"/>
      <c r="AC926" s="46"/>
      <c r="AD926" s="43"/>
      <c r="AE926" s="43"/>
      <c r="AF926" s="43"/>
      <c r="AG926" s="43"/>
      <c r="AH926" s="43"/>
      <c r="AI926" s="43"/>
      <c r="AJ926" s="43"/>
      <c r="AK926" s="43"/>
      <c r="AL926" s="190"/>
      <c r="AM926" s="190"/>
    </row>
    <row r="927" spans="1:39" ht="22.5" customHeight="1" x14ac:dyDescent="0.35">
      <c r="A927" s="43"/>
      <c r="B927" s="43"/>
      <c r="C927" s="43"/>
      <c r="D927" s="43"/>
      <c r="E927" s="43"/>
      <c r="F927" s="44"/>
      <c r="G927" s="43"/>
      <c r="H927" s="43"/>
      <c r="I927" s="43"/>
      <c r="J927" s="43"/>
      <c r="K927" s="44"/>
      <c r="L927" s="43"/>
      <c r="M927" s="43"/>
      <c r="N927" s="43"/>
      <c r="O927" s="46"/>
      <c r="P927" s="46"/>
      <c r="Q927" s="46"/>
      <c r="R927" s="44"/>
      <c r="S927" s="43"/>
      <c r="T927" s="43"/>
      <c r="U927" s="43"/>
      <c r="V927" s="46"/>
      <c r="W927" s="43"/>
      <c r="X927" s="46"/>
      <c r="Y927" s="46"/>
      <c r="Z927" s="46"/>
      <c r="AA927" s="46"/>
      <c r="AB927" s="46"/>
      <c r="AC927" s="46"/>
      <c r="AD927" s="43"/>
      <c r="AE927" s="43"/>
      <c r="AF927" s="43"/>
      <c r="AG927" s="43"/>
      <c r="AH927" s="43"/>
      <c r="AI927" s="43"/>
      <c r="AJ927" s="43"/>
      <c r="AK927" s="43"/>
      <c r="AL927" s="190"/>
      <c r="AM927" s="190"/>
    </row>
    <row r="928" spans="1:39" ht="22.5" customHeight="1" x14ac:dyDescent="0.35">
      <c r="A928" s="43"/>
      <c r="B928" s="43"/>
      <c r="C928" s="43"/>
      <c r="D928" s="43"/>
      <c r="E928" s="43"/>
      <c r="F928" s="44"/>
      <c r="G928" s="43"/>
      <c r="H928" s="43"/>
      <c r="I928" s="43"/>
      <c r="J928" s="43"/>
      <c r="K928" s="44"/>
      <c r="L928" s="43"/>
      <c r="M928" s="43"/>
      <c r="N928" s="43"/>
      <c r="O928" s="46"/>
      <c r="P928" s="46"/>
      <c r="Q928" s="46"/>
      <c r="R928" s="44"/>
      <c r="S928" s="43"/>
      <c r="T928" s="43"/>
      <c r="U928" s="43"/>
      <c r="V928" s="46"/>
      <c r="W928" s="43"/>
      <c r="X928" s="46"/>
      <c r="Y928" s="46"/>
      <c r="Z928" s="46"/>
      <c r="AA928" s="46"/>
      <c r="AB928" s="46"/>
      <c r="AC928" s="46"/>
      <c r="AD928" s="43"/>
      <c r="AE928" s="43"/>
      <c r="AF928" s="43"/>
      <c r="AG928" s="43"/>
      <c r="AH928" s="43"/>
      <c r="AI928" s="43"/>
      <c r="AJ928" s="43"/>
      <c r="AK928" s="43"/>
      <c r="AL928" s="190"/>
      <c r="AM928" s="190"/>
    </row>
    <row r="929" spans="1:39" ht="22.5" customHeight="1" x14ac:dyDescent="0.35">
      <c r="A929" s="43"/>
      <c r="B929" s="43"/>
      <c r="C929" s="43"/>
      <c r="D929" s="43"/>
      <c r="E929" s="43"/>
      <c r="F929" s="44"/>
      <c r="G929" s="43"/>
      <c r="H929" s="43"/>
      <c r="I929" s="43"/>
      <c r="J929" s="43"/>
      <c r="K929" s="44"/>
      <c r="L929" s="43"/>
      <c r="M929" s="43"/>
      <c r="N929" s="43"/>
      <c r="O929" s="46"/>
      <c r="P929" s="46"/>
      <c r="Q929" s="46"/>
      <c r="R929" s="44"/>
      <c r="S929" s="43"/>
      <c r="T929" s="43"/>
      <c r="U929" s="43"/>
      <c r="V929" s="46"/>
      <c r="W929" s="43"/>
      <c r="X929" s="46"/>
      <c r="Y929" s="46"/>
      <c r="Z929" s="46"/>
      <c r="AA929" s="46"/>
      <c r="AB929" s="46"/>
      <c r="AC929" s="46"/>
      <c r="AD929" s="43"/>
      <c r="AE929" s="43"/>
      <c r="AF929" s="43"/>
      <c r="AG929" s="43"/>
      <c r="AH929" s="43"/>
      <c r="AI929" s="43"/>
      <c r="AJ929" s="43"/>
      <c r="AK929" s="43"/>
      <c r="AL929" s="190"/>
      <c r="AM929" s="190"/>
    </row>
    <row r="930" spans="1:39" ht="22.5" customHeight="1" x14ac:dyDescent="0.35">
      <c r="A930" s="43"/>
      <c r="B930" s="43"/>
      <c r="C930" s="43"/>
      <c r="D930" s="43"/>
      <c r="E930" s="43"/>
      <c r="F930" s="44"/>
      <c r="G930" s="43"/>
      <c r="H930" s="43"/>
      <c r="I930" s="43"/>
      <c r="J930" s="43"/>
      <c r="K930" s="44"/>
      <c r="L930" s="43"/>
      <c r="M930" s="43"/>
      <c r="N930" s="43"/>
      <c r="O930" s="46"/>
      <c r="P930" s="46"/>
      <c r="Q930" s="46"/>
      <c r="R930" s="44"/>
      <c r="S930" s="43"/>
      <c r="T930" s="43"/>
      <c r="U930" s="43"/>
      <c r="V930" s="46"/>
      <c r="W930" s="43"/>
      <c r="X930" s="46"/>
      <c r="Y930" s="46"/>
      <c r="Z930" s="46"/>
      <c r="AA930" s="46"/>
      <c r="AB930" s="46"/>
      <c r="AC930" s="46"/>
      <c r="AD930" s="43"/>
      <c r="AE930" s="43"/>
      <c r="AF930" s="43"/>
      <c r="AG930" s="43"/>
      <c r="AH930" s="43"/>
      <c r="AI930" s="43"/>
      <c r="AJ930" s="43"/>
      <c r="AK930" s="43"/>
      <c r="AL930" s="190"/>
      <c r="AM930" s="190"/>
    </row>
    <row r="931" spans="1:39" ht="22.5" customHeight="1" x14ac:dyDescent="0.35">
      <c r="A931" s="43"/>
      <c r="B931" s="43"/>
      <c r="C931" s="43"/>
      <c r="D931" s="43"/>
      <c r="E931" s="43"/>
      <c r="F931" s="44"/>
      <c r="G931" s="43"/>
      <c r="H931" s="43"/>
      <c r="I931" s="43"/>
      <c r="J931" s="43"/>
      <c r="K931" s="44"/>
      <c r="L931" s="43"/>
      <c r="M931" s="43"/>
      <c r="N931" s="43"/>
      <c r="O931" s="46"/>
      <c r="P931" s="46"/>
      <c r="Q931" s="46"/>
      <c r="R931" s="44"/>
      <c r="S931" s="43"/>
      <c r="T931" s="43"/>
      <c r="U931" s="43"/>
      <c r="V931" s="46"/>
      <c r="W931" s="43"/>
      <c r="X931" s="46"/>
      <c r="Y931" s="46"/>
      <c r="Z931" s="46"/>
      <c r="AA931" s="46"/>
      <c r="AB931" s="46"/>
      <c r="AC931" s="46"/>
      <c r="AD931" s="43"/>
      <c r="AE931" s="43"/>
      <c r="AF931" s="43"/>
      <c r="AG931" s="43"/>
      <c r="AH931" s="43"/>
      <c r="AI931" s="43"/>
      <c r="AJ931" s="43"/>
      <c r="AK931" s="43"/>
      <c r="AL931" s="190"/>
      <c r="AM931" s="190"/>
    </row>
    <row r="932" spans="1:39" ht="22.5" customHeight="1" x14ac:dyDescent="0.35">
      <c r="A932" s="43"/>
      <c r="B932" s="43"/>
      <c r="C932" s="43"/>
      <c r="D932" s="43"/>
      <c r="E932" s="43"/>
      <c r="F932" s="44"/>
      <c r="G932" s="43"/>
      <c r="H932" s="43"/>
      <c r="I932" s="43"/>
      <c r="J932" s="43"/>
      <c r="K932" s="44"/>
      <c r="L932" s="43"/>
      <c r="M932" s="43"/>
      <c r="N932" s="43"/>
      <c r="O932" s="46"/>
      <c r="P932" s="46"/>
      <c r="Q932" s="46"/>
      <c r="R932" s="44"/>
      <c r="S932" s="43"/>
      <c r="T932" s="43"/>
      <c r="U932" s="43"/>
      <c r="V932" s="46"/>
      <c r="W932" s="43"/>
      <c r="X932" s="46"/>
      <c r="Y932" s="46"/>
      <c r="Z932" s="46"/>
      <c r="AA932" s="46"/>
      <c r="AB932" s="46"/>
      <c r="AC932" s="46"/>
      <c r="AD932" s="43"/>
      <c r="AE932" s="43"/>
      <c r="AF932" s="43"/>
      <c r="AG932" s="43"/>
      <c r="AH932" s="43"/>
      <c r="AI932" s="43"/>
      <c r="AJ932" s="43"/>
      <c r="AK932" s="43"/>
      <c r="AL932" s="190"/>
      <c r="AM932" s="190"/>
    </row>
    <row r="933" spans="1:39" ht="22.5" customHeight="1" x14ac:dyDescent="0.35">
      <c r="A933" s="43"/>
      <c r="B933" s="43"/>
      <c r="C933" s="43"/>
      <c r="D933" s="43"/>
      <c r="E933" s="43"/>
      <c r="F933" s="44"/>
      <c r="G933" s="43"/>
      <c r="H933" s="43"/>
      <c r="I933" s="43"/>
      <c r="J933" s="43"/>
      <c r="K933" s="44"/>
      <c r="L933" s="43"/>
      <c r="M933" s="43"/>
      <c r="N933" s="43"/>
      <c r="O933" s="46"/>
      <c r="P933" s="46"/>
      <c r="Q933" s="46"/>
      <c r="R933" s="44"/>
      <c r="S933" s="43"/>
      <c r="T933" s="43"/>
      <c r="U933" s="43"/>
      <c r="V933" s="46"/>
      <c r="W933" s="43"/>
      <c r="X933" s="46"/>
      <c r="Y933" s="46"/>
      <c r="Z933" s="46"/>
      <c r="AA933" s="46"/>
      <c r="AB933" s="46"/>
      <c r="AC933" s="46"/>
      <c r="AD933" s="43"/>
      <c r="AE933" s="43"/>
      <c r="AF933" s="43"/>
      <c r="AG933" s="43"/>
      <c r="AH933" s="43"/>
      <c r="AI933" s="43"/>
      <c r="AJ933" s="43"/>
      <c r="AK933" s="43"/>
      <c r="AL933" s="190"/>
      <c r="AM933" s="190"/>
    </row>
    <row r="934" spans="1:39" ht="22.5" customHeight="1" x14ac:dyDescent="0.35">
      <c r="A934" s="43"/>
      <c r="B934" s="43"/>
      <c r="C934" s="43"/>
      <c r="D934" s="43"/>
      <c r="E934" s="43"/>
      <c r="F934" s="44"/>
      <c r="G934" s="43"/>
      <c r="H934" s="43"/>
      <c r="I934" s="43"/>
      <c r="J934" s="43"/>
      <c r="K934" s="44"/>
      <c r="L934" s="43"/>
      <c r="M934" s="43"/>
      <c r="N934" s="43"/>
      <c r="O934" s="46"/>
      <c r="P934" s="46"/>
      <c r="Q934" s="46"/>
      <c r="R934" s="44"/>
      <c r="S934" s="43"/>
      <c r="T934" s="43"/>
      <c r="U934" s="43"/>
      <c r="V934" s="46"/>
      <c r="W934" s="43"/>
      <c r="X934" s="46"/>
      <c r="Y934" s="46"/>
      <c r="Z934" s="46"/>
      <c r="AA934" s="46"/>
      <c r="AB934" s="46"/>
      <c r="AC934" s="46"/>
      <c r="AD934" s="43"/>
      <c r="AE934" s="43"/>
      <c r="AF934" s="43"/>
      <c r="AG934" s="43"/>
      <c r="AH934" s="43"/>
      <c r="AI934" s="43"/>
      <c r="AJ934" s="43"/>
      <c r="AK934" s="43"/>
      <c r="AL934" s="190"/>
      <c r="AM934" s="190"/>
    </row>
    <row r="935" spans="1:39" ht="22.5" customHeight="1" x14ac:dyDescent="0.35">
      <c r="A935" s="43"/>
      <c r="B935" s="43"/>
      <c r="C935" s="43"/>
      <c r="D935" s="43"/>
      <c r="E935" s="43"/>
      <c r="F935" s="44"/>
      <c r="G935" s="43"/>
      <c r="H935" s="43"/>
      <c r="I935" s="43"/>
      <c r="J935" s="43"/>
      <c r="K935" s="44"/>
      <c r="L935" s="43"/>
      <c r="M935" s="43"/>
      <c r="N935" s="43"/>
      <c r="O935" s="46"/>
      <c r="P935" s="46"/>
      <c r="Q935" s="46"/>
      <c r="R935" s="44"/>
      <c r="S935" s="43"/>
      <c r="T935" s="43"/>
      <c r="U935" s="43"/>
      <c r="V935" s="46"/>
      <c r="W935" s="43"/>
      <c r="X935" s="46"/>
      <c r="Y935" s="46"/>
      <c r="Z935" s="46"/>
      <c r="AA935" s="46"/>
      <c r="AB935" s="46"/>
      <c r="AC935" s="46"/>
      <c r="AD935" s="43"/>
      <c r="AE935" s="43"/>
      <c r="AF935" s="43"/>
      <c r="AG935" s="43"/>
      <c r="AH935" s="43"/>
      <c r="AI935" s="43"/>
      <c r="AJ935" s="43"/>
      <c r="AK935" s="43"/>
      <c r="AL935" s="190"/>
      <c r="AM935" s="190"/>
    </row>
    <row r="936" spans="1:39" ht="22.5" customHeight="1" x14ac:dyDescent="0.35">
      <c r="A936" s="43"/>
      <c r="B936" s="43"/>
      <c r="C936" s="43"/>
      <c r="D936" s="43"/>
      <c r="E936" s="43"/>
      <c r="F936" s="44"/>
      <c r="G936" s="43"/>
      <c r="H936" s="43"/>
      <c r="I936" s="43"/>
      <c r="J936" s="43"/>
      <c r="K936" s="44"/>
      <c r="L936" s="43"/>
      <c r="M936" s="43"/>
      <c r="N936" s="43"/>
      <c r="O936" s="46"/>
      <c r="P936" s="46"/>
      <c r="Q936" s="46"/>
      <c r="R936" s="44"/>
      <c r="S936" s="43"/>
      <c r="T936" s="43"/>
      <c r="U936" s="43"/>
      <c r="V936" s="46"/>
      <c r="W936" s="43"/>
      <c r="X936" s="46"/>
      <c r="Y936" s="46"/>
      <c r="Z936" s="46"/>
      <c r="AA936" s="46"/>
      <c r="AB936" s="46"/>
      <c r="AC936" s="46"/>
      <c r="AD936" s="43"/>
      <c r="AE936" s="43"/>
      <c r="AF936" s="43"/>
      <c r="AG936" s="43"/>
      <c r="AH936" s="43"/>
      <c r="AI936" s="43"/>
      <c r="AJ936" s="43"/>
      <c r="AK936" s="43"/>
      <c r="AL936" s="190"/>
      <c r="AM936" s="190"/>
    </row>
    <row r="937" spans="1:39" ht="22.5" customHeight="1" x14ac:dyDescent="0.35">
      <c r="A937" s="43"/>
      <c r="B937" s="43"/>
      <c r="C937" s="43"/>
      <c r="D937" s="43"/>
      <c r="E937" s="43"/>
      <c r="F937" s="44"/>
      <c r="G937" s="43"/>
      <c r="H937" s="43"/>
      <c r="I937" s="43"/>
      <c r="J937" s="43"/>
      <c r="K937" s="44"/>
      <c r="L937" s="43"/>
      <c r="M937" s="43"/>
      <c r="N937" s="43"/>
      <c r="O937" s="46"/>
      <c r="P937" s="46"/>
      <c r="Q937" s="46"/>
      <c r="R937" s="44"/>
      <c r="S937" s="43"/>
      <c r="T937" s="43"/>
      <c r="U937" s="43"/>
      <c r="V937" s="46"/>
      <c r="W937" s="43"/>
      <c r="X937" s="46"/>
      <c r="Y937" s="46"/>
      <c r="Z937" s="46"/>
      <c r="AA937" s="46"/>
      <c r="AB937" s="46"/>
      <c r="AC937" s="46"/>
      <c r="AD937" s="43"/>
      <c r="AE937" s="43"/>
      <c r="AF937" s="43"/>
      <c r="AG937" s="43"/>
      <c r="AH937" s="43"/>
      <c r="AI937" s="43"/>
      <c r="AJ937" s="43"/>
      <c r="AK937" s="43"/>
      <c r="AL937" s="190"/>
      <c r="AM937" s="190"/>
    </row>
    <row r="938" spans="1:39" ht="22.5" customHeight="1" x14ac:dyDescent="0.35">
      <c r="A938" s="43"/>
      <c r="B938" s="43"/>
      <c r="C938" s="43"/>
      <c r="D938" s="43"/>
      <c r="E938" s="43"/>
      <c r="F938" s="44"/>
      <c r="G938" s="43"/>
      <c r="H938" s="43"/>
      <c r="I938" s="43"/>
      <c r="J938" s="43"/>
      <c r="K938" s="44"/>
      <c r="L938" s="43"/>
      <c r="M938" s="43"/>
      <c r="N938" s="43"/>
      <c r="O938" s="46"/>
      <c r="P938" s="46"/>
      <c r="Q938" s="46"/>
      <c r="R938" s="44"/>
      <c r="S938" s="43"/>
      <c r="T938" s="43"/>
      <c r="U938" s="43"/>
      <c r="V938" s="46"/>
      <c r="W938" s="43"/>
      <c r="X938" s="46"/>
      <c r="Y938" s="46"/>
      <c r="Z938" s="46"/>
      <c r="AA938" s="46"/>
      <c r="AB938" s="46"/>
      <c r="AC938" s="46"/>
      <c r="AD938" s="43"/>
      <c r="AE938" s="43"/>
      <c r="AF938" s="43"/>
      <c r="AG938" s="43"/>
      <c r="AH938" s="43"/>
      <c r="AI938" s="43"/>
      <c r="AJ938" s="43"/>
      <c r="AK938" s="43"/>
      <c r="AL938" s="190"/>
      <c r="AM938" s="190"/>
    </row>
    <row r="939" spans="1:39" ht="22.5" customHeight="1" x14ac:dyDescent="0.35">
      <c r="A939" s="43"/>
      <c r="B939" s="43"/>
      <c r="C939" s="43"/>
      <c r="D939" s="43"/>
      <c r="E939" s="43"/>
      <c r="F939" s="44"/>
      <c r="G939" s="43"/>
      <c r="H939" s="43"/>
      <c r="I939" s="43"/>
      <c r="J939" s="43"/>
      <c r="K939" s="44"/>
      <c r="L939" s="43"/>
      <c r="M939" s="43"/>
      <c r="N939" s="43"/>
      <c r="O939" s="46"/>
      <c r="P939" s="46"/>
      <c r="Q939" s="46"/>
      <c r="R939" s="44"/>
      <c r="S939" s="43"/>
      <c r="T939" s="43"/>
      <c r="U939" s="43"/>
      <c r="V939" s="46"/>
      <c r="W939" s="43"/>
      <c r="X939" s="46"/>
      <c r="Y939" s="46"/>
      <c r="Z939" s="46"/>
      <c r="AA939" s="46"/>
      <c r="AB939" s="46"/>
      <c r="AC939" s="46"/>
      <c r="AD939" s="43"/>
      <c r="AE939" s="43"/>
      <c r="AF939" s="43"/>
      <c r="AG939" s="43"/>
      <c r="AH939" s="43"/>
      <c r="AI939" s="43"/>
      <c r="AJ939" s="43"/>
      <c r="AK939" s="43"/>
      <c r="AL939" s="190"/>
      <c r="AM939" s="190"/>
    </row>
    <row r="940" spans="1:39" ht="22.5" customHeight="1" x14ac:dyDescent="0.35">
      <c r="A940" s="43"/>
      <c r="B940" s="43"/>
      <c r="C940" s="43"/>
      <c r="D940" s="43"/>
      <c r="E940" s="43"/>
      <c r="F940" s="44"/>
      <c r="G940" s="43"/>
      <c r="H940" s="43"/>
      <c r="I940" s="43"/>
      <c r="J940" s="43"/>
      <c r="K940" s="44"/>
      <c r="L940" s="43"/>
      <c r="M940" s="43"/>
      <c r="N940" s="43"/>
      <c r="O940" s="46"/>
      <c r="P940" s="46"/>
      <c r="Q940" s="46"/>
      <c r="R940" s="44"/>
      <c r="S940" s="43"/>
      <c r="T940" s="43"/>
      <c r="U940" s="43"/>
      <c r="V940" s="46"/>
      <c r="W940" s="43"/>
      <c r="X940" s="46"/>
      <c r="Y940" s="46"/>
      <c r="Z940" s="46"/>
      <c r="AA940" s="46"/>
      <c r="AB940" s="46"/>
      <c r="AC940" s="46"/>
      <c r="AD940" s="43"/>
      <c r="AE940" s="43"/>
      <c r="AF940" s="43"/>
      <c r="AG940" s="43"/>
      <c r="AH940" s="43"/>
      <c r="AI940" s="43"/>
      <c r="AJ940" s="43"/>
      <c r="AK940" s="43"/>
      <c r="AL940" s="190"/>
      <c r="AM940" s="190"/>
    </row>
    <row r="941" spans="1:39" ht="22.5" customHeight="1" x14ac:dyDescent="0.35">
      <c r="A941" s="43"/>
      <c r="B941" s="43"/>
      <c r="C941" s="43"/>
      <c r="D941" s="43"/>
      <c r="E941" s="43"/>
      <c r="F941" s="44"/>
      <c r="G941" s="43"/>
      <c r="H941" s="43"/>
      <c r="I941" s="43"/>
      <c r="J941" s="43"/>
      <c r="K941" s="44"/>
      <c r="L941" s="43"/>
      <c r="M941" s="43"/>
      <c r="N941" s="43"/>
      <c r="O941" s="46"/>
      <c r="P941" s="46"/>
      <c r="Q941" s="46"/>
      <c r="R941" s="44"/>
      <c r="S941" s="43"/>
      <c r="T941" s="43"/>
      <c r="U941" s="43"/>
      <c r="V941" s="46"/>
      <c r="W941" s="43"/>
      <c r="X941" s="46"/>
      <c r="Y941" s="46"/>
      <c r="Z941" s="46"/>
      <c r="AA941" s="46"/>
      <c r="AB941" s="46"/>
      <c r="AC941" s="46"/>
      <c r="AD941" s="43"/>
      <c r="AE941" s="43"/>
      <c r="AF941" s="43"/>
      <c r="AG941" s="43"/>
      <c r="AH941" s="43"/>
      <c r="AI941" s="43"/>
      <c r="AJ941" s="43"/>
      <c r="AK941" s="43"/>
      <c r="AL941" s="190"/>
      <c r="AM941" s="190"/>
    </row>
    <row r="942" spans="1:39" ht="22.5" customHeight="1" x14ac:dyDescent="0.35">
      <c r="A942" s="43"/>
      <c r="B942" s="43"/>
      <c r="C942" s="43"/>
      <c r="D942" s="43"/>
      <c r="E942" s="43"/>
      <c r="F942" s="44"/>
      <c r="G942" s="43"/>
      <c r="H942" s="43"/>
      <c r="I942" s="43"/>
      <c r="J942" s="43"/>
      <c r="K942" s="44"/>
      <c r="L942" s="43"/>
      <c r="M942" s="43"/>
      <c r="N942" s="43"/>
      <c r="O942" s="46"/>
      <c r="P942" s="46"/>
      <c r="Q942" s="46"/>
      <c r="R942" s="44"/>
      <c r="S942" s="43"/>
      <c r="T942" s="43"/>
      <c r="U942" s="43"/>
      <c r="V942" s="46"/>
      <c r="W942" s="43"/>
      <c r="X942" s="46"/>
      <c r="Y942" s="46"/>
      <c r="Z942" s="46"/>
      <c r="AA942" s="46"/>
      <c r="AB942" s="46"/>
      <c r="AC942" s="46"/>
      <c r="AD942" s="43"/>
      <c r="AE942" s="43"/>
      <c r="AF942" s="43"/>
      <c r="AG942" s="43"/>
      <c r="AH942" s="43"/>
      <c r="AI942" s="43"/>
      <c r="AJ942" s="43"/>
      <c r="AK942" s="43"/>
      <c r="AL942" s="190"/>
      <c r="AM942" s="190"/>
    </row>
    <row r="943" spans="1:39" ht="22.5" customHeight="1" x14ac:dyDescent="0.35">
      <c r="A943" s="43"/>
      <c r="B943" s="43"/>
      <c r="C943" s="43"/>
      <c r="D943" s="43"/>
      <c r="E943" s="43"/>
      <c r="F943" s="44"/>
      <c r="G943" s="43"/>
      <c r="H943" s="43"/>
      <c r="I943" s="43"/>
      <c r="J943" s="43"/>
      <c r="K943" s="44"/>
      <c r="L943" s="43"/>
      <c r="M943" s="43"/>
      <c r="N943" s="43"/>
      <c r="O943" s="46"/>
      <c r="P943" s="46"/>
      <c r="Q943" s="46"/>
      <c r="R943" s="44"/>
      <c r="S943" s="43"/>
      <c r="T943" s="43"/>
      <c r="U943" s="43"/>
      <c r="V943" s="46"/>
      <c r="W943" s="43"/>
      <c r="X943" s="46"/>
      <c r="Y943" s="46"/>
      <c r="Z943" s="46"/>
      <c r="AA943" s="46"/>
      <c r="AB943" s="46"/>
      <c r="AC943" s="46"/>
      <c r="AD943" s="43"/>
      <c r="AE943" s="43"/>
      <c r="AF943" s="43"/>
      <c r="AG943" s="43"/>
      <c r="AH943" s="43"/>
      <c r="AI943" s="43"/>
      <c r="AJ943" s="43"/>
      <c r="AK943" s="43"/>
      <c r="AL943" s="190"/>
      <c r="AM943" s="190"/>
    </row>
    <row r="944" spans="1:39" ht="22.5" customHeight="1" x14ac:dyDescent="0.35">
      <c r="A944" s="43"/>
      <c r="B944" s="43"/>
      <c r="C944" s="43"/>
      <c r="D944" s="43"/>
      <c r="E944" s="43"/>
      <c r="F944" s="44"/>
      <c r="G944" s="43"/>
      <c r="H944" s="43"/>
      <c r="I944" s="43"/>
      <c r="J944" s="43"/>
      <c r="K944" s="44"/>
      <c r="L944" s="43"/>
      <c r="M944" s="43"/>
      <c r="N944" s="43"/>
      <c r="O944" s="46"/>
      <c r="P944" s="46"/>
      <c r="Q944" s="46"/>
      <c r="R944" s="44"/>
      <c r="S944" s="43"/>
      <c r="T944" s="43"/>
      <c r="U944" s="43"/>
      <c r="V944" s="46"/>
      <c r="W944" s="43"/>
      <c r="X944" s="46"/>
      <c r="Y944" s="46"/>
      <c r="Z944" s="46"/>
      <c r="AA944" s="46"/>
      <c r="AB944" s="46"/>
      <c r="AC944" s="46"/>
      <c r="AD944" s="43"/>
      <c r="AE944" s="43"/>
      <c r="AF944" s="43"/>
      <c r="AG944" s="43"/>
      <c r="AH944" s="43"/>
      <c r="AI944" s="43"/>
      <c r="AJ944" s="43"/>
      <c r="AK944" s="43"/>
      <c r="AL944" s="190"/>
      <c r="AM944" s="190"/>
    </row>
    <row r="945" spans="1:39" ht="22.5" customHeight="1" x14ac:dyDescent="0.35">
      <c r="A945" s="43"/>
      <c r="B945" s="43"/>
      <c r="C945" s="43"/>
      <c r="D945" s="43"/>
      <c r="E945" s="43"/>
      <c r="F945" s="44"/>
      <c r="G945" s="43"/>
      <c r="H945" s="43"/>
      <c r="I945" s="43"/>
      <c r="J945" s="43"/>
      <c r="K945" s="44"/>
      <c r="L945" s="43"/>
      <c r="M945" s="43"/>
      <c r="N945" s="43"/>
      <c r="O945" s="46"/>
      <c r="P945" s="46"/>
      <c r="Q945" s="46"/>
      <c r="R945" s="44"/>
      <c r="S945" s="43"/>
      <c r="T945" s="43"/>
      <c r="U945" s="43"/>
      <c r="V945" s="46"/>
      <c r="W945" s="43"/>
      <c r="X945" s="46"/>
      <c r="Y945" s="46"/>
      <c r="Z945" s="46"/>
      <c r="AA945" s="46"/>
      <c r="AB945" s="46"/>
      <c r="AC945" s="46"/>
      <c r="AD945" s="43"/>
      <c r="AE945" s="43"/>
      <c r="AF945" s="43"/>
      <c r="AG945" s="43"/>
      <c r="AH945" s="43"/>
      <c r="AI945" s="43"/>
      <c r="AJ945" s="43"/>
      <c r="AK945" s="43"/>
      <c r="AL945" s="190"/>
      <c r="AM945" s="190"/>
    </row>
    <row r="946" spans="1:39" ht="22.5" customHeight="1" x14ac:dyDescent="0.35">
      <c r="A946" s="43"/>
      <c r="B946" s="43"/>
      <c r="C946" s="43"/>
      <c r="D946" s="43"/>
      <c r="E946" s="43"/>
      <c r="F946" s="44"/>
      <c r="G946" s="43"/>
      <c r="H946" s="43"/>
      <c r="I946" s="43"/>
      <c r="J946" s="43"/>
      <c r="K946" s="44"/>
      <c r="L946" s="43"/>
      <c r="M946" s="43"/>
      <c r="N946" s="43"/>
      <c r="O946" s="46"/>
      <c r="P946" s="46"/>
      <c r="Q946" s="46"/>
      <c r="R946" s="44"/>
      <c r="S946" s="43"/>
      <c r="T946" s="43"/>
      <c r="U946" s="43"/>
      <c r="V946" s="46"/>
      <c r="W946" s="43"/>
      <c r="X946" s="46"/>
      <c r="Y946" s="46"/>
      <c r="Z946" s="46"/>
      <c r="AA946" s="46"/>
      <c r="AB946" s="46"/>
      <c r="AC946" s="46"/>
      <c r="AD946" s="43"/>
      <c r="AE946" s="43"/>
      <c r="AF946" s="43"/>
      <c r="AG946" s="43"/>
      <c r="AH946" s="43"/>
      <c r="AI946" s="43"/>
      <c r="AJ946" s="43"/>
      <c r="AK946" s="43"/>
      <c r="AL946" s="190"/>
      <c r="AM946" s="190"/>
    </row>
    <row r="947" spans="1:39" ht="22.5" customHeight="1" x14ac:dyDescent="0.35">
      <c r="A947" s="43"/>
      <c r="B947" s="43"/>
      <c r="C947" s="43"/>
      <c r="D947" s="43"/>
      <c r="E947" s="43"/>
      <c r="F947" s="44"/>
      <c r="G947" s="43"/>
      <c r="H947" s="43"/>
      <c r="I947" s="43"/>
      <c r="J947" s="43"/>
      <c r="K947" s="44"/>
      <c r="L947" s="43"/>
      <c r="M947" s="43"/>
      <c r="N947" s="43"/>
      <c r="O947" s="46"/>
      <c r="P947" s="46"/>
      <c r="Q947" s="46"/>
      <c r="R947" s="44"/>
      <c r="S947" s="43"/>
      <c r="T947" s="43"/>
      <c r="U947" s="43"/>
      <c r="V947" s="46"/>
      <c r="W947" s="43"/>
      <c r="X947" s="46"/>
      <c r="Y947" s="46"/>
      <c r="Z947" s="46"/>
      <c r="AA947" s="46"/>
      <c r="AB947" s="46"/>
      <c r="AC947" s="46"/>
      <c r="AD947" s="43"/>
      <c r="AE947" s="43"/>
      <c r="AF947" s="43"/>
      <c r="AG947" s="43"/>
      <c r="AH947" s="43"/>
      <c r="AI947" s="43"/>
      <c r="AJ947" s="43"/>
      <c r="AK947" s="43"/>
      <c r="AL947" s="190"/>
      <c r="AM947" s="190"/>
    </row>
    <row r="948" spans="1:39" ht="22.5" customHeight="1" x14ac:dyDescent="0.35">
      <c r="A948" s="43"/>
      <c r="B948" s="43"/>
      <c r="C948" s="43"/>
      <c r="D948" s="43"/>
      <c r="E948" s="43"/>
      <c r="F948" s="44"/>
      <c r="G948" s="43"/>
      <c r="H948" s="43"/>
      <c r="I948" s="43"/>
      <c r="J948" s="43"/>
      <c r="K948" s="44"/>
      <c r="L948" s="43"/>
      <c r="M948" s="43"/>
      <c r="N948" s="43"/>
      <c r="O948" s="46"/>
      <c r="P948" s="46"/>
      <c r="Q948" s="46"/>
      <c r="R948" s="44"/>
      <c r="S948" s="43"/>
      <c r="T948" s="43"/>
      <c r="U948" s="43"/>
      <c r="V948" s="46"/>
      <c r="W948" s="43"/>
      <c r="X948" s="46"/>
      <c r="Y948" s="46"/>
      <c r="Z948" s="46"/>
      <c r="AA948" s="46"/>
      <c r="AB948" s="46"/>
      <c r="AC948" s="46"/>
      <c r="AD948" s="43"/>
      <c r="AE948" s="43"/>
      <c r="AF948" s="43"/>
      <c r="AG948" s="43"/>
      <c r="AH948" s="43"/>
      <c r="AI948" s="43"/>
      <c r="AJ948" s="43"/>
      <c r="AK948" s="43"/>
      <c r="AL948" s="190"/>
      <c r="AM948" s="190"/>
    </row>
    <row r="949" spans="1:39" ht="22.5" customHeight="1" x14ac:dyDescent="0.35">
      <c r="A949" s="43"/>
      <c r="B949" s="43"/>
      <c r="C949" s="43"/>
      <c r="D949" s="43"/>
      <c r="E949" s="43"/>
      <c r="F949" s="44"/>
      <c r="G949" s="43"/>
      <c r="H949" s="43"/>
      <c r="I949" s="43"/>
      <c r="J949" s="43"/>
      <c r="K949" s="44"/>
      <c r="L949" s="43"/>
      <c r="M949" s="43"/>
      <c r="N949" s="43"/>
      <c r="O949" s="46"/>
      <c r="P949" s="46"/>
      <c r="Q949" s="46"/>
      <c r="R949" s="44"/>
      <c r="S949" s="43"/>
      <c r="T949" s="43"/>
      <c r="U949" s="43"/>
      <c r="V949" s="46"/>
      <c r="W949" s="43"/>
      <c r="X949" s="46"/>
      <c r="Y949" s="46"/>
      <c r="Z949" s="46"/>
      <c r="AA949" s="46"/>
      <c r="AB949" s="46"/>
      <c r="AC949" s="46"/>
      <c r="AD949" s="43"/>
      <c r="AE949" s="43"/>
      <c r="AF949" s="43"/>
      <c r="AG949" s="43"/>
      <c r="AH949" s="43"/>
      <c r="AI949" s="43"/>
      <c r="AJ949" s="43"/>
      <c r="AK949" s="43"/>
      <c r="AL949" s="190"/>
      <c r="AM949" s="190"/>
    </row>
    <row r="950" spans="1:39" ht="22.5" customHeight="1" x14ac:dyDescent="0.35">
      <c r="A950" s="43"/>
      <c r="B950" s="43"/>
      <c r="C950" s="43"/>
      <c r="D950" s="43"/>
      <c r="E950" s="43"/>
      <c r="F950" s="44"/>
      <c r="G950" s="43"/>
      <c r="H950" s="43"/>
      <c r="I950" s="43"/>
      <c r="J950" s="43"/>
      <c r="K950" s="44"/>
      <c r="L950" s="43"/>
      <c r="M950" s="43"/>
      <c r="N950" s="43"/>
      <c r="O950" s="46"/>
      <c r="P950" s="46"/>
      <c r="Q950" s="46"/>
      <c r="R950" s="44"/>
      <c r="S950" s="43"/>
      <c r="T950" s="43"/>
      <c r="U950" s="43"/>
      <c r="V950" s="46"/>
      <c r="W950" s="43"/>
      <c r="X950" s="46"/>
      <c r="Y950" s="46"/>
      <c r="Z950" s="46"/>
      <c r="AA950" s="46"/>
      <c r="AB950" s="46"/>
      <c r="AC950" s="46"/>
      <c r="AD950" s="43"/>
      <c r="AE950" s="43"/>
      <c r="AF950" s="43"/>
      <c r="AG950" s="43"/>
      <c r="AH950" s="43"/>
      <c r="AI950" s="43"/>
      <c r="AJ950" s="43"/>
      <c r="AK950" s="43"/>
      <c r="AL950" s="190"/>
      <c r="AM950" s="190"/>
    </row>
    <row r="951" spans="1:39" ht="22.5" customHeight="1" x14ac:dyDescent="0.35">
      <c r="A951" s="43"/>
      <c r="B951" s="43"/>
      <c r="C951" s="43"/>
      <c r="D951" s="43"/>
      <c r="E951" s="43"/>
      <c r="F951" s="44"/>
      <c r="G951" s="43"/>
      <c r="H951" s="43"/>
      <c r="I951" s="43"/>
      <c r="J951" s="43"/>
      <c r="K951" s="44"/>
      <c r="L951" s="43"/>
      <c r="M951" s="43"/>
      <c r="N951" s="43"/>
      <c r="O951" s="46"/>
      <c r="P951" s="46"/>
      <c r="Q951" s="46"/>
      <c r="R951" s="44"/>
      <c r="S951" s="43"/>
      <c r="T951" s="43"/>
      <c r="U951" s="43"/>
      <c r="V951" s="46"/>
      <c r="W951" s="43"/>
      <c r="X951" s="46"/>
      <c r="Y951" s="46"/>
      <c r="Z951" s="46"/>
      <c r="AA951" s="46"/>
      <c r="AB951" s="46"/>
      <c r="AC951" s="46"/>
      <c r="AD951" s="43"/>
      <c r="AE951" s="43"/>
      <c r="AF951" s="43"/>
      <c r="AG951" s="43"/>
      <c r="AH951" s="43"/>
      <c r="AI951" s="43"/>
      <c r="AJ951" s="43"/>
      <c r="AK951" s="43"/>
      <c r="AL951" s="190"/>
      <c r="AM951" s="190"/>
    </row>
    <row r="952" spans="1:39" ht="22.5" customHeight="1" x14ac:dyDescent="0.35">
      <c r="A952" s="43"/>
      <c r="B952" s="43"/>
      <c r="C952" s="43"/>
      <c r="D952" s="43"/>
      <c r="E952" s="43"/>
      <c r="F952" s="44"/>
      <c r="G952" s="43"/>
      <c r="H952" s="43"/>
      <c r="I952" s="43"/>
      <c r="J952" s="43"/>
      <c r="K952" s="44"/>
      <c r="L952" s="43"/>
      <c r="M952" s="43"/>
      <c r="N952" s="43"/>
      <c r="O952" s="46"/>
      <c r="P952" s="46"/>
      <c r="Q952" s="46"/>
      <c r="R952" s="44"/>
      <c r="S952" s="43"/>
      <c r="T952" s="43"/>
      <c r="U952" s="43"/>
      <c r="V952" s="46"/>
      <c r="W952" s="43"/>
      <c r="X952" s="46"/>
      <c r="Y952" s="46"/>
      <c r="Z952" s="46"/>
      <c r="AA952" s="46"/>
      <c r="AB952" s="46"/>
      <c r="AC952" s="46"/>
      <c r="AD952" s="43"/>
      <c r="AE952" s="43"/>
      <c r="AF952" s="43"/>
      <c r="AG952" s="43"/>
      <c r="AH952" s="43"/>
      <c r="AI952" s="43"/>
      <c r="AJ952" s="43"/>
      <c r="AK952" s="43"/>
      <c r="AL952" s="190"/>
      <c r="AM952" s="190"/>
    </row>
    <row r="953" spans="1:39" ht="22.5" customHeight="1" x14ac:dyDescent="0.35">
      <c r="A953" s="43"/>
      <c r="B953" s="43"/>
      <c r="C953" s="43"/>
      <c r="D953" s="43"/>
      <c r="E953" s="43"/>
      <c r="F953" s="44"/>
      <c r="G953" s="43"/>
      <c r="H953" s="43"/>
      <c r="I953" s="43"/>
      <c r="J953" s="43"/>
      <c r="K953" s="44"/>
      <c r="L953" s="43"/>
      <c r="M953" s="43"/>
      <c r="N953" s="43"/>
      <c r="O953" s="46"/>
      <c r="P953" s="46"/>
      <c r="Q953" s="46"/>
      <c r="R953" s="44"/>
      <c r="S953" s="43"/>
      <c r="T953" s="43"/>
      <c r="U953" s="43"/>
      <c r="V953" s="46"/>
      <c r="W953" s="43"/>
      <c r="X953" s="46"/>
      <c r="Y953" s="46"/>
      <c r="Z953" s="46"/>
      <c r="AA953" s="46"/>
      <c r="AB953" s="46"/>
      <c r="AC953" s="46"/>
      <c r="AD953" s="43"/>
      <c r="AE953" s="43"/>
      <c r="AF953" s="43"/>
      <c r="AG953" s="43"/>
      <c r="AH953" s="43"/>
      <c r="AI953" s="43"/>
      <c r="AJ953" s="43"/>
      <c r="AK953" s="43"/>
      <c r="AL953" s="190"/>
      <c r="AM953" s="190"/>
    </row>
    <row r="954" spans="1:39" ht="22.5" customHeight="1" x14ac:dyDescent="0.35">
      <c r="A954" s="43"/>
      <c r="B954" s="43"/>
      <c r="C954" s="43"/>
      <c r="D954" s="43"/>
      <c r="E954" s="43"/>
      <c r="F954" s="44"/>
      <c r="G954" s="43"/>
      <c r="H954" s="43"/>
      <c r="I954" s="43"/>
      <c r="J954" s="43"/>
      <c r="K954" s="44"/>
      <c r="L954" s="43"/>
      <c r="M954" s="43"/>
      <c r="N954" s="43"/>
      <c r="O954" s="46"/>
      <c r="P954" s="46"/>
      <c r="Q954" s="46"/>
      <c r="R954" s="44"/>
      <c r="S954" s="43"/>
      <c r="T954" s="43"/>
      <c r="U954" s="43"/>
      <c r="V954" s="46"/>
      <c r="W954" s="43"/>
      <c r="X954" s="46"/>
      <c r="Y954" s="46"/>
      <c r="Z954" s="46"/>
      <c r="AA954" s="46"/>
      <c r="AB954" s="46"/>
      <c r="AC954" s="46"/>
      <c r="AD954" s="43"/>
      <c r="AE954" s="43"/>
      <c r="AF954" s="43"/>
      <c r="AG954" s="43"/>
      <c r="AH954" s="43"/>
      <c r="AI954" s="43"/>
      <c r="AJ954" s="43"/>
      <c r="AK954" s="43"/>
      <c r="AL954" s="190"/>
      <c r="AM954" s="190"/>
    </row>
    <row r="955" spans="1:39" ht="22.5" customHeight="1" x14ac:dyDescent="0.35">
      <c r="A955" s="43"/>
      <c r="B955" s="43"/>
      <c r="C955" s="43"/>
      <c r="D955" s="43"/>
      <c r="E955" s="43"/>
      <c r="F955" s="44"/>
      <c r="G955" s="43"/>
      <c r="H955" s="43"/>
      <c r="I955" s="43"/>
      <c r="J955" s="43"/>
      <c r="K955" s="44"/>
      <c r="L955" s="43"/>
      <c r="M955" s="43"/>
      <c r="N955" s="43"/>
      <c r="O955" s="46"/>
      <c r="P955" s="46"/>
      <c r="Q955" s="46"/>
      <c r="R955" s="44"/>
      <c r="S955" s="43"/>
      <c r="T955" s="43"/>
      <c r="U955" s="43"/>
      <c r="V955" s="46"/>
      <c r="W955" s="43"/>
      <c r="X955" s="46"/>
      <c r="Y955" s="46"/>
      <c r="Z955" s="46"/>
      <c r="AA955" s="46"/>
      <c r="AB955" s="46"/>
      <c r="AC955" s="46"/>
      <c r="AD955" s="43"/>
      <c r="AE955" s="43"/>
      <c r="AF955" s="43"/>
      <c r="AG955" s="43"/>
      <c r="AH955" s="43"/>
      <c r="AI955" s="43"/>
      <c r="AJ955" s="43"/>
      <c r="AK955" s="43"/>
      <c r="AL955" s="190"/>
      <c r="AM955" s="190"/>
    </row>
    <row r="956" spans="1:39" ht="22.5" customHeight="1" x14ac:dyDescent="0.35">
      <c r="A956" s="43"/>
      <c r="B956" s="43"/>
      <c r="C956" s="43"/>
      <c r="D956" s="43"/>
      <c r="E956" s="43"/>
      <c r="F956" s="44"/>
      <c r="G956" s="43"/>
      <c r="H956" s="43"/>
      <c r="I956" s="43"/>
      <c r="J956" s="43"/>
      <c r="K956" s="44"/>
      <c r="L956" s="43"/>
      <c r="M956" s="43"/>
      <c r="N956" s="43"/>
      <c r="O956" s="46"/>
      <c r="P956" s="46"/>
      <c r="Q956" s="46"/>
      <c r="R956" s="44"/>
      <c r="S956" s="43"/>
      <c r="T956" s="43"/>
      <c r="U956" s="43"/>
      <c r="V956" s="46"/>
      <c r="W956" s="43"/>
      <c r="X956" s="46"/>
      <c r="Y956" s="46"/>
      <c r="Z956" s="46"/>
      <c r="AA956" s="46"/>
      <c r="AB956" s="46"/>
      <c r="AC956" s="46"/>
      <c r="AD956" s="43"/>
      <c r="AE956" s="43"/>
      <c r="AF956" s="43"/>
      <c r="AG956" s="43"/>
      <c r="AH956" s="43"/>
      <c r="AI956" s="43"/>
      <c r="AJ956" s="43"/>
      <c r="AK956" s="43"/>
      <c r="AL956" s="190"/>
      <c r="AM956" s="190"/>
    </row>
    <row r="957" spans="1:39" ht="22.5" customHeight="1" x14ac:dyDescent="0.35">
      <c r="A957" s="43"/>
      <c r="B957" s="43"/>
      <c r="C957" s="43"/>
      <c r="D957" s="43"/>
      <c r="E957" s="43"/>
      <c r="F957" s="44"/>
      <c r="G957" s="43"/>
      <c r="H957" s="43"/>
      <c r="I957" s="43"/>
      <c r="J957" s="43"/>
      <c r="K957" s="44"/>
      <c r="L957" s="43"/>
      <c r="M957" s="43"/>
      <c r="N957" s="43"/>
      <c r="O957" s="46"/>
      <c r="P957" s="46"/>
      <c r="Q957" s="46"/>
      <c r="R957" s="44"/>
      <c r="S957" s="43"/>
      <c r="T957" s="43"/>
      <c r="U957" s="43"/>
      <c r="V957" s="46"/>
      <c r="W957" s="43"/>
      <c r="X957" s="46"/>
      <c r="Y957" s="46"/>
      <c r="Z957" s="46"/>
      <c r="AA957" s="46"/>
      <c r="AB957" s="46"/>
      <c r="AC957" s="46"/>
      <c r="AD957" s="43"/>
      <c r="AE957" s="43"/>
      <c r="AF957" s="43"/>
      <c r="AG957" s="43"/>
      <c r="AH957" s="43"/>
      <c r="AI957" s="43"/>
      <c r="AJ957" s="43"/>
      <c r="AK957" s="43"/>
      <c r="AL957" s="190"/>
      <c r="AM957" s="190"/>
    </row>
    <row r="958" spans="1:39" ht="22.5" customHeight="1" x14ac:dyDescent="0.35">
      <c r="A958" s="43"/>
      <c r="B958" s="43"/>
      <c r="C958" s="43"/>
      <c r="D958" s="43"/>
      <c r="E958" s="43"/>
      <c r="F958" s="44"/>
      <c r="G958" s="43"/>
      <c r="H958" s="43"/>
      <c r="I958" s="43"/>
      <c r="J958" s="43"/>
      <c r="K958" s="44"/>
      <c r="L958" s="43"/>
      <c r="M958" s="43"/>
      <c r="N958" s="43"/>
      <c r="O958" s="46"/>
      <c r="P958" s="46"/>
      <c r="Q958" s="46"/>
      <c r="R958" s="44"/>
      <c r="S958" s="43"/>
      <c r="T958" s="43"/>
      <c r="U958" s="43"/>
      <c r="V958" s="46"/>
      <c r="W958" s="43"/>
      <c r="X958" s="46"/>
      <c r="Y958" s="46"/>
      <c r="Z958" s="46"/>
      <c r="AA958" s="46"/>
      <c r="AB958" s="46"/>
      <c r="AC958" s="46"/>
      <c r="AD958" s="43"/>
      <c r="AE958" s="43"/>
      <c r="AF958" s="43"/>
      <c r="AG958" s="43"/>
      <c r="AH958" s="43"/>
      <c r="AI958" s="43"/>
      <c r="AJ958" s="43"/>
      <c r="AK958" s="43"/>
      <c r="AL958" s="190"/>
      <c r="AM958" s="190"/>
    </row>
    <row r="959" spans="1:39" ht="22.5" customHeight="1" x14ac:dyDescent="0.35">
      <c r="A959" s="43"/>
      <c r="B959" s="43"/>
      <c r="C959" s="43"/>
      <c r="D959" s="43"/>
      <c r="E959" s="43"/>
      <c r="F959" s="44"/>
      <c r="G959" s="43"/>
      <c r="H959" s="43"/>
      <c r="I959" s="43"/>
      <c r="J959" s="43"/>
      <c r="K959" s="44"/>
      <c r="L959" s="43"/>
      <c r="M959" s="43"/>
      <c r="N959" s="43"/>
      <c r="O959" s="46"/>
      <c r="P959" s="46"/>
      <c r="Q959" s="46"/>
      <c r="R959" s="44"/>
      <c r="S959" s="43"/>
      <c r="T959" s="43"/>
      <c r="U959" s="43"/>
      <c r="V959" s="46"/>
      <c r="W959" s="43"/>
      <c r="X959" s="46"/>
      <c r="Y959" s="46"/>
      <c r="Z959" s="46"/>
      <c r="AA959" s="46"/>
      <c r="AB959" s="46"/>
      <c r="AC959" s="46"/>
      <c r="AD959" s="43"/>
      <c r="AE959" s="43"/>
      <c r="AF959" s="43"/>
      <c r="AG959" s="43"/>
      <c r="AH959" s="43"/>
      <c r="AI959" s="43"/>
      <c r="AJ959" s="43"/>
      <c r="AK959" s="43"/>
      <c r="AL959" s="190"/>
      <c r="AM959" s="190"/>
    </row>
    <row r="960" spans="1:39" ht="22.5" customHeight="1" x14ac:dyDescent="0.35">
      <c r="A960" s="43"/>
      <c r="B960" s="43"/>
      <c r="C960" s="43"/>
      <c r="D960" s="43"/>
      <c r="E960" s="43"/>
      <c r="F960" s="44"/>
      <c r="G960" s="43"/>
      <c r="H960" s="43"/>
      <c r="I960" s="43"/>
      <c r="J960" s="43"/>
      <c r="K960" s="44"/>
      <c r="L960" s="43"/>
      <c r="M960" s="43"/>
      <c r="N960" s="43"/>
      <c r="O960" s="46"/>
      <c r="P960" s="46"/>
      <c r="Q960" s="46"/>
      <c r="R960" s="44"/>
      <c r="S960" s="43"/>
      <c r="T960" s="43"/>
      <c r="U960" s="43"/>
      <c r="V960" s="46"/>
      <c r="W960" s="43"/>
      <c r="X960" s="46"/>
      <c r="Y960" s="46"/>
      <c r="Z960" s="46"/>
      <c r="AA960" s="46"/>
      <c r="AB960" s="46"/>
      <c r="AC960" s="46"/>
      <c r="AD960" s="43"/>
      <c r="AE960" s="43"/>
      <c r="AF960" s="43"/>
      <c r="AG960" s="43"/>
      <c r="AH960" s="43"/>
      <c r="AI960" s="43"/>
      <c r="AJ960" s="43"/>
      <c r="AK960" s="43"/>
      <c r="AL960" s="190"/>
      <c r="AM960" s="190"/>
    </row>
    <row r="961" spans="1:39" ht="22.5" customHeight="1" x14ac:dyDescent="0.35">
      <c r="A961" s="43"/>
      <c r="B961" s="43"/>
      <c r="C961" s="43"/>
      <c r="D961" s="43"/>
      <c r="E961" s="43"/>
      <c r="F961" s="44"/>
      <c r="G961" s="43"/>
      <c r="H961" s="43"/>
      <c r="I961" s="43"/>
      <c r="J961" s="43"/>
      <c r="K961" s="44"/>
      <c r="L961" s="43"/>
      <c r="M961" s="43"/>
      <c r="N961" s="43"/>
      <c r="O961" s="46"/>
      <c r="P961" s="46"/>
      <c r="Q961" s="46"/>
      <c r="R961" s="44"/>
      <c r="S961" s="43"/>
      <c r="T961" s="43"/>
      <c r="U961" s="43"/>
      <c r="V961" s="46"/>
      <c r="W961" s="43"/>
      <c r="X961" s="46"/>
      <c r="Y961" s="46"/>
      <c r="Z961" s="46"/>
      <c r="AA961" s="46"/>
      <c r="AB961" s="46"/>
      <c r="AC961" s="46"/>
      <c r="AD961" s="43"/>
      <c r="AE961" s="43"/>
      <c r="AF961" s="43"/>
      <c r="AG961" s="43"/>
      <c r="AH961" s="43"/>
      <c r="AI961" s="43"/>
      <c r="AJ961" s="43"/>
      <c r="AK961" s="43"/>
      <c r="AL961" s="190"/>
      <c r="AM961" s="190"/>
    </row>
    <row r="962" spans="1:39" ht="22.5" customHeight="1" x14ac:dyDescent="0.35">
      <c r="A962" s="43"/>
      <c r="B962" s="43"/>
      <c r="C962" s="43"/>
      <c r="D962" s="43"/>
      <c r="E962" s="43"/>
      <c r="F962" s="44"/>
      <c r="G962" s="43"/>
      <c r="H962" s="43"/>
      <c r="I962" s="43"/>
      <c r="J962" s="43"/>
      <c r="K962" s="44"/>
      <c r="L962" s="43"/>
      <c r="M962" s="43"/>
      <c r="N962" s="43"/>
      <c r="O962" s="46"/>
      <c r="P962" s="46"/>
      <c r="Q962" s="46"/>
      <c r="R962" s="44"/>
      <c r="S962" s="43"/>
      <c r="T962" s="43"/>
      <c r="U962" s="43"/>
      <c r="V962" s="46"/>
      <c r="W962" s="43"/>
      <c r="X962" s="46"/>
      <c r="Y962" s="46"/>
      <c r="Z962" s="46"/>
      <c r="AA962" s="46"/>
      <c r="AB962" s="46"/>
      <c r="AC962" s="46"/>
      <c r="AD962" s="43"/>
      <c r="AE962" s="43"/>
      <c r="AF962" s="43"/>
      <c r="AG962" s="43"/>
      <c r="AH962" s="43"/>
      <c r="AI962" s="43"/>
      <c r="AJ962" s="43"/>
      <c r="AK962" s="43"/>
      <c r="AL962" s="190"/>
      <c r="AM962" s="190"/>
    </row>
    <row r="963" spans="1:39" ht="22.5" customHeight="1" x14ac:dyDescent="0.35">
      <c r="A963" s="43"/>
      <c r="B963" s="43"/>
      <c r="C963" s="43"/>
      <c r="D963" s="43"/>
      <c r="E963" s="43"/>
      <c r="F963" s="44"/>
      <c r="G963" s="43"/>
      <c r="H963" s="43"/>
      <c r="I963" s="43"/>
      <c r="J963" s="43"/>
      <c r="K963" s="44"/>
      <c r="L963" s="43"/>
      <c r="M963" s="43"/>
      <c r="N963" s="43"/>
      <c r="O963" s="46"/>
      <c r="P963" s="46"/>
      <c r="Q963" s="46"/>
      <c r="R963" s="44"/>
      <c r="S963" s="43"/>
      <c r="T963" s="43"/>
      <c r="U963" s="43"/>
      <c r="V963" s="46"/>
      <c r="W963" s="43"/>
      <c r="X963" s="46"/>
      <c r="Y963" s="46"/>
      <c r="Z963" s="46"/>
      <c r="AA963" s="46"/>
      <c r="AB963" s="46"/>
      <c r="AC963" s="46"/>
      <c r="AD963" s="43"/>
      <c r="AE963" s="43"/>
      <c r="AF963" s="43"/>
      <c r="AG963" s="43"/>
      <c r="AH963" s="43"/>
      <c r="AI963" s="43"/>
      <c r="AJ963" s="43"/>
      <c r="AK963" s="43"/>
      <c r="AL963" s="190"/>
      <c r="AM963" s="190"/>
    </row>
    <row r="964" spans="1:39" ht="22.5" customHeight="1" x14ac:dyDescent="0.35">
      <c r="A964" s="43"/>
      <c r="B964" s="43"/>
      <c r="C964" s="43"/>
      <c r="D964" s="43"/>
      <c r="E964" s="43"/>
      <c r="F964" s="44"/>
      <c r="G964" s="43"/>
      <c r="H964" s="43"/>
      <c r="I964" s="43"/>
      <c r="J964" s="43"/>
      <c r="K964" s="44"/>
      <c r="L964" s="43"/>
      <c r="M964" s="43"/>
      <c r="N964" s="43"/>
      <c r="O964" s="46"/>
      <c r="P964" s="46"/>
      <c r="Q964" s="46"/>
      <c r="R964" s="44"/>
      <c r="S964" s="43"/>
      <c r="T964" s="43"/>
      <c r="U964" s="43"/>
      <c r="V964" s="46"/>
      <c r="W964" s="43"/>
      <c r="X964" s="46"/>
      <c r="Y964" s="46"/>
      <c r="Z964" s="46"/>
      <c r="AA964" s="46"/>
      <c r="AB964" s="46"/>
      <c r="AC964" s="46"/>
      <c r="AD964" s="43"/>
      <c r="AE964" s="43"/>
      <c r="AF964" s="43"/>
      <c r="AG964" s="43"/>
      <c r="AH964" s="43"/>
      <c r="AI964" s="43"/>
      <c r="AJ964" s="43"/>
      <c r="AK964" s="43"/>
      <c r="AL964" s="190"/>
      <c r="AM964" s="190"/>
    </row>
    <row r="965" spans="1:39" ht="22.5" customHeight="1" x14ac:dyDescent="0.35">
      <c r="A965" s="43"/>
      <c r="B965" s="43"/>
      <c r="C965" s="43"/>
      <c r="D965" s="43"/>
      <c r="E965" s="43"/>
      <c r="F965" s="44"/>
      <c r="G965" s="43"/>
      <c r="H965" s="43"/>
      <c r="I965" s="43"/>
      <c r="J965" s="43"/>
      <c r="K965" s="44"/>
      <c r="L965" s="43"/>
      <c r="M965" s="43"/>
      <c r="N965" s="43"/>
      <c r="O965" s="46"/>
      <c r="P965" s="46"/>
      <c r="Q965" s="46"/>
      <c r="R965" s="44"/>
      <c r="S965" s="43"/>
      <c r="T965" s="43"/>
      <c r="U965" s="43"/>
      <c r="V965" s="46"/>
      <c r="W965" s="43"/>
      <c r="X965" s="46"/>
      <c r="Y965" s="46"/>
      <c r="Z965" s="46"/>
      <c r="AA965" s="46"/>
      <c r="AB965" s="46"/>
      <c r="AC965" s="46"/>
      <c r="AD965" s="43"/>
      <c r="AE965" s="43"/>
      <c r="AF965" s="43"/>
      <c r="AG965" s="43"/>
      <c r="AH965" s="43"/>
      <c r="AI965" s="43"/>
      <c r="AJ965" s="43"/>
      <c r="AK965" s="43"/>
      <c r="AL965" s="190"/>
      <c r="AM965" s="190"/>
    </row>
    <row r="966" spans="1:39" ht="22.5" customHeight="1" x14ac:dyDescent="0.35">
      <c r="A966" s="43"/>
      <c r="B966" s="43"/>
      <c r="C966" s="43"/>
      <c r="D966" s="43"/>
      <c r="E966" s="43"/>
      <c r="F966" s="44"/>
      <c r="G966" s="43"/>
      <c r="H966" s="43"/>
      <c r="I966" s="43"/>
      <c r="J966" s="43"/>
      <c r="K966" s="44"/>
      <c r="L966" s="43"/>
      <c r="M966" s="43"/>
      <c r="N966" s="43"/>
      <c r="O966" s="46"/>
      <c r="P966" s="46"/>
      <c r="Q966" s="46"/>
      <c r="R966" s="44"/>
      <c r="S966" s="43"/>
      <c r="T966" s="43"/>
      <c r="U966" s="43"/>
      <c r="V966" s="46"/>
      <c r="W966" s="43"/>
      <c r="X966" s="46"/>
      <c r="Y966" s="46"/>
      <c r="Z966" s="46"/>
      <c r="AA966" s="46"/>
      <c r="AB966" s="46"/>
      <c r="AC966" s="46"/>
      <c r="AD966" s="43"/>
      <c r="AE966" s="43"/>
      <c r="AF966" s="43"/>
      <c r="AG966" s="43"/>
      <c r="AH966" s="43"/>
      <c r="AI966" s="43"/>
      <c r="AJ966" s="43"/>
      <c r="AK966" s="43"/>
      <c r="AL966" s="190"/>
      <c r="AM966" s="190"/>
    </row>
    <row r="967" spans="1:39" ht="22.5" customHeight="1" x14ac:dyDescent="0.35">
      <c r="A967" s="43"/>
      <c r="B967" s="43"/>
      <c r="C967" s="43"/>
      <c r="D967" s="43"/>
      <c r="E967" s="43"/>
      <c r="F967" s="44"/>
      <c r="G967" s="43"/>
      <c r="H967" s="43"/>
      <c r="I967" s="43"/>
      <c r="J967" s="43"/>
      <c r="K967" s="44"/>
      <c r="L967" s="43"/>
      <c r="M967" s="43"/>
      <c r="N967" s="43"/>
      <c r="O967" s="46"/>
      <c r="P967" s="46"/>
      <c r="Q967" s="46"/>
      <c r="R967" s="44"/>
      <c r="S967" s="43"/>
      <c r="T967" s="43"/>
      <c r="U967" s="43"/>
      <c r="V967" s="46"/>
      <c r="W967" s="43"/>
      <c r="X967" s="46"/>
      <c r="Y967" s="46"/>
      <c r="Z967" s="46"/>
      <c r="AA967" s="46"/>
      <c r="AB967" s="46"/>
      <c r="AC967" s="46"/>
      <c r="AD967" s="43"/>
      <c r="AE967" s="43"/>
      <c r="AF967" s="43"/>
      <c r="AG967" s="43"/>
      <c r="AH967" s="43"/>
      <c r="AI967" s="43"/>
      <c r="AJ967" s="43"/>
      <c r="AK967" s="43"/>
      <c r="AL967" s="190"/>
      <c r="AM967" s="190"/>
    </row>
    <row r="968" spans="1:39" ht="22.5" customHeight="1" x14ac:dyDescent="0.35">
      <c r="A968" s="43"/>
      <c r="B968" s="43"/>
      <c r="C968" s="43"/>
      <c r="D968" s="43"/>
      <c r="E968" s="43"/>
      <c r="F968" s="44"/>
      <c r="G968" s="43"/>
      <c r="H968" s="43"/>
      <c r="I968" s="43"/>
      <c r="J968" s="43"/>
      <c r="K968" s="44"/>
      <c r="L968" s="43"/>
      <c r="M968" s="43"/>
      <c r="N968" s="43"/>
      <c r="O968" s="46"/>
      <c r="P968" s="46"/>
      <c r="Q968" s="46"/>
      <c r="R968" s="44"/>
      <c r="S968" s="43"/>
      <c r="T968" s="43"/>
      <c r="U968" s="43"/>
      <c r="V968" s="46"/>
      <c r="W968" s="43"/>
      <c r="X968" s="46"/>
      <c r="Y968" s="46"/>
      <c r="Z968" s="46"/>
      <c r="AA968" s="46"/>
      <c r="AB968" s="46"/>
      <c r="AC968" s="46"/>
      <c r="AD968" s="43"/>
      <c r="AE968" s="43"/>
      <c r="AF968" s="43"/>
      <c r="AG968" s="43"/>
      <c r="AH968" s="43"/>
      <c r="AI968" s="43"/>
      <c r="AJ968" s="43"/>
      <c r="AK968" s="43"/>
      <c r="AL968" s="190"/>
      <c r="AM968" s="190"/>
    </row>
    <row r="969" spans="1:39" ht="22.5" customHeight="1" x14ac:dyDescent="0.35">
      <c r="A969" s="43"/>
      <c r="B969" s="43"/>
      <c r="C969" s="43"/>
      <c r="D969" s="43"/>
      <c r="E969" s="43"/>
      <c r="F969" s="44"/>
      <c r="G969" s="43"/>
      <c r="H969" s="43"/>
      <c r="I969" s="43"/>
      <c r="J969" s="43"/>
      <c r="K969" s="44"/>
      <c r="L969" s="43"/>
      <c r="M969" s="43"/>
      <c r="N969" s="43"/>
      <c r="O969" s="46"/>
      <c r="P969" s="46"/>
      <c r="Q969" s="46"/>
      <c r="R969" s="44"/>
      <c r="S969" s="43"/>
      <c r="T969" s="43"/>
      <c r="U969" s="43"/>
      <c r="V969" s="46"/>
      <c r="W969" s="43"/>
      <c r="X969" s="46"/>
      <c r="Y969" s="46"/>
      <c r="Z969" s="46"/>
      <c r="AA969" s="46"/>
      <c r="AB969" s="46"/>
      <c r="AC969" s="46"/>
      <c r="AD969" s="43"/>
      <c r="AE969" s="43"/>
      <c r="AF969" s="43"/>
      <c r="AG969" s="43"/>
      <c r="AH969" s="43"/>
      <c r="AI969" s="43"/>
      <c r="AJ969" s="43"/>
      <c r="AK969" s="43"/>
      <c r="AL969" s="190"/>
      <c r="AM969" s="190"/>
    </row>
    <row r="970" spans="1:39" ht="22.5" customHeight="1" x14ac:dyDescent="0.35">
      <c r="A970" s="43"/>
      <c r="B970" s="43"/>
      <c r="C970" s="43"/>
      <c r="D970" s="43"/>
      <c r="E970" s="43"/>
      <c r="F970" s="44"/>
      <c r="G970" s="43"/>
      <c r="H970" s="43"/>
      <c r="I970" s="43"/>
      <c r="J970" s="43"/>
      <c r="K970" s="44"/>
      <c r="L970" s="43"/>
      <c r="M970" s="43"/>
      <c r="N970" s="43"/>
      <c r="O970" s="46"/>
      <c r="P970" s="46"/>
      <c r="Q970" s="46"/>
      <c r="R970" s="44"/>
      <c r="S970" s="43"/>
      <c r="T970" s="43"/>
      <c r="U970" s="43"/>
      <c r="V970" s="46"/>
      <c r="W970" s="43"/>
      <c r="X970" s="46"/>
      <c r="Y970" s="46"/>
      <c r="Z970" s="46"/>
      <c r="AA970" s="46"/>
      <c r="AB970" s="46"/>
      <c r="AC970" s="46"/>
      <c r="AD970" s="43"/>
      <c r="AE970" s="43"/>
      <c r="AF970" s="43"/>
      <c r="AG970" s="43"/>
      <c r="AH970" s="43"/>
      <c r="AI970" s="43"/>
      <c r="AJ970" s="43"/>
      <c r="AK970" s="43"/>
      <c r="AL970" s="190"/>
      <c r="AM970" s="190"/>
    </row>
    <row r="971" spans="1:39" ht="22.5" customHeight="1" x14ac:dyDescent="0.35">
      <c r="A971" s="43"/>
      <c r="B971" s="43"/>
      <c r="C971" s="43"/>
      <c r="D971" s="43"/>
      <c r="E971" s="43"/>
      <c r="F971" s="44"/>
      <c r="G971" s="43"/>
      <c r="H971" s="43"/>
      <c r="I971" s="43"/>
      <c r="J971" s="43"/>
      <c r="K971" s="44"/>
      <c r="L971" s="43"/>
      <c r="M971" s="43"/>
      <c r="N971" s="43"/>
      <c r="O971" s="46"/>
      <c r="P971" s="46"/>
      <c r="Q971" s="46"/>
      <c r="R971" s="44"/>
      <c r="S971" s="43"/>
      <c r="T971" s="43"/>
      <c r="U971" s="43"/>
      <c r="V971" s="46"/>
      <c r="W971" s="43"/>
      <c r="X971" s="46"/>
      <c r="Y971" s="46"/>
      <c r="Z971" s="46"/>
      <c r="AA971" s="46"/>
      <c r="AB971" s="46"/>
      <c r="AC971" s="46"/>
      <c r="AD971" s="43"/>
      <c r="AE971" s="43"/>
      <c r="AF971" s="43"/>
      <c r="AG971" s="43"/>
      <c r="AH971" s="43"/>
      <c r="AI971" s="43"/>
      <c r="AJ971" s="43"/>
      <c r="AK971" s="43"/>
      <c r="AL971" s="190"/>
      <c r="AM971" s="190"/>
    </row>
    <row r="972" spans="1:39" ht="22.5" customHeight="1" x14ac:dyDescent="0.35">
      <c r="A972" s="43"/>
      <c r="B972" s="43"/>
      <c r="C972" s="43"/>
      <c r="D972" s="43"/>
      <c r="E972" s="43"/>
      <c r="F972" s="44"/>
      <c r="G972" s="43"/>
      <c r="H972" s="43"/>
      <c r="I972" s="43"/>
      <c r="J972" s="43"/>
      <c r="K972" s="44"/>
      <c r="L972" s="43"/>
      <c r="M972" s="43"/>
      <c r="N972" s="43"/>
      <c r="O972" s="46"/>
      <c r="P972" s="46"/>
      <c r="Q972" s="46"/>
      <c r="R972" s="44"/>
      <c r="S972" s="43"/>
      <c r="T972" s="43"/>
      <c r="U972" s="43"/>
      <c r="V972" s="46"/>
      <c r="W972" s="43"/>
      <c r="X972" s="46"/>
      <c r="Y972" s="46"/>
      <c r="Z972" s="46"/>
      <c r="AA972" s="46"/>
      <c r="AB972" s="46"/>
      <c r="AC972" s="46"/>
      <c r="AD972" s="43"/>
      <c r="AE972" s="43"/>
      <c r="AF972" s="43"/>
      <c r="AG972" s="43"/>
      <c r="AH972" s="43"/>
      <c r="AI972" s="43"/>
      <c r="AJ972" s="43"/>
      <c r="AK972" s="43"/>
      <c r="AL972" s="190"/>
      <c r="AM972" s="190"/>
    </row>
    <row r="973" spans="1:39" ht="22.5" customHeight="1" x14ac:dyDescent="0.35">
      <c r="A973" s="43"/>
      <c r="B973" s="43"/>
      <c r="C973" s="43"/>
      <c r="D973" s="43"/>
      <c r="E973" s="43"/>
      <c r="F973" s="44"/>
      <c r="G973" s="43"/>
      <c r="H973" s="43"/>
      <c r="I973" s="43"/>
      <c r="J973" s="43"/>
      <c r="K973" s="44"/>
      <c r="L973" s="43"/>
      <c r="M973" s="43"/>
      <c r="N973" s="43"/>
      <c r="O973" s="46"/>
      <c r="P973" s="46"/>
      <c r="Q973" s="46"/>
      <c r="R973" s="44"/>
      <c r="S973" s="43"/>
      <c r="T973" s="43"/>
      <c r="U973" s="43"/>
      <c r="V973" s="46"/>
      <c r="W973" s="43"/>
      <c r="X973" s="46"/>
      <c r="Y973" s="46"/>
      <c r="Z973" s="46"/>
      <c r="AA973" s="46"/>
      <c r="AB973" s="46"/>
      <c r="AC973" s="46"/>
      <c r="AD973" s="43"/>
      <c r="AE973" s="43"/>
      <c r="AF973" s="43"/>
      <c r="AG973" s="43"/>
      <c r="AH973" s="43"/>
      <c r="AI973" s="43"/>
      <c r="AJ973" s="43"/>
      <c r="AK973" s="43"/>
      <c r="AL973" s="190"/>
      <c r="AM973" s="190"/>
    </row>
    <row r="974" spans="1:39" ht="22.5" customHeight="1" x14ac:dyDescent="0.35">
      <c r="A974" s="43"/>
      <c r="B974" s="43"/>
      <c r="C974" s="43"/>
      <c r="D974" s="43"/>
      <c r="E974" s="43"/>
      <c r="F974" s="44"/>
      <c r="G974" s="43"/>
      <c r="H974" s="43"/>
      <c r="I974" s="43"/>
      <c r="J974" s="43"/>
      <c r="K974" s="44"/>
      <c r="L974" s="43"/>
      <c r="M974" s="43"/>
      <c r="N974" s="43"/>
      <c r="O974" s="46"/>
      <c r="P974" s="46"/>
      <c r="Q974" s="46"/>
      <c r="R974" s="44"/>
      <c r="S974" s="43"/>
      <c r="T974" s="43"/>
      <c r="U974" s="43"/>
      <c r="V974" s="46"/>
      <c r="W974" s="43"/>
      <c r="X974" s="46"/>
      <c r="Y974" s="46"/>
      <c r="Z974" s="46"/>
      <c r="AA974" s="46"/>
      <c r="AB974" s="46"/>
      <c r="AC974" s="46"/>
      <c r="AD974" s="43"/>
      <c r="AE974" s="43"/>
      <c r="AF974" s="43"/>
      <c r="AG974" s="43"/>
      <c r="AH974" s="43"/>
      <c r="AI974" s="43"/>
      <c r="AJ974" s="43"/>
      <c r="AK974" s="43"/>
      <c r="AL974" s="190"/>
      <c r="AM974" s="190"/>
    </row>
    <row r="975" spans="1:39" ht="22.5" customHeight="1" x14ac:dyDescent="0.35">
      <c r="A975" s="43"/>
      <c r="B975" s="43"/>
      <c r="C975" s="43"/>
      <c r="D975" s="43"/>
      <c r="E975" s="43"/>
      <c r="F975" s="44"/>
      <c r="G975" s="43"/>
      <c r="H975" s="43"/>
      <c r="I975" s="43"/>
      <c r="J975" s="43"/>
      <c r="K975" s="44"/>
      <c r="L975" s="43"/>
      <c r="M975" s="43"/>
      <c r="N975" s="43"/>
      <c r="O975" s="46"/>
      <c r="P975" s="46"/>
      <c r="Q975" s="46"/>
      <c r="R975" s="44"/>
      <c r="S975" s="43"/>
      <c r="T975" s="43"/>
      <c r="U975" s="43"/>
      <c r="V975" s="46"/>
      <c r="W975" s="43"/>
      <c r="X975" s="46"/>
      <c r="Y975" s="46"/>
      <c r="Z975" s="46"/>
      <c r="AA975" s="46"/>
      <c r="AB975" s="46"/>
      <c r="AC975" s="46"/>
      <c r="AD975" s="43"/>
      <c r="AE975" s="43"/>
      <c r="AF975" s="43"/>
      <c r="AG975" s="43"/>
      <c r="AH975" s="43"/>
      <c r="AI975" s="43"/>
      <c r="AJ975" s="43"/>
      <c r="AK975" s="43"/>
      <c r="AL975" s="190"/>
      <c r="AM975" s="190"/>
    </row>
    <row r="976" spans="1:39" ht="22.5" customHeight="1" x14ac:dyDescent="0.35">
      <c r="A976" s="43"/>
      <c r="B976" s="43"/>
      <c r="C976" s="43"/>
      <c r="D976" s="43"/>
      <c r="E976" s="43"/>
      <c r="F976" s="44"/>
      <c r="G976" s="43"/>
      <c r="H976" s="43"/>
      <c r="I976" s="43"/>
      <c r="J976" s="43"/>
      <c r="K976" s="44"/>
      <c r="L976" s="43"/>
      <c r="M976" s="43"/>
      <c r="N976" s="43"/>
      <c r="O976" s="46"/>
      <c r="P976" s="46"/>
      <c r="Q976" s="46"/>
      <c r="R976" s="44"/>
      <c r="S976" s="43"/>
      <c r="T976" s="43"/>
      <c r="U976" s="43"/>
      <c r="V976" s="46"/>
      <c r="W976" s="43"/>
      <c r="X976" s="46"/>
      <c r="Y976" s="46"/>
      <c r="Z976" s="46"/>
      <c r="AA976" s="46"/>
      <c r="AB976" s="46"/>
      <c r="AC976" s="46"/>
      <c r="AD976" s="43"/>
      <c r="AE976" s="43"/>
      <c r="AF976" s="43"/>
      <c r="AG976" s="43"/>
      <c r="AH976" s="43"/>
      <c r="AI976" s="43"/>
      <c r="AJ976" s="43"/>
      <c r="AK976" s="43"/>
      <c r="AL976" s="190"/>
      <c r="AM976" s="190"/>
    </row>
    <row r="977" spans="1:39" ht="22.5" customHeight="1" x14ac:dyDescent="0.35">
      <c r="A977" s="43"/>
      <c r="B977" s="43"/>
      <c r="C977" s="43"/>
      <c r="D977" s="43"/>
      <c r="E977" s="43"/>
      <c r="F977" s="44"/>
      <c r="G977" s="43"/>
      <c r="H977" s="43"/>
      <c r="I977" s="43"/>
      <c r="J977" s="43"/>
      <c r="K977" s="44"/>
      <c r="L977" s="43"/>
      <c r="M977" s="43"/>
      <c r="N977" s="43"/>
      <c r="O977" s="46"/>
      <c r="P977" s="46"/>
      <c r="Q977" s="46"/>
      <c r="R977" s="44"/>
      <c r="S977" s="43"/>
      <c r="T977" s="43"/>
      <c r="U977" s="43"/>
      <c r="V977" s="46"/>
      <c r="W977" s="43"/>
      <c r="X977" s="46"/>
      <c r="Y977" s="46"/>
      <c r="Z977" s="46"/>
      <c r="AA977" s="46"/>
      <c r="AB977" s="46"/>
      <c r="AC977" s="46"/>
      <c r="AD977" s="43"/>
      <c r="AE977" s="43"/>
      <c r="AF977" s="43"/>
      <c r="AG977" s="43"/>
      <c r="AH977" s="43"/>
      <c r="AI977" s="43"/>
      <c r="AJ977" s="43"/>
      <c r="AK977" s="43"/>
      <c r="AL977" s="190"/>
      <c r="AM977" s="190"/>
    </row>
    <row r="978" spans="1:39" ht="22.5" customHeight="1" x14ac:dyDescent="0.35">
      <c r="A978" s="43"/>
      <c r="B978" s="43"/>
      <c r="C978" s="43"/>
      <c r="D978" s="43"/>
      <c r="E978" s="43"/>
      <c r="F978" s="44"/>
      <c r="G978" s="43"/>
      <c r="H978" s="43"/>
      <c r="I978" s="43"/>
      <c r="J978" s="43"/>
      <c r="K978" s="44"/>
      <c r="L978" s="43"/>
      <c r="M978" s="43"/>
      <c r="N978" s="43"/>
      <c r="O978" s="46"/>
      <c r="P978" s="46"/>
      <c r="Q978" s="46"/>
      <c r="R978" s="44"/>
      <c r="S978" s="43"/>
      <c r="T978" s="43"/>
      <c r="U978" s="43"/>
      <c r="V978" s="46"/>
      <c r="W978" s="43"/>
      <c r="X978" s="46"/>
      <c r="Y978" s="46"/>
      <c r="Z978" s="46"/>
      <c r="AA978" s="46"/>
      <c r="AB978" s="46"/>
      <c r="AC978" s="46"/>
      <c r="AD978" s="43"/>
      <c r="AE978" s="43"/>
      <c r="AF978" s="43"/>
      <c r="AG978" s="43"/>
      <c r="AH978" s="43"/>
      <c r="AI978" s="43"/>
      <c r="AJ978" s="43"/>
      <c r="AK978" s="43"/>
      <c r="AL978" s="190"/>
      <c r="AM978" s="190"/>
    </row>
    <row r="979" spans="1:39" ht="22.5" customHeight="1" x14ac:dyDescent="0.35">
      <c r="A979" s="43"/>
      <c r="B979" s="43"/>
      <c r="C979" s="43"/>
      <c r="D979" s="43"/>
      <c r="E979" s="43"/>
      <c r="F979" s="44"/>
      <c r="G979" s="43"/>
      <c r="H979" s="43"/>
      <c r="I979" s="43"/>
      <c r="J979" s="43"/>
      <c r="K979" s="44"/>
      <c r="L979" s="43"/>
      <c r="M979" s="43"/>
      <c r="N979" s="43"/>
      <c r="O979" s="46"/>
      <c r="P979" s="46"/>
      <c r="Q979" s="46"/>
      <c r="R979" s="44"/>
      <c r="S979" s="43"/>
      <c r="T979" s="43"/>
      <c r="U979" s="43"/>
      <c r="V979" s="46"/>
      <c r="W979" s="43"/>
      <c r="X979" s="46"/>
      <c r="Y979" s="46"/>
      <c r="Z979" s="46"/>
      <c r="AA979" s="46"/>
      <c r="AB979" s="46"/>
      <c r="AC979" s="46"/>
      <c r="AD979" s="43"/>
      <c r="AE979" s="43"/>
      <c r="AF979" s="43"/>
      <c r="AG979" s="43"/>
      <c r="AH979" s="43"/>
      <c r="AI979" s="43"/>
      <c r="AJ979" s="43"/>
      <c r="AK979" s="43"/>
      <c r="AL979" s="190"/>
      <c r="AM979" s="190"/>
    </row>
    <row r="980" spans="1:39" ht="22.5" customHeight="1" x14ac:dyDescent="0.35">
      <c r="A980" s="43"/>
      <c r="B980" s="43"/>
      <c r="C980" s="43"/>
      <c r="D980" s="43"/>
      <c r="E980" s="43"/>
      <c r="F980" s="44"/>
      <c r="G980" s="43"/>
      <c r="H980" s="43"/>
      <c r="I980" s="43"/>
      <c r="J980" s="43"/>
      <c r="K980" s="44"/>
      <c r="L980" s="43"/>
      <c r="M980" s="43"/>
      <c r="N980" s="43"/>
      <c r="O980" s="46"/>
      <c r="P980" s="46"/>
      <c r="Q980" s="46"/>
      <c r="R980" s="44"/>
      <c r="S980" s="43"/>
      <c r="T980" s="43"/>
      <c r="U980" s="43"/>
      <c r="V980" s="46"/>
      <c r="W980" s="43"/>
      <c r="X980" s="46"/>
      <c r="Y980" s="46"/>
      <c r="Z980" s="46"/>
      <c r="AA980" s="46"/>
      <c r="AB980" s="46"/>
      <c r="AC980" s="46"/>
      <c r="AD980" s="43"/>
      <c r="AE980" s="43"/>
      <c r="AF980" s="43"/>
      <c r="AG980" s="43"/>
      <c r="AH980" s="43"/>
      <c r="AI980" s="43"/>
      <c r="AJ980" s="43"/>
      <c r="AK980" s="43"/>
      <c r="AL980" s="190"/>
      <c r="AM980" s="190"/>
    </row>
    <row r="981" spans="1:39" ht="22.5" customHeight="1" x14ac:dyDescent="0.35">
      <c r="A981" s="43"/>
      <c r="B981" s="43"/>
      <c r="C981" s="43"/>
      <c r="D981" s="43"/>
      <c r="E981" s="43"/>
      <c r="F981" s="44"/>
      <c r="G981" s="43"/>
      <c r="H981" s="43"/>
      <c r="I981" s="43"/>
      <c r="J981" s="43"/>
      <c r="K981" s="44"/>
      <c r="L981" s="43"/>
      <c r="M981" s="43"/>
      <c r="N981" s="43"/>
      <c r="O981" s="46"/>
      <c r="P981" s="46"/>
      <c r="Q981" s="46"/>
      <c r="R981" s="44"/>
      <c r="S981" s="43"/>
      <c r="T981" s="43"/>
      <c r="U981" s="43"/>
      <c r="V981" s="46"/>
      <c r="W981" s="43"/>
      <c r="X981" s="46"/>
      <c r="Y981" s="46"/>
      <c r="Z981" s="46"/>
      <c r="AA981" s="46"/>
      <c r="AB981" s="46"/>
      <c r="AC981" s="46"/>
      <c r="AD981" s="43"/>
      <c r="AE981" s="43"/>
      <c r="AF981" s="43"/>
      <c r="AG981" s="43"/>
      <c r="AH981" s="43"/>
      <c r="AI981" s="43"/>
      <c r="AJ981" s="43"/>
      <c r="AK981" s="43"/>
      <c r="AL981" s="190"/>
      <c r="AM981" s="190"/>
    </row>
    <row r="982" spans="1:39" ht="22.5" customHeight="1" x14ac:dyDescent="0.35">
      <c r="A982" s="43"/>
      <c r="B982" s="43"/>
      <c r="C982" s="43"/>
      <c r="D982" s="43"/>
      <c r="E982" s="43"/>
      <c r="F982" s="44"/>
      <c r="G982" s="43"/>
      <c r="H982" s="43"/>
      <c r="I982" s="43"/>
      <c r="J982" s="43"/>
      <c r="K982" s="44"/>
      <c r="L982" s="43"/>
      <c r="M982" s="43"/>
      <c r="N982" s="43"/>
      <c r="O982" s="46"/>
      <c r="P982" s="46"/>
      <c r="Q982" s="46"/>
      <c r="R982" s="44"/>
      <c r="S982" s="43"/>
      <c r="T982" s="43"/>
      <c r="U982" s="43"/>
      <c r="V982" s="46"/>
      <c r="W982" s="43"/>
      <c r="X982" s="46"/>
      <c r="Y982" s="46"/>
      <c r="Z982" s="46"/>
      <c r="AA982" s="46"/>
      <c r="AB982" s="46"/>
      <c r="AC982" s="46"/>
      <c r="AD982" s="43"/>
      <c r="AE982" s="43"/>
      <c r="AF982" s="43"/>
      <c r="AG982" s="43"/>
      <c r="AH982" s="43"/>
      <c r="AI982" s="43"/>
      <c r="AJ982" s="43"/>
      <c r="AK982" s="43"/>
      <c r="AL982" s="190"/>
      <c r="AM982" s="190"/>
    </row>
    <row r="983" spans="1:39" ht="22.5" customHeight="1" x14ac:dyDescent="0.35">
      <c r="A983" s="43"/>
      <c r="B983" s="43"/>
      <c r="C983" s="43"/>
      <c r="D983" s="43"/>
      <c r="E983" s="43"/>
      <c r="F983" s="44"/>
      <c r="G983" s="43"/>
      <c r="H983" s="43"/>
      <c r="I983" s="43"/>
      <c r="J983" s="43"/>
      <c r="K983" s="44"/>
      <c r="L983" s="43"/>
      <c r="M983" s="43"/>
      <c r="N983" s="43"/>
      <c r="O983" s="46"/>
      <c r="P983" s="46"/>
      <c r="Q983" s="46"/>
      <c r="R983" s="44"/>
      <c r="S983" s="43"/>
      <c r="T983" s="43"/>
      <c r="U983" s="43"/>
      <c r="V983" s="46"/>
      <c r="W983" s="43"/>
      <c r="X983" s="46"/>
      <c r="Y983" s="46"/>
      <c r="Z983" s="46"/>
      <c r="AA983" s="46"/>
      <c r="AB983" s="46"/>
      <c r="AC983" s="46"/>
      <c r="AD983" s="43"/>
      <c r="AE983" s="43"/>
      <c r="AF983" s="43"/>
      <c r="AG983" s="43"/>
      <c r="AH983" s="43"/>
      <c r="AI983" s="43"/>
      <c r="AJ983" s="43"/>
      <c r="AK983" s="43"/>
      <c r="AL983" s="190"/>
      <c r="AM983" s="190"/>
    </row>
    <row r="984" spans="1:39" ht="22.5" customHeight="1" x14ac:dyDescent="0.35">
      <c r="A984" s="43"/>
      <c r="B984" s="43"/>
      <c r="C984" s="43"/>
      <c r="D984" s="43"/>
      <c r="E984" s="43"/>
      <c r="F984" s="44"/>
      <c r="G984" s="43"/>
      <c r="H984" s="43"/>
      <c r="I984" s="43"/>
      <c r="J984" s="43"/>
      <c r="K984" s="44"/>
      <c r="L984" s="43"/>
      <c r="M984" s="43"/>
      <c r="N984" s="43"/>
      <c r="O984" s="46"/>
      <c r="P984" s="46"/>
      <c r="Q984" s="46"/>
      <c r="R984" s="44"/>
      <c r="S984" s="43"/>
      <c r="T984" s="43"/>
      <c r="U984" s="43"/>
      <c r="V984" s="46"/>
      <c r="W984" s="43"/>
      <c r="X984" s="46"/>
      <c r="Y984" s="46"/>
      <c r="Z984" s="46"/>
      <c r="AA984" s="46"/>
      <c r="AB984" s="46"/>
      <c r="AC984" s="46"/>
      <c r="AD984" s="43"/>
      <c r="AE984" s="43"/>
      <c r="AF984" s="43"/>
      <c r="AG984" s="43"/>
      <c r="AH984" s="43"/>
      <c r="AI984" s="43"/>
      <c r="AJ984" s="43"/>
      <c r="AK984" s="43"/>
      <c r="AL984" s="190"/>
      <c r="AM984" s="190"/>
    </row>
    <row r="985" spans="1:39" ht="22.5" customHeight="1" x14ac:dyDescent="0.35">
      <c r="A985" s="43"/>
      <c r="B985" s="43"/>
      <c r="C985" s="43"/>
      <c r="D985" s="43"/>
      <c r="E985" s="43"/>
      <c r="F985" s="44"/>
      <c r="G985" s="43"/>
      <c r="H985" s="43"/>
      <c r="I985" s="43"/>
      <c r="J985" s="43"/>
      <c r="K985" s="44"/>
      <c r="L985" s="43"/>
      <c r="M985" s="43"/>
      <c r="N985" s="43"/>
      <c r="O985" s="46"/>
      <c r="P985" s="46"/>
      <c r="Q985" s="46"/>
      <c r="R985" s="44"/>
      <c r="S985" s="43"/>
      <c r="T985" s="43"/>
      <c r="U985" s="43"/>
      <c r="V985" s="46"/>
      <c r="W985" s="43"/>
      <c r="X985" s="46"/>
      <c r="Y985" s="46"/>
      <c r="Z985" s="46"/>
      <c r="AA985" s="46"/>
      <c r="AB985" s="46"/>
      <c r="AC985" s="46"/>
      <c r="AD985" s="43"/>
      <c r="AE985" s="43"/>
      <c r="AF985" s="43"/>
      <c r="AG985" s="43"/>
      <c r="AH985" s="43"/>
      <c r="AI985" s="43"/>
      <c r="AJ985" s="43"/>
      <c r="AK985" s="43"/>
      <c r="AL985" s="190"/>
      <c r="AM985" s="190"/>
    </row>
    <row r="986" spans="1:39" ht="22.5" customHeight="1" x14ac:dyDescent="0.35">
      <c r="A986" s="43"/>
      <c r="B986" s="43"/>
      <c r="C986" s="43"/>
      <c r="D986" s="43"/>
      <c r="E986" s="43"/>
      <c r="F986" s="44"/>
      <c r="G986" s="43"/>
      <c r="H986" s="43"/>
      <c r="I986" s="43"/>
      <c r="J986" s="43"/>
      <c r="K986" s="44"/>
      <c r="L986" s="43"/>
      <c r="M986" s="43"/>
      <c r="N986" s="43"/>
      <c r="O986" s="46"/>
      <c r="P986" s="46"/>
      <c r="Q986" s="46"/>
      <c r="R986" s="44"/>
      <c r="S986" s="43"/>
      <c r="T986" s="43"/>
      <c r="U986" s="43"/>
      <c r="V986" s="46"/>
      <c r="W986" s="43"/>
      <c r="X986" s="46"/>
      <c r="Y986" s="46"/>
      <c r="Z986" s="46"/>
      <c r="AA986" s="46"/>
      <c r="AB986" s="46"/>
      <c r="AC986" s="46"/>
      <c r="AD986" s="43"/>
      <c r="AE986" s="43"/>
      <c r="AF986" s="43"/>
      <c r="AG986" s="43"/>
      <c r="AH986" s="43"/>
      <c r="AI986" s="43"/>
      <c r="AJ986" s="43"/>
      <c r="AK986" s="43"/>
      <c r="AL986" s="190"/>
      <c r="AM986" s="190"/>
    </row>
    <row r="987" spans="1:39" ht="22.5" customHeight="1" x14ac:dyDescent="0.35">
      <c r="A987" s="43"/>
      <c r="B987" s="43"/>
      <c r="C987" s="43"/>
      <c r="D987" s="43"/>
      <c r="E987" s="43"/>
      <c r="F987" s="44"/>
      <c r="G987" s="43"/>
      <c r="H987" s="43"/>
      <c r="I987" s="43"/>
      <c r="J987" s="43"/>
      <c r="K987" s="44"/>
      <c r="L987" s="43"/>
      <c r="M987" s="43"/>
      <c r="N987" s="43"/>
      <c r="O987" s="46"/>
      <c r="P987" s="46"/>
      <c r="Q987" s="46"/>
      <c r="R987" s="44"/>
      <c r="S987" s="43"/>
      <c r="T987" s="43"/>
      <c r="U987" s="43"/>
      <c r="V987" s="46"/>
      <c r="W987" s="43"/>
      <c r="X987" s="46"/>
      <c r="Y987" s="46"/>
      <c r="Z987" s="46"/>
      <c r="AA987" s="46"/>
      <c r="AB987" s="46"/>
      <c r="AC987" s="46"/>
      <c r="AD987" s="43"/>
      <c r="AE987" s="43"/>
      <c r="AF987" s="43"/>
      <c r="AG987" s="43"/>
      <c r="AH987" s="43"/>
      <c r="AI987" s="43"/>
      <c r="AJ987" s="43"/>
      <c r="AK987" s="43"/>
      <c r="AL987" s="190"/>
      <c r="AM987" s="190"/>
    </row>
    <row r="988" spans="1:39" ht="22.5" customHeight="1" x14ac:dyDescent="0.35">
      <c r="A988" s="43"/>
      <c r="B988" s="43"/>
      <c r="C988" s="43"/>
      <c r="D988" s="43"/>
      <c r="E988" s="43"/>
      <c r="F988" s="44"/>
      <c r="G988" s="43"/>
      <c r="H988" s="43"/>
      <c r="I988" s="43"/>
      <c r="J988" s="43"/>
      <c r="K988" s="44"/>
      <c r="L988" s="43"/>
      <c r="M988" s="43"/>
      <c r="N988" s="43"/>
      <c r="O988" s="46"/>
      <c r="P988" s="46"/>
      <c r="Q988" s="46"/>
      <c r="R988" s="44"/>
      <c r="S988" s="43"/>
      <c r="T988" s="43"/>
      <c r="U988" s="43"/>
      <c r="V988" s="46"/>
      <c r="W988" s="43"/>
      <c r="X988" s="46"/>
      <c r="Y988" s="46"/>
      <c r="Z988" s="46"/>
      <c r="AA988" s="46"/>
      <c r="AB988" s="46"/>
      <c r="AC988" s="46"/>
      <c r="AD988" s="43"/>
      <c r="AE988" s="43"/>
      <c r="AF988" s="43"/>
      <c r="AG988" s="43"/>
      <c r="AH988" s="43"/>
      <c r="AI988" s="43"/>
      <c r="AJ988" s="43"/>
      <c r="AK988" s="43"/>
      <c r="AL988" s="190"/>
      <c r="AM988" s="190"/>
    </row>
    <row r="989" spans="1:39" ht="22.5" customHeight="1" x14ac:dyDescent="0.35">
      <c r="A989" s="43"/>
      <c r="B989" s="43"/>
      <c r="C989" s="43"/>
      <c r="D989" s="43"/>
      <c r="E989" s="43"/>
      <c r="F989" s="44"/>
      <c r="G989" s="43"/>
      <c r="H989" s="43"/>
      <c r="I989" s="43"/>
      <c r="J989" s="43"/>
      <c r="K989" s="44"/>
      <c r="L989" s="43"/>
      <c r="M989" s="43"/>
      <c r="N989" s="43"/>
      <c r="O989" s="46"/>
      <c r="P989" s="46"/>
      <c r="Q989" s="46"/>
      <c r="R989" s="44"/>
      <c r="S989" s="43"/>
      <c r="T989" s="43"/>
      <c r="U989" s="43"/>
      <c r="V989" s="46"/>
      <c r="W989" s="43"/>
      <c r="X989" s="46"/>
      <c r="Y989" s="46"/>
      <c r="Z989" s="46"/>
      <c r="AA989" s="46"/>
      <c r="AB989" s="46"/>
      <c r="AC989" s="46"/>
      <c r="AD989" s="43"/>
      <c r="AE989" s="43"/>
      <c r="AF989" s="43"/>
      <c r="AG989" s="43"/>
      <c r="AH989" s="43"/>
      <c r="AI989" s="43"/>
      <c r="AJ989" s="43"/>
      <c r="AK989" s="43"/>
      <c r="AL989" s="190"/>
      <c r="AM989" s="190"/>
    </row>
    <row r="990" spans="1:39" ht="22.5" customHeight="1" x14ac:dyDescent="0.35">
      <c r="A990" s="43"/>
      <c r="B990" s="43"/>
      <c r="C990" s="43"/>
      <c r="D990" s="43"/>
      <c r="E990" s="43"/>
      <c r="F990" s="44"/>
      <c r="G990" s="43"/>
      <c r="H990" s="43"/>
      <c r="I990" s="43"/>
      <c r="J990" s="43"/>
      <c r="K990" s="44"/>
      <c r="L990" s="43"/>
      <c r="M990" s="43"/>
      <c r="N990" s="43"/>
      <c r="O990" s="46"/>
      <c r="P990" s="46"/>
      <c r="Q990" s="46"/>
      <c r="R990" s="44"/>
      <c r="S990" s="43"/>
      <c r="T990" s="43"/>
      <c r="U990" s="43"/>
      <c r="V990" s="46"/>
      <c r="W990" s="43"/>
      <c r="X990" s="46"/>
      <c r="Y990" s="46"/>
      <c r="Z990" s="46"/>
      <c r="AA990" s="46"/>
      <c r="AB990" s="46"/>
      <c r="AC990" s="46"/>
      <c r="AD990" s="43"/>
      <c r="AE990" s="43"/>
      <c r="AF990" s="43"/>
      <c r="AG990" s="43"/>
      <c r="AH990" s="43"/>
      <c r="AI990" s="43"/>
      <c r="AJ990" s="43"/>
      <c r="AK990" s="43"/>
      <c r="AL990" s="190"/>
      <c r="AM990" s="190"/>
    </row>
    <row r="991" spans="1:39" ht="22.5" customHeight="1" x14ac:dyDescent="0.35">
      <c r="A991" s="43"/>
      <c r="B991" s="43"/>
      <c r="C991" s="43"/>
      <c r="D991" s="43"/>
      <c r="E991" s="43"/>
      <c r="F991" s="44"/>
      <c r="G991" s="43"/>
      <c r="H991" s="43"/>
      <c r="I991" s="43"/>
      <c r="J991" s="43"/>
      <c r="K991" s="44"/>
      <c r="L991" s="43"/>
      <c r="M991" s="43"/>
      <c r="N991" s="43"/>
      <c r="O991" s="46"/>
      <c r="P991" s="46"/>
      <c r="Q991" s="46"/>
      <c r="R991" s="44"/>
      <c r="S991" s="43"/>
      <c r="T991" s="43"/>
      <c r="U991" s="43"/>
      <c r="V991" s="46"/>
      <c r="W991" s="43"/>
      <c r="X991" s="46"/>
      <c r="Y991" s="46"/>
      <c r="Z991" s="46"/>
      <c r="AA991" s="46"/>
      <c r="AB991" s="46"/>
      <c r="AC991" s="46"/>
      <c r="AD991" s="43"/>
      <c r="AE991" s="43"/>
      <c r="AF991" s="43"/>
      <c r="AG991" s="43"/>
      <c r="AH991" s="43"/>
      <c r="AI991" s="43"/>
      <c r="AJ991" s="43"/>
      <c r="AK991" s="43"/>
      <c r="AL991" s="190"/>
      <c r="AM991" s="190"/>
    </row>
    <row r="992" spans="1:39" ht="22.5" customHeight="1" x14ac:dyDescent="0.35">
      <c r="A992" s="43"/>
      <c r="B992" s="43"/>
      <c r="C992" s="43"/>
      <c r="D992" s="43"/>
      <c r="E992" s="43"/>
      <c r="F992" s="44"/>
      <c r="G992" s="43"/>
      <c r="H992" s="43"/>
      <c r="I992" s="43"/>
      <c r="J992" s="43"/>
      <c r="K992" s="44"/>
      <c r="L992" s="43"/>
      <c r="M992" s="43"/>
      <c r="N992" s="43"/>
      <c r="O992" s="46"/>
      <c r="P992" s="46"/>
      <c r="Q992" s="46"/>
      <c r="R992" s="44"/>
      <c r="S992" s="43"/>
      <c r="T992" s="43"/>
      <c r="U992" s="43"/>
      <c r="V992" s="46"/>
      <c r="W992" s="43"/>
      <c r="X992" s="46"/>
      <c r="Y992" s="46"/>
      <c r="Z992" s="46"/>
      <c r="AA992" s="46"/>
      <c r="AB992" s="46"/>
      <c r="AC992" s="46"/>
      <c r="AD992" s="43"/>
      <c r="AE992" s="43"/>
      <c r="AF992" s="43"/>
      <c r="AG992" s="43"/>
      <c r="AH992" s="43"/>
      <c r="AI992" s="43"/>
      <c r="AJ992" s="43"/>
      <c r="AK992" s="43"/>
      <c r="AL992" s="190"/>
      <c r="AM992" s="190"/>
    </row>
    <row r="993" spans="1:39" ht="22.5" customHeight="1" x14ac:dyDescent="0.35">
      <c r="A993" s="43"/>
      <c r="B993" s="43"/>
      <c r="C993" s="43"/>
      <c r="D993" s="43"/>
      <c r="E993" s="43"/>
      <c r="F993" s="44"/>
      <c r="G993" s="43"/>
      <c r="H993" s="43"/>
      <c r="I993" s="43"/>
      <c r="J993" s="43"/>
      <c r="K993" s="44"/>
      <c r="L993" s="43"/>
      <c r="M993" s="43"/>
      <c r="N993" s="43"/>
      <c r="O993" s="46"/>
      <c r="P993" s="46"/>
      <c r="Q993" s="46"/>
      <c r="R993" s="44"/>
      <c r="S993" s="43"/>
      <c r="T993" s="43"/>
      <c r="U993" s="43"/>
      <c r="V993" s="46"/>
      <c r="W993" s="43"/>
      <c r="X993" s="46"/>
      <c r="Y993" s="46"/>
      <c r="Z993" s="46"/>
      <c r="AA993" s="46"/>
      <c r="AB993" s="46"/>
      <c r="AC993" s="46"/>
      <c r="AD993" s="43"/>
      <c r="AE993" s="43"/>
      <c r="AF993" s="43"/>
      <c r="AG993" s="43"/>
      <c r="AH993" s="43"/>
      <c r="AI993" s="43"/>
      <c r="AJ993" s="43"/>
      <c r="AK993" s="43"/>
      <c r="AL993" s="190"/>
      <c r="AM993" s="190"/>
    </row>
    <row r="994" spans="1:39" ht="22.5" customHeight="1" x14ac:dyDescent="0.35">
      <c r="A994" s="43"/>
      <c r="B994" s="43"/>
      <c r="C994" s="43"/>
      <c r="D994" s="43"/>
      <c r="E994" s="43"/>
      <c r="F994" s="44"/>
      <c r="G994" s="43"/>
      <c r="H994" s="43"/>
      <c r="I994" s="43"/>
      <c r="J994" s="43"/>
      <c r="K994" s="44"/>
      <c r="L994" s="43"/>
      <c r="M994" s="43"/>
      <c r="N994" s="43"/>
      <c r="O994" s="46"/>
      <c r="P994" s="46"/>
      <c r="Q994" s="46"/>
      <c r="R994" s="44"/>
      <c r="S994" s="43"/>
      <c r="T994" s="43"/>
      <c r="U994" s="43"/>
      <c r="V994" s="46"/>
      <c r="W994" s="43"/>
      <c r="X994" s="46"/>
      <c r="Y994" s="46"/>
      <c r="Z994" s="46"/>
      <c r="AA994" s="46"/>
      <c r="AB994" s="46"/>
      <c r="AC994" s="46"/>
      <c r="AD994" s="43"/>
      <c r="AE994" s="43"/>
      <c r="AF994" s="43"/>
      <c r="AG994" s="43"/>
      <c r="AH994" s="43"/>
      <c r="AI994" s="43"/>
      <c r="AJ994" s="43"/>
      <c r="AK994" s="43"/>
      <c r="AL994" s="190"/>
      <c r="AM994" s="190"/>
    </row>
    <row r="995" spans="1:39" ht="22.5" customHeight="1" x14ac:dyDescent="0.35">
      <c r="A995" s="43"/>
      <c r="B995" s="43"/>
      <c r="C995" s="43"/>
      <c r="D995" s="43"/>
      <c r="E995" s="43"/>
      <c r="F995" s="44"/>
      <c r="G995" s="43"/>
      <c r="H995" s="43"/>
      <c r="I995" s="43"/>
      <c r="J995" s="43"/>
      <c r="K995" s="44"/>
      <c r="L995" s="43"/>
      <c r="M995" s="43"/>
      <c r="N995" s="43"/>
      <c r="O995" s="46"/>
      <c r="P995" s="46"/>
      <c r="Q995" s="46"/>
      <c r="R995" s="44"/>
      <c r="S995" s="43"/>
      <c r="T995" s="43"/>
      <c r="U995" s="43"/>
      <c r="V995" s="46"/>
      <c r="W995" s="43"/>
      <c r="X995" s="46"/>
      <c r="Y995" s="46"/>
      <c r="Z995" s="46"/>
      <c r="AA995" s="46"/>
      <c r="AB995" s="46"/>
      <c r="AC995" s="46"/>
      <c r="AD995" s="43"/>
      <c r="AE995" s="43"/>
      <c r="AF995" s="43"/>
      <c r="AG995" s="43"/>
      <c r="AH995" s="43"/>
      <c r="AI995" s="43"/>
      <c r="AJ995" s="43"/>
      <c r="AK995" s="43"/>
      <c r="AL995" s="190"/>
      <c r="AM995" s="190"/>
    </row>
    <row r="996" spans="1:39" ht="22.5" customHeight="1" x14ac:dyDescent="0.35">
      <c r="A996" s="43"/>
      <c r="B996" s="43"/>
      <c r="C996" s="43"/>
      <c r="D996" s="43"/>
      <c r="E996" s="43"/>
      <c r="F996" s="44"/>
      <c r="G996" s="43"/>
      <c r="H996" s="43"/>
      <c r="I996" s="43"/>
      <c r="J996" s="43"/>
      <c r="K996" s="44"/>
      <c r="L996" s="43"/>
      <c r="M996" s="43"/>
      <c r="N996" s="43"/>
      <c r="O996" s="46"/>
      <c r="P996" s="46"/>
      <c r="Q996" s="46"/>
      <c r="R996" s="44"/>
      <c r="S996" s="43"/>
      <c r="T996" s="43"/>
      <c r="U996" s="43"/>
      <c r="V996" s="46"/>
      <c r="W996" s="43"/>
      <c r="X996" s="46"/>
      <c r="Y996" s="46"/>
      <c r="Z996" s="46"/>
      <c r="AA996" s="46"/>
      <c r="AB996" s="46"/>
      <c r="AC996" s="46"/>
      <c r="AD996" s="43"/>
      <c r="AE996" s="43"/>
      <c r="AF996" s="43"/>
      <c r="AG996" s="43"/>
      <c r="AH996" s="43"/>
      <c r="AI996" s="43"/>
      <c r="AJ996" s="43"/>
      <c r="AK996" s="43"/>
      <c r="AL996" s="190"/>
      <c r="AM996" s="190"/>
    </row>
    <row r="997" spans="1:39" ht="22.5" customHeight="1" x14ac:dyDescent="0.35">
      <c r="A997" s="43"/>
      <c r="B997" s="43"/>
      <c r="C997" s="43"/>
      <c r="D997" s="43"/>
      <c r="E997" s="43"/>
      <c r="F997" s="44"/>
      <c r="G997" s="43"/>
      <c r="H997" s="43"/>
      <c r="I997" s="43"/>
      <c r="J997" s="43"/>
      <c r="K997" s="44"/>
      <c r="L997" s="43"/>
      <c r="M997" s="43"/>
      <c r="N997" s="43"/>
      <c r="O997" s="46"/>
      <c r="P997" s="46"/>
      <c r="Q997" s="46"/>
      <c r="R997" s="44"/>
      <c r="S997" s="43"/>
      <c r="T997" s="43"/>
      <c r="U997" s="43"/>
      <c r="V997" s="46"/>
      <c r="W997" s="43"/>
      <c r="X997" s="46"/>
      <c r="Y997" s="46"/>
      <c r="Z997" s="46"/>
      <c r="AA997" s="46"/>
      <c r="AB997" s="46"/>
      <c r="AC997" s="46"/>
      <c r="AD997" s="43"/>
      <c r="AE997" s="43"/>
      <c r="AF997" s="43"/>
      <c r="AG997" s="43"/>
      <c r="AH997" s="43"/>
      <c r="AI997" s="43"/>
      <c r="AJ997" s="43"/>
      <c r="AK997" s="43"/>
      <c r="AL997" s="190"/>
      <c r="AM997" s="190"/>
    </row>
    <row r="998" spans="1:39" ht="22.5" customHeight="1" x14ac:dyDescent="0.35">
      <c r="A998" s="43"/>
      <c r="B998" s="43"/>
      <c r="C998" s="43"/>
      <c r="D998" s="43"/>
      <c r="E998" s="43"/>
      <c r="F998" s="44"/>
      <c r="G998" s="43"/>
      <c r="H998" s="43"/>
      <c r="I998" s="43"/>
      <c r="J998" s="43"/>
      <c r="K998" s="44"/>
      <c r="L998" s="43"/>
      <c r="M998" s="43"/>
      <c r="N998" s="43"/>
      <c r="O998" s="46"/>
      <c r="P998" s="46"/>
      <c r="Q998" s="46"/>
      <c r="R998" s="44"/>
      <c r="S998" s="43"/>
      <c r="T998" s="43"/>
      <c r="U998" s="43"/>
      <c r="V998" s="46"/>
      <c r="W998" s="43"/>
      <c r="X998" s="46"/>
      <c r="Y998" s="46"/>
      <c r="Z998" s="46"/>
      <c r="AA998" s="46"/>
      <c r="AB998" s="46"/>
      <c r="AC998" s="46"/>
      <c r="AD998" s="43"/>
      <c r="AE998" s="43"/>
      <c r="AF998" s="43"/>
      <c r="AG998" s="43"/>
      <c r="AH998" s="43"/>
      <c r="AI998" s="43"/>
      <c r="AJ998" s="43"/>
      <c r="AK998" s="43"/>
      <c r="AL998" s="190"/>
      <c r="AM998" s="190"/>
    </row>
    <row r="999" spans="1:39" ht="22.5" customHeight="1" x14ac:dyDescent="0.35">
      <c r="A999" s="43"/>
      <c r="B999" s="43"/>
      <c r="C999" s="43"/>
      <c r="D999" s="43"/>
      <c r="E999" s="43"/>
      <c r="F999" s="44"/>
      <c r="G999" s="43"/>
      <c r="H999" s="43"/>
      <c r="I999" s="43"/>
      <c r="J999" s="43"/>
      <c r="K999" s="44"/>
      <c r="L999" s="43"/>
      <c r="M999" s="43"/>
      <c r="N999" s="43"/>
      <c r="O999" s="46"/>
      <c r="P999" s="46"/>
      <c r="Q999" s="46"/>
      <c r="R999" s="44"/>
      <c r="S999" s="43"/>
      <c r="T999" s="43"/>
      <c r="U999" s="43"/>
      <c r="V999" s="46"/>
      <c r="W999" s="43"/>
      <c r="X999" s="46"/>
      <c r="Y999" s="46"/>
      <c r="Z999" s="46"/>
      <c r="AA999" s="46"/>
      <c r="AB999" s="46"/>
      <c r="AC999" s="46"/>
      <c r="AD999" s="43"/>
      <c r="AE999" s="43"/>
      <c r="AF999" s="43"/>
      <c r="AG999" s="43"/>
      <c r="AH999" s="43"/>
      <c r="AI999" s="43"/>
      <c r="AJ999" s="43"/>
      <c r="AK999" s="43"/>
      <c r="AL999" s="190"/>
      <c r="AM999" s="190"/>
    </row>
    <row r="1000" spans="1:39" ht="22.5" customHeight="1" x14ac:dyDescent="0.35">
      <c r="A1000" s="43"/>
      <c r="B1000" s="43"/>
      <c r="C1000" s="43"/>
      <c r="D1000" s="43"/>
      <c r="E1000" s="43"/>
      <c r="F1000" s="44"/>
      <c r="G1000" s="43"/>
      <c r="H1000" s="43"/>
      <c r="I1000" s="43"/>
      <c r="J1000" s="43"/>
      <c r="K1000" s="44"/>
      <c r="L1000" s="43"/>
      <c r="M1000" s="43"/>
      <c r="N1000" s="43"/>
      <c r="O1000" s="46"/>
      <c r="P1000" s="46"/>
      <c r="Q1000" s="46"/>
      <c r="R1000" s="44"/>
      <c r="S1000" s="43"/>
      <c r="T1000" s="43"/>
      <c r="U1000" s="43"/>
      <c r="V1000" s="46"/>
      <c r="W1000" s="43"/>
      <c r="X1000" s="46"/>
      <c r="Y1000" s="46"/>
      <c r="Z1000" s="46"/>
      <c r="AA1000" s="46"/>
      <c r="AB1000" s="46"/>
      <c r="AC1000" s="46"/>
      <c r="AD1000" s="43"/>
      <c r="AE1000" s="43"/>
      <c r="AF1000" s="43"/>
      <c r="AG1000" s="43"/>
      <c r="AH1000" s="43"/>
      <c r="AI1000" s="43"/>
      <c r="AJ1000" s="43"/>
      <c r="AK1000" s="43"/>
      <c r="AL1000" s="190"/>
      <c r="AM1000" s="190"/>
    </row>
    <row r="1001" spans="1:39" ht="22.5" customHeight="1" x14ac:dyDescent="0.35">
      <c r="A1001" s="43"/>
      <c r="B1001" s="43"/>
      <c r="C1001" s="43"/>
      <c r="D1001" s="43"/>
      <c r="E1001" s="43"/>
      <c r="F1001" s="44"/>
      <c r="G1001" s="43"/>
      <c r="H1001" s="43"/>
      <c r="I1001" s="43"/>
      <c r="J1001" s="43"/>
      <c r="K1001" s="44"/>
      <c r="L1001" s="43"/>
      <c r="M1001" s="43"/>
      <c r="N1001" s="43"/>
      <c r="O1001" s="46"/>
      <c r="P1001" s="46"/>
      <c r="Q1001" s="46"/>
      <c r="R1001" s="44"/>
      <c r="S1001" s="43"/>
      <c r="T1001" s="43"/>
      <c r="U1001" s="43"/>
      <c r="V1001" s="46"/>
      <c r="W1001" s="43"/>
      <c r="X1001" s="46"/>
      <c r="Y1001" s="46"/>
      <c r="Z1001" s="46"/>
      <c r="AA1001" s="46"/>
      <c r="AB1001" s="46"/>
      <c r="AC1001" s="46"/>
      <c r="AD1001" s="43"/>
      <c r="AE1001" s="43"/>
      <c r="AF1001" s="43"/>
      <c r="AG1001" s="43"/>
      <c r="AH1001" s="43"/>
      <c r="AI1001" s="43"/>
      <c r="AJ1001" s="43"/>
      <c r="AK1001" s="43"/>
      <c r="AL1001" s="190"/>
      <c r="AM1001" s="190"/>
    </row>
    <row r="1002" spans="1:39" ht="22.5" customHeight="1" x14ac:dyDescent="0.35">
      <c r="A1002" s="43"/>
      <c r="B1002" s="43"/>
      <c r="C1002" s="43"/>
      <c r="D1002" s="43"/>
      <c r="E1002" s="43"/>
      <c r="F1002" s="44"/>
      <c r="G1002" s="43"/>
      <c r="H1002" s="43"/>
      <c r="I1002" s="43"/>
      <c r="J1002" s="43"/>
      <c r="K1002" s="44"/>
      <c r="L1002" s="43"/>
      <c r="M1002" s="43"/>
      <c r="N1002" s="43"/>
      <c r="O1002" s="46"/>
      <c r="P1002" s="46"/>
      <c r="Q1002" s="46"/>
      <c r="R1002" s="44"/>
      <c r="S1002" s="43"/>
      <c r="T1002" s="43"/>
      <c r="U1002" s="43"/>
      <c r="V1002" s="46"/>
      <c r="W1002" s="43"/>
      <c r="X1002" s="46"/>
      <c r="Y1002" s="46"/>
      <c r="Z1002" s="46"/>
      <c r="AA1002" s="46"/>
      <c r="AB1002" s="46"/>
      <c r="AC1002" s="46"/>
      <c r="AD1002" s="43"/>
      <c r="AE1002" s="43"/>
      <c r="AF1002" s="43"/>
      <c r="AG1002" s="43"/>
      <c r="AH1002" s="43"/>
      <c r="AI1002" s="43"/>
      <c r="AJ1002" s="43"/>
      <c r="AK1002" s="43"/>
      <c r="AL1002" s="190"/>
      <c r="AM1002" s="190"/>
    </row>
    <row r="1003" spans="1:39" ht="22.5" customHeight="1" x14ac:dyDescent="0.35">
      <c r="A1003" s="43"/>
      <c r="B1003" s="43"/>
      <c r="C1003" s="43"/>
      <c r="D1003" s="43"/>
      <c r="E1003" s="43"/>
      <c r="F1003" s="44"/>
      <c r="G1003" s="43"/>
      <c r="H1003" s="43"/>
      <c r="I1003" s="43"/>
      <c r="J1003" s="43"/>
      <c r="K1003" s="44"/>
      <c r="L1003" s="43"/>
      <c r="M1003" s="43"/>
      <c r="N1003" s="43"/>
      <c r="O1003" s="46"/>
      <c r="P1003" s="46"/>
      <c r="Q1003" s="46"/>
      <c r="R1003" s="44"/>
      <c r="S1003" s="43"/>
      <c r="T1003" s="43"/>
      <c r="U1003" s="43"/>
      <c r="V1003" s="46"/>
      <c r="W1003" s="43"/>
      <c r="X1003" s="46"/>
      <c r="Y1003" s="46"/>
      <c r="Z1003" s="46"/>
      <c r="AA1003" s="46"/>
      <c r="AB1003" s="46"/>
      <c r="AC1003" s="46"/>
      <c r="AD1003" s="43"/>
      <c r="AE1003" s="43"/>
      <c r="AF1003" s="43"/>
      <c r="AG1003" s="43"/>
      <c r="AH1003" s="43"/>
      <c r="AI1003" s="43"/>
      <c r="AJ1003" s="43"/>
      <c r="AK1003" s="43"/>
      <c r="AL1003" s="190"/>
      <c r="AM1003" s="190"/>
    </row>
    <row r="1004" spans="1:39" ht="22.5" customHeight="1" x14ac:dyDescent="0.35">
      <c r="A1004" s="43"/>
      <c r="B1004" s="43"/>
      <c r="C1004" s="43"/>
      <c r="D1004" s="43"/>
      <c r="E1004" s="43"/>
      <c r="F1004" s="44"/>
      <c r="G1004" s="43"/>
      <c r="H1004" s="43"/>
      <c r="I1004" s="43"/>
      <c r="J1004" s="43"/>
      <c r="K1004" s="44"/>
      <c r="L1004" s="43"/>
      <c r="M1004" s="43"/>
      <c r="N1004" s="43"/>
      <c r="O1004" s="46"/>
      <c r="P1004" s="46"/>
      <c r="Q1004" s="46"/>
      <c r="R1004" s="44"/>
      <c r="S1004" s="43"/>
      <c r="T1004" s="43"/>
      <c r="U1004" s="43"/>
      <c r="V1004" s="46"/>
      <c r="W1004" s="43"/>
      <c r="X1004" s="46"/>
      <c r="Y1004" s="46"/>
      <c r="Z1004" s="46"/>
      <c r="AA1004" s="46"/>
      <c r="AB1004" s="46"/>
      <c r="AC1004" s="46"/>
      <c r="AD1004" s="43"/>
      <c r="AE1004" s="43"/>
      <c r="AF1004" s="43"/>
      <c r="AG1004" s="43"/>
      <c r="AH1004" s="43"/>
      <c r="AI1004" s="43"/>
      <c r="AJ1004" s="43"/>
      <c r="AK1004" s="43"/>
      <c r="AL1004" s="190"/>
      <c r="AM1004" s="190"/>
    </row>
    <row r="1005" spans="1:39" ht="22.5" customHeight="1" x14ac:dyDescent="0.35">
      <c r="A1005" s="43"/>
      <c r="B1005" s="43"/>
      <c r="C1005" s="43"/>
      <c r="D1005" s="43"/>
      <c r="E1005" s="43"/>
      <c r="F1005" s="44"/>
      <c r="G1005" s="43"/>
      <c r="H1005" s="43"/>
      <c r="I1005" s="43"/>
      <c r="J1005" s="43"/>
      <c r="K1005" s="44"/>
      <c r="L1005" s="43"/>
      <c r="M1005" s="43"/>
      <c r="N1005" s="43"/>
      <c r="O1005" s="46"/>
      <c r="P1005" s="46"/>
      <c r="Q1005" s="46"/>
      <c r="R1005" s="44"/>
      <c r="S1005" s="43"/>
      <c r="T1005" s="43"/>
      <c r="U1005" s="43"/>
      <c r="V1005" s="46"/>
      <c r="W1005" s="43"/>
      <c r="X1005" s="46"/>
      <c r="Y1005" s="46"/>
      <c r="Z1005" s="46"/>
      <c r="AA1005" s="46"/>
      <c r="AB1005" s="46"/>
      <c r="AC1005" s="46"/>
      <c r="AD1005" s="43"/>
      <c r="AE1005" s="43"/>
      <c r="AF1005" s="43"/>
      <c r="AG1005" s="43"/>
      <c r="AH1005" s="43"/>
      <c r="AI1005" s="43"/>
      <c r="AJ1005" s="43"/>
      <c r="AK1005" s="43"/>
      <c r="AL1005" s="190"/>
      <c r="AM1005" s="190"/>
    </row>
    <row r="1006" spans="1:39" ht="22.5" customHeight="1" x14ac:dyDescent="0.35">
      <c r="A1006" s="43"/>
      <c r="B1006" s="43"/>
      <c r="C1006" s="43"/>
      <c r="D1006" s="43"/>
      <c r="E1006" s="43"/>
      <c r="F1006" s="44"/>
      <c r="G1006" s="43"/>
      <c r="H1006" s="43"/>
      <c r="I1006" s="43"/>
      <c r="J1006" s="43"/>
      <c r="K1006" s="44"/>
      <c r="L1006" s="43"/>
      <c r="M1006" s="43"/>
      <c r="N1006" s="43"/>
      <c r="O1006" s="46"/>
      <c r="P1006" s="46"/>
      <c r="Q1006" s="46"/>
      <c r="R1006" s="44"/>
      <c r="S1006" s="43"/>
      <c r="T1006" s="43"/>
      <c r="U1006" s="43"/>
      <c r="V1006" s="46"/>
      <c r="W1006" s="43"/>
      <c r="X1006" s="46"/>
      <c r="Y1006" s="46"/>
      <c r="Z1006" s="46"/>
      <c r="AA1006" s="46"/>
      <c r="AB1006" s="46"/>
      <c r="AC1006" s="46"/>
      <c r="AD1006" s="43"/>
      <c r="AE1006" s="43"/>
      <c r="AF1006" s="43"/>
      <c r="AG1006" s="43"/>
      <c r="AH1006" s="43"/>
      <c r="AI1006" s="43"/>
      <c r="AJ1006" s="43"/>
      <c r="AK1006" s="43"/>
      <c r="AL1006" s="190"/>
      <c r="AM1006" s="190"/>
    </row>
    <row r="1007" spans="1:39" ht="22.5" customHeight="1" x14ac:dyDescent="0.35">
      <c r="A1007" s="43"/>
      <c r="B1007" s="43"/>
      <c r="C1007" s="43"/>
      <c r="D1007" s="43"/>
      <c r="E1007" s="43"/>
      <c r="F1007" s="44"/>
      <c r="G1007" s="43"/>
      <c r="H1007" s="43"/>
      <c r="I1007" s="43"/>
      <c r="J1007" s="43"/>
      <c r="K1007" s="44"/>
      <c r="L1007" s="43"/>
      <c r="M1007" s="43"/>
      <c r="N1007" s="43"/>
      <c r="O1007" s="46"/>
      <c r="P1007" s="46"/>
      <c r="Q1007" s="46"/>
      <c r="R1007" s="44"/>
      <c r="S1007" s="43"/>
      <c r="T1007" s="43"/>
      <c r="U1007" s="43"/>
      <c r="V1007" s="46"/>
      <c r="W1007" s="43"/>
      <c r="X1007" s="46"/>
      <c r="Y1007" s="46"/>
      <c r="Z1007" s="46"/>
      <c r="AA1007" s="46"/>
      <c r="AB1007" s="46"/>
      <c r="AC1007" s="46"/>
      <c r="AD1007" s="43"/>
      <c r="AE1007" s="43"/>
      <c r="AF1007" s="43"/>
      <c r="AG1007" s="43"/>
      <c r="AH1007" s="43"/>
      <c r="AI1007" s="43"/>
      <c r="AJ1007" s="43"/>
      <c r="AK1007" s="43"/>
      <c r="AL1007" s="190"/>
      <c r="AM1007" s="190"/>
    </row>
    <row r="1008" spans="1:39" ht="22.5" customHeight="1" x14ac:dyDescent="0.35">
      <c r="A1008" s="43"/>
      <c r="B1008" s="43"/>
      <c r="C1008" s="43"/>
      <c r="D1008" s="43"/>
      <c r="E1008" s="43"/>
      <c r="F1008" s="44"/>
      <c r="G1008" s="43"/>
      <c r="H1008" s="43"/>
      <c r="I1008" s="43"/>
      <c r="J1008" s="43"/>
      <c r="K1008" s="44"/>
      <c r="L1008" s="43"/>
      <c r="M1008" s="43"/>
      <c r="N1008" s="43"/>
      <c r="O1008" s="46"/>
      <c r="P1008" s="46"/>
      <c r="Q1008" s="46"/>
      <c r="R1008" s="44"/>
      <c r="S1008" s="43"/>
      <c r="T1008" s="43"/>
      <c r="U1008" s="43"/>
      <c r="V1008" s="46"/>
      <c r="W1008" s="43"/>
      <c r="X1008" s="46"/>
      <c r="Y1008" s="46"/>
      <c r="Z1008" s="46"/>
      <c r="AA1008" s="46"/>
      <c r="AB1008" s="46"/>
      <c r="AC1008" s="46"/>
      <c r="AD1008" s="43"/>
      <c r="AE1008" s="43"/>
      <c r="AF1008" s="43"/>
      <c r="AG1008" s="43"/>
      <c r="AH1008" s="43"/>
      <c r="AI1008" s="43"/>
      <c r="AJ1008" s="43"/>
      <c r="AK1008" s="43"/>
      <c r="AL1008" s="190"/>
      <c r="AM1008" s="190"/>
    </row>
    <row r="1009" spans="1:39" ht="22.5" customHeight="1" x14ac:dyDescent="0.35">
      <c r="A1009" s="43"/>
      <c r="B1009" s="43"/>
      <c r="C1009" s="43"/>
      <c r="D1009" s="43"/>
      <c r="E1009" s="43"/>
      <c r="F1009" s="44"/>
      <c r="G1009" s="43"/>
      <c r="H1009" s="43"/>
      <c r="I1009" s="43"/>
      <c r="J1009" s="43"/>
      <c r="K1009" s="44"/>
      <c r="L1009" s="43"/>
      <c r="M1009" s="43"/>
      <c r="N1009" s="43"/>
      <c r="O1009" s="46"/>
      <c r="P1009" s="46"/>
      <c r="Q1009" s="46"/>
      <c r="R1009" s="44"/>
      <c r="S1009" s="43"/>
      <c r="T1009" s="43"/>
      <c r="U1009" s="43"/>
      <c r="V1009" s="46"/>
      <c r="W1009" s="43"/>
      <c r="X1009" s="46"/>
      <c r="Y1009" s="46"/>
      <c r="Z1009" s="46"/>
      <c r="AA1009" s="46"/>
      <c r="AB1009" s="46"/>
      <c r="AC1009" s="46"/>
      <c r="AD1009" s="43"/>
      <c r="AE1009" s="43"/>
      <c r="AF1009" s="43"/>
      <c r="AG1009" s="43"/>
      <c r="AH1009" s="43"/>
      <c r="AI1009" s="43"/>
      <c r="AJ1009" s="43"/>
      <c r="AK1009" s="43"/>
      <c r="AL1009" s="190"/>
      <c r="AM1009" s="190"/>
    </row>
    <row r="1010" spans="1:39" ht="22.5" customHeight="1" x14ac:dyDescent="0.35">
      <c r="A1010" s="43"/>
      <c r="B1010" s="43"/>
      <c r="C1010" s="43"/>
      <c r="D1010" s="43"/>
      <c r="E1010" s="43"/>
      <c r="F1010" s="44"/>
      <c r="G1010" s="43"/>
      <c r="H1010" s="43"/>
      <c r="I1010" s="43"/>
      <c r="J1010" s="43"/>
      <c r="K1010" s="44"/>
      <c r="L1010" s="43"/>
      <c r="M1010" s="43"/>
      <c r="N1010" s="43"/>
      <c r="O1010" s="46"/>
      <c r="P1010" s="46"/>
      <c r="Q1010" s="46"/>
      <c r="R1010" s="44"/>
      <c r="S1010" s="43"/>
      <c r="T1010" s="43"/>
      <c r="U1010" s="43"/>
      <c r="V1010" s="46"/>
      <c r="W1010" s="43"/>
      <c r="X1010" s="46"/>
      <c r="Y1010" s="46"/>
      <c r="Z1010" s="46"/>
      <c r="AA1010" s="46"/>
      <c r="AB1010" s="46"/>
      <c r="AC1010" s="46"/>
      <c r="AD1010" s="43"/>
      <c r="AE1010" s="43"/>
      <c r="AF1010" s="43"/>
      <c r="AG1010" s="43"/>
      <c r="AH1010" s="43"/>
      <c r="AI1010" s="43"/>
      <c r="AJ1010" s="43"/>
      <c r="AK1010" s="43"/>
      <c r="AL1010" s="190"/>
      <c r="AM1010" s="190"/>
    </row>
    <row r="1011" spans="1:39" ht="22.5" customHeight="1" x14ac:dyDescent="0.35">
      <c r="A1011" s="43"/>
      <c r="B1011" s="43"/>
      <c r="C1011" s="43"/>
      <c r="D1011" s="43"/>
      <c r="E1011" s="43"/>
      <c r="F1011" s="44"/>
      <c r="G1011" s="43"/>
      <c r="H1011" s="43"/>
      <c r="I1011" s="43"/>
      <c r="J1011" s="43"/>
      <c r="K1011" s="44"/>
      <c r="L1011" s="43"/>
      <c r="M1011" s="43"/>
      <c r="N1011" s="43"/>
      <c r="O1011" s="46"/>
      <c r="P1011" s="46"/>
      <c r="Q1011" s="46"/>
      <c r="R1011" s="44"/>
      <c r="S1011" s="43"/>
      <c r="T1011" s="43"/>
      <c r="U1011" s="43"/>
      <c r="V1011" s="46"/>
      <c r="W1011" s="43"/>
      <c r="X1011" s="46"/>
      <c r="Y1011" s="46"/>
      <c r="Z1011" s="46"/>
      <c r="AA1011" s="46"/>
      <c r="AB1011" s="46"/>
      <c r="AC1011" s="46"/>
      <c r="AD1011" s="43"/>
      <c r="AE1011" s="43"/>
      <c r="AF1011" s="43"/>
      <c r="AG1011" s="43"/>
      <c r="AH1011" s="43"/>
      <c r="AI1011" s="43"/>
      <c r="AJ1011" s="43"/>
      <c r="AK1011" s="43"/>
      <c r="AL1011" s="190"/>
      <c r="AM1011" s="190"/>
    </row>
    <row r="1012" spans="1:39" ht="22.5" customHeight="1" x14ac:dyDescent="0.35">
      <c r="A1012" s="43"/>
      <c r="B1012" s="43"/>
      <c r="C1012" s="43"/>
      <c r="D1012" s="43"/>
      <c r="E1012" s="43"/>
      <c r="F1012" s="44"/>
      <c r="G1012" s="43"/>
      <c r="H1012" s="43"/>
      <c r="I1012" s="43"/>
      <c r="J1012" s="43"/>
      <c r="K1012" s="44"/>
      <c r="L1012" s="43"/>
      <c r="M1012" s="43"/>
      <c r="N1012" s="43"/>
      <c r="O1012" s="46"/>
      <c r="P1012" s="46"/>
      <c r="Q1012" s="46"/>
      <c r="R1012" s="44"/>
      <c r="S1012" s="43"/>
      <c r="T1012" s="43"/>
      <c r="U1012" s="43"/>
      <c r="V1012" s="46"/>
      <c r="W1012" s="43"/>
      <c r="X1012" s="46"/>
      <c r="Y1012" s="46"/>
      <c r="Z1012" s="46"/>
      <c r="AA1012" s="46"/>
      <c r="AB1012" s="46"/>
      <c r="AC1012" s="46"/>
      <c r="AD1012" s="43"/>
      <c r="AE1012" s="43"/>
      <c r="AF1012" s="43"/>
      <c r="AG1012" s="43"/>
      <c r="AH1012" s="43"/>
      <c r="AI1012" s="43"/>
      <c r="AJ1012" s="43"/>
      <c r="AK1012" s="43"/>
      <c r="AL1012" s="190"/>
      <c r="AM1012" s="190"/>
    </row>
    <row r="1013" spans="1:39" ht="22.5" customHeight="1" x14ac:dyDescent="0.35">
      <c r="A1013" s="43"/>
      <c r="B1013" s="43"/>
      <c r="C1013" s="43"/>
      <c r="D1013" s="43"/>
      <c r="E1013" s="43"/>
      <c r="F1013" s="44"/>
      <c r="G1013" s="43"/>
      <c r="H1013" s="43"/>
      <c r="I1013" s="43"/>
      <c r="J1013" s="43"/>
      <c r="K1013" s="44"/>
      <c r="L1013" s="43"/>
      <c r="M1013" s="43"/>
      <c r="N1013" s="43"/>
      <c r="O1013" s="46"/>
      <c r="P1013" s="46"/>
      <c r="Q1013" s="46"/>
      <c r="R1013" s="44"/>
      <c r="S1013" s="43"/>
      <c r="T1013" s="43"/>
      <c r="U1013" s="43"/>
      <c r="V1013" s="46"/>
      <c r="W1013" s="43"/>
      <c r="X1013" s="46"/>
      <c r="Y1013" s="46"/>
      <c r="Z1013" s="46"/>
      <c r="AA1013" s="46"/>
      <c r="AB1013" s="46"/>
      <c r="AC1013" s="46"/>
      <c r="AD1013" s="43"/>
      <c r="AE1013" s="43"/>
      <c r="AF1013" s="43"/>
      <c r="AG1013" s="43"/>
      <c r="AH1013" s="43"/>
      <c r="AI1013" s="43"/>
      <c r="AJ1013" s="43"/>
      <c r="AK1013" s="43"/>
      <c r="AL1013" s="190"/>
      <c r="AM1013" s="190"/>
    </row>
    <row r="1014" spans="1:39" ht="22.5" customHeight="1" x14ac:dyDescent="0.35">
      <c r="A1014" s="43"/>
      <c r="B1014" s="43"/>
      <c r="C1014" s="43"/>
      <c r="D1014" s="43"/>
      <c r="E1014" s="43"/>
      <c r="F1014" s="44"/>
      <c r="G1014" s="43"/>
      <c r="H1014" s="43"/>
      <c r="I1014" s="43"/>
      <c r="J1014" s="43"/>
      <c r="K1014" s="44"/>
      <c r="L1014" s="43"/>
      <c r="M1014" s="43"/>
      <c r="N1014" s="43"/>
      <c r="O1014" s="46"/>
      <c r="P1014" s="46"/>
      <c r="Q1014" s="46"/>
      <c r="R1014" s="44"/>
      <c r="S1014" s="43"/>
      <c r="T1014" s="43"/>
      <c r="U1014" s="43"/>
      <c r="V1014" s="46"/>
      <c r="W1014" s="43"/>
      <c r="X1014" s="46"/>
      <c r="Y1014" s="46"/>
      <c r="Z1014" s="46"/>
      <c r="AA1014" s="46"/>
      <c r="AB1014" s="46"/>
      <c r="AC1014" s="46"/>
      <c r="AD1014" s="43"/>
      <c r="AE1014" s="43"/>
      <c r="AF1014" s="43"/>
      <c r="AG1014" s="43"/>
      <c r="AH1014" s="43"/>
      <c r="AI1014" s="43"/>
      <c r="AJ1014" s="43"/>
      <c r="AK1014" s="43"/>
      <c r="AL1014" s="190"/>
      <c r="AM1014" s="190"/>
    </row>
    <row r="1015" spans="1:39" ht="22.5" customHeight="1" x14ac:dyDescent="0.35">
      <c r="A1015" s="43"/>
      <c r="B1015" s="43"/>
      <c r="C1015" s="43"/>
      <c r="D1015" s="43"/>
      <c r="E1015" s="43"/>
      <c r="F1015" s="44"/>
      <c r="G1015" s="43"/>
      <c r="H1015" s="43"/>
      <c r="I1015" s="43"/>
      <c r="J1015" s="43"/>
      <c r="K1015" s="44"/>
      <c r="L1015" s="43"/>
      <c r="M1015" s="43"/>
      <c r="N1015" s="43"/>
      <c r="O1015" s="46"/>
      <c r="P1015" s="46"/>
      <c r="Q1015" s="46"/>
      <c r="R1015" s="44"/>
      <c r="S1015" s="43"/>
      <c r="T1015" s="43"/>
      <c r="U1015" s="43"/>
      <c r="V1015" s="46"/>
      <c r="W1015" s="43"/>
      <c r="X1015" s="46"/>
      <c r="Y1015" s="46"/>
      <c r="Z1015" s="46"/>
      <c r="AA1015" s="46"/>
      <c r="AB1015" s="46"/>
      <c r="AC1015" s="46"/>
      <c r="AD1015" s="43"/>
      <c r="AE1015" s="43"/>
      <c r="AF1015" s="43"/>
      <c r="AG1015" s="43"/>
      <c r="AH1015" s="43"/>
      <c r="AI1015" s="43"/>
      <c r="AJ1015" s="43"/>
      <c r="AK1015" s="43"/>
      <c r="AL1015" s="190"/>
      <c r="AM1015" s="190"/>
    </row>
    <row r="1016" spans="1:39" ht="22.5" customHeight="1" x14ac:dyDescent="0.35">
      <c r="A1016" s="43"/>
      <c r="B1016" s="43"/>
      <c r="C1016" s="43"/>
      <c r="D1016" s="43"/>
      <c r="E1016" s="43"/>
      <c r="F1016" s="44"/>
      <c r="G1016" s="43"/>
      <c r="H1016" s="43"/>
      <c r="I1016" s="43"/>
      <c r="J1016" s="43"/>
      <c r="K1016" s="44"/>
      <c r="L1016" s="43"/>
      <c r="M1016" s="43"/>
      <c r="N1016" s="43"/>
      <c r="O1016" s="46"/>
      <c r="P1016" s="46"/>
      <c r="Q1016" s="46"/>
      <c r="R1016" s="44"/>
      <c r="S1016" s="43"/>
      <c r="T1016" s="43"/>
      <c r="U1016" s="43"/>
      <c r="V1016" s="46"/>
      <c r="W1016" s="43"/>
      <c r="X1016" s="46"/>
      <c r="Y1016" s="46"/>
      <c r="Z1016" s="46"/>
      <c r="AA1016" s="46"/>
      <c r="AB1016" s="46"/>
      <c r="AC1016" s="46"/>
      <c r="AD1016" s="43"/>
      <c r="AE1016" s="43"/>
      <c r="AF1016" s="43"/>
      <c r="AG1016" s="43"/>
      <c r="AH1016" s="43"/>
      <c r="AI1016" s="43"/>
      <c r="AJ1016" s="43"/>
      <c r="AK1016" s="43"/>
      <c r="AL1016" s="190"/>
      <c r="AM1016" s="190"/>
    </row>
    <row r="1017" spans="1:39" ht="22.5" customHeight="1" x14ac:dyDescent="0.35">
      <c r="A1017" s="43"/>
      <c r="B1017" s="43"/>
      <c r="C1017" s="43"/>
      <c r="D1017" s="43"/>
      <c r="E1017" s="43"/>
      <c r="F1017" s="44"/>
      <c r="G1017" s="43"/>
      <c r="H1017" s="43"/>
      <c r="I1017" s="43"/>
      <c r="J1017" s="43"/>
      <c r="K1017" s="44"/>
      <c r="L1017" s="43"/>
      <c r="M1017" s="43"/>
      <c r="N1017" s="43"/>
      <c r="O1017" s="46"/>
      <c r="P1017" s="46"/>
      <c r="Q1017" s="46"/>
      <c r="R1017" s="44"/>
      <c r="S1017" s="43"/>
      <c r="T1017" s="43"/>
      <c r="U1017" s="43"/>
      <c r="V1017" s="46"/>
      <c r="W1017" s="43"/>
      <c r="X1017" s="46"/>
      <c r="Y1017" s="46"/>
      <c r="Z1017" s="46"/>
      <c r="AA1017" s="46"/>
      <c r="AB1017" s="46"/>
      <c r="AC1017" s="46"/>
      <c r="AD1017" s="43"/>
      <c r="AE1017" s="43"/>
      <c r="AF1017" s="43"/>
      <c r="AG1017" s="43"/>
      <c r="AH1017" s="43"/>
      <c r="AI1017" s="43"/>
      <c r="AJ1017" s="43"/>
      <c r="AK1017" s="43"/>
      <c r="AL1017" s="190"/>
      <c r="AM1017" s="190"/>
    </row>
    <row r="1018" spans="1:39" ht="22.5" customHeight="1" x14ac:dyDescent="0.35">
      <c r="A1018" s="43"/>
      <c r="B1018" s="43"/>
      <c r="C1018" s="43"/>
      <c r="D1018" s="43"/>
      <c r="E1018" s="43"/>
      <c r="F1018" s="44"/>
      <c r="G1018" s="43"/>
      <c r="H1018" s="43"/>
      <c r="I1018" s="43"/>
      <c r="J1018" s="43"/>
      <c r="K1018" s="44"/>
      <c r="L1018" s="43"/>
      <c r="M1018" s="43"/>
      <c r="N1018" s="43"/>
      <c r="O1018" s="46"/>
      <c r="P1018" s="46"/>
      <c r="Q1018" s="46"/>
      <c r="R1018" s="44"/>
      <c r="S1018" s="43"/>
      <c r="T1018" s="43"/>
      <c r="U1018" s="43"/>
      <c r="V1018" s="46"/>
      <c r="W1018" s="43"/>
      <c r="X1018" s="46"/>
      <c r="Y1018" s="46"/>
      <c r="Z1018" s="46"/>
      <c r="AA1018" s="46"/>
      <c r="AB1018" s="46"/>
      <c r="AC1018" s="46"/>
      <c r="AD1018" s="43"/>
      <c r="AE1018" s="43"/>
      <c r="AF1018" s="43"/>
      <c r="AG1018" s="43"/>
      <c r="AH1018" s="43"/>
      <c r="AI1018" s="43"/>
      <c r="AJ1018" s="43"/>
      <c r="AK1018" s="43"/>
      <c r="AL1018" s="190"/>
      <c r="AM1018" s="190"/>
    </row>
    <row r="1019" spans="1:39" ht="22.5" customHeight="1" x14ac:dyDescent="0.35">
      <c r="A1019" s="43"/>
      <c r="B1019" s="43"/>
      <c r="C1019" s="43"/>
      <c r="D1019" s="43"/>
      <c r="E1019" s="43"/>
      <c r="F1019" s="44"/>
      <c r="G1019" s="43"/>
      <c r="H1019" s="43"/>
      <c r="I1019" s="43"/>
      <c r="J1019" s="43"/>
      <c r="K1019" s="44"/>
      <c r="L1019" s="43"/>
      <c r="M1019" s="43"/>
      <c r="N1019" s="43"/>
      <c r="O1019" s="46"/>
      <c r="P1019" s="46"/>
      <c r="Q1019" s="46"/>
      <c r="R1019" s="44"/>
      <c r="S1019" s="43"/>
      <c r="T1019" s="43"/>
      <c r="U1019" s="43"/>
      <c r="V1019" s="46"/>
      <c r="W1019" s="43"/>
      <c r="X1019" s="46"/>
      <c r="Y1019" s="46"/>
      <c r="Z1019" s="46"/>
      <c r="AA1019" s="46"/>
      <c r="AB1019" s="46"/>
      <c r="AC1019" s="46"/>
      <c r="AD1019" s="43"/>
      <c r="AE1019" s="43"/>
      <c r="AF1019" s="43"/>
      <c r="AG1019" s="43"/>
      <c r="AH1019" s="43"/>
      <c r="AI1019" s="43"/>
      <c r="AJ1019" s="43"/>
      <c r="AK1019" s="43"/>
      <c r="AL1019" s="190"/>
      <c r="AM1019" s="190"/>
    </row>
    <row r="1020" spans="1:39" ht="22.5" customHeight="1" x14ac:dyDescent="0.35">
      <c r="A1020" s="43"/>
      <c r="B1020" s="43"/>
      <c r="C1020" s="43"/>
      <c r="D1020" s="43"/>
      <c r="E1020" s="43"/>
      <c r="F1020" s="44"/>
      <c r="G1020" s="43"/>
      <c r="H1020" s="43"/>
      <c r="I1020" s="43"/>
      <c r="J1020" s="43"/>
      <c r="K1020" s="44"/>
      <c r="L1020" s="43"/>
      <c r="M1020" s="43"/>
      <c r="N1020" s="43"/>
      <c r="O1020" s="46"/>
      <c r="P1020" s="46"/>
      <c r="Q1020" s="46"/>
      <c r="R1020" s="44"/>
      <c r="S1020" s="43"/>
      <c r="T1020" s="43"/>
      <c r="U1020" s="43"/>
      <c r="V1020" s="46"/>
      <c r="W1020" s="43"/>
      <c r="X1020" s="46"/>
      <c r="Y1020" s="46"/>
      <c r="Z1020" s="46"/>
      <c r="AA1020" s="46"/>
      <c r="AB1020" s="46"/>
      <c r="AC1020" s="46"/>
      <c r="AD1020" s="43"/>
      <c r="AE1020" s="43"/>
      <c r="AF1020" s="43"/>
      <c r="AG1020" s="43"/>
      <c r="AH1020" s="43"/>
      <c r="AI1020" s="43"/>
      <c r="AJ1020" s="43"/>
      <c r="AK1020" s="43"/>
      <c r="AL1020" s="190"/>
      <c r="AM1020" s="190"/>
    </row>
    <row r="1021" spans="1:39" ht="22.5" customHeight="1" x14ac:dyDescent="0.35">
      <c r="A1021" s="43"/>
      <c r="B1021" s="43"/>
      <c r="C1021" s="43"/>
      <c r="D1021" s="43"/>
      <c r="E1021" s="43"/>
      <c r="F1021" s="44"/>
      <c r="G1021" s="43"/>
      <c r="H1021" s="43"/>
      <c r="I1021" s="43"/>
      <c r="J1021" s="43"/>
      <c r="K1021" s="44"/>
      <c r="L1021" s="43"/>
      <c r="M1021" s="43"/>
      <c r="N1021" s="43"/>
      <c r="O1021" s="46"/>
      <c r="P1021" s="46"/>
      <c r="Q1021" s="46"/>
      <c r="R1021" s="44"/>
      <c r="S1021" s="43"/>
      <c r="T1021" s="43"/>
      <c r="U1021" s="43"/>
      <c r="V1021" s="46"/>
      <c r="W1021" s="43"/>
      <c r="X1021" s="46"/>
      <c r="Y1021" s="46"/>
      <c r="Z1021" s="46"/>
      <c r="AA1021" s="46"/>
      <c r="AB1021" s="46"/>
      <c r="AC1021" s="46"/>
      <c r="AD1021" s="43"/>
      <c r="AE1021" s="43"/>
      <c r="AF1021" s="43"/>
      <c r="AG1021" s="43"/>
      <c r="AH1021" s="43"/>
      <c r="AI1021" s="43"/>
      <c r="AJ1021" s="43"/>
      <c r="AK1021" s="43"/>
      <c r="AL1021" s="190"/>
      <c r="AM1021" s="190"/>
    </row>
    <row r="1022" spans="1:39" ht="22.5" customHeight="1" x14ac:dyDescent="0.35">
      <c r="A1022" s="43"/>
      <c r="B1022" s="43"/>
      <c r="C1022" s="43"/>
      <c r="D1022" s="43"/>
      <c r="E1022" s="43"/>
      <c r="F1022" s="44"/>
      <c r="G1022" s="43"/>
      <c r="H1022" s="43"/>
      <c r="I1022" s="43"/>
      <c r="J1022" s="43"/>
      <c r="K1022" s="44"/>
      <c r="L1022" s="43"/>
      <c r="M1022" s="43"/>
      <c r="N1022" s="43"/>
      <c r="O1022" s="46"/>
      <c r="P1022" s="46"/>
      <c r="Q1022" s="46"/>
      <c r="R1022" s="44"/>
      <c r="S1022" s="43"/>
      <c r="T1022" s="43"/>
      <c r="U1022" s="43"/>
      <c r="V1022" s="46"/>
      <c r="W1022" s="43"/>
      <c r="X1022" s="46"/>
      <c r="Y1022" s="46"/>
      <c r="Z1022" s="46"/>
      <c r="AA1022" s="46"/>
      <c r="AB1022" s="46"/>
      <c r="AC1022" s="46"/>
      <c r="AD1022" s="43"/>
      <c r="AE1022" s="43"/>
      <c r="AF1022" s="43"/>
      <c r="AG1022" s="43"/>
      <c r="AH1022" s="43"/>
      <c r="AI1022" s="43"/>
      <c r="AJ1022" s="43"/>
      <c r="AK1022" s="43"/>
      <c r="AL1022" s="190"/>
      <c r="AM1022" s="190"/>
    </row>
    <row r="1023" spans="1:39" ht="22.5" customHeight="1" x14ac:dyDescent="0.35">
      <c r="A1023" s="43"/>
      <c r="B1023" s="43"/>
      <c r="C1023" s="43"/>
      <c r="D1023" s="43"/>
      <c r="E1023" s="43"/>
      <c r="F1023" s="44"/>
      <c r="G1023" s="43"/>
      <c r="H1023" s="43"/>
      <c r="I1023" s="43"/>
      <c r="J1023" s="43"/>
      <c r="K1023" s="44"/>
      <c r="L1023" s="43"/>
      <c r="M1023" s="43"/>
      <c r="N1023" s="43"/>
      <c r="O1023" s="46"/>
      <c r="P1023" s="46"/>
      <c r="Q1023" s="46"/>
      <c r="R1023" s="44"/>
      <c r="S1023" s="43"/>
      <c r="T1023" s="43"/>
      <c r="U1023" s="43"/>
      <c r="V1023" s="46"/>
      <c r="W1023" s="43"/>
      <c r="X1023" s="46"/>
      <c r="Y1023" s="46"/>
      <c r="Z1023" s="46"/>
      <c r="AA1023" s="46"/>
      <c r="AB1023" s="46"/>
      <c r="AC1023" s="46"/>
      <c r="AD1023" s="43"/>
      <c r="AE1023" s="43"/>
      <c r="AF1023" s="43"/>
      <c r="AG1023" s="43"/>
      <c r="AH1023" s="43"/>
      <c r="AI1023" s="43"/>
      <c r="AJ1023" s="43"/>
      <c r="AK1023" s="43"/>
      <c r="AL1023" s="190"/>
      <c r="AM1023" s="190"/>
    </row>
    <row r="1024" spans="1:39" ht="22.5" customHeight="1" x14ac:dyDescent="0.35">
      <c r="A1024" s="43"/>
      <c r="B1024" s="43"/>
      <c r="C1024" s="43"/>
      <c r="D1024" s="43"/>
      <c r="E1024" s="43"/>
      <c r="F1024" s="44"/>
      <c r="G1024" s="43"/>
      <c r="H1024" s="43"/>
      <c r="I1024" s="43"/>
      <c r="J1024" s="43"/>
      <c r="K1024" s="44"/>
      <c r="L1024" s="43"/>
      <c r="M1024" s="43"/>
      <c r="N1024" s="43"/>
      <c r="O1024" s="46"/>
      <c r="P1024" s="46"/>
      <c r="Q1024" s="46"/>
      <c r="R1024" s="44"/>
      <c r="S1024" s="43"/>
      <c r="T1024" s="43"/>
      <c r="U1024" s="43"/>
      <c r="V1024" s="46"/>
      <c r="W1024" s="43"/>
      <c r="X1024" s="46"/>
      <c r="Y1024" s="46"/>
      <c r="Z1024" s="46"/>
      <c r="AA1024" s="46"/>
      <c r="AB1024" s="46"/>
      <c r="AC1024" s="46"/>
      <c r="AD1024" s="43"/>
      <c r="AE1024" s="43"/>
      <c r="AF1024" s="43"/>
      <c r="AG1024" s="43"/>
      <c r="AH1024" s="43"/>
      <c r="AI1024" s="43"/>
      <c r="AJ1024" s="43"/>
      <c r="AK1024" s="43"/>
      <c r="AL1024" s="190"/>
      <c r="AM1024" s="190"/>
    </row>
    <row r="1025" spans="1:39" ht="22.5" customHeight="1" x14ac:dyDescent="0.35">
      <c r="A1025" s="43"/>
      <c r="B1025" s="43"/>
      <c r="C1025" s="43"/>
      <c r="D1025" s="43"/>
      <c r="E1025" s="43"/>
      <c r="F1025" s="44"/>
      <c r="G1025" s="43"/>
      <c r="H1025" s="43"/>
      <c r="I1025" s="43"/>
      <c r="J1025" s="43"/>
      <c r="K1025" s="44"/>
      <c r="L1025" s="43"/>
      <c r="M1025" s="43"/>
      <c r="N1025" s="43"/>
      <c r="O1025" s="46"/>
      <c r="P1025" s="46"/>
      <c r="Q1025" s="46"/>
      <c r="R1025" s="44"/>
      <c r="S1025" s="43"/>
      <c r="T1025" s="43"/>
      <c r="U1025" s="43"/>
      <c r="V1025" s="46"/>
      <c r="W1025" s="43"/>
      <c r="X1025" s="46"/>
      <c r="Y1025" s="46"/>
      <c r="Z1025" s="46"/>
      <c r="AA1025" s="46"/>
      <c r="AB1025" s="46"/>
      <c r="AC1025" s="46"/>
      <c r="AD1025" s="43"/>
      <c r="AE1025" s="43"/>
      <c r="AF1025" s="43"/>
      <c r="AG1025" s="43"/>
      <c r="AH1025" s="43"/>
      <c r="AI1025" s="43"/>
      <c r="AJ1025" s="43"/>
      <c r="AK1025" s="43"/>
      <c r="AL1025" s="190"/>
      <c r="AM1025" s="190"/>
    </row>
    <row r="1026" spans="1:39" ht="22.5" customHeight="1" x14ac:dyDescent="0.35">
      <c r="A1026" s="43"/>
      <c r="B1026" s="43"/>
      <c r="C1026" s="43"/>
      <c r="D1026" s="43"/>
      <c r="E1026" s="43"/>
      <c r="F1026" s="44"/>
      <c r="G1026" s="43"/>
      <c r="H1026" s="43"/>
      <c r="I1026" s="43"/>
      <c r="J1026" s="43"/>
      <c r="K1026" s="44"/>
      <c r="L1026" s="43"/>
      <c r="M1026" s="43"/>
      <c r="N1026" s="43"/>
      <c r="O1026" s="46"/>
      <c r="P1026" s="46"/>
      <c r="Q1026" s="46"/>
      <c r="R1026" s="44"/>
      <c r="S1026" s="43"/>
      <c r="T1026" s="43"/>
      <c r="U1026" s="43"/>
      <c r="V1026" s="46"/>
      <c r="W1026" s="43"/>
      <c r="X1026" s="46"/>
      <c r="Y1026" s="46"/>
      <c r="Z1026" s="46"/>
      <c r="AA1026" s="46"/>
      <c r="AB1026" s="46"/>
      <c r="AC1026" s="46"/>
      <c r="AD1026" s="43"/>
      <c r="AE1026" s="43"/>
      <c r="AF1026" s="43"/>
      <c r="AG1026" s="43"/>
      <c r="AH1026" s="43"/>
      <c r="AI1026" s="43"/>
      <c r="AJ1026" s="43"/>
      <c r="AK1026" s="43"/>
      <c r="AL1026" s="190"/>
      <c r="AM1026" s="190"/>
    </row>
    <row r="1027" spans="1:39" ht="22.5" customHeight="1" x14ac:dyDescent="0.35">
      <c r="A1027" s="43"/>
      <c r="B1027" s="43"/>
      <c r="C1027" s="43"/>
      <c r="D1027" s="43"/>
      <c r="E1027" s="43"/>
      <c r="F1027" s="44"/>
      <c r="G1027" s="43"/>
      <c r="H1027" s="43"/>
      <c r="I1027" s="43"/>
      <c r="J1027" s="43"/>
      <c r="K1027" s="44"/>
      <c r="L1027" s="43"/>
      <c r="M1027" s="43"/>
      <c r="N1027" s="43"/>
      <c r="O1027" s="46"/>
      <c r="P1027" s="46"/>
      <c r="Q1027" s="46"/>
      <c r="R1027" s="44"/>
      <c r="S1027" s="43"/>
      <c r="T1027" s="43"/>
      <c r="U1027" s="43"/>
      <c r="V1027" s="46"/>
      <c r="W1027" s="43"/>
      <c r="X1027" s="46"/>
      <c r="Y1027" s="46"/>
      <c r="Z1027" s="46"/>
      <c r="AA1027" s="46"/>
      <c r="AB1027" s="46"/>
      <c r="AC1027" s="46"/>
      <c r="AD1027" s="43"/>
      <c r="AE1027" s="43"/>
      <c r="AF1027" s="43"/>
      <c r="AG1027" s="43"/>
      <c r="AH1027" s="43"/>
      <c r="AI1027" s="43"/>
      <c r="AJ1027" s="43"/>
      <c r="AK1027" s="43"/>
      <c r="AL1027" s="190"/>
      <c r="AM1027" s="190"/>
    </row>
    <row r="1028" spans="1:39" ht="22.5" customHeight="1" x14ac:dyDescent="0.35">
      <c r="A1028" s="43"/>
      <c r="B1028" s="43"/>
      <c r="C1028" s="43"/>
      <c r="D1028" s="43"/>
      <c r="E1028" s="43"/>
      <c r="F1028" s="44"/>
      <c r="G1028" s="43"/>
      <c r="H1028" s="43"/>
      <c r="I1028" s="43"/>
      <c r="J1028" s="43"/>
      <c r="K1028" s="44"/>
      <c r="L1028" s="43"/>
      <c r="M1028" s="43"/>
      <c r="N1028" s="43"/>
      <c r="O1028" s="46"/>
      <c r="P1028" s="46"/>
      <c r="Q1028" s="46"/>
      <c r="R1028" s="44"/>
      <c r="S1028" s="43"/>
      <c r="T1028" s="43"/>
      <c r="U1028" s="43"/>
      <c r="V1028" s="46"/>
      <c r="W1028" s="43"/>
      <c r="X1028" s="46"/>
      <c r="Y1028" s="46"/>
      <c r="Z1028" s="46"/>
      <c r="AA1028" s="46"/>
      <c r="AB1028" s="46"/>
      <c r="AC1028" s="46"/>
      <c r="AD1028" s="43"/>
      <c r="AE1028" s="43"/>
      <c r="AF1028" s="43"/>
      <c r="AG1028" s="43"/>
      <c r="AH1028" s="43"/>
      <c r="AI1028" s="43"/>
      <c r="AJ1028" s="43"/>
      <c r="AK1028" s="43"/>
      <c r="AL1028" s="190"/>
      <c r="AM1028" s="190"/>
    </row>
    <row r="1029" spans="1:39" ht="22.5" customHeight="1" x14ac:dyDescent="0.35">
      <c r="A1029" s="43"/>
      <c r="B1029" s="43"/>
      <c r="C1029" s="43"/>
      <c r="D1029" s="43"/>
      <c r="E1029" s="43"/>
      <c r="F1029" s="44"/>
      <c r="G1029" s="43"/>
      <c r="H1029" s="43"/>
      <c r="I1029" s="43"/>
      <c r="J1029" s="43"/>
      <c r="K1029" s="44"/>
      <c r="L1029" s="43"/>
      <c r="M1029" s="43"/>
      <c r="N1029" s="43"/>
      <c r="O1029" s="46"/>
      <c r="P1029" s="46"/>
      <c r="Q1029" s="46"/>
      <c r="R1029" s="44"/>
      <c r="S1029" s="43"/>
      <c r="T1029" s="43"/>
      <c r="U1029" s="43"/>
      <c r="V1029" s="46"/>
      <c r="W1029" s="43"/>
      <c r="X1029" s="46"/>
      <c r="Y1029" s="46"/>
      <c r="Z1029" s="46"/>
      <c r="AA1029" s="46"/>
      <c r="AB1029" s="46"/>
      <c r="AC1029" s="46"/>
      <c r="AD1029" s="43"/>
      <c r="AE1029" s="43"/>
      <c r="AF1029" s="43"/>
      <c r="AG1029" s="43"/>
      <c r="AH1029" s="43"/>
      <c r="AI1029" s="43"/>
      <c r="AJ1029" s="43"/>
      <c r="AK1029" s="43"/>
      <c r="AL1029" s="190"/>
      <c r="AM1029" s="190"/>
    </row>
    <row r="1030" spans="1:39" ht="22.5" customHeight="1" x14ac:dyDescent="0.35">
      <c r="A1030" s="43"/>
      <c r="B1030" s="43"/>
      <c r="C1030" s="43"/>
      <c r="D1030" s="43"/>
      <c r="E1030" s="43"/>
      <c r="F1030" s="44"/>
      <c r="G1030" s="43"/>
      <c r="H1030" s="43"/>
      <c r="I1030" s="43"/>
      <c r="J1030" s="43"/>
      <c r="K1030" s="44"/>
      <c r="L1030" s="43"/>
      <c r="M1030" s="43"/>
      <c r="N1030" s="43"/>
      <c r="O1030" s="46"/>
      <c r="P1030" s="46"/>
      <c r="Q1030" s="46"/>
      <c r="R1030" s="44"/>
      <c r="S1030" s="43"/>
      <c r="T1030" s="43"/>
      <c r="U1030" s="43"/>
      <c r="V1030" s="46"/>
      <c r="W1030" s="43"/>
      <c r="X1030" s="46"/>
      <c r="Y1030" s="46"/>
      <c r="Z1030" s="46"/>
      <c r="AA1030" s="46"/>
      <c r="AB1030" s="46"/>
      <c r="AC1030" s="46"/>
      <c r="AD1030" s="43"/>
      <c r="AE1030" s="43"/>
      <c r="AF1030" s="43"/>
      <c r="AG1030" s="43"/>
      <c r="AH1030" s="43"/>
      <c r="AI1030" s="43"/>
      <c r="AJ1030" s="43"/>
      <c r="AK1030" s="43"/>
      <c r="AL1030" s="190"/>
      <c r="AM1030" s="190"/>
    </row>
    <row r="1031" spans="1:39" ht="22.5" customHeight="1" x14ac:dyDescent="0.35">
      <c r="A1031" s="43"/>
      <c r="B1031" s="43"/>
      <c r="C1031" s="43"/>
      <c r="D1031" s="43"/>
      <c r="E1031" s="43"/>
      <c r="F1031" s="44"/>
      <c r="G1031" s="43"/>
      <c r="H1031" s="43"/>
      <c r="I1031" s="43"/>
      <c r="J1031" s="43"/>
      <c r="K1031" s="44"/>
      <c r="L1031" s="43"/>
      <c r="M1031" s="43"/>
      <c r="N1031" s="43"/>
      <c r="O1031" s="46"/>
      <c r="P1031" s="46"/>
      <c r="Q1031" s="46"/>
      <c r="R1031" s="44"/>
      <c r="S1031" s="43"/>
      <c r="T1031" s="43"/>
      <c r="U1031" s="43"/>
      <c r="V1031" s="46"/>
      <c r="W1031" s="43"/>
      <c r="X1031" s="46"/>
      <c r="Y1031" s="46"/>
      <c r="Z1031" s="46"/>
      <c r="AA1031" s="46"/>
      <c r="AB1031" s="46"/>
      <c r="AC1031" s="46"/>
      <c r="AD1031" s="43"/>
      <c r="AE1031" s="43"/>
      <c r="AF1031" s="43"/>
      <c r="AG1031" s="43"/>
      <c r="AH1031" s="43"/>
      <c r="AI1031" s="43"/>
      <c r="AJ1031" s="43"/>
      <c r="AK1031" s="43"/>
      <c r="AL1031" s="190"/>
      <c r="AM1031" s="190"/>
    </row>
    <row r="1032" spans="1:39" ht="22.5" customHeight="1" x14ac:dyDescent="0.35">
      <c r="A1032" s="43"/>
      <c r="B1032" s="43"/>
      <c r="C1032" s="43"/>
      <c r="D1032" s="43"/>
      <c r="E1032" s="43"/>
      <c r="F1032" s="44"/>
      <c r="G1032" s="43"/>
      <c r="H1032" s="43"/>
      <c r="I1032" s="43"/>
      <c r="J1032" s="43"/>
      <c r="K1032" s="44"/>
      <c r="L1032" s="43"/>
      <c r="M1032" s="43"/>
      <c r="N1032" s="43"/>
      <c r="O1032" s="46"/>
      <c r="P1032" s="46"/>
      <c r="Q1032" s="46"/>
      <c r="R1032" s="44"/>
      <c r="S1032" s="43"/>
      <c r="T1032" s="43"/>
      <c r="U1032" s="43"/>
      <c r="V1032" s="46"/>
      <c r="W1032" s="43"/>
      <c r="X1032" s="46"/>
      <c r="Y1032" s="46"/>
      <c r="Z1032" s="46"/>
      <c r="AA1032" s="46"/>
      <c r="AB1032" s="46"/>
      <c r="AC1032" s="46"/>
      <c r="AD1032" s="43"/>
      <c r="AE1032" s="43"/>
      <c r="AF1032" s="43"/>
      <c r="AG1032" s="43"/>
      <c r="AH1032" s="43"/>
      <c r="AI1032" s="43"/>
      <c r="AJ1032" s="43"/>
      <c r="AK1032" s="43"/>
      <c r="AL1032" s="190"/>
      <c r="AM1032" s="190"/>
    </row>
    <row r="1033" spans="1:39" ht="22.5" customHeight="1" x14ac:dyDescent="0.35">
      <c r="A1033" s="43"/>
      <c r="B1033" s="43"/>
      <c r="C1033" s="43"/>
      <c r="D1033" s="43"/>
      <c r="E1033" s="43"/>
      <c r="F1033" s="44"/>
      <c r="G1033" s="43"/>
      <c r="H1033" s="43"/>
      <c r="I1033" s="43"/>
      <c r="J1033" s="43"/>
      <c r="K1033" s="44"/>
      <c r="L1033" s="43"/>
      <c r="M1033" s="43"/>
      <c r="N1033" s="43"/>
      <c r="O1033" s="46"/>
      <c r="P1033" s="46"/>
      <c r="Q1033" s="46"/>
      <c r="R1033" s="44"/>
      <c r="S1033" s="43"/>
      <c r="T1033" s="43"/>
      <c r="U1033" s="43"/>
      <c r="V1033" s="46"/>
      <c r="W1033" s="43"/>
      <c r="X1033" s="46"/>
      <c r="Y1033" s="46"/>
      <c r="Z1033" s="46"/>
      <c r="AA1033" s="46"/>
      <c r="AB1033" s="46"/>
      <c r="AC1033" s="46"/>
      <c r="AD1033" s="43"/>
      <c r="AE1033" s="43"/>
      <c r="AF1033" s="43"/>
      <c r="AG1033" s="43"/>
      <c r="AH1033" s="43"/>
      <c r="AI1033" s="43"/>
      <c r="AJ1033" s="43"/>
      <c r="AK1033" s="43"/>
      <c r="AL1033" s="190"/>
      <c r="AM1033" s="190"/>
    </row>
    <row r="1034" spans="1:39" ht="22.5" customHeight="1" x14ac:dyDescent="0.35">
      <c r="A1034" s="43"/>
      <c r="B1034" s="43"/>
      <c r="C1034" s="43"/>
      <c r="D1034" s="43"/>
      <c r="E1034" s="43"/>
      <c r="F1034" s="44"/>
      <c r="G1034" s="43"/>
      <c r="H1034" s="43"/>
      <c r="I1034" s="43"/>
      <c r="J1034" s="43"/>
      <c r="K1034" s="44"/>
      <c r="L1034" s="43"/>
      <c r="M1034" s="43"/>
      <c r="N1034" s="43"/>
      <c r="O1034" s="46"/>
      <c r="P1034" s="46"/>
      <c r="Q1034" s="46"/>
      <c r="R1034" s="44"/>
      <c r="S1034" s="43"/>
      <c r="T1034" s="43"/>
      <c r="U1034" s="43"/>
      <c r="V1034" s="46"/>
      <c r="W1034" s="43"/>
      <c r="X1034" s="46"/>
      <c r="Y1034" s="46"/>
      <c r="Z1034" s="46"/>
      <c r="AA1034" s="46"/>
      <c r="AB1034" s="46"/>
      <c r="AC1034" s="46"/>
      <c r="AD1034" s="43"/>
      <c r="AE1034" s="43"/>
      <c r="AF1034" s="43"/>
      <c r="AG1034" s="43"/>
      <c r="AH1034" s="43"/>
      <c r="AI1034" s="43"/>
      <c r="AJ1034" s="43"/>
      <c r="AK1034" s="43"/>
      <c r="AL1034" s="190"/>
      <c r="AM1034" s="190"/>
    </row>
    <row r="1035" spans="1:39" ht="22.5" customHeight="1" x14ac:dyDescent="0.35">
      <c r="A1035" s="43"/>
      <c r="B1035" s="43"/>
      <c r="C1035" s="43"/>
      <c r="D1035" s="43"/>
      <c r="E1035" s="43"/>
      <c r="F1035" s="44"/>
      <c r="G1035" s="43"/>
      <c r="H1035" s="43"/>
      <c r="I1035" s="43"/>
      <c r="J1035" s="43"/>
      <c r="K1035" s="44"/>
      <c r="L1035" s="43"/>
      <c r="M1035" s="43"/>
      <c r="N1035" s="43"/>
      <c r="O1035" s="46"/>
      <c r="P1035" s="46"/>
      <c r="Q1035" s="46"/>
      <c r="R1035" s="44"/>
      <c r="S1035" s="43"/>
      <c r="T1035" s="43"/>
      <c r="U1035" s="43"/>
      <c r="V1035" s="46"/>
      <c r="W1035" s="43"/>
      <c r="X1035" s="46"/>
      <c r="Y1035" s="46"/>
      <c r="Z1035" s="46"/>
      <c r="AA1035" s="46"/>
      <c r="AB1035" s="46"/>
      <c r="AC1035" s="46"/>
      <c r="AD1035" s="43"/>
      <c r="AE1035" s="43"/>
      <c r="AF1035" s="43"/>
      <c r="AG1035" s="43"/>
      <c r="AH1035" s="43"/>
      <c r="AI1035" s="43"/>
      <c r="AJ1035" s="43"/>
      <c r="AK1035" s="43"/>
      <c r="AL1035" s="190"/>
      <c r="AM1035" s="190"/>
    </row>
    <row r="1036" spans="1:39" ht="22.5" customHeight="1" x14ac:dyDescent="0.35">
      <c r="A1036" s="43"/>
      <c r="B1036" s="43"/>
      <c r="C1036" s="43"/>
      <c r="D1036" s="43"/>
      <c r="E1036" s="43"/>
      <c r="F1036" s="44"/>
      <c r="G1036" s="43"/>
      <c r="H1036" s="43"/>
      <c r="I1036" s="43"/>
      <c r="J1036" s="43"/>
      <c r="K1036" s="44"/>
      <c r="L1036" s="43"/>
      <c r="M1036" s="43"/>
      <c r="N1036" s="43"/>
      <c r="O1036" s="46"/>
      <c r="P1036" s="46"/>
      <c r="Q1036" s="46"/>
      <c r="R1036" s="44"/>
      <c r="S1036" s="43"/>
      <c r="T1036" s="43"/>
      <c r="U1036" s="43"/>
      <c r="V1036" s="46"/>
      <c r="W1036" s="43"/>
      <c r="X1036" s="46"/>
      <c r="Y1036" s="46"/>
      <c r="Z1036" s="46"/>
      <c r="AA1036" s="46"/>
      <c r="AB1036" s="46"/>
      <c r="AC1036" s="46"/>
      <c r="AD1036" s="43"/>
      <c r="AE1036" s="43"/>
      <c r="AF1036" s="43"/>
      <c r="AG1036" s="43"/>
      <c r="AH1036" s="43"/>
      <c r="AI1036" s="43"/>
      <c r="AJ1036" s="43"/>
      <c r="AK1036" s="43"/>
      <c r="AL1036" s="190"/>
      <c r="AM1036" s="190"/>
    </row>
    <row r="1037" spans="1:39" ht="22.5" customHeight="1" x14ac:dyDescent="0.35">
      <c r="A1037" s="43"/>
      <c r="B1037" s="43"/>
      <c r="C1037" s="43"/>
      <c r="D1037" s="43"/>
      <c r="E1037" s="43"/>
      <c r="F1037" s="44"/>
      <c r="G1037" s="43"/>
      <c r="H1037" s="43"/>
      <c r="I1037" s="43"/>
      <c r="J1037" s="43"/>
      <c r="K1037" s="44"/>
      <c r="L1037" s="43"/>
      <c r="M1037" s="43"/>
      <c r="N1037" s="43"/>
      <c r="O1037" s="46"/>
      <c r="P1037" s="46"/>
      <c r="Q1037" s="46"/>
      <c r="R1037" s="44"/>
      <c r="S1037" s="43"/>
      <c r="T1037" s="43"/>
      <c r="U1037" s="43"/>
      <c r="V1037" s="46"/>
      <c r="W1037" s="43"/>
      <c r="X1037" s="46"/>
      <c r="Y1037" s="46"/>
      <c r="Z1037" s="46"/>
      <c r="AA1037" s="46"/>
      <c r="AB1037" s="46"/>
      <c r="AC1037" s="46"/>
      <c r="AD1037" s="43"/>
      <c r="AE1037" s="43"/>
      <c r="AF1037" s="43"/>
      <c r="AG1037" s="43"/>
      <c r="AH1037" s="43"/>
      <c r="AI1037" s="43"/>
      <c r="AJ1037" s="43"/>
      <c r="AK1037" s="43"/>
      <c r="AL1037" s="190"/>
      <c r="AM1037" s="190"/>
    </row>
    <row r="1038" spans="1:39" ht="22.5" customHeight="1" x14ac:dyDescent="0.35">
      <c r="A1038" s="43"/>
      <c r="B1038" s="43"/>
      <c r="C1038" s="43"/>
      <c r="D1038" s="43"/>
      <c r="E1038" s="43"/>
      <c r="F1038" s="44"/>
      <c r="G1038" s="43"/>
      <c r="H1038" s="43"/>
      <c r="I1038" s="43"/>
      <c r="J1038" s="43"/>
      <c r="K1038" s="44"/>
      <c r="L1038" s="43"/>
      <c r="M1038" s="43"/>
      <c r="N1038" s="43"/>
      <c r="O1038" s="46"/>
      <c r="P1038" s="46"/>
      <c r="Q1038" s="46"/>
      <c r="R1038" s="44"/>
      <c r="S1038" s="43"/>
      <c r="T1038" s="43"/>
      <c r="U1038" s="43"/>
      <c r="V1038" s="46"/>
      <c r="W1038" s="43"/>
      <c r="X1038" s="46"/>
      <c r="Y1038" s="46"/>
      <c r="Z1038" s="46"/>
      <c r="AA1038" s="46"/>
      <c r="AB1038" s="46"/>
      <c r="AC1038" s="46"/>
      <c r="AD1038" s="43"/>
      <c r="AE1038" s="43"/>
      <c r="AF1038" s="43"/>
      <c r="AG1038" s="43"/>
      <c r="AH1038" s="43"/>
      <c r="AI1038" s="43"/>
      <c r="AJ1038" s="43"/>
      <c r="AK1038" s="43"/>
      <c r="AL1038" s="190"/>
      <c r="AM1038" s="190"/>
    </row>
    <row r="1039" spans="1:39" ht="22.5" customHeight="1" x14ac:dyDescent="0.35">
      <c r="A1039" s="43"/>
      <c r="B1039" s="43"/>
      <c r="C1039" s="43"/>
      <c r="D1039" s="43"/>
      <c r="E1039" s="43"/>
      <c r="F1039" s="44"/>
      <c r="G1039" s="43"/>
      <c r="H1039" s="43"/>
      <c r="I1039" s="43"/>
      <c r="J1039" s="43"/>
      <c r="K1039" s="44"/>
      <c r="L1039" s="43"/>
      <c r="M1039" s="43"/>
      <c r="N1039" s="43"/>
      <c r="O1039" s="46"/>
      <c r="P1039" s="46"/>
      <c r="Q1039" s="46"/>
      <c r="R1039" s="44"/>
      <c r="S1039" s="43"/>
      <c r="T1039" s="43"/>
      <c r="U1039" s="43"/>
      <c r="V1039" s="46"/>
      <c r="W1039" s="43"/>
      <c r="X1039" s="46"/>
      <c r="Y1039" s="46"/>
      <c r="Z1039" s="46"/>
      <c r="AA1039" s="46"/>
      <c r="AB1039" s="46"/>
      <c r="AC1039" s="46"/>
      <c r="AD1039" s="43"/>
      <c r="AE1039" s="43"/>
      <c r="AF1039" s="43"/>
      <c r="AG1039" s="43"/>
      <c r="AH1039" s="43"/>
      <c r="AI1039" s="43"/>
      <c r="AJ1039" s="43"/>
      <c r="AK1039" s="43"/>
      <c r="AL1039" s="190"/>
      <c r="AM1039" s="190"/>
    </row>
    <row r="1040" spans="1:39" ht="22.5" customHeight="1" x14ac:dyDescent="0.35">
      <c r="A1040" s="43"/>
      <c r="B1040" s="43"/>
      <c r="C1040" s="43"/>
      <c r="D1040" s="43"/>
      <c r="E1040" s="43"/>
      <c r="F1040" s="44"/>
      <c r="G1040" s="43"/>
      <c r="H1040" s="43"/>
      <c r="I1040" s="43"/>
      <c r="J1040" s="43"/>
      <c r="K1040" s="44"/>
      <c r="L1040" s="43"/>
      <c r="M1040" s="43"/>
      <c r="N1040" s="43"/>
      <c r="O1040" s="46"/>
      <c r="P1040" s="46"/>
      <c r="Q1040" s="46"/>
      <c r="R1040" s="44"/>
      <c r="S1040" s="43"/>
      <c r="T1040" s="43"/>
      <c r="U1040" s="43"/>
      <c r="V1040" s="46"/>
      <c r="W1040" s="43"/>
      <c r="X1040" s="46"/>
      <c r="Y1040" s="46"/>
      <c r="Z1040" s="46"/>
      <c r="AA1040" s="46"/>
      <c r="AB1040" s="46"/>
      <c r="AC1040" s="46"/>
      <c r="AD1040" s="43"/>
      <c r="AE1040" s="43"/>
      <c r="AF1040" s="43"/>
      <c r="AG1040" s="43"/>
      <c r="AH1040" s="43"/>
      <c r="AI1040" s="43"/>
      <c r="AJ1040" s="43"/>
      <c r="AK1040" s="43"/>
      <c r="AL1040" s="190"/>
      <c r="AM1040" s="190"/>
    </row>
    <row r="1041" spans="1:39" ht="22.5" customHeight="1" x14ac:dyDescent="0.35">
      <c r="A1041" s="43"/>
      <c r="B1041" s="43"/>
      <c r="C1041" s="43"/>
      <c r="D1041" s="43"/>
      <c r="E1041" s="43"/>
      <c r="F1041" s="44"/>
      <c r="G1041" s="43"/>
      <c r="H1041" s="43"/>
      <c r="I1041" s="43"/>
      <c r="J1041" s="43"/>
      <c r="K1041" s="44"/>
      <c r="L1041" s="43"/>
      <c r="M1041" s="43"/>
      <c r="N1041" s="43"/>
      <c r="O1041" s="46"/>
      <c r="P1041" s="46"/>
      <c r="Q1041" s="46"/>
      <c r="R1041" s="44"/>
      <c r="S1041" s="43"/>
      <c r="T1041" s="43"/>
      <c r="U1041" s="43"/>
      <c r="V1041" s="46"/>
      <c r="W1041" s="43"/>
      <c r="X1041" s="46"/>
      <c r="Y1041" s="46"/>
      <c r="Z1041" s="46"/>
      <c r="AA1041" s="46"/>
      <c r="AB1041" s="46"/>
      <c r="AC1041" s="46"/>
      <c r="AD1041" s="43"/>
      <c r="AE1041" s="43"/>
      <c r="AF1041" s="43"/>
      <c r="AG1041" s="43"/>
      <c r="AH1041" s="43"/>
      <c r="AI1041" s="43"/>
      <c r="AJ1041" s="43"/>
      <c r="AK1041" s="43"/>
      <c r="AL1041" s="190"/>
      <c r="AM1041" s="190"/>
    </row>
    <row r="1042" spans="1:39" ht="22.5" customHeight="1" x14ac:dyDescent="0.35">
      <c r="A1042" s="43"/>
      <c r="B1042" s="43"/>
      <c r="C1042" s="43"/>
      <c r="D1042" s="43"/>
      <c r="E1042" s="43"/>
      <c r="F1042" s="44"/>
      <c r="G1042" s="43"/>
      <c r="H1042" s="43"/>
      <c r="I1042" s="43"/>
      <c r="J1042" s="43"/>
      <c r="K1042" s="44"/>
      <c r="L1042" s="43"/>
      <c r="M1042" s="43"/>
      <c r="N1042" s="43"/>
      <c r="O1042" s="46"/>
      <c r="P1042" s="46"/>
      <c r="Q1042" s="46"/>
      <c r="R1042" s="44"/>
      <c r="S1042" s="43"/>
      <c r="T1042" s="43"/>
      <c r="U1042" s="43"/>
      <c r="V1042" s="46"/>
      <c r="W1042" s="43"/>
      <c r="X1042" s="46"/>
      <c r="Y1042" s="46"/>
      <c r="Z1042" s="46"/>
      <c r="AA1042" s="46"/>
      <c r="AB1042" s="46"/>
      <c r="AC1042" s="46"/>
      <c r="AD1042" s="43"/>
      <c r="AE1042" s="43"/>
      <c r="AF1042" s="43"/>
      <c r="AG1042" s="43"/>
      <c r="AH1042" s="43"/>
      <c r="AI1042" s="43"/>
      <c r="AJ1042" s="43"/>
      <c r="AK1042" s="43"/>
      <c r="AL1042" s="190"/>
      <c r="AM1042" s="190"/>
    </row>
    <row r="1043" spans="1:39" ht="22.5" customHeight="1" x14ac:dyDescent="0.35">
      <c r="A1043" s="43"/>
      <c r="B1043" s="43"/>
      <c r="C1043" s="43"/>
      <c r="D1043" s="43"/>
      <c r="E1043" s="43"/>
      <c r="F1043" s="44"/>
      <c r="G1043" s="43"/>
      <c r="H1043" s="43"/>
      <c r="I1043" s="43"/>
      <c r="J1043" s="43"/>
      <c r="K1043" s="44"/>
      <c r="L1043" s="43"/>
      <c r="M1043" s="43"/>
      <c r="N1043" s="43"/>
      <c r="O1043" s="46"/>
      <c r="P1043" s="46"/>
      <c r="Q1043" s="46"/>
      <c r="R1043" s="44"/>
      <c r="S1043" s="43"/>
      <c r="T1043" s="43"/>
      <c r="U1043" s="43"/>
      <c r="V1043" s="46"/>
      <c r="W1043" s="43"/>
      <c r="X1043" s="46"/>
      <c r="Y1043" s="46"/>
      <c r="Z1043" s="46"/>
      <c r="AA1043" s="46"/>
      <c r="AB1043" s="46"/>
      <c r="AC1043" s="46"/>
      <c r="AD1043" s="43"/>
      <c r="AE1043" s="43"/>
      <c r="AF1043" s="43"/>
      <c r="AG1043" s="43"/>
      <c r="AH1043" s="43"/>
      <c r="AI1043" s="43"/>
      <c r="AJ1043" s="43"/>
      <c r="AK1043" s="43"/>
      <c r="AL1043" s="190"/>
      <c r="AM1043" s="190"/>
    </row>
    <row r="1044" spans="1:39" ht="22.5" customHeight="1" x14ac:dyDescent="0.35">
      <c r="A1044" s="43"/>
      <c r="B1044" s="43"/>
      <c r="C1044" s="43"/>
      <c r="D1044" s="43"/>
      <c r="E1044" s="43"/>
      <c r="F1044" s="44"/>
      <c r="G1044" s="43"/>
      <c r="H1044" s="43"/>
      <c r="I1044" s="43"/>
      <c r="J1044" s="43"/>
      <c r="K1044" s="44"/>
      <c r="L1044" s="43"/>
      <c r="M1044" s="43"/>
      <c r="N1044" s="43"/>
      <c r="O1044" s="46"/>
      <c r="P1044" s="46"/>
      <c r="Q1044" s="46"/>
      <c r="R1044" s="44"/>
      <c r="S1044" s="43"/>
      <c r="T1044" s="43"/>
      <c r="U1044" s="43"/>
      <c r="V1044" s="46"/>
      <c r="W1044" s="43"/>
      <c r="X1044" s="46"/>
      <c r="Y1044" s="46"/>
      <c r="Z1044" s="46"/>
      <c r="AA1044" s="46"/>
      <c r="AB1044" s="46"/>
      <c r="AC1044" s="46"/>
      <c r="AD1044" s="43"/>
      <c r="AE1044" s="43"/>
      <c r="AF1044" s="43"/>
      <c r="AG1044" s="43"/>
      <c r="AH1044" s="43"/>
      <c r="AI1044" s="43"/>
      <c r="AJ1044" s="43"/>
      <c r="AK1044" s="43"/>
      <c r="AL1044" s="190"/>
      <c r="AM1044" s="190"/>
    </row>
    <row r="1045" spans="1:39" ht="22.5" customHeight="1" x14ac:dyDescent="0.35">
      <c r="A1045" s="43"/>
      <c r="B1045" s="43"/>
      <c r="C1045" s="43"/>
      <c r="D1045" s="43"/>
      <c r="E1045" s="43"/>
      <c r="F1045" s="44"/>
      <c r="G1045" s="43"/>
      <c r="H1045" s="43"/>
      <c r="I1045" s="43"/>
      <c r="J1045" s="43"/>
      <c r="K1045" s="44"/>
      <c r="L1045" s="43"/>
      <c r="M1045" s="43"/>
      <c r="N1045" s="43"/>
      <c r="O1045" s="46"/>
      <c r="P1045" s="46"/>
      <c r="Q1045" s="46"/>
      <c r="R1045" s="44"/>
      <c r="S1045" s="43"/>
      <c r="T1045" s="43"/>
      <c r="U1045" s="43"/>
      <c r="V1045" s="46"/>
      <c r="W1045" s="43"/>
      <c r="X1045" s="46"/>
      <c r="Y1045" s="46"/>
      <c r="Z1045" s="46"/>
      <c r="AA1045" s="46"/>
      <c r="AB1045" s="46"/>
      <c r="AC1045" s="46"/>
      <c r="AD1045" s="43"/>
      <c r="AE1045" s="43"/>
      <c r="AF1045" s="43"/>
      <c r="AG1045" s="43"/>
      <c r="AH1045" s="43"/>
      <c r="AI1045" s="43"/>
      <c r="AJ1045" s="43"/>
      <c r="AK1045" s="43"/>
      <c r="AL1045" s="190"/>
      <c r="AM1045" s="190"/>
    </row>
    <row r="1046" spans="1:39" ht="22.5" customHeight="1" x14ac:dyDescent="0.35">
      <c r="A1046" s="43"/>
      <c r="B1046" s="43"/>
      <c r="C1046" s="43"/>
      <c r="D1046" s="43"/>
      <c r="E1046" s="43"/>
      <c r="F1046" s="44"/>
      <c r="G1046" s="43"/>
      <c r="H1046" s="43"/>
      <c r="I1046" s="43"/>
      <c r="J1046" s="43"/>
      <c r="K1046" s="44"/>
      <c r="L1046" s="43"/>
      <c r="M1046" s="43"/>
      <c r="N1046" s="43"/>
      <c r="O1046" s="46"/>
      <c r="P1046" s="46"/>
      <c r="Q1046" s="46"/>
      <c r="R1046" s="44"/>
      <c r="S1046" s="43"/>
      <c r="T1046" s="43"/>
      <c r="U1046" s="43"/>
      <c r="V1046" s="46"/>
      <c r="W1046" s="43"/>
      <c r="X1046" s="46"/>
      <c r="Y1046" s="46"/>
      <c r="Z1046" s="46"/>
      <c r="AA1046" s="46"/>
      <c r="AB1046" s="46"/>
      <c r="AC1046" s="46"/>
      <c r="AD1046" s="43"/>
      <c r="AE1046" s="43"/>
      <c r="AF1046" s="43"/>
      <c r="AG1046" s="43"/>
      <c r="AH1046" s="43"/>
      <c r="AI1046" s="43"/>
      <c r="AJ1046" s="43"/>
      <c r="AK1046" s="43"/>
      <c r="AL1046" s="190"/>
      <c r="AM1046" s="190"/>
    </row>
    <row r="1047" spans="1:39" ht="22.5" customHeight="1" x14ac:dyDescent="0.35">
      <c r="A1047" s="43"/>
      <c r="B1047" s="43"/>
      <c r="C1047" s="43"/>
      <c r="D1047" s="43"/>
      <c r="E1047" s="43"/>
      <c r="F1047" s="44"/>
      <c r="G1047" s="43"/>
      <c r="H1047" s="43"/>
      <c r="I1047" s="43"/>
      <c r="J1047" s="43"/>
      <c r="K1047" s="44"/>
      <c r="L1047" s="43"/>
      <c r="M1047" s="43"/>
      <c r="N1047" s="43"/>
      <c r="O1047" s="46"/>
      <c r="P1047" s="46"/>
      <c r="Q1047" s="46"/>
      <c r="R1047" s="44"/>
      <c r="S1047" s="43"/>
      <c r="T1047" s="43"/>
      <c r="U1047" s="43"/>
      <c r="V1047" s="46"/>
      <c r="W1047" s="43"/>
      <c r="X1047" s="46"/>
      <c r="Y1047" s="46"/>
      <c r="Z1047" s="46"/>
      <c r="AA1047" s="46"/>
      <c r="AB1047" s="46"/>
      <c r="AC1047" s="46"/>
      <c r="AD1047" s="43"/>
      <c r="AE1047" s="43"/>
      <c r="AF1047" s="43"/>
      <c r="AG1047" s="43"/>
      <c r="AH1047" s="43"/>
      <c r="AI1047" s="43"/>
      <c r="AJ1047" s="43"/>
      <c r="AK1047" s="43"/>
      <c r="AL1047" s="190"/>
      <c r="AM1047" s="190"/>
    </row>
    <row r="1048" spans="1:39" ht="22.5" customHeight="1" x14ac:dyDescent="0.35">
      <c r="A1048" s="43"/>
      <c r="B1048" s="43"/>
      <c r="C1048" s="43"/>
      <c r="D1048" s="43"/>
      <c r="E1048" s="43"/>
      <c r="F1048" s="44"/>
      <c r="G1048" s="43"/>
      <c r="H1048" s="43"/>
      <c r="I1048" s="43"/>
      <c r="J1048" s="43"/>
      <c r="K1048" s="44"/>
      <c r="L1048" s="43"/>
      <c r="M1048" s="43"/>
      <c r="N1048" s="43"/>
      <c r="O1048" s="46"/>
      <c r="P1048" s="46"/>
      <c r="Q1048" s="46"/>
      <c r="R1048" s="44"/>
      <c r="S1048" s="43"/>
      <c r="T1048" s="43"/>
      <c r="U1048" s="43"/>
      <c r="V1048" s="46"/>
      <c r="W1048" s="43"/>
      <c r="X1048" s="46"/>
      <c r="Y1048" s="46"/>
      <c r="Z1048" s="46"/>
      <c r="AA1048" s="46"/>
      <c r="AB1048" s="46"/>
      <c r="AC1048" s="46"/>
      <c r="AD1048" s="43"/>
      <c r="AE1048" s="43"/>
      <c r="AF1048" s="43"/>
      <c r="AG1048" s="43"/>
      <c r="AH1048" s="43"/>
      <c r="AI1048" s="43"/>
      <c r="AJ1048" s="43"/>
      <c r="AK1048" s="43"/>
      <c r="AL1048" s="190"/>
      <c r="AM1048" s="190"/>
    </row>
    <row r="1049" spans="1:39" ht="22.5" customHeight="1" x14ac:dyDescent="0.35">
      <c r="A1049" s="43"/>
      <c r="B1049" s="43"/>
      <c r="C1049" s="43"/>
      <c r="D1049" s="43"/>
      <c r="E1049" s="43"/>
      <c r="F1049" s="44"/>
      <c r="G1049" s="43"/>
      <c r="H1049" s="43"/>
      <c r="I1049" s="43"/>
      <c r="J1049" s="43"/>
      <c r="K1049" s="44"/>
      <c r="L1049" s="43"/>
      <c r="M1049" s="43"/>
      <c r="N1049" s="43"/>
      <c r="O1049" s="46"/>
      <c r="P1049" s="46"/>
      <c r="Q1049" s="46"/>
      <c r="R1049" s="44"/>
      <c r="S1049" s="43"/>
      <c r="T1049" s="43"/>
      <c r="U1049" s="43"/>
      <c r="V1049" s="46"/>
      <c r="W1049" s="43"/>
      <c r="X1049" s="46"/>
      <c r="Y1049" s="46"/>
      <c r="Z1049" s="46"/>
      <c r="AA1049" s="46"/>
      <c r="AB1049" s="46"/>
      <c r="AC1049" s="46"/>
      <c r="AD1049" s="43"/>
      <c r="AE1049" s="43"/>
      <c r="AF1049" s="43"/>
      <c r="AG1049" s="43"/>
      <c r="AH1049" s="43"/>
      <c r="AI1049" s="43"/>
      <c r="AJ1049" s="43"/>
      <c r="AK1049" s="43"/>
      <c r="AL1049" s="190"/>
      <c r="AM1049" s="190"/>
    </row>
    <row r="1050" spans="1:39" ht="22.5" customHeight="1" x14ac:dyDescent="0.35">
      <c r="A1050" s="43"/>
      <c r="B1050" s="43"/>
      <c r="C1050" s="43"/>
      <c r="D1050" s="43"/>
      <c r="E1050" s="43"/>
      <c r="F1050" s="44"/>
      <c r="G1050" s="43"/>
      <c r="H1050" s="43"/>
      <c r="I1050" s="43"/>
      <c r="J1050" s="43"/>
      <c r="K1050" s="44"/>
      <c r="L1050" s="43"/>
      <c r="M1050" s="43"/>
      <c r="N1050" s="43"/>
      <c r="O1050" s="46"/>
      <c r="P1050" s="46"/>
      <c r="Q1050" s="46"/>
      <c r="R1050" s="44"/>
      <c r="S1050" s="43"/>
      <c r="T1050" s="43"/>
      <c r="U1050" s="43"/>
      <c r="V1050" s="46"/>
      <c r="W1050" s="43"/>
      <c r="X1050" s="46"/>
      <c r="Y1050" s="46"/>
      <c r="Z1050" s="46"/>
      <c r="AA1050" s="46"/>
      <c r="AB1050" s="46"/>
      <c r="AC1050" s="46"/>
      <c r="AD1050" s="43"/>
      <c r="AE1050" s="43"/>
      <c r="AF1050" s="43"/>
      <c r="AG1050" s="43"/>
      <c r="AH1050" s="43"/>
      <c r="AI1050" s="43"/>
      <c r="AJ1050" s="43"/>
      <c r="AK1050" s="43"/>
      <c r="AL1050" s="190"/>
      <c r="AM1050" s="190"/>
    </row>
    <row r="1051" spans="1:39" ht="22.5" customHeight="1" x14ac:dyDescent="0.35">
      <c r="A1051" s="43"/>
      <c r="B1051" s="43"/>
      <c r="C1051" s="43"/>
      <c r="D1051" s="43"/>
      <c r="E1051" s="43"/>
      <c r="F1051" s="44"/>
      <c r="G1051" s="43"/>
      <c r="H1051" s="43"/>
      <c r="I1051" s="43"/>
      <c r="J1051" s="43"/>
      <c r="K1051" s="44"/>
      <c r="L1051" s="43"/>
      <c r="M1051" s="43"/>
      <c r="N1051" s="43"/>
      <c r="O1051" s="46"/>
      <c r="P1051" s="46"/>
      <c r="Q1051" s="46"/>
      <c r="R1051" s="44"/>
      <c r="S1051" s="43"/>
      <c r="T1051" s="43"/>
      <c r="U1051" s="43"/>
      <c r="V1051" s="46"/>
      <c r="W1051" s="43"/>
      <c r="X1051" s="46"/>
      <c r="Y1051" s="46"/>
      <c r="Z1051" s="46"/>
      <c r="AA1051" s="46"/>
      <c r="AB1051" s="46"/>
      <c r="AC1051" s="46"/>
      <c r="AD1051" s="43"/>
      <c r="AE1051" s="43"/>
      <c r="AF1051" s="43"/>
      <c r="AG1051" s="43"/>
      <c r="AH1051" s="43"/>
      <c r="AI1051" s="43"/>
      <c r="AJ1051" s="43"/>
      <c r="AK1051" s="43"/>
      <c r="AL1051" s="190"/>
      <c r="AM1051" s="190"/>
    </row>
    <row r="1052" spans="1:39" ht="22.5" customHeight="1" x14ac:dyDescent="0.35">
      <c r="A1052" s="43"/>
      <c r="B1052" s="43"/>
      <c r="C1052" s="43"/>
      <c r="D1052" s="43"/>
      <c r="E1052" s="43"/>
      <c r="F1052" s="44"/>
      <c r="G1052" s="43"/>
      <c r="H1052" s="43"/>
      <c r="I1052" s="43"/>
      <c r="J1052" s="43"/>
      <c r="K1052" s="44"/>
      <c r="L1052" s="43"/>
      <c r="M1052" s="43"/>
      <c r="N1052" s="43"/>
      <c r="O1052" s="46"/>
      <c r="P1052" s="46"/>
      <c r="Q1052" s="46"/>
      <c r="R1052" s="44"/>
      <c r="S1052" s="43"/>
      <c r="T1052" s="43"/>
      <c r="U1052" s="43"/>
      <c r="V1052" s="46"/>
      <c r="W1052" s="43"/>
      <c r="X1052" s="46"/>
      <c r="Y1052" s="46"/>
      <c r="Z1052" s="46"/>
      <c r="AA1052" s="46"/>
      <c r="AB1052" s="46"/>
      <c r="AC1052" s="46"/>
      <c r="AD1052" s="43"/>
      <c r="AE1052" s="43"/>
      <c r="AF1052" s="43"/>
      <c r="AG1052" s="43"/>
      <c r="AH1052" s="43"/>
      <c r="AI1052" s="43"/>
      <c r="AJ1052" s="43"/>
      <c r="AK1052" s="43"/>
      <c r="AL1052" s="190"/>
      <c r="AM1052" s="190"/>
    </row>
    <row r="1053" spans="1:39" ht="22.5" customHeight="1" x14ac:dyDescent="0.35">
      <c r="A1053" s="43"/>
      <c r="B1053" s="43"/>
      <c r="C1053" s="43"/>
      <c r="D1053" s="43"/>
      <c r="E1053" s="43"/>
      <c r="F1053" s="44"/>
      <c r="G1053" s="43"/>
      <c r="H1053" s="43"/>
      <c r="I1053" s="43"/>
      <c r="J1053" s="43"/>
      <c r="K1053" s="44"/>
      <c r="L1053" s="43"/>
      <c r="M1053" s="43"/>
      <c r="N1053" s="43"/>
      <c r="O1053" s="46"/>
      <c r="P1053" s="46"/>
      <c r="Q1053" s="46"/>
      <c r="R1053" s="44"/>
      <c r="S1053" s="43"/>
      <c r="T1053" s="43"/>
      <c r="U1053" s="43"/>
      <c r="V1053" s="46"/>
      <c r="W1053" s="43"/>
      <c r="X1053" s="46"/>
      <c r="Y1053" s="46"/>
      <c r="Z1053" s="46"/>
      <c r="AA1053" s="46"/>
      <c r="AB1053" s="46"/>
      <c r="AC1053" s="46"/>
      <c r="AD1053" s="43"/>
      <c r="AE1053" s="43"/>
      <c r="AF1053" s="43"/>
      <c r="AG1053" s="43"/>
      <c r="AH1053" s="43"/>
      <c r="AI1053" s="43"/>
      <c r="AJ1053" s="43"/>
      <c r="AK1053" s="43"/>
      <c r="AL1053" s="190"/>
      <c r="AM1053" s="190"/>
    </row>
    <row r="1054" spans="1:39" ht="22.5" customHeight="1" x14ac:dyDescent="0.35">
      <c r="A1054" s="43"/>
      <c r="B1054" s="43"/>
      <c r="C1054" s="43"/>
      <c r="D1054" s="43"/>
      <c r="E1054" s="43"/>
      <c r="F1054" s="44"/>
      <c r="G1054" s="43"/>
      <c r="H1054" s="43"/>
      <c r="I1054" s="43"/>
      <c r="J1054" s="43"/>
      <c r="K1054" s="44"/>
      <c r="L1054" s="43"/>
      <c r="M1054" s="43"/>
      <c r="N1054" s="43"/>
      <c r="O1054" s="46"/>
      <c r="P1054" s="46"/>
      <c r="Q1054" s="46"/>
      <c r="R1054" s="44"/>
      <c r="S1054" s="43"/>
      <c r="T1054" s="43"/>
      <c r="U1054" s="43"/>
      <c r="V1054" s="46"/>
      <c r="W1054" s="43"/>
      <c r="X1054" s="46"/>
      <c r="Y1054" s="46"/>
      <c r="Z1054" s="46"/>
      <c r="AA1054" s="46"/>
      <c r="AB1054" s="46"/>
      <c r="AC1054" s="46"/>
      <c r="AD1054" s="43"/>
      <c r="AE1054" s="43"/>
      <c r="AF1054" s="43"/>
      <c r="AG1054" s="43"/>
      <c r="AH1054" s="43"/>
      <c r="AI1054" s="43"/>
      <c r="AJ1054" s="43"/>
      <c r="AK1054" s="43"/>
      <c r="AL1054" s="190"/>
      <c r="AM1054" s="190"/>
    </row>
    <row r="1055" spans="1:39" ht="22.5" customHeight="1" x14ac:dyDescent="0.35">
      <c r="A1055" s="43"/>
      <c r="B1055" s="43"/>
      <c r="C1055" s="43"/>
      <c r="D1055" s="43"/>
      <c r="E1055" s="43"/>
      <c r="F1055" s="44"/>
      <c r="G1055" s="43"/>
      <c r="H1055" s="43"/>
      <c r="I1055" s="43"/>
      <c r="J1055" s="43"/>
      <c r="K1055" s="44"/>
      <c r="L1055" s="43"/>
      <c r="M1055" s="43"/>
      <c r="N1055" s="43"/>
      <c r="O1055" s="46"/>
      <c r="P1055" s="46"/>
      <c r="Q1055" s="46"/>
      <c r="R1055" s="44"/>
      <c r="S1055" s="43"/>
      <c r="T1055" s="43"/>
      <c r="U1055" s="43"/>
      <c r="V1055" s="46"/>
      <c r="W1055" s="43"/>
      <c r="X1055" s="46"/>
      <c r="Y1055" s="46"/>
      <c r="Z1055" s="46"/>
      <c r="AA1055" s="46"/>
      <c r="AB1055" s="46"/>
      <c r="AC1055" s="46"/>
      <c r="AD1055" s="43"/>
      <c r="AE1055" s="43"/>
      <c r="AF1055" s="43"/>
      <c r="AG1055" s="43"/>
      <c r="AH1055" s="43"/>
      <c r="AI1055" s="43"/>
      <c r="AJ1055" s="43"/>
      <c r="AK1055" s="43"/>
      <c r="AL1055" s="190"/>
      <c r="AM1055" s="190"/>
    </row>
    <row r="1056" spans="1:39" ht="22.5" customHeight="1" x14ac:dyDescent="0.35">
      <c r="A1056" s="43"/>
      <c r="B1056" s="43"/>
      <c r="C1056" s="43"/>
      <c r="D1056" s="43"/>
      <c r="E1056" s="43"/>
      <c r="F1056" s="44"/>
      <c r="G1056" s="43"/>
      <c r="H1056" s="43"/>
      <c r="I1056" s="43"/>
      <c r="J1056" s="43"/>
      <c r="K1056" s="44"/>
      <c r="L1056" s="43"/>
      <c r="M1056" s="43"/>
      <c r="N1056" s="43"/>
      <c r="O1056" s="46"/>
      <c r="P1056" s="46"/>
      <c r="Q1056" s="46"/>
      <c r="R1056" s="44"/>
      <c r="S1056" s="43"/>
      <c r="T1056" s="43"/>
      <c r="U1056" s="43"/>
      <c r="V1056" s="46"/>
      <c r="W1056" s="43"/>
      <c r="X1056" s="46"/>
      <c r="Y1056" s="46"/>
      <c r="Z1056" s="46"/>
      <c r="AA1056" s="46"/>
      <c r="AB1056" s="46"/>
      <c r="AC1056" s="46"/>
      <c r="AD1056" s="43"/>
      <c r="AE1056" s="43"/>
      <c r="AF1056" s="43"/>
      <c r="AG1056" s="43"/>
      <c r="AH1056" s="43"/>
      <c r="AI1056" s="43"/>
      <c r="AJ1056" s="43"/>
      <c r="AK1056" s="43"/>
      <c r="AL1056" s="190"/>
      <c r="AM1056" s="190"/>
    </row>
    <row r="1057" spans="1:39" ht="22.5" customHeight="1" x14ac:dyDescent="0.35">
      <c r="A1057" s="43"/>
      <c r="B1057" s="43"/>
      <c r="C1057" s="43"/>
      <c r="D1057" s="43"/>
      <c r="E1057" s="43"/>
      <c r="F1057" s="44"/>
      <c r="G1057" s="43"/>
      <c r="H1057" s="43"/>
      <c r="I1057" s="43"/>
      <c r="J1057" s="43"/>
      <c r="K1057" s="44"/>
      <c r="L1057" s="43"/>
      <c r="M1057" s="43"/>
      <c r="N1057" s="43"/>
      <c r="O1057" s="46"/>
      <c r="P1057" s="46"/>
      <c r="Q1057" s="46"/>
      <c r="R1057" s="44"/>
      <c r="S1057" s="43"/>
      <c r="T1057" s="43"/>
      <c r="U1057" s="43"/>
      <c r="V1057" s="46"/>
      <c r="W1057" s="43"/>
      <c r="X1057" s="46"/>
      <c r="Y1057" s="46"/>
      <c r="Z1057" s="46"/>
      <c r="AA1057" s="46"/>
      <c r="AB1057" s="46"/>
      <c r="AC1057" s="46"/>
      <c r="AD1057" s="43"/>
      <c r="AE1057" s="43"/>
      <c r="AF1057" s="43"/>
      <c r="AG1057" s="43"/>
      <c r="AH1057" s="43"/>
      <c r="AI1057" s="43"/>
      <c r="AJ1057" s="43"/>
      <c r="AK1057" s="43"/>
      <c r="AL1057" s="190"/>
      <c r="AM1057" s="190"/>
    </row>
    <row r="1058" spans="1:39" ht="22.5" customHeight="1" x14ac:dyDescent="0.35">
      <c r="A1058" s="43"/>
      <c r="B1058" s="43"/>
      <c r="C1058" s="43"/>
      <c r="D1058" s="43"/>
      <c r="E1058" s="43"/>
      <c r="F1058" s="44"/>
      <c r="G1058" s="43"/>
      <c r="H1058" s="43"/>
      <c r="I1058" s="43"/>
      <c r="J1058" s="43"/>
      <c r="K1058" s="44"/>
      <c r="L1058" s="43"/>
      <c r="M1058" s="43"/>
      <c r="N1058" s="43"/>
      <c r="O1058" s="46"/>
      <c r="P1058" s="46"/>
      <c r="Q1058" s="46"/>
      <c r="R1058" s="44"/>
      <c r="S1058" s="43"/>
      <c r="T1058" s="43"/>
      <c r="U1058" s="43"/>
      <c r="V1058" s="46"/>
      <c r="W1058" s="43"/>
      <c r="X1058" s="46"/>
      <c r="Y1058" s="46"/>
      <c r="Z1058" s="46"/>
      <c r="AA1058" s="46"/>
      <c r="AB1058" s="46"/>
      <c r="AC1058" s="46"/>
      <c r="AD1058" s="43"/>
      <c r="AE1058" s="43"/>
      <c r="AF1058" s="43"/>
      <c r="AG1058" s="43"/>
      <c r="AH1058" s="43"/>
      <c r="AI1058" s="43"/>
      <c r="AJ1058" s="43"/>
      <c r="AK1058" s="43"/>
      <c r="AL1058" s="190"/>
      <c r="AM1058" s="190"/>
    </row>
    <row r="1059" spans="1:39" ht="22.5" customHeight="1" x14ac:dyDescent="0.35">
      <c r="A1059" s="43"/>
      <c r="B1059" s="43"/>
      <c r="C1059" s="43"/>
      <c r="D1059" s="43"/>
      <c r="E1059" s="43"/>
      <c r="F1059" s="44"/>
      <c r="G1059" s="43"/>
      <c r="H1059" s="43"/>
      <c r="I1059" s="43"/>
      <c r="J1059" s="43"/>
      <c r="K1059" s="44"/>
      <c r="L1059" s="43"/>
      <c r="M1059" s="43"/>
      <c r="N1059" s="43"/>
      <c r="O1059" s="46"/>
      <c r="P1059" s="46"/>
      <c r="Q1059" s="46"/>
      <c r="R1059" s="44"/>
      <c r="S1059" s="43"/>
      <c r="T1059" s="43"/>
      <c r="U1059" s="43"/>
      <c r="V1059" s="46"/>
      <c r="W1059" s="43"/>
      <c r="X1059" s="46"/>
      <c r="Y1059" s="46"/>
      <c r="Z1059" s="46"/>
      <c r="AA1059" s="46"/>
      <c r="AB1059" s="46"/>
      <c r="AC1059" s="46"/>
      <c r="AD1059" s="43"/>
      <c r="AE1059" s="43"/>
      <c r="AF1059" s="43"/>
      <c r="AG1059" s="43"/>
      <c r="AH1059" s="43"/>
      <c r="AI1059" s="43"/>
      <c r="AJ1059" s="43"/>
      <c r="AK1059" s="43"/>
      <c r="AL1059" s="190"/>
      <c r="AM1059" s="190"/>
    </row>
    <row r="1060" spans="1:39" ht="22.5" customHeight="1" x14ac:dyDescent="0.35">
      <c r="A1060" s="43"/>
      <c r="B1060" s="43"/>
      <c r="C1060" s="43"/>
      <c r="D1060" s="43"/>
      <c r="E1060" s="43"/>
      <c r="F1060" s="44"/>
      <c r="G1060" s="43"/>
      <c r="H1060" s="43"/>
      <c r="I1060" s="43"/>
      <c r="J1060" s="43"/>
      <c r="K1060" s="44"/>
      <c r="L1060" s="43"/>
      <c r="M1060" s="43"/>
      <c r="N1060" s="43"/>
      <c r="O1060" s="46"/>
      <c r="P1060" s="46"/>
      <c r="Q1060" s="46"/>
      <c r="R1060" s="44"/>
      <c r="S1060" s="43"/>
      <c r="T1060" s="43"/>
      <c r="U1060" s="43"/>
      <c r="V1060" s="46"/>
      <c r="W1060" s="43"/>
      <c r="X1060" s="46"/>
      <c r="Y1060" s="46"/>
      <c r="Z1060" s="46"/>
      <c r="AA1060" s="46"/>
      <c r="AB1060" s="46"/>
      <c r="AC1060" s="46"/>
      <c r="AD1060" s="43"/>
      <c r="AE1060" s="43"/>
      <c r="AF1060" s="43"/>
      <c r="AG1060" s="43"/>
      <c r="AH1060" s="43"/>
      <c r="AI1060" s="43"/>
      <c r="AJ1060" s="43"/>
      <c r="AK1060" s="43"/>
      <c r="AL1060" s="190"/>
      <c r="AM1060" s="190"/>
    </row>
    <row r="1061" spans="1:39" ht="22.5" customHeight="1" x14ac:dyDescent="0.35">
      <c r="A1061" s="43"/>
      <c r="B1061" s="43"/>
      <c r="C1061" s="43"/>
      <c r="D1061" s="43"/>
      <c r="E1061" s="43"/>
      <c r="F1061" s="44"/>
      <c r="G1061" s="43"/>
      <c r="H1061" s="43"/>
      <c r="I1061" s="43"/>
      <c r="J1061" s="43"/>
      <c r="K1061" s="44"/>
      <c r="L1061" s="43"/>
      <c r="M1061" s="43"/>
      <c r="N1061" s="43"/>
      <c r="O1061" s="46"/>
      <c r="P1061" s="46"/>
      <c r="Q1061" s="46"/>
      <c r="R1061" s="44"/>
      <c r="S1061" s="43"/>
      <c r="T1061" s="43"/>
      <c r="U1061" s="43"/>
      <c r="V1061" s="46"/>
      <c r="W1061" s="43"/>
      <c r="X1061" s="46"/>
      <c r="Y1061" s="46"/>
      <c r="Z1061" s="46"/>
      <c r="AA1061" s="46"/>
      <c r="AB1061" s="46"/>
      <c r="AC1061" s="46"/>
      <c r="AD1061" s="43"/>
      <c r="AE1061" s="43"/>
      <c r="AF1061" s="43"/>
      <c r="AG1061" s="43"/>
      <c r="AH1061" s="43"/>
      <c r="AI1061" s="43"/>
      <c r="AJ1061" s="43"/>
      <c r="AK1061" s="43"/>
      <c r="AL1061" s="190"/>
      <c r="AM1061" s="190"/>
    </row>
    <row r="1062" spans="1:39" ht="22.5" customHeight="1" x14ac:dyDescent="0.35">
      <c r="A1062" s="43"/>
      <c r="B1062" s="43"/>
      <c r="C1062" s="43"/>
      <c r="D1062" s="43"/>
      <c r="E1062" s="43"/>
      <c r="F1062" s="44"/>
      <c r="G1062" s="43"/>
      <c r="H1062" s="43"/>
      <c r="I1062" s="43"/>
      <c r="J1062" s="43"/>
      <c r="K1062" s="44"/>
      <c r="L1062" s="43"/>
      <c r="M1062" s="43"/>
      <c r="N1062" s="43"/>
      <c r="O1062" s="46"/>
      <c r="P1062" s="46"/>
      <c r="Q1062" s="46"/>
      <c r="R1062" s="44"/>
      <c r="S1062" s="43"/>
      <c r="T1062" s="43"/>
      <c r="U1062" s="43"/>
      <c r="V1062" s="46"/>
      <c r="W1062" s="43"/>
      <c r="X1062" s="46"/>
      <c r="Y1062" s="46"/>
      <c r="Z1062" s="46"/>
      <c r="AA1062" s="46"/>
      <c r="AB1062" s="46"/>
      <c r="AC1062" s="46"/>
      <c r="AD1062" s="43"/>
      <c r="AE1062" s="43"/>
      <c r="AF1062" s="43"/>
      <c r="AG1062" s="43"/>
      <c r="AH1062" s="43"/>
      <c r="AI1062" s="43"/>
      <c r="AJ1062" s="43"/>
      <c r="AK1062" s="43"/>
      <c r="AL1062" s="190"/>
      <c r="AM1062" s="190"/>
    </row>
    <row r="1063" spans="1:39" ht="22.5" customHeight="1" x14ac:dyDescent="0.35">
      <c r="A1063" s="43"/>
      <c r="B1063" s="43"/>
      <c r="C1063" s="43"/>
      <c r="D1063" s="43"/>
      <c r="E1063" s="43"/>
      <c r="F1063" s="44"/>
      <c r="G1063" s="43"/>
      <c r="H1063" s="43"/>
      <c r="I1063" s="43"/>
      <c r="J1063" s="43"/>
      <c r="K1063" s="44"/>
      <c r="L1063" s="43"/>
      <c r="M1063" s="43"/>
      <c r="N1063" s="43"/>
      <c r="O1063" s="46"/>
      <c r="P1063" s="46"/>
      <c r="Q1063" s="46"/>
      <c r="R1063" s="44"/>
      <c r="S1063" s="43"/>
      <c r="T1063" s="43"/>
      <c r="U1063" s="43"/>
      <c r="V1063" s="46"/>
      <c r="W1063" s="43"/>
      <c r="X1063" s="46"/>
      <c r="Y1063" s="46"/>
      <c r="Z1063" s="46"/>
      <c r="AA1063" s="46"/>
      <c r="AB1063" s="46"/>
      <c r="AC1063" s="46"/>
      <c r="AD1063" s="43"/>
      <c r="AE1063" s="43"/>
      <c r="AF1063" s="43"/>
      <c r="AG1063" s="43"/>
      <c r="AH1063" s="43"/>
      <c r="AI1063" s="43"/>
      <c r="AJ1063" s="43"/>
      <c r="AK1063" s="43"/>
      <c r="AL1063" s="190"/>
      <c r="AM1063" s="190"/>
    </row>
    <row r="1064" spans="1:39" ht="22.5" customHeight="1" x14ac:dyDescent="0.35">
      <c r="A1064" s="43"/>
      <c r="B1064" s="43"/>
      <c r="C1064" s="43"/>
      <c r="D1064" s="43"/>
      <c r="E1064" s="43"/>
      <c r="F1064" s="44"/>
      <c r="G1064" s="43"/>
      <c r="H1064" s="43"/>
      <c r="I1064" s="43"/>
      <c r="J1064" s="43"/>
      <c r="K1064" s="44"/>
      <c r="L1064" s="43"/>
      <c r="M1064" s="43"/>
      <c r="N1064" s="43"/>
      <c r="O1064" s="46"/>
      <c r="P1064" s="46"/>
      <c r="Q1064" s="46"/>
      <c r="R1064" s="44"/>
      <c r="S1064" s="43"/>
      <c r="T1064" s="43"/>
      <c r="U1064" s="43"/>
      <c r="V1064" s="46"/>
      <c r="W1064" s="43"/>
      <c r="X1064" s="46"/>
      <c r="Y1064" s="46"/>
      <c r="Z1064" s="46"/>
      <c r="AA1064" s="46"/>
      <c r="AB1064" s="46"/>
      <c r="AC1064" s="46"/>
      <c r="AD1064" s="43"/>
      <c r="AE1064" s="43"/>
      <c r="AF1064" s="43"/>
      <c r="AG1064" s="43"/>
      <c r="AH1064" s="43"/>
      <c r="AI1064" s="43"/>
      <c r="AJ1064" s="43"/>
      <c r="AK1064" s="43"/>
      <c r="AL1064" s="190"/>
      <c r="AM1064" s="190"/>
    </row>
    <row r="1065" spans="1:39" ht="22.5" customHeight="1" x14ac:dyDescent="0.35">
      <c r="A1065" s="43"/>
      <c r="B1065" s="43"/>
      <c r="C1065" s="43"/>
      <c r="D1065" s="43"/>
      <c r="E1065" s="43"/>
      <c r="F1065" s="44"/>
      <c r="G1065" s="43"/>
      <c r="H1065" s="43"/>
      <c r="I1065" s="43"/>
      <c r="J1065" s="43"/>
      <c r="K1065" s="44"/>
      <c r="L1065" s="43"/>
      <c r="M1065" s="43"/>
      <c r="N1065" s="43"/>
      <c r="O1065" s="46"/>
      <c r="P1065" s="46"/>
      <c r="Q1065" s="46"/>
      <c r="R1065" s="44"/>
      <c r="S1065" s="43"/>
      <c r="T1065" s="43"/>
      <c r="U1065" s="43"/>
      <c r="V1065" s="46"/>
      <c r="W1065" s="43"/>
      <c r="X1065" s="46"/>
      <c r="Y1065" s="46"/>
      <c r="Z1065" s="46"/>
      <c r="AA1065" s="46"/>
      <c r="AB1065" s="46"/>
      <c r="AC1065" s="46"/>
      <c r="AD1065" s="43"/>
      <c r="AE1065" s="43"/>
      <c r="AF1065" s="43"/>
      <c r="AG1065" s="43"/>
      <c r="AH1065" s="43"/>
      <c r="AI1065" s="43"/>
      <c r="AJ1065" s="43"/>
      <c r="AK1065" s="43"/>
      <c r="AL1065" s="190"/>
      <c r="AM1065" s="190"/>
    </row>
  </sheetData>
  <autoFilter ref="A3:AL864" xr:uid="{00000000-0009-0000-0000-000007000000}">
    <filterColumn colId="2">
      <colorFilter dxfId="1"/>
    </filterColumn>
  </autoFilter>
  <mergeCells count="2">
    <mergeCell ref="U2:X2"/>
    <mergeCell ref="Y2:AB2"/>
  </mergeCells>
  <dataValidations count="4">
    <dataValidation type="list" allowBlank="1" showErrorMessage="1" sqref="AH4:AH766" xr:uid="{00000000-0002-0000-0700-000000000000}">
      <formula1>"Có phát sinh điểm từ xét KQHT T5.2025,Không phát sinh điểm"</formula1>
    </dataValidation>
    <dataValidation type="list" allowBlank="1" showErrorMessage="1" sqref="AG4:AG1065" xr:uid="{00000000-0002-0000-0700-000001000000}">
      <formula1>"BTH,CBKL1,CBHT1,TH,HT,CL,CK,CN,BL,XT,TN T6.2025,TN T8.2025,TN T10.2025,XV,HTCT,TS"</formula1>
    </dataValidation>
    <dataValidation type="list" allowBlank="1" showErrorMessage="1" sqref="C4:C1065" xr:uid="{00000000-0002-0000-0700-000002000000}">
      <formula1>"Dungbn,Dungnt,Nhungnt,Travtl,Ngocnt,Lyntn,Hanhttm,Namnh,Quynhtnn,Sangpn,Hoangnm,Hungnc,Anhnt,Anhpt,Toanhv,Binhnv,Myntd,Trinhptt,Thaimtk,Thuyhd,Nhungntt"</formula1>
    </dataValidation>
    <dataValidation type="list" allowBlank="1" showErrorMessage="1" sqref="B4:B1065" xr:uid="{00000000-0002-0000-0700-000003000000}">
      <formula1>"Yenth,Huongdt,Trangttq,Thanhdt,Phuongbm,Ngabt,Haudth,Hungdv,Nhungnt,Lytth,Thuongptm,Oanhhtl,Phuonght,Khanhntk,Tamvtt,Anhlt"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defaultColWidth="14.453125" defaultRowHeight="15" customHeight="1" x14ac:dyDescent="0.35"/>
  <cols>
    <col min="1" max="6" width="14.453125" customWidth="1"/>
  </cols>
  <sheetData>
    <row r="1" spans="1:27" ht="15.5" x14ac:dyDescent="0.35">
      <c r="A1" s="200" t="s">
        <v>0</v>
      </c>
      <c r="B1" s="201" t="s">
        <v>12</v>
      </c>
      <c r="C1" s="202" t="s">
        <v>1</v>
      </c>
      <c r="D1" s="202" t="s">
        <v>2</v>
      </c>
      <c r="E1" s="202" t="s">
        <v>3</v>
      </c>
      <c r="F1" s="203" t="s">
        <v>4</v>
      </c>
      <c r="G1" s="204" t="s">
        <v>5</v>
      </c>
      <c r="H1" s="204" t="s">
        <v>6</v>
      </c>
      <c r="I1" s="204" t="s">
        <v>7</v>
      </c>
      <c r="J1" s="204" t="s">
        <v>8</v>
      </c>
      <c r="K1" s="204" t="s">
        <v>9</v>
      </c>
      <c r="L1" s="205" t="s">
        <v>10</v>
      </c>
      <c r="M1" s="201" t="s">
        <v>14207</v>
      </c>
      <c r="N1" s="201" t="s">
        <v>12</v>
      </c>
      <c r="O1" s="201" t="s">
        <v>13</v>
      </c>
      <c r="P1" s="201" t="s">
        <v>13</v>
      </c>
      <c r="Q1" s="201"/>
      <c r="R1" s="201" t="s">
        <v>16</v>
      </c>
      <c r="S1" s="202" t="s">
        <v>14208</v>
      </c>
      <c r="T1" s="206" t="s">
        <v>14209</v>
      </c>
      <c r="U1" s="201" t="s">
        <v>20</v>
      </c>
      <c r="V1" s="201" t="s">
        <v>14210</v>
      </c>
      <c r="W1" s="202" t="s">
        <v>21</v>
      </c>
      <c r="X1" s="207" t="s">
        <v>22</v>
      </c>
      <c r="Y1" s="201" t="s">
        <v>14211</v>
      </c>
      <c r="Z1" s="201" t="s">
        <v>5709</v>
      </c>
      <c r="AA1" s="208" t="s">
        <v>14212</v>
      </c>
    </row>
    <row r="2" spans="1:27" ht="15.5" x14ac:dyDescent="0.35">
      <c r="A2" s="33">
        <v>1</v>
      </c>
      <c r="B2" s="20" t="s">
        <v>14213</v>
      </c>
      <c r="C2" s="20" t="s">
        <v>33</v>
      </c>
      <c r="D2" s="20" t="s">
        <v>14214</v>
      </c>
      <c r="E2" s="20" t="s">
        <v>14213</v>
      </c>
      <c r="F2" s="20" t="s">
        <v>14215</v>
      </c>
      <c r="G2" s="20" t="s">
        <v>14216</v>
      </c>
      <c r="H2" s="20">
        <v>19</v>
      </c>
      <c r="I2" s="20">
        <v>5</v>
      </c>
      <c r="J2" s="20">
        <v>2022</v>
      </c>
      <c r="K2" s="20">
        <v>72</v>
      </c>
      <c r="L2" s="209">
        <v>46892</v>
      </c>
      <c r="M2" s="20"/>
      <c r="N2" s="20" t="s">
        <v>14213</v>
      </c>
      <c r="O2" s="19" t="s">
        <v>14217</v>
      </c>
      <c r="P2" s="19" t="s">
        <v>14218</v>
      </c>
      <c r="Q2" s="19" t="s">
        <v>14219</v>
      </c>
      <c r="R2" s="209">
        <v>34596</v>
      </c>
      <c r="S2" s="20" t="s">
        <v>44</v>
      </c>
      <c r="T2" s="20" t="s">
        <v>14220</v>
      </c>
      <c r="U2" s="19" t="s">
        <v>279</v>
      </c>
      <c r="V2" s="20">
        <v>1</v>
      </c>
      <c r="W2" s="20" t="s">
        <v>676</v>
      </c>
      <c r="X2" s="19" t="s">
        <v>14221</v>
      </c>
      <c r="Y2" s="20" t="s">
        <v>14222</v>
      </c>
      <c r="Z2" s="20" t="s">
        <v>6500</v>
      </c>
      <c r="AA2" s="20" t="s">
        <v>14223</v>
      </c>
    </row>
    <row r="3" spans="1:27" ht="15.5" x14ac:dyDescent="0.35">
      <c r="A3" s="33">
        <v>2</v>
      </c>
      <c r="B3" s="20" t="s">
        <v>14224</v>
      </c>
      <c r="C3" s="20" t="s">
        <v>33</v>
      </c>
      <c r="D3" s="20" t="s">
        <v>14214</v>
      </c>
      <c r="E3" s="20" t="s">
        <v>14224</v>
      </c>
      <c r="F3" s="20" t="s">
        <v>14215</v>
      </c>
      <c r="G3" s="20" t="s">
        <v>14216</v>
      </c>
      <c r="H3" s="20">
        <v>19</v>
      </c>
      <c r="I3" s="20">
        <v>5</v>
      </c>
      <c r="J3" s="20">
        <v>2022</v>
      </c>
      <c r="K3" s="20">
        <v>72</v>
      </c>
      <c r="L3" s="209">
        <v>46892</v>
      </c>
      <c r="M3" s="20"/>
      <c r="N3" s="20" t="s">
        <v>14224</v>
      </c>
      <c r="O3" s="19" t="s">
        <v>14225</v>
      </c>
      <c r="P3" s="19" t="s">
        <v>1556</v>
      </c>
      <c r="Q3" s="19" t="s">
        <v>249</v>
      </c>
      <c r="R3" s="209">
        <v>35200</v>
      </c>
      <c r="S3" s="20" t="s">
        <v>75</v>
      </c>
      <c r="T3" s="20" t="s">
        <v>14220</v>
      </c>
      <c r="U3" s="19" t="s">
        <v>279</v>
      </c>
      <c r="V3" s="20">
        <v>1</v>
      </c>
      <c r="W3" s="20" t="s">
        <v>676</v>
      </c>
      <c r="X3" s="19" t="s">
        <v>14221</v>
      </c>
      <c r="Y3" s="20" t="s">
        <v>14222</v>
      </c>
      <c r="Z3" s="20" t="s">
        <v>6500</v>
      </c>
      <c r="AA3" s="20" t="s">
        <v>14223</v>
      </c>
    </row>
    <row r="4" spans="1:27" ht="15.5" x14ac:dyDescent="0.35">
      <c r="A4" s="33">
        <v>3</v>
      </c>
      <c r="B4" s="20" t="s">
        <v>14226</v>
      </c>
      <c r="C4" s="20" t="s">
        <v>33</v>
      </c>
      <c r="D4" s="20" t="s">
        <v>14214</v>
      </c>
      <c r="E4" s="20" t="s">
        <v>14226</v>
      </c>
      <c r="F4" s="20" t="s">
        <v>14227</v>
      </c>
      <c r="G4" s="20" t="s">
        <v>14228</v>
      </c>
      <c r="H4" s="20">
        <v>1</v>
      </c>
      <c r="I4" s="20">
        <v>6</v>
      </c>
      <c r="J4" s="20">
        <v>2022</v>
      </c>
      <c r="K4" s="20">
        <v>72</v>
      </c>
      <c r="L4" s="209">
        <v>46905</v>
      </c>
      <c r="M4" s="20"/>
      <c r="N4" s="20" t="s">
        <v>14226</v>
      </c>
      <c r="O4" s="19" t="s">
        <v>14229</v>
      </c>
      <c r="P4" s="19" t="s">
        <v>618</v>
      </c>
      <c r="Q4" s="19" t="s">
        <v>14230</v>
      </c>
      <c r="R4" s="209">
        <v>33395</v>
      </c>
      <c r="S4" s="20" t="s">
        <v>75</v>
      </c>
      <c r="T4" s="20" t="s">
        <v>14220</v>
      </c>
      <c r="U4" s="19" t="s">
        <v>279</v>
      </c>
      <c r="V4" s="20">
        <v>1</v>
      </c>
      <c r="W4" s="20" t="s">
        <v>676</v>
      </c>
      <c r="X4" s="19" t="s">
        <v>14221</v>
      </c>
      <c r="Y4" s="20" t="s">
        <v>14222</v>
      </c>
      <c r="Z4" s="20" t="s">
        <v>6500</v>
      </c>
      <c r="AA4" s="20" t="s">
        <v>14223</v>
      </c>
    </row>
    <row r="5" spans="1:27" ht="15.5" x14ac:dyDescent="0.35">
      <c r="A5" s="33">
        <v>4</v>
      </c>
      <c r="B5" s="20" t="s">
        <v>14231</v>
      </c>
      <c r="C5" s="20" t="s">
        <v>33</v>
      </c>
      <c r="D5" s="20" t="s">
        <v>14214</v>
      </c>
      <c r="E5" s="20" t="s">
        <v>14231</v>
      </c>
      <c r="F5" s="20" t="s">
        <v>14215</v>
      </c>
      <c r="G5" s="20" t="s">
        <v>14216</v>
      </c>
      <c r="H5" s="20">
        <v>19</v>
      </c>
      <c r="I5" s="20">
        <v>5</v>
      </c>
      <c r="J5" s="20">
        <v>2022</v>
      </c>
      <c r="K5" s="20">
        <v>72</v>
      </c>
      <c r="L5" s="209">
        <v>46892</v>
      </c>
      <c r="M5" s="20"/>
      <c r="N5" s="20" t="s">
        <v>14231</v>
      </c>
      <c r="O5" s="19" t="s">
        <v>14232</v>
      </c>
      <c r="P5" s="19" t="s">
        <v>14233</v>
      </c>
      <c r="Q5" s="19" t="s">
        <v>14234</v>
      </c>
      <c r="R5" s="209">
        <v>32026</v>
      </c>
      <c r="S5" s="20" t="s">
        <v>75</v>
      </c>
      <c r="T5" s="20" t="s">
        <v>14220</v>
      </c>
      <c r="U5" s="19" t="s">
        <v>279</v>
      </c>
      <c r="V5" s="20">
        <v>1</v>
      </c>
      <c r="W5" s="20" t="s">
        <v>676</v>
      </c>
      <c r="X5" s="19" t="s">
        <v>14221</v>
      </c>
      <c r="Y5" s="20" t="s">
        <v>14222</v>
      </c>
      <c r="Z5" s="20" t="s">
        <v>6500</v>
      </c>
      <c r="AA5" s="20" t="s">
        <v>14223</v>
      </c>
    </row>
    <row r="6" spans="1:27" ht="15.5" x14ac:dyDescent="0.35">
      <c r="A6" s="33">
        <v>5</v>
      </c>
      <c r="B6" s="20" t="s">
        <v>14235</v>
      </c>
      <c r="C6" s="20" t="s">
        <v>33</v>
      </c>
      <c r="D6" s="20" t="s">
        <v>14214</v>
      </c>
      <c r="E6" s="20" t="s">
        <v>14235</v>
      </c>
      <c r="F6" s="20" t="s">
        <v>14227</v>
      </c>
      <c r="G6" s="20" t="s">
        <v>14228</v>
      </c>
      <c r="H6" s="20">
        <v>1</v>
      </c>
      <c r="I6" s="20">
        <v>6</v>
      </c>
      <c r="J6" s="20">
        <v>2022</v>
      </c>
      <c r="K6" s="20">
        <v>72</v>
      </c>
      <c r="L6" s="209">
        <v>46905</v>
      </c>
      <c r="M6" s="20"/>
      <c r="N6" s="20" t="s">
        <v>14235</v>
      </c>
      <c r="O6" s="19" t="s">
        <v>12403</v>
      </c>
      <c r="P6" s="19" t="s">
        <v>493</v>
      </c>
      <c r="Q6" s="19" t="s">
        <v>67</v>
      </c>
      <c r="R6" s="209">
        <v>34963</v>
      </c>
      <c r="S6" s="20" t="s">
        <v>44</v>
      </c>
      <c r="T6" s="20" t="s">
        <v>14220</v>
      </c>
      <c r="U6" s="19" t="s">
        <v>279</v>
      </c>
      <c r="V6" s="20">
        <v>1</v>
      </c>
      <c r="W6" s="20" t="s">
        <v>676</v>
      </c>
      <c r="X6" s="19" t="s">
        <v>14221</v>
      </c>
      <c r="Y6" s="20" t="s">
        <v>14222</v>
      </c>
      <c r="Z6" s="20" t="s">
        <v>6500</v>
      </c>
      <c r="AA6" s="20" t="s">
        <v>14223</v>
      </c>
    </row>
    <row r="7" spans="1:27" ht="15.5" x14ac:dyDescent="0.35">
      <c r="A7" s="33">
        <v>6</v>
      </c>
      <c r="B7" s="20" t="s">
        <v>14236</v>
      </c>
      <c r="C7" s="20" t="s">
        <v>33</v>
      </c>
      <c r="D7" s="20" t="s">
        <v>14214</v>
      </c>
      <c r="E7" s="20" t="s">
        <v>14236</v>
      </c>
      <c r="F7" s="20" t="s">
        <v>14215</v>
      </c>
      <c r="G7" s="20" t="s">
        <v>14216</v>
      </c>
      <c r="H7" s="20">
        <v>19</v>
      </c>
      <c r="I7" s="20">
        <v>5</v>
      </c>
      <c r="J7" s="20">
        <v>2022</v>
      </c>
      <c r="K7" s="20">
        <v>72</v>
      </c>
      <c r="L7" s="209">
        <v>46892</v>
      </c>
      <c r="M7" s="20"/>
      <c r="N7" s="20" t="s">
        <v>14236</v>
      </c>
      <c r="O7" s="19" t="s">
        <v>14237</v>
      </c>
      <c r="P7" s="19" t="s">
        <v>14238</v>
      </c>
      <c r="Q7" s="19" t="s">
        <v>1604</v>
      </c>
      <c r="R7" s="210">
        <v>33206</v>
      </c>
      <c r="S7" s="20" t="s">
        <v>44</v>
      </c>
      <c r="T7" s="20" t="s">
        <v>14220</v>
      </c>
      <c r="U7" s="19" t="s">
        <v>279</v>
      </c>
      <c r="V7" s="20">
        <v>1</v>
      </c>
      <c r="W7" s="20" t="s">
        <v>676</v>
      </c>
      <c r="X7" s="19" t="s">
        <v>14221</v>
      </c>
      <c r="Y7" s="20" t="s">
        <v>14222</v>
      </c>
      <c r="Z7" s="20" t="s">
        <v>6500</v>
      </c>
      <c r="AA7" s="20" t="s">
        <v>14223</v>
      </c>
    </row>
    <row r="8" spans="1:27" ht="15.5" x14ac:dyDescent="0.35">
      <c r="A8" s="33">
        <v>7</v>
      </c>
      <c r="B8" s="20" t="s">
        <v>14239</v>
      </c>
      <c r="C8" s="20" t="s">
        <v>33</v>
      </c>
      <c r="D8" s="20" t="s">
        <v>14214</v>
      </c>
      <c r="E8" s="20" t="s">
        <v>14239</v>
      </c>
      <c r="F8" s="20" t="s">
        <v>14215</v>
      </c>
      <c r="G8" s="20" t="s">
        <v>14216</v>
      </c>
      <c r="H8" s="20">
        <v>19</v>
      </c>
      <c r="I8" s="20">
        <v>5</v>
      </c>
      <c r="J8" s="20">
        <v>2022</v>
      </c>
      <c r="K8" s="20">
        <v>72</v>
      </c>
      <c r="L8" s="209">
        <v>46892</v>
      </c>
      <c r="M8" s="20"/>
      <c r="N8" s="20" t="s">
        <v>14239</v>
      </c>
      <c r="O8" s="19" t="s">
        <v>14240</v>
      </c>
      <c r="P8" s="19" t="s">
        <v>14241</v>
      </c>
      <c r="Q8" s="19" t="s">
        <v>462</v>
      </c>
      <c r="R8" s="210">
        <v>33923</v>
      </c>
      <c r="S8" s="20" t="s">
        <v>75</v>
      </c>
      <c r="T8" s="20" t="s">
        <v>14220</v>
      </c>
      <c r="U8" s="19" t="s">
        <v>279</v>
      </c>
      <c r="V8" s="20">
        <v>1</v>
      </c>
      <c r="W8" s="20" t="s">
        <v>676</v>
      </c>
      <c r="X8" s="19" t="s">
        <v>14221</v>
      </c>
      <c r="Y8" s="20" t="s">
        <v>14222</v>
      </c>
      <c r="Z8" s="20" t="s">
        <v>6500</v>
      </c>
      <c r="AA8" s="20" t="s">
        <v>14223</v>
      </c>
    </row>
    <row r="9" spans="1:27" ht="15.5" x14ac:dyDescent="0.35">
      <c r="A9" s="33">
        <v>8</v>
      </c>
      <c r="B9" s="20" t="s">
        <v>14242</v>
      </c>
      <c r="C9" s="20" t="s">
        <v>33</v>
      </c>
      <c r="D9" s="20" t="s">
        <v>14214</v>
      </c>
      <c r="E9" s="20" t="s">
        <v>14242</v>
      </c>
      <c r="F9" s="20" t="s">
        <v>14215</v>
      </c>
      <c r="G9" s="20" t="s">
        <v>14216</v>
      </c>
      <c r="H9" s="20">
        <v>19</v>
      </c>
      <c r="I9" s="20">
        <v>5</v>
      </c>
      <c r="J9" s="20">
        <v>2022</v>
      </c>
      <c r="K9" s="20">
        <v>72</v>
      </c>
      <c r="L9" s="209">
        <v>46892</v>
      </c>
      <c r="M9" s="20"/>
      <c r="N9" s="20" t="s">
        <v>14242</v>
      </c>
      <c r="O9" s="19" t="s">
        <v>14243</v>
      </c>
      <c r="P9" s="19" t="s">
        <v>449</v>
      </c>
      <c r="Q9" s="19" t="s">
        <v>1962</v>
      </c>
      <c r="R9" s="209">
        <v>25091</v>
      </c>
      <c r="S9" s="20" t="s">
        <v>75</v>
      </c>
      <c r="T9" s="20" t="s">
        <v>14220</v>
      </c>
      <c r="U9" s="19" t="s">
        <v>279</v>
      </c>
      <c r="V9" s="20">
        <v>1</v>
      </c>
      <c r="W9" s="20" t="s">
        <v>676</v>
      </c>
      <c r="X9" s="19" t="s">
        <v>14221</v>
      </c>
      <c r="Y9" s="20" t="s">
        <v>14222</v>
      </c>
      <c r="Z9" s="20" t="s">
        <v>6500</v>
      </c>
      <c r="AA9" s="20" t="s">
        <v>14223</v>
      </c>
    </row>
    <row r="10" spans="1:27" ht="15.5" x14ac:dyDescent="0.35">
      <c r="A10" s="33">
        <v>9</v>
      </c>
      <c r="B10" s="20" t="s">
        <v>14244</v>
      </c>
      <c r="C10" s="20" t="s">
        <v>33</v>
      </c>
      <c r="D10" s="20" t="s">
        <v>14214</v>
      </c>
      <c r="E10" s="20" t="s">
        <v>14244</v>
      </c>
      <c r="F10" s="20" t="s">
        <v>14227</v>
      </c>
      <c r="G10" s="20" t="s">
        <v>14228</v>
      </c>
      <c r="H10" s="20">
        <v>1</v>
      </c>
      <c r="I10" s="20">
        <v>6</v>
      </c>
      <c r="J10" s="20">
        <v>2022</v>
      </c>
      <c r="K10" s="20">
        <v>72</v>
      </c>
      <c r="L10" s="209">
        <v>46905</v>
      </c>
      <c r="M10" s="20"/>
      <c r="N10" s="20" t="s">
        <v>14244</v>
      </c>
      <c r="O10" s="19" t="s">
        <v>1422</v>
      </c>
      <c r="P10" s="19" t="s">
        <v>2651</v>
      </c>
      <c r="Q10" s="19" t="s">
        <v>591</v>
      </c>
      <c r="R10" s="209">
        <v>34050</v>
      </c>
      <c r="S10" s="20" t="s">
        <v>75</v>
      </c>
      <c r="T10" s="20" t="s">
        <v>14220</v>
      </c>
      <c r="U10" s="19" t="s">
        <v>279</v>
      </c>
      <c r="V10" s="20">
        <v>1</v>
      </c>
      <c r="W10" s="20" t="s">
        <v>676</v>
      </c>
      <c r="X10" s="19" t="s">
        <v>14221</v>
      </c>
      <c r="Y10" s="20" t="s">
        <v>14222</v>
      </c>
      <c r="Z10" s="20" t="s">
        <v>6500</v>
      </c>
      <c r="AA10" s="20" t="s">
        <v>14223</v>
      </c>
    </row>
    <row r="11" spans="1:27" ht="15.5" x14ac:dyDescent="0.35">
      <c r="A11" s="33">
        <v>10</v>
      </c>
      <c r="B11" s="20" t="s">
        <v>14245</v>
      </c>
      <c r="C11" s="20" t="s">
        <v>33</v>
      </c>
      <c r="D11" s="20" t="s">
        <v>14214</v>
      </c>
      <c r="E11" s="20" t="s">
        <v>14245</v>
      </c>
      <c r="F11" s="20" t="s">
        <v>14227</v>
      </c>
      <c r="G11" s="20" t="s">
        <v>14228</v>
      </c>
      <c r="H11" s="20">
        <v>1</v>
      </c>
      <c r="I11" s="20">
        <v>6</v>
      </c>
      <c r="J11" s="20">
        <v>2022</v>
      </c>
      <c r="K11" s="20">
        <v>72</v>
      </c>
      <c r="L11" s="209">
        <v>46905</v>
      </c>
      <c r="M11" s="20"/>
      <c r="N11" s="20" t="s">
        <v>14245</v>
      </c>
      <c r="O11" s="19" t="s">
        <v>14246</v>
      </c>
      <c r="P11" s="19" t="s">
        <v>14247</v>
      </c>
      <c r="Q11" s="19" t="s">
        <v>972</v>
      </c>
      <c r="R11" s="209">
        <v>29017</v>
      </c>
      <c r="S11" s="20" t="s">
        <v>75</v>
      </c>
      <c r="T11" s="20" t="s">
        <v>14220</v>
      </c>
      <c r="U11" s="19" t="s">
        <v>279</v>
      </c>
      <c r="V11" s="20">
        <v>1</v>
      </c>
      <c r="W11" s="20" t="s">
        <v>676</v>
      </c>
      <c r="X11" s="19" t="s">
        <v>14221</v>
      </c>
      <c r="Y11" s="20" t="s">
        <v>14222</v>
      </c>
      <c r="Z11" s="20" t="s">
        <v>6500</v>
      </c>
      <c r="AA11" s="20" t="s">
        <v>14223</v>
      </c>
    </row>
    <row r="12" spans="1:27" ht="15.5" x14ac:dyDescent="0.35">
      <c r="A12" s="33">
        <v>11</v>
      </c>
      <c r="B12" s="20" t="s">
        <v>14248</v>
      </c>
      <c r="C12" s="20" t="s">
        <v>33</v>
      </c>
      <c r="D12" s="20" t="s">
        <v>14214</v>
      </c>
      <c r="E12" s="20" t="s">
        <v>14248</v>
      </c>
      <c r="F12" s="20" t="s">
        <v>14215</v>
      </c>
      <c r="G12" s="20" t="s">
        <v>14216</v>
      </c>
      <c r="H12" s="20">
        <v>19</v>
      </c>
      <c r="I12" s="20">
        <v>5</v>
      </c>
      <c r="J12" s="20">
        <v>2022</v>
      </c>
      <c r="K12" s="20">
        <v>72</v>
      </c>
      <c r="L12" s="209">
        <v>46892</v>
      </c>
      <c r="M12" s="20"/>
      <c r="N12" s="20" t="s">
        <v>14248</v>
      </c>
      <c r="O12" s="19" t="s">
        <v>14249</v>
      </c>
      <c r="P12" s="19" t="s">
        <v>14250</v>
      </c>
      <c r="Q12" s="19" t="s">
        <v>14251</v>
      </c>
      <c r="R12" s="209">
        <v>31199</v>
      </c>
      <c r="S12" s="20" t="s">
        <v>75</v>
      </c>
      <c r="T12" s="20" t="s">
        <v>14220</v>
      </c>
      <c r="U12" s="19" t="s">
        <v>279</v>
      </c>
      <c r="V12" s="20">
        <v>1</v>
      </c>
      <c r="W12" s="20" t="s">
        <v>676</v>
      </c>
      <c r="X12" s="19" t="s">
        <v>14221</v>
      </c>
      <c r="Y12" s="20" t="s">
        <v>14222</v>
      </c>
      <c r="Z12" s="20" t="s">
        <v>6500</v>
      </c>
      <c r="AA12" s="20" t="s">
        <v>14223</v>
      </c>
    </row>
    <row r="13" spans="1:27" ht="15.5" x14ac:dyDescent="0.35">
      <c r="A13" s="33">
        <v>12</v>
      </c>
      <c r="B13" s="20" t="s">
        <v>14252</v>
      </c>
      <c r="C13" s="20" t="s">
        <v>33</v>
      </c>
      <c r="D13" s="20" t="s">
        <v>14214</v>
      </c>
      <c r="E13" s="20" t="s">
        <v>14252</v>
      </c>
      <c r="F13" s="20" t="s">
        <v>14227</v>
      </c>
      <c r="G13" s="20" t="s">
        <v>14228</v>
      </c>
      <c r="H13" s="20">
        <v>1</v>
      </c>
      <c r="I13" s="20">
        <v>6</v>
      </c>
      <c r="J13" s="20">
        <v>2022</v>
      </c>
      <c r="K13" s="20">
        <v>72</v>
      </c>
      <c r="L13" s="209">
        <v>46905</v>
      </c>
      <c r="M13" s="20"/>
      <c r="N13" s="20" t="s">
        <v>14252</v>
      </c>
      <c r="O13" s="19" t="s">
        <v>14253</v>
      </c>
      <c r="P13" s="19" t="s">
        <v>4965</v>
      </c>
      <c r="Q13" s="19" t="s">
        <v>165</v>
      </c>
      <c r="R13" s="210">
        <v>34298</v>
      </c>
      <c r="S13" s="20" t="s">
        <v>44</v>
      </c>
      <c r="T13" s="20" t="s">
        <v>14220</v>
      </c>
      <c r="U13" s="19" t="s">
        <v>279</v>
      </c>
      <c r="V13" s="20">
        <v>1</v>
      </c>
      <c r="W13" s="20" t="s">
        <v>676</v>
      </c>
      <c r="X13" s="19" t="s">
        <v>14221</v>
      </c>
      <c r="Y13" s="20" t="s">
        <v>14222</v>
      </c>
      <c r="Z13" s="20" t="s">
        <v>6500</v>
      </c>
      <c r="AA13" s="20" t="s">
        <v>14223</v>
      </c>
    </row>
    <row r="14" spans="1:27" ht="15.5" x14ac:dyDescent="0.35">
      <c r="A14" s="33">
        <v>13</v>
      </c>
      <c r="B14" s="20" t="s">
        <v>14254</v>
      </c>
      <c r="C14" s="20" t="s">
        <v>33</v>
      </c>
      <c r="D14" s="20" t="s">
        <v>14214</v>
      </c>
      <c r="E14" s="20" t="s">
        <v>14254</v>
      </c>
      <c r="F14" s="20" t="s">
        <v>14215</v>
      </c>
      <c r="G14" s="20" t="s">
        <v>14216</v>
      </c>
      <c r="H14" s="20">
        <v>19</v>
      </c>
      <c r="I14" s="20">
        <v>5</v>
      </c>
      <c r="J14" s="20">
        <v>2022</v>
      </c>
      <c r="K14" s="20">
        <v>72</v>
      </c>
      <c r="L14" s="209">
        <v>46892</v>
      </c>
      <c r="M14" s="20"/>
      <c r="N14" s="20" t="s">
        <v>14254</v>
      </c>
      <c r="O14" s="19" t="s">
        <v>4923</v>
      </c>
      <c r="P14" s="19" t="s">
        <v>618</v>
      </c>
      <c r="Q14" s="19" t="s">
        <v>342</v>
      </c>
      <c r="R14" s="210">
        <v>33931</v>
      </c>
      <c r="S14" s="20" t="s">
        <v>75</v>
      </c>
      <c r="T14" s="20" t="s">
        <v>14220</v>
      </c>
      <c r="U14" s="19" t="s">
        <v>279</v>
      </c>
      <c r="V14" s="20">
        <v>1</v>
      </c>
      <c r="W14" s="20" t="s">
        <v>676</v>
      </c>
      <c r="X14" s="19" t="s">
        <v>14221</v>
      </c>
      <c r="Y14" s="20" t="s">
        <v>14222</v>
      </c>
      <c r="Z14" s="20" t="s">
        <v>6500</v>
      </c>
      <c r="AA14" s="20" t="s">
        <v>14223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A1000"/>
  <sheetViews>
    <sheetView workbookViewId="0"/>
  </sheetViews>
  <sheetFormatPr defaultColWidth="14.453125" defaultRowHeight="15" customHeight="1" x14ac:dyDescent="0.35"/>
  <cols>
    <col min="1" max="1" width="6.81640625" customWidth="1"/>
    <col min="2" max="2" width="22.54296875" customWidth="1"/>
    <col min="3" max="3" width="12.7265625" customWidth="1"/>
    <col min="4" max="4" width="11.7265625" customWidth="1"/>
    <col min="5" max="5" width="18.7265625" customWidth="1"/>
    <col min="6" max="6" width="19.26953125" customWidth="1"/>
    <col min="7" max="7" width="22.26953125" customWidth="1"/>
    <col min="8" max="8" width="33.54296875" customWidth="1"/>
    <col min="9" max="14" width="16.453125" customWidth="1"/>
    <col min="15" max="15" width="32.81640625" customWidth="1"/>
    <col min="16" max="16" width="22.54296875" customWidth="1"/>
    <col min="17" max="17" width="28.81640625" customWidth="1"/>
    <col min="18" max="18" width="21.453125" customWidth="1"/>
    <col min="19" max="19" width="11.7265625" customWidth="1"/>
    <col min="20" max="20" width="14.7265625" customWidth="1"/>
    <col min="21" max="21" width="16" customWidth="1"/>
    <col min="22" max="22" width="15" customWidth="1"/>
    <col min="23" max="23" width="17.81640625" customWidth="1"/>
    <col min="24" max="24" width="30.26953125" customWidth="1"/>
    <col min="25" max="25" width="16.26953125" customWidth="1"/>
    <col min="26" max="27" width="60.81640625" customWidth="1"/>
  </cols>
  <sheetData>
    <row r="1" spans="1:27" ht="15.5" x14ac:dyDescent="0.35">
      <c r="A1" s="211">
        <v>0</v>
      </c>
      <c r="B1" s="211">
        <v>1</v>
      </c>
      <c r="C1" s="211">
        <v>2</v>
      </c>
      <c r="D1" s="211">
        <v>5</v>
      </c>
      <c r="E1" s="211">
        <v>6</v>
      </c>
      <c r="F1" s="211">
        <v>7</v>
      </c>
      <c r="G1" s="211">
        <v>8</v>
      </c>
      <c r="H1" s="211">
        <v>9</v>
      </c>
      <c r="I1" s="211">
        <v>10</v>
      </c>
      <c r="J1" s="211">
        <v>11</v>
      </c>
      <c r="K1" s="211">
        <v>12</v>
      </c>
      <c r="L1" s="211">
        <v>13</v>
      </c>
      <c r="M1" s="211">
        <v>14</v>
      </c>
      <c r="N1" s="211">
        <v>15</v>
      </c>
      <c r="O1" s="211">
        <v>16</v>
      </c>
      <c r="P1" s="211">
        <v>17</v>
      </c>
      <c r="Q1" s="211">
        <v>18</v>
      </c>
      <c r="R1" s="211">
        <v>19</v>
      </c>
      <c r="S1" s="211">
        <v>20</v>
      </c>
      <c r="T1" s="211">
        <v>21</v>
      </c>
      <c r="U1" s="211">
        <v>22</v>
      </c>
      <c r="V1" s="211">
        <v>23</v>
      </c>
      <c r="W1" s="211">
        <v>24</v>
      </c>
      <c r="X1" s="211">
        <v>25</v>
      </c>
      <c r="Y1" s="211">
        <v>26</v>
      </c>
      <c r="Z1" s="211">
        <v>27</v>
      </c>
      <c r="AA1" s="211">
        <v>28</v>
      </c>
    </row>
    <row r="2" spans="1:27" ht="46.5" customHeight="1" x14ac:dyDescent="0.35">
      <c r="A2" s="83" t="s">
        <v>0</v>
      </c>
      <c r="B2" s="85" t="s">
        <v>12</v>
      </c>
      <c r="C2" s="85" t="s">
        <v>25</v>
      </c>
      <c r="D2" s="212" t="s">
        <v>26</v>
      </c>
      <c r="E2" s="84" t="s">
        <v>1</v>
      </c>
      <c r="F2" s="84" t="s">
        <v>2</v>
      </c>
      <c r="G2" s="84" t="s">
        <v>3</v>
      </c>
      <c r="H2" s="9" t="s">
        <v>4</v>
      </c>
      <c r="I2" s="213" t="s">
        <v>5</v>
      </c>
      <c r="J2" s="213" t="s">
        <v>6</v>
      </c>
      <c r="K2" s="213" t="s">
        <v>7</v>
      </c>
      <c r="L2" s="213" t="s">
        <v>8</v>
      </c>
      <c r="M2" s="213" t="s">
        <v>9</v>
      </c>
      <c r="N2" s="214" t="s">
        <v>10</v>
      </c>
      <c r="O2" s="84" t="s">
        <v>14255</v>
      </c>
      <c r="P2" s="85" t="s">
        <v>12</v>
      </c>
      <c r="Q2" s="85" t="s">
        <v>13</v>
      </c>
      <c r="R2" s="85" t="s">
        <v>14</v>
      </c>
      <c r="S2" s="85" t="s">
        <v>15</v>
      </c>
      <c r="T2" s="85" t="s">
        <v>16</v>
      </c>
      <c r="U2" s="85" t="s">
        <v>17</v>
      </c>
      <c r="V2" s="85" t="s">
        <v>18</v>
      </c>
      <c r="W2" s="83" t="s">
        <v>19</v>
      </c>
      <c r="X2" s="85" t="s">
        <v>20</v>
      </c>
      <c r="Y2" s="85" t="s">
        <v>21</v>
      </c>
      <c r="Z2" s="86" t="s">
        <v>22</v>
      </c>
      <c r="AA2" s="85" t="s">
        <v>14211</v>
      </c>
    </row>
    <row r="3" spans="1:27" ht="22.5" customHeight="1" x14ac:dyDescent="0.35">
      <c r="A3" s="33">
        <v>1</v>
      </c>
      <c r="B3" s="20" t="s">
        <v>14256</v>
      </c>
      <c r="C3" s="20" t="s">
        <v>50</v>
      </c>
      <c r="D3" s="20" t="s">
        <v>50</v>
      </c>
      <c r="E3" s="20" t="s">
        <v>5775</v>
      </c>
      <c r="F3" s="20" t="s">
        <v>464</v>
      </c>
      <c r="G3" s="20" t="s">
        <v>14256</v>
      </c>
      <c r="H3" s="33" t="s">
        <v>14257</v>
      </c>
      <c r="I3" s="215" t="s">
        <v>14258</v>
      </c>
      <c r="J3" s="20">
        <f t="shared" ref="J3:J257" si="0">DAY(I3)</f>
        <v>23</v>
      </c>
      <c r="K3" s="20">
        <f t="shared" ref="K3:K257" si="1">MONTH(I3)</f>
        <v>11</v>
      </c>
      <c r="L3" s="20">
        <f t="shared" ref="L3:L120" si="2">YEAR(I3)</f>
        <v>2018</v>
      </c>
      <c r="M3" s="20">
        <v>96</v>
      </c>
      <c r="N3" s="209">
        <f t="shared" ref="N3:N257" si="3">DATE(YEAR(I3),MONTH(I3)+M3,DAY(I3))</f>
        <v>46349</v>
      </c>
      <c r="O3" s="216" t="s">
        <v>14259</v>
      </c>
      <c r="P3" s="20" t="s">
        <v>14256</v>
      </c>
      <c r="Q3" s="19" t="s">
        <v>14260</v>
      </c>
      <c r="R3" s="19" t="s">
        <v>2516</v>
      </c>
      <c r="S3" s="19" t="s">
        <v>10626</v>
      </c>
      <c r="T3" s="210">
        <v>28482</v>
      </c>
      <c r="U3" s="20" t="s">
        <v>75</v>
      </c>
      <c r="V3" s="20" t="s">
        <v>14261</v>
      </c>
      <c r="W3" s="33" t="s">
        <v>14261</v>
      </c>
      <c r="X3" s="19" t="s">
        <v>121</v>
      </c>
      <c r="Y3" s="20" t="s">
        <v>412</v>
      </c>
      <c r="Z3" s="19" t="s">
        <v>14262</v>
      </c>
      <c r="AA3" s="20" t="s">
        <v>14263</v>
      </c>
    </row>
    <row r="4" spans="1:27" ht="22.5" customHeight="1" x14ac:dyDescent="0.35">
      <c r="A4" s="33">
        <v>2</v>
      </c>
      <c r="B4" s="20" t="s">
        <v>14264</v>
      </c>
      <c r="C4" s="20" t="s">
        <v>50</v>
      </c>
      <c r="D4" s="20" t="s">
        <v>50</v>
      </c>
      <c r="E4" s="20" t="s">
        <v>5775</v>
      </c>
      <c r="F4" s="20" t="s">
        <v>464</v>
      </c>
      <c r="G4" s="20" t="s">
        <v>14264</v>
      </c>
      <c r="H4" s="33" t="s">
        <v>14265</v>
      </c>
      <c r="I4" s="215" t="s">
        <v>788</v>
      </c>
      <c r="J4" s="20">
        <f t="shared" si="0"/>
        <v>17</v>
      </c>
      <c r="K4" s="20">
        <f t="shared" si="1"/>
        <v>1</v>
      </c>
      <c r="L4" s="20">
        <f t="shared" si="2"/>
        <v>2018</v>
      </c>
      <c r="M4" s="20">
        <v>96</v>
      </c>
      <c r="N4" s="209">
        <f t="shared" si="3"/>
        <v>46039</v>
      </c>
      <c r="O4" s="216" t="s">
        <v>14259</v>
      </c>
      <c r="P4" s="20" t="s">
        <v>14264</v>
      </c>
      <c r="Q4" s="19" t="s">
        <v>14266</v>
      </c>
      <c r="R4" s="19" t="s">
        <v>14267</v>
      </c>
      <c r="S4" s="19" t="s">
        <v>975</v>
      </c>
      <c r="T4" s="210">
        <v>32507</v>
      </c>
      <c r="U4" s="20" t="s">
        <v>44</v>
      </c>
      <c r="V4" s="20" t="s">
        <v>14261</v>
      </c>
      <c r="W4" s="33" t="s">
        <v>14261</v>
      </c>
      <c r="X4" s="19" t="s">
        <v>121</v>
      </c>
      <c r="Y4" s="20" t="s">
        <v>412</v>
      </c>
      <c r="Z4" s="19" t="s">
        <v>14262</v>
      </c>
      <c r="AA4" s="20" t="s">
        <v>14263</v>
      </c>
    </row>
    <row r="5" spans="1:27" ht="22.5" customHeight="1" x14ac:dyDescent="0.35">
      <c r="A5" s="33">
        <v>3</v>
      </c>
      <c r="B5" s="20" t="s">
        <v>14268</v>
      </c>
      <c r="C5" s="20" t="s">
        <v>50</v>
      </c>
      <c r="D5" s="20" t="s">
        <v>50</v>
      </c>
      <c r="E5" s="20" t="s">
        <v>5775</v>
      </c>
      <c r="F5" s="20" t="s">
        <v>464</v>
      </c>
      <c r="G5" s="20" t="s">
        <v>14268</v>
      </c>
      <c r="H5" s="33" t="s">
        <v>14269</v>
      </c>
      <c r="I5" s="215" t="s">
        <v>14270</v>
      </c>
      <c r="J5" s="20">
        <f t="shared" si="0"/>
        <v>12</v>
      </c>
      <c r="K5" s="20">
        <f t="shared" si="1"/>
        <v>12</v>
      </c>
      <c r="L5" s="20">
        <f t="shared" si="2"/>
        <v>2018</v>
      </c>
      <c r="M5" s="20">
        <v>96</v>
      </c>
      <c r="N5" s="209">
        <f t="shared" si="3"/>
        <v>46368</v>
      </c>
      <c r="O5" s="216" t="s">
        <v>14259</v>
      </c>
      <c r="P5" s="20" t="s">
        <v>14268</v>
      </c>
      <c r="Q5" s="19" t="s">
        <v>14271</v>
      </c>
      <c r="R5" s="19" t="s">
        <v>826</v>
      </c>
      <c r="S5" s="19" t="s">
        <v>14272</v>
      </c>
      <c r="T5" s="209">
        <v>32944</v>
      </c>
      <c r="U5" s="20" t="s">
        <v>75</v>
      </c>
      <c r="V5" s="20" t="s">
        <v>14261</v>
      </c>
      <c r="W5" s="33" t="s">
        <v>14261</v>
      </c>
      <c r="X5" s="19" t="s">
        <v>121</v>
      </c>
      <c r="Y5" s="20" t="s">
        <v>412</v>
      </c>
      <c r="Z5" s="19" t="s">
        <v>14262</v>
      </c>
      <c r="AA5" s="20" t="s">
        <v>14263</v>
      </c>
    </row>
    <row r="6" spans="1:27" ht="22.5" customHeight="1" x14ac:dyDescent="0.35">
      <c r="A6" s="33">
        <v>4</v>
      </c>
      <c r="B6" s="20" t="s">
        <v>14273</v>
      </c>
      <c r="C6" s="20" t="s">
        <v>50</v>
      </c>
      <c r="D6" s="20" t="s">
        <v>50</v>
      </c>
      <c r="E6" s="20" t="s">
        <v>5775</v>
      </c>
      <c r="F6" s="20" t="s">
        <v>464</v>
      </c>
      <c r="G6" s="20" t="s">
        <v>14273</v>
      </c>
      <c r="H6" s="33" t="s">
        <v>14274</v>
      </c>
      <c r="I6" s="215" t="s">
        <v>14275</v>
      </c>
      <c r="J6" s="20">
        <f t="shared" si="0"/>
        <v>19</v>
      </c>
      <c r="K6" s="20">
        <f t="shared" si="1"/>
        <v>3</v>
      </c>
      <c r="L6" s="20">
        <f t="shared" si="2"/>
        <v>2018</v>
      </c>
      <c r="M6" s="20">
        <v>96</v>
      </c>
      <c r="N6" s="209">
        <f t="shared" si="3"/>
        <v>46100</v>
      </c>
      <c r="O6" s="216" t="s">
        <v>14259</v>
      </c>
      <c r="P6" s="20" t="s">
        <v>14273</v>
      </c>
      <c r="Q6" s="19" t="s">
        <v>14276</v>
      </c>
      <c r="R6" s="19" t="s">
        <v>14277</v>
      </c>
      <c r="S6" s="19" t="s">
        <v>14278</v>
      </c>
      <c r="T6" s="209">
        <v>31907</v>
      </c>
      <c r="U6" s="20" t="s">
        <v>75</v>
      </c>
      <c r="V6" s="20" t="s">
        <v>14261</v>
      </c>
      <c r="W6" s="33" t="s">
        <v>14261</v>
      </c>
      <c r="X6" s="19" t="s">
        <v>121</v>
      </c>
      <c r="Y6" s="20" t="s">
        <v>412</v>
      </c>
      <c r="Z6" s="19" t="s">
        <v>14262</v>
      </c>
      <c r="AA6" s="20" t="s">
        <v>14263</v>
      </c>
    </row>
    <row r="7" spans="1:27" ht="22.5" customHeight="1" x14ac:dyDescent="0.35">
      <c r="A7" s="33">
        <v>5</v>
      </c>
      <c r="B7" s="20" t="s">
        <v>14279</v>
      </c>
      <c r="C7" s="20" t="s">
        <v>50</v>
      </c>
      <c r="D7" s="20" t="s">
        <v>51</v>
      </c>
      <c r="E7" s="20" t="s">
        <v>5775</v>
      </c>
      <c r="F7" s="20" t="s">
        <v>35</v>
      </c>
      <c r="G7" s="20" t="s">
        <v>14280</v>
      </c>
      <c r="H7" s="33" t="s">
        <v>14281</v>
      </c>
      <c r="I7" s="215" t="s">
        <v>14282</v>
      </c>
      <c r="J7" s="20">
        <f t="shared" si="0"/>
        <v>16</v>
      </c>
      <c r="K7" s="20">
        <f t="shared" si="1"/>
        <v>4</v>
      </c>
      <c r="L7" s="20">
        <f t="shared" si="2"/>
        <v>2018</v>
      </c>
      <c r="M7" s="20">
        <v>96</v>
      </c>
      <c r="N7" s="209">
        <f t="shared" si="3"/>
        <v>46128</v>
      </c>
      <c r="O7" s="216" t="s">
        <v>14259</v>
      </c>
      <c r="P7" s="20" t="s">
        <v>14279</v>
      </c>
      <c r="Q7" s="19" t="s">
        <v>14283</v>
      </c>
      <c r="R7" s="19" t="s">
        <v>514</v>
      </c>
      <c r="S7" s="19" t="s">
        <v>649</v>
      </c>
      <c r="T7" s="209">
        <v>32521</v>
      </c>
      <c r="U7" s="20" t="s">
        <v>75</v>
      </c>
      <c r="V7" s="20">
        <v>13</v>
      </c>
      <c r="W7" s="33" t="s">
        <v>14284</v>
      </c>
      <c r="X7" s="19" t="s">
        <v>234</v>
      </c>
      <c r="Y7" s="20" t="s">
        <v>47</v>
      </c>
      <c r="Z7" s="19" t="s">
        <v>14285</v>
      </c>
      <c r="AA7" s="20" t="s">
        <v>14286</v>
      </c>
    </row>
    <row r="8" spans="1:27" ht="22.5" customHeight="1" x14ac:dyDescent="0.35">
      <c r="A8" s="33">
        <v>6</v>
      </c>
      <c r="B8" s="20" t="s">
        <v>14287</v>
      </c>
      <c r="C8" s="20" t="s">
        <v>50</v>
      </c>
      <c r="D8" s="20" t="s">
        <v>78</v>
      </c>
      <c r="E8" s="20" t="s">
        <v>5775</v>
      </c>
      <c r="F8" s="20" t="s">
        <v>402</v>
      </c>
      <c r="G8" s="20" t="s">
        <v>14287</v>
      </c>
      <c r="H8" s="33" t="s">
        <v>14288</v>
      </c>
      <c r="I8" s="215" t="s">
        <v>14289</v>
      </c>
      <c r="J8" s="20">
        <f t="shared" si="0"/>
        <v>25</v>
      </c>
      <c r="K8" s="20">
        <f t="shared" si="1"/>
        <v>5</v>
      </c>
      <c r="L8" s="20">
        <f t="shared" si="2"/>
        <v>2017</v>
      </c>
      <c r="M8" s="20">
        <v>96</v>
      </c>
      <c r="N8" s="209">
        <f t="shared" si="3"/>
        <v>45802</v>
      </c>
      <c r="O8" s="216" t="s">
        <v>14290</v>
      </c>
      <c r="P8" s="20" t="s">
        <v>14287</v>
      </c>
      <c r="Q8" s="19" t="s">
        <v>14291</v>
      </c>
      <c r="R8" s="19" t="s">
        <v>431</v>
      </c>
      <c r="S8" s="19" t="s">
        <v>1108</v>
      </c>
      <c r="T8" s="209">
        <v>33000</v>
      </c>
      <c r="U8" s="20" t="s">
        <v>75</v>
      </c>
      <c r="V8" s="20">
        <v>13</v>
      </c>
      <c r="W8" s="33" t="s">
        <v>14292</v>
      </c>
      <c r="X8" s="19" t="s">
        <v>46</v>
      </c>
      <c r="Y8" s="20" t="s">
        <v>2305</v>
      </c>
      <c r="Z8" s="19" t="s">
        <v>2306</v>
      </c>
      <c r="AA8" s="20" t="s">
        <v>6504</v>
      </c>
    </row>
    <row r="9" spans="1:27" ht="22.5" customHeight="1" x14ac:dyDescent="0.35">
      <c r="A9" s="33">
        <v>7</v>
      </c>
      <c r="B9" s="20" t="s">
        <v>14293</v>
      </c>
      <c r="C9" s="20" t="s">
        <v>50</v>
      </c>
      <c r="D9" s="20" t="s">
        <v>50</v>
      </c>
      <c r="E9" s="20" t="s">
        <v>5775</v>
      </c>
      <c r="F9" s="20" t="s">
        <v>402</v>
      </c>
      <c r="G9" s="20" t="s">
        <v>14293</v>
      </c>
      <c r="H9" s="33" t="s">
        <v>14294</v>
      </c>
      <c r="I9" s="215" t="s">
        <v>14295</v>
      </c>
      <c r="J9" s="20">
        <f t="shared" si="0"/>
        <v>17</v>
      </c>
      <c r="K9" s="20">
        <f t="shared" si="1"/>
        <v>5</v>
      </c>
      <c r="L9" s="20">
        <f t="shared" si="2"/>
        <v>2017</v>
      </c>
      <c r="M9" s="20">
        <v>96</v>
      </c>
      <c r="N9" s="209">
        <f t="shared" si="3"/>
        <v>45794</v>
      </c>
      <c r="O9" s="216" t="s">
        <v>14290</v>
      </c>
      <c r="P9" s="20" t="s">
        <v>14293</v>
      </c>
      <c r="Q9" s="19" t="s">
        <v>14296</v>
      </c>
      <c r="R9" s="19" t="s">
        <v>14297</v>
      </c>
      <c r="S9" s="19" t="s">
        <v>1750</v>
      </c>
      <c r="T9" s="209">
        <v>34795</v>
      </c>
      <c r="U9" s="20" t="s">
        <v>44</v>
      </c>
      <c r="V9" s="20">
        <v>14</v>
      </c>
      <c r="W9" s="33" t="s">
        <v>14298</v>
      </c>
      <c r="X9" s="19" t="s">
        <v>46</v>
      </c>
      <c r="Y9" s="20" t="s">
        <v>47</v>
      </c>
      <c r="Z9" s="19" t="s">
        <v>14285</v>
      </c>
      <c r="AA9" s="20" t="s">
        <v>6504</v>
      </c>
    </row>
    <row r="10" spans="1:27" ht="22.5" customHeight="1" x14ac:dyDescent="0.35">
      <c r="A10" s="33">
        <v>8</v>
      </c>
      <c r="B10" s="20" t="s">
        <v>14299</v>
      </c>
      <c r="C10" s="20" t="s">
        <v>50</v>
      </c>
      <c r="D10" s="20" t="s">
        <v>51</v>
      </c>
      <c r="E10" s="20" t="s">
        <v>5775</v>
      </c>
      <c r="F10" s="20" t="s">
        <v>402</v>
      </c>
      <c r="G10" s="20" t="s">
        <v>14299</v>
      </c>
      <c r="H10" s="33" t="s">
        <v>14300</v>
      </c>
      <c r="I10" s="215" t="s">
        <v>14301</v>
      </c>
      <c r="J10" s="20">
        <f t="shared" si="0"/>
        <v>10</v>
      </c>
      <c r="K10" s="20">
        <f t="shared" si="1"/>
        <v>11</v>
      </c>
      <c r="L10" s="20">
        <f t="shared" si="2"/>
        <v>2017</v>
      </c>
      <c r="M10" s="20">
        <v>96</v>
      </c>
      <c r="N10" s="209">
        <f t="shared" si="3"/>
        <v>45971</v>
      </c>
      <c r="O10" s="216" t="s">
        <v>14290</v>
      </c>
      <c r="P10" s="20" t="s">
        <v>14299</v>
      </c>
      <c r="Q10" s="19" t="s">
        <v>14302</v>
      </c>
      <c r="R10" s="19" t="s">
        <v>5903</v>
      </c>
      <c r="S10" s="19" t="s">
        <v>219</v>
      </c>
      <c r="T10" s="209">
        <v>29667</v>
      </c>
      <c r="U10" s="20" t="s">
        <v>44</v>
      </c>
      <c r="V10" s="20">
        <v>16</v>
      </c>
      <c r="W10" s="33" t="s">
        <v>14303</v>
      </c>
      <c r="X10" s="19" t="s">
        <v>46</v>
      </c>
      <c r="Y10" s="20" t="s">
        <v>47</v>
      </c>
      <c r="Z10" s="19" t="s">
        <v>14285</v>
      </c>
      <c r="AA10" s="20" t="s">
        <v>6504</v>
      </c>
    </row>
    <row r="11" spans="1:27" ht="22.5" customHeight="1" x14ac:dyDescent="0.35">
      <c r="A11" s="33">
        <v>9</v>
      </c>
      <c r="B11" s="20" t="s">
        <v>14304</v>
      </c>
      <c r="C11" s="20" t="s">
        <v>50</v>
      </c>
      <c r="D11" s="20" t="s">
        <v>50</v>
      </c>
      <c r="E11" s="20" t="s">
        <v>5775</v>
      </c>
      <c r="F11" s="20" t="s">
        <v>402</v>
      </c>
      <c r="G11" s="20" t="s">
        <v>14304</v>
      </c>
      <c r="H11" s="33" t="s">
        <v>14305</v>
      </c>
      <c r="I11" s="215" t="s">
        <v>14306</v>
      </c>
      <c r="J11" s="20">
        <f t="shared" si="0"/>
        <v>16</v>
      </c>
      <c r="K11" s="20">
        <f t="shared" si="1"/>
        <v>8</v>
      </c>
      <c r="L11" s="20">
        <f t="shared" si="2"/>
        <v>2017</v>
      </c>
      <c r="M11" s="20">
        <v>96</v>
      </c>
      <c r="N11" s="209">
        <f t="shared" si="3"/>
        <v>45885</v>
      </c>
      <c r="O11" s="216" t="s">
        <v>14290</v>
      </c>
      <c r="P11" s="20" t="s">
        <v>14304</v>
      </c>
      <c r="Q11" s="19" t="s">
        <v>14307</v>
      </c>
      <c r="R11" s="19" t="s">
        <v>232</v>
      </c>
      <c r="S11" s="19" t="s">
        <v>486</v>
      </c>
      <c r="T11" s="209">
        <v>35962</v>
      </c>
      <c r="U11" s="20" t="s">
        <v>44</v>
      </c>
      <c r="V11" s="20">
        <v>16</v>
      </c>
      <c r="W11" s="33" t="s">
        <v>14303</v>
      </c>
      <c r="X11" s="19" t="s">
        <v>46</v>
      </c>
      <c r="Y11" s="20" t="s">
        <v>47</v>
      </c>
      <c r="Z11" s="19" t="s">
        <v>14285</v>
      </c>
      <c r="AA11" s="20" t="s">
        <v>6504</v>
      </c>
    </row>
    <row r="12" spans="1:27" ht="22.5" customHeight="1" x14ac:dyDescent="0.35">
      <c r="A12" s="33">
        <v>10</v>
      </c>
      <c r="B12" s="20" t="s">
        <v>14308</v>
      </c>
      <c r="C12" s="20" t="s">
        <v>50</v>
      </c>
      <c r="D12" s="20" t="s">
        <v>78</v>
      </c>
      <c r="E12" s="20" t="s">
        <v>5775</v>
      </c>
      <c r="F12" s="20" t="s">
        <v>402</v>
      </c>
      <c r="G12" s="20" t="s">
        <v>14308</v>
      </c>
      <c r="H12" s="33" t="s">
        <v>14300</v>
      </c>
      <c r="I12" s="215" t="s">
        <v>14301</v>
      </c>
      <c r="J12" s="20">
        <f t="shared" si="0"/>
        <v>10</v>
      </c>
      <c r="K12" s="20">
        <f t="shared" si="1"/>
        <v>11</v>
      </c>
      <c r="L12" s="20">
        <f t="shared" si="2"/>
        <v>2017</v>
      </c>
      <c r="M12" s="20">
        <v>96</v>
      </c>
      <c r="N12" s="209">
        <f t="shared" si="3"/>
        <v>45971</v>
      </c>
      <c r="O12" s="216" t="s">
        <v>14290</v>
      </c>
      <c r="P12" s="20" t="s">
        <v>14308</v>
      </c>
      <c r="Q12" s="19" t="s">
        <v>14309</v>
      </c>
      <c r="R12" s="19" t="s">
        <v>435</v>
      </c>
      <c r="S12" s="19" t="s">
        <v>3236</v>
      </c>
      <c r="T12" s="210">
        <v>32094</v>
      </c>
      <c r="U12" s="20" t="s">
        <v>75</v>
      </c>
      <c r="V12" s="20">
        <v>13</v>
      </c>
      <c r="W12" s="33" t="s">
        <v>14310</v>
      </c>
      <c r="X12" s="19" t="s">
        <v>62</v>
      </c>
      <c r="Y12" s="20" t="s">
        <v>2305</v>
      </c>
      <c r="Z12" s="19" t="s">
        <v>2306</v>
      </c>
      <c r="AA12" s="20" t="s">
        <v>6504</v>
      </c>
    </row>
    <row r="13" spans="1:27" ht="22.5" customHeight="1" x14ac:dyDescent="0.35">
      <c r="A13" s="33">
        <v>11</v>
      </c>
      <c r="B13" s="20" t="s">
        <v>14311</v>
      </c>
      <c r="C13" s="20" t="s">
        <v>50</v>
      </c>
      <c r="D13" s="20" t="s">
        <v>50</v>
      </c>
      <c r="E13" s="20" t="s">
        <v>5775</v>
      </c>
      <c r="F13" s="20" t="s">
        <v>402</v>
      </c>
      <c r="G13" s="20" t="s">
        <v>14311</v>
      </c>
      <c r="H13" s="33" t="s">
        <v>14305</v>
      </c>
      <c r="I13" s="215" t="s">
        <v>14306</v>
      </c>
      <c r="J13" s="20">
        <f t="shared" si="0"/>
        <v>16</v>
      </c>
      <c r="K13" s="20">
        <f t="shared" si="1"/>
        <v>8</v>
      </c>
      <c r="L13" s="20">
        <f t="shared" si="2"/>
        <v>2017</v>
      </c>
      <c r="M13" s="20">
        <v>96</v>
      </c>
      <c r="N13" s="209">
        <f t="shared" si="3"/>
        <v>45885</v>
      </c>
      <c r="O13" s="216" t="s">
        <v>14290</v>
      </c>
      <c r="P13" s="20" t="s">
        <v>14311</v>
      </c>
      <c r="Q13" s="19" t="s">
        <v>14312</v>
      </c>
      <c r="R13" s="19" t="s">
        <v>5900</v>
      </c>
      <c r="S13" s="19" t="s">
        <v>305</v>
      </c>
      <c r="T13" s="209">
        <v>29161</v>
      </c>
      <c r="U13" s="20" t="s">
        <v>44</v>
      </c>
      <c r="V13" s="20">
        <v>74</v>
      </c>
      <c r="W13" s="33" t="s">
        <v>14313</v>
      </c>
      <c r="X13" s="19" t="s">
        <v>62</v>
      </c>
      <c r="Y13" s="20" t="s">
        <v>47</v>
      </c>
      <c r="Z13" s="19" t="s">
        <v>14285</v>
      </c>
      <c r="AA13" s="20" t="s">
        <v>6504</v>
      </c>
    </row>
    <row r="14" spans="1:27" ht="22.5" customHeight="1" x14ac:dyDescent="0.35">
      <c r="A14" s="33">
        <v>12</v>
      </c>
      <c r="B14" s="20" t="s">
        <v>14314</v>
      </c>
      <c r="C14" s="20" t="s">
        <v>50</v>
      </c>
      <c r="D14" s="20" t="s">
        <v>50</v>
      </c>
      <c r="E14" s="20" t="s">
        <v>5775</v>
      </c>
      <c r="F14" s="20" t="s">
        <v>402</v>
      </c>
      <c r="G14" s="20" t="s">
        <v>14314</v>
      </c>
      <c r="H14" s="33" t="s">
        <v>14300</v>
      </c>
      <c r="I14" s="215" t="s">
        <v>14301</v>
      </c>
      <c r="J14" s="20">
        <f t="shared" si="0"/>
        <v>10</v>
      </c>
      <c r="K14" s="20">
        <f t="shared" si="1"/>
        <v>11</v>
      </c>
      <c r="L14" s="20">
        <f t="shared" si="2"/>
        <v>2017</v>
      </c>
      <c r="M14" s="20">
        <v>96</v>
      </c>
      <c r="N14" s="209">
        <f t="shared" si="3"/>
        <v>45971</v>
      </c>
      <c r="O14" s="216" t="s">
        <v>14290</v>
      </c>
      <c r="P14" s="20" t="s">
        <v>14314</v>
      </c>
      <c r="Q14" s="19" t="s">
        <v>14315</v>
      </c>
      <c r="R14" s="19" t="s">
        <v>1326</v>
      </c>
      <c r="S14" s="19" t="s">
        <v>342</v>
      </c>
      <c r="T14" s="209">
        <v>33634</v>
      </c>
      <c r="U14" s="20" t="s">
        <v>75</v>
      </c>
      <c r="V14" s="20">
        <v>76</v>
      </c>
      <c r="W14" s="33" t="s">
        <v>14316</v>
      </c>
      <c r="X14" s="19" t="s">
        <v>62</v>
      </c>
      <c r="Y14" s="20" t="s">
        <v>47</v>
      </c>
      <c r="Z14" s="19" t="s">
        <v>14285</v>
      </c>
      <c r="AA14" s="20" t="s">
        <v>6504</v>
      </c>
    </row>
    <row r="15" spans="1:27" ht="22.5" customHeight="1" x14ac:dyDescent="0.35">
      <c r="A15" s="33">
        <v>13</v>
      </c>
      <c r="B15" s="20" t="s">
        <v>10195</v>
      </c>
      <c r="C15" s="20" t="s">
        <v>50</v>
      </c>
      <c r="D15" s="20" t="s">
        <v>785</v>
      </c>
      <c r="E15" s="20" t="s">
        <v>5775</v>
      </c>
      <c r="F15" s="20" t="s">
        <v>402</v>
      </c>
      <c r="G15" s="20" t="s">
        <v>10195</v>
      </c>
      <c r="H15" s="33" t="s">
        <v>10196</v>
      </c>
      <c r="I15" s="215" t="s">
        <v>10197</v>
      </c>
      <c r="J15" s="20">
        <f t="shared" si="0"/>
        <v>7</v>
      </c>
      <c r="K15" s="20">
        <f t="shared" si="1"/>
        <v>12</v>
      </c>
      <c r="L15" s="20">
        <f t="shared" si="2"/>
        <v>2016</v>
      </c>
      <c r="M15" s="20">
        <v>96</v>
      </c>
      <c r="N15" s="209">
        <f t="shared" si="3"/>
        <v>45633</v>
      </c>
      <c r="O15" s="216" t="s">
        <v>14290</v>
      </c>
      <c r="P15" s="20" t="s">
        <v>10195</v>
      </c>
      <c r="Q15" s="18" t="s">
        <v>10199</v>
      </c>
      <c r="R15" s="19" t="s">
        <v>10200</v>
      </c>
      <c r="S15" s="19" t="s">
        <v>960</v>
      </c>
      <c r="T15" s="209">
        <v>34450</v>
      </c>
      <c r="U15" s="20" t="s">
        <v>44</v>
      </c>
      <c r="V15" s="20">
        <v>66</v>
      </c>
      <c r="W15" s="33" t="s">
        <v>10202</v>
      </c>
      <c r="X15" s="19" t="s">
        <v>62</v>
      </c>
      <c r="Y15" s="20" t="s">
        <v>47</v>
      </c>
      <c r="Z15" s="19" t="s">
        <v>14285</v>
      </c>
      <c r="AA15" s="20" t="s">
        <v>6504</v>
      </c>
    </row>
    <row r="16" spans="1:27" ht="22.5" customHeight="1" x14ac:dyDescent="0.35">
      <c r="A16" s="33">
        <v>14</v>
      </c>
      <c r="B16" s="20" t="s">
        <v>14317</v>
      </c>
      <c r="C16" s="20" t="s">
        <v>50</v>
      </c>
      <c r="D16" s="20" t="s">
        <v>50</v>
      </c>
      <c r="E16" s="20" t="s">
        <v>5775</v>
      </c>
      <c r="F16" s="20" t="s">
        <v>402</v>
      </c>
      <c r="G16" s="20" t="s">
        <v>14317</v>
      </c>
      <c r="H16" s="33" t="s">
        <v>14318</v>
      </c>
      <c r="I16" s="215" t="s">
        <v>14319</v>
      </c>
      <c r="J16" s="20">
        <f t="shared" si="0"/>
        <v>4</v>
      </c>
      <c r="K16" s="20">
        <f t="shared" si="1"/>
        <v>8</v>
      </c>
      <c r="L16" s="20">
        <f t="shared" si="2"/>
        <v>2017</v>
      </c>
      <c r="M16" s="20">
        <v>96</v>
      </c>
      <c r="N16" s="209">
        <f t="shared" si="3"/>
        <v>45873</v>
      </c>
      <c r="O16" s="216" t="s">
        <v>14290</v>
      </c>
      <c r="P16" s="20" t="s">
        <v>14317</v>
      </c>
      <c r="Q16" s="19" t="s">
        <v>14320</v>
      </c>
      <c r="R16" s="19" t="s">
        <v>14321</v>
      </c>
      <c r="S16" s="19" t="s">
        <v>4148</v>
      </c>
      <c r="T16" s="209">
        <v>28911</v>
      </c>
      <c r="U16" s="20" t="s">
        <v>75</v>
      </c>
      <c r="V16" s="20">
        <v>74</v>
      </c>
      <c r="W16" s="33" t="s">
        <v>14313</v>
      </c>
      <c r="X16" s="19" t="s">
        <v>62</v>
      </c>
      <c r="Y16" s="20" t="s">
        <v>47</v>
      </c>
      <c r="Z16" s="19" t="s">
        <v>14285</v>
      </c>
      <c r="AA16" s="20" t="s">
        <v>6504</v>
      </c>
    </row>
    <row r="17" spans="1:27" ht="22.5" customHeight="1" x14ac:dyDescent="0.35">
      <c r="A17" s="33">
        <v>15</v>
      </c>
      <c r="B17" s="20" t="s">
        <v>14322</v>
      </c>
      <c r="C17" s="20" t="s">
        <v>50</v>
      </c>
      <c r="D17" s="20" t="s">
        <v>50</v>
      </c>
      <c r="E17" s="20" t="s">
        <v>5775</v>
      </c>
      <c r="F17" s="20" t="s">
        <v>402</v>
      </c>
      <c r="G17" s="20" t="s">
        <v>14322</v>
      </c>
      <c r="H17" s="33" t="s">
        <v>14300</v>
      </c>
      <c r="I17" s="215" t="s">
        <v>14301</v>
      </c>
      <c r="J17" s="20">
        <f t="shared" si="0"/>
        <v>10</v>
      </c>
      <c r="K17" s="20">
        <f t="shared" si="1"/>
        <v>11</v>
      </c>
      <c r="L17" s="20">
        <f t="shared" si="2"/>
        <v>2017</v>
      </c>
      <c r="M17" s="20">
        <v>96</v>
      </c>
      <c r="N17" s="209">
        <f t="shared" si="3"/>
        <v>45971</v>
      </c>
      <c r="O17" s="216" t="s">
        <v>14290</v>
      </c>
      <c r="P17" s="20" t="s">
        <v>14322</v>
      </c>
      <c r="Q17" s="19" t="s">
        <v>14323</v>
      </c>
      <c r="R17" s="19" t="s">
        <v>640</v>
      </c>
      <c r="S17" s="19" t="s">
        <v>73</v>
      </c>
      <c r="T17" s="209">
        <v>29038</v>
      </c>
      <c r="U17" s="20" t="s">
        <v>75</v>
      </c>
      <c r="V17" s="20">
        <v>72</v>
      </c>
      <c r="W17" s="33" t="s">
        <v>14324</v>
      </c>
      <c r="X17" s="19" t="s">
        <v>62</v>
      </c>
      <c r="Y17" s="20" t="s">
        <v>47</v>
      </c>
      <c r="Z17" s="19" t="s">
        <v>14285</v>
      </c>
      <c r="AA17" s="20" t="s">
        <v>6504</v>
      </c>
    </row>
    <row r="18" spans="1:27" ht="22.5" customHeight="1" x14ac:dyDescent="0.35">
      <c r="A18" s="33">
        <v>16</v>
      </c>
      <c r="B18" s="20" t="s">
        <v>14325</v>
      </c>
      <c r="C18" s="20" t="s">
        <v>50</v>
      </c>
      <c r="D18" s="20" t="s">
        <v>50</v>
      </c>
      <c r="E18" s="20" t="s">
        <v>5775</v>
      </c>
      <c r="F18" s="20" t="s">
        <v>402</v>
      </c>
      <c r="G18" s="20" t="s">
        <v>14325</v>
      </c>
      <c r="H18" s="33" t="s">
        <v>14288</v>
      </c>
      <c r="I18" s="215" t="s">
        <v>14289</v>
      </c>
      <c r="J18" s="20">
        <f t="shared" si="0"/>
        <v>25</v>
      </c>
      <c r="K18" s="20">
        <f t="shared" si="1"/>
        <v>5</v>
      </c>
      <c r="L18" s="20">
        <f t="shared" si="2"/>
        <v>2017</v>
      </c>
      <c r="M18" s="20">
        <v>96</v>
      </c>
      <c r="N18" s="209">
        <f t="shared" si="3"/>
        <v>45802</v>
      </c>
      <c r="O18" s="216" t="s">
        <v>14290</v>
      </c>
      <c r="P18" s="20" t="s">
        <v>14325</v>
      </c>
      <c r="Q18" s="19" t="s">
        <v>14326</v>
      </c>
      <c r="R18" s="19" t="s">
        <v>14327</v>
      </c>
      <c r="S18" s="19" t="s">
        <v>498</v>
      </c>
      <c r="T18" s="209">
        <v>34782</v>
      </c>
      <c r="U18" s="20" t="s">
        <v>44</v>
      </c>
      <c r="V18" s="20">
        <v>70</v>
      </c>
      <c r="W18" s="33" t="s">
        <v>14328</v>
      </c>
      <c r="X18" s="19" t="s">
        <v>62</v>
      </c>
      <c r="Y18" s="20" t="s">
        <v>47</v>
      </c>
      <c r="Z18" s="19" t="s">
        <v>14285</v>
      </c>
      <c r="AA18" s="20" t="s">
        <v>6504</v>
      </c>
    </row>
    <row r="19" spans="1:27" ht="22.5" customHeight="1" x14ac:dyDescent="0.35">
      <c r="A19" s="33">
        <v>17</v>
      </c>
      <c r="B19" s="20" t="s">
        <v>14329</v>
      </c>
      <c r="C19" s="20" t="s">
        <v>50</v>
      </c>
      <c r="D19" s="20" t="s">
        <v>50</v>
      </c>
      <c r="E19" s="20" t="s">
        <v>5775</v>
      </c>
      <c r="F19" s="20" t="s">
        <v>402</v>
      </c>
      <c r="G19" s="20" t="s">
        <v>14329</v>
      </c>
      <c r="H19" s="33" t="s">
        <v>14300</v>
      </c>
      <c r="I19" s="215" t="s">
        <v>14301</v>
      </c>
      <c r="J19" s="20">
        <f t="shared" si="0"/>
        <v>10</v>
      </c>
      <c r="K19" s="20">
        <f t="shared" si="1"/>
        <v>11</v>
      </c>
      <c r="L19" s="20">
        <f t="shared" si="2"/>
        <v>2017</v>
      </c>
      <c r="M19" s="20">
        <v>96</v>
      </c>
      <c r="N19" s="209">
        <f t="shared" si="3"/>
        <v>45971</v>
      </c>
      <c r="O19" s="216" t="s">
        <v>14290</v>
      </c>
      <c r="P19" s="20" t="s">
        <v>14329</v>
      </c>
      <c r="Q19" s="19" t="s">
        <v>14330</v>
      </c>
      <c r="R19" s="19" t="s">
        <v>1617</v>
      </c>
      <c r="S19" s="19" t="s">
        <v>67</v>
      </c>
      <c r="T19" s="209">
        <v>32579</v>
      </c>
      <c r="U19" s="20" t="s">
        <v>44</v>
      </c>
      <c r="V19" s="20">
        <v>76</v>
      </c>
      <c r="W19" s="33" t="s">
        <v>14316</v>
      </c>
      <c r="X19" s="19" t="s">
        <v>62</v>
      </c>
      <c r="Y19" s="20" t="s">
        <v>47</v>
      </c>
      <c r="Z19" s="19" t="s">
        <v>14285</v>
      </c>
      <c r="AA19" s="20" t="s">
        <v>6504</v>
      </c>
    </row>
    <row r="20" spans="1:27" ht="22.5" customHeight="1" x14ac:dyDescent="0.35">
      <c r="A20" s="33">
        <v>18</v>
      </c>
      <c r="B20" s="20" t="s">
        <v>14331</v>
      </c>
      <c r="C20" s="20" t="s">
        <v>50</v>
      </c>
      <c r="D20" s="20" t="s">
        <v>50</v>
      </c>
      <c r="E20" s="20" t="s">
        <v>5775</v>
      </c>
      <c r="F20" s="20" t="s">
        <v>402</v>
      </c>
      <c r="G20" s="20" t="s">
        <v>14331</v>
      </c>
      <c r="H20" s="33" t="s">
        <v>14305</v>
      </c>
      <c r="I20" s="215" t="s">
        <v>14306</v>
      </c>
      <c r="J20" s="20">
        <f t="shared" si="0"/>
        <v>16</v>
      </c>
      <c r="K20" s="20">
        <f t="shared" si="1"/>
        <v>8</v>
      </c>
      <c r="L20" s="20">
        <f t="shared" si="2"/>
        <v>2017</v>
      </c>
      <c r="M20" s="20">
        <v>96</v>
      </c>
      <c r="N20" s="209">
        <f t="shared" si="3"/>
        <v>45885</v>
      </c>
      <c r="O20" s="216" t="s">
        <v>14290</v>
      </c>
      <c r="P20" s="20" t="s">
        <v>14331</v>
      </c>
      <c r="Q20" s="19" t="s">
        <v>14332</v>
      </c>
      <c r="R20" s="19" t="s">
        <v>14333</v>
      </c>
      <c r="S20" s="19" t="s">
        <v>136</v>
      </c>
      <c r="T20" s="209">
        <v>34864</v>
      </c>
      <c r="U20" s="20" t="s">
        <v>44</v>
      </c>
      <c r="V20" s="20">
        <v>74</v>
      </c>
      <c r="W20" s="33" t="s">
        <v>14313</v>
      </c>
      <c r="X20" s="19" t="s">
        <v>62</v>
      </c>
      <c r="Y20" s="20" t="s">
        <v>47</v>
      </c>
      <c r="Z20" s="19" t="s">
        <v>14285</v>
      </c>
      <c r="AA20" s="20" t="s">
        <v>6504</v>
      </c>
    </row>
    <row r="21" spans="1:27" ht="22.5" customHeight="1" x14ac:dyDescent="0.35">
      <c r="A21" s="33">
        <v>19</v>
      </c>
      <c r="B21" s="20" t="s">
        <v>14334</v>
      </c>
      <c r="C21" s="20" t="s">
        <v>50</v>
      </c>
      <c r="D21" s="20" t="s">
        <v>78</v>
      </c>
      <c r="E21" s="20" t="s">
        <v>5775</v>
      </c>
      <c r="F21" s="20" t="s">
        <v>402</v>
      </c>
      <c r="G21" s="20" t="s">
        <v>14334</v>
      </c>
      <c r="H21" s="33" t="s">
        <v>14300</v>
      </c>
      <c r="I21" s="215" t="s">
        <v>14301</v>
      </c>
      <c r="J21" s="20">
        <f t="shared" si="0"/>
        <v>10</v>
      </c>
      <c r="K21" s="20">
        <f t="shared" si="1"/>
        <v>11</v>
      </c>
      <c r="L21" s="20">
        <f t="shared" si="2"/>
        <v>2017</v>
      </c>
      <c r="M21" s="20">
        <v>96</v>
      </c>
      <c r="N21" s="209">
        <f t="shared" si="3"/>
        <v>45971</v>
      </c>
      <c r="O21" s="216" t="s">
        <v>14290</v>
      </c>
      <c r="P21" s="20" t="s">
        <v>14334</v>
      </c>
      <c r="Q21" s="19" t="s">
        <v>14335</v>
      </c>
      <c r="R21" s="19" t="s">
        <v>1408</v>
      </c>
      <c r="S21" s="19" t="s">
        <v>342</v>
      </c>
      <c r="T21" s="209">
        <v>27491</v>
      </c>
      <c r="U21" s="20" t="s">
        <v>75</v>
      </c>
      <c r="V21" s="20">
        <v>74</v>
      </c>
      <c r="W21" s="33" t="s">
        <v>14313</v>
      </c>
      <c r="X21" s="19" t="s">
        <v>62</v>
      </c>
      <c r="Y21" s="20" t="s">
        <v>47</v>
      </c>
      <c r="Z21" s="19" t="s">
        <v>14285</v>
      </c>
      <c r="AA21" s="20" t="s">
        <v>6504</v>
      </c>
    </row>
    <row r="22" spans="1:27" ht="22.5" customHeight="1" x14ac:dyDescent="0.35">
      <c r="A22" s="33">
        <v>20</v>
      </c>
      <c r="B22" s="20" t="s">
        <v>14336</v>
      </c>
      <c r="C22" s="20" t="s">
        <v>50</v>
      </c>
      <c r="D22" s="20" t="s">
        <v>51</v>
      </c>
      <c r="E22" s="20" t="s">
        <v>5775</v>
      </c>
      <c r="F22" s="20" t="s">
        <v>402</v>
      </c>
      <c r="G22" s="20" t="s">
        <v>14336</v>
      </c>
      <c r="H22" s="33" t="s">
        <v>14300</v>
      </c>
      <c r="I22" s="215" t="s">
        <v>14301</v>
      </c>
      <c r="J22" s="20">
        <f t="shared" si="0"/>
        <v>10</v>
      </c>
      <c r="K22" s="20">
        <f t="shared" si="1"/>
        <v>11</v>
      </c>
      <c r="L22" s="20">
        <f t="shared" si="2"/>
        <v>2017</v>
      </c>
      <c r="M22" s="20">
        <v>96</v>
      </c>
      <c r="N22" s="209">
        <f t="shared" si="3"/>
        <v>45971</v>
      </c>
      <c r="O22" s="216" t="s">
        <v>14290</v>
      </c>
      <c r="P22" s="20" t="s">
        <v>14336</v>
      </c>
      <c r="Q22" s="19" t="s">
        <v>4010</v>
      </c>
      <c r="R22" s="19" t="s">
        <v>4011</v>
      </c>
      <c r="S22" s="19" t="s">
        <v>345</v>
      </c>
      <c r="T22" s="209">
        <v>34767</v>
      </c>
      <c r="U22" s="20" t="s">
        <v>44</v>
      </c>
      <c r="V22" s="20">
        <v>76</v>
      </c>
      <c r="W22" s="33" t="s">
        <v>14316</v>
      </c>
      <c r="X22" s="19" t="s">
        <v>62</v>
      </c>
      <c r="Y22" s="20" t="s">
        <v>47</v>
      </c>
      <c r="Z22" s="19" t="s">
        <v>14285</v>
      </c>
      <c r="AA22" s="20" t="s">
        <v>6504</v>
      </c>
    </row>
    <row r="23" spans="1:27" ht="22.5" customHeight="1" x14ac:dyDescent="0.35">
      <c r="A23" s="33">
        <v>21</v>
      </c>
      <c r="B23" s="20" t="s">
        <v>14337</v>
      </c>
      <c r="C23" s="20" t="s">
        <v>50</v>
      </c>
      <c r="D23" s="20" t="s">
        <v>50</v>
      </c>
      <c r="E23" s="20" t="s">
        <v>5775</v>
      </c>
      <c r="F23" s="20" t="s">
        <v>402</v>
      </c>
      <c r="G23" s="20" t="s">
        <v>14337</v>
      </c>
      <c r="H23" s="33" t="s">
        <v>14305</v>
      </c>
      <c r="I23" s="215" t="s">
        <v>14306</v>
      </c>
      <c r="J23" s="20">
        <f t="shared" si="0"/>
        <v>16</v>
      </c>
      <c r="K23" s="20">
        <f t="shared" si="1"/>
        <v>8</v>
      </c>
      <c r="L23" s="20">
        <f t="shared" si="2"/>
        <v>2017</v>
      </c>
      <c r="M23" s="20">
        <v>96</v>
      </c>
      <c r="N23" s="209">
        <f t="shared" si="3"/>
        <v>45885</v>
      </c>
      <c r="O23" s="216" t="s">
        <v>14290</v>
      </c>
      <c r="P23" s="20" t="s">
        <v>14337</v>
      </c>
      <c r="Q23" s="19" t="s">
        <v>14338</v>
      </c>
      <c r="R23" s="19" t="s">
        <v>14339</v>
      </c>
      <c r="S23" s="19" t="s">
        <v>707</v>
      </c>
      <c r="T23" s="209">
        <v>34856</v>
      </c>
      <c r="U23" s="20" t="s">
        <v>75</v>
      </c>
      <c r="V23" s="20">
        <v>74</v>
      </c>
      <c r="W23" s="33" t="s">
        <v>14313</v>
      </c>
      <c r="X23" s="19" t="s">
        <v>62</v>
      </c>
      <c r="Y23" s="20" t="s">
        <v>47</v>
      </c>
      <c r="Z23" s="19" t="s">
        <v>14285</v>
      </c>
      <c r="AA23" s="20" t="s">
        <v>6504</v>
      </c>
    </row>
    <row r="24" spans="1:27" ht="22.5" customHeight="1" x14ac:dyDescent="0.35">
      <c r="A24" s="33">
        <v>22</v>
      </c>
      <c r="B24" s="20" t="s">
        <v>14340</v>
      </c>
      <c r="C24" s="20" t="s">
        <v>50</v>
      </c>
      <c r="D24" s="20" t="s">
        <v>50</v>
      </c>
      <c r="E24" s="20" t="s">
        <v>5775</v>
      </c>
      <c r="F24" s="20" t="s">
        <v>402</v>
      </c>
      <c r="G24" s="20" t="s">
        <v>14340</v>
      </c>
      <c r="H24" s="33" t="s">
        <v>14300</v>
      </c>
      <c r="I24" s="215" t="s">
        <v>14301</v>
      </c>
      <c r="J24" s="20">
        <f t="shared" si="0"/>
        <v>10</v>
      </c>
      <c r="K24" s="20">
        <f t="shared" si="1"/>
        <v>11</v>
      </c>
      <c r="L24" s="20">
        <f t="shared" si="2"/>
        <v>2017</v>
      </c>
      <c r="M24" s="20">
        <v>96</v>
      </c>
      <c r="N24" s="209">
        <f t="shared" si="3"/>
        <v>45971</v>
      </c>
      <c r="O24" s="216" t="s">
        <v>14290</v>
      </c>
      <c r="P24" s="20" t="s">
        <v>14340</v>
      </c>
      <c r="Q24" s="19" t="s">
        <v>14341</v>
      </c>
      <c r="R24" s="19" t="s">
        <v>14342</v>
      </c>
      <c r="S24" s="19" t="s">
        <v>1491</v>
      </c>
      <c r="T24" s="209">
        <v>26930</v>
      </c>
      <c r="U24" s="20" t="s">
        <v>75</v>
      </c>
      <c r="V24" s="20">
        <v>76</v>
      </c>
      <c r="W24" s="33" t="s">
        <v>14316</v>
      </c>
      <c r="X24" s="19" t="s">
        <v>62</v>
      </c>
      <c r="Y24" s="20" t="s">
        <v>47</v>
      </c>
      <c r="Z24" s="19" t="s">
        <v>14285</v>
      </c>
      <c r="AA24" s="20" t="s">
        <v>6504</v>
      </c>
    </row>
    <row r="25" spans="1:27" ht="22.5" customHeight="1" x14ac:dyDescent="0.35">
      <c r="A25" s="33">
        <v>23</v>
      </c>
      <c r="B25" s="20" t="s">
        <v>14343</v>
      </c>
      <c r="C25" s="20" t="s">
        <v>50</v>
      </c>
      <c r="D25" s="20" t="s">
        <v>50</v>
      </c>
      <c r="E25" s="20" t="s">
        <v>5775</v>
      </c>
      <c r="F25" s="20" t="s">
        <v>402</v>
      </c>
      <c r="G25" s="20" t="s">
        <v>14343</v>
      </c>
      <c r="H25" s="33" t="s">
        <v>14344</v>
      </c>
      <c r="I25" s="215" t="s">
        <v>14345</v>
      </c>
      <c r="J25" s="20">
        <f t="shared" si="0"/>
        <v>12</v>
      </c>
      <c r="K25" s="20">
        <f t="shared" si="1"/>
        <v>6</v>
      </c>
      <c r="L25" s="20">
        <f t="shared" si="2"/>
        <v>2017</v>
      </c>
      <c r="M25" s="20">
        <v>96</v>
      </c>
      <c r="N25" s="209">
        <f t="shared" si="3"/>
        <v>45820</v>
      </c>
      <c r="O25" s="216" t="s">
        <v>14290</v>
      </c>
      <c r="P25" s="20" t="s">
        <v>14343</v>
      </c>
      <c r="Q25" s="19" t="s">
        <v>2906</v>
      </c>
      <c r="R25" s="19" t="s">
        <v>493</v>
      </c>
      <c r="S25" s="19" t="s">
        <v>703</v>
      </c>
      <c r="T25" s="209">
        <v>36019</v>
      </c>
      <c r="U25" s="20" t="s">
        <v>44</v>
      </c>
      <c r="V25" s="20">
        <v>70</v>
      </c>
      <c r="W25" s="33" t="s">
        <v>14328</v>
      </c>
      <c r="X25" s="19" t="s">
        <v>62</v>
      </c>
      <c r="Y25" s="20" t="s">
        <v>47</v>
      </c>
      <c r="Z25" s="19" t="s">
        <v>14285</v>
      </c>
      <c r="AA25" s="20" t="s">
        <v>6504</v>
      </c>
    </row>
    <row r="26" spans="1:27" ht="22.5" customHeight="1" x14ac:dyDescent="0.35">
      <c r="A26" s="33">
        <v>24</v>
      </c>
      <c r="B26" s="20" t="s">
        <v>14346</v>
      </c>
      <c r="C26" s="20" t="s">
        <v>50</v>
      </c>
      <c r="D26" s="20" t="s">
        <v>50</v>
      </c>
      <c r="E26" s="20" t="s">
        <v>5775</v>
      </c>
      <c r="F26" s="20" t="s">
        <v>402</v>
      </c>
      <c r="G26" s="20" t="s">
        <v>14346</v>
      </c>
      <c r="H26" s="33" t="s">
        <v>14318</v>
      </c>
      <c r="I26" s="215" t="s">
        <v>14319</v>
      </c>
      <c r="J26" s="20">
        <f t="shared" si="0"/>
        <v>4</v>
      </c>
      <c r="K26" s="20">
        <f t="shared" si="1"/>
        <v>8</v>
      </c>
      <c r="L26" s="20">
        <f t="shared" si="2"/>
        <v>2017</v>
      </c>
      <c r="M26" s="20">
        <v>96</v>
      </c>
      <c r="N26" s="209">
        <f t="shared" si="3"/>
        <v>45873</v>
      </c>
      <c r="O26" s="216" t="s">
        <v>14290</v>
      </c>
      <c r="P26" s="20" t="s">
        <v>14346</v>
      </c>
      <c r="Q26" s="19" t="s">
        <v>14347</v>
      </c>
      <c r="R26" s="19" t="s">
        <v>14348</v>
      </c>
      <c r="S26" s="19" t="s">
        <v>1491</v>
      </c>
      <c r="T26" s="210">
        <v>30249</v>
      </c>
      <c r="U26" s="20" t="s">
        <v>75</v>
      </c>
      <c r="V26" s="20">
        <v>74</v>
      </c>
      <c r="W26" s="33" t="s">
        <v>14313</v>
      </c>
      <c r="X26" s="19" t="s">
        <v>62</v>
      </c>
      <c r="Y26" s="20" t="s">
        <v>47</v>
      </c>
      <c r="Z26" s="19" t="s">
        <v>14285</v>
      </c>
      <c r="AA26" s="20" t="s">
        <v>6504</v>
      </c>
    </row>
    <row r="27" spans="1:27" ht="22.5" customHeight="1" x14ac:dyDescent="0.35">
      <c r="A27" s="33">
        <v>25</v>
      </c>
      <c r="B27" s="20" t="s">
        <v>14349</v>
      </c>
      <c r="C27" s="20" t="s">
        <v>50</v>
      </c>
      <c r="D27" s="20" t="s">
        <v>50</v>
      </c>
      <c r="E27" s="20" t="s">
        <v>5775</v>
      </c>
      <c r="F27" s="20" t="s">
        <v>402</v>
      </c>
      <c r="G27" s="20" t="s">
        <v>14349</v>
      </c>
      <c r="H27" s="33" t="s">
        <v>14300</v>
      </c>
      <c r="I27" s="215" t="s">
        <v>14301</v>
      </c>
      <c r="J27" s="20">
        <f t="shared" si="0"/>
        <v>10</v>
      </c>
      <c r="K27" s="20">
        <f t="shared" si="1"/>
        <v>11</v>
      </c>
      <c r="L27" s="20">
        <f t="shared" si="2"/>
        <v>2017</v>
      </c>
      <c r="M27" s="20">
        <v>96</v>
      </c>
      <c r="N27" s="209">
        <f t="shared" si="3"/>
        <v>45971</v>
      </c>
      <c r="O27" s="216" t="s">
        <v>14290</v>
      </c>
      <c r="P27" s="20" t="s">
        <v>14349</v>
      </c>
      <c r="Q27" s="19" t="s">
        <v>14350</v>
      </c>
      <c r="R27" s="19" t="s">
        <v>14351</v>
      </c>
      <c r="S27" s="19" t="s">
        <v>591</v>
      </c>
      <c r="T27" s="209">
        <v>33083</v>
      </c>
      <c r="U27" s="20" t="s">
        <v>44</v>
      </c>
      <c r="V27" s="20">
        <v>76</v>
      </c>
      <c r="W27" s="33" t="s">
        <v>14316</v>
      </c>
      <c r="X27" s="19" t="s">
        <v>62</v>
      </c>
      <c r="Y27" s="20" t="s">
        <v>47</v>
      </c>
      <c r="Z27" s="19" t="s">
        <v>14285</v>
      </c>
      <c r="AA27" s="20" t="s">
        <v>6504</v>
      </c>
    </row>
    <row r="28" spans="1:27" ht="22.5" customHeight="1" x14ac:dyDescent="0.35">
      <c r="A28" s="33">
        <v>26</v>
      </c>
      <c r="B28" s="20" t="s">
        <v>14352</v>
      </c>
      <c r="C28" s="20" t="s">
        <v>50</v>
      </c>
      <c r="D28" s="20" t="s">
        <v>50</v>
      </c>
      <c r="E28" s="20" t="s">
        <v>5775</v>
      </c>
      <c r="F28" s="20" t="s">
        <v>402</v>
      </c>
      <c r="G28" s="20" t="s">
        <v>14352</v>
      </c>
      <c r="H28" s="33" t="s">
        <v>14300</v>
      </c>
      <c r="I28" s="215" t="s">
        <v>14301</v>
      </c>
      <c r="J28" s="20">
        <f t="shared" si="0"/>
        <v>10</v>
      </c>
      <c r="K28" s="20">
        <f t="shared" si="1"/>
        <v>11</v>
      </c>
      <c r="L28" s="20">
        <f t="shared" si="2"/>
        <v>2017</v>
      </c>
      <c r="M28" s="20">
        <v>96</v>
      </c>
      <c r="N28" s="209">
        <f t="shared" si="3"/>
        <v>45971</v>
      </c>
      <c r="O28" s="216" t="s">
        <v>14290</v>
      </c>
      <c r="P28" s="20" t="s">
        <v>14352</v>
      </c>
      <c r="Q28" s="19" t="s">
        <v>14353</v>
      </c>
      <c r="R28" s="19" t="s">
        <v>14354</v>
      </c>
      <c r="S28" s="19" t="s">
        <v>486</v>
      </c>
      <c r="T28" s="209">
        <v>33268</v>
      </c>
      <c r="U28" s="20" t="s">
        <v>44</v>
      </c>
      <c r="V28" s="20">
        <v>76</v>
      </c>
      <c r="W28" s="33" t="s">
        <v>14316</v>
      </c>
      <c r="X28" s="19" t="s">
        <v>62</v>
      </c>
      <c r="Y28" s="20" t="s">
        <v>47</v>
      </c>
      <c r="Z28" s="19" t="s">
        <v>14285</v>
      </c>
      <c r="AA28" s="20" t="s">
        <v>6504</v>
      </c>
    </row>
    <row r="29" spans="1:27" ht="22.5" customHeight="1" x14ac:dyDescent="0.35">
      <c r="A29" s="33">
        <v>27</v>
      </c>
      <c r="B29" s="20" t="s">
        <v>14355</v>
      </c>
      <c r="C29" s="20" t="s">
        <v>50</v>
      </c>
      <c r="D29" s="20" t="s">
        <v>78</v>
      </c>
      <c r="E29" s="20" t="s">
        <v>5775</v>
      </c>
      <c r="F29" s="20" t="s">
        <v>402</v>
      </c>
      <c r="G29" s="20" t="s">
        <v>14355</v>
      </c>
      <c r="H29" s="33" t="s">
        <v>14318</v>
      </c>
      <c r="I29" s="215" t="s">
        <v>14319</v>
      </c>
      <c r="J29" s="20">
        <f t="shared" si="0"/>
        <v>4</v>
      </c>
      <c r="K29" s="20">
        <f t="shared" si="1"/>
        <v>8</v>
      </c>
      <c r="L29" s="20">
        <f t="shared" si="2"/>
        <v>2017</v>
      </c>
      <c r="M29" s="20">
        <v>96</v>
      </c>
      <c r="N29" s="209">
        <f t="shared" si="3"/>
        <v>45873</v>
      </c>
      <c r="O29" s="216" t="s">
        <v>14290</v>
      </c>
      <c r="P29" s="20" t="s">
        <v>14355</v>
      </c>
      <c r="Q29" s="19" t="s">
        <v>14356</v>
      </c>
      <c r="R29" s="19" t="s">
        <v>14357</v>
      </c>
      <c r="S29" s="19" t="s">
        <v>594</v>
      </c>
      <c r="T29" s="209">
        <v>33026</v>
      </c>
      <c r="U29" s="20" t="s">
        <v>44</v>
      </c>
      <c r="V29" s="20">
        <v>74</v>
      </c>
      <c r="W29" s="33" t="s">
        <v>14313</v>
      </c>
      <c r="X29" s="19" t="s">
        <v>62</v>
      </c>
      <c r="Y29" s="20" t="s">
        <v>47</v>
      </c>
      <c r="Z29" s="19" t="s">
        <v>14285</v>
      </c>
      <c r="AA29" s="20" t="s">
        <v>6504</v>
      </c>
    </row>
    <row r="30" spans="1:27" ht="22.5" customHeight="1" x14ac:dyDescent="0.35">
      <c r="A30" s="33">
        <v>28</v>
      </c>
      <c r="B30" s="20" t="s">
        <v>14358</v>
      </c>
      <c r="C30" s="20" t="s">
        <v>50</v>
      </c>
      <c r="D30" s="20" t="s">
        <v>51</v>
      </c>
      <c r="E30" s="20" t="s">
        <v>5775</v>
      </c>
      <c r="F30" s="20" t="s">
        <v>402</v>
      </c>
      <c r="G30" s="20" t="s">
        <v>14358</v>
      </c>
      <c r="H30" s="33" t="s">
        <v>14359</v>
      </c>
      <c r="I30" s="215" t="s">
        <v>14360</v>
      </c>
      <c r="J30" s="20">
        <f t="shared" si="0"/>
        <v>26</v>
      </c>
      <c r="K30" s="20">
        <f t="shared" si="1"/>
        <v>1</v>
      </c>
      <c r="L30" s="20">
        <f t="shared" si="2"/>
        <v>2018</v>
      </c>
      <c r="M30" s="20">
        <v>96</v>
      </c>
      <c r="N30" s="209">
        <f t="shared" si="3"/>
        <v>46048</v>
      </c>
      <c r="O30" s="216" t="s">
        <v>14259</v>
      </c>
      <c r="P30" s="20" t="s">
        <v>14358</v>
      </c>
      <c r="Q30" s="19" t="s">
        <v>14361</v>
      </c>
      <c r="R30" s="19" t="s">
        <v>14362</v>
      </c>
      <c r="S30" s="19" t="s">
        <v>543</v>
      </c>
      <c r="T30" s="209">
        <v>34360</v>
      </c>
      <c r="U30" s="20" t="s">
        <v>75</v>
      </c>
      <c r="V30" s="20">
        <v>76</v>
      </c>
      <c r="W30" s="33" t="s">
        <v>14316</v>
      </c>
      <c r="X30" s="19" t="s">
        <v>62</v>
      </c>
      <c r="Y30" s="20" t="s">
        <v>47</v>
      </c>
      <c r="Z30" s="19" t="s">
        <v>14285</v>
      </c>
      <c r="AA30" s="20" t="s">
        <v>6504</v>
      </c>
    </row>
    <row r="31" spans="1:27" ht="22.5" customHeight="1" x14ac:dyDescent="0.35">
      <c r="A31" s="33">
        <v>29</v>
      </c>
      <c r="B31" s="20" t="s">
        <v>14363</v>
      </c>
      <c r="C31" s="20" t="s">
        <v>50</v>
      </c>
      <c r="D31" s="20" t="s">
        <v>50</v>
      </c>
      <c r="E31" s="20" t="s">
        <v>5775</v>
      </c>
      <c r="F31" s="20" t="s">
        <v>402</v>
      </c>
      <c r="G31" s="20" t="s">
        <v>14363</v>
      </c>
      <c r="H31" s="33" t="s">
        <v>14364</v>
      </c>
      <c r="I31" s="215" t="s">
        <v>14365</v>
      </c>
      <c r="J31" s="20">
        <f t="shared" si="0"/>
        <v>9</v>
      </c>
      <c r="K31" s="20">
        <f t="shared" si="1"/>
        <v>8</v>
      </c>
      <c r="L31" s="20">
        <f t="shared" si="2"/>
        <v>2017</v>
      </c>
      <c r="M31" s="20">
        <v>96</v>
      </c>
      <c r="N31" s="209">
        <f t="shared" si="3"/>
        <v>45878</v>
      </c>
      <c r="O31" s="216" t="s">
        <v>14290</v>
      </c>
      <c r="P31" s="20" t="s">
        <v>14363</v>
      </c>
      <c r="Q31" s="19" t="s">
        <v>14366</v>
      </c>
      <c r="R31" s="19" t="s">
        <v>14367</v>
      </c>
      <c r="S31" s="19" t="s">
        <v>200</v>
      </c>
      <c r="T31" s="209">
        <v>34481</v>
      </c>
      <c r="U31" s="20" t="s">
        <v>75</v>
      </c>
      <c r="V31" s="20">
        <v>14</v>
      </c>
      <c r="W31" s="33" t="s">
        <v>14368</v>
      </c>
      <c r="X31" s="19" t="s">
        <v>211</v>
      </c>
      <c r="Y31" s="20" t="s">
        <v>47</v>
      </c>
      <c r="Z31" s="19" t="s">
        <v>14285</v>
      </c>
      <c r="AA31" s="20" t="s">
        <v>6504</v>
      </c>
    </row>
    <row r="32" spans="1:27" ht="22.5" customHeight="1" x14ac:dyDescent="0.35">
      <c r="A32" s="33">
        <v>30</v>
      </c>
      <c r="B32" s="20" t="s">
        <v>14369</v>
      </c>
      <c r="C32" s="20" t="s">
        <v>50</v>
      </c>
      <c r="D32" s="20" t="s">
        <v>50</v>
      </c>
      <c r="E32" s="20" t="s">
        <v>5775</v>
      </c>
      <c r="F32" s="20" t="s">
        <v>402</v>
      </c>
      <c r="G32" s="20" t="s">
        <v>14369</v>
      </c>
      <c r="H32" s="33" t="s">
        <v>14300</v>
      </c>
      <c r="I32" s="215" t="s">
        <v>14301</v>
      </c>
      <c r="J32" s="20">
        <f t="shared" si="0"/>
        <v>10</v>
      </c>
      <c r="K32" s="20">
        <f t="shared" si="1"/>
        <v>11</v>
      </c>
      <c r="L32" s="20">
        <f t="shared" si="2"/>
        <v>2017</v>
      </c>
      <c r="M32" s="20">
        <v>96</v>
      </c>
      <c r="N32" s="209">
        <f t="shared" si="3"/>
        <v>45971</v>
      </c>
      <c r="O32" s="216" t="s">
        <v>14290</v>
      </c>
      <c r="P32" s="20" t="s">
        <v>14369</v>
      </c>
      <c r="Q32" s="19" t="s">
        <v>14370</v>
      </c>
      <c r="R32" s="19" t="s">
        <v>14371</v>
      </c>
      <c r="S32" s="19" t="s">
        <v>700</v>
      </c>
      <c r="T32" s="209">
        <v>36372</v>
      </c>
      <c r="U32" s="20" t="s">
        <v>44</v>
      </c>
      <c r="V32" s="20">
        <v>14</v>
      </c>
      <c r="W32" s="33" t="s">
        <v>14368</v>
      </c>
      <c r="X32" s="19" t="s">
        <v>211</v>
      </c>
      <c r="Y32" s="20" t="s">
        <v>47</v>
      </c>
      <c r="Z32" s="19" t="s">
        <v>14285</v>
      </c>
      <c r="AA32" s="20" t="s">
        <v>6504</v>
      </c>
    </row>
    <row r="33" spans="1:27" ht="22.5" customHeight="1" x14ac:dyDescent="0.35">
      <c r="A33" s="33">
        <v>31</v>
      </c>
      <c r="B33" s="20" t="s">
        <v>14372</v>
      </c>
      <c r="C33" s="20" t="s">
        <v>50</v>
      </c>
      <c r="D33" s="20" t="s">
        <v>50</v>
      </c>
      <c r="E33" s="20" t="s">
        <v>5775</v>
      </c>
      <c r="F33" s="20" t="s">
        <v>402</v>
      </c>
      <c r="G33" s="20" t="s">
        <v>14372</v>
      </c>
      <c r="H33" s="33" t="s">
        <v>14305</v>
      </c>
      <c r="I33" s="215" t="s">
        <v>14306</v>
      </c>
      <c r="J33" s="20">
        <f t="shared" si="0"/>
        <v>16</v>
      </c>
      <c r="K33" s="20">
        <f t="shared" si="1"/>
        <v>8</v>
      </c>
      <c r="L33" s="20">
        <f t="shared" si="2"/>
        <v>2017</v>
      </c>
      <c r="M33" s="20">
        <v>96</v>
      </c>
      <c r="N33" s="209">
        <f t="shared" si="3"/>
        <v>45885</v>
      </c>
      <c r="O33" s="216" t="s">
        <v>14290</v>
      </c>
      <c r="P33" s="20" t="s">
        <v>14372</v>
      </c>
      <c r="Q33" s="19" t="s">
        <v>14373</v>
      </c>
      <c r="R33" s="19" t="s">
        <v>1770</v>
      </c>
      <c r="S33" s="19" t="s">
        <v>144</v>
      </c>
      <c r="T33" s="209">
        <v>33179</v>
      </c>
      <c r="U33" s="20" t="s">
        <v>44</v>
      </c>
      <c r="V33" s="20">
        <v>14</v>
      </c>
      <c r="W33" s="33" t="s">
        <v>14368</v>
      </c>
      <c r="X33" s="19" t="s">
        <v>211</v>
      </c>
      <c r="Y33" s="20" t="s">
        <v>47</v>
      </c>
      <c r="Z33" s="19" t="s">
        <v>14285</v>
      </c>
      <c r="AA33" s="20" t="s">
        <v>6504</v>
      </c>
    </row>
    <row r="34" spans="1:27" ht="22.5" customHeight="1" x14ac:dyDescent="0.35">
      <c r="A34" s="33">
        <v>32</v>
      </c>
      <c r="B34" s="20" t="s">
        <v>14374</v>
      </c>
      <c r="C34" s="20" t="s">
        <v>50</v>
      </c>
      <c r="D34" s="20" t="s">
        <v>50</v>
      </c>
      <c r="E34" s="20" t="s">
        <v>5775</v>
      </c>
      <c r="F34" s="20" t="s">
        <v>402</v>
      </c>
      <c r="G34" s="20" t="s">
        <v>14374</v>
      </c>
      <c r="H34" s="33" t="s">
        <v>14375</v>
      </c>
      <c r="I34" s="215" t="s">
        <v>14376</v>
      </c>
      <c r="J34" s="20">
        <f t="shared" si="0"/>
        <v>14</v>
      </c>
      <c r="K34" s="20">
        <f t="shared" si="1"/>
        <v>7</v>
      </c>
      <c r="L34" s="20">
        <f t="shared" si="2"/>
        <v>2017</v>
      </c>
      <c r="M34" s="20">
        <v>96</v>
      </c>
      <c r="N34" s="209">
        <f t="shared" si="3"/>
        <v>45852</v>
      </c>
      <c r="O34" s="216" t="s">
        <v>14290</v>
      </c>
      <c r="P34" s="20" t="s">
        <v>14374</v>
      </c>
      <c r="Q34" s="19" t="s">
        <v>14377</v>
      </c>
      <c r="R34" s="19" t="s">
        <v>435</v>
      </c>
      <c r="S34" s="19" t="s">
        <v>664</v>
      </c>
      <c r="T34" s="210">
        <v>34622</v>
      </c>
      <c r="U34" s="20" t="s">
        <v>75</v>
      </c>
      <c r="V34" s="20">
        <v>14</v>
      </c>
      <c r="W34" s="33" t="s">
        <v>14368</v>
      </c>
      <c r="X34" s="19" t="s">
        <v>211</v>
      </c>
      <c r="Y34" s="20" t="s">
        <v>47</v>
      </c>
      <c r="Z34" s="19" t="s">
        <v>14285</v>
      </c>
      <c r="AA34" s="20" t="s">
        <v>6504</v>
      </c>
    </row>
    <row r="35" spans="1:27" ht="22.5" customHeight="1" x14ac:dyDescent="0.35">
      <c r="A35" s="33">
        <v>33</v>
      </c>
      <c r="B35" s="20" t="s">
        <v>14378</v>
      </c>
      <c r="C35" s="20" t="s">
        <v>50</v>
      </c>
      <c r="D35" s="20" t="s">
        <v>50</v>
      </c>
      <c r="E35" s="20" t="s">
        <v>5775</v>
      </c>
      <c r="F35" s="20" t="s">
        <v>524</v>
      </c>
      <c r="G35" s="20" t="s">
        <v>14379</v>
      </c>
      <c r="H35" s="33" t="s">
        <v>14380</v>
      </c>
      <c r="I35" s="215" t="s">
        <v>14381</v>
      </c>
      <c r="J35" s="20">
        <f t="shared" si="0"/>
        <v>7</v>
      </c>
      <c r="K35" s="20">
        <f t="shared" si="1"/>
        <v>11</v>
      </c>
      <c r="L35" s="20">
        <f t="shared" si="2"/>
        <v>2018</v>
      </c>
      <c r="M35" s="20">
        <v>96</v>
      </c>
      <c r="N35" s="209">
        <f t="shared" si="3"/>
        <v>46333</v>
      </c>
      <c r="O35" s="216" t="s">
        <v>14259</v>
      </c>
      <c r="P35" s="20" t="s">
        <v>14378</v>
      </c>
      <c r="Q35" s="19" t="s">
        <v>14382</v>
      </c>
      <c r="R35" s="19" t="s">
        <v>14383</v>
      </c>
      <c r="S35" s="19" t="s">
        <v>498</v>
      </c>
      <c r="T35" s="209">
        <v>34204</v>
      </c>
      <c r="U35" s="20" t="s">
        <v>44</v>
      </c>
      <c r="V35" s="20">
        <v>16</v>
      </c>
      <c r="W35" s="33" t="s">
        <v>14384</v>
      </c>
      <c r="X35" s="19" t="s">
        <v>46</v>
      </c>
      <c r="Y35" s="20" t="s">
        <v>2305</v>
      </c>
      <c r="Z35" s="19" t="s">
        <v>2306</v>
      </c>
      <c r="AA35" s="20" t="s">
        <v>14286</v>
      </c>
    </row>
    <row r="36" spans="1:27" ht="22.5" customHeight="1" x14ac:dyDescent="0.35">
      <c r="A36" s="33">
        <v>34</v>
      </c>
      <c r="B36" s="20" t="s">
        <v>11797</v>
      </c>
      <c r="C36" s="20" t="s">
        <v>50</v>
      </c>
      <c r="D36" s="20" t="s">
        <v>785</v>
      </c>
      <c r="E36" s="20" t="s">
        <v>11175</v>
      </c>
      <c r="F36" s="20" t="s">
        <v>5794</v>
      </c>
      <c r="G36" s="20" t="s">
        <v>11793</v>
      </c>
      <c r="H36" s="33" t="s">
        <v>11794</v>
      </c>
      <c r="I36" s="215" t="s">
        <v>11795</v>
      </c>
      <c r="J36" s="20">
        <f t="shared" si="0"/>
        <v>6</v>
      </c>
      <c r="K36" s="20">
        <f t="shared" si="1"/>
        <v>3</v>
      </c>
      <c r="L36" s="20">
        <f t="shared" si="2"/>
        <v>2017</v>
      </c>
      <c r="M36" s="20">
        <v>96</v>
      </c>
      <c r="N36" s="209">
        <f t="shared" si="3"/>
        <v>45722</v>
      </c>
      <c r="O36" s="216" t="s">
        <v>14290</v>
      </c>
      <c r="P36" s="20" t="s">
        <v>11797</v>
      </c>
      <c r="Q36" s="19" t="s">
        <v>11798</v>
      </c>
      <c r="R36" s="19" t="s">
        <v>358</v>
      </c>
      <c r="S36" s="19" t="s">
        <v>11799</v>
      </c>
      <c r="T36" s="209">
        <v>34561</v>
      </c>
      <c r="U36" s="20" t="s">
        <v>75</v>
      </c>
      <c r="V36" s="20">
        <v>7</v>
      </c>
      <c r="W36" s="33" t="s">
        <v>11801</v>
      </c>
      <c r="X36" s="19" t="s">
        <v>121</v>
      </c>
      <c r="Y36" s="20" t="s">
        <v>6381</v>
      </c>
      <c r="Z36" s="19" t="s">
        <v>14385</v>
      </c>
      <c r="AA36" s="20" t="s">
        <v>14386</v>
      </c>
    </row>
    <row r="37" spans="1:27" ht="22.5" customHeight="1" x14ac:dyDescent="0.35">
      <c r="A37" s="33">
        <v>35</v>
      </c>
      <c r="B37" s="20" t="s">
        <v>14387</v>
      </c>
      <c r="C37" s="20" t="s">
        <v>793</v>
      </c>
      <c r="D37" s="20" t="s">
        <v>793</v>
      </c>
      <c r="E37" s="20" t="s">
        <v>11175</v>
      </c>
      <c r="F37" s="20" t="s">
        <v>11500</v>
      </c>
      <c r="G37" s="20" t="s">
        <v>14388</v>
      </c>
      <c r="H37" s="33" t="s">
        <v>14389</v>
      </c>
      <c r="I37" s="215" t="s">
        <v>14390</v>
      </c>
      <c r="J37" s="20">
        <f t="shared" si="0"/>
        <v>17</v>
      </c>
      <c r="K37" s="20">
        <f t="shared" si="1"/>
        <v>7</v>
      </c>
      <c r="L37" s="20">
        <f t="shared" si="2"/>
        <v>2017</v>
      </c>
      <c r="M37" s="20">
        <v>96</v>
      </c>
      <c r="N37" s="209">
        <f t="shared" si="3"/>
        <v>45855</v>
      </c>
      <c r="O37" s="216" t="s">
        <v>14290</v>
      </c>
      <c r="P37" s="20" t="s">
        <v>14387</v>
      </c>
      <c r="Q37" s="19" t="s">
        <v>14391</v>
      </c>
      <c r="R37" s="19" t="s">
        <v>849</v>
      </c>
      <c r="S37" s="19" t="s">
        <v>835</v>
      </c>
      <c r="T37" s="209">
        <v>32947</v>
      </c>
      <c r="U37" s="20" t="s">
        <v>44</v>
      </c>
      <c r="V37" s="20">
        <v>57</v>
      </c>
      <c r="W37" s="33" t="s">
        <v>14392</v>
      </c>
      <c r="X37" s="19" t="s">
        <v>46</v>
      </c>
      <c r="Y37" s="20" t="s">
        <v>6193</v>
      </c>
      <c r="Z37" s="19" t="s">
        <v>6194</v>
      </c>
      <c r="AA37" s="20" t="s">
        <v>14386</v>
      </c>
    </row>
    <row r="38" spans="1:27" ht="22.5" customHeight="1" x14ac:dyDescent="0.35">
      <c r="A38" s="33">
        <v>36</v>
      </c>
      <c r="B38" s="20" t="s">
        <v>14393</v>
      </c>
      <c r="C38" s="20" t="s">
        <v>793</v>
      </c>
      <c r="D38" s="20" t="s">
        <v>793</v>
      </c>
      <c r="E38" s="20" t="s">
        <v>11175</v>
      </c>
      <c r="F38" s="20" t="s">
        <v>11500</v>
      </c>
      <c r="G38" s="20" t="s">
        <v>14394</v>
      </c>
      <c r="H38" s="33" t="s">
        <v>14395</v>
      </c>
      <c r="I38" s="215" t="s">
        <v>14396</v>
      </c>
      <c r="J38" s="20">
        <f t="shared" si="0"/>
        <v>5</v>
      </c>
      <c r="K38" s="20">
        <f t="shared" si="1"/>
        <v>12</v>
      </c>
      <c r="L38" s="20">
        <f t="shared" si="2"/>
        <v>2018</v>
      </c>
      <c r="M38" s="20">
        <v>96</v>
      </c>
      <c r="N38" s="209">
        <f t="shared" si="3"/>
        <v>46361</v>
      </c>
      <c r="O38" s="216" t="s">
        <v>14259</v>
      </c>
      <c r="P38" s="20" t="s">
        <v>14393</v>
      </c>
      <c r="Q38" s="19" t="s">
        <v>14397</v>
      </c>
      <c r="R38" s="19" t="s">
        <v>14398</v>
      </c>
      <c r="S38" s="19" t="s">
        <v>425</v>
      </c>
      <c r="T38" s="209">
        <v>30927</v>
      </c>
      <c r="U38" s="20" t="s">
        <v>75</v>
      </c>
      <c r="V38" s="20">
        <v>17</v>
      </c>
      <c r="W38" s="33" t="s">
        <v>14399</v>
      </c>
      <c r="X38" s="19" t="s">
        <v>93</v>
      </c>
      <c r="Y38" s="20" t="s">
        <v>6131</v>
      </c>
      <c r="Z38" s="19" t="s">
        <v>6132</v>
      </c>
      <c r="AA38" s="20" t="s">
        <v>14386</v>
      </c>
    </row>
    <row r="39" spans="1:27" ht="22.5" customHeight="1" x14ac:dyDescent="0.35">
      <c r="A39" s="33">
        <v>37</v>
      </c>
      <c r="B39" s="20" t="s">
        <v>14400</v>
      </c>
      <c r="C39" s="20" t="s">
        <v>50</v>
      </c>
      <c r="D39" s="20" t="s">
        <v>50</v>
      </c>
      <c r="E39" s="20" t="s">
        <v>11175</v>
      </c>
      <c r="F39" s="20" t="s">
        <v>6113</v>
      </c>
      <c r="G39" s="20" t="s">
        <v>14400</v>
      </c>
      <c r="H39" s="33" t="s">
        <v>14401</v>
      </c>
      <c r="I39" s="215" t="s">
        <v>14402</v>
      </c>
      <c r="J39" s="20">
        <f t="shared" si="0"/>
        <v>30</v>
      </c>
      <c r="K39" s="20">
        <f t="shared" si="1"/>
        <v>7</v>
      </c>
      <c r="L39" s="20">
        <f t="shared" si="2"/>
        <v>2018</v>
      </c>
      <c r="M39" s="20">
        <v>96</v>
      </c>
      <c r="N39" s="209">
        <f t="shared" si="3"/>
        <v>46233</v>
      </c>
      <c r="O39" s="216" t="s">
        <v>14259</v>
      </c>
      <c r="P39" s="20" t="s">
        <v>14400</v>
      </c>
      <c r="Q39" s="19" t="s">
        <v>14403</v>
      </c>
      <c r="R39" s="19" t="s">
        <v>2068</v>
      </c>
      <c r="S39" s="19" t="s">
        <v>436</v>
      </c>
      <c r="T39" s="209">
        <v>32170</v>
      </c>
      <c r="U39" s="20" t="s">
        <v>44</v>
      </c>
      <c r="V39" s="20" t="s">
        <v>14404</v>
      </c>
      <c r="W39" s="33" t="s">
        <v>14405</v>
      </c>
      <c r="X39" s="19" t="s">
        <v>46</v>
      </c>
      <c r="Y39" s="20" t="s">
        <v>14406</v>
      </c>
      <c r="Z39" s="19" t="s">
        <v>6413</v>
      </c>
      <c r="AA39" s="20" t="s">
        <v>14407</v>
      </c>
    </row>
    <row r="40" spans="1:27" ht="22.5" customHeight="1" x14ac:dyDescent="0.35">
      <c r="A40" s="33">
        <v>38</v>
      </c>
      <c r="B40" s="20" t="s">
        <v>14408</v>
      </c>
      <c r="C40" s="20" t="s">
        <v>785</v>
      </c>
      <c r="D40" s="20" t="s">
        <v>785</v>
      </c>
      <c r="E40" s="20" t="s">
        <v>11175</v>
      </c>
      <c r="F40" s="20" t="s">
        <v>6113</v>
      </c>
      <c r="G40" s="20" t="s">
        <v>14408</v>
      </c>
      <c r="H40" s="33" t="s">
        <v>14409</v>
      </c>
      <c r="I40" s="215" t="s">
        <v>14410</v>
      </c>
      <c r="J40" s="20">
        <f t="shared" si="0"/>
        <v>27</v>
      </c>
      <c r="K40" s="20">
        <f t="shared" si="1"/>
        <v>10</v>
      </c>
      <c r="L40" s="20">
        <f t="shared" si="2"/>
        <v>2016</v>
      </c>
      <c r="M40" s="20">
        <v>96</v>
      </c>
      <c r="N40" s="209">
        <f t="shared" si="3"/>
        <v>45592</v>
      </c>
      <c r="O40" s="216" t="s">
        <v>14290</v>
      </c>
      <c r="P40" s="20" t="s">
        <v>14408</v>
      </c>
      <c r="Q40" s="19" t="s">
        <v>14411</v>
      </c>
      <c r="R40" s="19" t="s">
        <v>431</v>
      </c>
      <c r="S40" s="19" t="s">
        <v>85</v>
      </c>
      <c r="T40" s="210">
        <v>33599</v>
      </c>
      <c r="U40" s="20" t="s">
        <v>75</v>
      </c>
      <c r="V40" s="20" t="s">
        <v>14412</v>
      </c>
      <c r="W40" s="33" t="s">
        <v>14413</v>
      </c>
      <c r="X40" s="19" t="s">
        <v>121</v>
      </c>
      <c r="Y40" s="20" t="s">
        <v>6394</v>
      </c>
      <c r="Z40" s="19" t="s">
        <v>6138</v>
      </c>
      <c r="AA40" s="20" t="s">
        <v>14407</v>
      </c>
    </row>
    <row r="41" spans="1:27" ht="22.5" customHeight="1" x14ac:dyDescent="0.35">
      <c r="A41" s="33">
        <v>39</v>
      </c>
      <c r="B41" s="20" t="s">
        <v>14414</v>
      </c>
      <c r="C41" s="20" t="s">
        <v>78</v>
      </c>
      <c r="D41" s="20" t="s">
        <v>78</v>
      </c>
      <c r="E41" s="20" t="s">
        <v>11175</v>
      </c>
      <c r="F41" s="20" t="s">
        <v>6113</v>
      </c>
      <c r="G41" s="20" t="s">
        <v>14414</v>
      </c>
      <c r="H41" s="33" t="s">
        <v>14415</v>
      </c>
      <c r="I41" s="215" t="s">
        <v>14416</v>
      </c>
      <c r="J41" s="20">
        <f t="shared" si="0"/>
        <v>21</v>
      </c>
      <c r="K41" s="20">
        <f t="shared" si="1"/>
        <v>6</v>
      </c>
      <c r="L41" s="20">
        <f t="shared" si="2"/>
        <v>2018</v>
      </c>
      <c r="M41" s="20">
        <v>96</v>
      </c>
      <c r="N41" s="209">
        <f t="shared" si="3"/>
        <v>46194</v>
      </c>
      <c r="O41" s="216" t="s">
        <v>14259</v>
      </c>
      <c r="P41" s="20" t="s">
        <v>14414</v>
      </c>
      <c r="Q41" s="19" t="s">
        <v>14417</v>
      </c>
      <c r="R41" s="19" t="s">
        <v>5964</v>
      </c>
      <c r="S41" s="19" t="s">
        <v>1699</v>
      </c>
      <c r="T41" s="209">
        <v>28205</v>
      </c>
      <c r="U41" s="20" t="s">
        <v>75</v>
      </c>
      <c r="V41" s="20" t="s">
        <v>14418</v>
      </c>
      <c r="W41" s="33" t="s">
        <v>14419</v>
      </c>
      <c r="X41" s="19" t="s">
        <v>121</v>
      </c>
      <c r="Y41" s="20" t="s">
        <v>14420</v>
      </c>
      <c r="Z41" s="19" t="s">
        <v>6485</v>
      </c>
      <c r="AA41" s="20" t="s">
        <v>14407</v>
      </c>
    </row>
    <row r="42" spans="1:27" ht="22.5" customHeight="1" x14ac:dyDescent="0.35">
      <c r="A42" s="33">
        <v>40</v>
      </c>
      <c r="B42" s="20" t="s">
        <v>14421</v>
      </c>
      <c r="C42" s="20" t="s">
        <v>78</v>
      </c>
      <c r="D42" s="20" t="s">
        <v>78</v>
      </c>
      <c r="E42" s="20" t="s">
        <v>5788</v>
      </c>
      <c r="F42" s="20" t="s">
        <v>6113</v>
      </c>
      <c r="G42" s="20" t="s">
        <v>14421</v>
      </c>
      <c r="H42" s="33" t="s">
        <v>14422</v>
      </c>
      <c r="I42" s="215" t="s">
        <v>14423</v>
      </c>
      <c r="J42" s="20">
        <f t="shared" si="0"/>
        <v>6</v>
      </c>
      <c r="K42" s="20">
        <f t="shared" si="1"/>
        <v>11</v>
      </c>
      <c r="L42" s="20">
        <f t="shared" si="2"/>
        <v>2017</v>
      </c>
      <c r="M42" s="20">
        <v>96</v>
      </c>
      <c r="N42" s="209">
        <f t="shared" si="3"/>
        <v>45967</v>
      </c>
      <c r="O42" s="216" t="s">
        <v>14290</v>
      </c>
      <c r="P42" s="20" t="s">
        <v>14421</v>
      </c>
      <c r="Q42" s="19" t="s">
        <v>14424</v>
      </c>
      <c r="R42" s="19" t="s">
        <v>14425</v>
      </c>
      <c r="S42" s="19" t="s">
        <v>731</v>
      </c>
      <c r="T42" s="209">
        <v>32294</v>
      </c>
      <c r="U42" s="20" t="s">
        <v>75</v>
      </c>
      <c r="V42" s="20" t="s">
        <v>14418</v>
      </c>
      <c r="W42" s="33" t="s">
        <v>14426</v>
      </c>
      <c r="X42" s="19" t="s">
        <v>121</v>
      </c>
      <c r="Y42" s="20" t="s">
        <v>14427</v>
      </c>
      <c r="Z42" s="19" t="s">
        <v>14428</v>
      </c>
      <c r="AA42" s="20" t="s">
        <v>14407</v>
      </c>
    </row>
    <row r="43" spans="1:27" ht="22.5" customHeight="1" x14ac:dyDescent="0.35">
      <c r="A43" s="33">
        <v>41</v>
      </c>
      <c r="B43" s="20" t="s">
        <v>14429</v>
      </c>
      <c r="C43" s="20" t="s">
        <v>78</v>
      </c>
      <c r="D43" s="20" t="s">
        <v>78</v>
      </c>
      <c r="E43" s="20" t="s">
        <v>5788</v>
      </c>
      <c r="F43" s="20" t="s">
        <v>6113</v>
      </c>
      <c r="G43" s="20" t="s">
        <v>14429</v>
      </c>
      <c r="H43" s="33" t="s">
        <v>14422</v>
      </c>
      <c r="I43" s="215" t="s">
        <v>14423</v>
      </c>
      <c r="J43" s="20">
        <f t="shared" si="0"/>
        <v>6</v>
      </c>
      <c r="K43" s="20">
        <f t="shared" si="1"/>
        <v>11</v>
      </c>
      <c r="L43" s="20">
        <f t="shared" si="2"/>
        <v>2017</v>
      </c>
      <c r="M43" s="20">
        <v>96</v>
      </c>
      <c r="N43" s="209">
        <f t="shared" si="3"/>
        <v>45967</v>
      </c>
      <c r="O43" s="216" t="s">
        <v>14290</v>
      </c>
      <c r="P43" s="20" t="s">
        <v>14429</v>
      </c>
      <c r="Q43" s="19" t="s">
        <v>14430</v>
      </c>
      <c r="R43" s="19" t="s">
        <v>5559</v>
      </c>
      <c r="S43" s="19" t="s">
        <v>119</v>
      </c>
      <c r="T43" s="210">
        <v>31735</v>
      </c>
      <c r="U43" s="20" t="s">
        <v>44</v>
      </c>
      <c r="V43" s="20" t="s">
        <v>14418</v>
      </c>
      <c r="W43" s="33" t="s">
        <v>14426</v>
      </c>
      <c r="X43" s="19" t="s">
        <v>121</v>
      </c>
      <c r="Y43" s="20" t="s">
        <v>14427</v>
      </c>
      <c r="Z43" s="19" t="s">
        <v>14428</v>
      </c>
      <c r="AA43" s="20" t="s">
        <v>14407</v>
      </c>
    </row>
    <row r="44" spans="1:27" ht="22.5" customHeight="1" x14ac:dyDescent="0.35">
      <c r="A44" s="33">
        <v>42</v>
      </c>
      <c r="B44" s="20" t="s">
        <v>11711</v>
      </c>
      <c r="C44" s="20" t="s">
        <v>50</v>
      </c>
      <c r="D44" s="20" t="s">
        <v>50</v>
      </c>
      <c r="E44" s="20" t="s">
        <v>5793</v>
      </c>
      <c r="F44" s="20" t="s">
        <v>6139</v>
      </c>
      <c r="G44" s="20" t="s">
        <v>11707</v>
      </c>
      <c r="H44" s="33" t="s">
        <v>11708</v>
      </c>
      <c r="I44" s="215" t="s">
        <v>11709</v>
      </c>
      <c r="J44" s="20">
        <f t="shared" si="0"/>
        <v>20</v>
      </c>
      <c r="K44" s="20">
        <f t="shared" si="1"/>
        <v>3</v>
      </c>
      <c r="L44" s="20">
        <f t="shared" si="2"/>
        <v>2018</v>
      </c>
      <c r="M44" s="20">
        <v>96</v>
      </c>
      <c r="N44" s="209">
        <f t="shared" si="3"/>
        <v>46101</v>
      </c>
      <c r="O44" s="216" t="s">
        <v>14259</v>
      </c>
      <c r="P44" s="20" t="s">
        <v>11711</v>
      </c>
      <c r="Q44" s="19" t="s">
        <v>11712</v>
      </c>
      <c r="R44" s="19" t="s">
        <v>11713</v>
      </c>
      <c r="S44" s="19" t="s">
        <v>1452</v>
      </c>
      <c r="T44" s="209">
        <v>32354</v>
      </c>
      <c r="U44" s="20" t="s">
        <v>75</v>
      </c>
      <c r="V44" s="20">
        <v>12</v>
      </c>
      <c r="W44" s="33" t="s">
        <v>11715</v>
      </c>
      <c r="X44" s="19" t="s">
        <v>121</v>
      </c>
      <c r="Y44" s="20" t="s">
        <v>6131</v>
      </c>
      <c r="Z44" s="19" t="s">
        <v>6132</v>
      </c>
      <c r="AA44" s="20" t="s">
        <v>14386</v>
      </c>
    </row>
    <row r="45" spans="1:27" ht="22.5" customHeight="1" x14ac:dyDescent="0.35">
      <c r="A45" s="33">
        <v>43</v>
      </c>
      <c r="B45" s="20" t="s">
        <v>14431</v>
      </c>
      <c r="C45" s="20" t="s">
        <v>50</v>
      </c>
      <c r="D45" s="20" t="s">
        <v>50</v>
      </c>
      <c r="E45" s="20" t="s">
        <v>5793</v>
      </c>
      <c r="F45" s="20" t="s">
        <v>11500</v>
      </c>
      <c r="G45" s="20" t="s">
        <v>14432</v>
      </c>
      <c r="H45" s="33" t="s">
        <v>943</v>
      </c>
      <c r="I45" s="215" t="s">
        <v>944</v>
      </c>
      <c r="J45" s="20">
        <f t="shared" si="0"/>
        <v>9</v>
      </c>
      <c r="K45" s="20">
        <f t="shared" si="1"/>
        <v>10</v>
      </c>
      <c r="L45" s="20">
        <f t="shared" si="2"/>
        <v>2018</v>
      </c>
      <c r="M45" s="20">
        <v>96</v>
      </c>
      <c r="N45" s="209">
        <f t="shared" si="3"/>
        <v>46304</v>
      </c>
      <c r="O45" s="216" t="s">
        <v>14259</v>
      </c>
      <c r="P45" s="20" t="s">
        <v>14431</v>
      </c>
      <c r="Q45" s="19" t="s">
        <v>14433</v>
      </c>
      <c r="R45" s="19" t="s">
        <v>954</v>
      </c>
      <c r="S45" s="19" t="s">
        <v>10695</v>
      </c>
      <c r="T45" s="209">
        <v>34509</v>
      </c>
      <c r="U45" s="20" t="s">
        <v>75</v>
      </c>
      <c r="V45" s="20">
        <v>10</v>
      </c>
      <c r="W45" s="33" t="s">
        <v>14434</v>
      </c>
      <c r="X45" s="19" t="s">
        <v>234</v>
      </c>
      <c r="Y45" s="20" t="s">
        <v>6131</v>
      </c>
      <c r="Z45" s="19" t="s">
        <v>6132</v>
      </c>
      <c r="AA45" s="20" t="s">
        <v>14386</v>
      </c>
    </row>
    <row r="46" spans="1:27" ht="22.5" customHeight="1" x14ac:dyDescent="0.35">
      <c r="A46" s="33">
        <v>44</v>
      </c>
      <c r="B46" s="20" t="s">
        <v>14435</v>
      </c>
      <c r="C46" s="20" t="s">
        <v>793</v>
      </c>
      <c r="D46" s="20" t="s">
        <v>793</v>
      </c>
      <c r="E46" s="20" t="s">
        <v>5793</v>
      </c>
      <c r="F46" s="20" t="s">
        <v>11500</v>
      </c>
      <c r="G46" s="20" t="s">
        <v>14436</v>
      </c>
      <c r="H46" s="33" t="s">
        <v>14380</v>
      </c>
      <c r="I46" s="215" t="s">
        <v>14381</v>
      </c>
      <c r="J46" s="20">
        <f t="shared" si="0"/>
        <v>7</v>
      </c>
      <c r="K46" s="20">
        <f t="shared" si="1"/>
        <v>11</v>
      </c>
      <c r="L46" s="20">
        <f t="shared" si="2"/>
        <v>2018</v>
      </c>
      <c r="M46" s="20">
        <v>96</v>
      </c>
      <c r="N46" s="209">
        <f t="shared" si="3"/>
        <v>46333</v>
      </c>
      <c r="O46" s="216" t="s">
        <v>14259</v>
      </c>
      <c r="P46" s="20" t="s">
        <v>14435</v>
      </c>
      <c r="Q46" s="19" t="s">
        <v>14437</v>
      </c>
      <c r="R46" s="19" t="s">
        <v>1728</v>
      </c>
      <c r="S46" s="19" t="s">
        <v>688</v>
      </c>
      <c r="T46" s="210">
        <v>33172</v>
      </c>
      <c r="U46" s="20" t="s">
        <v>75</v>
      </c>
      <c r="V46" s="20">
        <v>10</v>
      </c>
      <c r="W46" s="33" t="s">
        <v>14434</v>
      </c>
      <c r="X46" s="19" t="s">
        <v>234</v>
      </c>
      <c r="Y46" s="20" t="s">
        <v>6131</v>
      </c>
      <c r="Z46" s="19" t="s">
        <v>6132</v>
      </c>
      <c r="AA46" s="20" t="s">
        <v>14386</v>
      </c>
    </row>
    <row r="47" spans="1:27" ht="22.5" customHeight="1" x14ac:dyDescent="0.35">
      <c r="A47" s="33">
        <v>45</v>
      </c>
      <c r="B47" s="20" t="s">
        <v>14438</v>
      </c>
      <c r="C47" s="20" t="s">
        <v>793</v>
      </c>
      <c r="D47" s="20" t="s">
        <v>793</v>
      </c>
      <c r="E47" s="20" t="s">
        <v>5793</v>
      </c>
      <c r="F47" s="20" t="s">
        <v>11500</v>
      </c>
      <c r="G47" s="20" t="s">
        <v>14439</v>
      </c>
      <c r="H47" s="33" t="s">
        <v>12176</v>
      </c>
      <c r="I47" s="215" t="s">
        <v>12177</v>
      </c>
      <c r="J47" s="20">
        <f t="shared" si="0"/>
        <v>28</v>
      </c>
      <c r="K47" s="20">
        <f t="shared" si="1"/>
        <v>9</v>
      </c>
      <c r="L47" s="20">
        <f t="shared" si="2"/>
        <v>2018</v>
      </c>
      <c r="M47" s="20">
        <v>96</v>
      </c>
      <c r="N47" s="209">
        <f t="shared" si="3"/>
        <v>46293</v>
      </c>
      <c r="O47" s="216" t="s">
        <v>14259</v>
      </c>
      <c r="P47" s="20" t="s">
        <v>14438</v>
      </c>
      <c r="Q47" s="19" t="s">
        <v>14440</v>
      </c>
      <c r="R47" s="19" t="s">
        <v>14441</v>
      </c>
      <c r="S47" s="19" t="s">
        <v>649</v>
      </c>
      <c r="T47" s="209">
        <v>33495</v>
      </c>
      <c r="U47" s="20" t="s">
        <v>44</v>
      </c>
      <c r="V47" s="20">
        <v>10</v>
      </c>
      <c r="W47" s="33" t="s">
        <v>14434</v>
      </c>
      <c r="X47" s="19" t="s">
        <v>234</v>
      </c>
      <c r="Y47" s="20" t="s">
        <v>6131</v>
      </c>
      <c r="Z47" s="19" t="s">
        <v>6132</v>
      </c>
      <c r="AA47" s="20" t="s">
        <v>14386</v>
      </c>
    </row>
    <row r="48" spans="1:27" ht="22.5" customHeight="1" x14ac:dyDescent="0.35">
      <c r="A48" s="33">
        <v>46</v>
      </c>
      <c r="B48" s="20" t="s">
        <v>14442</v>
      </c>
      <c r="C48" s="20" t="s">
        <v>50</v>
      </c>
      <c r="D48" s="20" t="s">
        <v>50</v>
      </c>
      <c r="E48" s="20" t="s">
        <v>5793</v>
      </c>
      <c r="F48" s="20" t="s">
        <v>11500</v>
      </c>
      <c r="G48" s="20" t="s">
        <v>14443</v>
      </c>
      <c r="H48" s="33" t="s">
        <v>14444</v>
      </c>
      <c r="I48" s="215" t="s">
        <v>14445</v>
      </c>
      <c r="J48" s="20">
        <f t="shared" si="0"/>
        <v>23</v>
      </c>
      <c r="K48" s="20">
        <f t="shared" si="1"/>
        <v>7</v>
      </c>
      <c r="L48" s="20">
        <f t="shared" si="2"/>
        <v>2018</v>
      </c>
      <c r="M48" s="20">
        <v>96</v>
      </c>
      <c r="N48" s="209">
        <f t="shared" si="3"/>
        <v>46226</v>
      </c>
      <c r="O48" s="216" t="s">
        <v>14259</v>
      </c>
      <c r="P48" s="20" t="s">
        <v>14442</v>
      </c>
      <c r="Q48" s="19" t="s">
        <v>3535</v>
      </c>
      <c r="R48" s="19" t="s">
        <v>618</v>
      </c>
      <c r="S48" s="19" t="s">
        <v>664</v>
      </c>
      <c r="T48" s="209">
        <v>34867</v>
      </c>
      <c r="U48" s="20" t="s">
        <v>75</v>
      </c>
      <c r="V48" s="20">
        <v>13</v>
      </c>
      <c r="W48" s="33" t="s">
        <v>14446</v>
      </c>
      <c r="X48" s="19" t="s">
        <v>93</v>
      </c>
      <c r="Y48" s="20" t="s">
        <v>6193</v>
      </c>
      <c r="Z48" s="19" t="s">
        <v>6194</v>
      </c>
      <c r="AA48" s="20" t="s">
        <v>14386</v>
      </c>
    </row>
    <row r="49" spans="1:27" ht="22.5" customHeight="1" x14ac:dyDescent="0.35">
      <c r="A49" s="33">
        <v>47</v>
      </c>
      <c r="B49" s="20" t="s">
        <v>6191</v>
      </c>
      <c r="C49" s="20" t="s">
        <v>50</v>
      </c>
      <c r="D49" s="20" t="s">
        <v>50</v>
      </c>
      <c r="E49" s="20" t="s">
        <v>5793</v>
      </c>
      <c r="F49" s="20" t="s">
        <v>11500</v>
      </c>
      <c r="G49" s="20" t="s">
        <v>6190</v>
      </c>
      <c r="H49" s="33" t="s">
        <v>14447</v>
      </c>
      <c r="I49" s="215" t="s">
        <v>14448</v>
      </c>
      <c r="J49" s="20">
        <f t="shared" si="0"/>
        <v>29</v>
      </c>
      <c r="K49" s="20">
        <f t="shared" si="1"/>
        <v>5</v>
      </c>
      <c r="L49" s="20">
        <f t="shared" si="2"/>
        <v>2017</v>
      </c>
      <c r="M49" s="20">
        <v>96</v>
      </c>
      <c r="N49" s="209">
        <f t="shared" si="3"/>
        <v>45806</v>
      </c>
      <c r="O49" s="216" t="s">
        <v>14290</v>
      </c>
      <c r="P49" s="20" t="s">
        <v>6191</v>
      </c>
      <c r="Q49" s="19" t="s">
        <v>14449</v>
      </c>
      <c r="R49" s="19" t="s">
        <v>840</v>
      </c>
      <c r="S49" s="19" t="s">
        <v>731</v>
      </c>
      <c r="T49" s="209">
        <v>32001</v>
      </c>
      <c r="U49" s="20" t="s">
        <v>75</v>
      </c>
      <c r="V49" s="20">
        <v>17</v>
      </c>
      <c r="W49" s="33" t="s">
        <v>6192</v>
      </c>
      <c r="X49" s="19" t="s">
        <v>93</v>
      </c>
      <c r="Y49" s="20" t="s">
        <v>6193</v>
      </c>
      <c r="Z49" s="19" t="s">
        <v>6194</v>
      </c>
      <c r="AA49" s="20" t="s">
        <v>14386</v>
      </c>
    </row>
    <row r="50" spans="1:27" ht="22.5" customHeight="1" x14ac:dyDescent="0.35">
      <c r="A50" s="33">
        <v>48</v>
      </c>
      <c r="B50" s="20" t="s">
        <v>14450</v>
      </c>
      <c r="C50" s="20" t="s">
        <v>793</v>
      </c>
      <c r="D50" s="20" t="s">
        <v>51</v>
      </c>
      <c r="E50" s="20" t="s">
        <v>5793</v>
      </c>
      <c r="F50" s="20" t="s">
        <v>11500</v>
      </c>
      <c r="G50" s="20" t="s">
        <v>14451</v>
      </c>
      <c r="H50" s="33" t="s">
        <v>14452</v>
      </c>
      <c r="I50" s="215" t="s">
        <v>14453</v>
      </c>
      <c r="J50" s="20">
        <f t="shared" si="0"/>
        <v>3</v>
      </c>
      <c r="K50" s="20">
        <f t="shared" si="1"/>
        <v>5</v>
      </c>
      <c r="L50" s="20">
        <f t="shared" si="2"/>
        <v>2017</v>
      </c>
      <c r="M50" s="20">
        <v>96</v>
      </c>
      <c r="N50" s="209">
        <f t="shared" si="3"/>
        <v>45780</v>
      </c>
      <c r="O50" s="216" t="s">
        <v>14290</v>
      </c>
      <c r="P50" s="20" t="s">
        <v>14450</v>
      </c>
      <c r="Q50" s="19" t="s">
        <v>14454</v>
      </c>
      <c r="R50" s="19" t="s">
        <v>370</v>
      </c>
      <c r="S50" s="19" t="s">
        <v>991</v>
      </c>
      <c r="T50" s="210">
        <v>29911</v>
      </c>
      <c r="U50" s="20" t="s">
        <v>44</v>
      </c>
      <c r="V50" s="20">
        <v>17</v>
      </c>
      <c r="W50" s="33" t="s">
        <v>14455</v>
      </c>
      <c r="X50" s="19" t="s">
        <v>93</v>
      </c>
      <c r="Y50" s="20" t="s">
        <v>6131</v>
      </c>
      <c r="Z50" s="19" t="s">
        <v>6132</v>
      </c>
      <c r="AA50" s="20" t="s">
        <v>14386</v>
      </c>
    </row>
    <row r="51" spans="1:27" ht="22.5" customHeight="1" x14ac:dyDescent="0.35">
      <c r="A51" s="33">
        <v>49</v>
      </c>
      <c r="B51" s="20" t="s">
        <v>14456</v>
      </c>
      <c r="C51" s="20" t="s">
        <v>793</v>
      </c>
      <c r="D51" s="20" t="s">
        <v>51</v>
      </c>
      <c r="E51" s="20" t="s">
        <v>5793</v>
      </c>
      <c r="F51" s="20" t="s">
        <v>11500</v>
      </c>
      <c r="G51" s="20" t="s">
        <v>14457</v>
      </c>
      <c r="H51" s="33" t="s">
        <v>14458</v>
      </c>
      <c r="I51" s="215" t="s">
        <v>14459</v>
      </c>
      <c r="J51" s="20">
        <f t="shared" si="0"/>
        <v>29</v>
      </c>
      <c r="K51" s="20">
        <f t="shared" si="1"/>
        <v>6</v>
      </c>
      <c r="L51" s="20">
        <f t="shared" si="2"/>
        <v>2017</v>
      </c>
      <c r="M51" s="20">
        <v>96</v>
      </c>
      <c r="N51" s="209">
        <f t="shared" si="3"/>
        <v>45837</v>
      </c>
      <c r="O51" s="216" t="s">
        <v>14290</v>
      </c>
      <c r="P51" s="20" t="s">
        <v>14456</v>
      </c>
      <c r="Q51" s="19" t="s">
        <v>14460</v>
      </c>
      <c r="R51" s="19" t="s">
        <v>553</v>
      </c>
      <c r="S51" s="19" t="s">
        <v>4109</v>
      </c>
      <c r="T51" s="209">
        <v>29780</v>
      </c>
      <c r="U51" s="20" t="s">
        <v>44</v>
      </c>
      <c r="V51" s="20">
        <v>17</v>
      </c>
      <c r="W51" s="33" t="s">
        <v>14461</v>
      </c>
      <c r="X51" s="19" t="s">
        <v>234</v>
      </c>
      <c r="Y51" s="20" t="s">
        <v>6131</v>
      </c>
      <c r="Z51" s="19" t="s">
        <v>6132</v>
      </c>
      <c r="AA51" s="20" t="s">
        <v>14386</v>
      </c>
    </row>
    <row r="52" spans="1:27" ht="22.5" customHeight="1" x14ac:dyDescent="0.35">
      <c r="A52" s="33">
        <v>50</v>
      </c>
      <c r="B52" s="20" t="s">
        <v>14462</v>
      </c>
      <c r="C52" s="20" t="s">
        <v>793</v>
      </c>
      <c r="D52" s="20" t="s">
        <v>51</v>
      </c>
      <c r="E52" s="20" t="s">
        <v>5793</v>
      </c>
      <c r="F52" s="20" t="s">
        <v>11500</v>
      </c>
      <c r="G52" s="20" t="s">
        <v>14463</v>
      </c>
      <c r="H52" s="33" t="s">
        <v>14447</v>
      </c>
      <c r="I52" s="215" t="s">
        <v>14448</v>
      </c>
      <c r="J52" s="20">
        <f t="shared" si="0"/>
        <v>29</v>
      </c>
      <c r="K52" s="20">
        <f t="shared" si="1"/>
        <v>5</v>
      </c>
      <c r="L52" s="20">
        <f t="shared" si="2"/>
        <v>2017</v>
      </c>
      <c r="M52" s="20">
        <v>96</v>
      </c>
      <c r="N52" s="209">
        <f t="shared" si="3"/>
        <v>45806</v>
      </c>
      <c r="O52" s="216" t="s">
        <v>14290</v>
      </c>
      <c r="P52" s="20" t="s">
        <v>14462</v>
      </c>
      <c r="Q52" s="19" t="s">
        <v>14464</v>
      </c>
      <c r="R52" s="19" t="s">
        <v>709</v>
      </c>
      <c r="S52" s="19" t="s">
        <v>543</v>
      </c>
      <c r="T52" s="209">
        <v>30006</v>
      </c>
      <c r="U52" s="20" t="s">
        <v>75</v>
      </c>
      <c r="V52" s="20">
        <v>17</v>
      </c>
      <c r="W52" s="33" t="s">
        <v>14465</v>
      </c>
      <c r="X52" s="19" t="s">
        <v>234</v>
      </c>
      <c r="Y52" s="20" t="s">
        <v>6193</v>
      </c>
      <c r="Z52" s="19" t="s">
        <v>6194</v>
      </c>
      <c r="AA52" s="20" t="s">
        <v>14386</v>
      </c>
    </row>
    <row r="53" spans="1:27" ht="22.5" customHeight="1" x14ac:dyDescent="0.35">
      <c r="A53" s="33">
        <v>51</v>
      </c>
      <c r="B53" s="20" t="s">
        <v>14466</v>
      </c>
      <c r="C53" s="20" t="s">
        <v>793</v>
      </c>
      <c r="D53" s="20" t="s">
        <v>51</v>
      </c>
      <c r="E53" s="20" t="s">
        <v>5793</v>
      </c>
      <c r="F53" s="20" t="s">
        <v>11500</v>
      </c>
      <c r="G53" s="20" t="s">
        <v>14467</v>
      </c>
      <c r="H53" s="33" t="s">
        <v>11682</v>
      </c>
      <c r="I53" s="215" t="s">
        <v>11683</v>
      </c>
      <c r="J53" s="20">
        <f t="shared" si="0"/>
        <v>7</v>
      </c>
      <c r="K53" s="20">
        <f t="shared" si="1"/>
        <v>11</v>
      </c>
      <c r="L53" s="20">
        <f t="shared" si="2"/>
        <v>2017</v>
      </c>
      <c r="M53" s="20">
        <v>96</v>
      </c>
      <c r="N53" s="209">
        <f t="shared" si="3"/>
        <v>45968</v>
      </c>
      <c r="O53" s="216" t="s">
        <v>14290</v>
      </c>
      <c r="P53" s="20" t="s">
        <v>14466</v>
      </c>
      <c r="Q53" s="19" t="s">
        <v>14468</v>
      </c>
      <c r="R53" s="19" t="s">
        <v>14469</v>
      </c>
      <c r="S53" s="19" t="s">
        <v>656</v>
      </c>
      <c r="T53" s="209">
        <v>33317</v>
      </c>
      <c r="U53" s="20" t="s">
        <v>44</v>
      </c>
      <c r="V53" s="20">
        <v>18</v>
      </c>
      <c r="W53" s="33" t="s">
        <v>14470</v>
      </c>
      <c r="X53" s="19" t="s">
        <v>46</v>
      </c>
      <c r="Y53" s="20" t="s">
        <v>6131</v>
      </c>
      <c r="Z53" s="19" t="s">
        <v>6132</v>
      </c>
      <c r="AA53" s="20" t="s">
        <v>14386</v>
      </c>
    </row>
    <row r="54" spans="1:27" ht="22.5" customHeight="1" x14ac:dyDescent="0.35">
      <c r="A54" s="33">
        <v>52</v>
      </c>
      <c r="B54" s="20" t="s">
        <v>14471</v>
      </c>
      <c r="C54" s="20" t="s">
        <v>793</v>
      </c>
      <c r="D54" s="20" t="s">
        <v>51</v>
      </c>
      <c r="E54" s="20" t="s">
        <v>5793</v>
      </c>
      <c r="F54" s="20" t="s">
        <v>11500</v>
      </c>
      <c r="G54" s="20" t="s">
        <v>14472</v>
      </c>
      <c r="H54" s="33" t="s">
        <v>787</v>
      </c>
      <c r="I54" s="215" t="s">
        <v>788</v>
      </c>
      <c r="J54" s="20">
        <f t="shared" si="0"/>
        <v>17</v>
      </c>
      <c r="K54" s="20">
        <f t="shared" si="1"/>
        <v>1</v>
      </c>
      <c r="L54" s="20">
        <f t="shared" si="2"/>
        <v>2018</v>
      </c>
      <c r="M54" s="20">
        <v>96</v>
      </c>
      <c r="N54" s="209">
        <f t="shared" si="3"/>
        <v>46039</v>
      </c>
      <c r="O54" s="216" t="s">
        <v>14259</v>
      </c>
      <c r="P54" s="20" t="s">
        <v>14471</v>
      </c>
      <c r="Q54" s="19" t="s">
        <v>14473</v>
      </c>
      <c r="R54" s="19" t="s">
        <v>493</v>
      </c>
      <c r="S54" s="19" t="s">
        <v>11890</v>
      </c>
      <c r="T54" s="209">
        <v>30326</v>
      </c>
      <c r="U54" s="20" t="s">
        <v>44</v>
      </c>
      <c r="V54" s="20">
        <v>18</v>
      </c>
      <c r="W54" s="33" t="s">
        <v>14470</v>
      </c>
      <c r="X54" s="19" t="s">
        <v>46</v>
      </c>
      <c r="Y54" s="20" t="s">
        <v>6131</v>
      </c>
      <c r="Z54" s="19" t="s">
        <v>6132</v>
      </c>
      <c r="AA54" s="20" t="s">
        <v>14386</v>
      </c>
    </row>
    <row r="55" spans="1:27" ht="22.5" customHeight="1" x14ac:dyDescent="0.35">
      <c r="A55" s="33">
        <v>53</v>
      </c>
      <c r="B55" s="20" t="s">
        <v>14474</v>
      </c>
      <c r="C55" s="20" t="s">
        <v>793</v>
      </c>
      <c r="D55" s="20" t="s">
        <v>51</v>
      </c>
      <c r="E55" s="20" t="s">
        <v>5793</v>
      </c>
      <c r="F55" s="20" t="s">
        <v>11500</v>
      </c>
      <c r="G55" s="20" t="s">
        <v>14475</v>
      </c>
      <c r="H55" s="33" t="s">
        <v>14476</v>
      </c>
      <c r="I55" s="215" t="s">
        <v>14360</v>
      </c>
      <c r="J55" s="20">
        <f t="shared" si="0"/>
        <v>26</v>
      </c>
      <c r="K55" s="20">
        <f t="shared" si="1"/>
        <v>1</v>
      </c>
      <c r="L55" s="20">
        <f t="shared" si="2"/>
        <v>2018</v>
      </c>
      <c r="M55" s="20">
        <v>96</v>
      </c>
      <c r="N55" s="209">
        <f t="shared" si="3"/>
        <v>46048</v>
      </c>
      <c r="O55" s="216" t="s">
        <v>14259</v>
      </c>
      <c r="P55" s="20" t="s">
        <v>14474</v>
      </c>
      <c r="Q55" s="19" t="s">
        <v>14477</v>
      </c>
      <c r="R55" s="19" t="s">
        <v>493</v>
      </c>
      <c r="S55" s="19" t="s">
        <v>14478</v>
      </c>
      <c r="T55" s="209">
        <v>31586</v>
      </c>
      <c r="U55" s="20" t="s">
        <v>44</v>
      </c>
      <c r="V55" s="20">
        <v>18</v>
      </c>
      <c r="W55" s="33" t="s">
        <v>14479</v>
      </c>
      <c r="X55" s="19" t="s">
        <v>46</v>
      </c>
      <c r="Y55" s="20" t="s">
        <v>6193</v>
      </c>
      <c r="Z55" s="19" t="s">
        <v>6194</v>
      </c>
      <c r="AA55" s="20" t="s">
        <v>14386</v>
      </c>
    </row>
    <row r="56" spans="1:27" ht="22.5" customHeight="1" x14ac:dyDescent="0.35">
      <c r="A56" s="33">
        <v>54</v>
      </c>
      <c r="B56" s="20" t="s">
        <v>14480</v>
      </c>
      <c r="C56" s="20" t="s">
        <v>793</v>
      </c>
      <c r="D56" s="20" t="s">
        <v>51</v>
      </c>
      <c r="E56" s="20" t="s">
        <v>5793</v>
      </c>
      <c r="F56" s="20" t="s">
        <v>11500</v>
      </c>
      <c r="G56" s="20" t="s">
        <v>14481</v>
      </c>
      <c r="H56" s="33" t="s">
        <v>14482</v>
      </c>
      <c r="I56" s="215" t="s">
        <v>14483</v>
      </c>
      <c r="J56" s="20">
        <f t="shared" si="0"/>
        <v>27</v>
      </c>
      <c r="K56" s="20">
        <f t="shared" si="1"/>
        <v>10</v>
      </c>
      <c r="L56" s="20">
        <f t="shared" si="2"/>
        <v>2017</v>
      </c>
      <c r="M56" s="20">
        <v>96</v>
      </c>
      <c r="N56" s="209">
        <f t="shared" si="3"/>
        <v>45957</v>
      </c>
      <c r="O56" s="216" t="s">
        <v>14290</v>
      </c>
      <c r="P56" s="20" t="s">
        <v>14480</v>
      </c>
      <c r="Q56" s="19" t="s">
        <v>14484</v>
      </c>
      <c r="R56" s="19" t="s">
        <v>849</v>
      </c>
      <c r="S56" s="19" t="s">
        <v>100</v>
      </c>
      <c r="T56" s="209">
        <v>32268</v>
      </c>
      <c r="U56" s="20" t="s">
        <v>44</v>
      </c>
      <c r="V56" s="20">
        <v>18</v>
      </c>
      <c r="W56" s="33" t="s">
        <v>14479</v>
      </c>
      <c r="X56" s="19" t="s">
        <v>46</v>
      </c>
      <c r="Y56" s="20" t="s">
        <v>6193</v>
      </c>
      <c r="Z56" s="19" t="s">
        <v>6194</v>
      </c>
      <c r="AA56" s="20" t="s">
        <v>14386</v>
      </c>
    </row>
    <row r="57" spans="1:27" ht="22.5" customHeight="1" x14ac:dyDescent="0.35">
      <c r="A57" s="33">
        <v>55</v>
      </c>
      <c r="B57" s="20" t="s">
        <v>14485</v>
      </c>
      <c r="C57" s="20" t="s">
        <v>793</v>
      </c>
      <c r="D57" s="20" t="s">
        <v>51</v>
      </c>
      <c r="E57" s="20" t="s">
        <v>5793</v>
      </c>
      <c r="F57" s="20" t="s">
        <v>11500</v>
      </c>
      <c r="G57" s="20" t="s">
        <v>14486</v>
      </c>
      <c r="H57" s="33" t="s">
        <v>11682</v>
      </c>
      <c r="I57" s="215" t="s">
        <v>11683</v>
      </c>
      <c r="J57" s="20">
        <f t="shared" si="0"/>
        <v>7</v>
      </c>
      <c r="K57" s="20">
        <f t="shared" si="1"/>
        <v>11</v>
      </c>
      <c r="L57" s="20">
        <f t="shared" si="2"/>
        <v>2017</v>
      </c>
      <c r="M57" s="20">
        <v>96</v>
      </c>
      <c r="N57" s="209">
        <f t="shared" si="3"/>
        <v>45968</v>
      </c>
      <c r="O57" s="216" t="s">
        <v>14290</v>
      </c>
      <c r="P57" s="20" t="s">
        <v>14485</v>
      </c>
      <c r="Q57" s="19" t="s">
        <v>14487</v>
      </c>
      <c r="R57" s="19" t="s">
        <v>5649</v>
      </c>
      <c r="S57" s="19" t="s">
        <v>337</v>
      </c>
      <c r="T57" s="209">
        <v>31240</v>
      </c>
      <c r="U57" s="20" t="s">
        <v>44</v>
      </c>
      <c r="V57" s="20">
        <v>18</v>
      </c>
      <c r="W57" s="33" t="s">
        <v>14479</v>
      </c>
      <c r="X57" s="19" t="s">
        <v>46</v>
      </c>
      <c r="Y57" s="20" t="s">
        <v>6193</v>
      </c>
      <c r="Z57" s="19" t="s">
        <v>6194</v>
      </c>
      <c r="AA57" s="20" t="s">
        <v>14386</v>
      </c>
    </row>
    <row r="58" spans="1:27" ht="22.5" customHeight="1" x14ac:dyDescent="0.35">
      <c r="A58" s="33">
        <v>56</v>
      </c>
      <c r="B58" s="20" t="s">
        <v>14488</v>
      </c>
      <c r="C58" s="20" t="s">
        <v>793</v>
      </c>
      <c r="D58" s="20" t="s">
        <v>51</v>
      </c>
      <c r="E58" s="20" t="s">
        <v>5793</v>
      </c>
      <c r="F58" s="20" t="s">
        <v>11500</v>
      </c>
      <c r="G58" s="20" t="s">
        <v>14489</v>
      </c>
      <c r="H58" s="33" t="s">
        <v>11682</v>
      </c>
      <c r="I58" s="215" t="s">
        <v>11683</v>
      </c>
      <c r="J58" s="20">
        <f t="shared" si="0"/>
        <v>7</v>
      </c>
      <c r="K58" s="20">
        <f t="shared" si="1"/>
        <v>11</v>
      </c>
      <c r="L58" s="20">
        <f t="shared" si="2"/>
        <v>2017</v>
      </c>
      <c r="M58" s="20">
        <v>96</v>
      </c>
      <c r="N58" s="209">
        <f t="shared" si="3"/>
        <v>45968</v>
      </c>
      <c r="O58" s="216" t="s">
        <v>14290</v>
      </c>
      <c r="P58" s="20" t="s">
        <v>14488</v>
      </c>
      <c r="Q58" s="19" t="s">
        <v>14490</v>
      </c>
      <c r="R58" s="19" t="s">
        <v>954</v>
      </c>
      <c r="S58" s="19" t="s">
        <v>392</v>
      </c>
      <c r="T58" s="209">
        <v>30806</v>
      </c>
      <c r="U58" s="20" t="s">
        <v>75</v>
      </c>
      <c r="V58" s="20">
        <v>18</v>
      </c>
      <c r="W58" s="33" t="s">
        <v>14491</v>
      </c>
      <c r="X58" s="19" t="s">
        <v>211</v>
      </c>
      <c r="Y58" s="20" t="s">
        <v>6131</v>
      </c>
      <c r="Z58" s="19" t="s">
        <v>6132</v>
      </c>
      <c r="AA58" s="20" t="s">
        <v>14386</v>
      </c>
    </row>
    <row r="59" spans="1:27" ht="22.5" customHeight="1" x14ac:dyDescent="0.35">
      <c r="A59" s="33">
        <v>57</v>
      </c>
      <c r="B59" s="20" t="s">
        <v>6196</v>
      </c>
      <c r="C59" s="20" t="s">
        <v>50</v>
      </c>
      <c r="D59" s="20" t="s">
        <v>50</v>
      </c>
      <c r="E59" s="20" t="s">
        <v>5793</v>
      </c>
      <c r="F59" s="20" t="s">
        <v>11500</v>
      </c>
      <c r="G59" s="20" t="s">
        <v>6195</v>
      </c>
      <c r="H59" s="33" t="s">
        <v>14482</v>
      </c>
      <c r="I59" s="215" t="s">
        <v>14483</v>
      </c>
      <c r="J59" s="20">
        <f t="shared" si="0"/>
        <v>27</v>
      </c>
      <c r="K59" s="20">
        <f t="shared" si="1"/>
        <v>10</v>
      </c>
      <c r="L59" s="20">
        <f t="shared" si="2"/>
        <v>2017</v>
      </c>
      <c r="M59" s="20">
        <v>96</v>
      </c>
      <c r="N59" s="209">
        <f t="shared" si="3"/>
        <v>45957</v>
      </c>
      <c r="O59" s="216" t="s">
        <v>14290</v>
      </c>
      <c r="P59" s="20" t="s">
        <v>6196</v>
      </c>
      <c r="Q59" s="19" t="s">
        <v>14492</v>
      </c>
      <c r="R59" s="19" t="s">
        <v>6197</v>
      </c>
      <c r="S59" s="19" t="s">
        <v>337</v>
      </c>
      <c r="T59" s="209">
        <v>35402</v>
      </c>
      <c r="U59" s="20" t="s">
        <v>75</v>
      </c>
      <c r="V59" s="20">
        <v>18</v>
      </c>
      <c r="W59" s="33" t="s">
        <v>6198</v>
      </c>
      <c r="X59" s="19" t="s">
        <v>211</v>
      </c>
      <c r="Y59" s="20" t="s">
        <v>6193</v>
      </c>
      <c r="Z59" s="19" t="s">
        <v>6194</v>
      </c>
      <c r="AA59" s="20" t="s">
        <v>14386</v>
      </c>
    </row>
    <row r="60" spans="1:27" ht="22.5" customHeight="1" x14ac:dyDescent="0.35">
      <c r="A60" s="33">
        <v>58</v>
      </c>
      <c r="B60" s="20" t="s">
        <v>14493</v>
      </c>
      <c r="C60" s="20" t="s">
        <v>793</v>
      </c>
      <c r="D60" s="20" t="s">
        <v>793</v>
      </c>
      <c r="E60" s="20" t="s">
        <v>5793</v>
      </c>
      <c r="F60" s="20" t="s">
        <v>11500</v>
      </c>
      <c r="G60" s="20" t="s">
        <v>14494</v>
      </c>
      <c r="H60" s="33" t="s">
        <v>14281</v>
      </c>
      <c r="I60" s="215" t="s">
        <v>14282</v>
      </c>
      <c r="J60" s="20">
        <f t="shared" si="0"/>
        <v>16</v>
      </c>
      <c r="K60" s="20">
        <f t="shared" si="1"/>
        <v>4</v>
      </c>
      <c r="L60" s="20">
        <f t="shared" si="2"/>
        <v>2018</v>
      </c>
      <c r="M60" s="20">
        <v>96</v>
      </c>
      <c r="N60" s="209">
        <f t="shared" si="3"/>
        <v>46128</v>
      </c>
      <c r="O60" s="216" t="s">
        <v>14259</v>
      </c>
      <c r="P60" s="20" t="s">
        <v>14493</v>
      </c>
      <c r="Q60" s="19" t="s">
        <v>14495</v>
      </c>
      <c r="R60" s="19" t="s">
        <v>514</v>
      </c>
      <c r="S60" s="19" t="s">
        <v>5442</v>
      </c>
      <c r="T60" s="209">
        <v>29132</v>
      </c>
      <c r="U60" s="20" t="s">
        <v>75</v>
      </c>
      <c r="V60" s="20">
        <v>18</v>
      </c>
      <c r="W60" s="33" t="s">
        <v>6198</v>
      </c>
      <c r="X60" s="19" t="s">
        <v>211</v>
      </c>
      <c r="Y60" s="20" t="s">
        <v>6193</v>
      </c>
      <c r="Z60" s="19" t="s">
        <v>6194</v>
      </c>
      <c r="AA60" s="20" t="s">
        <v>14386</v>
      </c>
    </row>
    <row r="61" spans="1:27" ht="22.5" customHeight="1" x14ac:dyDescent="0.35">
      <c r="A61" s="33">
        <v>59</v>
      </c>
      <c r="B61" s="20" t="s">
        <v>14496</v>
      </c>
      <c r="C61" s="20" t="s">
        <v>793</v>
      </c>
      <c r="D61" s="20" t="s">
        <v>51</v>
      </c>
      <c r="E61" s="20" t="s">
        <v>5793</v>
      </c>
      <c r="F61" s="20" t="s">
        <v>11500</v>
      </c>
      <c r="G61" s="20" t="s">
        <v>14497</v>
      </c>
      <c r="H61" s="33" t="s">
        <v>11682</v>
      </c>
      <c r="I61" s="215" t="s">
        <v>11683</v>
      </c>
      <c r="J61" s="20">
        <f t="shared" si="0"/>
        <v>7</v>
      </c>
      <c r="K61" s="20">
        <f t="shared" si="1"/>
        <v>11</v>
      </c>
      <c r="L61" s="20">
        <f t="shared" si="2"/>
        <v>2017</v>
      </c>
      <c r="M61" s="20">
        <v>96</v>
      </c>
      <c r="N61" s="209">
        <f t="shared" si="3"/>
        <v>45968</v>
      </c>
      <c r="O61" s="216" t="s">
        <v>14290</v>
      </c>
      <c r="P61" s="20" t="s">
        <v>14496</v>
      </c>
      <c r="Q61" s="19" t="s">
        <v>14498</v>
      </c>
      <c r="R61" s="19" t="s">
        <v>586</v>
      </c>
      <c r="S61" s="19" t="s">
        <v>462</v>
      </c>
      <c r="T61" s="210">
        <v>32434</v>
      </c>
      <c r="U61" s="20" t="s">
        <v>75</v>
      </c>
      <c r="V61" s="20">
        <v>18</v>
      </c>
      <c r="W61" s="33" t="s">
        <v>14499</v>
      </c>
      <c r="X61" s="19" t="s">
        <v>121</v>
      </c>
      <c r="Y61" s="20" t="s">
        <v>6131</v>
      </c>
      <c r="Z61" s="19" t="s">
        <v>6132</v>
      </c>
      <c r="AA61" s="20" t="s">
        <v>14386</v>
      </c>
    </row>
    <row r="62" spans="1:27" ht="22.5" customHeight="1" x14ac:dyDescent="0.35">
      <c r="A62" s="33">
        <v>60</v>
      </c>
      <c r="B62" s="20" t="s">
        <v>14500</v>
      </c>
      <c r="C62" s="20" t="s">
        <v>793</v>
      </c>
      <c r="D62" s="20" t="s">
        <v>51</v>
      </c>
      <c r="E62" s="20" t="s">
        <v>5793</v>
      </c>
      <c r="F62" s="20" t="s">
        <v>11500</v>
      </c>
      <c r="G62" s="20" t="s">
        <v>14501</v>
      </c>
      <c r="H62" s="33" t="s">
        <v>913</v>
      </c>
      <c r="I62" s="215" t="s">
        <v>914</v>
      </c>
      <c r="J62" s="20">
        <f t="shared" si="0"/>
        <v>29</v>
      </c>
      <c r="K62" s="20">
        <f t="shared" si="1"/>
        <v>8</v>
      </c>
      <c r="L62" s="20">
        <f t="shared" si="2"/>
        <v>2017</v>
      </c>
      <c r="M62" s="20">
        <v>96</v>
      </c>
      <c r="N62" s="209">
        <f t="shared" si="3"/>
        <v>45898</v>
      </c>
      <c r="O62" s="216" t="s">
        <v>14290</v>
      </c>
      <c r="P62" s="20" t="s">
        <v>14500</v>
      </c>
      <c r="Q62" s="19" t="s">
        <v>14502</v>
      </c>
      <c r="R62" s="19" t="s">
        <v>14503</v>
      </c>
      <c r="S62" s="19" t="s">
        <v>991</v>
      </c>
      <c r="T62" s="209">
        <v>30179</v>
      </c>
      <c r="U62" s="20" t="s">
        <v>75</v>
      </c>
      <c r="V62" s="20">
        <v>18</v>
      </c>
      <c r="W62" s="33" t="s">
        <v>14504</v>
      </c>
      <c r="X62" s="19" t="s">
        <v>121</v>
      </c>
      <c r="Y62" s="20" t="s">
        <v>6193</v>
      </c>
      <c r="Z62" s="19" t="s">
        <v>6194</v>
      </c>
      <c r="AA62" s="20" t="s">
        <v>14386</v>
      </c>
    </row>
    <row r="63" spans="1:27" ht="22.5" customHeight="1" x14ac:dyDescent="0.35">
      <c r="A63" s="33">
        <v>61</v>
      </c>
      <c r="B63" s="20" t="s">
        <v>14505</v>
      </c>
      <c r="C63" s="20" t="s">
        <v>793</v>
      </c>
      <c r="D63" s="20" t="s">
        <v>51</v>
      </c>
      <c r="E63" s="20" t="s">
        <v>5793</v>
      </c>
      <c r="F63" s="20" t="s">
        <v>11500</v>
      </c>
      <c r="G63" s="20" t="s">
        <v>14506</v>
      </c>
      <c r="H63" s="33" t="s">
        <v>11682</v>
      </c>
      <c r="I63" s="215" t="s">
        <v>11683</v>
      </c>
      <c r="J63" s="20">
        <f t="shared" si="0"/>
        <v>7</v>
      </c>
      <c r="K63" s="20">
        <f t="shared" si="1"/>
        <v>11</v>
      </c>
      <c r="L63" s="20">
        <f t="shared" si="2"/>
        <v>2017</v>
      </c>
      <c r="M63" s="20">
        <v>96</v>
      </c>
      <c r="N63" s="209">
        <f t="shared" si="3"/>
        <v>45968</v>
      </c>
      <c r="O63" s="216" t="s">
        <v>14290</v>
      </c>
      <c r="P63" s="20" t="s">
        <v>14505</v>
      </c>
      <c r="Q63" s="19" t="s">
        <v>14507</v>
      </c>
      <c r="R63" s="19" t="s">
        <v>750</v>
      </c>
      <c r="S63" s="19" t="s">
        <v>136</v>
      </c>
      <c r="T63" s="209">
        <v>33578</v>
      </c>
      <c r="U63" s="20" t="s">
        <v>44</v>
      </c>
      <c r="V63" s="20">
        <v>18</v>
      </c>
      <c r="W63" s="33" t="s">
        <v>14508</v>
      </c>
      <c r="X63" s="19" t="s">
        <v>234</v>
      </c>
      <c r="Y63" s="20" t="s">
        <v>6131</v>
      </c>
      <c r="Z63" s="19" t="s">
        <v>6132</v>
      </c>
      <c r="AA63" s="20" t="s">
        <v>14386</v>
      </c>
    </row>
    <row r="64" spans="1:27" ht="22.5" customHeight="1" x14ac:dyDescent="0.35">
      <c r="A64" s="33">
        <v>62</v>
      </c>
      <c r="B64" s="20" t="s">
        <v>14509</v>
      </c>
      <c r="C64" s="20" t="s">
        <v>793</v>
      </c>
      <c r="D64" s="20" t="s">
        <v>51</v>
      </c>
      <c r="E64" s="20" t="s">
        <v>5793</v>
      </c>
      <c r="F64" s="20" t="s">
        <v>11500</v>
      </c>
      <c r="G64" s="20" t="s">
        <v>14510</v>
      </c>
      <c r="H64" s="33" t="s">
        <v>11708</v>
      </c>
      <c r="I64" s="215" t="s">
        <v>11709</v>
      </c>
      <c r="J64" s="20">
        <f t="shared" si="0"/>
        <v>20</v>
      </c>
      <c r="K64" s="20">
        <f t="shared" si="1"/>
        <v>3</v>
      </c>
      <c r="L64" s="20">
        <f t="shared" si="2"/>
        <v>2018</v>
      </c>
      <c r="M64" s="20">
        <v>96</v>
      </c>
      <c r="N64" s="209">
        <f t="shared" si="3"/>
        <v>46101</v>
      </c>
      <c r="O64" s="216" t="s">
        <v>14259</v>
      </c>
      <c r="P64" s="20" t="s">
        <v>14509</v>
      </c>
      <c r="Q64" s="19" t="s">
        <v>14511</v>
      </c>
      <c r="R64" s="19" t="s">
        <v>5855</v>
      </c>
      <c r="S64" s="19" t="s">
        <v>67</v>
      </c>
      <c r="T64" s="210">
        <v>30670</v>
      </c>
      <c r="U64" s="20" t="s">
        <v>44</v>
      </c>
      <c r="V64" s="20">
        <v>18</v>
      </c>
      <c r="W64" s="33" t="s">
        <v>14508</v>
      </c>
      <c r="X64" s="19" t="s">
        <v>234</v>
      </c>
      <c r="Y64" s="20" t="s">
        <v>6131</v>
      </c>
      <c r="Z64" s="19" t="s">
        <v>6132</v>
      </c>
      <c r="AA64" s="20" t="s">
        <v>14386</v>
      </c>
    </row>
    <row r="65" spans="1:27" ht="22.5" customHeight="1" x14ac:dyDescent="0.35">
      <c r="A65" s="33">
        <v>63</v>
      </c>
      <c r="B65" s="20" t="s">
        <v>14512</v>
      </c>
      <c r="C65" s="20" t="s">
        <v>793</v>
      </c>
      <c r="D65" s="20" t="s">
        <v>51</v>
      </c>
      <c r="E65" s="20" t="s">
        <v>5793</v>
      </c>
      <c r="F65" s="20" t="s">
        <v>11500</v>
      </c>
      <c r="G65" s="20" t="s">
        <v>14513</v>
      </c>
      <c r="H65" s="33" t="s">
        <v>14514</v>
      </c>
      <c r="I65" s="215" t="s">
        <v>14402</v>
      </c>
      <c r="J65" s="20">
        <f t="shared" si="0"/>
        <v>30</v>
      </c>
      <c r="K65" s="20">
        <f t="shared" si="1"/>
        <v>7</v>
      </c>
      <c r="L65" s="20">
        <f t="shared" si="2"/>
        <v>2018</v>
      </c>
      <c r="M65" s="20">
        <v>96</v>
      </c>
      <c r="N65" s="209">
        <f t="shared" si="3"/>
        <v>46233</v>
      </c>
      <c r="O65" s="216" t="s">
        <v>14259</v>
      </c>
      <c r="P65" s="20" t="s">
        <v>14512</v>
      </c>
      <c r="Q65" s="19" t="s">
        <v>14515</v>
      </c>
      <c r="R65" s="19" t="s">
        <v>1716</v>
      </c>
      <c r="S65" s="19" t="s">
        <v>731</v>
      </c>
      <c r="T65" s="209">
        <v>34168</v>
      </c>
      <c r="U65" s="20" t="s">
        <v>75</v>
      </c>
      <c r="V65" s="20">
        <v>19</v>
      </c>
      <c r="W65" s="33" t="s">
        <v>14516</v>
      </c>
      <c r="X65" s="19" t="s">
        <v>93</v>
      </c>
      <c r="Y65" s="20" t="s">
        <v>6193</v>
      </c>
      <c r="Z65" s="19" t="s">
        <v>6194</v>
      </c>
      <c r="AA65" s="20" t="s">
        <v>14386</v>
      </c>
    </row>
    <row r="66" spans="1:27" ht="22.5" customHeight="1" x14ac:dyDescent="0.35">
      <c r="A66" s="33">
        <v>64</v>
      </c>
      <c r="B66" s="20" t="s">
        <v>14517</v>
      </c>
      <c r="C66" s="20" t="s">
        <v>793</v>
      </c>
      <c r="D66" s="20" t="s">
        <v>51</v>
      </c>
      <c r="E66" s="20" t="s">
        <v>5793</v>
      </c>
      <c r="F66" s="20" t="s">
        <v>11500</v>
      </c>
      <c r="G66" s="20" t="s">
        <v>14518</v>
      </c>
      <c r="H66" s="33" t="s">
        <v>1087</v>
      </c>
      <c r="I66" s="215" t="s">
        <v>1088</v>
      </c>
      <c r="J66" s="20">
        <f t="shared" si="0"/>
        <v>30</v>
      </c>
      <c r="K66" s="20">
        <f t="shared" si="1"/>
        <v>8</v>
      </c>
      <c r="L66" s="20">
        <f t="shared" si="2"/>
        <v>2018</v>
      </c>
      <c r="M66" s="20">
        <v>96</v>
      </c>
      <c r="N66" s="209">
        <f t="shared" si="3"/>
        <v>46264</v>
      </c>
      <c r="O66" s="216" t="s">
        <v>14259</v>
      </c>
      <c r="P66" s="20" t="s">
        <v>14517</v>
      </c>
      <c r="Q66" s="19" t="s">
        <v>14519</v>
      </c>
      <c r="R66" s="19" t="s">
        <v>1877</v>
      </c>
      <c r="S66" s="19" t="s">
        <v>10626</v>
      </c>
      <c r="T66" s="210">
        <v>26258</v>
      </c>
      <c r="U66" s="20" t="s">
        <v>75</v>
      </c>
      <c r="V66" s="20">
        <v>19</v>
      </c>
      <c r="W66" s="33" t="s">
        <v>14516</v>
      </c>
      <c r="X66" s="19" t="s">
        <v>93</v>
      </c>
      <c r="Y66" s="20" t="s">
        <v>6193</v>
      </c>
      <c r="Z66" s="19" t="s">
        <v>6194</v>
      </c>
      <c r="AA66" s="20" t="s">
        <v>14386</v>
      </c>
    </row>
    <row r="67" spans="1:27" ht="22.5" customHeight="1" x14ac:dyDescent="0.35">
      <c r="A67" s="33">
        <v>65</v>
      </c>
      <c r="B67" s="20" t="s">
        <v>14520</v>
      </c>
      <c r="C67" s="20" t="s">
        <v>78</v>
      </c>
      <c r="D67" s="20" t="s">
        <v>78</v>
      </c>
      <c r="E67" s="20" t="s">
        <v>5793</v>
      </c>
      <c r="F67" s="20" t="s">
        <v>11500</v>
      </c>
      <c r="G67" s="20" t="s">
        <v>14521</v>
      </c>
      <c r="H67" s="33" t="s">
        <v>927</v>
      </c>
      <c r="I67" s="215" t="s">
        <v>928</v>
      </c>
      <c r="J67" s="20">
        <f t="shared" si="0"/>
        <v>31</v>
      </c>
      <c r="K67" s="20">
        <f t="shared" si="1"/>
        <v>5</v>
      </c>
      <c r="L67" s="20">
        <f t="shared" si="2"/>
        <v>2018</v>
      </c>
      <c r="M67" s="20">
        <v>96</v>
      </c>
      <c r="N67" s="209">
        <f t="shared" si="3"/>
        <v>46173</v>
      </c>
      <c r="O67" s="216" t="s">
        <v>14259</v>
      </c>
      <c r="P67" s="20" t="s">
        <v>14520</v>
      </c>
      <c r="Q67" s="19" t="s">
        <v>14522</v>
      </c>
      <c r="R67" s="19" t="s">
        <v>14523</v>
      </c>
      <c r="S67" s="19" t="s">
        <v>763</v>
      </c>
      <c r="T67" s="209">
        <v>29958</v>
      </c>
      <c r="U67" s="20" t="s">
        <v>75</v>
      </c>
      <c r="V67" s="20">
        <v>19</v>
      </c>
      <c r="W67" s="33" t="s">
        <v>14524</v>
      </c>
      <c r="X67" s="19" t="s">
        <v>121</v>
      </c>
      <c r="Y67" s="20" t="s">
        <v>6193</v>
      </c>
      <c r="Z67" s="19" t="s">
        <v>6194</v>
      </c>
      <c r="AA67" s="20" t="s">
        <v>14386</v>
      </c>
    </row>
    <row r="68" spans="1:27" ht="22.5" customHeight="1" x14ac:dyDescent="0.35">
      <c r="A68" s="33">
        <v>66</v>
      </c>
      <c r="B68" s="20" t="s">
        <v>14525</v>
      </c>
      <c r="C68" s="20" t="s">
        <v>793</v>
      </c>
      <c r="D68" s="20" t="s">
        <v>51</v>
      </c>
      <c r="E68" s="20" t="s">
        <v>5793</v>
      </c>
      <c r="F68" s="20" t="s">
        <v>11500</v>
      </c>
      <c r="G68" s="20" t="s">
        <v>14526</v>
      </c>
      <c r="H68" s="33" t="s">
        <v>14527</v>
      </c>
      <c r="I68" s="215" t="s">
        <v>14528</v>
      </c>
      <c r="J68" s="20">
        <f t="shared" si="0"/>
        <v>5</v>
      </c>
      <c r="K68" s="20">
        <f t="shared" si="1"/>
        <v>4</v>
      </c>
      <c r="L68" s="20">
        <f t="shared" si="2"/>
        <v>2018</v>
      </c>
      <c r="M68" s="20">
        <v>96</v>
      </c>
      <c r="N68" s="209">
        <f t="shared" si="3"/>
        <v>46117</v>
      </c>
      <c r="O68" s="216" t="s">
        <v>14259</v>
      </c>
      <c r="P68" s="20" t="s">
        <v>14525</v>
      </c>
      <c r="Q68" s="19" t="s">
        <v>14529</v>
      </c>
      <c r="R68" s="19" t="s">
        <v>14530</v>
      </c>
      <c r="S68" s="19" t="s">
        <v>519</v>
      </c>
      <c r="T68" s="209">
        <v>34216</v>
      </c>
      <c r="U68" s="20" t="s">
        <v>75</v>
      </c>
      <c r="V68" s="20">
        <v>19</v>
      </c>
      <c r="W68" s="33" t="s">
        <v>14524</v>
      </c>
      <c r="X68" s="19" t="s">
        <v>121</v>
      </c>
      <c r="Y68" s="20" t="s">
        <v>6193</v>
      </c>
      <c r="Z68" s="19" t="s">
        <v>6194</v>
      </c>
      <c r="AA68" s="20" t="s">
        <v>14386</v>
      </c>
    </row>
    <row r="69" spans="1:27" ht="22.5" customHeight="1" x14ac:dyDescent="0.35">
      <c r="A69" s="33">
        <v>67</v>
      </c>
      <c r="B69" s="20" t="s">
        <v>14531</v>
      </c>
      <c r="C69" s="20" t="s">
        <v>793</v>
      </c>
      <c r="D69" s="20" t="s">
        <v>51</v>
      </c>
      <c r="E69" s="20" t="s">
        <v>5793</v>
      </c>
      <c r="F69" s="20" t="s">
        <v>11500</v>
      </c>
      <c r="G69" s="20" t="s">
        <v>14532</v>
      </c>
      <c r="H69" s="33" t="s">
        <v>14533</v>
      </c>
      <c r="I69" s="215" t="s">
        <v>14416</v>
      </c>
      <c r="J69" s="20">
        <f t="shared" si="0"/>
        <v>21</v>
      </c>
      <c r="K69" s="20">
        <f t="shared" si="1"/>
        <v>6</v>
      </c>
      <c r="L69" s="20">
        <f t="shared" si="2"/>
        <v>2018</v>
      </c>
      <c r="M69" s="20">
        <v>96</v>
      </c>
      <c r="N69" s="209">
        <f t="shared" si="3"/>
        <v>46194</v>
      </c>
      <c r="O69" s="216" t="s">
        <v>14259</v>
      </c>
      <c r="P69" s="20" t="s">
        <v>14531</v>
      </c>
      <c r="Q69" s="19" t="s">
        <v>14534</v>
      </c>
      <c r="R69" s="19" t="s">
        <v>14535</v>
      </c>
      <c r="S69" s="19" t="s">
        <v>14536</v>
      </c>
      <c r="T69" s="209">
        <v>30750</v>
      </c>
      <c r="U69" s="20" t="s">
        <v>44</v>
      </c>
      <c r="V69" s="20">
        <v>19</v>
      </c>
      <c r="W69" s="33" t="s">
        <v>14524</v>
      </c>
      <c r="X69" s="19" t="s">
        <v>121</v>
      </c>
      <c r="Y69" s="20" t="s">
        <v>6193</v>
      </c>
      <c r="Z69" s="19" t="s">
        <v>6194</v>
      </c>
      <c r="AA69" s="20" t="s">
        <v>14386</v>
      </c>
    </row>
    <row r="70" spans="1:27" ht="22.5" customHeight="1" x14ac:dyDescent="0.35">
      <c r="A70" s="33">
        <v>68</v>
      </c>
      <c r="B70" s="20" t="s">
        <v>14537</v>
      </c>
      <c r="C70" s="20" t="s">
        <v>793</v>
      </c>
      <c r="D70" s="20" t="s">
        <v>51</v>
      </c>
      <c r="E70" s="20" t="s">
        <v>5793</v>
      </c>
      <c r="F70" s="20" t="s">
        <v>11500</v>
      </c>
      <c r="G70" s="20" t="s">
        <v>14538</v>
      </c>
      <c r="H70" s="33" t="s">
        <v>14514</v>
      </c>
      <c r="I70" s="215" t="s">
        <v>14402</v>
      </c>
      <c r="J70" s="20">
        <f t="shared" si="0"/>
        <v>30</v>
      </c>
      <c r="K70" s="20">
        <f t="shared" si="1"/>
        <v>7</v>
      </c>
      <c r="L70" s="20">
        <f t="shared" si="2"/>
        <v>2018</v>
      </c>
      <c r="M70" s="20">
        <v>96</v>
      </c>
      <c r="N70" s="209">
        <f t="shared" si="3"/>
        <v>46233</v>
      </c>
      <c r="O70" s="216" t="s">
        <v>14259</v>
      </c>
      <c r="P70" s="20" t="s">
        <v>14537</v>
      </c>
      <c r="Q70" s="19" t="s">
        <v>14539</v>
      </c>
      <c r="R70" s="19" t="s">
        <v>14540</v>
      </c>
      <c r="S70" s="19" t="s">
        <v>850</v>
      </c>
      <c r="T70" s="209">
        <v>32304</v>
      </c>
      <c r="U70" s="20" t="s">
        <v>44</v>
      </c>
      <c r="V70" s="20">
        <v>19</v>
      </c>
      <c r="W70" s="33" t="s">
        <v>14541</v>
      </c>
      <c r="X70" s="19" t="s">
        <v>234</v>
      </c>
      <c r="Y70" s="20" t="s">
        <v>6193</v>
      </c>
      <c r="Z70" s="19" t="s">
        <v>6194</v>
      </c>
      <c r="AA70" s="20" t="s">
        <v>14386</v>
      </c>
    </row>
    <row r="71" spans="1:27" ht="22.5" customHeight="1" x14ac:dyDescent="0.35">
      <c r="A71" s="33">
        <v>69</v>
      </c>
      <c r="B71" s="20" t="s">
        <v>14542</v>
      </c>
      <c r="C71" s="20" t="s">
        <v>793</v>
      </c>
      <c r="D71" s="20" t="s">
        <v>793</v>
      </c>
      <c r="E71" s="20" t="s">
        <v>5793</v>
      </c>
      <c r="F71" s="20" t="s">
        <v>11500</v>
      </c>
      <c r="G71" s="20" t="s">
        <v>14543</v>
      </c>
      <c r="H71" s="33" t="s">
        <v>913</v>
      </c>
      <c r="I71" s="215" t="s">
        <v>914</v>
      </c>
      <c r="J71" s="20">
        <f t="shared" si="0"/>
        <v>29</v>
      </c>
      <c r="K71" s="20">
        <f t="shared" si="1"/>
        <v>8</v>
      </c>
      <c r="L71" s="20">
        <f t="shared" si="2"/>
        <v>2017</v>
      </c>
      <c r="M71" s="20">
        <v>96</v>
      </c>
      <c r="N71" s="209">
        <f t="shared" si="3"/>
        <v>45898</v>
      </c>
      <c r="O71" s="216" t="s">
        <v>14290</v>
      </c>
      <c r="P71" s="20" t="s">
        <v>14542</v>
      </c>
      <c r="Q71" s="19" t="s">
        <v>14544</v>
      </c>
      <c r="R71" s="19" t="s">
        <v>14545</v>
      </c>
      <c r="S71" s="19" t="s">
        <v>14546</v>
      </c>
      <c r="T71" s="209">
        <v>35099</v>
      </c>
      <c r="U71" s="20" t="s">
        <v>75</v>
      </c>
      <c r="V71" s="20">
        <v>7</v>
      </c>
      <c r="W71" s="33" t="s">
        <v>14547</v>
      </c>
      <c r="X71" s="19" t="s">
        <v>46</v>
      </c>
      <c r="Y71" s="20" t="s">
        <v>6131</v>
      </c>
      <c r="Z71" s="19" t="s">
        <v>6132</v>
      </c>
      <c r="AA71" s="20" t="s">
        <v>14386</v>
      </c>
    </row>
    <row r="72" spans="1:27" ht="22.5" customHeight="1" x14ac:dyDescent="0.35">
      <c r="A72" s="33">
        <v>70</v>
      </c>
      <c r="B72" s="20" t="s">
        <v>14548</v>
      </c>
      <c r="C72" s="20" t="s">
        <v>793</v>
      </c>
      <c r="D72" s="20" t="s">
        <v>51</v>
      </c>
      <c r="E72" s="20" t="s">
        <v>5793</v>
      </c>
      <c r="F72" s="20" t="s">
        <v>11500</v>
      </c>
      <c r="G72" s="20" t="s">
        <v>14549</v>
      </c>
      <c r="H72" s="33" t="s">
        <v>14550</v>
      </c>
      <c r="I72" s="215" t="s">
        <v>14551</v>
      </c>
      <c r="J72" s="20">
        <f t="shared" si="0"/>
        <v>19</v>
      </c>
      <c r="K72" s="20">
        <f t="shared" si="1"/>
        <v>5</v>
      </c>
      <c r="L72" s="20">
        <f t="shared" si="2"/>
        <v>2017</v>
      </c>
      <c r="M72" s="20">
        <v>96</v>
      </c>
      <c r="N72" s="209">
        <f t="shared" si="3"/>
        <v>45796</v>
      </c>
      <c r="O72" s="216" t="s">
        <v>14290</v>
      </c>
      <c r="P72" s="20" t="s">
        <v>14548</v>
      </c>
      <c r="Q72" s="19" t="s">
        <v>1070</v>
      </c>
      <c r="R72" s="19" t="s">
        <v>493</v>
      </c>
      <c r="S72" s="19" t="s">
        <v>144</v>
      </c>
      <c r="T72" s="209">
        <v>33879</v>
      </c>
      <c r="U72" s="20" t="s">
        <v>44</v>
      </c>
      <c r="V72" s="20">
        <v>7</v>
      </c>
      <c r="W72" s="33" t="s">
        <v>14552</v>
      </c>
      <c r="X72" s="19" t="s">
        <v>46</v>
      </c>
      <c r="Y72" s="20" t="s">
        <v>6193</v>
      </c>
      <c r="Z72" s="19" t="s">
        <v>6194</v>
      </c>
      <c r="AA72" s="20" t="s">
        <v>14386</v>
      </c>
    </row>
    <row r="73" spans="1:27" ht="22.5" customHeight="1" x14ac:dyDescent="0.35">
      <c r="A73" s="33">
        <v>71</v>
      </c>
      <c r="B73" s="20" t="s">
        <v>14553</v>
      </c>
      <c r="C73" s="20" t="s">
        <v>793</v>
      </c>
      <c r="D73" s="20" t="s">
        <v>51</v>
      </c>
      <c r="E73" s="20" t="s">
        <v>5793</v>
      </c>
      <c r="F73" s="20" t="s">
        <v>11500</v>
      </c>
      <c r="G73" s="20" t="s">
        <v>14554</v>
      </c>
      <c r="H73" s="33" t="s">
        <v>14555</v>
      </c>
      <c r="I73" s="215" t="s">
        <v>14556</v>
      </c>
      <c r="J73" s="20">
        <f t="shared" si="0"/>
        <v>9</v>
      </c>
      <c r="K73" s="20">
        <f t="shared" si="1"/>
        <v>6</v>
      </c>
      <c r="L73" s="20">
        <f t="shared" si="2"/>
        <v>2017</v>
      </c>
      <c r="M73" s="20">
        <v>96</v>
      </c>
      <c r="N73" s="209">
        <f t="shared" si="3"/>
        <v>45817</v>
      </c>
      <c r="O73" s="216" t="s">
        <v>14290</v>
      </c>
      <c r="P73" s="20" t="s">
        <v>14553</v>
      </c>
      <c r="Q73" s="19" t="s">
        <v>14557</v>
      </c>
      <c r="R73" s="19" t="s">
        <v>1267</v>
      </c>
      <c r="S73" s="19" t="s">
        <v>864</v>
      </c>
      <c r="T73" s="209">
        <v>29437</v>
      </c>
      <c r="U73" s="20" t="s">
        <v>44</v>
      </c>
      <c r="V73" s="20">
        <v>7</v>
      </c>
      <c r="W73" s="33" t="s">
        <v>14558</v>
      </c>
      <c r="X73" s="19" t="s">
        <v>93</v>
      </c>
      <c r="Y73" s="20" t="s">
        <v>6193</v>
      </c>
      <c r="Z73" s="19" t="s">
        <v>6194</v>
      </c>
      <c r="AA73" s="20" t="s">
        <v>14386</v>
      </c>
    </row>
    <row r="74" spans="1:27" ht="22.5" customHeight="1" x14ac:dyDescent="0.35">
      <c r="A74" s="33">
        <v>72</v>
      </c>
      <c r="B74" s="20" t="s">
        <v>14559</v>
      </c>
      <c r="C74" s="20" t="s">
        <v>793</v>
      </c>
      <c r="D74" s="20" t="s">
        <v>51</v>
      </c>
      <c r="E74" s="20" t="s">
        <v>5793</v>
      </c>
      <c r="F74" s="20" t="s">
        <v>11500</v>
      </c>
      <c r="G74" s="20" t="s">
        <v>14560</v>
      </c>
      <c r="H74" s="33" t="s">
        <v>1081</v>
      </c>
      <c r="I74" s="215" t="s">
        <v>1082</v>
      </c>
      <c r="J74" s="20">
        <f t="shared" si="0"/>
        <v>5</v>
      </c>
      <c r="K74" s="20">
        <f t="shared" si="1"/>
        <v>3</v>
      </c>
      <c r="L74" s="20">
        <f t="shared" si="2"/>
        <v>2018</v>
      </c>
      <c r="M74" s="20">
        <v>96</v>
      </c>
      <c r="N74" s="209">
        <f t="shared" si="3"/>
        <v>46086</v>
      </c>
      <c r="O74" s="216" t="s">
        <v>14259</v>
      </c>
      <c r="P74" s="20" t="s">
        <v>14559</v>
      </c>
      <c r="Q74" s="19" t="s">
        <v>3775</v>
      </c>
      <c r="R74" s="19" t="s">
        <v>493</v>
      </c>
      <c r="S74" s="19" t="s">
        <v>700</v>
      </c>
      <c r="T74" s="210">
        <v>33161</v>
      </c>
      <c r="U74" s="20" t="s">
        <v>44</v>
      </c>
      <c r="V74" s="20">
        <v>8</v>
      </c>
      <c r="W74" s="33" t="s">
        <v>14561</v>
      </c>
      <c r="X74" s="19" t="s">
        <v>62</v>
      </c>
      <c r="Y74" s="20" t="s">
        <v>6131</v>
      </c>
      <c r="Z74" s="19" t="s">
        <v>6132</v>
      </c>
      <c r="AA74" s="20" t="s">
        <v>14386</v>
      </c>
    </row>
    <row r="75" spans="1:27" ht="22.5" customHeight="1" x14ac:dyDescent="0.35">
      <c r="A75" s="33">
        <v>73</v>
      </c>
      <c r="B75" s="20" t="s">
        <v>11684</v>
      </c>
      <c r="C75" s="20" t="s">
        <v>50</v>
      </c>
      <c r="D75" s="20" t="s">
        <v>50</v>
      </c>
      <c r="E75" s="20" t="s">
        <v>5793</v>
      </c>
      <c r="F75" s="20" t="s">
        <v>11500</v>
      </c>
      <c r="G75" s="20" t="s">
        <v>11681</v>
      </c>
      <c r="H75" s="33" t="s">
        <v>11682</v>
      </c>
      <c r="I75" s="215" t="s">
        <v>11683</v>
      </c>
      <c r="J75" s="20">
        <f t="shared" si="0"/>
        <v>7</v>
      </c>
      <c r="K75" s="20">
        <f t="shared" si="1"/>
        <v>11</v>
      </c>
      <c r="L75" s="20">
        <f t="shared" si="2"/>
        <v>2017</v>
      </c>
      <c r="M75" s="20">
        <v>96</v>
      </c>
      <c r="N75" s="209">
        <f t="shared" si="3"/>
        <v>45968</v>
      </c>
      <c r="O75" s="216" t="s">
        <v>14290</v>
      </c>
      <c r="P75" s="20" t="s">
        <v>11684</v>
      </c>
      <c r="Q75" s="19" t="s">
        <v>11685</v>
      </c>
      <c r="R75" s="19" t="s">
        <v>11686</v>
      </c>
      <c r="S75" s="19" t="s">
        <v>457</v>
      </c>
      <c r="T75" s="209">
        <v>33342</v>
      </c>
      <c r="U75" s="20" t="s">
        <v>44</v>
      </c>
      <c r="V75" s="20">
        <v>8</v>
      </c>
      <c r="W75" s="33" t="s">
        <v>11688</v>
      </c>
      <c r="X75" s="19" t="s">
        <v>62</v>
      </c>
      <c r="Y75" s="20" t="s">
        <v>6131</v>
      </c>
      <c r="Z75" s="19" t="s">
        <v>6132</v>
      </c>
      <c r="AA75" s="20" t="s">
        <v>14386</v>
      </c>
    </row>
    <row r="76" spans="1:27" ht="22.5" customHeight="1" x14ac:dyDescent="0.35">
      <c r="A76" s="33">
        <v>74</v>
      </c>
      <c r="B76" s="20" t="s">
        <v>14562</v>
      </c>
      <c r="C76" s="20" t="s">
        <v>793</v>
      </c>
      <c r="D76" s="20" t="s">
        <v>793</v>
      </c>
      <c r="E76" s="20" t="s">
        <v>5793</v>
      </c>
      <c r="F76" s="20" t="s">
        <v>11500</v>
      </c>
      <c r="G76" s="20" t="s">
        <v>14563</v>
      </c>
      <c r="H76" s="33" t="s">
        <v>14482</v>
      </c>
      <c r="I76" s="215" t="s">
        <v>14483</v>
      </c>
      <c r="J76" s="20">
        <f t="shared" si="0"/>
        <v>27</v>
      </c>
      <c r="K76" s="20">
        <f t="shared" si="1"/>
        <v>10</v>
      </c>
      <c r="L76" s="20">
        <f t="shared" si="2"/>
        <v>2017</v>
      </c>
      <c r="M76" s="20">
        <v>96</v>
      </c>
      <c r="N76" s="209">
        <f t="shared" si="3"/>
        <v>45957</v>
      </c>
      <c r="O76" s="216" t="s">
        <v>14290</v>
      </c>
      <c r="P76" s="20" t="s">
        <v>14562</v>
      </c>
      <c r="Q76" s="19" t="s">
        <v>14564</v>
      </c>
      <c r="R76" s="19" t="s">
        <v>14565</v>
      </c>
      <c r="S76" s="19" t="s">
        <v>359</v>
      </c>
      <c r="T76" s="210">
        <v>35059</v>
      </c>
      <c r="U76" s="20" t="s">
        <v>75</v>
      </c>
      <c r="V76" s="20">
        <v>8</v>
      </c>
      <c r="W76" s="33" t="s">
        <v>14566</v>
      </c>
      <c r="X76" s="19" t="s">
        <v>93</v>
      </c>
      <c r="Y76" s="20" t="s">
        <v>6193</v>
      </c>
      <c r="Z76" s="19" t="s">
        <v>6194</v>
      </c>
      <c r="AA76" s="20" t="s">
        <v>14386</v>
      </c>
    </row>
    <row r="77" spans="1:27" ht="22.5" customHeight="1" x14ac:dyDescent="0.35">
      <c r="A77" s="33">
        <v>75</v>
      </c>
      <c r="B77" s="20" t="s">
        <v>14567</v>
      </c>
      <c r="C77" s="20" t="s">
        <v>793</v>
      </c>
      <c r="D77" s="20" t="s">
        <v>51</v>
      </c>
      <c r="E77" s="20" t="s">
        <v>5793</v>
      </c>
      <c r="F77" s="20" t="s">
        <v>11500</v>
      </c>
      <c r="G77" s="20" t="s">
        <v>14568</v>
      </c>
      <c r="H77" s="33" t="s">
        <v>1081</v>
      </c>
      <c r="I77" s="215" t="s">
        <v>1082</v>
      </c>
      <c r="J77" s="20">
        <f t="shared" si="0"/>
        <v>5</v>
      </c>
      <c r="K77" s="20">
        <f t="shared" si="1"/>
        <v>3</v>
      </c>
      <c r="L77" s="20">
        <f t="shared" si="2"/>
        <v>2018</v>
      </c>
      <c r="M77" s="20">
        <v>96</v>
      </c>
      <c r="N77" s="209">
        <f t="shared" si="3"/>
        <v>46086</v>
      </c>
      <c r="O77" s="216" t="s">
        <v>14259</v>
      </c>
      <c r="P77" s="20" t="s">
        <v>14567</v>
      </c>
      <c r="Q77" s="19" t="s">
        <v>14569</v>
      </c>
      <c r="R77" s="19" t="s">
        <v>5665</v>
      </c>
      <c r="S77" s="19" t="s">
        <v>731</v>
      </c>
      <c r="T77" s="209">
        <v>33862</v>
      </c>
      <c r="U77" s="20" t="s">
        <v>75</v>
      </c>
      <c r="V77" s="20">
        <v>8</v>
      </c>
      <c r="W77" s="33" t="s">
        <v>14570</v>
      </c>
      <c r="X77" s="19" t="s">
        <v>211</v>
      </c>
      <c r="Y77" s="20" t="s">
        <v>6131</v>
      </c>
      <c r="Z77" s="19" t="s">
        <v>6132</v>
      </c>
      <c r="AA77" s="20" t="s">
        <v>14386</v>
      </c>
    </row>
    <row r="78" spans="1:27" ht="22.5" customHeight="1" x14ac:dyDescent="0.35">
      <c r="A78" s="33">
        <v>76</v>
      </c>
      <c r="B78" s="20" t="s">
        <v>14571</v>
      </c>
      <c r="C78" s="20" t="s">
        <v>793</v>
      </c>
      <c r="D78" s="20" t="s">
        <v>51</v>
      </c>
      <c r="E78" s="20" t="s">
        <v>5793</v>
      </c>
      <c r="F78" s="20" t="s">
        <v>11500</v>
      </c>
      <c r="G78" s="20" t="s">
        <v>14572</v>
      </c>
      <c r="H78" s="33" t="s">
        <v>14573</v>
      </c>
      <c r="I78" s="215" t="s">
        <v>14574</v>
      </c>
      <c r="J78" s="20">
        <f t="shared" si="0"/>
        <v>28</v>
      </c>
      <c r="K78" s="20">
        <f t="shared" si="1"/>
        <v>12</v>
      </c>
      <c r="L78" s="20">
        <f t="shared" si="2"/>
        <v>2017</v>
      </c>
      <c r="M78" s="20">
        <v>96</v>
      </c>
      <c r="N78" s="209">
        <f t="shared" si="3"/>
        <v>46019</v>
      </c>
      <c r="O78" s="216" t="s">
        <v>14290</v>
      </c>
      <c r="P78" s="20" t="s">
        <v>14571</v>
      </c>
      <c r="Q78" s="19" t="s">
        <v>14575</v>
      </c>
      <c r="R78" s="19" t="s">
        <v>14576</v>
      </c>
      <c r="S78" s="19" t="s">
        <v>173</v>
      </c>
      <c r="T78" s="209">
        <v>35167</v>
      </c>
      <c r="U78" s="20" t="s">
        <v>44</v>
      </c>
      <c r="V78" s="20">
        <v>8</v>
      </c>
      <c r="W78" s="33" t="s">
        <v>14577</v>
      </c>
      <c r="X78" s="19" t="s">
        <v>121</v>
      </c>
      <c r="Y78" s="20" t="s">
        <v>6131</v>
      </c>
      <c r="Z78" s="19" t="s">
        <v>6132</v>
      </c>
      <c r="AA78" s="20" t="s">
        <v>14386</v>
      </c>
    </row>
    <row r="79" spans="1:27" ht="22.5" customHeight="1" x14ac:dyDescent="0.35">
      <c r="A79" s="33">
        <v>77</v>
      </c>
      <c r="B79" s="20" t="s">
        <v>14578</v>
      </c>
      <c r="C79" s="20" t="s">
        <v>50</v>
      </c>
      <c r="D79" s="20" t="s">
        <v>50</v>
      </c>
      <c r="E79" s="20" t="s">
        <v>5793</v>
      </c>
      <c r="F79" s="20" t="s">
        <v>11500</v>
      </c>
      <c r="G79" s="20" t="s">
        <v>14579</v>
      </c>
      <c r="H79" s="33" t="s">
        <v>11682</v>
      </c>
      <c r="I79" s="215" t="s">
        <v>11683</v>
      </c>
      <c r="J79" s="20">
        <f t="shared" si="0"/>
        <v>7</v>
      </c>
      <c r="K79" s="20">
        <f t="shared" si="1"/>
        <v>11</v>
      </c>
      <c r="L79" s="20">
        <f t="shared" si="2"/>
        <v>2017</v>
      </c>
      <c r="M79" s="20">
        <v>96</v>
      </c>
      <c r="N79" s="209">
        <f t="shared" si="3"/>
        <v>45968</v>
      </c>
      <c r="O79" s="216" t="s">
        <v>14290</v>
      </c>
      <c r="P79" s="20" t="s">
        <v>14578</v>
      </c>
      <c r="Q79" s="19" t="s">
        <v>14580</v>
      </c>
      <c r="R79" s="19" t="s">
        <v>11920</v>
      </c>
      <c r="S79" s="19" t="s">
        <v>1909</v>
      </c>
      <c r="T79" s="209">
        <v>34072</v>
      </c>
      <c r="U79" s="20" t="s">
        <v>75</v>
      </c>
      <c r="V79" s="20">
        <v>8</v>
      </c>
      <c r="W79" s="33" t="s">
        <v>14581</v>
      </c>
      <c r="X79" s="19" t="s">
        <v>121</v>
      </c>
      <c r="Y79" s="20" t="s">
        <v>6193</v>
      </c>
      <c r="Z79" s="19" t="s">
        <v>6194</v>
      </c>
      <c r="AA79" s="20" t="s">
        <v>14386</v>
      </c>
    </row>
    <row r="80" spans="1:27" ht="22.5" customHeight="1" x14ac:dyDescent="0.35">
      <c r="A80" s="33">
        <v>78</v>
      </c>
      <c r="B80" s="20" t="s">
        <v>14582</v>
      </c>
      <c r="C80" s="20" t="s">
        <v>793</v>
      </c>
      <c r="D80" s="20" t="s">
        <v>51</v>
      </c>
      <c r="E80" s="20" t="s">
        <v>5793</v>
      </c>
      <c r="F80" s="20" t="s">
        <v>11500</v>
      </c>
      <c r="G80" s="20" t="s">
        <v>14583</v>
      </c>
      <c r="H80" s="33" t="s">
        <v>14573</v>
      </c>
      <c r="I80" s="215" t="s">
        <v>14574</v>
      </c>
      <c r="J80" s="20">
        <f t="shared" si="0"/>
        <v>28</v>
      </c>
      <c r="K80" s="20">
        <f t="shared" si="1"/>
        <v>12</v>
      </c>
      <c r="L80" s="20">
        <f t="shared" si="2"/>
        <v>2017</v>
      </c>
      <c r="M80" s="20">
        <v>96</v>
      </c>
      <c r="N80" s="209">
        <f t="shared" si="3"/>
        <v>46019</v>
      </c>
      <c r="O80" s="216" t="s">
        <v>14290</v>
      </c>
      <c r="P80" s="20" t="s">
        <v>14582</v>
      </c>
      <c r="Q80" s="19" t="s">
        <v>14584</v>
      </c>
      <c r="R80" s="19" t="s">
        <v>12423</v>
      </c>
      <c r="S80" s="19" t="s">
        <v>1909</v>
      </c>
      <c r="T80" s="209">
        <v>35076</v>
      </c>
      <c r="U80" s="20" t="s">
        <v>75</v>
      </c>
      <c r="V80" s="20">
        <v>8</v>
      </c>
      <c r="W80" s="33" t="s">
        <v>14581</v>
      </c>
      <c r="X80" s="19" t="s">
        <v>121</v>
      </c>
      <c r="Y80" s="20" t="s">
        <v>6193</v>
      </c>
      <c r="Z80" s="19" t="s">
        <v>6194</v>
      </c>
      <c r="AA80" s="20" t="s">
        <v>14386</v>
      </c>
    </row>
    <row r="81" spans="1:27" ht="22.5" customHeight="1" x14ac:dyDescent="0.35">
      <c r="A81" s="33">
        <v>79</v>
      </c>
      <c r="B81" s="20" t="s">
        <v>14585</v>
      </c>
      <c r="C81" s="20" t="s">
        <v>50</v>
      </c>
      <c r="D81" s="20" t="s">
        <v>50</v>
      </c>
      <c r="E81" s="20" t="s">
        <v>5793</v>
      </c>
      <c r="F81" s="20" t="s">
        <v>11500</v>
      </c>
      <c r="G81" s="20" t="s">
        <v>14586</v>
      </c>
      <c r="H81" s="33" t="s">
        <v>14533</v>
      </c>
      <c r="I81" s="215" t="s">
        <v>14416</v>
      </c>
      <c r="J81" s="20">
        <f t="shared" si="0"/>
        <v>21</v>
      </c>
      <c r="K81" s="20">
        <f t="shared" si="1"/>
        <v>6</v>
      </c>
      <c r="L81" s="20">
        <f t="shared" si="2"/>
        <v>2018</v>
      </c>
      <c r="M81" s="20">
        <v>96</v>
      </c>
      <c r="N81" s="209">
        <f t="shared" si="3"/>
        <v>46194</v>
      </c>
      <c r="O81" s="216" t="s">
        <v>14259</v>
      </c>
      <c r="P81" s="20" t="s">
        <v>14585</v>
      </c>
      <c r="Q81" s="19" t="s">
        <v>14587</v>
      </c>
      <c r="R81" s="19" t="s">
        <v>14588</v>
      </c>
      <c r="S81" s="19" t="s">
        <v>1452</v>
      </c>
      <c r="T81" s="209">
        <v>34606</v>
      </c>
      <c r="U81" s="20" t="s">
        <v>75</v>
      </c>
      <c r="V81" s="20">
        <v>9</v>
      </c>
      <c r="W81" s="33" t="s">
        <v>14589</v>
      </c>
      <c r="X81" s="19" t="s">
        <v>93</v>
      </c>
      <c r="Y81" s="20" t="s">
        <v>6193</v>
      </c>
      <c r="Z81" s="19" t="s">
        <v>6194</v>
      </c>
      <c r="AA81" s="20" t="s">
        <v>14386</v>
      </c>
    </row>
    <row r="82" spans="1:27" ht="22.5" customHeight="1" x14ac:dyDescent="0.35">
      <c r="A82" s="33">
        <v>80</v>
      </c>
      <c r="B82" s="20" t="s">
        <v>14590</v>
      </c>
      <c r="C82" s="20" t="s">
        <v>793</v>
      </c>
      <c r="D82" s="20" t="s">
        <v>51</v>
      </c>
      <c r="E82" s="20" t="s">
        <v>5793</v>
      </c>
      <c r="F82" s="20" t="s">
        <v>5264</v>
      </c>
      <c r="G82" s="20" t="s">
        <v>14591</v>
      </c>
      <c r="H82" s="33" t="s">
        <v>131</v>
      </c>
      <c r="I82" s="215" t="s">
        <v>132</v>
      </c>
      <c r="J82" s="20">
        <f t="shared" si="0"/>
        <v>14</v>
      </c>
      <c r="K82" s="20">
        <f t="shared" si="1"/>
        <v>9</v>
      </c>
      <c r="L82" s="20">
        <f t="shared" si="2"/>
        <v>2018</v>
      </c>
      <c r="M82" s="20">
        <v>96</v>
      </c>
      <c r="N82" s="209">
        <f t="shared" si="3"/>
        <v>46279</v>
      </c>
      <c r="O82" s="216" t="s">
        <v>14259</v>
      </c>
      <c r="P82" s="20" t="s">
        <v>14590</v>
      </c>
      <c r="Q82" s="19" t="s">
        <v>14592</v>
      </c>
      <c r="R82" s="19" t="s">
        <v>13773</v>
      </c>
      <c r="S82" s="19" t="s">
        <v>857</v>
      </c>
      <c r="T82" s="209">
        <v>32033</v>
      </c>
      <c r="U82" s="20" t="s">
        <v>44</v>
      </c>
      <c r="V82" s="20">
        <v>10</v>
      </c>
      <c r="W82" s="33" t="s">
        <v>14593</v>
      </c>
      <c r="X82" s="19" t="s">
        <v>234</v>
      </c>
      <c r="Y82" s="20" t="s">
        <v>6203</v>
      </c>
      <c r="Z82" s="19" t="s">
        <v>6204</v>
      </c>
      <c r="AA82" s="20" t="s">
        <v>14386</v>
      </c>
    </row>
    <row r="83" spans="1:27" ht="22.5" customHeight="1" x14ac:dyDescent="0.35">
      <c r="A83" s="33">
        <v>81</v>
      </c>
      <c r="B83" s="20" t="s">
        <v>14594</v>
      </c>
      <c r="C83" s="20" t="s">
        <v>50</v>
      </c>
      <c r="D83" s="20" t="s">
        <v>50</v>
      </c>
      <c r="E83" s="20" t="s">
        <v>5793</v>
      </c>
      <c r="F83" s="20" t="s">
        <v>5264</v>
      </c>
      <c r="G83" s="20" t="s">
        <v>14595</v>
      </c>
      <c r="H83" s="33" t="s">
        <v>11682</v>
      </c>
      <c r="I83" s="215" t="s">
        <v>11683</v>
      </c>
      <c r="J83" s="20">
        <f t="shared" si="0"/>
        <v>7</v>
      </c>
      <c r="K83" s="20">
        <f t="shared" si="1"/>
        <v>11</v>
      </c>
      <c r="L83" s="20">
        <f t="shared" si="2"/>
        <v>2017</v>
      </c>
      <c r="M83" s="20">
        <v>96</v>
      </c>
      <c r="N83" s="209">
        <f t="shared" si="3"/>
        <v>45968</v>
      </c>
      <c r="O83" s="216" t="s">
        <v>14290</v>
      </c>
      <c r="P83" s="20" t="s">
        <v>14594</v>
      </c>
      <c r="Q83" s="19" t="s">
        <v>14596</v>
      </c>
      <c r="R83" s="19" t="s">
        <v>358</v>
      </c>
      <c r="S83" s="19" t="s">
        <v>13900</v>
      </c>
      <c r="T83" s="209">
        <v>29987</v>
      </c>
      <c r="U83" s="20" t="s">
        <v>75</v>
      </c>
      <c r="V83" s="20">
        <v>17</v>
      </c>
      <c r="W83" s="33" t="s">
        <v>14597</v>
      </c>
      <c r="X83" s="19" t="s">
        <v>121</v>
      </c>
      <c r="Y83" s="20" t="s">
        <v>6203</v>
      </c>
      <c r="Z83" s="19" t="s">
        <v>6204</v>
      </c>
      <c r="AA83" s="20" t="s">
        <v>14386</v>
      </c>
    </row>
    <row r="84" spans="1:27" ht="22.5" customHeight="1" x14ac:dyDescent="0.35">
      <c r="A84" s="33">
        <v>82</v>
      </c>
      <c r="B84" s="20" t="s">
        <v>14598</v>
      </c>
      <c r="C84" s="20" t="s">
        <v>793</v>
      </c>
      <c r="D84" s="20" t="s">
        <v>51</v>
      </c>
      <c r="E84" s="20" t="s">
        <v>5793</v>
      </c>
      <c r="F84" s="20" t="s">
        <v>5264</v>
      </c>
      <c r="G84" s="20" t="s">
        <v>14599</v>
      </c>
      <c r="H84" s="33" t="s">
        <v>11682</v>
      </c>
      <c r="I84" s="215" t="s">
        <v>11683</v>
      </c>
      <c r="J84" s="20">
        <f t="shared" si="0"/>
        <v>7</v>
      </c>
      <c r="K84" s="20">
        <f t="shared" si="1"/>
        <v>11</v>
      </c>
      <c r="L84" s="20">
        <f t="shared" si="2"/>
        <v>2017</v>
      </c>
      <c r="M84" s="20">
        <v>96</v>
      </c>
      <c r="N84" s="209">
        <f t="shared" si="3"/>
        <v>45968</v>
      </c>
      <c r="O84" s="216" t="s">
        <v>14290</v>
      </c>
      <c r="P84" s="20" t="s">
        <v>14598</v>
      </c>
      <c r="Q84" s="19" t="s">
        <v>14600</v>
      </c>
      <c r="R84" s="19" t="s">
        <v>2700</v>
      </c>
      <c r="S84" s="19" t="s">
        <v>392</v>
      </c>
      <c r="T84" s="209">
        <v>35766</v>
      </c>
      <c r="U84" s="20" t="s">
        <v>75</v>
      </c>
      <c r="V84" s="20">
        <v>8</v>
      </c>
      <c r="W84" s="33" t="s">
        <v>14601</v>
      </c>
      <c r="X84" s="19" t="s">
        <v>62</v>
      </c>
      <c r="Y84" s="20" t="s">
        <v>6203</v>
      </c>
      <c r="Z84" s="19" t="s">
        <v>6204</v>
      </c>
      <c r="AA84" s="20" t="s">
        <v>14386</v>
      </c>
    </row>
    <row r="85" spans="1:27" ht="22.5" customHeight="1" x14ac:dyDescent="0.35">
      <c r="A85" s="33">
        <v>83</v>
      </c>
      <c r="B85" s="20" t="s">
        <v>14602</v>
      </c>
      <c r="C85" s="20" t="s">
        <v>793</v>
      </c>
      <c r="D85" s="20" t="s">
        <v>51</v>
      </c>
      <c r="E85" s="20" t="s">
        <v>5793</v>
      </c>
      <c r="F85" s="20" t="s">
        <v>5264</v>
      </c>
      <c r="G85" s="20" t="s">
        <v>14603</v>
      </c>
      <c r="H85" s="33" t="s">
        <v>11682</v>
      </c>
      <c r="I85" s="215" t="s">
        <v>11683</v>
      </c>
      <c r="J85" s="20">
        <f t="shared" si="0"/>
        <v>7</v>
      </c>
      <c r="K85" s="20">
        <f t="shared" si="1"/>
        <v>11</v>
      </c>
      <c r="L85" s="20">
        <f t="shared" si="2"/>
        <v>2017</v>
      </c>
      <c r="M85" s="20">
        <v>96</v>
      </c>
      <c r="N85" s="209">
        <f t="shared" si="3"/>
        <v>45968</v>
      </c>
      <c r="O85" s="216" t="s">
        <v>14290</v>
      </c>
      <c r="P85" s="20" t="s">
        <v>14602</v>
      </c>
      <c r="Q85" s="19" t="s">
        <v>14604</v>
      </c>
      <c r="R85" s="19" t="s">
        <v>14605</v>
      </c>
      <c r="S85" s="19" t="s">
        <v>3946</v>
      </c>
      <c r="T85" s="209">
        <v>34582</v>
      </c>
      <c r="U85" s="20" t="s">
        <v>75</v>
      </c>
      <c r="V85" s="20">
        <v>8</v>
      </c>
      <c r="W85" s="33" t="s">
        <v>14606</v>
      </c>
      <c r="X85" s="19" t="s">
        <v>121</v>
      </c>
      <c r="Y85" s="20" t="s">
        <v>6203</v>
      </c>
      <c r="Z85" s="19" t="s">
        <v>6204</v>
      </c>
      <c r="AA85" s="20" t="s">
        <v>14386</v>
      </c>
    </row>
    <row r="86" spans="1:27" ht="22.5" customHeight="1" x14ac:dyDescent="0.35">
      <c r="A86" s="33">
        <v>84</v>
      </c>
      <c r="B86" s="20" t="s">
        <v>13375</v>
      </c>
      <c r="C86" s="20" t="s">
        <v>50</v>
      </c>
      <c r="D86" s="20" t="s">
        <v>785</v>
      </c>
      <c r="E86" s="20" t="s">
        <v>5793</v>
      </c>
      <c r="F86" s="20" t="s">
        <v>5264</v>
      </c>
      <c r="G86" s="20" t="s">
        <v>13371</v>
      </c>
      <c r="H86" s="33" t="s">
        <v>13372</v>
      </c>
      <c r="I86" s="215" t="s">
        <v>13373</v>
      </c>
      <c r="J86" s="20">
        <f t="shared" si="0"/>
        <v>8</v>
      </c>
      <c r="K86" s="20">
        <f t="shared" si="1"/>
        <v>2</v>
      </c>
      <c r="L86" s="20">
        <f t="shared" si="2"/>
        <v>2017</v>
      </c>
      <c r="M86" s="20">
        <v>96</v>
      </c>
      <c r="N86" s="209">
        <f t="shared" si="3"/>
        <v>45696</v>
      </c>
      <c r="O86" s="216" t="s">
        <v>14290</v>
      </c>
      <c r="P86" s="20" t="s">
        <v>13375</v>
      </c>
      <c r="Q86" s="19" t="s">
        <v>13376</v>
      </c>
      <c r="R86" s="19" t="s">
        <v>618</v>
      </c>
      <c r="S86" s="19" t="s">
        <v>13377</v>
      </c>
      <c r="T86" s="209">
        <v>31532</v>
      </c>
      <c r="U86" s="20" t="s">
        <v>75</v>
      </c>
      <c r="V86" s="20">
        <v>9</v>
      </c>
      <c r="W86" s="33" t="s">
        <v>13378</v>
      </c>
      <c r="X86" s="19" t="s">
        <v>46</v>
      </c>
      <c r="Y86" s="20" t="s">
        <v>6203</v>
      </c>
      <c r="Z86" s="19" t="s">
        <v>6204</v>
      </c>
      <c r="AA86" s="20" t="s">
        <v>14386</v>
      </c>
    </row>
    <row r="87" spans="1:27" ht="22.5" customHeight="1" x14ac:dyDescent="0.35">
      <c r="A87" s="33">
        <v>85</v>
      </c>
      <c r="B87" s="20" t="s">
        <v>14607</v>
      </c>
      <c r="C87" s="20" t="s">
        <v>332</v>
      </c>
      <c r="D87" s="20" t="s">
        <v>51</v>
      </c>
      <c r="E87" s="20" t="s">
        <v>5793</v>
      </c>
      <c r="F87" s="20" t="s">
        <v>5936</v>
      </c>
      <c r="G87" s="20" t="s">
        <v>14608</v>
      </c>
      <c r="H87" s="33" t="s">
        <v>11708</v>
      </c>
      <c r="I87" s="215" t="s">
        <v>11709</v>
      </c>
      <c r="J87" s="20">
        <f t="shared" si="0"/>
        <v>20</v>
      </c>
      <c r="K87" s="20">
        <f t="shared" si="1"/>
        <v>3</v>
      </c>
      <c r="L87" s="20">
        <f t="shared" si="2"/>
        <v>2018</v>
      </c>
      <c r="M87" s="20">
        <v>96</v>
      </c>
      <c r="N87" s="209">
        <f t="shared" si="3"/>
        <v>46101</v>
      </c>
      <c r="O87" s="216" t="s">
        <v>14259</v>
      </c>
      <c r="P87" s="20" t="s">
        <v>14607</v>
      </c>
      <c r="Q87" s="19" t="s">
        <v>14609</v>
      </c>
      <c r="R87" s="19" t="s">
        <v>431</v>
      </c>
      <c r="S87" s="19" t="s">
        <v>200</v>
      </c>
      <c r="T87" s="209">
        <v>30372</v>
      </c>
      <c r="U87" s="20" t="s">
        <v>75</v>
      </c>
      <c r="V87" s="20">
        <v>8</v>
      </c>
      <c r="W87" s="33" t="s">
        <v>14610</v>
      </c>
      <c r="X87" s="19" t="s">
        <v>62</v>
      </c>
      <c r="Y87" s="20" t="s">
        <v>6193</v>
      </c>
      <c r="Z87" s="19" t="s">
        <v>6194</v>
      </c>
      <c r="AA87" s="20" t="s">
        <v>14386</v>
      </c>
    </row>
    <row r="88" spans="1:27" ht="22.5" customHeight="1" x14ac:dyDescent="0.35">
      <c r="A88" s="33">
        <v>86</v>
      </c>
      <c r="B88" s="20" t="s">
        <v>816</v>
      </c>
      <c r="C88" s="20" t="s">
        <v>793</v>
      </c>
      <c r="D88" s="20" t="s">
        <v>793</v>
      </c>
      <c r="E88" s="20" t="s">
        <v>34</v>
      </c>
      <c r="F88" s="20" t="s">
        <v>35</v>
      </c>
      <c r="G88" s="20" t="s">
        <v>813</v>
      </c>
      <c r="H88" s="33" t="s">
        <v>814</v>
      </c>
      <c r="I88" s="215" t="s">
        <v>815</v>
      </c>
      <c r="J88" s="20">
        <f t="shared" si="0"/>
        <v>22</v>
      </c>
      <c r="K88" s="20">
        <f t="shared" si="1"/>
        <v>8</v>
      </c>
      <c r="L88" s="20">
        <f t="shared" si="2"/>
        <v>2018</v>
      </c>
      <c r="M88" s="20">
        <v>96</v>
      </c>
      <c r="N88" s="209">
        <f t="shared" si="3"/>
        <v>46256</v>
      </c>
      <c r="O88" s="216" t="s">
        <v>14259</v>
      </c>
      <c r="P88" s="20" t="s">
        <v>816</v>
      </c>
      <c r="Q88" s="19" t="s">
        <v>817</v>
      </c>
      <c r="R88" s="19" t="s">
        <v>818</v>
      </c>
      <c r="S88" s="19" t="s">
        <v>498</v>
      </c>
      <c r="T88" s="209">
        <v>30116</v>
      </c>
      <c r="U88" s="20" t="s">
        <v>44</v>
      </c>
      <c r="V88" s="20">
        <v>10</v>
      </c>
      <c r="W88" s="33" t="s">
        <v>807</v>
      </c>
      <c r="X88" s="19" t="s">
        <v>62</v>
      </c>
      <c r="Y88" s="20" t="s">
        <v>783</v>
      </c>
      <c r="Z88" s="19" t="s">
        <v>784</v>
      </c>
      <c r="AA88" s="20" t="s">
        <v>14386</v>
      </c>
    </row>
    <row r="89" spans="1:27" ht="22.5" customHeight="1" x14ac:dyDescent="0.35">
      <c r="A89" s="33">
        <v>87</v>
      </c>
      <c r="B89" s="20" t="s">
        <v>133</v>
      </c>
      <c r="C89" s="20" t="s">
        <v>50</v>
      </c>
      <c r="D89" s="20" t="s">
        <v>51</v>
      </c>
      <c r="E89" s="20" t="s">
        <v>34</v>
      </c>
      <c r="F89" s="20" t="s">
        <v>35</v>
      </c>
      <c r="G89" s="20" t="s">
        <v>130</v>
      </c>
      <c r="H89" s="33" t="s">
        <v>131</v>
      </c>
      <c r="I89" s="215" t="s">
        <v>132</v>
      </c>
      <c r="J89" s="20">
        <f t="shared" si="0"/>
        <v>14</v>
      </c>
      <c r="K89" s="20">
        <f t="shared" si="1"/>
        <v>9</v>
      </c>
      <c r="L89" s="20">
        <f t="shared" si="2"/>
        <v>2018</v>
      </c>
      <c r="M89" s="20">
        <v>96</v>
      </c>
      <c r="N89" s="209">
        <f t="shared" si="3"/>
        <v>46279</v>
      </c>
      <c r="O89" s="216" t="s">
        <v>14259</v>
      </c>
      <c r="P89" s="20" t="s">
        <v>133</v>
      </c>
      <c r="Q89" s="19" t="s">
        <v>134</v>
      </c>
      <c r="R89" s="19" t="s">
        <v>135</v>
      </c>
      <c r="S89" s="19" t="s">
        <v>136</v>
      </c>
      <c r="T89" s="209">
        <v>35901</v>
      </c>
      <c r="U89" s="20" t="s">
        <v>75</v>
      </c>
      <c r="V89" s="20">
        <v>13</v>
      </c>
      <c r="W89" s="33" t="s">
        <v>137</v>
      </c>
      <c r="X89" s="19" t="s">
        <v>121</v>
      </c>
      <c r="Y89" s="20" t="s">
        <v>47</v>
      </c>
      <c r="Z89" s="19" t="s">
        <v>14285</v>
      </c>
      <c r="AA89" s="20" t="s">
        <v>14286</v>
      </c>
    </row>
    <row r="90" spans="1:27" ht="22.5" customHeight="1" x14ac:dyDescent="0.35">
      <c r="A90" s="33">
        <v>88</v>
      </c>
      <c r="B90" s="20" t="s">
        <v>847</v>
      </c>
      <c r="C90" s="20" t="s">
        <v>793</v>
      </c>
      <c r="D90" s="20" t="s">
        <v>793</v>
      </c>
      <c r="E90" s="20" t="s">
        <v>34</v>
      </c>
      <c r="F90" s="20" t="s">
        <v>35</v>
      </c>
      <c r="G90" s="20" t="s">
        <v>846</v>
      </c>
      <c r="H90" s="33" t="s">
        <v>787</v>
      </c>
      <c r="I90" s="215" t="s">
        <v>788</v>
      </c>
      <c r="J90" s="20">
        <f t="shared" si="0"/>
        <v>17</v>
      </c>
      <c r="K90" s="20">
        <f t="shared" si="1"/>
        <v>1</v>
      </c>
      <c r="L90" s="20">
        <f t="shared" si="2"/>
        <v>2018</v>
      </c>
      <c r="M90" s="20">
        <v>96</v>
      </c>
      <c r="N90" s="209">
        <f t="shared" si="3"/>
        <v>46039</v>
      </c>
      <c r="O90" s="216" t="s">
        <v>14259</v>
      </c>
      <c r="P90" s="20" t="s">
        <v>847</v>
      </c>
      <c r="Q90" s="19" t="s">
        <v>848</v>
      </c>
      <c r="R90" s="19" t="s">
        <v>849</v>
      </c>
      <c r="S90" s="19" t="s">
        <v>850</v>
      </c>
      <c r="T90" s="209">
        <v>29713</v>
      </c>
      <c r="U90" s="20" t="s">
        <v>44</v>
      </c>
      <c r="V90" s="20">
        <v>18</v>
      </c>
      <c r="W90" s="33" t="s">
        <v>851</v>
      </c>
      <c r="X90" s="19" t="s">
        <v>211</v>
      </c>
      <c r="Y90" s="20" t="s">
        <v>783</v>
      </c>
      <c r="Z90" s="19" t="s">
        <v>784</v>
      </c>
      <c r="AA90" s="20" t="s">
        <v>14386</v>
      </c>
    </row>
    <row r="91" spans="1:27" ht="22.5" customHeight="1" x14ac:dyDescent="0.35">
      <c r="A91" s="33">
        <v>89</v>
      </c>
      <c r="B91" s="20" t="s">
        <v>779</v>
      </c>
      <c r="C91" s="20" t="s">
        <v>50</v>
      </c>
      <c r="D91" s="20" t="s">
        <v>78</v>
      </c>
      <c r="E91" s="20" t="s">
        <v>34</v>
      </c>
      <c r="F91" s="20" t="s">
        <v>35</v>
      </c>
      <c r="G91" s="20" t="s">
        <v>775</v>
      </c>
      <c r="H91" s="33" t="s">
        <v>776</v>
      </c>
      <c r="I91" s="215" t="s">
        <v>777</v>
      </c>
      <c r="J91" s="20">
        <f t="shared" si="0"/>
        <v>8</v>
      </c>
      <c r="K91" s="20">
        <f t="shared" si="1"/>
        <v>8</v>
      </c>
      <c r="L91" s="20">
        <f t="shared" si="2"/>
        <v>2017</v>
      </c>
      <c r="M91" s="20">
        <v>96</v>
      </c>
      <c r="N91" s="209">
        <f t="shared" si="3"/>
        <v>45877</v>
      </c>
      <c r="O91" s="216" t="s">
        <v>14290</v>
      </c>
      <c r="P91" s="20" t="s">
        <v>779</v>
      </c>
      <c r="Q91" s="19" t="s">
        <v>780</v>
      </c>
      <c r="R91" s="19" t="s">
        <v>781</v>
      </c>
      <c r="S91" s="19" t="s">
        <v>83</v>
      </c>
      <c r="T91" s="209">
        <v>32410</v>
      </c>
      <c r="U91" s="20" t="s">
        <v>44</v>
      </c>
      <c r="V91" s="20">
        <v>7</v>
      </c>
      <c r="W91" s="33" t="s">
        <v>782</v>
      </c>
      <c r="X91" s="19" t="s">
        <v>234</v>
      </c>
      <c r="Y91" s="20" t="s">
        <v>783</v>
      </c>
      <c r="Z91" s="19" t="s">
        <v>784</v>
      </c>
      <c r="AA91" s="20" t="s">
        <v>14386</v>
      </c>
    </row>
    <row r="92" spans="1:27" ht="22.5" customHeight="1" x14ac:dyDescent="0.35">
      <c r="A92" s="33">
        <v>90</v>
      </c>
      <c r="B92" s="20" t="s">
        <v>789</v>
      </c>
      <c r="C92" s="20" t="s">
        <v>793</v>
      </c>
      <c r="D92" s="20" t="s">
        <v>793</v>
      </c>
      <c r="E92" s="20" t="s">
        <v>34</v>
      </c>
      <c r="F92" s="20" t="s">
        <v>35</v>
      </c>
      <c r="G92" s="20" t="s">
        <v>786</v>
      </c>
      <c r="H92" s="33" t="s">
        <v>787</v>
      </c>
      <c r="I92" s="215" t="s">
        <v>788</v>
      </c>
      <c r="J92" s="20">
        <f t="shared" si="0"/>
        <v>17</v>
      </c>
      <c r="K92" s="20">
        <f t="shared" si="1"/>
        <v>1</v>
      </c>
      <c r="L92" s="20">
        <f t="shared" si="2"/>
        <v>2018</v>
      </c>
      <c r="M92" s="20">
        <v>96</v>
      </c>
      <c r="N92" s="209">
        <f t="shared" si="3"/>
        <v>46039</v>
      </c>
      <c r="O92" s="216" t="s">
        <v>14259</v>
      </c>
      <c r="P92" s="20" t="s">
        <v>789</v>
      </c>
      <c r="Q92" s="19" t="s">
        <v>790</v>
      </c>
      <c r="R92" s="19" t="s">
        <v>791</v>
      </c>
      <c r="S92" s="19" t="s">
        <v>392</v>
      </c>
      <c r="T92" s="209">
        <v>32144</v>
      </c>
      <c r="U92" s="20" t="s">
        <v>75</v>
      </c>
      <c r="V92" s="20">
        <v>8</v>
      </c>
      <c r="W92" s="33" t="s">
        <v>792</v>
      </c>
      <c r="X92" s="19" t="s">
        <v>234</v>
      </c>
      <c r="Y92" s="20" t="s">
        <v>783</v>
      </c>
      <c r="Z92" s="19" t="s">
        <v>784</v>
      </c>
      <c r="AA92" s="20" t="s">
        <v>14386</v>
      </c>
    </row>
    <row r="93" spans="1:27" ht="22.5" customHeight="1" x14ac:dyDescent="0.35">
      <c r="A93" s="33">
        <v>91</v>
      </c>
      <c r="B93" s="20" t="s">
        <v>797</v>
      </c>
      <c r="C93" s="20" t="s">
        <v>793</v>
      </c>
      <c r="D93" s="20" t="s">
        <v>793</v>
      </c>
      <c r="E93" s="20" t="s">
        <v>34</v>
      </c>
      <c r="F93" s="20" t="s">
        <v>35</v>
      </c>
      <c r="G93" s="20" t="s">
        <v>794</v>
      </c>
      <c r="H93" s="33" t="s">
        <v>795</v>
      </c>
      <c r="I93" s="215" t="s">
        <v>796</v>
      </c>
      <c r="J93" s="20">
        <f t="shared" si="0"/>
        <v>22</v>
      </c>
      <c r="K93" s="20">
        <f t="shared" si="1"/>
        <v>5</v>
      </c>
      <c r="L93" s="20">
        <f t="shared" si="2"/>
        <v>2018</v>
      </c>
      <c r="M93" s="20">
        <v>96</v>
      </c>
      <c r="N93" s="209">
        <f t="shared" si="3"/>
        <v>46164</v>
      </c>
      <c r="O93" s="216" t="s">
        <v>14259</v>
      </c>
      <c r="P93" s="20" t="s">
        <v>797</v>
      </c>
      <c r="Q93" s="19" t="s">
        <v>798</v>
      </c>
      <c r="R93" s="19" t="s">
        <v>799</v>
      </c>
      <c r="S93" s="19" t="s">
        <v>340</v>
      </c>
      <c r="T93" s="209">
        <v>26153</v>
      </c>
      <c r="U93" s="20" t="s">
        <v>75</v>
      </c>
      <c r="V93" s="20">
        <v>9</v>
      </c>
      <c r="W93" s="33" t="s">
        <v>800</v>
      </c>
      <c r="X93" s="19" t="s">
        <v>121</v>
      </c>
      <c r="Y93" s="20" t="s">
        <v>783</v>
      </c>
      <c r="Z93" s="19" t="s">
        <v>784</v>
      </c>
      <c r="AA93" s="20" t="s">
        <v>14386</v>
      </c>
    </row>
    <row r="94" spans="1:27" ht="22.5" customHeight="1" x14ac:dyDescent="0.35">
      <c r="A94" s="33">
        <v>92</v>
      </c>
      <c r="B94" s="20" t="s">
        <v>945</v>
      </c>
      <c r="C94" s="20" t="s">
        <v>793</v>
      </c>
      <c r="D94" s="20" t="s">
        <v>793</v>
      </c>
      <c r="E94" s="20" t="s">
        <v>34</v>
      </c>
      <c r="F94" s="20" t="s">
        <v>402</v>
      </c>
      <c r="G94" s="20" t="s">
        <v>942</v>
      </c>
      <c r="H94" s="33" t="s">
        <v>943</v>
      </c>
      <c r="I94" s="215" t="s">
        <v>944</v>
      </c>
      <c r="J94" s="20">
        <f t="shared" si="0"/>
        <v>9</v>
      </c>
      <c r="K94" s="20">
        <f t="shared" si="1"/>
        <v>10</v>
      </c>
      <c r="L94" s="20">
        <f t="shared" si="2"/>
        <v>2018</v>
      </c>
      <c r="M94" s="20">
        <v>96</v>
      </c>
      <c r="N94" s="209">
        <f t="shared" si="3"/>
        <v>46304</v>
      </c>
      <c r="O94" s="216" t="s">
        <v>14259</v>
      </c>
      <c r="P94" s="20" t="s">
        <v>945</v>
      </c>
      <c r="Q94" s="19" t="s">
        <v>946</v>
      </c>
      <c r="R94" s="19" t="s">
        <v>493</v>
      </c>
      <c r="S94" s="19" t="s">
        <v>947</v>
      </c>
      <c r="T94" s="210">
        <v>33891</v>
      </c>
      <c r="U94" s="20" t="s">
        <v>44</v>
      </c>
      <c r="V94" s="20">
        <v>10</v>
      </c>
      <c r="W94" s="33" t="s">
        <v>948</v>
      </c>
      <c r="X94" s="19" t="s">
        <v>46</v>
      </c>
      <c r="Y94" s="20" t="s">
        <v>919</v>
      </c>
      <c r="Z94" s="19" t="s">
        <v>920</v>
      </c>
      <c r="AA94" s="20" t="s">
        <v>14386</v>
      </c>
    </row>
    <row r="95" spans="1:27" ht="22.5" customHeight="1" x14ac:dyDescent="0.35">
      <c r="A95" s="33">
        <v>93</v>
      </c>
      <c r="B95" s="20" t="s">
        <v>958</v>
      </c>
      <c r="C95" s="20" t="s">
        <v>793</v>
      </c>
      <c r="D95" s="20" t="s">
        <v>793</v>
      </c>
      <c r="E95" s="20" t="s">
        <v>34</v>
      </c>
      <c r="F95" s="20" t="s">
        <v>402</v>
      </c>
      <c r="G95" s="20" t="s">
        <v>957</v>
      </c>
      <c r="H95" s="33" t="s">
        <v>943</v>
      </c>
      <c r="I95" s="215" t="s">
        <v>944</v>
      </c>
      <c r="J95" s="20">
        <f t="shared" si="0"/>
        <v>9</v>
      </c>
      <c r="K95" s="20">
        <f t="shared" si="1"/>
        <v>10</v>
      </c>
      <c r="L95" s="20">
        <f t="shared" si="2"/>
        <v>2018</v>
      </c>
      <c r="M95" s="20">
        <v>96</v>
      </c>
      <c r="N95" s="209">
        <f t="shared" si="3"/>
        <v>46304</v>
      </c>
      <c r="O95" s="216" t="s">
        <v>14259</v>
      </c>
      <c r="P95" s="20" t="s">
        <v>958</v>
      </c>
      <c r="Q95" s="19" t="s">
        <v>959</v>
      </c>
      <c r="R95" s="19" t="s">
        <v>232</v>
      </c>
      <c r="S95" s="19" t="s">
        <v>960</v>
      </c>
      <c r="T95" s="209">
        <v>32008</v>
      </c>
      <c r="U95" s="20" t="s">
        <v>44</v>
      </c>
      <c r="V95" s="20">
        <v>10</v>
      </c>
      <c r="W95" s="33" t="s">
        <v>961</v>
      </c>
      <c r="X95" s="19" t="s">
        <v>62</v>
      </c>
      <c r="Y95" s="20" t="s">
        <v>919</v>
      </c>
      <c r="Z95" s="19" t="s">
        <v>920</v>
      </c>
      <c r="AA95" s="20" t="s">
        <v>14386</v>
      </c>
    </row>
    <row r="96" spans="1:27" ht="22.5" customHeight="1" x14ac:dyDescent="0.35">
      <c r="A96" s="33">
        <v>94</v>
      </c>
      <c r="B96" s="20" t="s">
        <v>982</v>
      </c>
      <c r="C96" s="20" t="s">
        <v>793</v>
      </c>
      <c r="D96" s="20" t="s">
        <v>793</v>
      </c>
      <c r="E96" s="20" t="s">
        <v>34</v>
      </c>
      <c r="F96" s="20" t="s">
        <v>402</v>
      </c>
      <c r="G96" s="20" t="s">
        <v>981</v>
      </c>
      <c r="H96" s="33" t="s">
        <v>131</v>
      </c>
      <c r="I96" s="215" t="s">
        <v>132</v>
      </c>
      <c r="J96" s="20">
        <f t="shared" si="0"/>
        <v>14</v>
      </c>
      <c r="K96" s="20">
        <f t="shared" si="1"/>
        <v>9</v>
      </c>
      <c r="L96" s="20">
        <f t="shared" si="2"/>
        <v>2018</v>
      </c>
      <c r="M96" s="20">
        <v>96</v>
      </c>
      <c r="N96" s="209">
        <f t="shared" si="3"/>
        <v>46279</v>
      </c>
      <c r="O96" s="216" t="s">
        <v>14259</v>
      </c>
      <c r="P96" s="20" t="s">
        <v>982</v>
      </c>
      <c r="Q96" s="19" t="s">
        <v>983</v>
      </c>
      <c r="R96" s="19" t="s">
        <v>984</v>
      </c>
      <c r="S96" s="19" t="s">
        <v>985</v>
      </c>
      <c r="T96" s="209">
        <v>34736</v>
      </c>
      <c r="U96" s="20" t="s">
        <v>75</v>
      </c>
      <c r="V96" s="20">
        <v>10</v>
      </c>
      <c r="W96" s="33" t="s">
        <v>986</v>
      </c>
      <c r="X96" s="19" t="s">
        <v>121</v>
      </c>
      <c r="Y96" s="20" t="s">
        <v>919</v>
      </c>
      <c r="Z96" s="19" t="s">
        <v>920</v>
      </c>
      <c r="AA96" s="20" t="s">
        <v>14386</v>
      </c>
    </row>
    <row r="97" spans="1:27" ht="22.5" customHeight="1" x14ac:dyDescent="0.35">
      <c r="A97" s="33">
        <v>95</v>
      </c>
      <c r="B97" s="20" t="s">
        <v>988</v>
      </c>
      <c r="C97" s="20" t="s">
        <v>793</v>
      </c>
      <c r="D97" s="20" t="s">
        <v>793</v>
      </c>
      <c r="E97" s="20" t="s">
        <v>34</v>
      </c>
      <c r="F97" s="20" t="s">
        <v>402</v>
      </c>
      <c r="G97" s="20" t="s">
        <v>987</v>
      </c>
      <c r="H97" s="33" t="s">
        <v>943</v>
      </c>
      <c r="I97" s="215" t="s">
        <v>944</v>
      </c>
      <c r="J97" s="20">
        <f t="shared" si="0"/>
        <v>9</v>
      </c>
      <c r="K97" s="20">
        <f t="shared" si="1"/>
        <v>10</v>
      </c>
      <c r="L97" s="20">
        <f t="shared" si="2"/>
        <v>2018</v>
      </c>
      <c r="M97" s="20">
        <v>96</v>
      </c>
      <c r="N97" s="209">
        <f t="shared" si="3"/>
        <v>46304</v>
      </c>
      <c r="O97" s="216" t="s">
        <v>14259</v>
      </c>
      <c r="P97" s="20" t="s">
        <v>988</v>
      </c>
      <c r="Q97" s="19" t="s">
        <v>989</v>
      </c>
      <c r="R97" s="19" t="s">
        <v>990</v>
      </c>
      <c r="S97" s="19" t="s">
        <v>991</v>
      </c>
      <c r="T97" s="209">
        <v>28763</v>
      </c>
      <c r="U97" s="20" t="s">
        <v>44</v>
      </c>
      <c r="V97" s="20">
        <v>10</v>
      </c>
      <c r="W97" s="33" t="s">
        <v>992</v>
      </c>
      <c r="X97" s="19" t="s">
        <v>234</v>
      </c>
      <c r="Y97" s="20" t="s">
        <v>919</v>
      </c>
      <c r="Z97" s="19" t="s">
        <v>920</v>
      </c>
      <c r="AA97" s="20" t="s">
        <v>14386</v>
      </c>
    </row>
    <row r="98" spans="1:27" ht="22.5" customHeight="1" x14ac:dyDescent="0.35">
      <c r="A98" s="33">
        <v>96</v>
      </c>
      <c r="B98" s="20" t="s">
        <v>998</v>
      </c>
      <c r="C98" s="20" t="s">
        <v>793</v>
      </c>
      <c r="D98" s="20" t="s">
        <v>793</v>
      </c>
      <c r="E98" s="20" t="s">
        <v>34</v>
      </c>
      <c r="F98" s="20" t="s">
        <v>402</v>
      </c>
      <c r="G98" s="20" t="s">
        <v>995</v>
      </c>
      <c r="H98" s="33" t="s">
        <v>996</v>
      </c>
      <c r="I98" s="215" t="s">
        <v>997</v>
      </c>
      <c r="J98" s="20">
        <f t="shared" si="0"/>
        <v>22</v>
      </c>
      <c r="K98" s="20">
        <f t="shared" si="1"/>
        <v>10</v>
      </c>
      <c r="L98" s="20">
        <f t="shared" si="2"/>
        <v>2018</v>
      </c>
      <c r="M98" s="20">
        <v>96</v>
      </c>
      <c r="N98" s="209">
        <f t="shared" si="3"/>
        <v>46317</v>
      </c>
      <c r="O98" s="216" t="s">
        <v>14259</v>
      </c>
      <c r="P98" s="20" t="s">
        <v>998</v>
      </c>
      <c r="Q98" s="19" t="s">
        <v>999</v>
      </c>
      <c r="R98" s="19" t="s">
        <v>493</v>
      </c>
      <c r="S98" s="19" t="s">
        <v>1000</v>
      </c>
      <c r="T98" s="209">
        <v>34525</v>
      </c>
      <c r="U98" s="20" t="s">
        <v>44</v>
      </c>
      <c r="V98" s="20">
        <v>10</v>
      </c>
      <c r="W98" s="33" t="s">
        <v>992</v>
      </c>
      <c r="X98" s="19" t="s">
        <v>234</v>
      </c>
      <c r="Y98" s="20" t="s">
        <v>919</v>
      </c>
      <c r="Z98" s="19" t="s">
        <v>920</v>
      </c>
      <c r="AA98" s="20" t="s">
        <v>14386</v>
      </c>
    </row>
    <row r="99" spans="1:27" ht="22.5" customHeight="1" x14ac:dyDescent="0.35">
      <c r="A99" s="33">
        <v>97</v>
      </c>
      <c r="B99" s="20" t="s">
        <v>1002</v>
      </c>
      <c r="C99" s="20" t="s">
        <v>793</v>
      </c>
      <c r="D99" s="20" t="s">
        <v>793</v>
      </c>
      <c r="E99" s="20" t="s">
        <v>34</v>
      </c>
      <c r="F99" s="20" t="s">
        <v>402</v>
      </c>
      <c r="G99" s="20" t="s">
        <v>1001</v>
      </c>
      <c r="H99" s="33" t="s">
        <v>943</v>
      </c>
      <c r="I99" s="215" t="s">
        <v>944</v>
      </c>
      <c r="J99" s="20">
        <f t="shared" si="0"/>
        <v>9</v>
      </c>
      <c r="K99" s="20">
        <f t="shared" si="1"/>
        <v>10</v>
      </c>
      <c r="L99" s="20">
        <f t="shared" si="2"/>
        <v>2018</v>
      </c>
      <c r="M99" s="20">
        <v>96</v>
      </c>
      <c r="N99" s="209">
        <f t="shared" si="3"/>
        <v>46304</v>
      </c>
      <c r="O99" s="216" t="s">
        <v>14259</v>
      </c>
      <c r="P99" s="20" t="s">
        <v>1002</v>
      </c>
      <c r="Q99" s="19" t="s">
        <v>1003</v>
      </c>
      <c r="R99" s="19" t="s">
        <v>1004</v>
      </c>
      <c r="S99" s="19" t="s">
        <v>498</v>
      </c>
      <c r="T99" s="209">
        <v>33749</v>
      </c>
      <c r="U99" s="20" t="s">
        <v>44</v>
      </c>
      <c r="V99" s="20">
        <v>10</v>
      </c>
      <c r="W99" s="33" t="s">
        <v>992</v>
      </c>
      <c r="X99" s="19" t="s">
        <v>234</v>
      </c>
      <c r="Y99" s="20" t="s">
        <v>919</v>
      </c>
      <c r="Z99" s="19" t="s">
        <v>920</v>
      </c>
      <c r="AA99" s="20" t="s">
        <v>14386</v>
      </c>
    </row>
    <row r="100" spans="1:27" ht="22.5" customHeight="1" x14ac:dyDescent="0.35">
      <c r="A100" s="33">
        <v>98</v>
      </c>
      <c r="B100" s="20" t="s">
        <v>1016</v>
      </c>
      <c r="C100" s="20" t="s">
        <v>793</v>
      </c>
      <c r="D100" s="20" t="s">
        <v>793</v>
      </c>
      <c r="E100" s="20" t="s">
        <v>34</v>
      </c>
      <c r="F100" s="20" t="s">
        <v>402</v>
      </c>
      <c r="G100" s="20" t="s">
        <v>1015</v>
      </c>
      <c r="H100" s="33" t="s">
        <v>131</v>
      </c>
      <c r="I100" s="215" t="s">
        <v>132</v>
      </c>
      <c r="J100" s="20">
        <f t="shared" si="0"/>
        <v>14</v>
      </c>
      <c r="K100" s="20">
        <f t="shared" si="1"/>
        <v>9</v>
      </c>
      <c r="L100" s="20">
        <f t="shared" si="2"/>
        <v>2018</v>
      </c>
      <c r="M100" s="20">
        <v>96</v>
      </c>
      <c r="N100" s="209">
        <f t="shared" si="3"/>
        <v>46279</v>
      </c>
      <c r="O100" s="216" t="s">
        <v>14259</v>
      </c>
      <c r="P100" s="20" t="s">
        <v>1016</v>
      </c>
      <c r="Q100" s="19" t="s">
        <v>1017</v>
      </c>
      <c r="R100" s="19" t="s">
        <v>1018</v>
      </c>
      <c r="S100" s="19" t="s">
        <v>649</v>
      </c>
      <c r="T100" s="210">
        <v>34291</v>
      </c>
      <c r="U100" s="20" t="s">
        <v>44</v>
      </c>
      <c r="V100" s="20">
        <v>10</v>
      </c>
      <c r="W100" s="33" t="s">
        <v>1019</v>
      </c>
      <c r="X100" s="19" t="s">
        <v>234</v>
      </c>
      <c r="Y100" s="20" t="s">
        <v>919</v>
      </c>
      <c r="Z100" s="19" t="s">
        <v>920</v>
      </c>
      <c r="AA100" s="20" t="s">
        <v>14386</v>
      </c>
    </row>
    <row r="101" spans="1:27" ht="22.5" customHeight="1" x14ac:dyDescent="0.35">
      <c r="A101" s="33">
        <v>99</v>
      </c>
      <c r="B101" s="20" t="s">
        <v>1022</v>
      </c>
      <c r="C101" s="20" t="s">
        <v>793</v>
      </c>
      <c r="D101" s="20" t="s">
        <v>793</v>
      </c>
      <c r="E101" s="20" t="s">
        <v>34</v>
      </c>
      <c r="F101" s="20" t="s">
        <v>402</v>
      </c>
      <c r="G101" s="20" t="s">
        <v>1021</v>
      </c>
      <c r="H101" s="33" t="s">
        <v>943</v>
      </c>
      <c r="I101" s="215" t="s">
        <v>944</v>
      </c>
      <c r="J101" s="20">
        <f t="shared" si="0"/>
        <v>9</v>
      </c>
      <c r="K101" s="20">
        <f t="shared" si="1"/>
        <v>10</v>
      </c>
      <c r="L101" s="20">
        <f t="shared" si="2"/>
        <v>2018</v>
      </c>
      <c r="M101" s="20">
        <v>96</v>
      </c>
      <c r="N101" s="209">
        <f t="shared" si="3"/>
        <v>46304</v>
      </c>
      <c r="O101" s="216" t="s">
        <v>14259</v>
      </c>
      <c r="P101" s="20" t="s">
        <v>1022</v>
      </c>
      <c r="Q101" s="19" t="s">
        <v>1023</v>
      </c>
      <c r="R101" s="19" t="s">
        <v>1024</v>
      </c>
      <c r="S101" s="19" t="s">
        <v>516</v>
      </c>
      <c r="T101" s="209">
        <v>34061</v>
      </c>
      <c r="U101" s="20" t="s">
        <v>44</v>
      </c>
      <c r="V101" s="20">
        <v>11</v>
      </c>
      <c r="W101" s="33" t="s">
        <v>1025</v>
      </c>
      <c r="X101" s="19" t="s">
        <v>211</v>
      </c>
      <c r="Y101" s="20" t="s">
        <v>919</v>
      </c>
      <c r="Z101" s="19" t="s">
        <v>920</v>
      </c>
      <c r="AA101" s="20" t="s">
        <v>14386</v>
      </c>
    </row>
    <row r="102" spans="1:27" ht="22.5" customHeight="1" x14ac:dyDescent="0.35">
      <c r="A102" s="33">
        <v>100</v>
      </c>
      <c r="B102" s="20" t="s">
        <v>1030</v>
      </c>
      <c r="C102" s="20" t="s">
        <v>793</v>
      </c>
      <c r="D102" s="20" t="s">
        <v>793</v>
      </c>
      <c r="E102" s="20" t="s">
        <v>34</v>
      </c>
      <c r="F102" s="20" t="s">
        <v>402</v>
      </c>
      <c r="G102" s="20" t="s">
        <v>1029</v>
      </c>
      <c r="H102" s="33" t="s">
        <v>943</v>
      </c>
      <c r="I102" s="215" t="s">
        <v>944</v>
      </c>
      <c r="J102" s="20">
        <f t="shared" si="0"/>
        <v>9</v>
      </c>
      <c r="K102" s="20">
        <f t="shared" si="1"/>
        <v>10</v>
      </c>
      <c r="L102" s="20">
        <f t="shared" si="2"/>
        <v>2018</v>
      </c>
      <c r="M102" s="20">
        <v>96</v>
      </c>
      <c r="N102" s="209">
        <f t="shared" si="3"/>
        <v>46304</v>
      </c>
      <c r="O102" s="216" t="s">
        <v>14259</v>
      </c>
      <c r="P102" s="20" t="s">
        <v>1030</v>
      </c>
      <c r="Q102" s="19" t="s">
        <v>1031</v>
      </c>
      <c r="R102" s="19" t="s">
        <v>1032</v>
      </c>
      <c r="S102" s="19" t="s">
        <v>1033</v>
      </c>
      <c r="T102" s="209">
        <v>34940</v>
      </c>
      <c r="U102" s="20" t="s">
        <v>44</v>
      </c>
      <c r="V102" s="20">
        <v>11</v>
      </c>
      <c r="W102" s="33" t="s">
        <v>1019</v>
      </c>
      <c r="X102" s="19" t="s">
        <v>234</v>
      </c>
      <c r="Y102" s="20" t="s">
        <v>919</v>
      </c>
      <c r="Z102" s="19" t="s">
        <v>920</v>
      </c>
      <c r="AA102" s="20" t="s">
        <v>14386</v>
      </c>
    </row>
    <row r="103" spans="1:27" ht="22.5" customHeight="1" x14ac:dyDescent="0.35">
      <c r="A103" s="33">
        <v>101</v>
      </c>
      <c r="B103" s="20" t="s">
        <v>1036</v>
      </c>
      <c r="C103" s="20" t="s">
        <v>793</v>
      </c>
      <c r="D103" s="20" t="s">
        <v>793</v>
      </c>
      <c r="E103" s="20" t="s">
        <v>34</v>
      </c>
      <c r="F103" s="20" t="s">
        <v>402</v>
      </c>
      <c r="G103" s="20" t="s">
        <v>1035</v>
      </c>
      <c r="H103" s="33" t="s">
        <v>943</v>
      </c>
      <c r="I103" s="215" t="s">
        <v>944</v>
      </c>
      <c r="J103" s="20">
        <f t="shared" si="0"/>
        <v>9</v>
      </c>
      <c r="K103" s="20">
        <f t="shared" si="1"/>
        <v>10</v>
      </c>
      <c r="L103" s="20">
        <f t="shared" si="2"/>
        <v>2018</v>
      </c>
      <c r="M103" s="20">
        <v>96</v>
      </c>
      <c r="N103" s="209">
        <f t="shared" si="3"/>
        <v>46304</v>
      </c>
      <c r="O103" s="216" t="s">
        <v>14259</v>
      </c>
      <c r="P103" s="20" t="s">
        <v>1036</v>
      </c>
      <c r="Q103" s="19" t="s">
        <v>1037</v>
      </c>
      <c r="R103" s="19" t="s">
        <v>1038</v>
      </c>
      <c r="S103" s="19" t="s">
        <v>869</v>
      </c>
      <c r="T103" s="210">
        <v>28428</v>
      </c>
      <c r="U103" s="20" t="s">
        <v>44</v>
      </c>
      <c r="V103" s="20">
        <v>16</v>
      </c>
      <c r="W103" s="33" t="s">
        <v>992</v>
      </c>
      <c r="X103" s="19" t="s">
        <v>234</v>
      </c>
      <c r="Y103" s="20" t="s">
        <v>919</v>
      </c>
      <c r="Z103" s="19" t="s">
        <v>920</v>
      </c>
      <c r="AA103" s="20" t="s">
        <v>14386</v>
      </c>
    </row>
    <row r="104" spans="1:27" ht="22.5" customHeight="1" x14ac:dyDescent="0.35">
      <c r="A104" s="33">
        <v>102</v>
      </c>
      <c r="B104" s="20" t="s">
        <v>1042</v>
      </c>
      <c r="C104" s="20" t="s">
        <v>793</v>
      </c>
      <c r="D104" s="20" t="s">
        <v>793</v>
      </c>
      <c r="E104" s="20" t="s">
        <v>34</v>
      </c>
      <c r="F104" s="20" t="s">
        <v>402</v>
      </c>
      <c r="G104" s="20" t="s">
        <v>1041</v>
      </c>
      <c r="H104" s="33" t="s">
        <v>943</v>
      </c>
      <c r="I104" s="215" t="s">
        <v>944</v>
      </c>
      <c r="J104" s="20">
        <f t="shared" si="0"/>
        <v>9</v>
      </c>
      <c r="K104" s="20">
        <f t="shared" si="1"/>
        <v>10</v>
      </c>
      <c r="L104" s="20">
        <f t="shared" si="2"/>
        <v>2018</v>
      </c>
      <c r="M104" s="20">
        <v>96</v>
      </c>
      <c r="N104" s="209">
        <f t="shared" si="3"/>
        <v>46304</v>
      </c>
      <c r="O104" s="216" t="s">
        <v>14259</v>
      </c>
      <c r="P104" s="20" t="s">
        <v>1042</v>
      </c>
      <c r="Q104" s="19" t="s">
        <v>1043</v>
      </c>
      <c r="R104" s="19" t="s">
        <v>1044</v>
      </c>
      <c r="S104" s="19" t="s">
        <v>1045</v>
      </c>
      <c r="T104" s="209">
        <v>30682</v>
      </c>
      <c r="U104" s="20" t="s">
        <v>75</v>
      </c>
      <c r="V104" s="20">
        <v>17</v>
      </c>
      <c r="W104" s="33" t="s">
        <v>1047</v>
      </c>
      <c r="X104" s="19" t="s">
        <v>93</v>
      </c>
      <c r="Y104" s="20" t="s">
        <v>919</v>
      </c>
      <c r="Z104" s="19" t="s">
        <v>920</v>
      </c>
      <c r="AA104" s="20" t="s">
        <v>14386</v>
      </c>
    </row>
    <row r="105" spans="1:27" ht="22.5" customHeight="1" x14ac:dyDescent="0.35">
      <c r="A105" s="33">
        <v>103</v>
      </c>
      <c r="B105" s="20" t="s">
        <v>1049</v>
      </c>
      <c r="C105" s="20" t="s">
        <v>793</v>
      </c>
      <c r="D105" s="20" t="s">
        <v>793</v>
      </c>
      <c r="E105" s="20" t="s">
        <v>34</v>
      </c>
      <c r="F105" s="20" t="s">
        <v>402</v>
      </c>
      <c r="G105" s="20" t="s">
        <v>1048</v>
      </c>
      <c r="H105" s="33" t="s">
        <v>131</v>
      </c>
      <c r="I105" s="215" t="s">
        <v>132</v>
      </c>
      <c r="J105" s="20">
        <f t="shared" si="0"/>
        <v>14</v>
      </c>
      <c r="K105" s="20">
        <f t="shared" si="1"/>
        <v>9</v>
      </c>
      <c r="L105" s="20">
        <f t="shared" si="2"/>
        <v>2018</v>
      </c>
      <c r="M105" s="20">
        <v>96</v>
      </c>
      <c r="N105" s="209">
        <f t="shared" si="3"/>
        <v>46279</v>
      </c>
      <c r="O105" s="216" t="s">
        <v>14259</v>
      </c>
      <c r="P105" s="20" t="s">
        <v>1049</v>
      </c>
      <c r="Q105" s="19" t="s">
        <v>1050</v>
      </c>
      <c r="R105" s="19" t="s">
        <v>1051</v>
      </c>
      <c r="S105" s="19" t="s">
        <v>575</v>
      </c>
      <c r="T105" s="209">
        <v>30031</v>
      </c>
      <c r="U105" s="20" t="s">
        <v>75</v>
      </c>
      <c r="V105" s="20">
        <v>10</v>
      </c>
      <c r="W105" s="33" t="s">
        <v>952</v>
      </c>
      <c r="X105" s="19" t="s">
        <v>62</v>
      </c>
      <c r="Y105" s="20" t="s">
        <v>919</v>
      </c>
      <c r="Z105" s="19" t="s">
        <v>920</v>
      </c>
      <c r="AA105" s="20" t="s">
        <v>14386</v>
      </c>
    </row>
    <row r="106" spans="1:27" ht="22.5" customHeight="1" x14ac:dyDescent="0.35">
      <c r="A106" s="33">
        <v>104</v>
      </c>
      <c r="B106" s="20" t="s">
        <v>1054</v>
      </c>
      <c r="C106" s="20" t="s">
        <v>793</v>
      </c>
      <c r="D106" s="20" t="s">
        <v>793</v>
      </c>
      <c r="E106" s="20" t="s">
        <v>34</v>
      </c>
      <c r="F106" s="20" t="s">
        <v>402</v>
      </c>
      <c r="G106" s="20" t="s">
        <v>1053</v>
      </c>
      <c r="H106" s="33" t="s">
        <v>131</v>
      </c>
      <c r="I106" s="215" t="s">
        <v>132</v>
      </c>
      <c r="J106" s="20">
        <f t="shared" si="0"/>
        <v>14</v>
      </c>
      <c r="K106" s="20">
        <f t="shared" si="1"/>
        <v>9</v>
      </c>
      <c r="L106" s="20">
        <f t="shared" si="2"/>
        <v>2018</v>
      </c>
      <c r="M106" s="20">
        <v>96</v>
      </c>
      <c r="N106" s="209">
        <f t="shared" si="3"/>
        <v>46279</v>
      </c>
      <c r="O106" s="216" t="s">
        <v>14259</v>
      </c>
      <c r="P106" s="20" t="s">
        <v>1054</v>
      </c>
      <c r="Q106" s="19" t="s">
        <v>1055</v>
      </c>
      <c r="R106" s="19" t="s">
        <v>1056</v>
      </c>
      <c r="S106" s="19" t="s">
        <v>1057</v>
      </c>
      <c r="T106" s="209">
        <v>33875</v>
      </c>
      <c r="U106" s="20" t="s">
        <v>75</v>
      </c>
      <c r="V106" s="20">
        <v>10</v>
      </c>
      <c r="W106" s="33" t="s">
        <v>1014</v>
      </c>
      <c r="X106" s="19" t="s">
        <v>234</v>
      </c>
      <c r="Y106" s="20" t="s">
        <v>919</v>
      </c>
      <c r="Z106" s="19" t="s">
        <v>920</v>
      </c>
      <c r="AA106" s="20" t="s">
        <v>14386</v>
      </c>
    </row>
    <row r="107" spans="1:27" ht="22.5" customHeight="1" x14ac:dyDescent="0.35">
      <c r="A107" s="33">
        <v>105</v>
      </c>
      <c r="B107" s="20" t="s">
        <v>1059</v>
      </c>
      <c r="C107" s="20" t="s">
        <v>793</v>
      </c>
      <c r="D107" s="20" t="s">
        <v>793</v>
      </c>
      <c r="E107" s="20" t="s">
        <v>34</v>
      </c>
      <c r="F107" s="20" t="s">
        <v>402</v>
      </c>
      <c r="G107" s="20" t="s">
        <v>1058</v>
      </c>
      <c r="H107" s="33" t="s">
        <v>131</v>
      </c>
      <c r="I107" s="215" t="s">
        <v>132</v>
      </c>
      <c r="J107" s="20">
        <f t="shared" si="0"/>
        <v>14</v>
      </c>
      <c r="K107" s="20">
        <f t="shared" si="1"/>
        <v>9</v>
      </c>
      <c r="L107" s="20">
        <f t="shared" si="2"/>
        <v>2018</v>
      </c>
      <c r="M107" s="20">
        <v>96</v>
      </c>
      <c r="N107" s="209">
        <f t="shared" si="3"/>
        <v>46279</v>
      </c>
      <c r="O107" s="216" t="s">
        <v>14259</v>
      </c>
      <c r="P107" s="20" t="s">
        <v>1059</v>
      </c>
      <c r="Q107" s="19" t="s">
        <v>1060</v>
      </c>
      <c r="R107" s="19" t="s">
        <v>559</v>
      </c>
      <c r="S107" s="19" t="s">
        <v>340</v>
      </c>
      <c r="T107" s="209">
        <v>30258</v>
      </c>
      <c r="U107" s="20" t="s">
        <v>44</v>
      </c>
      <c r="V107" s="20">
        <v>10</v>
      </c>
      <c r="W107" s="33" t="s">
        <v>1019</v>
      </c>
      <c r="X107" s="19" t="s">
        <v>234</v>
      </c>
      <c r="Y107" s="20" t="s">
        <v>919</v>
      </c>
      <c r="Z107" s="19" t="s">
        <v>920</v>
      </c>
      <c r="AA107" s="20" t="s">
        <v>14386</v>
      </c>
    </row>
    <row r="108" spans="1:27" ht="22.5" customHeight="1" x14ac:dyDescent="0.35">
      <c r="A108" s="33">
        <v>106</v>
      </c>
      <c r="B108" s="20" t="s">
        <v>1075</v>
      </c>
      <c r="C108" s="20" t="s">
        <v>793</v>
      </c>
      <c r="D108" s="20" t="s">
        <v>793</v>
      </c>
      <c r="E108" s="20" t="s">
        <v>34</v>
      </c>
      <c r="F108" s="20" t="s">
        <v>402</v>
      </c>
      <c r="G108" s="20" t="s">
        <v>1074</v>
      </c>
      <c r="H108" s="33" t="s">
        <v>943</v>
      </c>
      <c r="I108" s="215" t="s">
        <v>944</v>
      </c>
      <c r="J108" s="20">
        <f t="shared" si="0"/>
        <v>9</v>
      </c>
      <c r="K108" s="20">
        <f t="shared" si="1"/>
        <v>10</v>
      </c>
      <c r="L108" s="20">
        <f t="shared" si="2"/>
        <v>2018</v>
      </c>
      <c r="M108" s="20">
        <v>96</v>
      </c>
      <c r="N108" s="209">
        <f t="shared" si="3"/>
        <v>46304</v>
      </c>
      <c r="O108" s="216" t="s">
        <v>14259</v>
      </c>
      <c r="P108" s="20" t="s">
        <v>1075</v>
      </c>
      <c r="Q108" s="19" t="s">
        <v>1076</v>
      </c>
      <c r="R108" s="19" t="s">
        <v>264</v>
      </c>
      <c r="S108" s="19" t="s">
        <v>1077</v>
      </c>
      <c r="T108" s="209">
        <v>33795</v>
      </c>
      <c r="U108" s="20" t="s">
        <v>44</v>
      </c>
      <c r="V108" s="20">
        <v>10</v>
      </c>
      <c r="W108" s="33" t="s">
        <v>1079</v>
      </c>
      <c r="X108" s="19" t="s">
        <v>211</v>
      </c>
      <c r="Y108" s="20" t="s">
        <v>919</v>
      </c>
      <c r="Z108" s="19" t="s">
        <v>920</v>
      </c>
      <c r="AA108" s="20" t="s">
        <v>14386</v>
      </c>
    </row>
    <row r="109" spans="1:27" ht="22.5" customHeight="1" x14ac:dyDescent="0.35">
      <c r="A109" s="33">
        <v>107</v>
      </c>
      <c r="B109" s="20" t="s">
        <v>1083</v>
      </c>
      <c r="C109" s="20" t="s">
        <v>50</v>
      </c>
      <c r="D109" s="20" t="s">
        <v>50</v>
      </c>
      <c r="E109" s="20" t="s">
        <v>34</v>
      </c>
      <c r="F109" s="20" t="s">
        <v>402</v>
      </c>
      <c r="G109" s="20" t="s">
        <v>1080</v>
      </c>
      <c r="H109" s="33" t="s">
        <v>1081</v>
      </c>
      <c r="I109" s="215" t="s">
        <v>1082</v>
      </c>
      <c r="J109" s="20">
        <f t="shared" si="0"/>
        <v>5</v>
      </c>
      <c r="K109" s="20">
        <f t="shared" si="1"/>
        <v>3</v>
      </c>
      <c r="L109" s="20">
        <f t="shared" si="2"/>
        <v>2018</v>
      </c>
      <c r="M109" s="20">
        <v>96</v>
      </c>
      <c r="N109" s="209">
        <f t="shared" si="3"/>
        <v>46086</v>
      </c>
      <c r="O109" s="216" t="s">
        <v>14259</v>
      </c>
      <c r="P109" s="20" t="s">
        <v>1083</v>
      </c>
      <c r="Q109" s="19" t="s">
        <v>1084</v>
      </c>
      <c r="R109" s="19" t="s">
        <v>502</v>
      </c>
      <c r="S109" s="19" t="s">
        <v>241</v>
      </c>
      <c r="T109" s="209">
        <v>28301</v>
      </c>
      <c r="U109" s="20" t="s">
        <v>44</v>
      </c>
      <c r="V109" s="20">
        <v>10</v>
      </c>
      <c r="W109" s="33" t="s">
        <v>976</v>
      </c>
      <c r="X109" s="19" t="s">
        <v>211</v>
      </c>
      <c r="Y109" s="20" t="s">
        <v>919</v>
      </c>
      <c r="Z109" s="19" t="s">
        <v>920</v>
      </c>
      <c r="AA109" s="20" t="s">
        <v>14386</v>
      </c>
    </row>
    <row r="110" spans="1:27" ht="22.5" customHeight="1" x14ac:dyDescent="0.35">
      <c r="A110" s="33">
        <v>108</v>
      </c>
      <c r="B110" s="20" t="s">
        <v>1089</v>
      </c>
      <c r="C110" s="20" t="s">
        <v>50</v>
      </c>
      <c r="D110" s="20" t="s">
        <v>50</v>
      </c>
      <c r="E110" s="20" t="s">
        <v>34</v>
      </c>
      <c r="F110" s="20" t="s">
        <v>402</v>
      </c>
      <c r="G110" s="20" t="s">
        <v>1086</v>
      </c>
      <c r="H110" s="33" t="s">
        <v>1087</v>
      </c>
      <c r="I110" s="215" t="s">
        <v>1088</v>
      </c>
      <c r="J110" s="20">
        <f t="shared" si="0"/>
        <v>30</v>
      </c>
      <c r="K110" s="20">
        <f t="shared" si="1"/>
        <v>8</v>
      </c>
      <c r="L110" s="20">
        <f t="shared" si="2"/>
        <v>2018</v>
      </c>
      <c r="M110" s="20">
        <v>96</v>
      </c>
      <c r="N110" s="209">
        <f t="shared" si="3"/>
        <v>46264</v>
      </c>
      <c r="O110" s="216" t="s">
        <v>14259</v>
      </c>
      <c r="P110" s="20" t="s">
        <v>1089</v>
      </c>
      <c r="Q110" s="19" t="s">
        <v>1090</v>
      </c>
      <c r="R110" s="19" t="s">
        <v>172</v>
      </c>
      <c r="S110" s="19" t="s">
        <v>700</v>
      </c>
      <c r="T110" s="209">
        <v>33633</v>
      </c>
      <c r="U110" s="20" t="s">
        <v>44</v>
      </c>
      <c r="V110" s="20">
        <v>10</v>
      </c>
      <c r="W110" s="33" t="s">
        <v>979</v>
      </c>
      <c r="X110" s="19" t="s">
        <v>121</v>
      </c>
      <c r="Y110" s="20" t="s">
        <v>919</v>
      </c>
      <c r="Z110" s="19" t="s">
        <v>920</v>
      </c>
      <c r="AA110" s="20" t="s">
        <v>14386</v>
      </c>
    </row>
    <row r="111" spans="1:27" ht="22.5" customHeight="1" x14ac:dyDescent="0.35">
      <c r="A111" s="33">
        <v>109</v>
      </c>
      <c r="B111" s="20" t="s">
        <v>1093</v>
      </c>
      <c r="C111" s="20" t="s">
        <v>793</v>
      </c>
      <c r="D111" s="20" t="s">
        <v>793</v>
      </c>
      <c r="E111" s="20" t="s">
        <v>34</v>
      </c>
      <c r="F111" s="20" t="s">
        <v>402</v>
      </c>
      <c r="G111" s="20" t="s">
        <v>1092</v>
      </c>
      <c r="H111" s="33" t="s">
        <v>131</v>
      </c>
      <c r="I111" s="215" t="s">
        <v>132</v>
      </c>
      <c r="J111" s="20">
        <f t="shared" si="0"/>
        <v>14</v>
      </c>
      <c r="K111" s="20">
        <f t="shared" si="1"/>
        <v>9</v>
      </c>
      <c r="L111" s="20">
        <f t="shared" si="2"/>
        <v>2018</v>
      </c>
      <c r="M111" s="20">
        <v>96</v>
      </c>
      <c r="N111" s="209">
        <f t="shared" si="3"/>
        <v>46279</v>
      </c>
      <c r="O111" s="216" t="s">
        <v>14259</v>
      </c>
      <c r="P111" s="20" t="s">
        <v>1093</v>
      </c>
      <c r="Q111" s="19" t="s">
        <v>1094</v>
      </c>
      <c r="R111" s="19" t="s">
        <v>1095</v>
      </c>
      <c r="S111" s="19" t="s">
        <v>1096</v>
      </c>
      <c r="T111" s="209">
        <v>32055</v>
      </c>
      <c r="U111" s="20" t="s">
        <v>75</v>
      </c>
      <c r="V111" s="20">
        <v>10</v>
      </c>
      <c r="W111" s="33" t="s">
        <v>992</v>
      </c>
      <c r="X111" s="19" t="s">
        <v>234</v>
      </c>
      <c r="Y111" s="20" t="s">
        <v>919</v>
      </c>
      <c r="Z111" s="19" t="s">
        <v>920</v>
      </c>
      <c r="AA111" s="20" t="s">
        <v>14386</v>
      </c>
    </row>
    <row r="112" spans="1:27" ht="22.5" customHeight="1" x14ac:dyDescent="0.35">
      <c r="A112" s="33">
        <v>110</v>
      </c>
      <c r="B112" s="20" t="s">
        <v>1098</v>
      </c>
      <c r="C112" s="20" t="s">
        <v>793</v>
      </c>
      <c r="D112" s="20" t="s">
        <v>793</v>
      </c>
      <c r="E112" s="20" t="s">
        <v>34</v>
      </c>
      <c r="F112" s="20" t="s">
        <v>402</v>
      </c>
      <c r="G112" s="20" t="s">
        <v>1097</v>
      </c>
      <c r="H112" s="33" t="s">
        <v>131</v>
      </c>
      <c r="I112" s="215" t="s">
        <v>132</v>
      </c>
      <c r="J112" s="20">
        <f t="shared" si="0"/>
        <v>14</v>
      </c>
      <c r="K112" s="20">
        <f t="shared" si="1"/>
        <v>9</v>
      </c>
      <c r="L112" s="20">
        <f t="shared" si="2"/>
        <v>2018</v>
      </c>
      <c r="M112" s="20">
        <v>96</v>
      </c>
      <c r="N112" s="209">
        <f t="shared" si="3"/>
        <v>46279</v>
      </c>
      <c r="O112" s="216" t="s">
        <v>14259</v>
      </c>
      <c r="P112" s="20" t="s">
        <v>1098</v>
      </c>
      <c r="Q112" s="19" t="s">
        <v>1099</v>
      </c>
      <c r="R112" s="19" t="s">
        <v>518</v>
      </c>
      <c r="S112" s="19" t="s">
        <v>200</v>
      </c>
      <c r="T112" s="209">
        <v>32385</v>
      </c>
      <c r="U112" s="20" t="s">
        <v>75</v>
      </c>
      <c r="V112" s="20">
        <v>10</v>
      </c>
      <c r="W112" s="33" t="s">
        <v>992</v>
      </c>
      <c r="X112" s="19" t="s">
        <v>234</v>
      </c>
      <c r="Y112" s="20" t="s">
        <v>919</v>
      </c>
      <c r="Z112" s="19" t="s">
        <v>920</v>
      </c>
      <c r="AA112" s="20" t="s">
        <v>14386</v>
      </c>
    </row>
    <row r="113" spans="1:27" ht="22.5" customHeight="1" x14ac:dyDescent="0.35">
      <c r="A113" s="33">
        <v>111</v>
      </c>
      <c r="B113" s="20" t="s">
        <v>1104</v>
      </c>
      <c r="C113" s="20" t="s">
        <v>793</v>
      </c>
      <c r="D113" s="20" t="s">
        <v>793</v>
      </c>
      <c r="E113" s="20" t="s">
        <v>34</v>
      </c>
      <c r="F113" s="20" t="s">
        <v>402</v>
      </c>
      <c r="G113" s="20" t="s">
        <v>1103</v>
      </c>
      <c r="H113" s="33" t="s">
        <v>943</v>
      </c>
      <c r="I113" s="215" t="s">
        <v>944</v>
      </c>
      <c r="J113" s="20">
        <f t="shared" si="0"/>
        <v>9</v>
      </c>
      <c r="K113" s="20">
        <f t="shared" si="1"/>
        <v>10</v>
      </c>
      <c r="L113" s="20">
        <f t="shared" si="2"/>
        <v>2018</v>
      </c>
      <c r="M113" s="20">
        <v>96</v>
      </c>
      <c r="N113" s="209">
        <f t="shared" si="3"/>
        <v>46304</v>
      </c>
      <c r="O113" s="216" t="s">
        <v>14259</v>
      </c>
      <c r="P113" s="20" t="s">
        <v>1104</v>
      </c>
      <c r="Q113" s="19" t="s">
        <v>1105</v>
      </c>
      <c r="R113" s="19" t="s">
        <v>195</v>
      </c>
      <c r="S113" s="19" t="s">
        <v>1106</v>
      </c>
      <c r="T113" s="209">
        <v>31199</v>
      </c>
      <c r="U113" s="20" t="s">
        <v>44</v>
      </c>
      <c r="V113" s="20">
        <v>10</v>
      </c>
      <c r="W113" s="33" t="s">
        <v>992</v>
      </c>
      <c r="X113" s="19" t="s">
        <v>234</v>
      </c>
      <c r="Y113" s="20" t="s">
        <v>919</v>
      </c>
      <c r="Z113" s="19" t="s">
        <v>920</v>
      </c>
      <c r="AA113" s="20" t="s">
        <v>14386</v>
      </c>
    </row>
    <row r="114" spans="1:27" ht="22.5" customHeight="1" x14ac:dyDescent="0.35">
      <c r="A114" s="33">
        <v>112</v>
      </c>
      <c r="B114" s="20" t="s">
        <v>1121</v>
      </c>
      <c r="C114" s="20" t="s">
        <v>793</v>
      </c>
      <c r="D114" s="20" t="s">
        <v>793</v>
      </c>
      <c r="E114" s="20" t="s">
        <v>34</v>
      </c>
      <c r="F114" s="20" t="s">
        <v>402</v>
      </c>
      <c r="G114" s="20" t="s">
        <v>1120</v>
      </c>
      <c r="H114" s="33" t="s">
        <v>943</v>
      </c>
      <c r="I114" s="215" t="s">
        <v>944</v>
      </c>
      <c r="J114" s="20">
        <f t="shared" si="0"/>
        <v>9</v>
      </c>
      <c r="K114" s="20">
        <f t="shared" si="1"/>
        <v>10</v>
      </c>
      <c r="L114" s="20">
        <f t="shared" si="2"/>
        <v>2018</v>
      </c>
      <c r="M114" s="20">
        <v>96</v>
      </c>
      <c r="N114" s="209">
        <f t="shared" si="3"/>
        <v>46304</v>
      </c>
      <c r="O114" s="216" t="s">
        <v>14259</v>
      </c>
      <c r="P114" s="20" t="s">
        <v>1121</v>
      </c>
      <c r="Q114" s="19" t="s">
        <v>1122</v>
      </c>
      <c r="R114" s="19" t="s">
        <v>1123</v>
      </c>
      <c r="S114" s="19" t="s">
        <v>731</v>
      </c>
      <c r="T114" s="209">
        <v>34851</v>
      </c>
      <c r="U114" s="20" t="s">
        <v>75</v>
      </c>
      <c r="V114" s="20">
        <v>10</v>
      </c>
      <c r="W114" s="33" t="s">
        <v>986</v>
      </c>
      <c r="X114" s="19" t="s">
        <v>121</v>
      </c>
      <c r="Y114" s="20" t="s">
        <v>919</v>
      </c>
      <c r="Z114" s="19" t="s">
        <v>920</v>
      </c>
      <c r="AA114" s="20" t="s">
        <v>14386</v>
      </c>
    </row>
    <row r="115" spans="1:27" ht="22.5" customHeight="1" x14ac:dyDescent="0.35">
      <c r="A115" s="33">
        <v>113</v>
      </c>
      <c r="B115" s="20" t="s">
        <v>1125</v>
      </c>
      <c r="C115" s="20" t="s">
        <v>50</v>
      </c>
      <c r="D115" s="20" t="s">
        <v>50</v>
      </c>
      <c r="E115" s="20" t="s">
        <v>34</v>
      </c>
      <c r="F115" s="20" t="s">
        <v>402</v>
      </c>
      <c r="G115" s="20" t="s">
        <v>1124</v>
      </c>
      <c r="H115" s="33" t="s">
        <v>943</v>
      </c>
      <c r="I115" s="215" t="s">
        <v>944</v>
      </c>
      <c r="J115" s="20">
        <f t="shared" si="0"/>
        <v>9</v>
      </c>
      <c r="K115" s="20">
        <f t="shared" si="1"/>
        <v>10</v>
      </c>
      <c r="L115" s="20">
        <f t="shared" si="2"/>
        <v>2018</v>
      </c>
      <c r="M115" s="20">
        <v>96</v>
      </c>
      <c r="N115" s="209">
        <f t="shared" si="3"/>
        <v>46304</v>
      </c>
      <c r="O115" s="216" t="s">
        <v>14259</v>
      </c>
      <c r="P115" s="20" t="s">
        <v>1125</v>
      </c>
      <c r="Q115" s="19" t="s">
        <v>1126</v>
      </c>
      <c r="R115" s="19" t="s">
        <v>493</v>
      </c>
      <c r="S115" s="19" t="s">
        <v>1127</v>
      </c>
      <c r="T115" s="209">
        <v>34191</v>
      </c>
      <c r="U115" s="20" t="s">
        <v>44</v>
      </c>
      <c r="V115" s="20">
        <v>10</v>
      </c>
      <c r="W115" s="33" t="s">
        <v>1019</v>
      </c>
      <c r="X115" s="19" t="s">
        <v>234</v>
      </c>
      <c r="Y115" s="20" t="s">
        <v>919</v>
      </c>
      <c r="Z115" s="19" t="s">
        <v>920</v>
      </c>
      <c r="AA115" s="20" t="s">
        <v>14386</v>
      </c>
    </row>
    <row r="116" spans="1:27" ht="22.5" customHeight="1" x14ac:dyDescent="0.35">
      <c r="A116" s="33">
        <v>114</v>
      </c>
      <c r="B116" s="20" t="s">
        <v>1129</v>
      </c>
      <c r="C116" s="20" t="s">
        <v>50</v>
      </c>
      <c r="D116" s="20" t="s">
        <v>50</v>
      </c>
      <c r="E116" s="20" t="s">
        <v>34</v>
      </c>
      <c r="F116" s="20" t="s">
        <v>402</v>
      </c>
      <c r="G116" s="20" t="s">
        <v>1128</v>
      </c>
      <c r="H116" s="33" t="s">
        <v>131</v>
      </c>
      <c r="I116" s="215" t="s">
        <v>132</v>
      </c>
      <c r="J116" s="20">
        <f t="shared" si="0"/>
        <v>14</v>
      </c>
      <c r="K116" s="20">
        <f t="shared" si="1"/>
        <v>9</v>
      </c>
      <c r="L116" s="20">
        <f t="shared" si="2"/>
        <v>2018</v>
      </c>
      <c r="M116" s="20">
        <v>96</v>
      </c>
      <c r="N116" s="209">
        <f t="shared" si="3"/>
        <v>46279</v>
      </c>
      <c r="O116" s="216" t="s">
        <v>14259</v>
      </c>
      <c r="P116" s="20" t="s">
        <v>1129</v>
      </c>
      <c r="Q116" s="19" t="s">
        <v>1130</v>
      </c>
      <c r="R116" s="19" t="s">
        <v>1006</v>
      </c>
      <c r="S116" s="19" t="s">
        <v>1131</v>
      </c>
      <c r="T116" s="209">
        <v>30622</v>
      </c>
      <c r="U116" s="20" t="s">
        <v>75</v>
      </c>
      <c r="V116" s="20">
        <v>10</v>
      </c>
      <c r="W116" s="33" t="s">
        <v>1019</v>
      </c>
      <c r="X116" s="19" t="s">
        <v>234</v>
      </c>
      <c r="Y116" s="20" t="s">
        <v>919</v>
      </c>
      <c r="Z116" s="19" t="s">
        <v>920</v>
      </c>
      <c r="AA116" s="20" t="s">
        <v>14386</v>
      </c>
    </row>
    <row r="117" spans="1:27" ht="22.5" customHeight="1" x14ac:dyDescent="0.35">
      <c r="A117" s="33">
        <v>115</v>
      </c>
      <c r="B117" s="20" t="s">
        <v>1133</v>
      </c>
      <c r="C117" s="20" t="s">
        <v>793</v>
      </c>
      <c r="D117" s="20" t="s">
        <v>793</v>
      </c>
      <c r="E117" s="20" t="s">
        <v>34</v>
      </c>
      <c r="F117" s="20" t="s">
        <v>402</v>
      </c>
      <c r="G117" s="20" t="s">
        <v>1132</v>
      </c>
      <c r="H117" s="33" t="s">
        <v>131</v>
      </c>
      <c r="I117" s="215" t="s">
        <v>132</v>
      </c>
      <c r="J117" s="20">
        <f t="shared" si="0"/>
        <v>14</v>
      </c>
      <c r="K117" s="20">
        <f t="shared" si="1"/>
        <v>9</v>
      </c>
      <c r="L117" s="20">
        <f t="shared" si="2"/>
        <v>2018</v>
      </c>
      <c r="M117" s="20">
        <v>96</v>
      </c>
      <c r="N117" s="209">
        <f t="shared" si="3"/>
        <v>46279</v>
      </c>
      <c r="O117" s="216" t="s">
        <v>14259</v>
      </c>
      <c r="P117" s="20" t="s">
        <v>1133</v>
      </c>
      <c r="Q117" s="19" t="s">
        <v>1134</v>
      </c>
      <c r="R117" s="19" t="s">
        <v>1135</v>
      </c>
      <c r="S117" s="19" t="s">
        <v>1064</v>
      </c>
      <c r="T117" s="209">
        <v>35477</v>
      </c>
      <c r="U117" s="20" t="s">
        <v>44</v>
      </c>
      <c r="V117" s="20">
        <v>10</v>
      </c>
      <c r="W117" s="33" t="s">
        <v>1019</v>
      </c>
      <c r="X117" s="19" t="s">
        <v>234</v>
      </c>
      <c r="Y117" s="20" t="s">
        <v>919</v>
      </c>
      <c r="Z117" s="19" t="s">
        <v>920</v>
      </c>
      <c r="AA117" s="20" t="s">
        <v>14386</v>
      </c>
    </row>
    <row r="118" spans="1:27" ht="22.5" customHeight="1" x14ac:dyDescent="0.35">
      <c r="A118" s="33">
        <v>116</v>
      </c>
      <c r="B118" s="20" t="s">
        <v>1137</v>
      </c>
      <c r="C118" s="20" t="s">
        <v>793</v>
      </c>
      <c r="D118" s="20" t="s">
        <v>793</v>
      </c>
      <c r="E118" s="20" t="s">
        <v>34</v>
      </c>
      <c r="F118" s="20" t="s">
        <v>402</v>
      </c>
      <c r="G118" s="20" t="s">
        <v>1136</v>
      </c>
      <c r="H118" s="33" t="s">
        <v>131</v>
      </c>
      <c r="I118" s="215" t="s">
        <v>132</v>
      </c>
      <c r="J118" s="20">
        <f t="shared" si="0"/>
        <v>14</v>
      </c>
      <c r="K118" s="20">
        <f t="shared" si="1"/>
        <v>9</v>
      </c>
      <c r="L118" s="20">
        <f t="shared" si="2"/>
        <v>2018</v>
      </c>
      <c r="M118" s="20">
        <v>96</v>
      </c>
      <c r="N118" s="209">
        <f t="shared" si="3"/>
        <v>46279</v>
      </c>
      <c r="O118" s="216" t="s">
        <v>14259</v>
      </c>
      <c r="P118" s="20" t="s">
        <v>1137</v>
      </c>
      <c r="Q118" s="19" t="s">
        <v>1138</v>
      </c>
      <c r="R118" s="19" t="s">
        <v>493</v>
      </c>
      <c r="S118" s="19" t="s">
        <v>1139</v>
      </c>
      <c r="T118" s="209">
        <v>32973</v>
      </c>
      <c r="U118" s="20" t="s">
        <v>44</v>
      </c>
      <c r="V118" s="20">
        <v>10</v>
      </c>
      <c r="W118" s="33" t="s">
        <v>1019</v>
      </c>
      <c r="X118" s="19" t="s">
        <v>234</v>
      </c>
      <c r="Y118" s="20" t="s">
        <v>919</v>
      </c>
      <c r="Z118" s="19" t="s">
        <v>920</v>
      </c>
      <c r="AA118" s="20" t="s">
        <v>14386</v>
      </c>
    </row>
    <row r="119" spans="1:27" ht="22.5" customHeight="1" x14ac:dyDescent="0.35">
      <c r="A119" s="33">
        <v>117</v>
      </c>
      <c r="B119" s="20" t="s">
        <v>1141</v>
      </c>
      <c r="C119" s="20" t="s">
        <v>793</v>
      </c>
      <c r="D119" s="20" t="s">
        <v>793</v>
      </c>
      <c r="E119" s="20" t="s">
        <v>34</v>
      </c>
      <c r="F119" s="20" t="s">
        <v>402</v>
      </c>
      <c r="G119" s="20" t="s">
        <v>1140</v>
      </c>
      <c r="H119" s="33" t="s">
        <v>996</v>
      </c>
      <c r="I119" s="215" t="s">
        <v>997</v>
      </c>
      <c r="J119" s="20">
        <f t="shared" si="0"/>
        <v>22</v>
      </c>
      <c r="K119" s="20">
        <f t="shared" si="1"/>
        <v>10</v>
      </c>
      <c r="L119" s="20">
        <f t="shared" si="2"/>
        <v>2018</v>
      </c>
      <c r="M119" s="20">
        <v>96</v>
      </c>
      <c r="N119" s="209">
        <f t="shared" si="3"/>
        <v>46317</v>
      </c>
      <c r="O119" s="216" t="s">
        <v>14259</v>
      </c>
      <c r="P119" s="20" t="s">
        <v>1141</v>
      </c>
      <c r="Q119" s="19" t="s">
        <v>1142</v>
      </c>
      <c r="R119" s="19" t="s">
        <v>493</v>
      </c>
      <c r="S119" s="19" t="s">
        <v>1143</v>
      </c>
      <c r="T119" s="209">
        <v>31793</v>
      </c>
      <c r="U119" s="20" t="s">
        <v>44</v>
      </c>
      <c r="V119" s="20">
        <v>10</v>
      </c>
      <c r="W119" s="33" t="s">
        <v>1019</v>
      </c>
      <c r="X119" s="19" t="s">
        <v>234</v>
      </c>
      <c r="Y119" s="20" t="s">
        <v>919</v>
      </c>
      <c r="Z119" s="19" t="s">
        <v>920</v>
      </c>
      <c r="AA119" s="20" t="s">
        <v>14386</v>
      </c>
    </row>
    <row r="120" spans="1:27" ht="22.5" customHeight="1" x14ac:dyDescent="0.35">
      <c r="A120" s="33">
        <v>118</v>
      </c>
      <c r="B120" s="20" t="s">
        <v>1499</v>
      </c>
      <c r="C120" s="20" t="s">
        <v>78</v>
      </c>
      <c r="D120" s="20" t="s">
        <v>78</v>
      </c>
      <c r="E120" s="20" t="s">
        <v>34</v>
      </c>
      <c r="F120" s="20" t="s">
        <v>402</v>
      </c>
      <c r="G120" s="20" t="s">
        <v>1496</v>
      </c>
      <c r="H120" s="33" t="s">
        <v>1497</v>
      </c>
      <c r="I120" s="215" t="s">
        <v>1498</v>
      </c>
      <c r="J120" s="20">
        <f t="shared" si="0"/>
        <v>30</v>
      </c>
      <c r="K120" s="20">
        <f t="shared" si="1"/>
        <v>11</v>
      </c>
      <c r="L120" s="20">
        <f t="shared" si="2"/>
        <v>2017</v>
      </c>
      <c r="M120" s="20">
        <v>96</v>
      </c>
      <c r="N120" s="209">
        <f t="shared" si="3"/>
        <v>45991</v>
      </c>
      <c r="O120" s="216" t="s">
        <v>14290</v>
      </c>
      <c r="P120" s="20" t="s">
        <v>1499</v>
      </c>
      <c r="Q120" s="19" t="s">
        <v>1500</v>
      </c>
      <c r="R120" s="19" t="s">
        <v>618</v>
      </c>
      <c r="S120" s="19" t="s">
        <v>1501</v>
      </c>
      <c r="T120" s="209">
        <v>28249</v>
      </c>
      <c r="U120" s="20" t="s">
        <v>75</v>
      </c>
      <c r="V120" s="20">
        <v>18</v>
      </c>
      <c r="W120" s="33" t="s">
        <v>1502</v>
      </c>
      <c r="X120" s="19" t="s">
        <v>93</v>
      </c>
      <c r="Y120" s="20" t="s">
        <v>919</v>
      </c>
      <c r="Z120" s="19" t="s">
        <v>920</v>
      </c>
      <c r="AA120" s="20" t="s">
        <v>14386</v>
      </c>
    </row>
    <row r="121" spans="1:27" ht="22.5" customHeight="1" x14ac:dyDescent="0.35">
      <c r="A121" s="33">
        <v>119</v>
      </c>
      <c r="B121" s="20" t="s">
        <v>1511</v>
      </c>
      <c r="C121" s="20" t="s">
        <v>50</v>
      </c>
      <c r="D121" s="20" t="s">
        <v>50</v>
      </c>
      <c r="E121" s="20" t="s">
        <v>34</v>
      </c>
      <c r="F121" s="20" t="s">
        <v>402</v>
      </c>
      <c r="G121" s="20" t="s">
        <v>1510</v>
      </c>
      <c r="H121" s="33"/>
      <c r="I121" s="209">
        <v>43101</v>
      </c>
      <c r="J121" s="20">
        <f t="shared" si="0"/>
        <v>1</v>
      </c>
      <c r="K121" s="20">
        <f t="shared" si="1"/>
        <v>1</v>
      </c>
      <c r="L121" s="20">
        <v>2018</v>
      </c>
      <c r="M121" s="215">
        <v>96</v>
      </c>
      <c r="N121" s="209">
        <f t="shared" si="3"/>
        <v>46023</v>
      </c>
      <c r="O121" s="216" t="s">
        <v>14259</v>
      </c>
      <c r="P121" s="20" t="s">
        <v>1511</v>
      </c>
      <c r="Q121" s="19" t="s">
        <v>1512</v>
      </c>
      <c r="R121" s="19" t="s">
        <v>1513</v>
      </c>
      <c r="S121" s="19" t="s">
        <v>90</v>
      </c>
      <c r="T121" s="209">
        <v>36777</v>
      </c>
      <c r="U121" s="20" t="s">
        <v>75</v>
      </c>
      <c r="V121" s="20">
        <v>18</v>
      </c>
      <c r="W121" s="33" t="s">
        <v>1514</v>
      </c>
      <c r="X121" s="19" t="s">
        <v>211</v>
      </c>
      <c r="Y121" s="20" t="s">
        <v>919</v>
      </c>
      <c r="Z121" s="19" t="s">
        <v>920</v>
      </c>
      <c r="AA121" s="20" t="s">
        <v>14386</v>
      </c>
    </row>
    <row r="122" spans="1:27" ht="22.5" customHeight="1" x14ac:dyDescent="0.35">
      <c r="A122" s="33">
        <v>120</v>
      </c>
      <c r="B122" s="20" t="s">
        <v>1696</v>
      </c>
      <c r="C122" s="20" t="s">
        <v>50</v>
      </c>
      <c r="D122" s="20" t="s">
        <v>50</v>
      </c>
      <c r="E122" s="20" t="s">
        <v>34</v>
      </c>
      <c r="F122" s="20" t="s">
        <v>402</v>
      </c>
      <c r="G122" s="20" t="s">
        <v>1695</v>
      </c>
      <c r="H122" s="33" t="s">
        <v>795</v>
      </c>
      <c r="I122" s="215" t="s">
        <v>796</v>
      </c>
      <c r="J122" s="20">
        <f t="shared" si="0"/>
        <v>22</v>
      </c>
      <c r="K122" s="20">
        <f t="shared" si="1"/>
        <v>5</v>
      </c>
      <c r="L122" s="20">
        <f t="shared" ref="L122:L295" si="4">YEAR(I122)</f>
        <v>2018</v>
      </c>
      <c r="M122" s="20">
        <v>96</v>
      </c>
      <c r="N122" s="209">
        <f t="shared" si="3"/>
        <v>46164</v>
      </c>
      <c r="O122" s="216" t="s">
        <v>14259</v>
      </c>
      <c r="P122" s="20" t="s">
        <v>1696</v>
      </c>
      <c r="Q122" s="19" t="s">
        <v>1697</v>
      </c>
      <c r="R122" s="19" t="s">
        <v>1698</v>
      </c>
      <c r="S122" s="19" t="s">
        <v>1699</v>
      </c>
      <c r="T122" s="209">
        <v>32925</v>
      </c>
      <c r="U122" s="20" t="s">
        <v>75</v>
      </c>
      <c r="V122" s="20">
        <v>19</v>
      </c>
      <c r="W122" s="33" t="s">
        <v>1700</v>
      </c>
      <c r="X122" s="19" t="s">
        <v>121</v>
      </c>
      <c r="Y122" s="20" t="s">
        <v>919</v>
      </c>
      <c r="Z122" s="19" t="s">
        <v>920</v>
      </c>
      <c r="AA122" s="20" t="s">
        <v>14386</v>
      </c>
    </row>
    <row r="123" spans="1:27" ht="22.5" customHeight="1" x14ac:dyDescent="0.35">
      <c r="A123" s="33">
        <v>121</v>
      </c>
      <c r="B123" s="20" t="s">
        <v>915</v>
      </c>
      <c r="C123" s="20" t="s">
        <v>793</v>
      </c>
      <c r="D123" s="20" t="s">
        <v>793</v>
      </c>
      <c r="E123" s="20" t="s">
        <v>34</v>
      </c>
      <c r="F123" s="20" t="s">
        <v>402</v>
      </c>
      <c r="G123" s="20" t="s">
        <v>912</v>
      </c>
      <c r="H123" s="33" t="s">
        <v>913</v>
      </c>
      <c r="I123" s="215" t="s">
        <v>914</v>
      </c>
      <c r="J123" s="20">
        <f t="shared" si="0"/>
        <v>29</v>
      </c>
      <c r="K123" s="20">
        <f t="shared" si="1"/>
        <v>8</v>
      </c>
      <c r="L123" s="20">
        <f t="shared" si="4"/>
        <v>2017</v>
      </c>
      <c r="M123" s="20">
        <v>96</v>
      </c>
      <c r="N123" s="209">
        <f t="shared" si="3"/>
        <v>45898</v>
      </c>
      <c r="O123" s="216" t="s">
        <v>14290</v>
      </c>
      <c r="P123" s="20" t="s">
        <v>915</v>
      </c>
      <c r="Q123" s="19" t="s">
        <v>916</v>
      </c>
      <c r="R123" s="19" t="s">
        <v>917</v>
      </c>
      <c r="S123" s="19" t="s">
        <v>425</v>
      </c>
      <c r="T123" s="209">
        <v>35687</v>
      </c>
      <c r="U123" s="20" t="s">
        <v>75</v>
      </c>
      <c r="V123" s="20">
        <v>7</v>
      </c>
      <c r="W123" s="33" t="s">
        <v>918</v>
      </c>
      <c r="X123" s="19" t="s">
        <v>121</v>
      </c>
      <c r="Y123" s="20" t="s">
        <v>919</v>
      </c>
      <c r="Z123" s="19" t="s">
        <v>920</v>
      </c>
      <c r="AA123" s="20" t="s">
        <v>14386</v>
      </c>
    </row>
    <row r="124" spans="1:27" ht="22.5" customHeight="1" x14ac:dyDescent="0.35">
      <c r="A124" s="33">
        <v>122</v>
      </c>
      <c r="B124" s="20" t="s">
        <v>922</v>
      </c>
      <c r="C124" s="20" t="s">
        <v>50</v>
      </c>
      <c r="D124" s="20" t="s">
        <v>50</v>
      </c>
      <c r="E124" s="20" t="s">
        <v>34</v>
      </c>
      <c r="F124" s="20" t="s">
        <v>402</v>
      </c>
      <c r="G124" s="20" t="s">
        <v>921</v>
      </c>
      <c r="H124" s="33" t="s">
        <v>795</v>
      </c>
      <c r="I124" s="215" t="s">
        <v>796</v>
      </c>
      <c r="J124" s="20">
        <f t="shared" si="0"/>
        <v>22</v>
      </c>
      <c r="K124" s="20">
        <f t="shared" si="1"/>
        <v>5</v>
      </c>
      <c r="L124" s="20">
        <f t="shared" si="4"/>
        <v>2018</v>
      </c>
      <c r="M124" s="20">
        <v>96</v>
      </c>
      <c r="N124" s="209">
        <f t="shared" si="3"/>
        <v>46164</v>
      </c>
      <c r="O124" s="216" t="s">
        <v>14259</v>
      </c>
      <c r="P124" s="20" t="s">
        <v>922</v>
      </c>
      <c r="Q124" s="19" t="s">
        <v>923</v>
      </c>
      <c r="R124" s="19" t="s">
        <v>924</v>
      </c>
      <c r="S124" s="19" t="s">
        <v>594</v>
      </c>
      <c r="T124" s="209">
        <v>35845</v>
      </c>
      <c r="U124" s="20" t="s">
        <v>44</v>
      </c>
      <c r="V124" s="20">
        <v>9</v>
      </c>
      <c r="W124" s="33" t="s">
        <v>925</v>
      </c>
      <c r="X124" s="19" t="s">
        <v>62</v>
      </c>
      <c r="Y124" s="20" t="s">
        <v>919</v>
      </c>
      <c r="Z124" s="19" t="s">
        <v>920</v>
      </c>
      <c r="AA124" s="20" t="s">
        <v>14386</v>
      </c>
    </row>
    <row r="125" spans="1:27" ht="22.5" customHeight="1" x14ac:dyDescent="0.35">
      <c r="A125" s="33">
        <v>123</v>
      </c>
      <c r="B125" s="20" t="s">
        <v>929</v>
      </c>
      <c r="C125" s="20" t="s">
        <v>793</v>
      </c>
      <c r="D125" s="20" t="s">
        <v>793</v>
      </c>
      <c r="E125" s="20" t="s">
        <v>34</v>
      </c>
      <c r="F125" s="20" t="s">
        <v>402</v>
      </c>
      <c r="G125" s="20" t="s">
        <v>926</v>
      </c>
      <c r="H125" s="33" t="s">
        <v>927</v>
      </c>
      <c r="I125" s="215" t="s">
        <v>928</v>
      </c>
      <c r="J125" s="20">
        <f t="shared" si="0"/>
        <v>31</v>
      </c>
      <c r="K125" s="20">
        <f t="shared" si="1"/>
        <v>5</v>
      </c>
      <c r="L125" s="20">
        <f t="shared" si="4"/>
        <v>2018</v>
      </c>
      <c r="M125" s="20">
        <v>96</v>
      </c>
      <c r="N125" s="209">
        <f t="shared" si="3"/>
        <v>46173</v>
      </c>
      <c r="O125" s="216" t="s">
        <v>14259</v>
      </c>
      <c r="P125" s="20" t="s">
        <v>929</v>
      </c>
      <c r="Q125" s="19" t="s">
        <v>930</v>
      </c>
      <c r="R125" s="19" t="s">
        <v>931</v>
      </c>
      <c r="S125" s="19" t="s">
        <v>664</v>
      </c>
      <c r="T125" s="209">
        <v>32511</v>
      </c>
      <c r="U125" s="20" t="s">
        <v>75</v>
      </c>
      <c r="V125" s="20">
        <v>9</v>
      </c>
      <c r="W125" s="33" t="s">
        <v>925</v>
      </c>
      <c r="X125" s="19" t="s">
        <v>62</v>
      </c>
      <c r="Y125" s="20" t="s">
        <v>919</v>
      </c>
      <c r="Z125" s="19" t="s">
        <v>920</v>
      </c>
      <c r="AA125" s="20" t="s">
        <v>14386</v>
      </c>
    </row>
    <row r="126" spans="1:27" ht="22.5" customHeight="1" x14ac:dyDescent="0.35">
      <c r="A126" s="33">
        <v>124</v>
      </c>
      <c r="B126" s="20" t="s">
        <v>933</v>
      </c>
      <c r="C126" s="20" t="s">
        <v>50</v>
      </c>
      <c r="D126" s="20" t="s">
        <v>50</v>
      </c>
      <c r="E126" s="20" t="s">
        <v>34</v>
      </c>
      <c r="F126" s="20" t="s">
        <v>402</v>
      </c>
      <c r="G126" s="20" t="s">
        <v>932</v>
      </c>
      <c r="H126" s="33" t="s">
        <v>131</v>
      </c>
      <c r="I126" s="215" t="s">
        <v>132</v>
      </c>
      <c r="J126" s="20">
        <f t="shared" si="0"/>
        <v>14</v>
      </c>
      <c r="K126" s="20">
        <f t="shared" si="1"/>
        <v>9</v>
      </c>
      <c r="L126" s="20">
        <f t="shared" si="4"/>
        <v>2018</v>
      </c>
      <c r="M126" s="20">
        <v>96</v>
      </c>
      <c r="N126" s="209">
        <f t="shared" si="3"/>
        <v>46279</v>
      </c>
      <c r="O126" s="216" t="s">
        <v>14259</v>
      </c>
      <c r="P126" s="20" t="s">
        <v>933</v>
      </c>
      <c r="Q126" s="19" t="s">
        <v>934</v>
      </c>
      <c r="R126" s="19" t="s">
        <v>935</v>
      </c>
      <c r="S126" s="19" t="s">
        <v>649</v>
      </c>
      <c r="T126" s="209">
        <v>35896</v>
      </c>
      <c r="U126" s="20" t="s">
        <v>75</v>
      </c>
      <c r="V126" s="20">
        <v>9</v>
      </c>
      <c r="W126" s="33" t="s">
        <v>936</v>
      </c>
      <c r="X126" s="19" t="s">
        <v>121</v>
      </c>
      <c r="Y126" s="20" t="s">
        <v>919</v>
      </c>
      <c r="Z126" s="19" t="s">
        <v>920</v>
      </c>
      <c r="AA126" s="20" t="s">
        <v>14386</v>
      </c>
    </row>
    <row r="127" spans="1:27" ht="22.5" customHeight="1" x14ac:dyDescent="0.35">
      <c r="A127" s="33">
        <v>125</v>
      </c>
      <c r="B127" s="20" t="s">
        <v>938</v>
      </c>
      <c r="C127" s="20" t="s">
        <v>50</v>
      </c>
      <c r="D127" s="20" t="s">
        <v>50</v>
      </c>
      <c r="E127" s="20" t="s">
        <v>34</v>
      </c>
      <c r="F127" s="20" t="s">
        <v>402</v>
      </c>
      <c r="G127" s="20" t="s">
        <v>937</v>
      </c>
      <c r="H127" s="33" t="s">
        <v>795</v>
      </c>
      <c r="I127" s="215" t="s">
        <v>796</v>
      </c>
      <c r="J127" s="20">
        <f t="shared" si="0"/>
        <v>22</v>
      </c>
      <c r="K127" s="20">
        <f t="shared" si="1"/>
        <v>5</v>
      </c>
      <c r="L127" s="20">
        <f t="shared" si="4"/>
        <v>2018</v>
      </c>
      <c r="M127" s="20">
        <v>96</v>
      </c>
      <c r="N127" s="209">
        <f t="shared" si="3"/>
        <v>46164</v>
      </c>
      <c r="O127" s="216" t="s">
        <v>14259</v>
      </c>
      <c r="P127" s="20" t="s">
        <v>938</v>
      </c>
      <c r="Q127" s="19" t="s">
        <v>939</v>
      </c>
      <c r="R127" s="19" t="s">
        <v>502</v>
      </c>
      <c r="S127" s="19" t="s">
        <v>940</v>
      </c>
      <c r="T127" s="209">
        <v>33241</v>
      </c>
      <c r="U127" s="20" t="s">
        <v>75</v>
      </c>
      <c r="V127" s="20">
        <v>9</v>
      </c>
      <c r="W127" s="33" t="s">
        <v>941</v>
      </c>
      <c r="X127" s="19" t="s">
        <v>234</v>
      </c>
      <c r="Y127" s="20" t="s">
        <v>919</v>
      </c>
      <c r="Z127" s="19" t="s">
        <v>920</v>
      </c>
      <c r="AA127" s="20" t="s">
        <v>14386</v>
      </c>
    </row>
    <row r="128" spans="1:27" ht="22.5" customHeight="1" x14ac:dyDescent="0.35">
      <c r="A128" s="33">
        <v>126</v>
      </c>
      <c r="B128" s="20" t="s">
        <v>14611</v>
      </c>
      <c r="C128" s="20" t="s">
        <v>78</v>
      </c>
      <c r="D128" s="20" t="s">
        <v>78</v>
      </c>
      <c r="E128" s="20" t="s">
        <v>14612</v>
      </c>
      <c r="F128" s="20" t="s">
        <v>6113</v>
      </c>
      <c r="G128" s="20" t="s">
        <v>14611</v>
      </c>
      <c r="H128" s="33" t="s">
        <v>14613</v>
      </c>
      <c r="I128" s="215" t="s">
        <v>14614</v>
      </c>
      <c r="J128" s="20">
        <f t="shared" si="0"/>
        <v>8</v>
      </c>
      <c r="K128" s="20">
        <f t="shared" si="1"/>
        <v>5</v>
      </c>
      <c r="L128" s="20">
        <f t="shared" si="4"/>
        <v>2018</v>
      </c>
      <c r="M128" s="20">
        <v>96</v>
      </c>
      <c r="N128" s="209">
        <f t="shared" si="3"/>
        <v>46150</v>
      </c>
      <c r="O128" s="216" t="s">
        <v>14259</v>
      </c>
      <c r="P128" s="20" t="s">
        <v>14611</v>
      </c>
      <c r="Q128" s="19" t="s">
        <v>14615</v>
      </c>
      <c r="R128" s="19" t="s">
        <v>14616</v>
      </c>
      <c r="S128" s="19" t="s">
        <v>14617</v>
      </c>
      <c r="T128" s="210">
        <v>25523</v>
      </c>
      <c r="U128" s="20" t="s">
        <v>75</v>
      </c>
      <c r="V128" s="20" t="s">
        <v>14418</v>
      </c>
      <c r="W128" s="33" t="s">
        <v>14618</v>
      </c>
      <c r="X128" s="19" t="s">
        <v>121</v>
      </c>
      <c r="Y128" s="20" t="s">
        <v>6473</v>
      </c>
      <c r="Z128" s="19" t="s">
        <v>6475</v>
      </c>
      <c r="AA128" s="20" t="s">
        <v>14407</v>
      </c>
    </row>
    <row r="129" spans="1:27" ht="22.5" customHeight="1" x14ac:dyDescent="0.35">
      <c r="A129" s="33">
        <v>127</v>
      </c>
      <c r="B129" s="20" t="s">
        <v>14619</v>
      </c>
      <c r="C129" s="20" t="s">
        <v>50</v>
      </c>
      <c r="D129" s="20" t="s">
        <v>50</v>
      </c>
      <c r="E129" s="20" t="s">
        <v>5916</v>
      </c>
      <c r="F129" s="20" t="s">
        <v>6113</v>
      </c>
      <c r="G129" s="20" t="s">
        <v>14619</v>
      </c>
      <c r="H129" s="33" t="s">
        <v>14620</v>
      </c>
      <c r="I129" s="215" t="s">
        <v>14445</v>
      </c>
      <c r="J129" s="20">
        <f t="shared" si="0"/>
        <v>23</v>
      </c>
      <c r="K129" s="20">
        <f t="shared" si="1"/>
        <v>7</v>
      </c>
      <c r="L129" s="20">
        <f t="shared" si="4"/>
        <v>2018</v>
      </c>
      <c r="M129" s="20">
        <v>96</v>
      </c>
      <c r="N129" s="209">
        <f t="shared" si="3"/>
        <v>46226</v>
      </c>
      <c r="O129" s="216" t="s">
        <v>14259</v>
      </c>
      <c r="P129" s="20" t="s">
        <v>14619</v>
      </c>
      <c r="Q129" s="19" t="s">
        <v>14621</v>
      </c>
      <c r="R129" s="19" t="s">
        <v>449</v>
      </c>
      <c r="S129" s="19" t="s">
        <v>14622</v>
      </c>
      <c r="T129" s="209">
        <v>33655</v>
      </c>
      <c r="U129" s="20" t="s">
        <v>75</v>
      </c>
      <c r="V129" s="20">
        <v>2</v>
      </c>
      <c r="W129" s="33" t="s">
        <v>14623</v>
      </c>
      <c r="X129" s="19" t="s">
        <v>2054</v>
      </c>
      <c r="Y129" s="20" t="s">
        <v>6426</v>
      </c>
      <c r="Z129" s="19" t="s">
        <v>6168</v>
      </c>
      <c r="AA129" s="20" t="s">
        <v>14407</v>
      </c>
    </row>
    <row r="130" spans="1:27" ht="22.5" customHeight="1" x14ac:dyDescent="0.35">
      <c r="A130" s="33">
        <v>128</v>
      </c>
      <c r="B130" s="20" t="s">
        <v>14624</v>
      </c>
      <c r="C130" s="20" t="s">
        <v>50</v>
      </c>
      <c r="D130" s="20" t="s">
        <v>50</v>
      </c>
      <c r="E130" s="20" t="s">
        <v>5916</v>
      </c>
      <c r="F130" s="20" t="s">
        <v>6113</v>
      </c>
      <c r="G130" s="20" t="s">
        <v>14624</v>
      </c>
      <c r="H130" s="33" t="s">
        <v>14415</v>
      </c>
      <c r="I130" s="215" t="s">
        <v>14416</v>
      </c>
      <c r="J130" s="20">
        <f t="shared" si="0"/>
        <v>21</v>
      </c>
      <c r="K130" s="20">
        <f t="shared" si="1"/>
        <v>6</v>
      </c>
      <c r="L130" s="20">
        <f t="shared" si="4"/>
        <v>2018</v>
      </c>
      <c r="M130" s="20">
        <v>96</v>
      </c>
      <c r="N130" s="209">
        <f t="shared" si="3"/>
        <v>46194</v>
      </c>
      <c r="O130" s="216" t="s">
        <v>14259</v>
      </c>
      <c r="P130" s="20" t="s">
        <v>14624</v>
      </c>
      <c r="Q130" s="19" t="s">
        <v>14625</v>
      </c>
      <c r="R130" s="19" t="s">
        <v>14626</v>
      </c>
      <c r="S130" s="19" t="s">
        <v>342</v>
      </c>
      <c r="T130" s="210">
        <v>36086</v>
      </c>
      <c r="U130" s="20" t="s">
        <v>75</v>
      </c>
      <c r="V130" s="20">
        <v>2</v>
      </c>
      <c r="W130" s="33" t="s">
        <v>14623</v>
      </c>
      <c r="X130" s="19" t="s">
        <v>2054</v>
      </c>
      <c r="Y130" s="20" t="s">
        <v>6426</v>
      </c>
      <c r="Z130" s="19" t="s">
        <v>6168</v>
      </c>
      <c r="AA130" s="20" t="s">
        <v>14407</v>
      </c>
    </row>
    <row r="131" spans="1:27" ht="22.5" customHeight="1" x14ac:dyDescent="0.35">
      <c r="A131" s="33">
        <v>129</v>
      </c>
      <c r="B131" s="20" t="s">
        <v>14627</v>
      </c>
      <c r="C131" s="20" t="s">
        <v>50</v>
      </c>
      <c r="D131" s="20" t="s">
        <v>50</v>
      </c>
      <c r="E131" s="20" t="s">
        <v>5916</v>
      </c>
      <c r="F131" s="20" t="s">
        <v>6113</v>
      </c>
      <c r="G131" s="20" t="s">
        <v>14627</v>
      </c>
      <c r="H131" s="33" t="s">
        <v>14401</v>
      </c>
      <c r="I131" s="215" t="s">
        <v>14402</v>
      </c>
      <c r="J131" s="20">
        <f t="shared" si="0"/>
        <v>30</v>
      </c>
      <c r="K131" s="20">
        <f t="shared" si="1"/>
        <v>7</v>
      </c>
      <c r="L131" s="20">
        <f t="shared" si="4"/>
        <v>2018</v>
      </c>
      <c r="M131" s="20">
        <v>96</v>
      </c>
      <c r="N131" s="209">
        <f t="shared" si="3"/>
        <v>46233</v>
      </c>
      <c r="O131" s="216" t="s">
        <v>14259</v>
      </c>
      <c r="P131" s="20" t="s">
        <v>14627</v>
      </c>
      <c r="Q131" s="19" t="s">
        <v>14628</v>
      </c>
      <c r="R131" s="19" t="s">
        <v>2534</v>
      </c>
      <c r="S131" s="19" t="s">
        <v>342</v>
      </c>
      <c r="T131" s="209">
        <v>33134</v>
      </c>
      <c r="U131" s="20" t="s">
        <v>75</v>
      </c>
      <c r="V131" s="20">
        <v>2</v>
      </c>
      <c r="W131" s="33" t="s">
        <v>14623</v>
      </c>
      <c r="X131" s="19" t="s">
        <v>2054</v>
      </c>
      <c r="Y131" s="20" t="s">
        <v>6426</v>
      </c>
      <c r="Z131" s="19" t="s">
        <v>6168</v>
      </c>
      <c r="AA131" s="20" t="s">
        <v>14407</v>
      </c>
    </row>
    <row r="132" spans="1:27" ht="22.5" customHeight="1" x14ac:dyDescent="0.35">
      <c r="A132" s="33">
        <v>130</v>
      </c>
      <c r="B132" s="20" t="s">
        <v>14629</v>
      </c>
      <c r="C132" s="20" t="s">
        <v>50</v>
      </c>
      <c r="D132" s="20" t="s">
        <v>50</v>
      </c>
      <c r="E132" s="20" t="s">
        <v>5916</v>
      </c>
      <c r="F132" s="20" t="s">
        <v>6113</v>
      </c>
      <c r="G132" s="20" t="s">
        <v>14629</v>
      </c>
      <c r="H132" s="33" t="s">
        <v>14630</v>
      </c>
      <c r="I132" s="215" t="s">
        <v>12177</v>
      </c>
      <c r="J132" s="20">
        <f t="shared" si="0"/>
        <v>28</v>
      </c>
      <c r="K132" s="20">
        <f t="shared" si="1"/>
        <v>9</v>
      </c>
      <c r="L132" s="20">
        <f t="shared" si="4"/>
        <v>2018</v>
      </c>
      <c r="M132" s="20">
        <v>96</v>
      </c>
      <c r="N132" s="209">
        <f t="shared" si="3"/>
        <v>46293</v>
      </c>
      <c r="O132" s="216" t="s">
        <v>14259</v>
      </c>
      <c r="P132" s="20" t="s">
        <v>14629</v>
      </c>
      <c r="Q132" s="19" t="s">
        <v>14631</v>
      </c>
      <c r="R132" s="19" t="s">
        <v>14632</v>
      </c>
      <c r="S132" s="19" t="s">
        <v>85</v>
      </c>
      <c r="T132" s="209">
        <v>36170</v>
      </c>
      <c r="U132" s="20" t="s">
        <v>75</v>
      </c>
      <c r="V132" s="20">
        <v>3</v>
      </c>
      <c r="W132" s="33" t="s">
        <v>14633</v>
      </c>
      <c r="X132" s="19" t="s">
        <v>2054</v>
      </c>
      <c r="Y132" s="20" t="s">
        <v>6426</v>
      </c>
      <c r="Z132" s="19" t="s">
        <v>6168</v>
      </c>
      <c r="AA132" s="20" t="s">
        <v>14407</v>
      </c>
    </row>
    <row r="133" spans="1:27" ht="22.5" customHeight="1" x14ac:dyDescent="0.35">
      <c r="A133" s="33">
        <v>131</v>
      </c>
      <c r="B133" s="20" t="s">
        <v>14634</v>
      </c>
      <c r="C133" s="20" t="s">
        <v>793</v>
      </c>
      <c r="D133" s="20" t="s">
        <v>50</v>
      </c>
      <c r="E133" s="20" t="s">
        <v>5916</v>
      </c>
      <c r="F133" s="20" t="s">
        <v>6113</v>
      </c>
      <c r="G133" s="20" t="s">
        <v>14634</v>
      </c>
      <c r="H133" s="33" t="s">
        <v>14635</v>
      </c>
      <c r="I133" s="215" t="s">
        <v>997</v>
      </c>
      <c r="J133" s="20">
        <f t="shared" si="0"/>
        <v>22</v>
      </c>
      <c r="K133" s="20">
        <f t="shared" si="1"/>
        <v>10</v>
      </c>
      <c r="L133" s="20">
        <f t="shared" si="4"/>
        <v>2018</v>
      </c>
      <c r="M133" s="20">
        <v>96</v>
      </c>
      <c r="N133" s="209">
        <f t="shared" si="3"/>
        <v>46317</v>
      </c>
      <c r="O133" s="216" t="s">
        <v>14259</v>
      </c>
      <c r="P133" s="20" t="s">
        <v>14634</v>
      </c>
      <c r="Q133" s="19" t="s">
        <v>14636</v>
      </c>
      <c r="R133" s="19" t="s">
        <v>14125</v>
      </c>
      <c r="S133" s="19" t="s">
        <v>1909</v>
      </c>
      <c r="T133" s="209">
        <v>36742</v>
      </c>
      <c r="U133" s="20" t="s">
        <v>75</v>
      </c>
      <c r="V133" s="20">
        <v>3</v>
      </c>
      <c r="W133" s="33" t="s">
        <v>14633</v>
      </c>
      <c r="X133" s="19" t="s">
        <v>2054</v>
      </c>
      <c r="Y133" s="20" t="s">
        <v>6426</v>
      </c>
      <c r="Z133" s="19" t="s">
        <v>6168</v>
      </c>
      <c r="AA133" s="20" t="s">
        <v>14407</v>
      </c>
    </row>
    <row r="134" spans="1:27" ht="22.5" customHeight="1" x14ac:dyDescent="0.35">
      <c r="A134" s="33">
        <v>132</v>
      </c>
      <c r="B134" s="20" t="s">
        <v>14637</v>
      </c>
      <c r="C134" s="20" t="s">
        <v>78</v>
      </c>
      <c r="D134" s="20" t="s">
        <v>78</v>
      </c>
      <c r="E134" s="20" t="s">
        <v>5916</v>
      </c>
      <c r="F134" s="20" t="s">
        <v>6113</v>
      </c>
      <c r="G134" s="20" t="s">
        <v>14637</v>
      </c>
      <c r="H134" s="33" t="s">
        <v>14638</v>
      </c>
      <c r="I134" s="215" t="s">
        <v>14381</v>
      </c>
      <c r="J134" s="20">
        <f t="shared" si="0"/>
        <v>7</v>
      </c>
      <c r="K134" s="20">
        <f t="shared" si="1"/>
        <v>11</v>
      </c>
      <c r="L134" s="20">
        <f t="shared" si="4"/>
        <v>2018</v>
      </c>
      <c r="M134" s="20">
        <v>96</v>
      </c>
      <c r="N134" s="209">
        <f t="shared" si="3"/>
        <v>46333</v>
      </c>
      <c r="O134" s="216" t="s">
        <v>14259</v>
      </c>
      <c r="P134" s="20" t="s">
        <v>14637</v>
      </c>
      <c r="Q134" s="19" t="s">
        <v>14639</v>
      </c>
      <c r="R134" s="19" t="s">
        <v>1996</v>
      </c>
      <c r="S134" s="19" t="s">
        <v>425</v>
      </c>
      <c r="T134" s="209">
        <v>29434</v>
      </c>
      <c r="U134" s="20" t="s">
        <v>75</v>
      </c>
      <c r="V134" s="20" t="s">
        <v>14418</v>
      </c>
      <c r="W134" s="33" t="s">
        <v>14640</v>
      </c>
      <c r="X134" s="19" t="s">
        <v>121</v>
      </c>
      <c r="Y134" s="20" t="s">
        <v>6488</v>
      </c>
      <c r="Z134" s="19" t="s">
        <v>14641</v>
      </c>
      <c r="AA134" s="20" t="s">
        <v>14407</v>
      </c>
    </row>
    <row r="135" spans="1:27" ht="22.5" customHeight="1" x14ac:dyDescent="0.35">
      <c r="A135" s="33">
        <v>133</v>
      </c>
      <c r="B135" s="20" t="s">
        <v>14642</v>
      </c>
      <c r="C135" s="20" t="s">
        <v>78</v>
      </c>
      <c r="D135" s="20" t="s">
        <v>51</v>
      </c>
      <c r="E135" s="20" t="s">
        <v>6127</v>
      </c>
      <c r="F135" s="20" t="s">
        <v>11500</v>
      </c>
      <c r="G135" s="20" t="s">
        <v>14643</v>
      </c>
      <c r="H135" s="33" t="s">
        <v>14452</v>
      </c>
      <c r="I135" s="215" t="s">
        <v>14453</v>
      </c>
      <c r="J135" s="20">
        <f t="shared" si="0"/>
        <v>3</v>
      </c>
      <c r="K135" s="20">
        <f t="shared" si="1"/>
        <v>5</v>
      </c>
      <c r="L135" s="20">
        <f t="shared" si="4"/>
        <v>2017</v>
      </c>
      <c r="M135" s="20">
        <v>96</v>
      </c>
      <c r="N135" s="209">
        <f t="shared" si="3"/>
        <v>45780</v>
      </c>
      <c r="O135" s="216" t="s">
        <v>14290</v>
      </c>
      <c r="P135" s="20" t="s">
        <v>14642</v>
      </c>
      <c r="Q135" s="19" t="s">
        <v>14644</v>
      </c>
      <c r="R135" s="19" t="s">
        <v>431</v>
      </c>
      <c r="S135" s="19" t="s">
        <v>100</v>
      </c>
      <c r="T135" s="210">
        <v>23730</v>
      </c>
      <c r="U135" s="20" t="s">
        <v>75</v>
      </c>
      <c r="V135" s="20">
        <v>6</v>
      </c>
      <c r="W135" s="33" t="s">
        <v>14645</v>
      </c>
      <c r="X135" s="19" t="s">
        <v>62</v>
      </c>
      <c r="Y135" s="20" t="s">
        <v>6131</v>
      </c>
      <c r="Z135" s="19" t="s">
        <v>6132</v>
      </c>
      <c r="AA135" s="20" t="s">
        <v>14386</v>
      </c>
    </row>
    <row r="136" spans="1:27" ht="22.5" customHeight="1" x14ac:dyDescent="0.35">
      <c r="A136" s="33">
        <v>134</v>
      </c>
      <c r="B136" s="20" t="s">
        <v>14646</v>
      </c>
      <c r="C136" s="20" t="s">
        <v>793</v>
      </c>
      <c r="D136" s="20" t="s">
        <v>793</v>
      </c>
      <c r="E136" s="20" t="s">
        <v>5941</v>
      </c>
      <c r="F136" s="20" t="s">
        <v>5936</v>
      </c>
      <c r="G136" s="20" t="s">
        <v>14647</v>
      </c>
      <c r="H136" s="33" t="s">
        <v>14648</v>
      </c>
      <c r="I136" s="215" t="s">
        <v>14614</v>
      </c>
      <c r="J136" s="20">
        <f t="shared" si="0"/>
        <v>8</v>
      </c>
      <c r="K136" s="20">
        <f t="shared" si="1"/>
        <v>5</v>
      </c>
      <c r="L136" s="20">
        <f t="shared" si="4"/>
        <v>2018</v>
      </c>
      <c r="M136" s="20">
        <v>96</v>
      </c>
      <c r="N136" s="209">
        <f t="shared" si="3"/>
        <v>46150</v>
      </c>
      <c r="O136" s="216" t="s">
        <v>14259</v>
      </c>
      <c r="P136" s="20" t="s">
        <v>14646</v>
      </c>
      <c r="Q136" s="19" t="s">
        <v>14649</v>
      </c>
      <c r="R136" s="19" t="s">
        <v>14650</v>
      </c>
      <c r="S136" s="19" t="s">
        <v>60</v>
      </c>
      <c r="T136" s="209">
        <v>33721</v>
      </c>
      <c r="U136" s="20" t="s">
        <v>44</v>
      </c>
      <c r="V136" s="20">
        <v>10</v>
      </c>
      <c r="W136" s="33" t="s">
        <v>14651</v>
      </c>
      <c r="X136" s="19" t="s">
        <v>46</v>
      </c>
      <c r="Y136" s="20" t="s">
        <v>5824</v>
      </c>
      <c r="Z136" s="19" t="s">
        <v>5825</v>
      </c>
      <c r="AA136" s="20" t="s">
        <v>14386</v>
      </c>
    </row>
    <row r="137" spans="1:27" ht="22.5" customHeight="1" x14ac:dyDescent="0.35">
      <c r="A137" s="33">
        <v>135</v>
      </c>
      <c r="B137" s="20" t="s">
        <v>14652</v>
      </c>
      <c r="C137" s="20" t="s">
        <v>793</v>
      </c>
      <c r="D137" s="20" t="s">
        <v>793</v>
      </c>
      <c r="E137" s="20" t="s">
        <v>5941</v>
      </c>
      <c r="F137" s="20" t="s">
        <v>5936</v>
      </c>
      <c r="G137" s="20" t="s">
        <v>14653</v>
      </c>
      <c r="H137" s="33" t="s">
        <v>14444</v>
      </c>
      <c r="I137" s="215" t="s">
        <v>14445</v>
      </c>
      <c r="J137" s="20">
        <f t="shared" si="0"/>
        <v>23</v>
      </c>
      <c r="K137" s="20">
        <f t="shared" si="1"/>
        <v>7</v>
      </c>
      <c r="L137" s="20">
        <f t="shared" si="4"/>
        <v>2018</v>
      </c>
      <c r="M137" s="20">
        <v>96</v>
      </c>
      <c r="N137" s="209">
        <f t="shared" si="3"/>
        <v>46226</v>
      </c>
      <c r="O137" s="216" t="s">
        <v>14259</v>
      </c>
      <c r="P137" s="20" t="s">
        <v>14652</v>
      </c>
      <c r="Q137" s="19" t="s">
        <v>548</v>
      </c>
      <c r="R137" s="19" t="s">
        <v>493</v>
      </c>
      <c r="S137" s="19" t="s">
        <v>516</v>
      </c>
      <c r="T137" s="209">
        <v>33861</v>
      </c>
      <c r="U137" s="20" t="s">
        <v>44</v>
      </c>
      <c r="V137" s="20">
        <v>10</v>
      </c>
      <c r="W137" s="33" t="s">
        <v>14654</v>
      </c>
      <c r="X137" s="19" t="s">
        <v>62</v>
      </c>
      <c r="Y137" s="20" t="s">
        <v>5824</v>
      </c>
      <c r="Z137" s="19" t="s">
        <v>5825</v>
      </c>
      <c r="AA137" s="20" t="s">
        <v>14386</v>
      </c>
    </row>
    <row r="138" spans="1:27" ht="22.5" customHeight="1" x14ac:dyDescent="0.35">
      <c r="A138" s="33">
        <v>136</v>
      </c>
      <c r="B138" s="20" t="s">
        <v>14655</v>
      </c>
      <c r="C138" s="20" t="s">
        <v>793</v>
      </c>
      <c r="D138" s="20" t="s">
        <v>793</v>
      </c>
      <c r="E138" s="20" t="s">
        <v>5941</v>
      </c>
      <c r="F138" s="20" t="s">
        <v>5936</v>
      </c>
      <c r="G138" s="20" t="s">
        <v>14656</v>
      </c>
      <c r="H138" s="33" t="s">
        <v>12176</v>
      </c>
      <c r="I138" s="215" t="s">
        <v>12177</v>
      </c>
      <c r="J138" s="20">
        <f t="shared" si="0"/>
        <v>28</v>
      </c>
      <c r="K138" s="20">
        <f t="shared" si="1"/>
        <v>9</v>
      </c>
      <c r="L138" s="20">
        <f t="shared" si="4"/>
        <v>2018</v>
      </c>
      <c r="M138" s="20">
        <v>96</v>
      </c>
      <c r="N138" s="209">
        <f t="shared" si="3"/>
        <v>46293</v>
      </c>
      <c r="O138" s="216" t="s">
        <v>14259</v>
      </c>
      <c r="P138" s="20" t="s">
        <v>14655</v>
      </c>
      <c r="Q138" s="19" t="s">
        <v>5420</v>
      </c>
      <c r="R138" s="19" t="s">
        <v>493</v>
      </c>
      <c r="S138" s="19" t="s">
        <v>5421</v>
      </c>
      <c r="T138" s="209">
        <v>33743</v>
      </c>
      <c r="U138" s="20" t="s">
        <v>44</v>
      </c>
      <c r="V138" s="20">
        <v>10</v>
      </c>
      <c r="W138" s="33" t="s">
        <v>14657</v>
      </c>
      <c r="X138" s="19" t="s">
        <v>62</v>
      </c>
      <c r="Y138" s="20" t="s">
        <v>5824</v>
      </c>
      <c r="Z138" s="19" t="s">
        <v>5825</v>
      </c>
      <c r="AA138" s="20" t="s">
        <v>14386</v>
      </c>
    </row>
    <row r="139" spans="1:27" ht="22.5" customHeight="1" x14ac:dyDescent="0.35">
      <c r="A139" s="33">
        <v>137</v>
      </c>
      <c r="B139" s="20" t="s">
        <v>14658</v>
      </c>
      <c r="C139" s="20" t="s">
        <v>793</v>
      </c>
      <c r="D139" s="20" t="s">
        <v>793</v>
      </c>
      <c r="E139" s="20" t="s">
        <v>5941</v>
      </c>
      <c r="F139" s="20" t="s">
        <v>5936</v>
      </c>
      <c r="G139" s="20" t="s">
        <v>14659</v>
      </c>
      <c r="H139" s="33" t="s">
        <v>14444</v>
      </c>
      <c r="I139" s="215" t="s">
        <v>14445</v>
      </c>
      <c r="J139" s="20">
        <f t="shared" si="0"/>
        <v>23</v>
      </c>
      <c r="K139" s="20">
        <f t="shared" si="1"/>
        <v>7</v>
      </c>
      <c r="L139" s="20">
        <f t="shared" si="4"/>
        <v>2018</v>
      </c>
      <c r="M139" s="20">
        <v>96</v>
      </c>
      <c r="N139" s="209">
        <f t="shared" si="3"/>
        <v>46226</v>
      </c>
      <c r="O139" s="216" t="s">
        <v>14259</v>
      </c>
      <c r="P139" s="20" t="s">
        <v>14658</v>
      </c>
      <c r="Q139" s="19" t="s">
        <v>59</v>
      </c>
      <c r="R139" s="19" t="s">
        <v>493</v>
      </c>
      <c r="S139" s="19" t="s">
        <v>196</v>
      </c>
      <c r="T139" s="209">
        <v>31821</v>
      </c>
      <c r="U139" s="20" t="s">
        <v>44</v>
      </c>
      <c r="V139" s="20">
        <v>10</v>
      </c>
      <c r="W139" s="33" t="s">
        <v>14657</v>
      </c>
      <c r="X139" s="19" t="s">
        <v>62</v>
      </c>
      <c r="Y139" s="20" t="s">
        <v>5824</v>
      </c>
      <c r="Z139" s="19" t="s">
        <v>5825</v>
      </c>
      <c r="AA139" s="20" t="s">
        <v>14386</v>
      </c>
    </row>
    <row r="140" spans="1:27" ht="22.5" customHeight="1" x14ac:dyDescent="0.35">
      <c r="A140" s="33">
        <v>138</v>
      </c>
      <c r="B140" s="20" t="s">
        <v>14660</v>
      </c>
      <c r="C140" s="20" t="s">
        <v>793</v>
      </c>
      <c r="D140" s="20" t="s">
        <v>793</v>
      </c>
      <c r="E140" s="20" t="s">
        <v>5941</v>
      </c>
      <c r="F140" s="20" t="s">
        <v>5936</v>
      </c>
      <c r="G140" s="20" t="s">
        <v>14661</v>
      </c>
      <c r="H140" s="33" t="s">
        <v>12176</v>
      </c>
      <c r="I140" s="215" t="s">
        <v>12177</v>
      </c>
      <c r="J140" s="20">
        <f t="shared" si="0"/>
        <v>28</v>
      </c>
      <c r="K140" s="20">
        <f t="shared" si="1"/>
        <v>9</v>
      </c>
      <c r="L140" s="20">
        <f t="shared" si="4"/>
        <v>2018</v>
      </c>
      <c r="M140" s="20">
        <v>96</v>
      </c>
      <c r="N140" s="209">
        <f t="shared" si="3"/>
        <v>46293</v>
      </c>
      <c r="O140" s="216" t="s">
        <v>14259</v>
      </c>
      <c r="P140" s="20" t="s">
        <v>14660</v>
      </c>
      <c r="Q140" s="19" t="s">
        <v>14662</v>
      </c>
      <c r="R140" s="19" t="s">
        <v>13105</v>
      </c>
      <c r="S140" s="19" t="s">
        <v>503</v>
      </c>
      <c r="T140" s="209">
        <v>34525</v>
      </c>
      <c r="U140" s="20" t="s">
        <v>44</v>
      </c>
      <c r="V140" s="20">
        <v>10</v>
      </c>
      <c r="W140" s="33" t="s">
        <v>14663</v>
      </c>
      <c r="X140" s="19" t="s">
        <v>62</v>
      </c>
      <c r="Y140" s="20" t="s">
        <v>5824</v>
      </c>
      <c r="Z140" s="19" t="s">
        <v>5825</v>
      </c>
      <c r="AA140" s="20" t="s">
        <v>14386</v>
      </c>
    </row>
    <row r="141" spans="1:27" ht="22.5" customHeight="1" x14ac:dyDescent="0.35">
      <c r="A141" s="33">
        <v>139</v>
      </c>
      <c r="B141" s="20" t="s">
        <v>14664</v>
      </c>
      <c r="C141" s="20" t="s">
        <v>793</v>
      </c>
      <c r="D141" s="20" t="s">
        <v>793</v>
      </c>
      <c r="E141" s="20" t="s">
        <v>5941</v>
      </c>
      <c r="F141" s="20" t="s">
        <v>5936</v>
      </c>
      <c r="G141" s="20" t="s">
        <v>14665</v>
      </c>
      <c r="H141" s="33" t="s">
        <v>12176</v>
      </c>
      <c r="I141" s="215" t="s">
        <v>12177</v>
      </c>
      <c r="J141" s="20">
        <f t="shared" si="0"/>
        <v>28</v>
      </c>
      <c r="K141" s="20">
        <f t="shared" si="1"/>
        <v>9</v>
      </c>
      <c r="L141" s="20">
        <f t="shared" si="4"/>
        <v>2018</v>
      </c>
      <c r="M141" s="20">
        <v>96</v>
      </c>
      <c r="N141" s="209">
        <f t="shared" si="3"/>
        <v>46293</v>
      </c>
      <c r="O141" s="216" t="s">
        <v>14259</v>
      </c>
      <c r="P141" s="20" t="s">
        <v>14664</v>
      </c>
      <c r="Q141" s="19" t="s">
        <v>14666</v>
      </c>
      <c r="R141" s="19" t="s">
        <v>2783</v>
      </c>
      <c r="S141" s="19" t="s">
        <v>975</v>
      </c>
      <c r="T141" s="209">
        <v>35230</v>
      </c>
      <c r="U141" s="20" t="s">
        <v>44</v>
      </c>
      <c r="V141" s="20">
        <v>10</v>
      </c>
      <c r="W141" s="33" t="s">
        <v>14663</v>
      </c>
      <c r="X141" s="19" t="s">
        <v>62</v>
      </c>
      <c r="Y141" s="20" t="s">
        <v>5824</v>
      </c>
      <c r="Z141" s="19" t="s">
        <v>5825</v>
      </c>
      <c r="AA141" s="20" t="s">
        <v>14386</v>
      </c>
    </row>
    <row r="142" spans="1:27" ht="22.5" customHeight="1" x14ac:dyDescent="0.35">
      <c r="A142" s="33">
        <v>140</v>
      </c>
      <c r="B142" s="20" t="s">
        <v>14667</v>
      </c>
      <c r="C142" s="20" t="s">
        <v>793</v>
      </c>
      <c r="D142" s="20" t="s">
        <v>793</v>
      </c>
      <c r="E142" s="20" t="s">
        <v>5941</v>
      </c>
      <c r="F142" s="20" t="s">
        <v>5936</v>
      </c>
      <c r="G142" s="20" t="s">
        <v>14668</v>
      </c>
      <c r="H142" s="33" t="s">
        <v>12176</v>
      </c>
      <c r="I142" s="215" t="s">
        <v>12177</v>
      </c>
      <c r="J142" s="20">
        <f t="shared" si="0"/>
        <v>28</v>
      </c>
      <c r="K142" s="20">
        <f t="shared" si="1"/>
        <v>9</v>
      </c>
      <c r="L142" s="20">
        <f t="shared" si="4"/>
        <v>2018</v>
      </c>
      <c r="M142" s="20">
        <v>96</v>
      </c>
      <c r="N142" s="209">
        <f t="shared" si="3"/>
        <v>46293</v>
      </c>
      <c r="O142" s="216" t="s">
        <v>14259</v>
      </c>
      <c r="P142" s="20" t="s">
        <v>14667</v>
      </c>
      <c r="Q142" s="19" t="s">
        <v>14669</v>
      </c>
      <c r="R142" s="19" t="s">
        <v>449</v>
      </c>
      <c r="S142" s="19" t="s">
        <v>1557</v>
      </c>
      <c r="T142" s="209">
        <v>36533</v>
      </c>
      <c r="U142" s="20" t="s">
        <v>75</v>
      </c>
      <c r="V142" s="20">
        <v>10</v>
      </c>
      <c r="W142" s="33" t="s">
        <v>14663</v>
      </c>
      <c r="X142" s="19" t="s">
        <v>62</v>
      </c>
      <c r="Y142" s="20" t="s">
        <v>5824</v>
      </c>
      <c r="Z142" s="19" t="s">
        <v>5825</v>
      </c>
      <c r="AA142" s="20" t="s">
        <v>14386</v>
      </c>
    </row>
    <row r="143" spans="1:27" ht="22.5" customHeight="1" x14ac:dyDescent="0.35">
      <c r="A143" s="33">
        <v>141</v>
      </c>
      <c r="B143" s="20" t="s">
        <v>14670</v>
      </c>
      <c r="C143" s="20" t="s">
        <v>793</v>
      </c>
      <c r="D143" s="20" t="s">
        <v>793</v>
      </c>
      <c r="E143" s="20" t="s">
        <v>5941</v>
      </c>
      <c r="F143" s="20" t="s">
        <v>5936</v>
      </c>
      <c r="G143" s="20" t="s">
        <v>14671</v>
      </c>
      <c r="H143" s="33" t="s">
        <v>11708</v>
      </c>
      <c r="I143" s="215" t="s">
        <v>11709</v>
      </c>
      <c r="J143" s="20">
        <f t="shared" si="0"/>
        <v>20</v>
      </c>
      <c r="K143" s="20">
        <f t="shared" si="1"/>
        <v>3</v>
      </c>
      <c r="L143" s="20">
        <f t="shared" si="4"/>
        <v>2018</v>
      </c>
      <c r="M143" s="20">
        <v>96</v>
      </c>
      <c r="N143" s="209">
        <f t="shared" si="3"/>
        <v>46101</v>
      </c>
      <c r="O143" s="216" t="s">
        <v>14259</v>
      </c>
      <c r="P143" s="20" t="s">
        <v>14670</v>
      </c>
      <c r="Q143" s="19" t="s">
        <v>14672</v>
      </c>
      <c r="R143" s="19" t="s">
        <v>13431</v>
      </c>
      <c r="S143" s="19" t="s">
        <v>1789</v>
      </c>
      <c r="T143" s="209">
        <v>34339</v>
      </c>
      <c r="U143" s="20" t="s">
        <v>75</v>
      </c>
      <c r="V143" s="20">
        <v>10</v>
      </c>
      <c r="W143" s="33" t="s">
        <v>14673</v>
      </c>
      <c r="X143" s="19" t="s">
        <v>93</v>
      </c>
      <c r="Y143" s="20" t="s">
        <v>5824</v>
      </c>
      <c r="Z143" s="19" t="s">
        <v>5825</v>
      </c>
      <c r="AA143" s="20" t="s">
        <v>14386</v>
      </c>
    </row>
    <row r="144" spans="1:27" ht="22.5" customHeight="1" x14ac:dyDescent="0.35">
      <c r="A144" s="33">
        <v>142</v>
      </c>
      <c r="B144" s="20" t="s">
        <v>14674</v>
      </c>
      <c r="C144" s="20" t="s">
        <v>793</v>
      </c>
      <c r="D144" s="20" t="s">
        <v>793</v>
      </c>
      <c r="E144" s="20" t="s">
        <v>5941</v>
      </c>
      <c r="F144" s="20" t="s">
        <v>5936</v>
      </c>
      <c r="G144" s="20" t="s">
        <v>14675</v>
      </c>
      <c r="H144" s="33" t="s">
        <v>14533</v>
      </c>
      <c r="I144" s="215" t="s">
        <v>14416</v>
      </c>
      <c r="J144" s="20">
        <f t="shared" si="0"/>
        <v>21</v>
      </c>
      <c r="K144" s="20">
        <f t="shared" si="1"/>
        <v>6</v>
      </c>
      <c r="L144" s="20">
        <f t="shared" si="4"/>
        <v>2018</v>
      </c>
      <c r="M144" s="20">
        <v>96</v>
      </c>
      <c r="N144" s="209">
        <f t="shared" si="3"/>
        <v>46194</v>
      </c>
      <c r="O144" s="216" t="s">
        <v>14259</v>
      </c>
      <c r="P144" s="20" t="s">
        <v>14674</v>
      </c>
      <c r="Q144" s="19" t="s">
        <v>14676</v>
      </c>
      <c r="R144" s="19" t="s">
        <v>493</v>
      </c>
      <c r="S144" s="19" t="s">
        <v>975</v>
      </c>
      <c r="T144" s="209">
        <v>34169</v>
      </c>
      <c r="U144" s="20" t="s">
        <v>44</v>
      </c>
      <c r="V144" s="20">
        <v>10</v>
      </c>
      <c r="W144" s="33" t="s">
        <v>14677</v>
      </c>
      <c r="X144" s="19" t="s">
        <v>211</v>
      </c>
      <c r="Y144" s="20" t="s">
        <v>5824</v>
      </c>
      <c r="Z144" s="19" t="s">
        <v>5825</v>
      </c>
      <c r="AA144" s="20" t="s">
        <v>14386</v>
      </c>
    </row>
    <row r="145" spans="1:27" ht="22.5" customHeight="1" x14ac:dyDescent="0.35">
      <c r="A145" s="33">
        <v>143</v>
      </c>
      <c r="B145" s="20" t="s">
        <v>12179</v>
      </c>
      <c r="C145" s="20" t="s">
        <v>785</v>
      </c>
      <c r="D145" s="20" t="s">
        <v>50</v>
      </c>
      <c r="E145" s="20" t="s">
        <v>5941</v>
      </c>
      <c r="F145" s="20" t="s">
        <v>5936</v>
      </c>
      <c r="G145" s="20" t="s">
        <v>12175</v>
      </c>
      <c r="H145" s="33" t="s">
        <v>12176</v>
      </c>
      <c r="I145" s="215" t="s">
        <v>12177</v>
      </c>
      <c r="J145" s="20">
        <f t="shared" si="0"/>
        <v>28</v>
      </c>
      <c r="K145" s="20">
        <f t="shared" si="1"/>
        <v>9</v>
      </c>
      <c r="L145" s="20">
        <f t="shared" si="4"/>
        <v>2018</v>
      </c>
      <c r="M145" s="20">
        <v>96</v>
      </c>
      <c r="N145" s="209">
        <f t="shared" si="3"/>
        <v>46293</v>
      </c>
      <c r="O145" s="216" t="s">
        <v>14259</v>
      </c>
      <c r="P145" s="20" t="s">
        <v>12179</v>
      </c>
      <c r="Q145" s="19" t="s">
        <v>12180</v>
      </c>
      <c r="R145" s="19" t="s">
        <v>12181</v>
      </c>
      <c r="S145" s="19" t="s">
        <v>1882</v>
      </c>
      <c r="T145" s="210">
        <v>34634</v>
      </c>
      <c r="U145" s="20" t="s">
        <v>75</v>
      </c>
      <c r="V145" s="20">
        <v>10</v>
      </c>
      <c r="W145" s="33" t="s">
        <v>12182</v>
      </c>
      <c r="X145" s="19" t="s">
        <v>121</v>
      </c>
      <c r="Y145" s="20" t="s">
        <v>5824</v>
      </c>
      <c r="Z145" s="19" t="s">
        <v>5825</v>
      </c>
      <c r="AA145" s="20" t="s">
        <v>14386</v>
      </c>
    </row>
    <row r="146" spans="1:27" ht="22.5" customHeight="1" x14ac:dyDescent="0.35">
      <c r="A146" s="33">
        <v>144</v>
      </c>
      <c r="B146" s="20" t="s">
        <v>14678</v>
      </c>
      <c r="C146" s="20" t="s">
        <v>793</v>
      </c>
      <c r="D146" s="20" t="s">
        <v>793</v>
      </c>
      <c r="E146" s="20" t="s">
        <v>5941</v>
      </c>
      <c r="F146" s="20" t="s">
        <v>5936</v>
      </c>
      <c r="G146" s="20" t="s">
        <v>14679</v>
      </c>
      <c r="H146" s="33" t="s">
        <v>12176</v>
      </c>
      <c r="I146" s="215" t="s">
        <v>12177</v>
      </c>
      <c r="J146" s="20">
        <f t="shared" si="0"/>
        <v>28</v>
      </c>
      <c r="K146" s="20">
        <f t="shared" si="1"/>
        <v>9</v>
      </c>
      <c r="L146" s="20">
        <f t="shared" si="4"/>
        <v>2018</v>
      </c>
      <c r="M146" s="20">
        <v>96</v>
      </c>
      <c r="N146" s="209">
        <f t="shared" si="3"/>
        <v>46293</v>
      </c>
      <c r="O146" s="216" t="s">
        <v>14259</v>
      </c>
      <c r="P146" s="20" t="s">
        <v>14678</v>
      </c>
      <c r="Q146" s="19" t="s">
        <v>14680</v>
      </c>
      <c r="R146" s="19" t="s">
        <v>2639</v>
      </c>
      <c r="S146" s="19" t="s">
        <v>5620</v>
      </c>
      <c r="T146" s="209">
        <v>32024</v>
      </c>
      <c r="U146" s="20" t="s">
        <v>44</v>
      </c>
      <c r="V146" s="20">
        <v>10</v>
      </c>
      <c r="W146" s="33" t="s">
        <v>12182</v>
      </c>
      <c r="X146" s="19" t="s">
        <v>121</v>
      </c>
      <c r="Y146" s="20" t="s">
        <v>5824</v>
      </c>
      <c r="Z146" s="19" t="s">
        <v>5825</v>
      </c>
      <c r="AA146" s="20" t="s">
        <v>14386</v>
      </c>
    </row>
    <row r="147" spans="1:27" ht="22.5" customHeight="1" x14ac:dyDescent="0.35">
      <c r="A147" s="33">
        <v>145</v>
      </c>
      <c r="B147" s="20" t="s">
        <v>14681</v>
      </c>
      <c r="C147" s="20" t="s">
        <v>793</v>
      </c>
      <c r="D147" s="20" t="s">
        <v>793</v>
      </c>
      <c r="E147" s="20" t="s">
        <v>5941</v>
      </c>
      <c r="F147" s="20" t="s">
        <v>5936</v>
      </c>
      <c r="G147" s="20" t="s">
        <v>14682</v>
      </c>
      <c r="H147" s="33" t="s">
        <v>12176</v>
      </c>
      <c r="I147" s="215" t="s">
        <v>12177</v>
      </c>
      <c r="J147" s="20">
        <f t="shared" si="0"/>
        <v>28</v>
      </c>
      <c r="K147" s="20">
        <f t="shared" si="1"/>
        <v>9</v>
      </c>
      <c r="L147" s="20">
        <f t="shared" si="4"/>
        <v>2018</v>
      </c>
      <c r="M147" s="20">
        <v>96</v>
      </c>
      <c r="N147" s="209">
        <f t="shared" si="3"/>
        <v>46293</v>
      </c>
      <c r="O147" s="216" t="s">
        <v>14259</v>
      </c>
      <c r="P147" s="20" t="s">
        <v>14681</v>
      </c>
      <c r="Q147" s="19" t="s">
        <v>14683</v>
      </c>
      <c r="R147" s="19" t="s">
        <v>14565</v>
      </c>
      <c r="S147" s="19" t="s">
        <v>450</v>
      </c>
      <c r="T147" s="209">
        <v>32939</v>
      </c>
      <c r="U147" s="20" t="s">
        <v>75</v>
      </c>
      <c r="V147" s="20">
        <v>10</v>
      </c>
      <c r="W147" s="33" t="s">
        <v>14684</v>
      </c>
      <c r="X147" s="19" t="s">
        <v>121</v>
      </c>
      <c r="Y147" s="20" t="s">
        <v>5824</v>
      </c>
      <c r="Z147" s="19" t="s">
        <v>5825</v>
      </c>
      <c r="AA147" s="20" t="s">
        <v>14386</v>
      </c>
    </row>
    <row r="148" spans="1:27" ht="22.5" customHeight="1" x14ac:dyDescent="0.35">
      <c r="A148" s="33">
        <v>146</v>
      </c>
      <c r="B148" s="20" t="s">
        <v>14685</v>
      </c>
      <c r="C148" s="20" t="s">
        <v>793</v>
      </c>
      <c r="D148" s="20" t="s">
        <v>793</v>
      </c>
      <c r="E148" s="20" t="s">
        <v>5941</v>
      </c>
      <c r="F148" s="20" t="s">
        <v>5936</v>
      </c>
      <c r="G148" s="20" t="s">
        <v>14686</v>
      </c>
      <c r="H148" s="33" t="s">
        <v>12176</v>
      </c>
      <c r="I148" s="215" t="s">
        <v>12177</v>
      </c>
      <c r="J148" s="20">
        <f t="shared" si="0"/>
        <v>28</v>
      </c>
      <c r="K148" s="20">
        <f t="shared" si="1"/>
        <v>9</v>
      </c>
      <c r="L148" s="20">
        <f t="shared" si="4"/>
        <v>2018</v>
      </c>
      <c r="M148" s="20">
        <v>96</v>
      </c>
      <c r="N148" s="209">
        <f t="shared" si="3"/>
        <v>46293</v>
      </c>
      <c r="O148" s="216" t="s">
        <v>14259</v>
      </c>
      <c r="P148" s="20" t="s">
        <v>14685</v>
      </c>
      <c r="Q148" s="19" t="s">
        <v>14687</v>
      </c>
      <c r="R148" s="19" t="s">
        <v>445</v>
      </c>
      <c r="S148" s="19" t="s">
        <v>1548</v>
      </c>
      <c r="T148" s="209">
        <v>28617</v>
      </c>
      <c r="U148" s="20" t="s">
        <v>75</v>
      </c>
      <c r="V148" s="20">
        <v>10</v>
      </c>
      <c r="W148" s="33" t="s">
        <v>14688</v>
      </c>
      <c r="X148" s="19" t="s">
        <v>234</v>
      </c>
      <c r="Y148" s="20" t="s">
        <v>5824</v>
      </c>
      <c r="Z148" s="19" t="s">
        <v>5825</v>
      </c>
      <c r="AA148" s="20" t="s">
        <v>14386</v>
      </c>
    </row>
    <row r="149" spans="1:27" ht="22.5" customHeight="1" x14ac:dyDescent="0.35">
      <c r="A149" s="33">
        <v>147</v>
      </c>
      <c r="B149" s="20" t="s">
        <v>14689</v>
      </c>
      <c r="C149" s="20" t="s">
        <v>793</v>
      </c>
      <c r="D149" s="20" t="s">
        <v>793</v>
      </c>
      <c r="E149" s="20" t="s">
        <v>5941</v>
      </c>
      <c r="F149" s="20" t="s">
        <v>5936</v>
      </c>
      <c r="G149" s="20" t="s">
        <v>14690</v>
      </c>
      <c r="H149" s="33" t="s">
        <v>12176</v>
      </c>
      <c r="I149" s="215" t="s">
        <v>12177</v>
      </c>
      <c r="J149" s="20">
        <f t="shared" si="0"/>
        <v>28</v>
      </c>
      <c r="K149" s="20">
        <f t="shared" si="1"/>
        <v>9</v>
      </c>
      <c r="L149" s="20">
        <f t="shared" si="4"/>
        <v>2018</v>
      </c>
      <c r="M149" s="20">
        <v>96</v>
      </c>
      <c r="N149" s="209">
        <f t="shared" si="3"/>
        <v>46293</v>
      </c>
      <c r="O149" s="216" t="s">
        <v>14259</v>
      </c>
      <c r="P149" s="20" t="s">
        <v>14689</v>
      </c>
      <c r="Q149" s="19" t="s">
        <v>14691</v>
      </c>
      <c r="R149" s="19" t="s">
        <v>449</v>
      </c>
      <c r="S149" s="19" t="s">
        <v>688</v>
      </c>
      <c r="T149" s="210">
        <v>26236</v>
      </c>
      <c r="U149" s="20" t="s">
        <v>75</v>
      </c>
      <c r="V149" s="20">
        <v>10</v>
      </c>
      <c r="W149" s="33" t="s">
        <v>14688</v>
      </c>
      <c r="X149" s="19" t="s">
        <v>234</v>
      </c>
      <c r="Y149" s="20" t="s">
        <v>5824</v>
      </c>
      <c r="Z149" s="19" t="s">
        <v>5825</v>
      </c>
      <c r="AA149" s="20" t="s">
        <v>14386</v>
      </c>
    </row>
    <row r="150" spans="1:27" ht="22.5" customHeight="1" x14ac:dyDescent="0.35">
      <c r="A150" s="33">
        <v>148</v>
      </c>
      <c r="B150" s="20" t="s">
        <v>14692</v>
      </c>
      <c r="C150" s="20" t="s">
        <v>793</v>
      </c>
      <c r="D150" s="20" t="s">
        <v>793</v>
      </c>
      <c r="E150" s="20" t="s">
        <v>5941</v>
      </c>
      <c r="F150" s="20" t="s">
        <v>5936</v>
      </c>
      <c r="G150" s="20" t="s">
        <v>14693</v>
      </c>
      <c r="H150" s="33" t="s">
        <v>12176</v>
      </c>
      <c r="I150" s="215" t="s">
        <v>12177</v>
      </c>
      <c r="J150" s="20">
        <f t="shared" si="0"/>
        <v>28</v>
      </c>
      <c r="K150" s="20">
        <f t="shared" si="1"/>
        <v>9</v>
      </c>
      <c r="L150" s="20">
        <f t="shared" si="4"/>
        <v>2018</v>
      </c>
      <c r="M150" s="20">
        <v>96</v>
      </c>
      <c r="N150" s="209">
        <f t="shared" si="3"/>
        <v>46293</v>
      </c>
      <c r="O150" s="216" t="s">
        <v>14259</v>
      </c>
      <c r="P150" s="20" t="s">
        <v>14692</v>
      </c>
      <c r="Q150" s="19" t="s">
        <v>14694</v>
      </c>
      <c r="R150" s="19" t="s">
        <v>14695</v>
      </c>
      <c r="S150" s="19" t="s">
        <v>136</v>
      </c>
      <c r="T150" s="209">
        <v>33724</v>
      </c>
      <c r="U150" s="20" t="s">
        <v>44</v>
      </c>
      <c r="V150" s="20">
        <v>10</v>
      </c>
      <c r="W150" s="33" t="s">
        <v>14696</v>
      </c>
      <c r="X150" s="19" t="s">
        <v>234</v>
      </c>
      <c r="Y150" s="20" t="s">
        <v>5824</v>
      </c>
      <c r="Z150" s="19" t="s">
        <v>5825</v>
      </c>
      <c r="AA150" s="20" t="s">
        <v>14386</v>
      </c>
    </row>
    <row r="151" spans="1:27" ht="22.5" customHeight="1" x14ac:dyDescent="0.35">
      <c r="A151" s="33">
        <v>149</v>
      </c>
      <c r="B151" s="20" t="s">
        <v>14697</v>
      </c>
      <c r="C151" s="20" t="s">
        <v>793</v>
      </c>
      <c r="D151" s="20" t="s">
        <v>793</v>
      </c>
      <c r="E151" s="20" t="s">
        <v>5941</v>
      </c>
      <c r="F151" s="20" t="s">
        <v>5936</v>
      </c>
      <c r="G151" s="20" t="s">
        <v>14698</v>
      </c>
      <c r="H151" s="33" t="s">
        <v>11708</v>
      </c>
      <c r="I151" s="215" t="s">
        <v>11709</v>
      </c>
      <c r="J151" s="20">
        <f t="shared" si="0"/>
        <v>20</v>
      </c>
      <c r="K151" s="20">
        <f t="shared" si="1"/>
        <v>3</v>
      </c>
      <c r="L151" s="20">
        <f t="shared" si="4"/>
        <v>2018</v>
      </c>
      <c r="M151" s="20">
        <v>96</v>
      </c>
      <c r="N151" s="209">
        <f t="shared" si="3"/>
        <v>46101</v>
      </c>
      <c r="O151" s="216" t="s">
        <v>14259</v>
      </c>
      <c r="P151" s="20" t="s">
        <v>14697</v>
      </c>
      <c r="Q151" s="19" t="s">
        <v>14672</v>
      </c>
      <c r="R151" s="19" t="s">
        <v>13431</v>
      </c>
      <c r="S151" s="19" t="s">
        <v>1789</v>
      </c>
      <c r="T151" s="209">
        <v>34339</v>
      </c>
      <c r="U151" s="20" t="s">
        <v>75</v>
      </c>
      <c r="V151" s="20">
        <v>10</v>
      </c>
      <c r="W151" s="33" t="s">
        <v>14699</v>
      </c>
      <c r="X151" s="19" t="s">
        <v>234</v>
      </c>
      <c r="Y151" s="20" t="s">
        <v>5824</v>
      </c>
      <c r="Z151" s="19" t="s">
        <v>5825</v>
      </c>
      <c r="AA151" s="20" t="s">
        <v>14386</v>
      </c>
    </row>
    <row r="152" spans="1:27" ht="22.5" customHeight="1" x14ac:dyDescent="0.35">
      <c r="A152" s="33">
        <v>150</v>
      </c>
      <c r="B152" s="20" t="s">
        <v>14700</v>
      </c>
      <c r="C152" s="20" t="s">
        <v>793</v>
      </c>
      <c r="D152" s="20" t="s">
        <v>793</v>
      </c>
      <c r="E152" s="20" t="s">
        <v>5941</v>
      </c>
      <c r="F152" s="20" t="s">
        <v>5936</v>
      </c>
      <c r="G152" s="20" t="s">
        <v>14701</v>
      </c>
      <c r="H152" s="33" t="s">
        <v>12176</v>
      </c>
      <c r="I152" s="215" t="s">
        <v>12177</v>
      </c>
      <c r="J152" s="20">
        <f t="shared" si="0"/>
        <v>28</v>
      </c>
      <c r="K152" s="20">
        <f t="shared" si="1"/>
        <v>9</v>
      </c>
      <c r="L152" s="20">
        <f t="shared" si="4"/>
        <v>2018</v>
      </c>
      <c r="M152" s="20">
        <v>96</v>
      </c>
      <c r="N152" s="209">
        <f t="shared" si="3"/>
        <v>46293</v>
      </c>
      <c r="O152" s="216" t="s">
        <v>14259</v>
      </c>
      <c r="P152" s="20" t="s">
        <v>14700</v>
      </c>
      <c r="Q152" s="19" t="s">
        <v>14702</v>
      </c>
      <c r="R152" s="19" t="s">
        <v>13133</v>
      </c>
      <c r="S152" s="19" t="s">
        <v>209</v>
      </c>
      <c r="T152" s="209">
        <v>36560</v>
      </c>
      <c r="U152" s="20" t="s">
        <v>44</v>
      </c>
      <c r="V152" s="20">
        <v>10</v>
      </c>
      <c r="W152" s="33" t="s">
        <v>14699</v>
      </c>
      <c r="X152" s="19" t="s">
        <v>234</v>
      </c>
      <c r="Y152" s="20" t="s">
        <v>5824</v>
      </c>
      <c r="Z152" s="19" t="s">
        <v>5825</v>
      </c>
      <c r="AA152" s="20" t="s">
        <v>14386</v>
      </c>
    </row>
    <row r="153" spans="1:27" ht="22.5" customHeight="1" x14ac:dyDescent="0.35">
      <c r="A153" s="33">
        <v>151</v>
      </c>
      <c r="B153" s="20" t="s">
        <v>14703</v>
      </c>
      <c r="C153" s="20" t="s">
        <v>793</v>
      </c>
      <c r="D153" s="20" t="s">
        <v>793</v>
      </c>
      <c r="E153" s="20" t="s">
        <v>5941</v>
      </c>
      <c r="F153" s="20" t="s">
        <v>5936</v>
      </c>
      <c r="G153" s="20" t="s">
        <v>14704</v>
      </c>
      <c r="H153" s="33" t="s">
        <v>12176</v>
      </c>
      <c r="I153" s="215" t="s">
        <v>12177</v>
      </c>
      <c r="J153" s="20">
        <f t="shared" si="0"/>
        <v>28</v>
      </c>
      <c r="K153" s="20">
        <f t="shared" si="1"/>
        <v>9</v>
      </c>
      <c r="L153" s="20">
        <f t="shared" si="4"/>
        <v>2018</v>
      </c>
      <c r="M153" s="20">
        <v>96</v>
      </c>
      <c r="N153" s="209">
        <f t="shared" si="3"/>
        <v>46293</v>
      </c>
      <c r="O153" s="216" t="s">
        <v>14259</v>
      </c>
      <c r="P153" s="20" t="s">
        <v>14703</v>
      </c>
      <c r="Q153" s="19" t="s">
        <v>14705</v>
      </c>
      <c r="R153" s="19" t="s">
        <v>476</v>
      </c>
      <c r="S153" s="19" t="s">
        <v>631</v>
      </c>
      <c r="T153" s="210">
        <v>36477</v>
      </c>
      <c r="U153" s="20" t="s">
        <v>44</v>
      </c>
      <c r="V153" s="20">
        <v>10</v>
      </c>
      <c r="W153" s="33" t="s">
        <v>14699</v>
      </c>
      <c r="X153" s="19" t="s">
        <v>234</v>
      </c>
      <c r="Y153" s="20" t="s">
        <v>5824</v>
      </c>
      <c r="Z153" s="19" t="s">
        <v>5825</v>
      </c>
      <c r="AA153" s="20" t="s">
        <v>14386</v>
      </c>
    </row>
    <row r="154" spans="1:27" ht="22.5" customHeight="1" x14ac:dyDescent="0.35">
      <c r="A154" s="33">
        <v>152</v>
      </c>
      <c r="B154" s="20" t="s">
        <v>14706</v>
      </c>
      <c r="C154" s="20" t="s">
        <v>793</v>
      </c>
      <c r="D154" s="20" t="s">
        <v>793</v>
      </c>
      <c r="E154" s="20" t="s">
        <v>5941</v>
      </c>
      <c r="F154" s="20" t="s">
        <v>5936</v>
      </c>
      <c r="G154" s="20" t="s">
        <v>14707</v>
      </c>
      <c r="H154" s="33" t="s">
        <v>12176</v>
      </c>
      <c r="I154" s="215" t="s">
        <v>12177</v>
      </c>
      <c r="J154" s="20">
        <f t="shared" si="0"/>
        <v>28</v>
      </c>
      <c r="K154" s="20">
        <f t="shared" si="1"/>
        <v>9</v>
      </c>
      <c r="L154" s="20">
        <f t="shared" si="4"/>
        <v>2018</v>
      </c>
      <c r="M154" s="20">
        <v>96</v>
      </c>
      <c r="N154" s="209">
        <f t="shared" si="3"/>
        <v>46293</v>
      </c>
      <c r="O154" s="216" t="s">
        <v>14259</v>
      </c>
      <c r="P154" s="20" t="s">
        <v>14706</v>
      </c>
      <c r="Q154" s="19" t="s">
        <v>10327</v>
      </c>
      <c r="R154" s="19" t="s">
        <v>493</v>
      </c>
      <c r="S154" s="19" t="s">
        <v>575</v>
      </c>
      <c r="T154" s="209">
        <v>36189</v>
      </c>
      <c r="U154" s="20" t="s">
        <v>44</v>
      </c>
      <c r="V154" s="20">
        <v>10</v>
      </c>
      <c r="W154" s="33" t="s">
        <v>14699</v>
      </c>
      <c r="X154" s="19" t="s">
        <v>234</v>
      </c>
      <c r="Y154" s="20" t="s">
        <v>5824</v>
      </c>
      <c r="Z154" s="19" t="s">
        <v>5825</v>
      </c>
      <c r="AA154" s="20" t="s">
        <v>14386</v>
      </c>
    </row>
    <row r="155" spans="1:27" ht="22.5" customHeight="1" x14ac:dyDescent="0.35">
      <c r="A155" s="33">
        <v>153</v>
      </c>
      <c r="B155" s="20" t="s">
        <v>14708</v>
      </c>
      <c r="C155" s="20" t="s">
        <v>793</v>
      </c>
      <c r="D155" s="20" t="s">
        <v>793</v>
      </c>
      <c r="E155" s="20" t="s">
        <v>5941</v>
      </c>
      <c r="F155" s="20" t="s">
        <v>5936</v>
      </c>
      <c r="G155" s="20" t="s">
        <v>14709</v>
      </c>
      <c r="H155" s="33" t="s">
        <v>12176</v>
      </c>
      <c r="I155" s="215" t="s">
        <v>12177</v>
      </c>
      <c r="J155" s="20">
        <f t="shared" si="0"/>
        <v>28</v>
      </c>
      <c r="K155" s="20">
        <f t="shared" si="1"/>
        <v>9</v>
      </c>
      <c r="L155" s="20">
        <f t="shared" si="4"/>
        <v>2018</v>
      </c>
      <c r="M155" s="20">
        <v>96</v>
      </c>
      <c r="N155" s="209">
        <f t="shared" si="3"/>
        <v>46293</v>
      </c>
      <c r="O155" s="216" t="s">
        <v>14259</v>
      </c>
      <c r="P155" s="20" t="s">
        <v>14708</v>
      </c>
      <c r="Q155" s="19" t="s">
        <v>14710</v>
      </c>
      <c r="R155" s="19" t="s">
        <v>14711</v>
      </c>
      <c r="S155" s="19" t="s">
        <v>14712</v>
      </c>
      <c r="T155" s="209">
        <v>36615</v>
      </c>
      <c r="U155" s="20" t="s">
        <v>75</v>
      </c>
      <c r="V155" s="20">
        <v>10</v>
      </c>
      <c r="W155" s="33" t="s">
        <v>14699</v>
      </c>
      <c r="X155" s="19" t="s">
        <v>234</v>
      </c>
      <c r="Y155" s="20" t="s">
        <v>5824</v>
      </c>
      <c r="Z155" s="19" t="s">
        <v>5825</v>
      </c>
      <c r="AA155" s="20" t="s">
        <v>14386</v>
      </c>
    </row>
    <row r="156" spans="1:27" ht="22.5" customHeight="1" x14ac:dyDescent="0.35">
      <c r="A156" s="33">
        <v>154</v>
      </c>
      <c r="B156" s="20" t="s">
        <v>14713</v>
      </c>
      <c r="C156" s="20" t="s">
        <v>793</v>
      </c>
      <c r="D156" s="20" t="s">
        <v>793</v>
      </c>
      <c r="E156" s="20" t="s">
        <v>5941</v>
      </c>
      <c r="F156" s="20" t="s">
        <v>5936</v>
      </c>
      <c r="G156" s="20" t="s">
        <v>14714</v>
      </c>
      <c r="H156" s="33" t="s">
        <v>14550</v>
      </c>
      <c r="I156" s="215" t="s">
        <v>14551</v>
      </c>
      <c r="J156" s="20">
        <f t="shared" si="0"/>
        <v>19</v>
      </c>
      <c r="K156" s="20">
        <f t="shared" si="1"/>
        <v>5</v>
      </c>
      <c r="L156" s="20">
        <f t="shared" si="4"/>
        <v>2017</v>
      </c>
      <c r="M156" s="20">
        <v>96</v>
      </c>
      <c r="N156" s="209">
        <f t="shared" si="3"/>
        <v>45796</v>
      </c>
      <c r="O156" s="216" t="s">
        <v>14290</v>
      </c>
      <c r="P156" s="20" t="s">
        <v>14713</v>
      </c>
      <c r="Q156" s="19" t="s">
        <v>14715</v>
      </c>
      <c r="R156" s="19" t="s">
        <v>618</v>
      </c>
      <c r="S156" s="19" t="s">
        <v>316</v>
      </c>
      <c r="T156" s="209">
        <v>33443</v>
      </c>
      <c r="U156" s="20" t="s">
        <v>75</v>
      </c>
      <c r="V156" s="20">
        <v>12</v>
      </c>
      <c r="W156" s="33" t="s">
        <v>12188</v>
      </c>
      <c r="X156" s="19" t="s">
        <v>62</v>
      </c>
      <c r="Y156" s="20" t="s">
        <v>5824</v>
      </c>
      <c r="Z156" s="19" t="s">
        <v>5825</v>
      </c>
      <c r="AA156" s="20" t="s">
        <v>14386</v>
      </c>
    </row>
    <row r="157" spans="1:27" ht="22.5" customHeight="1" x14ac:dyDescent="0.35">
      <c r="A157" s="33">
        <v>155</v>
      </c>
      <c r="B157" s="20" t="s">
        <v>12192</v>
      </c>
      <c r="C157" s="20" t="s">
        <v>50</v>
      </c>
      <c r="D157" s="20" t="s">
        <v>785</v>
      </c>
      <c r="E157" s="20" t="s">
        <v>5941</v>
      </c>
      <c r="F157" s="20" t="s">
        <v>5936</v>
      </c>
      <c r="G157" s="20" t="s">
        <v>12189</v>
      </c>
      <c r="H157" s="33" t="s">
        <v>12190</v>
      </c>
      <c r="I157" s="215" t="s">
        <v>12191</v>
      </c>
      <c r="J157" s="20">
        <f t="shared" si="0"/>
        <v>14</v>
      </c>
      <c r="K157" s="20">
        <f t="shared" si="1"/>
        <v>3</v>
      </c>
      <c r="L157" s="20">
        <f t="shared" si="4"/>
        <v>2017</v>
      </c>
      <c r="M157" s="20">
        <v>96</v>
      </c>
      <c r="N157" s="209">
        <f t="shared" si="3"/>
        <v>45730</v>
      </c>
      <c r="O157" s="216" t="s">
        <v>14290</v>
      </c>
      <c r="P157" s="20" t="s">
        <v>12192</v>
      </c>
      <c r="Q157" s="19" t="s">
        <v>12193</v>
      </c>
      <c r="R157" s="19" t="s">
        <v>12194</v>
      </c>
      <c r="S157" s="19" t="s">
        <v>425</v>
      </c>
      <c r="T157" s="210">
        <v>27713</v>
      </c>
      <c r="U157" s="20" t="s">
        <v>75</v>
      </c>
      <c r="V157" s="20">
        <v>12</v>
      </c>
      <c r="W157" s="33" t="s">
        <v>12196</v>
      </c>
      <c r="X157" s="19" t="s">
        <v>234</v>
      </c>
      <c r="Y157" s="20" t="s">
        <v>5824</v>
      </c>
      <c r="Z157" s="19" t="s">
        <v>5825</v>
      </c>
      <c r="AA157" s="20" t="s">
        <v>14386</v>
      </c>
    </row>
    <row r="158" spans="1:27" ht="22.5" customHeight="1" x14ac:dyDescent="0.35">
      <c r="A158" s="33">
        <v>156</v>
      </c>
      <c r="B158" s="20" t="s">
        <v>14716</v>
      </c>
      <c r="C158" s="20" t="s">
        <v>793</v>
      </c>
      <c r="D158" s="20" t="s">
        <v>793</v>
      </c>
      <c r="E158" s="20" t="s">
        <v>499</v>
      </c>
      <c r="F158" s="20" t="s">
        <v>464</v>
      </c>
      <c r="G158" s="20" t="s">
        <v>14717</v>
      </c>
      <c r="H158" s="33" t="s">
        <v>12176</v>
      </c>
      <c r="I158" s="215" t="s">
        <v>12177</v>
      </c>
      <c r="J158" s="20">
        <f t="shared" si="0"/>
        <v>28</v>
      </c>
      <c r="K158" s="20">
        <f t="shared" si="1"/>
        <v>9</v>
      </c>
      <c r="L158" s="20">
        <f t="shared" si="4"/>
        <v>2018</v>
      </c>
      <c r="M158" s="20">
        <v>96</v>
      </c>
      <c r="N158" s="209">
        <f t="shared" si="3"/>
        <v>46293</v>
      </c>
      <c r="O158" s="216" t="s">
        <v>14259</v>
      </c>
      <c r="P158" s="20" t="s">
        <v>14716</v>
      </c>
      <c r="Q158" s="19" t="s">
        <v>14718</v>
      </c>
      <c r="R158" s="19" t="s">
        <v>2338</v>
      </c>
      <c r="S158" s="19" t="s">
        <v>543</v>
      </c>
      <c r="T158" s="209">
        <v>32606</v>
      </c>
      <c r="U158" s="20" t="s">
        <v>44</v>
      </c>
      <c r="V158" s="20">
        <v>10</v>
      </c>
      <c r="W158" s="33" t="s">
        <v>14719</v>
      </c>
      <c r="X158" s="19" t="s">
        <v>46</v>
      </c>
      <c r="Y158" s="20" t="s">
        <v>6408</v>
      </c>
      <c r="Z158" s="19" t="s">
        <v>6410</v>
      </c>
      <c r="AA158" s="20" t="s">
        <v>14386</v>
      </c>
    </row>
    <row r="159" spans="1:27" ht="22.5" customHeight="1" x14ac:dyDescent="0.35">
      <c r="A159" s="33">
        <v>157</v>
      </c>
      <c r="B159" s="20" t="s">
        <v>14720</v>
      </c>
      <c r="C159" s="20" t="s">
        <v>793</v>
      </c>
      <c r="D159" s="20" t="s">
        <v>793</v>
      </c>
      <c r="E159" s="20" t="s">
        <v>499</v>
      </c>
      <c r="F159" s="20" t="s">
        <v>464</v>
      </c>
      <c r="G159" s="20" t="s">
        <v>14721</v>
      </c>
      <c r="H159" s="33" t="s">
        <v>12176</v>
      </c>
      <c r="I159" s="215" t="s">
        <v>12177</v>
      </c>
      <c r="J159" s="20">
        <f t="shared" si="0"/>
        <v>28</v>
      </c>
      <c r="K159" s="20">
        <f t="shared" si="1"/>
        <v>9</v>
      </c>
      <c r="L159" s="20">
        <f t="shared" si="4"/>
        <v>2018</v>
      </c>
      <c r="M159" s="20">
        <v>96</v>
      </c>
      <c r="N159" s="209">
        <f t="shared" si="3"/>
        <v>46293</v>
      </c>
      <c r="O159" s="216" t="s">
        <v>14259</v>
      </c>
      <c r="P159" s="20" t="s">
        <v>14720</v>
      </c>
      <c r="Q159" s="19" t="s">
        <v>14722</v>
      </c>
      <c r="R159" s="19" t="s">
        <v>118</v>
      </c>
      <c r="S159" s="19" t="s">
        <v>3100</v>
      </c>
      <c r="T159" s="209">
        <v>33086</v>
      </c>
      <c r="U159" s="20" t="s">
        <v>75</v>
      </c>
      <c r="V159" s="20">
        <v>10</v>
      </c>
      <c r="W159" s="33" t="s">
        <v>14723</v>
      </c>
      <c r="X159" s="19" t="s">
        <v>46</v>
      </c>
      <c r="Y159" s="20" t="s">
        <v>6408</v>
      </c>
      <c r="Z159" s="19" t="s">
        <v>6410</v>
      </c>
      <c r="AA159" s="20" t="s">
        <v>14386</v>
      </c>
    </row>
    <row r="160" spans="1:27" ht="22.5" customHeight="1" x14ac:dyDescent="0.35">
      <c r="A160" s="33">
        <v>158</v>
      </c>
      <c r="B160" s="20" t="s">
        <v>14724</v>
      </c>
      <c r="C160" s="20" t="s">
        <v>793</v>
      </c>
      <c r="D160" s="20" t="s">
        <v>793</v>
      </c>
      <c r="E160" s="20" t="s">
        <v>499</v>
      </c>
      <c r="F160" s="20" t="s">
        <v>464</v>
      </c>
      <c r="G160" s="20" t="s">
        <v>14725</v>
      </c>
      <c r="H160" s="33" t="s">
        <v>12176</v>
      </c>
      <c r="I160" s="215" t="s">
        <v>12177</v>
      </c>
      <c r="J160" s="20">
        <f t="shared" si="0"/>
        <v>28</v>
      </c>
      <c r="K160" s="20">
        <f t="shared" si="1"/>
        <v>9</v>
      </c>
      <c r="L160" s="20">
        <f t="shared" si="4"/>
        <v>2018</v>
      </c>
      <c r="M160" s="20">
        <v>96</v>
      </c>
      <c r="N160" s="209">
        <f t="shared" si="3"/>
        <v>46293</v>
      </c>
      <c r="O160" s="216" t="s">
        <v>14259</v>
      </c>
      <c r="P160" s="20" t="s">
        <v>14724</v>
      </c>
      <c r="Q160" s="19" t="s">
        <v>10930</v>
      </c>
      <c r="R160" s="19" t="s">
        <v>3686</v>
      </c>
      <c r="S160" s="19" t="s">
        <v>751</v>
      </c>
      <c r="T160" s="209">
        <v>29326</v>
      </c>
      <c r="U160" s="20" t="s">
        <v>44</v>
      </c>
      <c r="V160" s="20">
        <v>10</v>
      </c>
      <c r="W160" s="33" t="s">
        <v>14723</v>
      </c>
      <c r="X160" s="19" t="s">
        <v>46</v>
      </c>
      <c r="Y160" s="20" t="s">
        <v>6408</v>
      </c>
      <c r="Z160" s="19" t="s">
        <v>6410</v>
      </c>
      <c r="AA160" s="20" t="s">
        <v>14386</v>
      </c>
    </row>
    <row r="161" spans="1:27" ht="22.5" customHeight="1" x14ac:dyDescent="0.35">
      <c r="A161" s="33">
        <v>159</v>
      </c>
      <c r="B161" s="20" t="s">
        <v>14726</v>
      </c>
      <c r="C161" s="20" t="s">
        <v>793</v>
      </c>
      <c r="D161" s="20" t="s">
        <v>793</v>
      </c>
      <c r="E161" s="20" t="s">
        <v>499</v>
      </c>
      <c r="F161" s="20" t="s">
        <v>464</v>
      </c>
      <c r="G161" s="20" t="s">
        <v>14727</v>
      </c>
      <c r="H161" s="33" t="s">
        <v>12176</v>
      </c>
      <c r="I161" s="215" t="s">
        <v>12177</v>
      </c>
      <c r="J161" s="20">
        <f t="shared" si="0"/>
        <v>28</v>
      </c>
      <c r="K161" s="20">
        <f t="shared" si="1"/>
        <v>9</v>
      </c>
      <c r="L161" s="20">
        <f t="shared" si="4"/>
        <v>2018</v>
      </c>
      <c r="M161" s="20">
        <v>96</v>
      </c>
      <c r="N161" s="209">
        <f t="shared" si="3"/>
        <v>46293</v>
      </c>
      <c r="O161" s="216" t="s">
        <v>14259</v>
      </c>
      <c r="P161" s="20" t="s">
        <v>14726</v>
      </c>
      <c r="Q161" s="19" t="s">
        <v>14728</v>
      </c>
      <c r="R161" s="19" t="s">
        <v>4147</v>
      </c>
      <c r="S161" s="19" t="s">
        <v>11890</v>
      </c>
      <c r="T161" s="209">
        <v>34972</v>
      </c>
      <c r="U161" s="20" t="s">
        <v>44</v>
      </c>
      <c r="V161" s="20">
        <v>10</v>
      </c>
      <c r="W161" s="33" t="s">
        <v>14729</v>
      </c>
      <c r="X161" s="19" t="s">
        <v>46</v>
      </c>
      <c r="Y161" s="20" t="s">
        <v>6408</v>
      </c>
      <c r="Z161" s="19" t="s">
        <v>6410</v>
      </c>
      <c r="AA161" s="20" t="s">
        <v>14386</v>
      </c>
    </row>
    <row r="162" spans="1:27" ht="22.5" customHeight="1" x14ac:dyDescent="0.35">
      <c r="A162" s="33">
        <v>160</v>
      </c>
      <c r="B162" s="20" t="s">
        <v>14730</v>
      </c>
      <c r="C162" s="20" t="s">
        <v>793</v>
      </c>
      <c r="D162" s="20" t="s">
        <v>793</v>
      </c>
      <c r="E162" s="20" t="s">
        <v>499</v>
      </c>
      <c r="F162" s="20" t="s">
        <v>464</v>
      </c>
      <c r="G162" s="20" t="s">
        <v>14731</v>
      </c>
      <c r="H162" s="33" t="s">
        <v>12176</v>
      </c>
      <c r="I162" s="215" t="s">
        <v>12177</v>
      </c>
      <c r="J162" s="20">
        <f t="shared" si="0"/>
        <v>28</v>
      </c>
      <c r="K162" s="20">
        <f t="shared" si="1"/>
        <v>9</v>
      </c>
      <c r="L162" s="20">
        <f t="shared" si="4"/>
        <v>2018</v>
      </c>
      <c r="M162" s="20">
        <v>96</v>
      </c>
      <c r="N162" s="209">
        <f t="shared" si="3"/>
        <v>46293</v>
      </c>
      <c r="O162" s="216" t="s">
        <v>14259</v>
      </c>
      <c r="P162" s="20" t="s">
        <v>14730</v>
      </c>
      <c r="Q162" s="19" t="s">
        <v>14732</v>
      </c>
      <c r="R162" s="19" t="s">
        <v>1747</v>
      </c>
      <c r="S162" s="19" t="s">
        <v>196</v>
      </c>
      <c r="T162" s="209">
        <v>32986</v>
      </c>
      <c r="U162" s="20" t="s">
        <v>44</v>
      </c>
      <c r="V162" s="20">
        <v>10</v>
      </c>
      <c r="W162" s="33" t="s">
        <v>14733</v>
      </c>
      <c r="X162" s="19" t="s">
        <v>46</v>
      </c>
      <c r="Y162" s="20" t="s">
        <v>6408</v>
      </c>
      <c r="Z162" s="19" t="s">
        <v>6410</v>
      </c>
      <c r="AA162" s="20" t="s">
        <v>14386</v>
      </c>
    </row>
    <row r="163" spans="1:27" ht="22.5" customHeight="1" x14ac:dyDescent="0.35">
      <c r="A163" s="33">
        <v>161</v>
      </c>
      <c r="B163" s="20" t="s">
        <v>14734</v>
      </c>
      <c r="C163" s="20" t="s">
        <v>793</v>
      </c>
      <c r="D163" s="20" t="s">
        <v>793</v>
      </c>
      <c r="E163" s="20" t="s">
        <v>499</v>
      </c>
      <c r="F163" s="20" t="s">
        <v>464</v>
      </c>
      <c r="G163" s="20" t="s">
        <v>14735</v>
      </c>
      <c r="H163" s="33" t="s">
        <v>787</v>
      </c>
      <c r="I163" s="215" t="s">
        <v>788</v>
      </c>
      <c r="J163" s="20">
        <f t="shared" si="0"/>
        <v>17</v>
      </c>
      <c r="K163" s="20">
        <f t="shared" si="1"/>
        <v>1</v>
      </c>
      <c r="L163" s="20">
        <f t="shared" si="4"/>
        <v>2018</v>
      </c>
      <c r="M163" s="20">
        <v>96</v>
      </c>
      <c r="N163" s="209">
        <f t="shared" si="3"/>
        <v>46039</v>
      </c>
      <c r="O163" s="216" t="s">
        <v>14259</v>
      </c>
      <c r="P163" s="20" t="s">
        <v>14734</v>
      </c>
      <c r="Q163" s="19" t="s">
        <v>14736</v>
      </c>
      <c r="R163" s="19" t="s">
        <v>699</v>
      </c>
      <c r="S163" s="19" t="s">
        <v>682</v>
      </c>
      <c r="T163" s="210">
        <v>33187</v>
      </c>
      <c r="U163" s="20" t="s">
        <v>44</v>
      </c>
      <c r="V163" s="20">
        <v>10</v>
      </c>
      <c r="W163" s="33" t="s">
        <v>14737</v>
      </c>
      <c r="X163" s="19" t="s">
        <v>46</v>
      </c>
      <c r="Y163" s="20" t="s">
        <v>6408</v>
      </c>
      <c r="Z163" s="19" t="s">
        <v>6410</v>
      </c>
      <c r="AA163" s="20" t="s">
        <v>14386</v>
      </c>
    </row>
    <row r="164" spans="1:27" ht="22.5" customHeight="1" x14ac:dyDescent="0.35">
      <c r="A164" s="33">
        <v>162</v>
      </c>
      <c r="B164" s="20" t="s">
        <v>14738</v>
      </c>
      <c r="C164" s="20" t="s">
        <v>793</v>
      </c>
      <c r="D164" s="20" t="s">
        <v>793</v>
      </c>
      <c r="E164" s="20" t="s">
        <v>499</v>
      </c>
      <c r="F164" s="20" t="s">
        <v>464</v>
      </c>
      <c r="G164" s="20" t="s">
        <v>14739</v>
      </c>
      <c r="H164" s="33" t="s">
        <v>12176</v>
      </c>
      <c r="I164" s="215" t="s">
        <v>12177</v>
      </c>
      <c r="J164" s="20">
        <f t="shared" si="0"/>
        <v>28</v>
      </c>
      <c r="K164" s="20">
        <f t="shared" si="1"/>
        <v>9</v>
      </c>
      <c r="L164" s="20">
        <f t="shared" si="4"/>
        <v>2018</v>
      </c>
      <c r="M164" s="20">
        <v>96</v>
      </c>
      <c r="N164" s="209">
        <f t="shared" si="3"/>
        <v>46293</v>
      </c>
      <c r="O164" s="216" t="s">
        <v>14259</v>
      </c>
      <c r="P164" s="20" t="s">
        <v>14738</v>
      </c>
      <c r="Q164" s="19" t="s">
        <v>14740</v>
      </c>
      <c r="R164" s="19" t="s">
        <v>1408</v>
      </c>
      <c r="S164" s="19" t="s">
        <v>1678</v>
      </c>
      <c r="T164" s="210">
        <v>26586</v>
      </c>
      <c r="U164" s="20" t="s">
        <v>75</v>
      </c>
      <c r="V164" s="20">
        <v>10</v>
      </c>
      <c r="W164" s="33" t="s">
        <v>14741</v>
      </c>
      <c r="X164" s="19" t="s">
        <v>62</v>
      </c>
      <c r="Y164" s="20" t="s">
        <v>6408</v>
      </c>
      <c r="Z164" s="19" t="s">
        <v>6410</v>
      </c>
      <c r="AA164" s="20" t="s">
        <v>14386</v>
      </c>
    </row>
    <row r="165" spans="1:27" ht="22.5" customHeight="1" x14ac:dyDescent="0.35">
      <c r="A165" s="33">
        <v>163</v>
      </c>
      <c r="B165" s="20" t="s">
        <v>14742</v>
      </c>
      <c r="C165" s="20" t="s">
        <v>793</v>
      </c>
      <c r="D165" s="20" t="s">
        <v>793</v>
      </c>
      <c r="E165" s="20" t="s">
        <v>499</v>
      </c>
      <c r="F165" s="20" t="s">
        <v>464</v>
      </c>
      <c r="G165" s="20" t="s">
        <v>14743</v>
      </c>
      <c r="H165" s="33" t="s">
        <v>12176</v>
      </c>
      <c r="I165" s="215" t="s">
        <v>12177</v>
      </c>
      <c r="J165" s="20">
        <f t="shared" si="0"/>
        <v>28</v>
      </c>
      <c r="K165" s="20">
        <f t="shared" si="1"/>
        <v>9</v>
      </c>
      <c r="L165" s="20">
        <f t="shared" si="4"/>
        <v>2018</v>
      </c>
      <c r="M165" s="20">
        <v>96</v>
      </c>
      <c r="N165" s="209">
        <f t="shared" si="3"/>
        <v>46293</v>
      </c>
      <c r="O165" s="216" t="s">
        <v>14259</v>
      </c>
      <c r="P165" s="20" t="s">
        <v>14742</v>
      </c>
      <c r="Q165" s="19" t="s">
        <v>14744</v>
      </c>
      <c r="R165" s="19" t="s">
        <v>14745</v>
      </c>
      <c r="S165" s="19" t="s">
        <v>656</v>
      </c>
      <c r="T165" s="209">
        <v>33997</v>
      </c>
      <c r="U165" s="20" t="s">
        <v>44</v>
      </c>
      <c r="V165" s="20">
        <v>10</v>
      </c>
      <c r="W165" s="33" t="s">
        <v>14746</v>
      </c>
      <c r="X165" s="19" t="s">
        <v>62</v>
      </c>
      <c r="Y165" s="20" t="s">
        <v>6408</v>
      </c>
      <c r="Z165" s="19" t="s">
        <v>6410</v>
      </c>
      <c r="AA165" s="20" t="s">
        <v>14386</v>
      </c>
    </row>
    <row r="166" spans="1:27" ht="22.5" customHeight="1" x14ac:dyDescent="0.35">
      <c r="A166" s="33">
        <v>164</v>
      </c>
      <c r="B166" s="20" t="s">
        <v>14747</v>
      </c>
      <c r="C166" s="20" t="s">
        <v>793</v>
      </c>
      <c r="D166" s="20" t="s">
        <v>793</v>
      </c>
      <c r="E166" s="20" t="s">
        <v>499</v>
      </c>
      <c r="F166" s="20" t="s">
        <v>464</v>
      </c>
      <c r="G166" s="20" t="s">
        <v>14748</v>
      </c>
      <c r="H166" s="33" t="s">
        <v>12176</v>
      </c>
      <c r="I166" s="215" t="s">
        <v>12177</v>
      </c>
      <c r="J166" s="20">
        <f t="shared" si="0"/>
        <v>28</v>
      </c>
      <c r="K166" s="20">
        <f t="shared" si="1"/>
        <v>9</v>
      </c>
      <c r="L166" s="20">
        <f t="shared" si="4"/>
        <v>2018</v>
      </c>
      <c r="M166" s="20">
        <v>96</v>
      </c>
      <c r="N166" s="209">
        <f t="shared" si="3"/>
        <v>46293</v>
      </c>
      <c r="O166" s="216" t="s">
        <v>14259</v>
      </c>
      <c r="P166" s="20" t="s">
        <v>14747</v>
      </c>
      <c r="Q166" s="19" t="s">
        <v>14749</v>
      </c>
      <c r="R166" s="19" t="s">
        <v>14750</v>
      </c>
      <c r="S166" s="19" t="s">
        <v>682</v>
      </c>
      <c r="T166" s="209">
        <v>33452</v>
      </c>
      <c r="U166" s="20" t="s">
        <v>44</v>
      </c>
      <c r="V166" s="20">
        <v>10</v>
      </c>
      <c r="W166" s="33" t="s">
        <v>14751</v>
      </c>
      <c r="X166" s="19" t="s">
        <v>62</v>
      </c>
      <c r="Y166" s="20" t="s">
        <v>6408</v>
      </c>
      <c r="Z166" s="19" t="s">
        <v>6410</v>
      </c>
      <c r="AA166" s="20" t="s">
        <v>14386</v>
      </c>
    </row>
    <row r="167" spans="1:27" ht="22.5" customHeight="1" x14ac:dyDescent="0.35">
      <c r="A167" s="33">
        <v>165</v>
      </c>
      <c r="B167" s="20" t="s">
        <v>14752</v>
      </c>
      <c r="C167" s="20" t="s">
        <v>793</v>
      </c>
      <c r="D167" s="20" t="s">
        <v>793</v>
      </c>
      <c r="E167" s="20" t="s">
        <v>499</v>
      </c>
      <c r="F167" s="20" t="s">
        <v>464</v>
      </c>
      <c r="G167" s="20" t="s">
        <v>14753</v>
      </c>
      <c r="H167" s="33" t="s">
        <v>12176</v>
      </c>
      <c r="I167" s="215" t="s">
        <v>12177</v>
      </c>
      <c r="J167" s="20">
        <f t="shared" si="0"/>
        <v>28</v>
      </c>
      <c r="K167" s="20">
        <f t="shared" si="1"/>
        <v>9</v>
      </c>
      <c r="L167" s="20">
        <f t="shared" si="4"/>
        <v>2018</v>
      </c>
      <c r="M167" s="20">
        <v>96</v>
      </c>
      <c r="N167" s="209">
        <f t="shared" si="3"/>
        <v>46293</v>
      </c>
      <c r="O167" s="216" t="s">
        <v>14259</v>
      </c>
      <c r="P167" s="20" t="s">
        <v>14752</v>
      </c>
      <c r="Q167" s="19" t="s">
        <v>14754</v>
      </c>
      <c r="R167" s="19" t="s">
        <v>14755</v>
      </c>
      <c r="S167" s="19" t="s">
        <v>820</v>
      </c>
      <c r="T167" s="209">
        <v>25147</v>
      </c>
      <c r="U167" s="20" t="s">
        <v>75</v>
      </c>
      <c r="V167" s="20">
        <v>10</v>
      </c>
      <c r="W167" s="33" t="s">
        <v>14751</v>
      </c>
      <c r="X167" s="19" t="s">
        <v>62</v>
      </c>
      <c r="Y167" s="20" t="s">
        <v>6408</v>
      </c>
      <c r="Z167" s="19" t="s">
        <v>6410</v>
      </c>
      <c r="AA167" s="20" t="s">
        <v>14386</v>
      </c>
    </row>
    <row r="168" spans="1:27" ht="22.5" customHeight="1" x14ac:dyDescent="0.35">
      <c r="A168" s="33">
        <v>166</v>
      </c>
      <c r="B168" s="20" t="s">
        <v>14756</v>
      </c>
      <c r="C168" s="20" t="s">
        <v>793</v>
      </c>
      <c r="D168" s="20" t="s">
        <v>793</v>
      </c>
      <c r="E168" s="20" t="s">
        <v>499</v>
      </c>
      <c r="F168" s="20" t="s">
        <v>464</v>
      </c>
      <c r="G168" s="20" t="s">
        <v>14757</v>
      </c>
      <c r="H168" s="33" t="s">
        <v>12176</v>
      </c>
      <c r="I168" s="215" t="s">
        <v>12177</v>
      </c>
      <c r="J168" s="20">
        <f t="shared" si="0"/>
        <v>28</v>
      </c>
      <c r="K168" s="20">
        <f t="shared" si="1"/>
        <v>9</v>
      </c>
      <c r="L168" s="20">
        <f t="shared" si="4"/>
        <v>2018</v>
      </c>
      <c r="M168" s="20">
        <v>96</v>
      </c>
      <c r="N168" s="209">
        <f t="shared" si="3"/>
        <v>46293</v>
      </c>
      <c r="O168" s="216" t="s">
        <v>14259</v>
      </c>
      <c r="P168" s="20" t="s">
        <v>14756</v>
      </c>
      <c r="Q168" s="19" t="s">
        <v>14758</v>
      </c>
      <c r="R168" s="19" t="s">
        <v>14759</v>
      </c>
      <c r="S168" s="19" t="s">
        <v>178</v>
      </c>
      <c r="T168" s="209">
        <v>31082</v>
      </c>
      <c r="U168" s="20" t="s">
        <v>44</v>
      </c>
      <c r="V168" s="20">
        <v>10</v>
      </c>
      <c r="W168" s="33" t="s">
        <v>14760</v>
      </c>
      <c r="X168" s="19" t="s">
        <v>62</v>
      </c>
      <c r="Y168" s="20" t="s">
        <v>6408</v>
      </c>
      <c r="Z168" s="19" t="s">
        <v>6410</v>
      </c>
      <c r="AA168" s="20" t="s">
        <v>14386</v>
      </c>
    </row>
    <row r="169" spans="1:27" ht="22.5" customHeight="1" x14ac:dyDescent="0.35">
      <c r="A169" s="33">
        <v>167</v>
      </c>
      <c r="B169" s="20" t="s">
        <v>14761</v>
      </c>
      <c r="C169" s="20" t="s">
        <v>793</v>
      </c>
      <c r="D169" s="20" t="s">
        <v>793</v>
      </c>
      <c r="E169" s="20" t="s">
        <v>499</v>
      </c>
      <c r="F169" s="20" t="s">
        <v>464</v>
      </c>
      <c r="G169" s="20" t="s">
        <v>14762</v>
      </c>
      <c r="H169" s="33" t="s">
        <v>12176</v>
      </c>
      <c r="I169" s="215" t="s">
        <v>12177</v>
      </c>
      <c r="J169" s="20">
        <f t="shared" si="0"/>
        <v>28</v>
      </c>
      <c r="K169" s="20">
        <f t="shared" si="1"/>
        <v>9</v>
      </c>
      <c r="L169" s="20">
        <f t="shared" si="4"/>
        <v>2018</v>
      </c>
      <c r="M169" s="20">
        <v>96</v>
      </c>
      <c r="N169" s="209">
        <f t="shared" si="3"/>
        <v>46293</v>
      </c>
      <c r="O169" s="216" t="s">
        <v>14259</v>
      </c>
      <c r="P169" s="20" t="s">
        <v>14761</v>
      </c>
      <c r="Q169" s="19" t="s">
        <v>14763</v>
      </c>
      <c r="R169" s="19" t="s">
        <v>633</v>
      </c>
      <c r="S169" s="19" t="s">
        <v>4203</v>
      </c>
      <c r="T169" s="209">
        <v>32920</v>
      </c>
      <c r="U169" s="20" t="s">
        <v>44</v>
      </c>
      <c r="V169" s="20">
        <v>10</v>
      </c>
      <c r="W169" s="33" t="s">
        <v>14760</v>
      </c>
      <c r="X169" s="19" t="s">
        <v>62</v>
      </c>
      <c r="Y169" s="20" t="s">
        <v>6408</v>
      </c>
      <c r="Z169" s="19" t="s">
        <v>6410</v>
      </c>
      <c r="AA169" s="20" t="s">
        <v>14386</v>
      </c>
    </row>
    <row r="170" spans="1:27" ht="22.5" customHeight="1" x14ac:dyDescent="0.35">
      <c r="A170" s="33">
        <v>168</v>
      </c>
      <c r="B170" s="20" t="s">
        <v>14764</v>
      </c>
      <c r="C170" s="20" t="s">
        <v>793</v>
      </c>
      <c r="D170" s="20" t="s">
        <v>793</v>
      </c>
      <c r="E170" s="20" t="s">
        <v>499</v>
      </c>
      <c r="F170" s="20" t="s">
        <v>464</v>
      </c>
      <c r="G170" s="20" t="s">
        <v>14765</v>
      </c>
      <c r="H170" s="33" t="s">
        <v>1087</v>
      </c>
      <c r="I170" s="215" t="s">
        <v>1088</v>
      </c>
      <c r="J170" s="20">
        <f t="shared" si="0"/>
        <v>30</v>
      </c>
      <c r="K170" s="20">
        <f t="shared" si="1"/>
        <v>8</v>
      </c>
      <c r="L170" s="20">
        <f t="shared" si="4"/>
        <v>2018</v>
      </c>
      <c r="M170" s="20">
        <v>96</v>
      </c>
      <c r="N170" s="209">
        <f t="shared" si="3"/>
        <v>46264</v>
      </c>
      <c r="O170" s="216" t="s">
        <v>14259</v>
      </c>
      <c r="P170" s="20" t="s">
        <v>14764</v>
      </c>
      <c r="Q170" s="19" t="s">
        <v>14766</v>
      </c>
      <c r="R170" s="19" t="s">
        <v>373</v>
      </c>
      <c r="S170" s="19" t="s">
        <v>1737</v>
      </c>
      <c r="T170" s="209">
        <v>33604</v>
      </c>
      <c r="U170" s="20" t="s">
        <v>44</v>
      </c>
      <c r="V170" s="20">
        <v>10</v>
      </c>
      <c r="W170" s="33" t="s">
        <v>14760</v>
      </c>
      <c r="X170" s="19" t="s">
        <v>62</v>
      </c>
      <c r="Y170" s="20" t="s">
        <v>6408</v>
      </c>
      <c r="Z170" s="19" t="s">
        <v>6410</v>
      </c>
      <c r="AA170" s="20" t="s">
        <v>14386</v>
      </c>
    </row>
    <row r="171" spans="1:27" ht="22.5" customHeight="1" x14ac:dyDescent="0.35">
      <c r="A171" s="33">
        <v>169</v>
      </c>
      <c r="B171" s="20" t="s">
        <v>14767</v>
      </c>
      <c r="C171" s="20" t="s">
        <v>793</v>
      </c>
      <c r="D171" s="20" t="s">
        <v>793</v>
      </c>
      <c r="E171" s="20" t="s">
        <v>499</v>
      </c>
      <c r="F171" s="20" t="s">
        <v>464</v>
      </c>
      <c r="G171" s="20" t="s">
        <v>14768</v>
      </c>
      <c r="H171" s="33" t="s">
        <v>14395</v>
      </c>
      <c r="I171" s="215" t="s">
        <v>14396</v>
      </c>
      <c r="J171" s="20">
        <f t="shared" si="0"/>
        <v>5</v>
      </c>
      <c r="K171" s="20">
        <f t="shared" si="1"/>
        <v>12</v>
      </c>
      <c r="L171" s="20">
        <f t="shared" si="4"/>
        <v>2018</v>
      </c>
      <c r="M171" s="20">
        <v>96</v>
      </c>
      <c r="N171" s="209">
        <f t="shared" si="3"/>
        <v>46361</v>
      </c>
      <c r="O171" s="216" t="s">
        <v>14259</v>
      </c>
      <c r="P171" s="20" t="s">
        <v>14767</v>
      </c>
      <c r="Q171" s="19" t="s">
        <v>14769</v>
      </c>
      <c r="R171" s="19" t="s">
        <v>5012</v>
      </c>
      <c r="S171" s="19" t="s">
        <v>200</v>
      </c>
      <c r="T171" s="209">
        <v>34018</v>
      </c>
      <c r="U171" s="20" t="s">
        <v>75</v>
      </c>
      <c r="V171" s="20">
        <v>10</v>
      </c>
      <c r="W171" s="33" t="s">
        <v>14770</v>
      </c>
      <c r="X171" s="19" t="s">
        <v>93</v>
      </c>
      <c r="Y171" s="20" t="s">
        <v>6408</v>
      </c>
      <c r="Z171" s="19" t="s">
        <v>6410</v>
      </c>
      <c r="AA171" s="20" t="s">
        <v>14386</v>
      </c>
    </row>
    <row r="172" spans="1:27" ht="22.5" customHeight="1" x14ac:dyDescent="0.35">
      <c r="A172" s="33">
        <v>170</v>
      </c>
      <c r="B172" s="20" t="s">
        <v>14771</v>
      </c>
      <c r="C172" s="20" t="s">
        <v>793</v>
      </c>
      <c r="D172" s="20" t="s">
        <v>793</v>
      </c>
      <c r="E172" s="20" t="s">
        <v>499</v>
      </c>
      <c r="F172" s="20" t="s">
        <v>464</v>
      </c>
      <c r="G172" s="20" t="s">
        <v>14772</v>
      </c>
      <c r="H172" s="33" t="s">
        <v>12176</v>
      </c>
      <c r="I172" s="215" t="s">
        <v>12177</v>
      </c>
      <c r="J172" s="20">
        <f t="shared" si="0"/>
        <v>28</v>
      </c>
      <c r="K172" s="20">
        <f t="shared" si="1"/>
        <v>9</v>
      </c>
      <c r="L172" s="20">
        <f t="shared" si="4"/>
        <v>2018</v>
      </c>
      <c r="M172" s="20">
        <v>96</v>
      </c>
      <c r="N172" s="209">
        <f t="shared" si="3"/>
        <v>46293</v>
      </c>
      <c r="O172" s="216" t="s">
        <v>14259</v>
      </c>
      <c r="P172" s="20" t="s">
        <v>14771</v>
      </c>
      <c r="Q172" s="19" t="s">
        <v>14773</v>
      </c>
      <c r="R172" s="19" t="s">
        <v>14774</v>
      </c>
      <c r="S172" s="19" t="s">
        <v>3197</v>
      </c>
      <c r="T172" s="210">
        <v>33169</v>
      </c>
      <c r="U172" s="20" t="s">
        <v>44</v>
      </c>
      <c r="V172" s="20">
        <v>10</v>
      </c>
      <c r="W172" s="33" t="s">
        <v>14775</v>
      </c>
      <c r="X172" s="19" t="s">
        <v>211</v>
      </c>
      <c r="Y172" s="20" t="s">
        <v>6408</v>
      </c>
      <c r="Z172" s="19" t="s">
        <v>6410</v>
      </c>
      <c r="AA172" s="20" t="s">
        <v>14386</v>
      </c>
    </row>
    <row r="173" spans="1:27" ht="22.5" customHeight="1" x14ac:dyDescent="0.35">
      <c r="A173" s="33">
        <v>171</v>
      </c>
      <c r="B173" s="20" t="s">
        <v>14776</v>
      </c>
      <c r="C173" s="20" t="s">
        <v>793</v>
      </c>
      <c r="D173" s="20" t="s">
        <v>793</v>
      </c>
      <c r="E173" s="20" t="s">
        <v>499</v>
      </c>
      <c r="F173" s="20" t="s">
        <v>464</v>
      </c>
      <c r="G173" s="20" t="s">
        <v>14777</v>
      </c>
      <c r="H173" s="33" t="s">
        <v>12176</v>
      </c>
      <c r="I173" s="215" t="s">
        <v>12177</v>
      </c>
      <c r="J173" s="20">
        <f t="shared" si="0"/>
        <v>28</v>
      </c>
      <c r="K173" s="20">
        <f t="shared" si="1"/>
        <v>9</v>
      </c>
      <c r="L173" s="20">
        <f t="shared" si="4"/>
        <v>2018</v>
      </c>
      <c r="M173" s="20">
        <v>96</v>
      </c>
      <c r="N173" s="209">
        <f t="shared" si="3"/>
        <v>46293</v>
      </c>
      <c r="O173" s="216" t="s">
        <v>14259</v>
      </c>
      <c r="P173" s="20" t="s">
        <v>14776</v>
      </c>
      <c r="Q173" s="19" t="s">
        <v>14778</v>
      </c>
      <c r="R173" s="19" t="s">
        <v>1063</v>
      </c>
      <c r="S173" s="19" t="s">
        <v>3838</v>
      </c>
      <c r="T173" s="209">
        <v>36526</v>
      </c>
      <c r="U173" s="20" t="s">
        <v>44</v>
      </c>
      <c r="V173" s="20">
        <v>10</v>
      </c>
      <c r="W173" s="33" t="s">
        <v>14779</v>
      </c>
      <c r="X173" s="19" t="s">
        <v>211</v>
      </c>
      <c r="Y173" s="20" t="s">
        <v>6408</v>
      </c>
      <c r="Z173" s="19" t="s">
        <v>6410</v>
      </c>
      <c r="AA173" s="20" t="s">
        <v>14386</v>
      </c>
    </row>
    <row r="174" spans="1:27" ht="22.5" customHeight="1" x14ac:dyDescent="0.35">
      <c r="A174" s="33">
        <v>172</v>
      </c>
      <c r="B174" s="20" t="s">
        <v>14780</v>
      </c>
      <c r="C174" s="20" t="s">
        <v>793</v>
      </c>
      <c r="D174" s="20" t="s">
        <v>793</v>
      </c>
      <c r="E174" s="20" t="s">
        <v>499</v>
      </c>
      <c r="F174" s="20" t="s">
        <v>464</v>
      </c>
      <c r="G174" s="20" t="s">
        <v>14781</v>
      </c>
      <c r="H174" s="33" t="s">
        <v>14395</v>
      </c>
      <c r="I174" s="215" t="s">
        <v>14396</v>
      </c>
      <c r="J174" s="20">
        <f t="shared" si="0"/>
        <v>5</v>
      </c>
      <c r="K174" s="20">
        <f t="shared" si="1"/>
        <v>12</v>
      </c>
      <c r="L174" s="20">
        <f t="shared" si="4"/>
        <v>2018</v>
      </c>
      <c r="M174" s="20">
        <v>96</v>
      </c>
      <c r="N174" s="209">
        <f t="shared" si="3"/>
        <v>46361</v>
      </c>
      <c r="O174" s="216" t="s">
        <v>14259</v>
      </c>
      <c r="P174" s="20" t="s">
        <v>14780</v>
      </c>
      <c r="Q174" s="19" t="s">
        <v>14782</v>
      </c>
      <c r="R174" s="19" t="s">
        <v>618</v>
      </c>
      <c r="S174" s="19" t="s">
        <v>4986</v>
      </c>
      <c r="T174" s="210">
        <v>27721</v>
      </c>
      <c r="U174" s="20" t="s">
        <v>75</v>
      </c>
      <c r="V174" s="20">
        <v>10</v>
      </c>
      <c r="W174" s="33" t="s">
        <v>14783</v>
      </c>
      <c r="X174" s="19" t="s">
        <v>121</v>
      </c>
      <c r="Y174" s="20" t="s">
        <v>6408</v>
      </c>
      <c r="Z174" s="19" t="s">
        <v>6410</v>
      </c>
      <c r="AA174" s="20" t="s">
        <v>14386</v>
      </c>
    </row>
    <row r="175" spans="1:27" ht="22.5" customHeight="1" x14ac:dyDescent="0.35">
      <c r="A175" s="33">
        <v>173</v>
      </c>
      <c r="B175" s="20" t="s">
        <v>14784</v>
      </c>
      <c r="C175" s="20" t="s">
        <v>793</v>
      </c>
      <c r="D175" s="20" t="s">
        <v>793</v>
      </c>
      <c r="E175" s="20" t="s">
        <v>499</v>
      </c>
      <c r="F175" s="20" t="s">
        <v>464</v>
      </c>
      <c r="G175" s="20" t="s">
        <v>14785</v>
      </c>
      <c r="H175" s="33" t="s">
        <v>12176</v>
      </c>
      <c r="I175" s="215" t="s">
        <v>12177</v>
      </c>
      <c r="J175" s="20">
        <f t="shared" si="0"/>
        <v>28</v>
      </c>
      <c r="K175" s="20">
        <f t="shared" si="1"/>
        <v>9</v>
      </c>
      <c r="L175" s="20">
        <f t="shared" si="4"/>
        <v>2018</v>
      </c>
      <c r="M175" s="20">
        <v>96</v>
      </c>
      <c r="N175" s="209">
        <f t="shared" si="3"/>
        <v>46293</v>
      </c>
      <c r="O175" s="216" t="s">
        <v>14259</v>
      </c>
      <c r="P175" s="20" t="s">
        <v>14784</v>
      </c>
      <c r="Q175" s="19" t="s">
        <v>14786</v>
      </c>
      <c r="R175" s="19" t="s">
        <v>14787</v>
      </c>
      <c r="S175" s="19" t="s">
        <v>436</v>
      </c>
      <c r="T175" s="209">
        <v>34955</v>
      </c>
      <c r="U175" s="20" t="s">
        <v>44</v>
      </c>
      <c r="V175" s="20">
        <v>10</v>
      </c>
      <c r="W175" s="33" t="s">
        <v>14788</v>
      </c>
      <c r="X175" s="19" t="s">
        <v>121</v>
      </c>
      <c r="Y175" s="20" t="s">
        <v>6408</v>
      </c>
      <c r="Z175" s="19" t="s">
        <v>6410</v>
      </c>
      <c r="AA175" s="20" t="s">
        <v>14386</v>
      </c>
    </row>
    <row r="176" spans="1:27" ht="22.5" customHeight="1" x14ac:dyDescent="0.35">
      <c r="A176" s="33">
        <v>174</v>
      </c>
      <c r="B176" s="20" t="s">
        <v>14789</v>
      </c>
      <c r="C176" s="20" t="s">
        <v>793</v>
      </c>
      <c r="D176" s="20" t="s">
        <v>793</v>
      </c>
      <c r="E176" s="20" t="s">
        <v>499</v>
      </c>
      <c r="F176" s="20" t="s">
        <v>464</v>
      </c>
      <c r="G176" s="20" t="s">
        <v>14790</v>
      </c>
      <c r="H176" s="33" t="s">
        <v>12176</v>
      </c>
      <c r="I176" s="215" t="s">
        <v>12177</v>
      </c>
      <c r="J176" s="20">
        <f t="shared" si="0"/>
        <v>28</v>
      </c>
      <c r="K176" s="20">
        <f t="shared" si="1"/>
        <v>9</v>
      </c>
      <c r="L176" s="20">
        <f t="shared" si="4"/>
        <v>2018</v>
      </c>
      <c r="M176" s="20">
        <v>96</v>
      </c>
      <c r="N176" s="209">
        <f t="shared" si="3"/>
        <v>46293</v>
      </c>
      <c r="O176" s="216" t="s">
        <v>14259</v>
      </c>
      <c r="P176" s="20" t="s">
        <v>14789</v>
      </c>
      <c r="Q176" s="19" t="s">
        <v>14791</v>
      </c>
      <c r="R176" s="19" t="s">
        <v>14792</v>
      </c>
      <c r="S176" s="19" t="s">
        <v>1415</v>
      </c>
      <c r="T176" s="209">
        <v>34961</v>
      </c>
      <c r="U176" s="20" t="s">
        <v>75</v>
      </c>
      <c r="V176" s="20">
        <v>10</v>
      </c>
      <c r="W176" s="33" t="s">
        <v>14793</v>
      </c>
      <c r="X176" s="19" t="s">
        <v>121</v>
      </c>
      <c r="Y176" s="20" t="s">
        <v>6408</v>
      </c>
      <c r="Z176" s="19" t="s">
        <v>6410</v>
      </c>
      <c r="AA176" s="20" t="s">
        <v>14386</v>
      </c>
    </row>
    <row r="177" spans="1:27" ht="22.5" customHeight="1" x14ac:dyDescent="0.35">
      <c r="A177" s="33">
        <v>175</v>
      </c>
      <c r="B177" s="20" t="s">
        <v>14794</v>
      </c>
      <c r="C177" s="20" t="s">
        <v>793</v>
      </c>
      <c r="D177" s="20" t="s">
        <v>793</v>
      </c>
      <c r="E177" s="20" t="s">
        <v>499</v>
      </c>
      <c r="F177" s="20" t="s">
        <v>464</v>
      </c>
      <c r="G177" s="20" t="s">
        <v>14795</v>
      </c>
      <c r="H177" s="33" t="s">
        <v>12176</v>
      </c>
      <c r="I177" s="215" t="s">
        <v>12177</v>
      </c>
      <c r="J177" s="20">
        <f t="shared" si="0"/>
        <v>28</v>
      </c>
      <c r="K177" s="20">
        <f t="shared" si="1"/>
        <v>9</v>
      </c>
      <c r="L177" s="20">
        <f t="shared" si="4"/>
        <v>2018</v>
      </c>
      <c r="M177" s="20">
        <v>96</v>
      </c>
      <c r="N177" s="209">
        <f t="shared" si="3"/>
        <v>46293</v>
      </c>
      <c r="O177" s="216" t="s">
        <v>14259</v>
      </c>
      <c r="P177" s="20" t="s">
        <v>14794</v>
      </c>
      <c r="Q177" s="19" t="s">
        <v>14796</v>
      </c>
      <c r="R177" s="19" t="s">
        <v>172</v>
      </c>
      <c r="S177" s="19" t="s">
        <v>591</v>
      </c>
      <c r="T177" s="209">
        <v>34208</v>
      </c>
      <c r="U177" s="20" t="s">
        <v>44</v>
      </c>
      <c r="V177" s="20">
        <v>10</v>
      </c>
      <c r="W177" s="33" t="s">
        <v>14793</v>
      </c>
      <c r="X177" s="19" t="s">
        <v>121</v>
      </c>
      <c r="Y177" s="20" t="s">
        <v>6408</v>
      </c>
      <c r="Z177" s="19" t="s">
        <v>6410</v>
      </c>
      <c r="AA177" s="20" t="s">
        <v>14386</v>
      </c>
    </row>
    <row r="178" spans="1:27" ht="22.5" customHeight="1" x14ac:dyDescent="0.35">
      <c r="A178" s="33">
        <v>176</v>
      </c>
      <c r="B178" s="20" t="s">
        <v>14797</v>
      </c>
      <c r="C178" s="20" t="s">
        <v>793</v>
      </c>
      <c r="D178" s="20" t="s">
        <v>793</v>
      </c>
      <c r="E178" s="20" t="s">
        <v>499</v>
      </c>
      <c r="F178" s="20" t="s">
        <v>464</v>
      </c>
      <c r="G178" s="20" t="s">
        <v>14798</v>
      </c>
      <c r="H178" s="33" t="s">
        <v>12176</v>
      </c>
      <c r="I178" s="215" t="s">
        <v>12177</v>
      </c>
      <c r="J178" s="20">
        <f t="shared" si="0"/>
        <v>28</v>
      </c>
      <c r="K178" s="20">
        <f t="shared" si="1"/>
        <v>9</v>
      </c>
      <c r="L178" s="20">
        <f t="shared" si="4"/>
        <v>2018</v>
      </c>
      <c r="M178" s="20">
        <v>96</v>
      </c>
      <c r="N178" s="209">
        <f t="shared" si="3"/>
        <v>46293</v>
      </c>
      <c r="O178" s="216" t="s">
        <v>14259</v>
      </c>
      <c r="P178" s="20" t="s">
        <v>14797</v>
      </c>
      <c r="Q178" s="19" t="s">
        <v>3471</v>
      </c>
      <c r="R178" s="19" t="s">
        <v>3472</v>
      </c>
      <c r="S178" s="19" t="s">
        <v>1604</v>
      </c>
      <c r="T178" s="209">
        <v>33686</v>
      </c>
      <c r="U178" s="20" t="s">
        <v>44</v>
      </c>
      <c r="V178" s="20">
        <v>10</v>
      </c>
      <c r="W178" s="33" t="s">
        <v>14793</v>
      </c>
      <c r="X178" s="19" t="s">
        <v>121</v>
      </c>
      <c r="Y178" s="20" t="s">
        <v>6408</v>
      </c>
      <c r="Z178" s="19" t="s">
        <v>6410</v>
      </c>
      <c r="AA178" s="20" t="s">
        <v>14386</v>
      </c>
    </row>
    <row r="179" spans="1:27" ht="22.5" customHeight="1" x14ac:dyDescent="0.35">
      <c r="A179" s="33">
        <v>177</v>
      </c>
      <c r="B179" s="20" t="s">
        <v>14799</v>
      </c>
      <c r="C179" s="20" t="s">
        <v>793</v>
      </c>
      <c r="D179" s="20" t="s">
        <v>793</v>
      </c>
      <c r="E179" s="20" t="s">
        <v>499</v>
      </c>
      <c r="F179" s="20" t="s">
        <v>464</v>
      </c>
      <c r="G179" s="20" t="s">
        <v>14800</v>
      </c>
      <c r="H179" s="33" t="s">
        <v>14380</v>
      </c>
      <c r="I179" s="215" t="s">
        <v>14381</v>
      </c>
      <c r="J179" s="20">
        <f t="shared" si="0"/>
        <v>7</v>
      </c>
      <c r="K179" s="20">
        <f t="shared" si="1"/>
        <v>11</v>
      </c>
      <c r="L179" s="20">
        <f t="shared" si="4"/>
        <v>2018</v>
      </c>
      <c r="M179" s="20">
        <v>96</v>
      </c>
      <c r="N179" s="209">
        <f t="shared" si="3"/>
        <v>46333</v>
      </c>
      <c r="O179" s="216" t="s">
        <v>14259</v>
      </c>
      <c r="P179" s="20" t="s">
        <v>14799</v>
      </c>
      <c r="Q179" s="19" t="s">
        <v>14801</v>
      </c>
      <c r="R179" s="19" t="s">
        <v>611</v>
      </c>
      <c r="S179" s="19" t="s">
        <v>14802</v>
      </c>
      <c r="T179" s="209">
        <v>33469</v>
      </c>
      <c r="U179" s="20" t="s">
        <v>75</v>
      </c>
      <c r="V179" s="20">
        <v>10</v>
      </c>
      <c r="W179" s="33" t="s">
        <v>14803</v>
      </c>
      <c r="X179" s="19" t="s">
        <v>234</v>
      </c>
      <c r="Y179" s="20" t="s">
        <v>6408</v>
      </c>
      <c r="Z179" s="19" t="s">
        <v>6410</v>
      </c>
      <c r="AA179" s="20" t="s">
        <v>14386</v>
      </c>
    </row>
    <row r="180" spans="1:27" ht="22.5" customHeight="1" x14ac:dyDescent="0.35">
      <c r="A180" s="33">
        <v>178</v>
      </c>
      <c r="B180" s="20" t="s">
        <v>14804</v>
      </c>
      <c r="C180" s="20" t="s">
        <v>793</v>
      </c>
      <c r="D180" s="20" t="s">
        <v>793</v>
      </c>
      <c r="E180" s="20" t="s">
        <v>499</v>
      </c>
      <c r="F180" s="20" t="s">
        <v>464</v>
      </c>
      <c r="G180" s="20" t="s">
        <v>14805</v>
      </c>
      <c r="H180" s="33" t="s">
        <v>14806</v>
      </c>
      <c r="I180" s="215" t="s">
        <v>14258</v>
      </c>
      <c r="J180" s="20">
        <f t="shared" si="0"/>
        <v>23</v>
      </c>
      <c r="K180" s="20">
        <f t="shared" si="1"/>
        <v>11</v>
      </c>
      <c r="L180" s="20">
        <f t="shared" si="4"/>
        <v>2018</v>
      </c>
      <c r="M180" s="20">
        <v>96</v>
      </c>
      <c r="N180" s="209">
        <f t="shared" si="3"/>
        <v>46349</v>
      </c>
      <c r="O180" s="216" t="s">
        <v>14259</v>
      </c>
      <c r="P180" s="20" t="s">
        <v>14804</v>
      </c>
      <c r="Q180" s="19" t="s">
        <v>14807</v>
      </c>
      <c r="R180" s="19" t="s">
        <v>1564</v>
      </c>
      <c r="S180" s="19" t="s">
        <v>731</v>
      </c>
      <c r="T180" s="209">
        <v>27286</v>
      </c>
      <c r="U180" s="20" t="s">
        <v>75</v>
      </c>
      <c r="V180" s="20">
        <v>10</v>
      </c>
      <c r="W180" s="33" t="s">
        <v>14803</v>
      </c>
      <c r="X180" s="19" t="s">
        <v>234</v>
      </c>
      <c r="Y180" s="20" t="s">
        <v>6408</v>
      </c>
      <c r="Z180" s="19" t="s">
        <v>6410</v>
      </c>
      <c r="AA180" s="20" t="s">
        <v>14386</v>
      </c>
    </row>
    <row r="181" spans="1:27" ht="22.5" customHeight="1" x14ac:dyDescent="0.35">
      <c r="A181" s="33">
        <v>179</v>
      </c>
      <c r="B181" s="20" t="s">
        <v>14808</v>
      </c>
      <c r="C181" s="20" t="s">
        <v>793</v>
      </c>
      <c r="D181" s="20" t="s">
        <v>793</v>
      </c>
      <c r="E181" s="20" t="s">
        <v>499</v>
      </c>
      <c r="F181" s="20" t="s">
        <v>464</v>
      </c>
      <c r="G181" s="20" t="s">
        <v>14809</v>
      </c>
      <c r="H181" s="33" t="s">
        <v>1087</v>
      </c>
      <c r="I181" s="215" t="s">
        <v>1088</v>
      </c>
      <c r="J181" s="20">
        <f t="shared" si="0"/>
        <v>30</v>
      </c>
      <c r="K181" s="20">
        <f t="shared" si="1"/>
        <v>8</v>
      </c>
      <c r="L181" s="20">
        <f t="shared" si="4"/>
        <v>2018</v>
      </c>
      <c r="M181" s="20">
        <v>96</v>
      </c>
      <c r="N181" s="209">
        <f t="shared" si="3"/>
        <v>46264</v>
      </c>
      <c r="O181" s="216" t="s">
        <v>14259</v>
      </c>
      <c r="P181" s="20" t="s">
        <v>14808</v>
      </c>
      <c r="Q181" s="19" t="s">
        <v>14810</v>
      </c>
      <c r="R181" s="19" t="s">
        <v>14811</v>
      </c>
      <c r="S181" s="19" t="s">
        <v>196</v>
      </c>
      <c r="T181" s="209">
        <v>33811</v>
      </c>
      <c r="U181" s="20" t="s">
        <v>44</v>
      </c>
      <c r="V181" s="20">
        <v>10</v>
      </c>
      <c r="W181" s="33" t="s">
        <v>14803</v>
      </c>
      <c r="X181" s="19" t="s">
        <v>234</v>
      </c>
      <c r="Y181" s="20" t="s">
        <v>6408</v>
      </c>
      <c r="Z181" s="19" t="s">
        <v>6410</v>
      </c>
      <c r="AA181" s="20" t="s">
        <v>14386</v>
      </c>
    </row>
    <row r="182" spans="1:27" ht="22.5" customHeight="1" x14ac:dyDescent="0.35">
      <c r="A182" s="33">
        <v>180</v>
      </c>
      <c r="B182" s="20" t="s">
        <v>14812</v>
      </c>
      <c r="C182" s="20" t="s">
        <v>793</v>
      </c>
      <c r="D182" s="20" t="s">
        <v>793</v>
      </c>
      <c r="E182" s="20" t="s">
        <v>499</v>
      </c>
      <c r="F182" s="20" t="s">
        <v>464</v>
      </c>
      <c r="G182" s="20" t="s">
        <v>14813</v>
      </c>
      <c r="H182" s="33" t="s">
        <v>14806</v>
      </c>
      <c r="I182" s="215" t="s">
        <v>14258</v>
      </c>
      <c r="J182" s="20">
        <f t="shared" si="0"/>
        <v>23</v>
      </c>
      <c r="K182" s="20">
        <f t="shared" si="1"/>
        <v>11</v>
      </c>
      <c r="L182" s="20">
        <f t="shared" si="4"/>
        <v>2018</v>
      </c>
      <c r="M182" s="20">
        <v>96</v>
      </c>
      <c r="N182" s="209">
        <f t="shared" si="3"/>
        <v>46349</v>
      </c>
      <c r="O182" s="216" t="s">
        <v>14259</v>
      </c>
      <c r="P182" s="20" t="s">
        <v>14812</v>
      </c>
      <c r="Q182" s="19" t="s">
        <v>14814</v>
      </c>
      <c r="R182" s="19" t="s">
        <v>967</v>
      </c>
      <c r="S182" s="19" t="s">
        <v>656</v>
      </c>
      <c r="T182" s="209">
        <v>29847</v>
      </c>
      <c r="U182" s="20" t="s">
        <v>44</v>
      </c>
      <c r="V182" s="20">
        <v>10</v>
      </c>
      <c r="W182" s="33" t="s">
        <v>14803</v>
      </c>
      <c r="X182" s="19" t="s">
        <v>234</v>
      </c>
      <c r="Y182" s="20" t="s">
        <v>6408</v>
      </c>
      <c r="Z182" s="19" t="s">
        <v>6410</v>
      </c>
      <c r="AA182" s="20" t="s">
        <v>14386</v>
      </c>
    </row>
    <row r="183" spans="1:27" ht="22.5" customHeight="1" x14ac:dyDescent="0.35">
      <c r="A183" s="33">
        <v>181</v>
      </c>
      <c r="B183" s="20" t="s">
        <v>14815</v>
      </c>
      <c r="C183" s="20" t="s">
        <v>793</v>
      </c>
      <c r="D183" s="20" t="s">
        <v>793</v>
      </c>
      <c r="E183" s="20" t="s">
        <v>499</v>
      </c>
      <c r="F183" s="20" t="s">
        <v>464</v>
      </c>
      <c r="G183" s="20" t="s">
        <v>14816</v>
      </c>
      <c r="H183" s="33" t="s">
        <v>12176</v>
      </c>
      <c r="I183" s="215" t="s">
        <v>12177</v>
      </c>
      <c r="J183" s="20">
        <f t="shared" si="0"/>
        <v>28</v>
      </c>
      <c r="K183" s="20">
        <f t="shared" si="1"/>
        <v>9</v>
      </c>
      <c r="L183" s="20">
        <f t="shared" si="4"/>
        <v>2018</v>
      </c>
      <c r="M183" s="20">
        <v>96</v>
      </c>
      <c r="N183" s="209">
        <f t="shared" si="3"/>
        <v>46293</v>
      </c>
      <c r="O183" s="216" t="s">
        <v>14259</v>
      </c>
      <c r="P183" s="20" t="s">
        <v>14815</v>
      </c>
      <c r="Q183" s="19" t="s">
        <v>14817</v>
      </c>
      <c r="R183" s="19" t="s">
        <v>232</v>
      </c>
      <c r="S183" s="19" t="s">
        <v>67</v>
      </c>
      <c r="T183" s="209">
        <v>29602</v>
      </c>
      <c r="U183" s="20" t="s">
        <v>44</v>
      </c>
      <c r="V183" s="20">
        <v>10</v>
      </c>
      <c r="W183" s="33" t="s">
        <v>14803</v>
      </c>
      <c r="X183" s="19" t="s">
        <v>234</v>
      </c>
      <c r="Y183" s="20" t="s">
        <v>6408</v>
      </c>
      <c r="Z183" s="19" t="s">
        <v>6410</v>
      </c>
      <c r="AA183" s="20" t="s">
        <v>14386</v>
      </c>
    </row>
    <row r="184" spans="1:27" ht="22.5" customHeight="1" x14ac:dyDescent="0.35">
      <c r="A184" s="33">
        <v>182</v>
      </c>
      <c r="B184" s="20" t="s">
        <v>14818</v>
      </c>
      <c r="C184" s="20" t="s">
        <v>50</v>
      </c>
      <c r="D184" s="20" t="s">
        <v>50</v>
      </c>
      <c r="E184" s="20" t="s">
        <v>499</v>
      </c>
      <c r="F184" s="20" t="s">
        <v>464</v>
      </c>
      <c r="G184" s="20" t="s">
        <v>14819</v>
      </c>
      <c r="H184" s="33" t="s">
        <v>12176</v>
      </c>
      <c r="I184" s="215" t="s">
        <v>12177</v>
      </c>
      <c r="J184" s="20">
        <f t="shared" si="0"/>
        <v>28</v>
      </c>
      <c r="K184" s="20">
        <f t="shared" si="1"/>
        <v>9</v>
      </c>
      <c r="L184" s="20">
        <f t="shared" si="4"/>
        <v>2018</v>
      </c>
      <c r="M184" s="20">
        <v>96</v>
      </c>
      <c r="N184" s="209">
        <f t="shared" si="3"/>
        <v>46293</v>
      </c>
      <c r="O184" s="216" t="s">
        <v>14259</v>
      </c>
      <c r="P184" s="20" t="s">
        <v>14818</v>
      </c>
      <c r="Q184" s="19" t="s">
        <v>1461</v>
      </c>
      <c r="R184" s="19" t="s">
        <v>548</v>
      </c>
      <c r="S184" s="19" t="s">
        <v>255</v>
      </c>
      <c r="T184" s="209">
        <v>34106</v>
      </c>
      <c r="U184" s="20" t="s">
        <v>44</v>
      </c>
      <c r="V184" s="20">
        <v>10</v>
      </c>
      <c r="W184" s="33" t="s">
        <v>14820</v>
      </c>
      <c r="X184" s="19" t="s">
        <v>234</v>
      </c>
      <c r="Y184" s="20" t="s">
        <v>6408</v>
      </c>
      <c r="Z184" s="19" t="s">
        <v>6410</v>
      </c>
      <c r="AA184" s="20" t="s">
        <v>14386</v>
      </c>
    </row>
    <row r="185" spans="1:27" ht="22.5" customHeight="1" x14ac:dyDescent="0.35">
      <c r="A185" s="33">
        <v>183</v>
      </c>
      <c r="B185" s="20" t="s">
        <v>14821</v>
      </c>
      <c r="C185" s="20" t="s">
        <v>793</v>
      </c>
      <c r="D185" s="20" t="s">
        <v>793</v>
      </c>
      <c r="E185" s="20" t="s">
        <v>499</v>
      </c>
      <c r="F185" s="20" t="s">
        <v>464</v>
      </c>
      <c r="G185" s="20" t="s">
        <v>14822</v>
      </c>
      <c r="H185" s="33" t="s">
        <v>14806</v>
      </c>
      <c r="I185" s="215" t="s">
        <v>14258</v>
      </c>
      <c r="J185" s="20">
        <f t="shared" si="0"/>
        <v>23</v>
      </c>
      <c r="K185" s="20">
        <f t="shared" si="1"/>
        <v>11</v>
      </c>
      <c r="L185" s="20">
        <f t="shared" si="4"/>
        <v>2018</v>
      </c>
      <c r="M185" s="20">
        <v>96</v>
      </c>
      <c r="N185" s="209">
        <f t="shared" si="3"/>
        <v>46349</v>
      </c>
      <c r="O185" s="216" t="s">
        <v>14259</v>
      </c>
      <c r="P185" s="20" t="s">
        <v>14821</v>
      </c>
      <c r="Q185" s="19" t="s">
        <v>14823</v>
      </c>
      <c r="R185" s="19" t="s">
        <v>431</v>
      </c>
      <c r="S185" s="19" t="s">
        <v>2202</v>
      </c>
      <c r="T185" s="209">
        <v>31635</v>
      </c>
      <c r="U185" s="20" t="s">
        <v>75</v>
      </c>
      <c r="V185" s="20">
        <v>10</v>
      </c>
      <c r="W185" s="33" t="s">
        <v>14820</v>
      </c>
      <c r="X185" s="19" t="s">
        <v>234</v>
      </c>
      <c r="Y185" s="20" t="s">
        <v>6408</v>
      </c>
      <c r="Z185" s="19" t="s">
        <v>6410</v>
      </c>
      <c r="AA185" s="20" t="s">
        <v>14386</v>
      </c>
    </row>
    <row r="186" spans="1:27" ht="22.5" customHeight="1" x14ac:dyDescent="0.35">
      <c r="A186" s="33">
        <v>184</v>
      </c>
      <c r="B186" s="20" t="s">
        <v>14824</v>
      </c>
      <c r="C186" s="20" t="s">
        <v>793</v>
      </c>
      <c r="D186" s="20" t="s">
        <v>793</v>
      </c>
      <c r="E186" s="20" t="s">
        <v>499</v>
      </c>
      <c r="F186" s="20" t="s">
        <v>464</v>
      </c>
      <c r="G186" s="20" t="s">
        <v>14825</v>
      </c>
      <c r="H186" s="33" t="s">
        <v>1087</v>
      </c>
      <c r="I186" s="215" t="s">
        <v>1088</v>
      </c>
      <c r="J186" s="20">
        <f t="shared" si="0"/>
        <v>30</v>
      </c>
      <c r="K186" s="20">
        <f t="shared" si="1"/>
        <v>8</v>
      </c>
      <c r="L186" s="20">
        <f t="shared" si="4"/>
        <v>2018</v>
      </c>
      <c r="M186" s="20">
        <v>96</v>
      </c>
      <c r="N186" s="209">
        <f t="shared" si="3"/>
        <v>46264</v>
      </c>
      <c r="O186" s="216" t="s">
        <v>14259</v>
      </c>
      <c r="P186" s="20" t="s">
        <v>14824</v>
      </c>
      <c r="Q186" s="19" t="s">
        <v>14826</v>
      </c>
      <c r="R186" s="19" t="s">
        <v>14827</v>
      </c>
      <c r="S186" s="19" t="s">
        <v>3838</v>
      </c>
      <c r="T186" s="209">
        <v>31079</v>
      </c>
      <c r="U186" s="20" t="s">
        <v>44</v>
      </c>
      <c r="V186" s="20">
        <v>10</v>
      </c>
      <c r="W186" s="33" t="s">
        <v>14820</v>
      </c>
      <c r="X186" s="19" t="s">
        <v>234</v>
      </c>
      <c r="Y186" s="20" t="s">
        <v>6408</v>
      </c>
      <c r="Z186" s="19" t="s">
        <v>6410</v>
      </c>
      <c r="AA186" s="20" t="s">
        <v>14386</v>
      </c>
    </row>
    <row r="187" spans="1:27" ht="22.5" customHeight="1" x14ac:dyDescent="0.35">
      <c r="A187" s="33">
        <v>185</v>
      </c>
      <c r="B187" s="20" t="s">
        <v>14828</v>
      </c>
      <c r="C187" s="20" t="s">
        <v>793</v>
      </c>
      <c r="D187" s="20" t="s">
        <v>793</v>
      </c>
      <c r="E187" s="20" t="s">
        <v>499</v>
      </c>
      <c r="F187" s="20" t="s">
        <v>464</v>
      </c>
      <c r="G187" s="20" t="s">
        <v>14829</v>
      </c>
      <c r="H187" s="33" t="s">
        <v>12176</v>
      </c>
      <c r="I187" s="215" t="s">
        <v>12177</v>
      </c>
      <c r="J187" s="20">
        <f t="shared" si="0"/>
        <v>28</v>
      </c>
      <c r="K187" s="20">
        <f t="shared" si="1"/>
        <v>9</v>
      </c>
      <c r="L187" s="20">
        <f t="shared" si="4"/>
        <v>2018</v>
      </c>
      <c r="M187" s="20">
        <v>96</v>
      </c>
      <c r="N187" s="209">
        <f t="shared" si="3"/>
        <v>46293</v>
      </c>
      <c r="O187" s="216" t="s">
        <v>14259</v>
      </c>
      <c r="P187" s="20" t="s">
        <v>14828</v>
      </c>
      <c r="Q187" s="19" t="s">
        <v>14830</v>
      </c>
      <c r="R187" s="19" t="s">
        <v>14831</v>
      </c>
      <c r="S187" s="19" t="s">
        <v>119</v>
      </c>
      <c r="T187" s="209">
        <v>32705</v>
      </c>
      <c r="U187" s="20" t="s">
        <v>44</v>
      </c>
      <c r="V187" s="20">
        <v>10</v>
      </c>
      <c r="W187" s="33" t="s">
        <v>14820</v>
      </c>
      <c r="X187" s="19" t="s">
        <v>234</v>
      </c>
      <c r="Y187" s="20" t="s">
        <v>6408</v>
      </c>
      <c r="Z187" s="19" t="s">
        <v>6410</v>
      </c>
      <c r="AA187" s="20" t="s">
        <v>14386</v>
      </c>
    </row>
    <row r="188" spans="1:27" ht="22.5" customHeight="1" x14ac:dyDescent="0.35">
      <c r="A188" s="33">
        <v>186</v>
      </c>
      <c r="B188" s="20" t="s">
        <v>14832</v>
      </c>
      <c r="C188" s="20" t="s">
        <v>793</v>
      </c>
      <c r="D188" s="20" t="s">
        <v>793</v>
      </c>
      <c r="E188" s="20" t="s">
        <v>499</v>
      </c>
      <c r="F188" s="20" t="s">
        <v>464</v>
      </c>
      <c r="G188" s="20" t="s">
        <v>14833</v>
      </c>
      <c r="H188" s="33" t="s">
        <v>12176</v>
      </c>
      <c r="I188" s="215" t="s">
        <v>12177</v>
      </c>
      <c r="J188" s="20">
        <f t="shared" si="0"/>
        <v>28</v>
      </c>
      <c r="K188" s="20">
        <f t="shared" si="1"/>
        <v>9</v>
      </c>
      <c r="L188" s="20">
        <f t="shared" si="4"/>
        <v>2018</v>
      </c>
      <c r="M188" s="20">
        <v>96</v>
      </c>
      <c r="N188" s="209">
        <f t="shared" si="3"/>
        <v>46293</v>
      </c>
      <c r="O188" s="216" t="s">
        <v>14259</v>
      </c>
      <c r="P188" s="20" t="s">
        <v>14832</v>
      </c>
      <c r="Q188" s="19" t="s">
        <v>14834</v>
      </c>
      <c r="R188" s="19" t="s">
        <v>1747</v>
      </c>
      <c r="S188" s="19" t="s">
        <v>690</v>
      </c>
      <c r="T188" s="209">
        <v>28975</v>
      </c>
      <c r="U188" s="20" t="s">
        <v>44</v>
      </c>
      <c r="V188" s="20">
        <v>10</v>
      </c>
      <c r="W188" s="33" t="s">
        <v>14820</v>
      </c>
      <c r="X188" s="19" t="s">
        <v>234</v>
      </c>
      <c r="Y188" s="20" t="s">
        <v>6408</v>
      </c>
      <c r="Z188" s="19" t="s">
        <v>6410</v>
      </c>
      <c r="AA188" s="20" t="s">
        <v>14386</v>
      </c>
    </row>
    <row r="189" spans="1:27" ht="22.5" customHeight="1" x14ac:dyDescent="0.35">
      <c r="A189" s="33">
        <v>187</v>
      </c>
      <c r="B189" s="20" t="s">
        <v>14835</v>
      </c>
      <c r="C189" s="20" t="s">
        <v>793</v>
      </c>
      <c r="D189" s="20" t="s">
        <v>793</v>
      </c>
      <c r="E189" s="20" t="s">
        <v>499</v>
      </c>
      <c r="F189" s="20" t="s">
        <v>464</v>
      </c>
      <c r="G189" s="20" t="s">
        <v>14836</v>
      </c>
      <c r="H189" s="33" t="s">
        <v>1087</v>
      </c>
      <c r="I189" s="215" t="s">
        <v>1088</v>
      </c>
      <c r="J189" s="20">
        <f t="shared" si="0"/>
        <v>30</v>
      </c>
      <c r="K189" s="20">
        <f t="shared" si="1"/>
        <v>8</v>
      </c>
      <c r="L189" s="20">
        <f t="shared" si="4"/>
        <v>2018</v>
      </c>
      <c r="M189" s="20">
        <v>96</v>
      </c>
      <c r="N189" s="209">
        <f t="shared" si="3"/>
        <v>46264</v>
      </c>
      <c r="O189" s="216" t="s">
        <v>14259</v>
      </c>
      <c r="P189" s="20" t="s">
        <v>14835</v>
      </c>
      <c r="Q189" s="19" t="s">
        <v>14837</v>
      </c>
      <c r="R189" s="19" t="s">
        <v>14838</v>
      </c>
      <c r="S189" s="19" t="s">
        <v>396</v>
      </c>
      <c r="T189" s="209">
        <v>31138</v>
      </c>
      <c r="U189" s="20" t="s">
        <v>44</v>
      </c>
      <c r="V189" s="20">
        <v>10</v>
      </c>
      <c r="W189" s="33" t="s">
        <v>14820</v>
      </c>
      <c r="X189" s="19" t="s">
        <v>234</v>
      </c>
      <c r="Y189" s="20" t="s">
        <v>6408</v>
      </c>
      <c r="Z189" s="19" t="s">
        <v>6410</v>
      </c>
      <c r="AA189" s="20" t="s">
        <v>14386</v>
      </c>
    </row>
    <row r="190" spans="1:27" ht="22.5" customHeight="1" x14ac:dyDescent="0.35">
      <c r="A190" s="33">
        <v>188</v>
      </c>
      <c r="B190" s="20" t="s">
        <v>14839</v>
      </c>
      <c r="C190" s="20" t="s">
        <v>793</v>
      </c>
      <c r="D190" s="20" t="s">
        <v>793</v>
      </c>
      <c r="E190" s="20" t="s">
        <v>499</v>
      </c>
      <c r="F190" s="20" t="s">
        <v>464</v>
      </c>
      <c r="G190" s="20" t="s">
        <v>14840</v>
      </c>
      <c r="H190" s="33" t="s">
        <v>996</v>
      </c>
      <c r="I190" s="215" t="s">
        <v>997</v>
      </c>
      <c r="J190" s="20">
        <f t="shared" si="0"/>
        <v>22</v>
      </c>
      <c r="K190" s="20">
        <f t="shared" si="1"/>
        <v>10</v>
      </c>
      <c r="L190" s="20">
        <f t="shared" si="4"/>
        <v>2018</v>
      </c>
      <c r="M190" s="20">
        <v>96</v>
      </c>
      <c r="N190" s="209">
        <f t="shared" si="3"/>
        <v>46317</v>
      </c>
      <c r="O190" s="216" t="s">
        <v>14259</v>
      </c>
      <c r="P190" s="20" t="s">
        <v>14839</v>
      </c>
      <c r="Q190" s="19" t="s">
        <v>14841</v>
      </c>
      <c r="R190" s="19" t="s">
        <v>14842</v>
      </c>
      <c r="S190" s="19" t="s">
        <v>707</v>
      </c>
      <c r="T190" s="209">
        <v>32050</v>
      </c>
      <c r="U190" s="20" t="s">
        <v>75</v>
      </c>
      <c r="V190" s="20">
        <v>10</v>
      </c>
      <c r="W190" s="33" t="s">
        <v>14820</v>
      </c>
      <c r="X190" s="19" t="s">
        <v>234</v>
      </c>
      <c r="Y190" s="20" t="s">
        <v>6408</v>
      </c>
      <c r="Z190" s="19" t="s">
        <v>6410</v>
      </c>
      <c r="AA190" s="20" t="s">
        <v>14386</v>
      </c>
    </row>
    <row r="191" spans="1:27" ht="22.5" customHeight="1" x14ac:dyDescent="0.35">
      <c r="A191" s="33">
        <v>189</v>
      </c>
      <c r="B191" s="20" t="s">
        <v>14843</v>
      </c>
      <c r="C191" s="20" t="s">
        <v>793</v>
      </c>
      <c r="D191" s="20" t="s">
        <v>793</v>
      </c>
      <c r="E191" s="20" t="s">
        <v>499</v>
      </c>
      <c r="F191" s="20" t="s">
        <v>464</v>
      </c>
      <c r="G191" s="20" t="s">
        <v>14844</v>
      </c>
      <c r="H191" s="33" t="s">
        <v>12176</v>
      </c>
      <c r="I191" s="215" t="s">
        <v>12177</v>
      </c>
      <c r="J191" s="20">
        <f t="shared" si="0"/>
        <v>28</v>
      </c>
      <c r="K191" s="20">
        <f t="shared" si="1"/>
        <v>9</v>
      </c>
      <c r="L191" s="20">
        <f t="shared" si="4"/>
        <v>2018</v>
      </c>
      <c r="M191" s="20">
        <v>96</v>
      </c>
      <c r="N191" s="209">
        <f t="shared" si="3"/>
        <v>46293</v>
      </c>
      <c r="O191" s="216" t="s">
        <v>14259</v>
      </c>
      <c r="P191" s="20" t="s">
        <v>14843</v>
      </c>
      <c r="Q191" s="19" t="s">
        <v>14845</v>
      </c>
      <c r="R191" s="19" t="s">
        <v>14846</v>
      </c>
      <c r="S191" s="19" t="s">
        <v>165</v>
      </c>
      <c r="T191" s="209">
        <v>34413</v>
      </c>
      <c r="U191" s="20" t="s">
        <v>44</v>
      </c>
      <c r="V191" s="20">
        <v>10</v>
      </c>
      <c r="W191" s="33" t="s">
        <v>14820</v>
      </c>
      <c r="X191" s="19" t="s">
        <v>234</v>
      </c>
      <c r="Y191" s="20" t="s">
        <v>6408</v>
      </c>
      <c r="Z191" s="19" t="s">
        <v>6410</v>
      </c>
      <c r="AA191" s="20" t="s">
        <v>14386</v>
      </c>
    </row>
    <row r="192" spans="1:27" ht="22.5" customHeight="1" x14ac:dyDescent="0.35">
      <c r="A192" s="33">
        <v>190</v>
      </c>
      <c r="B192" s="20" t="s">
        <v>14847</v>
      </c>
      <c r="C192" s="20" t="s">
        <v>50</v>
      </c>
      <c r="D192" s="20" t="s">
        <v>50</v>
      </c>
      <c r="E192" s="20" t="s">
        <v>499</v>
      </c>
      <c r="F192" s="20" t="s">
        <v>464</v>
      </c>
      <c r="G192" s="20" t="s">
        <v>14848</v>
      </c>
      <c r="H192" s="33" t="s">
        <v>943</v>
      </c>
      <c r="I192" s="215" t="s">
        <v>944</v>
      </c>
      <c r="J192" s="20">
        <f t="shared" si="0"/>
        <v>9</v>
      </c>
      <c r="K192" s="20">
        <f t="shared" si="1"/>
        <v>10</v>
      </c>
      <c r="L192" s="20">
        <f t="shared" si="4"/>
        <v>2018</v>
      </c>
      <c r="M192" s="20">
        <v>96</v>
      </c>
      <c r="N192" s="209">
        <f t="shared" si="3"/>
        <v>46304</v>
      </c>
      <c r="O192" s="216" t="s">
        <v>14259</v>
      </c>
      <c r="P192" s="20" t="s">
        <v>14847</v>
      </c>
      <c r="Q192" s="19" t="s">
        <v>14849</v>
      </c>
      <c r="R192" s="19" t="s">
        <v>14058</v>
      </c>
      <c r="S192" s="19" t="s">
        <v>857</v>
      </c>
      <c r="T192" s="209">
        <v>23588</v>
      </c>
      <c r="U192" s="20" t="s">
        <v>75</v>
      </c>
      <c r="V192" s="20">
        <v>11</v>
      </c>
      <c r="W192" s="33" t="s">
        <v>14850</v>
      </c>
      <c r="X192" s="19" t="s">
        <v>234</v>
      </c>
      <c r="Y192" s="20" t="s">
        <v>6408</v>
      </c>
      <c r="Z192" s="19" t="s">
        <v>6410</v>
      </c>
      <c r="AA192" s="20" t="s">
        <v>14386</v>
      </c>
    </row>
    <row r="193" spans="1:27" ht="22.5" customHeight="1" x14ac:dyDescent="0.35">
      <c r="A193" s="33">
        <v>191</v>
      </c>
      <c r="B193" s="20" t="s">
        <v>14851</v>
      </c>
      <c r="C193" s="20" t="s">
        <v>50</v>
      </c>
      <c r="D193" s="20" t="s">
        <v>50</v>
      </c>
      <c r="E193" s="20" t="s">
        <v>499</v>
      </c>
      <c r="F193" s="20" t="s">
        <v>464</v>
      </c>
      <c r="G193" s="20" t="s">
        <v>14852</v>
      </c>
      <c r="H193" s="33" t="s">
        <v>11708</v>
      </c>
      <c r="I193" s="215" t="s">
        <v>11709</v>
      </c>
      <c r="J193" s="20">
        <f t="shared" si="0"/>
        <v>20</v>
      </c>
      <c r="K193" s="20">
        <f t="shared" si="1"/>
        <v>3</v>
      </c>
      <c r="L193" s="20">
        <f t="shared" si="4"/>
        <v>2018</v>
      </c>
      <c r="M193" s="20">
        <v>96</v>
      </c>
      <c r="N193" s="209">
        <f t="shared" si="3"/>
        <v>46101</v>
      </c>
      <c r="O193" s="216" t="s">
        <v>14259</v>
      </c>
      <c r="P193" s="20" t="s">
        <v>14851</v>
      </c>
      <c r="Q193" s="19" t="s">
        <v>98</v>
      </c>
      <c r="R193" s="19" t="s">
        <v>99</v>
      </c>
      <c r="S193" s="19" t="s">
        <v>100</v>
      </c>
      <c r="T193" s="209">
        <v>28504</v>
      </c>
      <c r="U193" s="20" t="s">
        <v>75</v>
      </c>
      <c r="V193" s="20">
        <v>12</v>
      </c>
      <c r="W193" s="33" t="s">
        <v>14853</v>
      </c>
      <c r="X193" s="19" t="s">
        <v>211</v>
      </c>
      <c r="Y193" s="20" t="s">
        <v>6408</v>
      </c>
      <c r="Z193" s="19" t="s">
        <v>6410</v>
      </c>
      <c r="AA193" s="20" t="s">
        <v>14386</v>
      </c>
    </row>
    <row r="194" spans="1:27" ht="22.5" customHeight="1" x14ac:dyDescent="0.35">
      <c r="A194" s="33">
        <v>192</v>
      </c>
      <c r="B194" s="20" t="s">
        <v>14854</v>
      </c>
      <c r="C194" s="20" t="s">
        <v>50</v>
      </c>
      <c r="D194" s="20" t="s">
        <v>50</v>
      </c>
      <c r="E194" s="20" t="s">
        <v>499</v>
      </c>
      <c r="F194" s="20" t="s">
        <v>464</v>
      </c>
      <c r="G194" s="20" t="s">
        <v>14855</v>
      </c>
      <c r="H194" s="33" t="s">
        <v>14550</v>
      </c>
      <c r="I194" s="215" t="s">
        <v>14551</v>
      </c>
      <c r="J194" s="20">
        <f t="shared" si="0"/>
        <v>19</v>
      </c>
      <c r="K194" s="20">
        <f t="shared" si="1"/>
        <v>5</v>
      </c>
      <c r="L194" s="20">
        <f t="shared" si="4"/>
        <v>2017</v>
      </c>
      <c r="M194" s="20">
        <v>96</v>
      </c>
      <c r="N194" s="209">
        <f t="shared" si="3"/>
        <v>45796</v>
      </c>
      <c r="O194" s="216" t="s">
        <v>14290</v>
      </c>
      <c r="P194" s="20" t="s">
        <v>14854</v>
      </c>
      <c r="Q194" s="19" t="s">
        <v>14856</v>
      </c>
      <c r="R194" s="19" t="s">
        <v>14857</v>
      </c>
      <c r="S194" s="19" t="s">
        <v>374</v>
      </c>
      <c r="T194" s="210">
        <v>30668</v>
      </c>
      <c r="U194" s="20" t="s">
        <v>44</v>
      </c>
      <c r="V194" s="20">
        <v>18</v>
      </c>
      <c r="W194" s="33" t="s">
        <v>14858</v>
      </c>
      <c r="X194" s="19" t="s">
        <v>46</v>
      </c>
      <c r="Y194" s="20" t="s">
        <v>6408</v>
      </c>
      <c r="Z194" s="19" t="s">
        <v>6410</v>
      </c>
      <c r="AA194" s="20" t="s">
        <v>14386</v>
      </c>
    </row>
    <row r="195" spans="1:27" ht="22.5" customHeight="1" x14ac:dyDescent="0.35">
      <c r="A195" s="33">
        <v>193</v>
      </c>
      <c r="B195" s="20" t="s">
        <v>14859</v>
      </c>
      <c r="C195" s="20" t="s">
        <v>78</v>
      </c>
      <c r="D195" s="20" t="s">
        <v>78</v>
      </c>
      <c r="E195" s="20" t="s">
        <v>499</v>
      </c>
      <c r="F195" s="20" t="s">
        <v>464</v>
      </c>
      <c r="G195" s="20" t="s">
        <v>14860</v>
      </c>
      <c r="H195" s="33" t="s">
        <v>11708</v>
      </c>
      <c r="I195" s="215" t="s">
        <v>11709</v>
      </c>
      <c r="J195" s="20">
        <f t="shared" si="0"/>
        <v>20</v>
      </c>
      <c r="K195" s="20">
        <f t="shared" si="1"/>
        <v>3</v>
      </c>
      <c r="L195" s="20">
        <f t="shared" si="4"/>
        <v>2018</v>
      </c>
      <c r="M195" s="20">
        <v>96</v>
      </c>
      <c r="N195" s="209">
        <f t="shared" si="3"/>
        <v>46101</v>
      </c>
      <c r="O195" s="216" t="s">
        <v>14259</v>
      </c>
      <c r="P195" s="20" t="s">
        <v>14859</v>
      </c>
      <c r="Q195" s="19" t="s">
        <v>14861</v>
      </c>
      <c r="R195" s="19" t="s">
        <v>14862</v>
      </c>
      <c r="S195" s="19" t="s">
        <v>1252</v>
      </c>
      <c r="T195" s="209">
        <v>29529</v>
      </c>
      <c r="U195" s="20" t="s">
        <v>44</v>
      </c>
      <c r="V195" s="20">
        <v>18</v>
      </c>
      <c r="W195" s="33" t="s">
        <v>14863</v>
      </c>
      <c r="X195" s="19" t="s">
        <v>234</v>
      </c>
      <c r="Y195" s="20" t="s">
        <v>6408</v>
      </c>
      <c r="Z195" s="19" t="s">
        <v>6410</v>
      </c>
      <c r="AA195" s="20" t="s">
        <v>14386</v>
      </c>
    </row>
    <row r="196" spans="1:27" ht="22.5" customHeight="1" x14ac:dyDescent="0.35">
      <c r="A196" s="33">
        <v>194</v>
      </c>
      <c r="B196" s="20" t="s">
        <v>12096</v>
      </c>
      <c r="C196" s="20" t="s">
        <v>50</v>
      </c>
      <c r="D196" s="20" t="s">
        <v>785</v>
      </c>
      <c r="E196" s="20" t="s">
        <v>499</v>
      </c>
      <c r="F196" s="20" t="s">
        <v>464</v>
      </c>
      <c r="G196" s="20" t="s">
        <v>12092</v>
      </c>
      <c r="H196" s="33" t="s">
        <v>12093</v>
      </c>
      <c r="I196" s="215" t="s">
        <v>12094</v>
      </c>
      <c r="J196" s="20">
        <f t="shared" si="0"/>
        <v>9</v>
      </c>
      <c r="K196" s="20">
        <f t="shared" si="1"/>
        <v>6</v>
      </c>
      <c r="L196" s="20">
        <f t="shared" si="4"/>
        <v>2016</v>
      </c>
      <c r="M196" s="20">
        <v>96</v>
      </c>
      <c r="N196" s="209">
        <f t="shared" si="3"/>
        <v>45452</v>
      </c>
      <c r="O196" s="216" t="s">
        <v>14290</v>
      </c>
      <c r="P196" s="20" t="s">
        <v>12096</v>
      </c>
      <c r="Q196" s="19" t="s">
        <v>12097</v>
      </c>
      <c r="R196" s="19" t="s">
        <v>431</v>
      </c>
      <c r="S196" s="19" t="s">
        <v>342</v>
      </c>
      <c r="T196" s="209">
        <v>28318</v>
      </c>
      <c r="U196" s="20" t="s">
        <v>75</v>
      </c>
      <c r="V196" s="20">
        <v>19</v>
      </c>
      <c r="W196" s="33" t="s">
        <v>12099</v>
      </c>
      <c r="X196" s="19" t="s">
        <v>46</v>
      </c>
      <c r="Y196" s="20" t="s">
        <v>6408</v>
      </c>
      <c r="Z196" s="19" t="s">
        <v>6410</v>
      </c>
      <c r="AA196" s="20" t="s">
        <v>14386</v>
      </c>
    </row>
    <row r="197" spans="1:27" ht="22.5" customHeight="1" x14ac:dyDescent="0.35">
      <c r="A197" s="33">
        <v>195</v>
      </c>
      <c r="B197" s="20" t="s">
        <v>14864</v>
      </c>
      <c r="C197" s="20" t="s">
        <v>50</v>
      </c>
      <c r="D197" s="20" t="s">
        <v>50</v>
      </c>
      <c r="E197" s="20" t="s">
        <v>499</v>
      </c>
      <c r="F197" s="20" t="s">
        <v>464</v>
      </c>
      <c r="G197" s="20" t="s">
        <v>14865</v>
      </c>
      <c r="H197" s="33" t="s">
        <v>14527</v>
      </c>
      <c r="I197" s="215" t="s">
        <v>14528</v>
      </c>
      <c r="J197" s="20">
        <f t="shared" si="0"/>
        <v>5</v>
      </c>
      <c r="K197" s="20">
        <f t="shared" si="1"/>
        <v>4</v>
      </c>
      <c r="L197" s="20">
        <f t="shared" si="4"/>
        <v>2018</v>
      </c>
      <c r="M197" s="20">
        <v>96</v>
      </c>
      <c r="N197" s="209">
        <f t="shared" si="3"/>
        <v>46117</v>
      </c>
      <c r="O197" s="216" t="s">
        <v>14259</v>
      </c>
      <c r="P197" s="20" t="s">
        <v>14864</v>
      </c>
      <c r="Q197" s="19" t="s">
        <v>14866</v>
      </c>
      <c r="R197" s="19" t="s">
        <v>14867</v>
      </c>
      <c r="S197" s="19" t="s">
        <v>591</v>
      </c>
      <c r="T197" s="209">
        <v>30872</v>
      </c>
      <c r="U197" s="20" t="s">
        <v>75</v>
      </c>
      <c r="V197" s="20">
        <v>8</v>
      </c>
      <c r="W197" s="33" t="s">
        <v>14868</v>
      </c>
      <c r="X197" s="19" t="s">
        <v>121</v>
      </c>
      <c r="Y197" s="20" t="s">
        <v>6408</v>
      </c>
      <c r="Z197" s="19" t="s">
        <v>6410</v>
      </c>
      <c r="AA197" s="20" t="s">
        <v>14386</v>
      </c>
    </row>
    <row r="198" spans="1:27" ht="22.5" customHeight="1" x14ac:dyDescent="0.35">
      <c r="A198" s="33">
        <v>196</v>
      </c>
      <c r="B198" s="20" t="s">
        <v>14869</v>
      </c>
      <c r="C198" s="20" t="s">
        <v>50</v>
      </c>
      <c r="D198" s="20" t="s">
        <v>50</v>
      </c>
      <c r="E198" s="20" t="s">
        <v>499</v>
      </c>
      <c r="F198" s="20" t="s">
        <v>464</v>
      </c>
      <c r="G198" s="20" t="s">
        <v>14870</v>
      </c>
      <c r="H198" s="33" t="s">
        <v>14527</v>
      </c>
      <c r="I198" s="215" t="s">
        <v>14528</v>
      </c>
      <c r="J198" s="20">
        <f t="shared" si="0"/>
        <v>5</v>
      </c>
      <c r="K198" s="20">
        <f t="shared" si="1"/>
        <v>4</v>
      </c>
      <c r="L198" s="20">
        <f t="shared" si="4"/>
        <v>2018</v>
      </c>
      <c r="M198" s="20">
        <v>96</v>
      </c>
      <c r="N198" s="209">
        <f t="shared" si="3"/>
        <v>46117</v>
      </c>
      <c r="O198" s="216" t="s">
        <v>14259</v>
      </c>
      <c r="P198" s="20" t="s">
        <v>14869</v>
      </c>
      <c r="Q198" s="19" t="s">
        <v>14871</v>
      </c>
      <c r="R198" s="19" t="s">
        <v>13008</v>
      </c>
      <c r="S198" s="19" t="s">
        <v>67</v>
      </c>
      <c r="T198" s="209">
        <v>34958</v>
      </c>
      <c r="U198" s="20" t="s">
        <v>44</v>
      </c>
      <c r="V198" s="20">
        <v>8</v>
      </c>
      <c r="W198" s="33" t="s">
        <v>14872</v>
      </c>
      <c r="X198" s="19" t="s">
        <v>234</v>
      </c>
      <c r="Y198" s="20" t="s">
        <v>6408</v>
      </c>
      <c r="Z198" s="19" t="s">
        <v>6410</v>
      </c>
      <c r="AA198" s="20" t="s">
        <v>14386</v>
      </c>
    </row>
    <row r="199" spans="1:27" ht="22.5" customHeight="1" x14ac:dyDescent="0.35">
      <c r="A199" s="33">
        <v>197</v>
      </c>
      <c r="B199" s="20" t="s">
        <v>14873</v>
      </c>
      <c r="C199" s="20" t="s">
        <v>50</v>
      </c>
      <c r="D199" s="20" t="s">
        <v>50</v>
      </c>
      <c r="E199" s="20" t="s">
        <v>499</v>
      </c>
      <c r="F199" s="20" t="s">
        <v>464</v>
      </c>
      <c r="G199" s="20" t="s">
        <v>14874</v>
      </c>
      <c r="H199" s="33" t="s">
        <v>814</v>
      </c>
      <c r="I199" s="215" t="s">
        <v>815</v>
      </c>
      <c r="J199" s="20">
        <f t="shared" si="0"/>
        <v>22</v>
      </c>
      <c r="K199" s="20">
        <f t="shared" si="1"/>
        <v>8</v>
      </c>
      <c r="L199" s="20">
        <f t="shared" si="4"/>
        <v>2018</v>
      </c>
      <c r="M199" s="20">
        <v>96</v>
      </c>
      <c r="N199" s="209">
        <f t="shared" si="3"/>
        <v>46256</v>
      </c>
      <c r="O199" s="216" t="s">
        <v>14259</v>
      </c>
      <c r="P199" s="20" t="s">
        <v>14873</v>
      </c>
      <c r="Q199" s="19" t="s">
        <v>14875</v>
      </c>
      <c r="R199" s="19" t="s">
        <v>431</v>
      </c>
      <c r="S199" s="19" t="s">
        <v>14876</v>
      </c>
      <c r="T199" s="210">
        <v>33232</v>
      </c>
      <c r="U199" s="20" t="s">
        <v>75</v>
      </c>
      <c r="V199" s="20">
        <v>9</v>
      </c>
      <c r="W199" s="33" t="s">
        <v>14877</v>
      </c>
      <c r="X199" s="19" t="s">
        <v>62</v>
      </c>
      <c r="Y199" s="20" t="s">
        <v>6408</v>
      </c>
      <c r="Z199" s="19" t="s">
        <v>6410</v>
      </c>
      <c r="AA199" s="20" t="s">
        <v>14386</v>
      </c>
    </row>
    <row r="200" spans="1:27" ht="22.5" customHeight="1" x14ac:dyDescent="0.35">
      <c r="A200" s="33">
        <v>198</v>
      </c>
      <c r="B200" s="20" t="s">
        <v>14878</v>
      </c>
      <c r="C200" s="20" t="s">
        <v>50</v>
      </c>
      <c r="D200" s="20" t="s">
        <v>51</v>
      </c>
      <c r="E200" s="20" t="s">
        <v>680</v>
      </c>
      <c r="F200" s="20" t="s">
        <v>402</v>
      </c>
      <c r="G200" s="20" t="s">
        <v>14879</v>
      </c>
      <c r="H200" s="33" t="s">
        <v>1497</v>
      </c>
      <c r="I200" s="215" t="s">
        <v>1498</v>
      </c>
      <c r="J200" s="20">
        <f t="shared" si="0"/>
        <v>30</v>
      </c>
      <c r="K200" s="20">
        <f t="shared" si="1"/>
        <v>11</v>
      </c>
      <c r="L200" s="20">
        <f t="shared" si="4"/>
        <v>2017</v>
      </c>
      <c r="M200" s="20">
        <v>96</v>
      </c>
      <c r="N200" s="209">
        <f t="shared" si="3"/>
        <v>45991</v>
      </c>
      <c r="O200" s="216" t="s">
        <v>14290</v>
      </c>
      <c r="P200" s="20" t="s">
        <v>14878</v>
      </c>
      <c r="Q200" s="19" t="s">
        <v>14880</v>
      </c>
      <c r="R200" s="19" t="s">
        <v>14881</v>
      </c>
      <c r="S200" s="19" t="s">
        <v>340</v>
      </c>
      <c r="T200" s="209">
        <v>27341</v>
      </c>
      <c r="U200" s="20" t="s">
        <v>75</v>
      </c>
      <c r="V200" s="20">
        <v>19</v>
      </c>
      <c r="W200" s="33" t="s">
        <v>14882</v>
      </c>
      <c r="X200" s="19" t="s">
        <v>93</v>
      </c>
      <c r="Y200" s="20" t="s">
        <v>14883</v>
      </c>
      <c r="Z200" s="19" t="s">
        <v>684</v>
      </c>
      <c r="AA200" s="20" t="s">
        <v>14286</v>
      </c>
    </row>
    <row r="201" spans="1:27" ht="22.5" customHeight="1" x14ac:dyDescent="0.35">
      <c r="A201" s="33">
        <v>199</v>
      </c>
      <c r="B201" s="20" t="s">
        <v>14884</v>
      </c>
      <c r="C201" s="20" t="s">
        <v>50</v>
      </c>
      <c r="D201" s="20" t="s">
        <v>51</v>
      </c>
      <c r="E201" s="20" t="s">
        <v>680</v>
      </c>
      <c r="F201" s="20" t="s">
        <v>402</v>
      </c>
      <c r="G201" s="20" t="s">
        <v>14885</v>
      </c>
      <c r="H201" s="33" t="s">
        <v>14281</v>
      </c>
      <c r="I201" s="215" t="s">
        <v>14282</v>
      </c>
      <c r="J201" s="20">
        <f t="shared" si="0"/>
        <v>16</v>
      </c>
      <c r="K201" s="20">
        <f t="shared" si="1"/>
        <v>4</v>
      </c>
      <c r="L201" s="20">
        <f t="shared" si="4"/>
        <v>2018</v>
      </c>
      <c r="M201" s="20">
        <v>96</v>
      </c>
      <c r="N201" s="209">
        <f t="shared" si="3"/>
        <v>46128</v>
      </c>
      <c r="O201" s="216" t="s">
        <v>14259</v>
      </c>
      <c r="P201" s="20" t="s">
        <v>14884</v>
      </c>
      <c r="Q201" s="19" t="s">
        <v>14886</v>
      </c>
      <c r="R201" s="19" t="s">
        <v>658</v>
      </c>
      <c r="S201" s="19" t="s">
        <v>538</v>
      </c>
      <c r="T201" s="209">
        <v>31974</v>
      </c>
      <c r="U201" s="20" t="s">
        <v>75</v>
      </c>
      <c r="V201" s="20">
        <v>19</v>
      </c>
      <c r="W201" s="33" t="s">
        <v>14882</v>
      </c>
      <c r="X201" s="19" t="s">
        <v>93</v>
      </c>
      <c r="Y201" s="20" t="s">
        <v>14883</v>
      </c>
      <c r="Z201" s="19" t="s">
        <v>684</v>
      </c>
      <c r="AA201" s="20" t="s">
        <v>14286</v>
      </c>
    </row>
    <row r="202" spans="1:27" ht="22.5" customHeight="1" x14ac:dyDescent="0.35">
      <c r="A202" s="33">
        <v>200</v>
      </c>
      <c r="B202" s="20" t="s">
        <v>14887</v>
      </c>
      <c r="C202" s="20" t="s">
        <v>50</v>
      </c>
      <c r="D202" s="20" t="s">
        <v>51</v>
      </c>
      <c r="E202" s="20" t="s">
        <v>680</v>
      </c>
      <c r="F202" s="20" t="s">
        <v>402</v>
      </c>
      <c r="G202" s="20" t="s">
        <v>14888</v>
      </c>
      <c r="H202" s="33" t="s">
        <v>14514</v>
      </c>
      <c r="I202" s="215" t="s">
        <v>14402</v>
      </c>
      <c r="J202" s="20">
        <f t="shared" si="0"/>
        <v>30</v>
      </c>
      <c r="K202" s="20">
        <f t="shared" si="1"/>
        <v>7</v>
      </c>
      <c r="L202" s="20">
        <f t="shared" si="4"/>
        <v>2018</v>
      </c>
      <c r="M202" s="20">
        <v>96</v>
      </c>
      <c r="N202" s="209">
        <f t="shared" si="3"/>
        <v>46233</v>
      </c>
      <c r="O202" s="216" t="s">
        <v>14259</v>
      </c>
      <c r="P202" s="20" t="s">
        <v>14887</v>
      </c>
      <c r="Q202" s="19" t="s">
        <v>14889</v>
      </c>
      <c r="R202" s="19" t="s">
        <v>14890</v>
      </c>
      <c r="S202" s="19" t="s">
        <v>972</v>
      </c>
      <c r="T202" s="209">
        <v>33338</v>
      </c>
      <c r="U202" s="20" t="s">
        <v>75</v>
      </c>
      <c r="V202" s="20">
        <v>19</v>
      </c>
      <c r="W202" s="33" t="s">
        <v>14891</v>
      </c>
      <c r="X202" s="19" t="s">
        <v>234</v>
      </c>
      <c r="Y202" s="20" t="s">
        <v>14883</v>
      </c>
      <c r="Z202" s="19" t="s">
        <v>684</v>
      </c>
      <c r="AA202" s="20" t="s">
        <v>14286</v>
      </c>
    </row>
    <row r="203" spans="1:27" ht="22.5" customHeight="1" x14ac:dyDescent="0.35">
      <c r="A203" s="33">
        <v>201</v>
      </c>
      <c r="B203" s="20" t="s">
        <v>14892</v>
      </c>
      <c r="C203" s="20" t="s">
        <v>50</v>
      </c>
      <c r="D203" s="20" t="s">
        <v>51</v>
      </c>
      <c r="E203" s="20" t="s">
        <v>680</v>
      </c>
      <c r="F203" s="20" t="s">
        <v>402</v>
      </c>
      <c r="G203" s="20" t="s">
        <v>14893</v>
      </c>
      <c r="H203" s="33" t="s">
        <v>814</v>
      </c>
      <c r="I203" s="215" t="s">
        <v>815</v>
      </c>
      <c r="J203" s="20">
        <f t="shared" si="0"/>
        <v>22</v>
      </c>
      <c r="K203" s="20">
        <f t="shared" si="1"/>
        <v>8</v>
      </c>
      <c r="L203" s="20">
        <f t="shared" si="4"/>
        <v>2018</v>
      </c>
      <c r="M203" s="20">
        <v>96</v>
      </c>
      <c r="N203" s="209">
        <f t="shared" si="3"/>
        <v>46256</v>
      </c>
      <c r="O203" s="216" t="s">
        <v>14259</v>
      </c>
      <c r="P203" s="20" t="s">
        <v>14892</v>
      </c>
      <c r="Q203" s="19" t="s">
        <v>14894</v>
      </c>
      <c r="R203" s="19" t="s">
        <v>618</v>
      </c>
      <c r="S203" s="19" t="s">
        <v>503</v>
      </c>
      <c r="T203" s="209">
        <v>28856</v>
      </c>
      <c r="U203" s="20" t="s">
        <v>75</v>
      </c>
      <c r="V203" s="20">
        <v>19</v>
      </c>
      <c r="W203" s="33" t="s">
        <v>14891</v>
      </c>
      <c r="X203" s="19" t="s">
        <v>234</v>
      </c>
      <c r="Y203" s="20" t="s">
        <v>14883</v>
      </c>
      <c r="Z203" s="19" t="s">
        <v>684</v>
      </c>
      <c r="AA203" s="20" t="s">
        <v>14286</v>
      </c>
    </row>
    <row r="204" spans="1:27" ht="22.5" customHeight="1" x14ac:dyDescent="0.35">
      <c r="A204" s="33">
        <v>202</v>
      </c>
      <c r="B204" s="20" t="s">
        <v>14895</v>
      </c>
      <c r="C204" s="20" t="s">
        <v>793</v>
      </c>
      <c r="D204" s="20" t="s">
        <v>793</v>
      </c>
      <c r="E204" s="20" t="s">
        <v>6127</v>
      </c>
      <c r="F204" s="20" t="s">
        <v>5916</v>
      </c>
      <c r="G204" s="20" t="s">
        <v>14896</v>
      </c>
      <c r="H204" s="33" t="s">
        <v>14395</v>
      </c>
      <c r="I204" s="215" t="s">
        <v>14396</v>
      </c>
      <c r="J204" s="20">
        <f t="shared" si="0"/>
        <v>5</v>
      </c>
      <c r="K204" s="20">
        <f t="shared" si="1"/>
        <v>12</v>
      </c>
      <c r="L204" s="20">
        <f t="shared" si="4"/>
        <v>2018</v>
      </c>
      <c r="M204" s="20">
        <v>96</v>
      </c>
      <c r="N204" s="209">
        <f t="shared" si="3"/>
        <v>46361</v>
      </c>
      <c r="O204" s="216" t="s">
        <v>14259</v>
      </c>
      <c r="P204" s="20" t="s">
        <v>14895</v>
      </c>
      <c r="Q204" s="19" t="s">
        <v>310</v>
      </c>
      <c r="R204" s="19" t="s">
        <v>298</v>
      </c>
      <c r="S204" s="19" t="s">
        <v>219</v>
      </c>
      <c r="T204" s="209">
        <v>33506</v>
      </c>
      <c r="U204" s="20" t="s">
        <v>44</v>
      </c>
      <c r="V204" s="20">
        <v>10</v>
      </c>
      <c r="W204" s="33" t="s">
        <v>14897</v>
      </c>
      <c r="X204" s="19" t="s">
        <v>121</v>
      </c>
      <c r="Y204" s="20" t="s">
        <v>6148</v>
      </c>
      <c r="Z204" s="19" t="s">
        <v>14641</v>
      </c>
      <c r="AA204" s="20" t="s">
        <v>14386</v>
      </c>
    </row>
    <row r="205" spans="1:27" ht="22.5" customHeight="1" x14ac:dyDescent="0.35">
      <c r="A205" s="33">
        <v>203</v>
      </c>
      <c r="B205" s="20" t="s">
        <v>14898</v>
      </c>
      <c r="C205" s="20" t="s">
        <v>793</v>
      </c>
      <c r="D205" s="20" t="s">
        <v>793</v>
      </c>
      <c r="E205" s="20" t="s">
        <v>6127</v>
      </c>
      <c r="F205" s="20" t="s">
        <v>5916</v>
      </c>
      <c r="G205" s="20" t="s">
        <v>14899</v>
      </c>
      <c r="H205" s="33" t="s">
        <v>996</v>
      </c>
      <c r="I205" s="215" t="s">
        <v>997</v>
      </c>
      <c r="J205" s="20">
        <f t="shared" si="0"/>
        <v>22</v>
      </c>
      <c r="K205" s="20">
        <f t="shared" si="1"/>
        <v>10</v>
      </c>
      <c r="L205" s="20">
        <f t="shared" si="4"/>
        <v>2018</v>
      </c>
      <c r="M205" s="20">
        <v>96</v>
      </c>
      <c r="N205" s="209">
        <f t="shared" si="3"/>
        <v>46317</v>
      </c>
      <c r="O205" s="216" t="s">
        <v>14259</v>
      </c>
      <c r="P205" s="20" t="s">
        <v>14898</v>
      </c>
      <c r="Q205" s="19" t="s">
        <v>14900</v>
      </c>
      <c r="R205" s="19" t="s">
        <v>834</v>
      </c>
      <c r="S205" s="19" t="s">
        <v>14901</v>
      </c>
      <c r="T205" s="209">
        <v>31149</v>
      </c>
      <c r="U205" s="20" t="s">
        <v>44</v>
      </c>
      <c r="V205" s="20">
        <v>11</v>
      </c>
      <c r="W205" s="33" t="s">
        <v>14902</v>
      </c>
      <c r="X205" s="19" t="s">
        <v>46</v>
      </c>
      <c r="Y205" s="20" t="s">
        <v>6148</v>
      </c>
      <c r="Z205" s="19" t="s">
        <v>14641</v>
      </c>
      <c r="AA205" s="20" t="s">
        <v>14386</v>
      </c>
    </row>
    <row r="206" spans="1:27" ht="22.5" customHeight="1" x14ac:dyDescent="0.35">
      <c r="A206" s="33">
        <v>204</v>
      </c>
      <c r="B206" s="20" t="s">
        <v>14903</v>
      </c>
      <c r="C206" s="20" t="s">
        <v>793</v>
      </c>
      <c r="D206" s="20" t="s">
        <v>793</v>
      </c>
      <c r="E206" s="20" t="s">
        <v>6127</v>
      </c>
      <c r="F206" s="20" t="s">
        <v>5916</v>
      </c>
      <c r="G206" s="20" t="s">
        <v>14904</v>
      </c>
      <c r="H206" s="33" t="s">
        <v>927</v>
      </c>
      <c r="I206" s="215" t="s">
        <v>928</v>
      </c>
      <c r="J206" s="20">
        <f t="shared" si="0"/>
        <v>31</v>
      </c>
      <c r="K206" s="20">
        <f t="shared" si="1"/>
        <v>5</v>
      </c>
      <c r="L206" s="20">
        <f t="shared" si="4"/>
        <v>2018</v>
      </c>
      <c r="M206" s="20">
        <v>96</v>
      </c>
      <c r="N206" s="209">
        <f t="shared" si="3"/>
        <v>46173</v>
      </c>
      <c r="O206" s="216" t="s">
        <v>14259</v>
      </c>
      <c r="P206" s="20" t="s">
        <v>14903</v>
      </c>
      <c r="Q206" s="19" t="s">
        <v>4161</v>
      </c>
      <c r="R206" s="19" t="s">
        <v>400</v>
      </c>
      <c r="S206" s="19" t="s">
        <v>204</v>
      </c>
      <c r="T206" s="209">
        <v>30821</v>
      </c>
      <c r="U206" s="20" t="s">
        <v>75</v>
      </c>
      <c r="V206" s="20">
        <v>19</v>
      </c>
      <c r="W206" s="33" t="s">
        <v>14905</v>
      </c>
      <c r="X206" s="19" t="s">
        <v>46</v>
      </c>
      <c r="Y206" s="20" t="s">
        <v>6148</v>
      </c>
      <c r="Z206" s="19" t="s">
        <v>14641</v>
      </c>
      <c r="AA206" s="20" t="s">
        <v>14386</v>
      </c>
    </row>
    <row r="207" spans="1:27" ht="22.5" customHeight="1" x14ac:dyDescent="0.35">
      <c r="A207" s="33">
        <v>205</v>
      </c>
      <c r="B207" s="20" t="s">
        <v>14906</v>
      </c>
      <c r="C207" s="20" t="s">
        <v>793</v>
      </c>
      <c r="D207" s="20" t="s">
        <v>793</v>
      </c>
      <c r="E207" s="20" t="s">
        <v>6127</v>
      </c>
      <c r="F207" s="20" t="s">
        <v>5916</v>
      </c>
      <c r="G207" s="20" t="s">
        <v>14907</v>
      </c>
      <c r="H207" s="33" t="s">
        <v>14458</v>
      </c>
      <c r="I207" s="215" t="s">
        <v>14459</v>
      </c>
      <c r="J207" s="20">
        <f t="shared" si="0"/>
        <v>29</v>
      </c>
      <c r="K207" s="20">
        <f t="shared" si="1"/>
        <v>6</v>
      </c>
      <c r="L207" s="20">
        <f t="shared" si="4"/>
        <v>2017</v>
      </c>
      <c r="M207" s="20">
        <v>96</v>
      </c>
      <c r="N207" s="209">
        <f t="shared" si="3"/>
        <v>45837</v>
      </c>
      <c r="O207" s="216" t="s">
        <v>14290</v>
      </c>
      <c r="P207" s="20" t="s">
        <v>14906</v>
      </c>
      <c r="Q207" s="19" t="s">
        <v>14908</v>
      </c>
      <c r="R207" s="19" t="s">
        <v>618</v>
      </c>
      <c r="S207" s="19" t="s">
        <v>2668</v>
      </c>
      <c r="T207" s="209">
        <v>32781</v>
      </c>
      <c r="U207" s="20" t="s">
        <v>75</v>
      </c>
      <c r="V207" s="20">
        <v>7</v>
      </c>
      <c r="W207" s="33" t="s">
        <v>14909</v>
      </c>
      <c r="X207" s="19" t="s">
        <v>62</v>
      </c>
      <c r="Y207" s="20" t="s">
        <v>6148</v>
      </c>
      <c r="Z207" s="19" t="s">
        <v>14641</v>
      </c>
      <c r="AA207" s="20" t="s">
        <v>14386</v>
      </c>
    </row>
    <row r="208" spans="1:27" ht="22.5" customHeight="1" x14ac:dyDescent="0.35">
      <c r="A208" s="33">
        <v>206</v>
      </c>
      <c r="B208" s="20" t="s">
        <v>14910</v>
      </c>
      <c r="C208" s="20" t="s">
        <v>793</v>
      </c>
      <c r="D208" s="20" t="s">
        <v>793</v>
      </c>
      <c r="E208" s="20" t="s">
        <v>6127</v>
      </c>
      <c r="F208" s="20" t="s">
        <v>5916</v>
      </c>
      <c r="G208" s="20" t="s">
        <v>14911</v>
      </c>
      <c r="H208" s="33" t="s">
        <v>776</v>
      </c>
      <c r="I208" s="215" t="s">
        <v>777</v>
      </c>
      <c r="J208" s="20">
        <f t="shared" si="0"/>
        <v>8</v>
      </c>
      <c r="K208" s="20">
        <f t="shared" si="1"/>
        <v>8</v>
      </c>
      <c r="L208" s="20">
        <f t="shared" si="4"/>
        <v>2017</v>
      </c>
      <c r="M208" s="20">
        <v>96</v>
      </c>
      <c r="N208" s="209">
        <f t="shared" si="3"/>
        <v>45877</v>
      </c>
      <c r="O208" s="216" t="s">
        <v>14290</v>
      </c>
      <c r="P208" s="20" t="s">
        <v>14910</v>
      </c>
      <c r="Q208" s="19" t="s">
        <v>14912</v>
      </c>
      <c r="R208" s="19" t="s">
        <v>1662</v>
      </c>
      <c r="S208" s="19" t="s">
        <v>820</v>
      </c>
      <c r="T208" s="209">
        <v>30326</v>
      </c>
      <c r="U208" s="20" t="s">
        <v>75</v>
      </c>
      <c r="V208" s="20">
        <v>7</v>
      </c>
      <c r="W208" s="33" t="s">
        <v>14913</v>
      </c>
      <c r="X208" s="19" t="s">
        <v>121</v>
      </c>
      <c r="Y208" s="20" t="s">
        <v>6148</v>
      </c>
      <c r="Z208" s="19" t="s">
        <v>14641</v>
      </c>
      <c r="AA208" s="20" t="s">
        <v>14386</v>
      </c>
    </row>
    <row r="209" spans="1:27" ht="22.5" customHeight="1" x14ac:dyDescent="0.35">
      <c r="A209" s="33">
        <v>207</v>
      </c>
      <c r="B209" s="20" t="s">
        <v>14914</v>
      </c>
      <c r="C209" s="20" t="s">
        <v>793</v>
      </c>
      <c r="D209" s="20" t="s">
        <v>793</v>
      </c>
      <c r="E209" s="20" t="s">
        <v>6127</v>
      </c>
      <c r="F209" s="20" t="s">
        <v>5916</v>
      </c>
      <c r="G209" s="20" t="s">
        <v>14915</v>
      </c>
      <c r="H209" s="33" t="s">
        <v>14514</v>
      </c>
      <c r="I209" s="215" t="s">
        <v>14402</v>
      </c>
      <c r="J209" s="20">
        <f t="shared" si="0"/>
        <v>30</v>
      </c>
      <c r="K209" s="20">
        <f t="shared" si="1"/>
        <v>7</v>
      </c>
      <c r="L209" s="20">
        <f t="shared" si="4"/>
        <v>2018</v>
      </c>
      <c r="M209" s="20">
        <v>96</v>
      </c>
      <c r="N209" s="209">
        <f t="shared" si="3"/>
        <v>46233</v>
      </c>
      <c r="O209" s="216" t="s">
        <v>14259</v>
      </c>
      <c r="P209" s="20" t="s">
        <v>14914</v>
      </c>
      <c r="Q209" s="19" t="s">
        <v>14916</v>
      </c>
      <c r="R209" s="19" t="s">
        <v>1147</v>
      </c>
      <c r="S209" s="19" t="s">
        <v>144</v>
      </c>
      <c r="T209" s="209">
        <v>24108</v>
      </c>
      <c r="U209" s="20" t="s">
        <v>75</v>
      </c>
      <c r="V209" s="20">
        <v>9</v>
      </c>
      <c r="W209" s="33" t="s">
        <v>14917</v>
      </c>
      <c r="X209" s="19" t="s">
        <v>46</v>
      </c>
      <c r="Y209" s="20" t="s">
        <v>6148</v>
      </c>
      <c r="Z209" s="19" t="s">
        <v>14641</v>
      </c>
      <c r="AA209" s="20" t="s">
        <v>14386</v>
      </c>
    </row>
    <row r="210" spans="1:27" ht="22.5" customHeight="1" x14ac:dyDescent="0.35">
      <c r="A210" s="33">
        <v>208</v>
      </c>
      <c r="B210" s="20" t="s">
        <v>14918</v>
      </c>
      <c r="C210" s="20" t="s">
        <v>793</v>
      </c>
      <c r="D210" s="20" t="s">
        <v>793</v>
      </c>
      <c r="E210" s="20" t="s">
        <v>6127</v>
      </c>
      <c r="F210" s="20" t="s">
        <v>5916</v>
      </c>
      <c r="G210" s="20" t="s">
        <v>14919</v>
      </c>
      <c r="H210" s="33" t="s">
        <v>14514</v>
      </c>
      <c r="I210" s="215" t="s">
        <v>14402</v>
      </c>
      <c r="J210" s="20">
        <f t="shared" si="0"/>
        <v>30</v>
      </c>
      <c r="K210" s="20">
        <f t="shared" si="1"/>
        <v>7</v>
      </c>
      <c r="L210" s="20">
        <f t="shared" si="4"/>
        <v>2018</v>
      </c>
      <c r="M210" s="20">
        <v>96</v>
      </c>
      <c r="N210" s="209">
        <f t="shared" si="3"/>
        <v>46233</v>
      </c>
      <c r="O210" s="216" t="s">
        <v>14259</v>
      </c>
      <c r="P210" s="20" t="s">
        <v>14918</v>
      </c>
      <c r="Q210" s="19" t="s">
        <v>4842</v>
      </c>
      <c r="R210" s="19" t="s">
        <v>618</v>
      </c>
      <c r="S210" s="19" t="s">
        <v>292</v>
      </c>
      <c r="T210" s="209">
        <v>33980</v>
      </c>
      <c r="U210" s="20" t="s">
        <v>75</v>
      </c>
      <c r="V210" s="20">
        <v>9</v>
      </c>
      <c r="W210" s="33" t="s">
        <v>14920</v>
      </c>
      <c r="X210" s="19" t="s">
        <v>62</v>
      </c>
      <c r="Y210" s="20" t="s">
        <v>6148</v>
      </c>
      <c r="Z210" s="19" t="s">
        <v>14641</v>
      </c>
      <c r="AA210" s="20" t="s">
        <v>14386</v>
      </c>
    </row>
    <row r="211" spans="1:27" ht="22.5" customHeight="1" x14ac:dyDescent="0.35">
      <c r="A211" s="33">
        <v>209</v>
      </c>
      <c r="B211" s="20" t="s">
        <v>14921</v>
      </c>
      <c r="C211" s="20" t="s">
        <v>793</v>
      </c>
      <c r="D211" s="20" t="s">
        <v>793</v>
      </c>
      <c r="E211" s="20" t="s">
        <v>6127</v>
      </c>
      <c r="F211" s="20" t="s">
        <v>5916</v>
      </c>
      <c r="G211" s="20" t="s">
        <v>14922</v>
      </c>
      <c r="H211" s="33" t="s">
        <v>14514</v>
      </c>
      <c r="I211" s="215" t="s">
        <v>14402</v>
      </c>
      <c r="J211" s="20">
        <f t="shared" si="0"/>
        <v>30</v>
      </c>
      <c r="K211" s="20">
        <f t="shared" si="1"/>
        <v>7</v>
      </c>
      <c r="L211" s="20">
        <f t="shared" si="4"/>
        <v>2018</v>
      </c>
      <c r="M211" s="20">
        <v>96</v>
      </c>
      <c r="N211" s="209">
        <f t="shared" si="3"/>
        <v>46233</v>
      </c>
      <c r="O211" s="216" t="s">
        <v>14259</v>
      </c>
      <c r="P211" s="20" t="s">
        <v>14921</v>
      </c>
      <c r="Q211" s="19" t="s">
        <v>14923</v>
      </c>
      <c r="R211" s="19" t="s">
        <v>99</v>
      </c>
      <c r="S211" s="19" t="s">
        <v>1204</v>
      </c>
      <c r="T211" s="209">
        <v>29087</v>
      </c>
      <c r="U211" s="20" t="s">
        <v>75</v>
      </c>
      <c r="V211" s="20">
        <v>9</v>
      </c>
      <c r="W211" s="33" t="s">
        <v>14924</v>
      </c>
      <c r="X211" s="19" t="s">
        <v>93</v>
      </c>
      <c r="Y211" s="20" t="s">
        <v>6148</v>
      </c>
      <c r="Z211" s="19" t="s">
        <v>14641</v>
      </c>
      <c r="AA211" s="20" t="s">
        <v>14386</v>
      </c>
    </row>
    <row r="212" spans="1:27" ht="22.5" customHeight="1" x14ac:dyDescent="0.35">
      <c r="A212" s="33">
        <v>210</v>
      </c>
      <c r="B212" s="20" t="s">
        <v>14925</v>
      </c>
      <c r="C212" s="20" t="s">
        <v>793</v>
      </c>
      <c r="D212" s="20" t="s">
        <v>793</v>
      </c>
      <c r="E212" s="20" t="s">
        <v>6127</v>
      </c>
      <c r="F212" s="20" t="s">
        <v>5916</v>
      </c>
      <c r="G212" s="20" t="s">
        <v>14926</v>
      </c>
      <c r="H212" s="33" t="s">
        <v>14514</v>
      </c>
      <c r="I212" s="215" t="s">
        <v>14402</v>
      </c>
      <c r="J212" s="20">
        <f t="shared" si="0"/>
        <v>30</v>
      </c>
      <c r="K212" s="20">
        <f t="shared" si="1"/>
        <v>7</v>
      </c>
      <c r="L212" s="20">
        <f t="shared" si="4"/>
        <v>2018</v>
      </c>
      <c r="M212" s="20">
        <v>96</v>
      </c>
      <c r="N212" s="209">
        <f t="shared" si="3"/>
        <v>46233</v>
      </c>
      <c r="O212" s="216" t="s">
        <v>14259</v>
      </c>
      <c r="P212" s="20" t="s">
        <v>14925</v>
      </c>
      <c r="Q212" s="19" t="s">
        <v>14927</v>
      </c>
      <c r="R212" s="19" t="s">
        <v>14928</v>
      </c>
      <c r="S212" s="19" t="s">
        <v>575</v>
      </c>
      <c r="T212" s="209">
        <v>30061</v>
      </c>
      <c r="U212" s="20" t="s">
        <v>75</v>
      </c>
      <c r="V212" s="20">
        <v>9</v>
      </c>
      <c r="W212" s="33" t="s">
        <v>14929</v>
      </c>
      <c r="X212" s="19" t="s">
        <v>93</v>
      </c>
      <c r="Y212" s="20" t="s">
        <v>6148</v>
      </c>
      <c r="Z212" s="19" t="s">
        <v>14641</v>
      </c>
      <c r="AA212" s="20" t="s">
        <v>14386</v>
      </c>
    </row>
    <row r="213" spans="1:27" ht="22.5" customHeight="1" x14ac:dyDescent="0.35">
      <c r="A213" s="33">
        <v>211</v>
      </c>
      <c r="B213" s="20" t="s">
        <v>14930</v>
      </c>
      <c r="C213" s="20" t="s">
        <v>793</v>
      </c>
      <c r="D213" s="20" t="s">
        <v>793</v>
      </c>
      <c r="E213" s="20" t="s">
        <v>6127</v>
      </c>
      <c r="F213" s="20" t="s">
        <v>5916</v>
      </c>
      <c r="G213" s="20" t="s">
        <v>14931</v>
      </c>
      <c r="H213" s="33" t="s">
        <v>14533</v>
      </c>
      <c r="I213" s="215" t="s">
        <v>14416</v>
      </c>
      <c r="J213" s="20">
        <f t="shared" si="0"/>
        <v>21</v>
      </c>
      <c r="K213" s="20">
        <f t="shared" si="1"/>
        <v>6</v>
      </c>
      <c r="L213" s="20">
        <f t="shared" si="4"/>
        <v>2018</v>
      </c>
      <c r="M213" s="20">
        <v>96</v>
      </c>
      <c r="N213" s="209">
        <f t="shared" si="3"/>
        <v>46194</v>
      </c>
      <c r="O213" s="216" t="s">
        <v>14259</v>
      </c>
      <c r="P213" s="20" t="s">
        <v>14930</v>
      </c>
      <c r="Q213" s="19" t="s">
        <v>900</v>
      </c>
      <c r="R213" s="19" t="s">
        <v>476</v>
      </c>
      <c r="S213" s="19" t="s">
        <v>498</v>
      </c>
      <c r="T213" s="209">
        <v>35228</v>
      </c>
      <c r="U213" s="20" t="s">
        <v>44</v>
      </c>
      <c r="V213" s="20">
        <v>9</v>
      </c>
      <c r="W213" s="33" t="s">
        <v>14932</v>
      </c>
      <c r="X213" s="19" t="s">
        <v>121</v>
      </c>
      <c r="Y213" s="20" t="s">
        <v>6148</v>
      </c>
      <c r="Z213" s="19" t="s">
        <v>14641</v>
      </c>
      <c r="AA213" s="20" t="s">
        <v>14386</v>
      </c>
    </row>
    <row r="214" spans="1:27" ht="22.5" customHeight="1" x14ac:dyDescent="0.35">
      <c r="A214" s="33">
        <v>212</v>
      </c>
      <c r="B214" s="20" t="s">
        <v>14933</v>
      </c>
      <c r="C214" s="20" t="s">
        <v>793</v>
      </c>
      <c r="D214" s="20" t="s">
        <v>793</v>
      </c>
      <c r="E214" s="20" t="s">
        <v>6127</v>
      </c>
      <c r="F214" s="20" t="s">
        <v>5264</v>
      </c>
      <c r="G214" s="20" t="s">
        <v>14934</v>
      </c>
      <c r="H214" s="33" t="s">
        <v>943</v>
      </c>
      <c r="I214" s="215" t="s">
        <v>944</v>
      </c>
      <c r="J214" s="20">
        <f t="shared" si="0"/>
        <v>9</v>
      </c>
      <c r="K214" s="20">
        <f t="shared" si="1"/>
        <v>10</v>
      </c>
      <c r="L214" s="20">
        <f t="shared" si="4"/>
        <v>2018</v>
      </c>
      <c r="M214" s="20">
        <v>96</v>
      </c>
      <c r="N214" s="209">
        <f t="shared" si="3"/>
        <v>46304</v>
      </c>
      <c r="O214" s="216" t="s">
        <v>14259</v>
      </c>
      <c r="P214" s="20" t="s">
        <v>14933</v>
      </c>
      <c r="Q214" s="19" t="s">
        <v>14935</v>
      </c>
      <c r="R214" s="19" t="s">
        <v>358</v>
      </c>
      <c r="S214" s="19" t="s">
        <v>1779</v>
      </c>
      <c r="T214" s="209">
        <v>30349</v>
      </c>
      <c r="U214" s="20" t="s">
        <v>75</v>
      </c>
      <c r="V214" s="20">
        <v>10</v>
      </c>
      <c r="W214" s="33" t="s">
        <v>14936</v>
      </c>
      <c r="X214" s="19" t="s">
        <v>62</v>
      </c>
      <c r="Y214" s="20" t="s">
        <v>6411</v>
      </c>
      <c r="Z214" s="19" t="s">
        <v>6413</v>
      </c>
      <c r="AA214" s="20" t="s">
        <v>14386</v>
      </c>
    </row>
    <row r="215" spans="1:27" ht="22.5" customHeight="1" x14ac:dyDescent="0.35">
      <c r="A215" s="33">
        <v>213</v>
      </c>
      <c r="B215" s="20" t="s">
        <v>14937</v>
      </c>
      <c r="C215" s="20" t="s">
        <v>793</v>
      </c>
      <c r="D215" s="20" t="s">
        <v>793</v>
      </c>
      <c r="E215" s="20" t="s">
        <v>6127</v>
      </c>
      <c r="F215" s="20" t="s">
        <v>5264</v>
      </c>
      <c r="G215" s="20" t="s">
        <v>14938</v>
      </c>
      <c r="H215" s="33" t="s">
        <v>131</v>
      </c>
      <c r="I215" s="215" t="s">
        <v>132</v>
      </c>
      <c r="J215" s="20">
        <f t="shared" si="0"/>
        <v>14</v>
      </c>
      <c r="K215" s="20">
        <f t="shared" si="1"/>
        <v>9</v>
      </c>
      <c r="L215" s="20">
        <f t="shared" si="4"/>
        <v>2018</v>
      </c>
      <c r="M215" s="20">
        <v>96</v>
      </c>
      <c r="N215" s="209">
        <f t="shared" si="3"/>
        <v>46279</v>
      </c>
      <c r="O215" s="216" t="s">
        <v>14259</v>
      </c>
      <c r="P215" s="20" t="s">
        <v>14937</v>
      </c>
      <c r="Q215" s="19" t="s">
        <v>14939</v>
      </c>
      <c r="R215" s="19" t="s">
        <v>14940</v>
      </c>
      <c r="S215" s="19" t="s">
        <v>4620</v>
      </c>
      <c r="T215" s="209">
        <v>28983</v>
      </c>
      <c r="U215" s="20" t="s">
        <v>75</v>
      </c>
      <c r="V215" s="20">
        <v>10</v>
      </c>
      <c r="W215" s="33" t="s">
        <v>14941</v>
      </c>
      <c r="X215" s="19" t="s">
        <v>62</v>
      </c>
      <c r="Y215" s="20" t="s">
        <v>6411</v>
      </c>
      <c r="Z215" s="19" t="s">
        <v>6413</v>
      </c>
      <c r="AA215" s="20" t="s">
        <v>14386</v>
      </c>
    </row>
    <row r="216" spans="1:27" ht="22.5" customHeight="1" x14ac:dyDescent="0.35">
      <c r="A216" s="33">
        <v>214</v>
      </c>
      <c r="B216" s="20" t="s">
        <v>14942</v>
      </c>
      <c r="C216" s="20" t="s">
        <v>793</v>
      </c>
      <c r="D216" s="20" t="s">
        <v>793</v>
      </c>
      <c r="E216" s="20" t="s">
        <v>6127</v>
      </c>
      <c r="F216" s="20" t="s">
        <v>5264</v>
      </c>
      <c r="G216" s="20" t="s">
        <v>14943</v>
      </c>
      <c r="H216" s="33" t="s">
        <v>1081</v>
      </c>
      <c r="I216" s="215" t="s">
        <v>1082</v>
      </c>
      <c r="J216" s="20">
        <f t="shared" si="0"/>
        <v>5</v>
      </c>
      <c r="K216" s="20">
        <f t="shared" si="1"/>
        <v>3</v>
      </c>
      <c r="L216" s="20">
        <f t="shared" si="4"/>
        <v>2018</v>
      </c>
      <c r="M216" s="20">
        <v>96</v>
      </c>
      <c r="N216" s="209">
        <f t="shared" si="3"/>
        <v>46086</v>
      </c>
      <c r="O216" s="216" t="s">
        <v>14259</v>
      </c>
      <c r="P216" s="20" t="s">
        <v>14942</v>
      </c>
      <c r="Q216" s="19" t="s">
        <v>14944</v>
      </c>
      <c r="R216" s="19" t="s">
        <v>14945</v>
      </c>
      <c r="S216" s="19" t="s">
        <v>653</v>
      </c>
      <c r="T216" s="209">
        <v>30920</v>
      </c>
      <c r="U216" s="20" t="s">
        <v>75</v>
      </c>
      <c r="V216" s="20">
        <v>18</v>
      </c>
      <c r="W216" s="33" t="s">
        <v>14946</v>
      </c>
      <c r="X216" s="19" t="s">
        <v>211</v>
      </c>
      <c r="Y216" s="20" t="s">
        <v>6411</v>
      </c>
      <c r="Z216" s="19" t="s">
        <v>6413</v>
      </c>
      <c r="AA216" s="20" t="s">
        <v>14386</v>
      </c>
    </row>
    <row r="217" spans="1:27" ht="22.5" customHeight="1" x14ac:dyDescent="0.35">
      <c r="A217" s="33">
        <v>215</v>
      </c>
      <c r="B217" s="20" t="s">
        <v>14947</v>
      </c>
      <c r="C217" s="20" t="s">
        <v>793</v>
      </c>
      <c r="D217" s="20" t="s">
        <v>793</v>
      </c>
      <c r="E217" s="20" t="s">
        <v>6127</v>
      </c>
      <c r="F217" s="20" t="s">
        <v>5264</v>
      </c>
      <c r="G217" s="20" t="s">
        <v>14948</v>
      </c>
      <c r="H217" s="33" t="s">
        <v>1081</v>
      </c>
      <c r="I217" s="215" t="s">
        <v>1082</v>
      </c>
      <c r="J217" s="20">
        <f t="shared" si="0"/>
        <v>5</v>
      </c>
      <c r="K217" s="20">
        <f t="shared" si="1"/>
        <v>3</v>
      </c>
      <c r="L217" s="20">
        <f t="shared" si="4"/>
        <v>2018</v>
      </c>
      <c r="M217" s="20">
        <v>96</v>
      </c>
      <c r="N217" s="209">
        <f t="shared" si="3"/>
        <v>46086</v>
      </c>
      <c r="O217" s="216" t="s">
        <v>14259</v>
      </c>
      <c r="P217" s="20" t="s">
        <v>14947</v>
      </c>
      <c r="Q217" s="19" t="s">
        <v>14949</v>
      </c>
      <c r="R217" s="19" t="s">
        <v>2066</v>
      </c>
      <c r="S217" s="19" t="s">
        <v>864</v>
      </c>
      <c r="T217" s="209">
        <v>34768</v>
      </c>
      <c r="U217" s="20" t="s">
        <v>44</v>
      </c>
      <c r="V217" s="20">
        <v>18</v>
      </c>
      <c r="W217" s="33" t="s">
        <v>14950</v>
      </c>
      <c r="X217" s="19" t="s">
        <v>234</v>
      </c>
      <c r="Y217" s="20" t="s">
        <v>6411</v>
      </c>
      <c r="Z217" s="19" t="s">
        <v>6413</v>
      </c>
      <c r="AA217" s="20" t="s">
        <v>14386</v>
      </c>
    </row>
    <row r="218" spans="1:27" ht="22.5" customHeight="1" x14ac:dyDescent="0.35">
      <c r="A218" s="33">
        <v>216</v>
      </c>
      <c r="B218" s="20" t="s">
        <v>14951</v>
      </c>
      <c r="C218" s="20" t="s">
        <v>793</v>
      </c>
      <c r="D218" s="20" t="s">
        <v>793</v>
      </c>
      <c r="E218" s="20" t="s">
        <v>6127</v>
      </c>
      <c r="F218" s="20" t="s">
        <v>5264</v>
      </c>
      <c r="G218" s="20" t="s">
        <v>14952</v>
      </c>
      <c r="H218" s="33" t="s">
        <v>14953</v>
      </c>
      <c r="I218" s="215" t="s">
        <v>14954</v>
      </c>
      <c r="J218" s="20">
        <f t="shared" si="0"/>
        <v>12</v>
      </c>
      <c r="K218" s="20">
        <f t="shared" si="1"/>
        <v>12</v>
      </c>
      <c r="L218" s="20">
        <f t="shared" si="4"/>
        <v>2017</v>
      </c>
      <c r="M218" s="20">
        <v>96</v>
      </c>
      <c r="N218" s="209">
        <f t="shared" si="3"/>
        <v>46003</v>
      </c>
      <c r="O218" s="216" t="s">
        <v>14290</v>
      </c>
      <c r="P218" s="20" t="s">
        <v>14951</v>
      </c>
      <c r="Q218" s="19" t="s">
        <v>14955</v>
      </c>
      <c r="R218" s="19" t="s">
        <v>14956</v>
      </c>
      <c r="S218" s="19" t="s">
        <v>486</v>
      </c>
      <c r="T218" s="209">
        <v>35207</v>
      </c>
      <c r="U218" s="20" t="s">
        <v>44</v>
      </c>
      <c r="V218" s="20">
        <v>18</v>
      </c>
      <c r="W218" s="33" t="s">
        <v>14950</v>
      </c>
      <c r="X218" s="19" t="s">
        <v>234</v>
      </c>
      <c r="Y218" s="20" t="s">
        <v>6411</v>
      </c>
      <c r="Z218" s="19" t="s">
        <v>6413</v>
      </c>
      <c r="AA218" s="20" t="s">
        <v>14386</v>
      </c>
    </row>
    <row r="219" spans="1:27" ht="22.5" customHeight="1" x14ac:dyDescent="0.35">
      <c r="A219" s="33">
        <v>217</v>
      </c>
      <c r="B219" s="20" t="s">
        <v>14957</v>
      </c>
      <c r="C219" s="20" t="s">
        <v>793</v>
      </c>
      <c r="D219" s="20" t="s">
        <v>793</v>
      </c>
      <c r="E219" s="20" t="s">
        <v>6127</v>
      </c>
      <c r="F219" s="20" t="s">
        <v>5264</v>
      </c>
      <c r="G219" s="20" t="s">
        <v>14958</v>
      </c>
      <c r="H219" s="33" t="s">
        <v>14959</v>
      </c>
      <c r="I219" s="215" t="s">
        <v>14960</v>
      </c>
      <c r="J219" s="20">
        <f t="shared" si="0"/>
        <v>2</v>
      </c>
      <c r="K219" s="20">
        <f t="shared" si="1"/>
        <v>7</v>
      </c>
      <c r="L219" s="20">
        <f t="shared" si="4"/>
        <v>2018</v>
      </c>
      <c r="M219" s="20">
        <v>96</v>
      </c>
      <c r="N219" s="209">
        <f t="shared" si="3"/>
        <v>46205</v>
      </c>
      <c r="O219" s="216" t="s">
        <v>14259</v>
      </c>
      <c r="P219" s="20" t="s">
        <v>14957</v>
      </c>
      <c r="Q219" s="19" t="s">
        <v>14961</v>
      </c>
      <c r="R219" s="19" t="s">
        <v>611</v>
      </c>
      <c r="S219" s="19" t="s">
        <v>392</v>
      </c>
      <c r="T219" s="209">
        <v>27275</v>
      </c>
      <c r="U219" s="20" t="s">
        <v>75</v>
      </c>
      <c r="V219" s="20">
        <v>19</v>
      </c>
      <c r="W219" s="33" t="s">
        <v>14962</v>
      </c>
      <c r="X219" s="19" t="s">
        <v>234</v>
      </c>
      <c r="Y219" s="20" t="s">
        <v>6411</v>
      </c>
      <c r="Z219" s="19" t="s">
        <v>6413</v>
      </c>
      <c r="AA219" s="20" t="s">
        <v>14386</v>
      </c>
    </row>
    <row r="220" spans="1:27" ht="22.5" customHeight="1" x14ac:dyDescent="0.35">
      <c r="A220" s="33">
        <v>218</v>
      </c>
      <c r="B220" s="20" t="s">
        <v>14963</v>
      </c>
      <c r="C220" s="20" t="s">
        <v>793</v>
      </c>
      <c r="D220" s="20" t="s">
        <v>793</v>
      </c>
      <c r="E220" s="20" t="s">
        <v>6127</v>
      </c>
      <c r="F220" s="20" t="s">
        <v>5936</v>
      </c>
      <c r="G220" s="20" t="s">
        <v>14964</v>
      </c>
      <c r="H220" s="33" t="s">
        <v>795</v>
      </c>
      <c r="I220" s="215" t="s">
        <v>796</v>
      </c>
      <c r="J220" s="20">
        <f t="shared" si="0"/>
        <v>22</v>
      </c>
      <c r="K220" s="20">
        <f t="shared" si="1"/>
        <v>5</v>
      </c>
      <c r="L220" s="20">
        <f t="shared" si="4"/>
        <v>2018</v>
      </c>
      <c r="M220" s="20">
        <v>96</v>
      </c>
      <c r="N220" s="209">
        <f t="shared" si="3"/>
        <v>46164</v>
      </c>
      <c r="O220" s="216" t="s">
        <v>14259</v>
      </c>
      <c r="P220" s="20" t="s">
        <v>14963</v>
      </c>
      <c r="Q220" s="19" t="s">
        <v>14965</v>
      </c>
      <c r="R220" s="19" t="s">
        <v>590</v>
      </c>
      <c r="S220" s="19" t="s">
        <v>1699</v>
      </c>
      <c r="T220" s="209">
        <v>35706</v>
      </c>
      <c r="U220" s="20" t="s">
        <v>75</v>
      </c>
      <c r="V220" s="20">
        <v>9</v>
      </c>
      <c r="W220" s="33" t="s">
        <v>14966</v>
      </c>
      <c r="X220" s="19" t="s">
        <v>234</v>
      </c>
      <c r="Y220" s="20" t="s">
        <v>6137</v>
      </c>
      <c r="Z220" s="19" t="s">
        <v>6138</v>
      </c>
      <c r="AA220" s="20" t="s">
        <v>14386</v>
      </c>
    </row>
    <row r="221" spans="1:27" ht="22.5" customHeight="1" x14ac:dyDescent="0.35">
      <c r="A221" s="33">
        <v>219</v>
      </c>
      <c r="B221" s="20" t="s">
        <v>14967</v>
      </c>
      <c r="C221" s="20" t="s">
        <v>793</v>
      </c>
      <c r="D221" s="20" t="s">
        <v>793</v>
      </c>
      <c r="E221" s="20" t="s">
        <v>6150</v>
      </c>
      <c r="F221" s="20" t="s">
        <v>464</v>
      </c>
      <c r="G221" s="20" t="s">
        <v>14968</v>
      </c>
      <c r="H221" s="33" t="s">
        <v>14550</v>
      </c>
      <c r="I221" s="215" t="s">
        <v>14551</v>
      </c>
      <c r="J221" s="20">
        <f t="shared" si="0"/>
        <v>19</v>
      </c>
      <c r="K221" s="20">
        <f t="shared" si="1"/>
        <v>5</v>
      </c>
      <c r="L221" s="20">
        <f t="shared" si="4"/>
        <v>2017</v>
      </c>
      <c r="M221" s="20">
        <v>96</v>
      </c>
      <c r="N221" s="209">
        <f t="shared" si="3"/>
        <v>45796</v>
      </c>
      <c r="O221" s="216" t="s">
        <v>14290</v>
      </c>
      <c r="P221" s="20" t="s">
        <v>14967</v>
      </c>
      <c r="Q221" s="19" t="s">
        <v>14969</v>
      </c>
      <c r="R221" s="19" t="s">
        <v>14970</v>
      </c>
      <c r="S221" s="19" t="s">
        <v>1470</v>
      </c>
      <c r="T221" s="209">
        <v>31691</v>
      </c>
      <c r="U221" s="20" t="s">
        <v>44</v>
      </c>
      <c r="V221" s="20">
        <v>13</v>
      </c>
      <c r="W221" s="33" t="s">
        <v>14971</v>
      </c>
      <c r="X221" s="19" t="s">
        <v>234</v>
      </c>
      <c r="Y221" s="20" t="s">
        <v>6357</v>
      </c>
      <c r="Z221" s="19" t="s">
        <v>14972</v>
      </c>
      <c r="AA221" s="20" t="s">
        <v>14386</v>
      </c>
    </row>
    <row r="222" spans="1:27" ht="22.5" customHeight="1" x14ac:dyDescent="0.35">
      <c r="A222" s="33">
        <v>220</v>
      </c>
      <c r="B222" s="20" t="s">
        <v>14973</v>
      </c>
      <c r="C222" s="20" t="s">
        <v>50</v>
      </c>
      <c r="D222" s="20" t="s">
        <v>51</v>
      </c>
      <c r="E222" s="20" t="s">
        <v>6150</v>
      </c>
      <c r="F222" s="20" t="s">
        <v>35</v>
      </c>
      <c r="G222" s="20" t="s">
        <v>14974</v>
      </c>
      <c r="H222" s="33" t="s">
        <v>943</v>
      </c>
      <c r="I222" s="215" t="s">
        <v>944</v>
      </c>
      <c r="J222" s="20">
        <f t="shared" si="0"/>
        <v>9</v>
      </c>
      <c r="K222" s="20">
        <f t="shared" si="1"/>
        <v>10</v>
      </c>
      <c r="L222" s="20">
        <f t="shared" si="4"/>
        <v>2018</v>
      </c>
      <c r="M222" s="20">
        <v>96</v>
      </c>
      <c r="N222" s="209">
        <f t="shared" si="3"/>
        <v>46304</v>
      </c>
      <c r="O222" s="216" t="s">
        <v>14259</v>
      </c>
      <c r="P222" s="20" t="s">
        <v>14973</v>
      </c>
      <c r="Q222" s="19" t="s">
        <v>14975</v>
      </c>
      <c r="R222" s="19" t="s">
        <v>14976</v>
      </c>
      <c r="S222" s="19" t="s">
        <v>489</v>
      </c>
      <c r="T222" s="209">
        <v>33352</v>
      </c>
      <c r="U222" s="20" t="s">
        <v>44</v>
      </c>
      <c r="V222" s="20">
        <v>10</v>
      </c>
      <c r="W222" s="33" t="s">
        <v>14977</v>
      </c>
      <c r="X222" s="19" t="s">
        <v>62</v>
      </c>
      <c r="Y222" s="20" t="s">
        <v>47</v>
      </c>
      <c r="Z222" s="19" t="s">
        <v>14285</v>
      </c>
      <c r="AA222" s="20" t="s">
        <v>14286</v>
      </c>
    </row>
    <row r="223" spans="1:27" ht="22.5" customHeight="1" x14ac:dyDescent="0.35">
      <c r="A223" s="33">
        <v>221</v>
      </c>
      <c r="B223" s="20" t="s">
        <v>14978</v>
      </c>
      <c r="C223" s="20" t="s">
        <v>793</v>
      </c>
      <c r="D223" s="20" t="s">
        <v>793</v>
      </c>
      <c r="E223" s="20" t="s">
        <v>6150</v>
      </c>
      <c r="F223" s="20" t="s">
        <v>35</v>
      </c>
      <c r="G223" s="20" t="s">
        <v>14979</v>
      </c>
      <c r="H223" s="33" t="s">
        <v>787</v>
      </c>
      <c r="I223" s="215" t="s">
        <v>788</v>
      </c>
      <c r="J223" s="20">
        <f t="shared" si="0"/>
        <v>17</v>
      </c>
      <c r="K223" s="20">
        <f t="shared" si="1"/>
        <v>1</v>
      </c>
      <c r="L223" s="20">
        <f t="shared" si="4"/>
        <v>2018</v>
      </c>
      <c r="M223" s="20">
        <v>96</v>
      </c>
      <c r="N223" s="209">
        <f t="shared" si="3"/>
        <v>46039</v>
      </c>
      <c r="O223" s="216" t="s">
        <v>14259</v>
      </c>
      <c r="P223" s="20" t="s">
        <v>14978</v>
      </c>
      <c r="Q223" s="19" t="s">
        <v>3507</v>
      </c>
      <c r="R223" s="19" t="s">
        <v>1267</v>
      </c>
      <c r="S223" s="19" t="s">
        <v>649</v>
      </c>
      <c r="T223" s="209">
        <v>33457</v>
      </c>
      <c r="U223" s="20" t="s">
        <v>44</v>
      </c>
      <c r="V223" s="20">
        <v>10</v>
      </c>
      <c r="W223" s="33" t="s">
        <v>14980</v>
      </c>
      <c r="X223" s="19" t="s">
        <v>62</v>
      </c>
      <c r="Y223" s="20" t="s">
        <v>6376</v>
      </c>
      <c r="Z223" s="19" t="s">
        <v>6378</v>
      </c>
      <c r="AA223" s="20" t="s">
        <v>14386</v>
      </c>
    </row>
    <row r="224" spans="1:27" ht="22.5" customHeight="1" x14ac:dyDescent="0.35">
      <c r="A224" s="33">
        <v>222</v>
      </c>
      <c r="B224" s="20" t="s">
        <v>14981</v>
      </c>
      <c r="C224" s="20" t="s">
        <v>50</v>
      </c>
      <c r="D224" s="20" t="s">
        <v>51</v>
      </c>
      <c r="E224" s="20" t="s">
        <v>6150</v>
      </c>
      <c r="F224" s="20" t="s">
        <v>35</v>
      </c>
      <c r="G224" s="20" t="s">
        <v>14982</v>
      </c>
      <c r="H224" s="33" t="s">
        <v>14380</v>
      </c>
      <c r="I224" s="215" t="s">
        <v>14381</v>
      </c>
      <c r="J224" s="20">
        <f t="shared" si="0"/>
        <v>7</v>
      </c>
      <c r="K224" s="20">
        <f t="shared" si="1"/>
        <v>11</v>
      </c>
      <c r="L224" s="20">
        <f t="shared" si="4"/>
        <v>2018</v>
      </c>
      <c r="M224" s="20">
        <v>96</v>
      </c>
      <c r="N224" s="209">
        <f t="shared" si="3"/>
        <v>46333</v>
      </c>
      <c r="O224" s="216" t="s">
        <v>14259</v>
      </c>
      <c r="P224" s="20" t="s">
        <v>14981</v>
      </c>
      <c r="Q224" s="19" t="s">
        <v>14983</v>
      </c>
      <c r="R224" s="19" t="s">
        <v>14984</v>
      </c>
      <c r="S224" s="19" t="s">
        <v>1040</v>
      </c>
      <c r="T224" s="209">
        <v>32819</v>
      </c>
      <c r="U224" s="20" t="s">
        <v>44</v>
      </c>
      <c r="V224" s="20">
        <v>10</v>
      </c>
      <c r="W224" s="33" t="s">
        <v>14985</v>
      </c>
      <c r="X224" s="19" t="s">
        <v>234</v>
      </c>
      <c r="Y224" s="20" t="s">
        <v>47</v>
      </c>
      <c r="Z224" s="19" t="s">
        <v>14285</v>
      </c>
      <c r="AA224" s="20" t="s">
        <v>14286</v>
      </c>
    </row>
    <row r="225" spans="1:27" ht="22.5" customHeight="1" x14ac:dyDescent="0.35">
      <c r="A225" s="33">
        <v>223</v>
      </c>
      <c r="B225" s="20" t="s">
        <v>14986</v>
      </c>
      <c r="C225" s="20" t="s">
        <v>50</v>
      </c>
      <c r="D225" s="20" t="s">
        <v>51</v>
      </c>
      <c r="E225" s="20" t="s">
        <v>6150</v>
      </c>
      <c r="F225" s="20" t="s">
        <v>35</v>
      </c>
      <c r="G225" s="20" t="s">
        <v>14987</v>
      </c>
      <c r="H225" s="33" t="s">
        <v>996</v>
      </c>
      <c r="I225" s="215" t="s">
        <v>997</v>
      </c>
      <c r="J225" s="20">
        <f t="shared" si="0"/>
        <v>22</v>
      </c>
      <c r="K225" s="20">
        <f t="shared" si="1"/>
        <v>10</v>
      </c>
      <c r="L225" s="20">
        <f t="shared" si="4"/>
        <v>2018</v>
      </c>
      <c r="M225" s="20">
        <v>96</v>
      </c>
      <c r="N225" s="209">
        <f t="shared" si="3"/>
        <v>46317</v>
      </c>
      <c r="O225" s="216" t="s">
        <v>14259</v>
      </c>
      <c r="P225" s="20" t="s">
        <v>14986</v>
      </c>
      <c r="Q225" s="19" t="s">
        <v>14988</v>
      </c>
      <c r="R225" s="19" t="s">
        <v>3349</v>
      </c>
      <c r="S225" s="19" t="s">
        <v>60</v>
      </c>
      <c r="T225" s="209">
        <v>35930</v>
      </c>
      <c r="U225" s="20" t="s">
        <v>44</v>
      </c>
      <c r="V225" s="20">
        <v>10</v>
      </c>
      <c r="W225" s="33" t="s">
        <v>14989</v>
      </c>
      <c r="X225" s="19" t="s">
        <v>234</v>
      </c>
      <c r="Y225" s="20" t="s">
        <v>47</v>
      </c>
      <c r="Z225" s="19" t="s">
        <v>14285</v>
      </c>
      <c r="AA225" s="20" t="s">
        <v>14286</v>
      </c>
    </row>
    <row r="226" spans="1:27" ht="22.5" customHeight="1" x14ac:dyDescent="0.35">
      <c r="A226" s="33">
        <v>224</v>
      </c>
      <c r="B226" s="20" t="s">
        <v>14990</v>
      </c>
      <c r="C226" s="20" t="s">
        <v>50</v>
      </c>
      <c r="D226" s="20" t="s">
        <v>50</v>
      </c>
      <c r="E226" s="20" t="s">
        <v>6150</v>
      </c>
      <c r="F226" s="20" t="s">
        <v>35</v>
      </c>
      <c r="G226" s="20" t="s">
        <v>14991</v>
      </c>
      <c r="H226" s="33" t="s">
        <v>14380</v>
      </c>
      <c r="I226" s="215" t="s">
        <v>14381</v>
      </c>
      <c r="J226" s="20">
        <f t="shared" si="0"/>
        <v>7</v>
      </c>
      <c r="K226" s="20">
        <f t="shared" si="1"/>
        <v>11</v>
      </c>
      <c r="L226" s="20">
        <f t="shared" si="4"/>
        <v>2018</v>
      </c>
      <c r="M226" s="20">
        <v>96</v>
      </c>
      <c r="N226" s="209">
        <f t="shared" si="3"/>
        <v>46333</v>
      </c>
      <c r="O226" s="216" t="s">
        <v>14259</v>
      </c>
      <c r="P226" s="20" t="s">
        <v>14990</v>
      </c>
      <c r="Q226" s="19" t="s">
        <v>14992</v>
      </c>
      <c r="R226" s="19" t="s">
        <v>14993</v>
      </c>
      <c r="S226" s="19" t="s">
        <v>144</v>
      </c>
      <c r="T226" s="209">
        <v>34922</v>
      </c>
      <c r="U226" s="20" t="s">
        <v>44</v>
      </c>
      <c r="V226" s="20">
        <v>10</v>
      </c>
      <c r="W226" s="33" t="s">
        <v>14989</v>
      </c>
      <c r="X226" s="19" t="s">
        <v>234</v>
      </c>
      <c r="Y226" s="20" t="s">
        <v>47</v>
      </c>
      <c r="Z226" s="19" t="s">
        <v>14285</v>
      </c>
      <c r="AA226" s="20" t="s">
        <v>14286</v>
      </c>
    </row>
    <row r="227" spans="1:27" ht="22.5" customHeight="1" x14ac:dyDescent="0.35">
      <c r="A227" s="33">
        <v>225</v>
      </c>
      <c r="B227" s="20" t="s">
        <v>14994</v>
      </c>
      <c r="C227" s="20" t="s">
        <v>50</v>
      </c>
      <c r="D227" s="20" t="s">
        <v>51</v>
      </c>
      <c r="E227" s="20" t="s">
        <v>6150</v>
      </c>
      <c r="F227" s="20" t="s">
        <v>35</v>
      </c>
      <c r="G227" s="20" t="s">
        <v>14995</v>
      </c>
      <c r="H227" s="33" t="s">
        <v>14996</v>
      </c>
      <c r="I227" s="215" t="s">
        <v>14270</v>
      </c>
      <c r="J227" s="20">
        <f t="shared" si="0"/>
        <v>12</v>
      </c>
      <c r="K227" s="20">
        <f t="shared" si="1"/>
        <v>12</v>
      </c>
      <c r="L227" s="20">
        <f t="shared" si="4"/>
        <v>2018</v>
      </c>
      <c r="M227" s="20">
        <v>96</v>
      </c>
      <c r="N227" s="209">
        <f t="shared" si="3"/>
        <v>46368</v>
      </c>
      <c r="O227" s="216" t="s">
        <v>14259</v>
      </c>
      <c r="P227" s="20" t="s">
        <v>14994</v>
      </c>
      <c r="Q227" s="19" t="s">
        <v>14997</v>
      </c>
      <c r="R227" s="19" t="s">
        <v>14998</v>
      </c>
      <c r="S227" s="19" t="s">
        <v>384</v>
      </c>
      <c r="T227" s="209">
        <v>33710</v>
      </c>
      <c r="U227" s="20" t="s">
        <v>75</v>
      </c>
      <c r="V227" s="20">
        <v>10</v>
      </c>
      <c r="W227" s="33" t="s">
        <v>14989</v>
      </c>
      <c r="X227" s="19" t="s">
        <v>234</v>
      </c>
      <c r="Y227" s="20" t="s">
        <v>47</v>
      </c>
      <c r="Z227" s="19" t="s">
        <v>14285</v>
      </c>
      <c r="AA227" s="20" t="s">
        <v>14286</v>
      </c>
    </row>
    <row r="228" spans="1:27" ht="22.5" customHeight="1" x14ac:dyDescent="0.35">
      <c r="A228" s="33">
        <v>226</v>
      </c>
      <c r="B228" s="20" t="s">
        <v>14999</v>
      </c>
      <c r="C228" s="20" t="s">
        <v>50</v>
      </c>
      <c r="D228" s="20" t="s">
        <v>51</v>
      </c>
      <c r="E228" s="20" t="s">
        <v>6150</v>
      </c>
      <c r="F228" s="20" t="s">
        <v>35</v>
      </c>
      <c r="G228" s="20" t="s">
        <v>15000</v>
      </c>
      <c r="H228" s="33" t="s">
        <v>15001</v>
      </c>
      <c r="I228" s="215" t="s">
        <v>14574</v>
      </c>
      <c r="J228" s="20">
        <f t="shared" si="0"/>
        <v>28</v>
      </c>
      <c r="K228" s="20">
        <f t="shared" si="1"/>
        <v>12</v>
      </c>
      <c r="L228" s="20">
        <f t="shared" si="4"/>
        <v>2017</v>
      </c>
      <c r="M228" s="20">
        <v>96</v>
      </c>
      <c r="N228" s="209">
        <f t="shared" si="3"/>
        <v>46019</v>
      </c>
      <c r="O228" s="216" t="s">
        <v>14290</v>
      </c>
      <c r="P228" s="20" t="s">
        <v>14999</v>
      </c>
      <c r="Q228" s="19" t="s">
        <v>15002</v>
      </c>
      <c r="R228" s="19" t="s">
        <v>15003</v>
      </c>
      <c r="S228" s="19" t="s">
        <v>15004</v>
      </c>
      <c r="T228" s="209">
        <v>34381</v>
      </c>
      <c r="U228" s="20" t="s">
        <v>75</v>
      </c>
      <c r="V228" s="20">
        <v>18</v>
      </c>
      <c r="W228" s="33" t="s">
        <v>15005</v>
      </c>
      <c r="X228" s="19" t="s">
        <v>62</v>
      </c>
      <c r="Y228" s="20" t="s">
        <v>47</v>
      </c>
      <c r="Z228" s="19" t="s">
        <v>14285</v>
      </c>
      <c r="AA228" s="20" t="s">
        <v>14286</v>
      </c>
    </row>
    <row r="229" spans="1:27" ht="22.5" customHeight="1" x14ac:dyDescent="0.35">
      <c r="A229" s="33">
        <v>227</v>
      </c>
      <c r="B229" s="20" t="s">
        <v>15006</v>
      </c>
      <c r="C229" s="20" t="s">
        <v>50</v>
      </c>
      <c r="D229" s="20" t="s">
        <v>51</v>
      </c>
      <c r="E229" s="20" t="s">
        <v>6150</v>
      </c>
      <c r="F229" s="20" t="s">
        <v>35</v>
      </c>
      <c r="G229" s="20" t="s">
        <v>15007</v>
      </c>
      <c r="H229" s="33" t="s">
        <v>14281</v>
      </c>
      <c r="I229" s="215" t="s">
        <v>14282</v>
      </c>
      <c r="J229" s="20">
        <f t="shared" si="0"/>
        <v>16</v>
      </c>
      <c r="K229" s="20">
        <f t="shared" si="1"/>
        <v>4</v>
      </c>
      <c r="L229" s="20">
        <f t="shared" si="4"/>
        <v>2018</v>
      </c>
      <c r="M229" s="20">
        <v>96</v>
      </c>
      <c r="N229" s="209">
        <f t="shared" si="3"/>
        <v>46128</v>
      </c>
      <c r="O229" s="216" t="s">
        <v>14259</v>
      </c>
      <c r="P229" s="20" t="s">
        <v>15006</v>
      </c>
      <c r="Q229" s="19" t="s">
        <v>15008</v>
      </c>
      <c r="R229" s="19" t="s">
        <v>5271</v>
      </c>
      <c r="S229" s="19" t="s">
        <v>479</v>
      </c>
      <c r="T229" s="209">
        <v>30038</v>
      </c>
      <c r="U229" s="20" t="s">
        <v>44</v>
      </c>
      <c r="V229" s="20">
        <v>19</v>
      </c>
      <c r="W229" s="33" t="s">
        <v>15009</v>
      </c>
      <c r="X229" s="19" t="s">
        <v>121</v>
      </c>
      <c r="Y229" s="20" t="s">
        <v>47</v>
      </c>
      <c r="Z229" s="19" t="s">
        <v>14285</v>
      </c>
      <c r="AA229" s="20" t="s">
        <v>14286</v>
      </c>
    </row>
    <row r="230" spans="1:27" ht="22.5" customHeight="1" x14ac:dyDescent="0.35">
      <c r="A230" s="33">
        <v>228</v>
      </c>
      <c r="B230" s="20" t="s">
        <v>15010</v>
      </c>
      <c r="C230" s="20" t="s">
        <v>50</v>
      </c>
      <c r="D230" s="20" t="s">
        <v>51</v>
      </c>
      <c r="E230" s="20" t="s">
        <v>6150</v>
      </c>
      <c r="F230" s="20" t="s">
        <v>35</v>
      </c>
      <c r="G230" s="20" t="s">
        <v>15011</v>
      </c>
      <c r="H230" s="33" t="s">
        <v>814</v>
      </c>
      <c r="I230" s="215" t="s">
        <v>815</v>
      </c>
      <c r="J230" s="20">
        <f t="shared" si="0"/>
        <v>22</v>
      </c>
      <c r="K230" s="20">
        <f t="shared" si="1"/>
        <v>8</v>
      </c>
      <c r="L230" s="20">
        <f t="shared" si="4"/>
        <v>2018</v>
      </c>
      <c r="M230" s="20">
        <v>96</v>
      </c>
      <c r="N230" s="209">
        <f t="shared" si="3"/>
        <v>46256</v>
      </c>
      <c r="O230" s="216" t="s">
        <v>14259</v>
      </c>
      <c r="P230" s="20" t="s">
        <v>15010</v>
      </c>
      <c r="Q230" s="19" t="s">
        <v>15012</v>
      </c>
      <c r="R230" s="19" t="s">
        <v>10967</v>
      </c>
      <c r="S230" s="19" t="s">
        <v>2115</v>
      </c>
      <c r="T230" s="209">
        <v>29692</v>
      </c>
      <c r="U230" s="20" t="s">
        <v>75</v>
      </c>
      <c r="V230" s="20">
        <v>19</v>
      </c>
      <c r="W230" s="33" t="s">
        <v>15009</v>
      </c>
      <c r="X230" s="19" t="s">
        <v>121</v>
      </c>
      <c r="Y230" s="20" t="s">
        <v>47</v>
      </c>
      <c r="Z230" s="19" t="s">
        <v>14285</v>
      </c>
      <c r="AA230" s="20" t="s">
        <v>14286</v>
      </c>
    </row>
    <row r="231" spans="1:27" ht="22.5" customHeight="1" x14ac:dyDescent="0.35">
      <c r="A231" s="33">
        <v>229</v>
      </c>
      <c r="B231" s="20" t="s">
        <v>15013</v>
      </c>
      <c r="C231" s="20" t="s">
        <v>50</v>
      </c>
      <c r="D231" s="20" t="s">
        <v>50</v>
      </c>
      <c r="E231" s="20" t="s">
        <v>6150</v>
      </c>
      <c r="F231" s="20" t="s">
        <v>35</v>
      </c>
      <c r="G231" s="20" t="s">
        <v>15014</v>
      </c>
      <c r="H231" s="33" t="s">
        <v>15001</v>
      </c>
      <c r="I231" s="215" t="s">
        <v>14574</v>
      </c>
      <c r="J231" s="20">
        <f t="shared" si="0"/>
        <v>28</v>
      </c>
      <c r="K231" s="20">
        <f t="shared" si="1"/>
        <v>12</v>
      </c>
      <c r="L231" s="20">
        <f t="shared" si="4"/>
        <v>2017</v>
      </c>
      <c r="M231" s="20">
        <v>96</v>
      </c>
      <c r="N231" s="209">
        <f t="shared" si="3"/>
        <v>46019</v>
      </c>
      <c r="O231" s="216" t="s">
        <v>14290</v>
      </c>
      <c r="P231" s="20" t="s">
        <v>15013</v>
      </c>
      <c r="Q231" s="19" t="s">
        <v>15015</v>
      </c>
      <c r="R231" s="19" t="s">
        <v>618</v>
      </c>
      <c r="S231" s="19" t="s">
        <v>4870</v>
      </c>
      <c r="T231" s="209">
        <v>32721</v>
      </c>
      <c r="U231" s="20" t="s">
        <v>75</v>
      </c>
      <c r="V231" s="20">
        <v>8</v>
      </c>
      <c r="W231" s="33" t="s">
        <v>15016</v>
      </c>
      <c r="X231" s="19" t="s">
        <v>46</v>
      </c>
      <c r="Y231" s="20" t="s">
        <v>47</v>
      </c>
      <c r="Z231" s="19" t="s">
        <v>14285</v>
      </c>
      <c r="AA231" s="20" t="s">
        <v>14286</v>
      </c>
    </row>
    <row r="232" spans="1:27" ht="22.5" customHeight="1" x14ac:dyDescent="0.35">
      <c r="A232" s="33">
        <v>230</v>
      </c>
      <c r="B232" s="20" t="s">
        <v>15017</v>
      </c>
      <c r="C232" s="20" t="s">
        <v>50</v>
      </c>
      <c r="D232" s="20" t="s">
        <v>50</v>
      </c>
      <c r="E232" s="20" t="s">
        <v>6150</v>
      </c>
      <c r="F232" s="20" t="s">
        <v>35</v>
      </c>
      <c r="G232" s="20" t="s">
        <v>15018</v>
      </c>
      <c r="H232" s="33" t="s">
        <v>15001</v>
      </c>
      <c r="I232" s="215" t="s">
        <v>14574</v>
      </c>
      <c r="J232" s="20">
        <f t="shared" si="0"/>
        <v>28</v>
      </c>
      <c r="K232" s="20">
        <f t="shared" si="1"/>
        <v>12</v>
      </c>
      <c r="L232" s="20">
        <f t="shared" si="4"/>
        <v>2017</v>
      </c>
      <c r="M232" s="20">
        <v>96</v>
      </c>
      <c r="N232" s="209">
        <f t="shared" si="3"/>
        <v>46019</v>
      </c>
      <c r="O232" s="216" t="s">
        <v>14290</v>
      </c>
      <c r="P232" s="20" t="s">
        <v>15017</v>
      </c>
      <c r="Q232" s="19" t="s">
        <v>15019</v>
      </c>
      <c r="R232" s="19" t="s">
        <v>177</v>
      </c>
      <c r="S232" s="19" t="s">
        <v>1682</v>
      </c>
      <c r="T232" s="209">
        <v>33914</v>
      </c>
      <c r="U232" s="20" t="s">
        <v>75</v>
      </c>
      <c r="V232" s="20">
        <v>8</v>
      </c>
      <c r="W232" s="33" t="s">
        <v>15020</v>
      </c>
      <c r="X232" s="19" t="s">
        <v>211</v>
      </c>
      <c r="Y232" s="20" t="s">
        <v>47</v>
      </c>
      <c r="Z232" s="19" t="s">
        <v>14285</v>
      </c>
      <c r="AA232" s="20" t="s">
        <v>14286</v>
      </c>
    </row>
    <row r="233" spans="1:27" ht="22.5" customHeight="1" x14ac:dyDescent="0.35">
      <c r="A233" s="33">
        <v>231</v>
      </c>
      <c r="B233" s="20" t="s">
        <v>15021</v>
      </c>
      <c r="C233" s="20" t="s">
        <v>50</v>
      </c>
      <c r="D233" s="20" t="s">
        <v>50</v>
      </c>
      <c r="E233" s="20" t="s">
        <v>6150</v>
      </c>
      <c r="F233" s="20" t="s">
        <v>35</v>
      </c>
      <c r="G233" s="20" t="s">
        <v>15022</v>
      </c>
      <c r="H233" s="33" t="s">
        <v>14476</v>
      </c>
      <c r="I233" s="215" t="s">
        <v>14360</v>
      </c>
      <c r="J233" s="20">
        <f t="shared" si="0"/>
        <v>26</v>
      </c>
      <c r="K233" s="20">
        <f t="shared" si="1"/>
        <v>1</v>
      </c>
      <c r="L233" s="20">
        <f t="shared" si="4"/>
        <v>2018</v>
      </c>
      <c r="M233" s="20">
        <v>96</v>
      </c>
      <c r="N233" s="209">
        <f t="shared" si="3"/>
        <v>46048</v>
      </c>
      <c r="O233" s="216" t="s">
        <v>14259</v>
      </c>
      <c r="P233" s="20" t="s">
        <v>15021</v>
      </c>
      <c r="Q233" s="19" t="s">
        <v>15023</v>
      </c>
      <c r="R233" s="19" t="s">
        <v>15024</v>
      </c>
      <c r="S233" s="19" t="s">
        <v>549</v>
      </c>
      <c r="T233" s="209">
        <v>35932</v>
      </c>
      <c r="U233" s="20" t="s">
        <v>44</v>
      </c>
      <c r="V233" s="20">
        <v>8</v>
      </c>
      <c r="W233" s="33" t="s">
        <v>15020</v>
      </c>
      <c r="X233" s="19" t="s">
        <v>211</v>
      </c>
      <c r="Y233" s="20" t="s">
        <v>47</v>
      </c>
      <c r="Z233" s="19" t="s">
        <v>14285</v>
      </c>
      <c r="AA233" s="20" t="s">
        <v>14286</v>
      </c>
    </row>
    <row r="234" spans="1:27" ht="22.5" customHeight="1" x14ac:dyDescent="0.35">
      <c r="A234" s="33">
        <v>232</v>
      </c>
      <c r="B234" s="20" t="s">
        <v>15025</v>
      </c>
      <c r="C234" s="20" t="s">
        <v>50</v>
      </c>
      <c r="D234" s="20" t="s">
        <v>51</v>
      </c>
      <c r="E234" s="20" t="s">
        <v>6150</v>
      </c>
      <c r="F234" s="20" t="s">
        <v>35</v>
      </c>
      <c r="G234" s="20" t="s">
        <v>8323</v>
      </c>
      <c r="H234" s="33" t="s">
        <v>814</v>
      </c>
      <c r="I234" s="215" t="s">
        <v>815</v>
      </c>
      <c r="J234" s="20">
        <f t="shared" si="0"/>
        <v>22</v>
      </c>
      <c r="K234" s="20">
        <f t="shared" si="1"/>
        <v>8</v>
      </c>
      <c r="L234" s="20">
        <f t="shared" si="4"/>
        <v>2018</v>
      </c>
      <c r="M234" s="20">
        <v>96</v>
      </c>
      <c r="N234" s="209">
        <f t="shared" si="3"/>
        <v>46256</v>
      </c>
      <c r="O234" s="216" t="s">
        <v>14259</v>
      </c>
      <c r="P234" s="20" t="s">
        <v>15025</v>
      </c>
      <c r="Q234" s="19" t="s">
        <v>15026</v>
      </c>
      <c r="R234" s="19" t="s">
        <v>5271</v>
      </c>
      <c r="S234" s="19" t="s">
        <v>365</v>
      </c>
      <c r="T234" s="210">
        <v>28424</v>
      </c>
      <c r="U234" s="20" t="s">
        <v>44</v>
      </c>
      <c r="V234" s="20">
        <v>9</v>
      </c>
      <c r="W234" s="33" t="s">
        <v>15027</v>
      </c>
      <c r="X234" s="19" t="s">
        <v>46</v>
      </c>
      <c r="Y234" s="20" t="s">
        <v>47</v>
      </c>
      <c r="Z234" s="19" t="s">
        <v>14285</v>
      </c>
      <c r="AA234" s="20" t="s">
        <v>14286</v>
      </c>
    </row>
    <row r="235" spans="1:27" ht="22.5" customHeight="1" x14ac:dyDescent="0.35">
      <c r="A235" s="33">
        <v>233</v>
      </c>
      <c r="B235" s="20" t="s">
        <v>15028</v>
      </c>
      <c r="C235" s="20" t="s">
        <v>50</v>
      </c>
      <c r="D235" s="20" t="s">
        <v>50</v>
      </c>
      <c r="E235" s="20" t="s">
        <v>6150</v>
      </c>
      <c r="F235" s="20" t="s">
        <v>35</v>
      </c>
      <c r="G235" s="20" t="s">
        <v>15029</v>
      </c>
      <c r="H235" s="33" t="s">
        <v>14527</v>
      </c>
      <c r="I235" s="215" t="s">
        <v>14528</v>
      </c>
      <c r="J235" s="20">
        <f t="shared" si="0"/>
        <v>5</v>
      </c>
      <c r="K235" s="20">
        <f t="shared" si="1"/>
        <v>4</v>
      </c>
      <c r="L235" s="20">
        <f t="shared" si="4"/>
        <v>2018</v>
      </c>
      <c r="M235" s="20">
        <v>96</v>
      </c>
      <c r="N235" s="209">
        <f t="shared" si="3"/>
        <v>46117</v>
      </c>
      <c r="O235" s="216" t="s">
        <v>14259</v>
      </c>
      <c r="P235" s="20" t="s">
        <v>15028</v>
      </c>
      <c r="Q235" s="19" t="s">
        <v>15030</v>
      </c>
      <c r="R235" s="19" t="s">
        <v>15031</v>
      </c>
      <c r="S235" s="19" t="s">
        <v>716</v>
      </c>
      <c r="T235" s="209">
        <v>35215</v>
      </c>
      <c r="U235" s="20" t="s">
        <v>75</v>
      </c>
      <c r="V235" s="20">
        <v>9</v>
      </c>
      <c r="W235" s="33" t="s">
        <v>15032</v>
      </c>
      <c r="X235" s="19" t="s">
        <v>62</v>
      </c>
      <c r="Y235" s="20" t="s">
        <v>47</v>
      </c>
      <c r="Z235" s="19" t="s">
        <v>14285</v>
      </c>
      <c r="AA235" s="20" t="s">
        <v>14286</v>
      </c>
    </row>
    <row r="236" spans="1:27" ht="22.5" customHeight="1" x14ac:dyDescent="0.35">
      <c r="A236" s="33">
        <v>234</v>
      </c>
      <c r="B236" s="20" t="s">
        <v>15033</v>
      </c>
      <c r="C236" s="20" t="s">
        <v>50</v>
      </c>
      <c r="D236" s="20" t="s">
        <v>50</v>
      </c>
      <c r="E236" s="20" t="s">
        <v>6150</v>
      </c>
      <c r="F236" s="20" t="s">
        <v>35</v>
      </c>
      <c r="G236" s="20" t="s">
        <v>15034</v>
      </c>
      <c r="H236" s="33" t="s">
        <v>14514</v>
      </c>
      <c r="I236" s="215" t="s">
        <v>14402</v>
      </c>
      <c r="J236" s="20">
        <f t="shared" si="0"/>
        <v>30</v>
      </c>
      <c r="K236" s="20">
        <f t="shared" si="1"/>
        <v>7</v>
      </c>
      <c r="L236" s="20">
        <f t="shared" si="4"/>
        <v>2018</v>
      </c>
      <c r="M236" s="20">
        <v>96</v>
      </c>
      <c r="N236" s="209">
        <f t="shared" si="3"/>
        <v>46233</v>
      </c>
      <c r="O236" s="216" t="s">
        <v>14259</v>
      </c>
      <c r="P236" s="20" t="s">
        <v>15033</v>
      </c>
      <c r="Q236" s="19" t="s">
        <v>15035</v>
      </c>
      <c r="R236" s="19" t="s">
        <v>1898</v>
      </c>
      <c r="S236" s="19" t="s">
        <v>75</v>
      </c>
      <c r="T236" s="209">
        <v>33636</v>
      </c>
      <c r="U236" s="20" t="s">
        <v>75</v>
      </c>
      <c r="V236" s="20">
        <v>9</v>
      </c>
      <c r="W236" s="33" t="s">
        <v>15032</v>
      </c>
      <c r="X236" s="19" t="s">
        <v>62</v>
      </c>
      <c r="Y236" s="20" t="s">
        <v>47</v>
      </c>
      <c r="Z236" s="19" t="s">
        <v>14285</v>
      </c>
      <c r="AA236" s="20" t="s">
        <v>14286</v>
      </c>
    </row>
    <row r="237" spans="1:27" ht="22.5" customHeight="1" x14ac:dyDescent="0.35">
      <c r="A237" s="33">
        <v>235</v>
      </c>
      <c r="B237" s="20" t="s">
        <v>15036</v>
      </c>
      <c r="C237" s="20" t="s">
        <v>50</v>
      </c>
      <c r="D237" s="20" t="s">
        <v>51</v>
      </c>
      <c r="E237" s="20" t="s">
        <v>6150</v>
      </c>
      <c r="F237" s="20" t="s">
        <v>35</v>
      </c>
      <c r="G237" s="20" t="s">
        <v>15037</v>
      </c>
      <c r="H237" s="33" t="s">
        <v>14395</v>
      </c>
      <c r="I237" s="215" t="s">
        <v>14396</v>
      </c>
      <c r="J237" s="20">
        <f t="shared" si="0"/>
        <v>5</v>
      </c>
      <c r="K237" s="20">
        <f t="shared" si="1"/>
        <v>12</v>
      </c>
      <c r="L237" s="20">
        <f t="shared" si="4"/>
        <v>2018</v>
      </c>
      <c r="M237" s="20">
        <v>96</v>
      </c>
      <c r="N237" s="209">
        <f t="shared" si="3"/>
        <v>46361</v>
      </c>
      <c r="O237" s="216" t="s">
        <v>14259</v>
      </c>
      <c r="P237" s="20" t="s">
        <v>15036</v>
      </c>
      <c r="Q237" s="19" t="s">
        <v>15038</v>
      </c>
      <c r="R237" s="19" t="s">
        <v>15039</v>
      </c>
      <c r="S237" s="19" t="s">
        <v>340</v>
      </c>
      <c r="T237" s="209">
        <v>32349</v>
      </c>
      <c r="U237" s="20" t="s">
        <v>75</v>
      </c>
      <c r="V237" s="20">
        <v>9</v>
      </c>
      <c r="W237" s="33" t="s">
        <v>15032</v>
      </c>
      <c r="X237" s="19" t="s">
        <v>62</v>
      </c>
      <c r="Y237" s="20" t="s">
        <v>47</v>
      </c>
      <c r="Z237" s="19" t="s">
        <v>14285</v>
      </c>
      <c r="AA237" s="20" t="s">
        <v>14286</v>
      </c>
    </row>
    <row r="238" spans="1:27" ht="22.5" customHeight="1" x14ac:dyDescent="0.35">
      <c r="A238" s="33">
        <v>236</v>
      </c>
      <c r="B238" s="20" t="s">
        <v>15040</v>
      </c>
      <c r="C238" s="20" t="s">
        <v>50</v>
      </c>
      <c r="D238" s="20" t="s">
        <v>51</v>
      </c>
      <c r="E238" s="20" t="s">
        <v>6150</v>
      </c>
      <c r="F238" s="20" t="s">
        <v>35</v>
      </c>
      <c r="G238" s="20" t="s">
        <v>15041</v>
      </c>
      <c r="H238" s="33" t="s">
        <v>14281</v>
      </c>
      <c r="I238" s="215" t="s">
        <v>14282</v>
      </c>
      <c r="J238" s="20">
        <f t="shared" si="0"/>
        <v>16</v>
      </c>
      <c r="K238" s="20">
        <f t="shared" si="1"/>
        <v>4</v>
      </c>
      <c r="L238" s="20">
        <f t="shared" si="4"/>
        <v>2018</v>
      </c>
      <c r="M238" s="20">
        <v>96</v>
      </c>
      <c r="N238" s="209">
        <f t="shared" si="3"/>
        <v>46128</v>
      </c>
      <c r="O238" s="216" t="s">
        <v>14259</v>
      </c>
      <c r="P238" s="20" t="s">
        <v>15040</v>
      </c>
      <c r="Q238" s="19" t="s">
        <v>15042</v>
      </c>
      <c r="R238" s="19" t="s">
        <v>15043</v>
      </c>
      <c r="S238" s="19" t="s">
        <v>3985</v>
      </c>
      <c r="T238" s="209">
        <v>31884</v>
      </c>
      <c r="U238" s="20" t="s">
        <v>75</v>
      </c>
      <c r="V238" s="20">
        <v>9</v>
      </c>
      <c r="W238" s="33" t="s">
        <v>15044</v>
      </c>
      <c r="X238" s="19" t="s">
        <v>93</v>
      </c>
      <c r="Y238" s="20" t="s">
        <v>47</v>
      </c>
      <c r="Z238" s="19" t="s">
        <v>14285</v>
      </c>
      <c r="AA238" s="20" t="s">
        <v>14286</v>
      </c>
    </row>
    <row r="239" spans="1:27" ht="22.5" customHeight="1" x14ac:dyDescent="0.35">
      <c r="A239" s="33">
        <v>237</v>
      </c>
      <c r="B239" s="20" t="s">
        <v>15045</v>
      </c>
      <c r="C239" s="20" t="s">
        <v>50</v>
      </c>
      <c r="D239" s="20" t="s">
        <v>50</v>
      </c>
      <c r="E239" s="20" t="s">
        <v>6150</v>
      </c>
      <c r="F239" s="20" t="s">
        <v>35</v>
      </c>
      <c r="G239" s="20" t="s">
        <v>15046</v>
      </c>
      <c r="H239" s="33" t="s">
        <v>927</v>
      </c>
      <c r="I239" s="215" t="s">
        <v>928</v>
      </c>
      <c r="J239" s="20">
        <f t="shared" si="0"/>
        <v>31</v>
      </c>
      <c r="K239" s="20">
        <f t="shared" si="1"/>
        <v>5</v>
      </c>
      <c r="L239" s="20">
        <f t="shared" si="4"/>
        <v>2018</v>
      </c>
      <c r="M239" s="20">
        <v>96</v>
      </c>
      <c r="N239" s="209">
        <f t="shared" si="3"/>
        <v>46173</v>
      </c>
      <c r="O239" s="216" t="s">
        <v>14259</v>
      </c>
      <c r="P239" s="20" t="s">
        <v>15045</v>
      </c>
      <c r="Q239" s="19" t="s">
        <v>3480</v>
      </c>
      <c r="R239" s="19" t="s">
        <v>618</v>
      </c>
      <c r="S239" s="19" t="s">
        <v>455</v>
      </c>
      <c r="T239" s="209">
        <v>35078</v>
      </c>
      <c r="U239" s="20" t="s">
        <v>75</v>
      </c>
      <c r="V239" s="20">
        <v>9</v>
      </c>
      <c r="W239" s="33" t="s">
        <v>15047</v>
      </c>
      <c r="X239" s="19" t="s">
        <v>93</v>
      </c>
      <c r="Y239" s="20" t="s">
        <v>47</v>
      </c>
      <c r="Z239" s="19" t="s">
        <v>14285</v>
      </c>
      <c r="AA239" s="20" t="s">
        <v>14286</v>
      </c>
    </row>
    <row r="240" spans="1:27" ht="22.5" customHeight="1" x14ac:dyDescent="0.35">
      <c r="A240" s="33">
        <v>238</v>
      </c>
      <c r="B240" s="20" t="s">
        <v>15048</v>
      </c>
      <c r="C240" s="20" t="s">
        <v>50</v>
      </c>
      <c r="D240" s="20" t="s">
        <v>50</v>
      </c>
      <c r="E240" s="20" t="s">
        <v>6150</v>
      </c>
      <c r="F240" s="20" t="s">
        <v>35</v>
      </c>
      <c r="G240" s="20" t="s">
        <v>15049</v>
      </c>
      <c r="H240" s="33" t="s">
        <v>927</v>
      </c>
      <c r="I240" s="215" t="s">
        <v>928</v>
      </c>
      <c r="J240" s="20">
        <f t="shared" si="0"/>
        <v>31</v>
      </c>
      <c r="K240" s="20">
        <f t="shared" si="1"/>
        <v>5</v>
      </c>
      <c r="L240" s="20">
        <f t="shared" si="4"/>
        <v>2018</v>
      </c>
      <c r="M240" s="20">
        <v>96</v>
      </c>
      <c r="N240" s="209">
        <f t="shared" si="3"/>
        <v>46173</v>
      </c>
      <c r="O240" s="216" t="s">
        <v>14259</v>
      </c>
      <c r="P240" s="20" t="s">
        <v>15048</v>
      </c>
      <c r="Q240" s="19" t="s">
        <v>15050</v>
      </c>
      <c r="R240" s="19" t="s">
        <v>502</v>
      </c>
      <c r="S240" s="19" t="s">
        <v>664</v>
      </c>
      <c r="T240" s="209">
        <v>31419</v>
      </c>
      <c r="U240" s="20" t="s">
        <v>44</v>
      </c>
      <c r="V240" s="20">
        <v>9</v>
      </c>
      <c r="W240" s="33" t="s">
        <v>15051</v>
      </c>
      <c r="X240" s="19" t="s">
        <v>211</v>
      </c>
      <c r="Y240" s="20" t="s">
        <v>47</v>
      </c>
      <c r="Z240" s="19" t="s">
        <v>14285</v>
      </c>
      <c r="AA240" s="20" t="s">
        <v>14286</v>
      </c>
    </row>
    <row r="241" spans="1:27" ht="22.5" customHeight="1" x14ac:dyDescent="0.35">
      <c r="A241" s="33">
        <v>239</v>
      </c>
      <c r="B241" s="20" t="s">
        <v>15052</v>
      </c>
      <c r="C241" s="20" t="s">
        <v>50</v>
      </c>
      <c r="D241" s="20" t="s">
        <v>50</v>
      </c>
      <c r="E241" s="20" t="s">
        <v>6150</v>
      </c>
      <c r="F241" s="20" t="s">
        <v>35</v>
      </c>
      <c r="G241" s="20" t="s">
        <v>15053</v>
      </c>
      <c r="H241" s="33" t="s">
        <v>14648</v>
      </c>
      <c r="I241" s="215" t="s">
        <v>14614</v>
      </c>
      <c r="J241" s="20">
        <f t="shared" si="0"/>
        <v>8</v>
      </c>
      <c r="K241" s="20">
        <f t="shared" si="1"/>
        <v>5</v>
      </c>
      <c r="L241" s="20">
        <f t="shared" si="4"/>
        <v>2018</v>
      </c>
      <c r="M241" s="20">
        <v>96</v>
      </c>
      <c r="N241" s="209">
        <f t="shared" si="3"/>
        <v>46150</v>
      </c>
      <c r="O241" s="216" t="s">
        <v>14259</v>
      </c>
      <c r="P241" s="20" t="s">
        <v>15052</v>
      </c>
      <c r="Q241" s="19" t="s">
        <v>15054</v>
      </c>
      <c r="R241" s="19" t="s">
        <v>15055</v>
      </c>
      <c r="S241" s="19" t="s">
        <v>1663</v>
      </c>
      <c r="T241" s="210">
        <v>29943</v>
      </c>
      <c r="U241" s="20" t="s">
        <v>44</v>
      </c>
      <c r="V241" s="20">
        <v>9</v>
      </c>
      <c r="W241" s="33" t="s">
        <v>15056</v>
      </c>
      <c r="X241" s="19" t="s">
        <v>211</v>
      </c>
      <c r="Y241" s="20" t="s">
        <v>6376</v>
      </c>
      <c r="Z241" s="19" t="s">
        <v>6378</v>
      </c>
      <c r="AA241" s="20" t="s">
        <v>14386</v>
      </c>
    </row>
    <row r="242" spans="1:27" ht="22.5" customHeight="1" x14ac:dyDescent="0.35">
      <c r="A242" s="33">
        <v>240</v>
      </c>
      <c r="B242" s="20" t="s">
        <v>15057</v>
      </c>
      <c r="C242" s="20" t="s">
        <v>50</v>
      </c>
      <c r="D242" s="20" t="s">
        <v>51</v>
      </c>
      <c r="E242" s="20" t="s">
        <v>6150</v>
      </c>
      <c r="F242" s="20" t="s">
        <v>35</v>
      </c>
      <c r="G242" s="20" t="s">
        <v>15058</v>
      </c>
      <c r="H242" s="33" t="s">
        <v>14527</v>
      </c>
      <c r="I242" s="215" t="s">
        <v>14528</v>
      </c>
      <c r="J242" s="20">
        <f t="shared" si="0"/>
        <v>5</v>
      </c>
      <c r="K242" s="20">
        <f t="shared" si="1"/>
        <v>4</v>
      </c>
      <c r="L242" s="20">
        <f t="shared" si="4"/>
        <v>2018</v>
      </c>
      <c r="M242" s="20">
        <v>96</v>
      </c>
      <c r="N242" s="209">
        <f t="shared" si="3"/>
        <v>46117</v>
      </c>
      <c r="O242" s="216" t="s">
        <v>14259</v>
      </c>
      <c r="P242" s="20" t="s">
        <v>15057</v>
      </c>
      <c r="Q242" s="19" t="s">
        <v>15059</v>
      </c>
      <c r="R242" s="19" t="s">
        <v>15060</v>
      </c>
      <c r="S242" s="19" t="s">
        <v>15061</v>
      </c>
      <c r="T242" s="209">
        <v>25460</v>
      </c>
      <c r="U242" s="20" t="s">
        <v>75</v>
      </c>
      <c r="V242" s="20">
        <v>9</v>
      </c>
      <c r="W242" s="33" t="s">
        <v>15062</v>
      </c>
      <c r="X242" s="19" t="s">
        <v>121</v>
      </c>
      <c r="Y242" s="20" t="s">
        <v>47</v>
      </c>
      <c r="Z242" s="19" t="s">
        <v>14285</v>
      </c>
      <c r="AA242" s="20" t="s">
        <v>14286</v>
      </c>
    </row>
    <row r="243" spans="1:27" ht="22.5" customHeight="1" x14ac:dyDescent="0.35">
      <c r="A243" s="33">
        <v>241</v>
      </c>
      <c r="B243" s="20" t="s">
        <v>15063</v>
      </c>
      <c r="C243" s="20" t="s">
        <v>50</v>
      </c>
      <c r="D243" s="20" t="s">
        <v>51</v>
      </c>
      <c r="E243" s="20" t="s">
        <v>6150</v>
      </c>
      <c r="F243" s="20" t="s">
        <v>35</v>
      </c>
      <c r="G243" s="20" t="s">
        <v>15064</v>
      </c>
      <c r="H243" s="33" t="s">
        <v>14444</v>
      </c>
      <c r="I243" s="215" t="s">
        <v>14445</v>
      </c>
      <c r="J243" s="20">
        <f t="shared" si="0"/>
        <v>23</v>
      </c>
      <c r="K243" s="20">
        <f t="shared" si="1"/>
        <v>7</v>
      </c>
      <c r="L243" s="20">
        <f t="shared" si="4"/>
        <v>2018</v>
      </c>
      <c r="M243" s="20">
        <v>96</v>
      </c>
      <c r="N243" s="209">
        <f t="shared" si="3"/>
        <v>46226</v>
      </c>
      <c r="O243" s="216" t="s">
        <v>14259</v>
      </c>
      <c r="P243" s="20" t="s">
        <v>15063</v>
      </c>
      <c r="Q243" s="19" t="s">
        <v>15065</v>
      </c>
      <c r="R243" s="19" t="s">
        <v>15066</v>
      </c>
      <c r="S243" s="19" t="s">
        <v>1139</v>
      </c>
      <c r="T243" s="209">
        <v>33255</v>
      </c>
      <c r="U243" s="20" t="s">
        <v>44</v>
      </c>
      <c r="V243" s="20">
        <v>9</v>
      </c>
      <c r="W243" s="33" t="s">
        <v>15067</v>
      </c>
      <c r="X243" s="19" t="s">
        <v>234</v>
      </c>
      <c r="Y243" s="20" t="s">
        <v>47</v>
      </c>
      <c r="Z243" s="19" t="s">
        <v>14285</v>
      </c>
      <c r="AA243" s="20" t="s">
        <v>14286</v>
      </c>
    </row>
    <row r="244" spans="1:27" ht="22.5" customHeight="1" x14ac:dyDescent="0.35">
      <c r="A244" s="33">
        <v>242</v>
      </c>
      <c r="B244" s="20" t="s">
        <v>15068</v>
      </c>
      <c r="C244" s="20" t="s">
        <v>50</v>
      </c>
      <c r="D244" s="20" t="s">
        <v>50</v>
      </c>
      <c r="E244" s="20" t="s">
        <v>6150</v>
      </c>
      <c r="F244" s="20" t="s">
        <v>35</v>
      </c>
      <c r="G244" s="20" t="s">
        <v>15069</v>
      </c>
      <c r="H244" s="33" t="s">
        <v>814</v>
      </c>
      <c r="I244" s="215" t="s">
        <v>815</v>
      </c>
      <c r="J244" s="20">
        <f t="shared" si="0"/>
        <v>22</v>
      </c>
      <c r="K244" s="20">
        <f t="shared" si="1"/>
        <v>8</v>
      </c>
      <c r="L244" s="20">
        <f t="shared" si="4"/>
        <v>2018</v>
      </c>
      <c r="M244" s="20">
        <v>96</v>
      </c>
      <c r="N244" s="209">
        <f t="shared" si="3"/>
        <v>46256</v>
      </c>
      <c r="O244" s="216" t="s">
        <v>14259</v>
      </c>
      <c r="P244" s="20" t="s">
        <v>15068</v>
      </c>
      <c r="Q244" s="19" t="s">
        <v>2715</v>
      </c>
      <c r="R244" s="19" t="s">
        <v>298</v>
      </c>
      <c r="S244" s="19" t="s">
        <v>136</v>
      </c>
      <c r="T244" s="209">
        <v>28581</v>
      </c>
      <c r="U244" s="20" t="s">
        <v>44</v>
      </c>
      <c r="V244" s="20">
        <v>9</v>
      </c>
      <c r="W244" s="33" t="s">
        <v>15067</v>
      </c>
      <c r="X244" s="19" t="s">
        <v>234</v>
      </c>
      <c r="Y244" s="20" t="s">
        <v>47</v>
      </c>
      <c r="Z244" s="19" t="s">
        <v>14285</v>
      </c>
      <c r="AA244" s="20" t="s">
        <v>14286</v>
      </c>
    </row>
    <row r="245" spans="1:27" ht="22.5" customHeight="1" x14ac:dyDescent="0.35">
      <c r="A245" s="33">
        <v>243</v>
      </c>
      <c r="B245" s="20" t="s">
        <v>15070</v>
      </c>
      <c r="C245" s="20" t="s">
        <v>50</v>
      </c>
      <c r="D245" s="20" t="s">
        <v>50</v>
      </c>
      <c r="E245" s="20" t="s">
        <v>6150</v>
      </c>
      <c r="F245" s="20" t="s">
        <v>524</v>
      </c>
      <c r="G245" s="20" t="s">
        <v>15071</v>
      </c>
      <c r="H245" s="33" t="s">
        <v>927</v>
      </c>
      <c r="I245" s="215" t="s">
        <v>928</v>
      </c>
      <c r="J245" s="20">
        <f t="shared" si="0"/>
        <v>31</v>
      </c>
      <c r="K245" s="20">
        <f t="shared" si="1"/>
        <v>5</v>
      </c>
      <c r="L245" s="20">
        <f t="shared" si="4"/>
        <v>2018</v>
      </c>
      <c r="M245" s="20">
        <v>96</v>
      </c>
      <c r="N245" s="209">
        <f t="shared" si="3"/>
        <v>46173</v>
      </c>
      <c r="O245" s="216" t="s">
        <v>14259</v>
      </c>
      <c r="P245" s="20" t="s">
        <v>15070</v>
      </c>
      <c r="Q245" s="19" t="s">
        <v>15072</v>
      </c>
      <c r="R245" s="19" t="s">
        <v>15073</v>
      </c>
      <c r="S245" s="19" t="s">
        <v>316</v>
      </c>
      <c r="T245" s="210">
        <v>35015</v>
      </c>
      <c r="U245" s="20" t="s">
        <v>75</v>
      </c>
      <c r="V245" s="20">
        <v>10</v>
      </c>
      <c r="W245" s="33" t="s">
        <v>15074</v>
      </c>
      <c r="X245" s="19" t="s">
        <v>62</v>
      </c>
      <c r="Y245" s="20" t="s">
        <v>2305</v>
      </c>
      <c r="Z245" s="19" t="s">
        <v>2306</v>
      </c>
      <c r="AA245" s="20" t="s">
        <v>14286</v>
      </c>
    </row>
    <row r="246" spans="1:27" ht="22.5" customHeight="1" x14ac:dyDescent="0.35">
      <c r="A246" s="33">
        <v>244</v>
      </c>
      <c r="B246" s="20" t="s">
        <v>15075</v>
      </c>
      <c r="C246" s="20" t="s">
        <v>50</v>
      </c>
      <c r="D246" s="20" t="s">
        <v>51</v>
      </c>
      <c r="E246" s="20" t="s">
        <v>6150</v>
      </c>
      <c r="F246" s="20" t="s">
        <v>524</v>
      </c>
      <c r="G246" s="20" t="s">
        <v>15076</v>
      </c>
      <c r="H246" s="33" t="s">
        <v>14996</v>
      </c>
      <c r="I246" s="215" t="s">
        <v>14270</v>
      </c>
      <c r="J246" s="20">
        <f t="shared" si="0"/>
        <v>12</v>
      </c>
      <c r="K246" s="20">
        <f t="shared" si="1"/>
        <v>12</v>
      </c>
      <c r="L246" s="20">
        <f t="shared" si="4"/>
        <v>2018</v>
      </c>
      <c r="M246" s="20">
        <v>96</v>
      </c>
      <c r="N246" s="209">
        <f t="shared" si="3"/>
        <v>46368</v>
      </c>
      <c r="O246" s="216" t="s">
        <v>14259</v>
      </c>
      <c r="P246" s="20" t="s">
        <v>15075</v>
      </c>
      <c r="Q246" s="19" t="s">
        <v>15077</v>
      </c>
      <c r="R246" s="19" t="s">
        <v>6122</v>
      </c>
      <c r="S246" s="19" t="s">
        <v>144</v>
      </c>
      <c r="T246" s="209">
        <v>34054</v>
      </c>
      <c r="U246" s="20" t="s">
        <v>75</v>
      </c>
      <c r="V246" s="20">
        <v>10</v>
      </c>
      <c r="W246" s="33" t="s">
        <v>15078</v>
      </c>
      <c r="X246" s="19" t="s">
        <v>62</v>
      </c>
      <c r="Y246" s="20" t="s">
        <v>2305</v>
      </c>
      <c r="Z246" s="19" t="s">
        <v>2306</v>
      </c>
      <c r="AA246" s="20" t="s">
        <v>14286</v>
      </c>
    </row>
    <row r="247" spans="1:27" ht="22.5" customHeight="1" x14ac:dyDescent="0.35">
      <c r="A247" s="33">
        <v>245</v>
      </c>
      <c r="B247" s="20" t="s">
        <v>15079</v>
      </c>
      <c r="C247" s="20" t="s">
        <v>50</v>
      </c>
      <c r="D247" s="20" t="s">
        <v>51</v>
      </c>
      <c r="E247" s="20" t="s">
        <v>6150</v>
      </c>
      <c r="F247" s="20" t="s">
        <v>524</v>
      </c>
      <c r="G247" s="20" t="s">
        <v>15080</v>
      </c>
      <c r="H247" s="33" t="s">
        <v>14996</v>
      </c>
      <c r="I247" s="215" t="s">
        <v>14270</v>
      </c>
      <c r="J247" s="20">
        <f t="shared" si="0"/>
        <v>12</v>
      </c>
      <c r="K247" s="20">
        <f t="shared" si="1"/>
        <v>12</v>
      </c>
      <c r="L247" s="20">
        <f t="shared" si="4"/>
        <v>2018</v>
      </c>
      <c r="M247" s="20">
        <v>96</v>
      </c>
      <c r="N247" s="209">
        <f t="shared" si="3"/>
        <v>46368</v>
      </c>
      <c r="O247" s="216" t="s">
        <v>14259</v>
      </c>
      <c r="P247" s="20" t="s">
        <v>15079</v>
      </c>
      <c r="Q247" s="19" t="s">
        <v>15081</v>
      </c>
      <c r="R247" s="19" t="s">
        <v>15082</v>
      </c>
      <c r="S247" s="19" t="s">
        <v>591</v>
      </c>
      <c r="T247" s="209">
        <v>34784</v>
      </c>
      <c r="U247" s="20" t="s">
        <v>75</v>
      </c>
      <c r="V247" s="20">
        <v>10</v>
      </c>
      <c r="W247" s="33" t="s">
        <v>15083</v>
      </c>
      <c r="X247" s="19" t="s">
        <v>211</v>
      </c>
      <c r="Y247" s="20" t="s">
        <v>2305</v>
      </c>
      <c r="Z247" s="19" t="s">
        <v>2306</v>
      </c>
      <c r="AA247" s="20" t="s">
        <v>14286</v>
      </c>
    </row>
    <row r="248" spans="1:27" ht="22.5" customHeight="1" x14ac:dyDescent="0.35">
      <c r="A248" s="33">
        <v>246</v>
      </c>
      <c r="B248" s="20" t="s">
        <v>15084</v>
      </c>
      <c r="C248" s="20" t="s">
        <v>50</v>
      </c>
      <c r="D248" s="20" t="s">
        <v>50</v>
      </c>
      <c r="E248" s="20" t="s">
        <v>6150</v>
      </c>
      <c r="F248" s="20" t="s">
        <v>524</v>
      </c>
      <c r="G248" s="20" t="s">
        <v>15085</v>
      </c>
      <c r="H248" s="33" t="s">
        <v>996</v>
      </c>
      <c r="I248" s="215" t="s">
        <v>997</v>
      </c>
      <c r="J248" s="20">
        <f t="shared" si="0"/>
        <v>22</v>
      </c>
      <c r="K248" s="20">
        <f t="shared" si="1"/>
        <v>10</v>
      </c>
      <c r="L248" s="20">
        <f t="shared" si="4"/>
        <v>2018</v>
      </c>
      <c r="M248" s="20">
        <v>96</v>
      </c>
      <c r="N248" s="209">
        <f t="shared" si="3"/>
        <v>46317</v>
      </c>
      <c r="O248" s="216" t="s">
        <v>14259</v>
      </c>
      <c r="P248" s="20" t="s">
        <v>15084</v>
      </c>
      <c r="Q248" s="19" t="s">
        <v>15086</v>
      </c>
      <c r="R248" s="19" t="s">
        <v>1713</v>
      </c>
      <c r="S248" s="19" t="s">
        <v>425</v>
      </c>
      <c r="T248" s="209">
        <v>33868</v>
      </c>
      <c r="U248" s="20" t="s">
        <v>75</v>
      </c>
      <c r="V248" s="20">
        <v>10</v>
      </c>
      <c r="W248" s="33" t="s">
        <v>15087</v>
      </c>
      <c r="X248" s="19" t="s">
        <v>234</v>
      </c>
      <c r="Y248" s="20" t="s">
        <v>531</v>
      </c>
      <c r="Z248" s="19" t="s">
        <v>15088</v>
      </c>
      <c r="AA248" s="20" t="s">
        <v>14286</v>
      </c>
    </row>
    <row r="249" spans="1:27" ht="22.5" customHeight="1" x14ac:dyDescent="0.35">
      <c r="A249" s="33">
        <v>247</v>
      </c>
      <c r="B249" s="20" t="s">
        <v>15089</v>
      </c>
      <c r="C249" s="20" t="s">
        <v>50</v>
      </c>
      <c r="D249" s="20" t="s">
        <v>51</v>
      </c>
      <c r="E249" s="20" t="s">
        <v>6150</v>
      </c>
      <c r="F249" s="20" t="s">
        <v>524</v>
      </c>
      <c r="G249" s="20" t="s">
        <v>15090</v>
      </c>
      <c r="H249" s="33" t="s">
        <v>14281</v>
      </c>
      <c r="I249" s="215" t="s">
        <v>14282</v>
      </c>
      <c r="J249" s="20">
        <f t="shared" si="0"/>
        <v>16</v>
      </c>
      <c r="K249" s="20">
        <f t="shared" si="1"/>
        <v>4</v>
      </c>
      <c r="L249" s="20">
        <f t="shared" si="4"/>
        <v>2018</v>
      </c>
      <c r="M249" s="20">
        <v>96</v>
      </c>
      <c r="N249" s="209">
        <f t="shared" si="3"/>
        <v>46128</v>
      </c>
      <c r="O249" s="216" t="s">
        <v>14259</v>
      </c>
      <c r="P249" s="20" t="s">
        <v>15089</v>
      </c>
      <c r="Q249" s="19" t="s">
        <v>15091</v>
      </c>
      <c r="R249" s="19" t="s">
        <v>15092</v>
      </c>
      <c r="S249" s="19" t="s">
        <v>1040</v>
      </c>
      <c r="T249" s="209">
        <v>30990</v>
      </c>
      <c r="U249" s="20" t="s">
        <v>44</v>
      </c>
      <c r="V249" s="20">
        <v>10</v>
      </c>
      <c r="W249" s="33" t="s">
        <v>15093</v>
      </c>
      <c r="X249" s="19" t="s">
        <v>234</v>
      </c>
      <c r="Y249" s="20" t="s">
        <v>2305</v>
      </c>
      <c r="Z249" s="19" t="s">
        <v>2306</v>
      </c>
      <c r="AA249" s="20" t="s">
        <v>14286</v>
      </c>
    </row>
    <row r="250" spans="1:27" ht="22.5" customHeight="1" x14ac:dyDescent="0.35">
      <c r="A250" s="33">
        <v>248</v>
      </c>
      <c r="B250" s="20" t="s">
        <v>15094</v>
      </c>
      <c r="C250" s="20" t="s">
        <v>50</v>
      </c>
      <c r="D250" s="20" t="s">
        <v>50</v>
      </c>
      <c r="E250" s="20" t="s">
        <v>6150</v>
      </c>
      <c r="F250" s="20" t="s">
        <v>524</v>
      </c>
      <c r="G250" s="20" t="s">
        <v>15095</v>
      </c>
      <c r="H250" s="33" t="s">
        <v>943</v>
      </c>
      <c r="I250" s="215" t="s">
        <v>944</v>
      </c>
      <c r="J250" s="20">
        <f t="shared" si="0"/>
        <v>9</v>
      </c>
      <c r="K250" s="20">
        <f t="shared" si="1"/>
        <v>10</v>
      </c>
      <c r="L250" s="20">
        <f t="shared" si="4"/>
        <v>2018</v>
      </c>
      <c r="M250" s="20">
        <v>96</v>
      </c>
      <c r="N250" s="209">
        <f t="shared" si="3"/>
        <v>46304</v>
      </c>
      <c r="O250" s="216" t="s">
        <v>14259</v>
      </c>
      <c r="P250" s="20" t="s">
        <v>15094</v>
      </c>
      <c r="Q250" s="19" t="s">
        <v>15096</v>
      </c>
      <c r="R250" s="19" t="s">
        <v>15097</v>
      </c>
      <c r="S250" s="19" t="s">
        <v>337</v>
      </c>
      <c r="T250" s="209">
        <v>35736</v>
      </c>
      <c r="U250" s="20" t="s">
        <v>44</v>
      </c>
      <c r="V250" s="20">
        <v>10</v>
      </c>
      <c r="W250" s="33" t="s">
        <v>15098</v>
      </c>
      <c r="X250" s="19" t="s">
        <v>234</v>
      </c>
      <c r="Y250" s="20" t="s">
        <v>2305</v>
      </c>
      <c r="Z250" s="19" t="s">
        <v>2306</v>
      </c>
      <c r="AA250" s="20" t="s">
        <v>14286</v>
      </c>
    </row>
    <row r="251" spans="1:27" ht="22.5" customHeight="1" x14ac:dyDescent="0.35">
      <c r="A251" s="33">
        <v>249</v>
      </c>
      <c r="B251" s="20" t="s">
        <v>15099</v>
      </c>
      <c r="C251" s="20" t="s">
        <v>50</v>
      </c>
      <c r="D251" s="20" t="s">
        <v>51</v>
      </c>
      <c r="E251" s="20" t="s">
        <v>6150</v>
      </c>
      <c r="F251" s="20" t="s">
        <v>524</v>
      </c>
      <c r="G251" s="20" t="s">
        <v>15100</v>
      </c>
      <c r="H251" s="33" t="s">
        <v>14996</v>
      </c>
      <c r="I251" s="215" t="s">
        <v>14270</v>
      </c>
      <c r="J251" s="20">
        <f t="shared" si="0"/>
        <v>12</v>
      </c>
      <c r="K251" s="20">
        <f t="shared" si="1"/>
        <v>12</v>
      </c>
      <c r="L251" s="20">
        <f t="shared" si="4"/>
        <v>2018</v>
      </c>
      <c r="M251" s="20">
        <v>96</v>
      </c>
      <c r="N251" s="209">
        <f t="shared" si="3"/>
        <v>46368</v>
      </c>
      <c r="O251" s="216" t="s">
        <v>14259</v>
      </c>
      <c r="P251" s="20" t="s">
        <v>15099</v>
      </c>
      <c r="Q251" s="19" t="s">
        <v>15101</v>
      </c>
      <c r="R251" s="19" t="s">
        <v>15102</v>
      </c>
      <c r="S251" s="19" t="s">
        <v>1452</v>
      </c>
      <c r="T251" s="210">
        <v>28778</v>
      </c>
      <c r="U251" s="20" t="s">
        <v>75</v>
      </c>
      <c r="V251" s="20">
        <v>10</v>
      </c>
      <c r="W251" s="33" t="s">
        <v>15098</v>
      </c>
      <c r="X251" s="19" t="s">
        <v>234</v>
      </c>
      <c r="Y251" s="20" t="s">
        <v>2305</v>
      </c>
      <c r="Z251" s="19" t="s">
        <v>2306</v>
      </c>
      <c r="AA251" s="20" t="s">
        <v>14286</v>
      </c>
    </row>
    <row r="252" spans="1:27" ht="22.5" customHeight="1" x14ac:dyDescent="0.35">
      <c r="A252" s="33">
        <v>250</v>
      </c>
      <c r="B252" s="20" t="s">
        <v>15103</v>
      </c>
      <c r="C252" s="20" t="s">
        <v>50</v>
      </c>
      <c r="D252" s="20" t="s">
        <v>50</v>
      </c>
      <c r="E252" s="20" t="s">
        <v>6150</v>
      </c>
      <c r="F252" s="20" t="s">
        <v>524</v>
      </c>
      <c r="G252" s="20" t="s">
        <v>15104</v>
      </c>
      <c r="H252" s="33" t="s">
        <v>15001</v>
      </c>
      <c r="I252" s="215" t="s">
        <v>14574</v>
      </c>
      <c r="J252" s="20">
        <f t="shared" si="0"/>
        <v>28</v>
      </c>
      <c r="K252" s="20">
        <f t="shared" si="1"/>
        <v>12</v>
      </c>
      <c r="L252" s="20">
        <f t="shared" si="4"/>
        <v>2017</v>
      </c>
      <c r="M252" s="20">
        <v>96</v>
      </c>
      <c r="N252" s="209">
        <f t="shared" si="3"/>
        <v>46019</v>
      </c>
      <c r="O252" s="216" t="s">
        <v>14290</v>
      </c>
      <c r="P252" s="20" t="s">
        <v>15103</v>
      </c>
      <c r="Q252" s="19" t="s">
        <v>15105</v>
      </c>
      <c r="R252" s="19" t="s">
        <v>15106</v>
      </c>
      <c r="S252" s="19" t="s">
        <v>3946</v>
      </c>
      <c r="T252" s="209">
        <v>32416</v>
      </c>
      <c r="U252" s="20" t="s">
        <v>75</v>
      </c>
      <c r="V252" s="20">
        <v>19</v>
      </c>
      <c r="W252" s="33" t="s">
        <v>15107</v>
      </c>
      <c r="X252" s="19" t="s">
        <v>121</v>
      </c>
      <c r="Y252" s="20" t="s">
        <v>2305</v>
      </c>
      <c r="Z252" s="19" t="s">
        <v>2306</v>
      </c>
      <c r="AA252" s="20" t="s">
        <v>14286</v>
      </c>
    </row>
    <row r="253" spans="1:27" ht="22.5" customHeight="1" x14ac:dyDescent="0.35">
      <c r="A253" s="33">
        <v>251</v>
      </c>
      <c r="B253" s="20" t="s">
        <v>15108</v>
      </c>
      <c r="C253" s="20" t="s">
        <v>50</v>
      </c>
      <c r="D253" s="20" t="s">
        <v>51</v>
      </c>
      <c r="E253" s="20" t="s">
        <v>6150</v>
      </c>
      <c r="F253" s="20" t="s">
        <v>524</v>
      </c>
      <c r="G253" s="20" t="s">
        <v>15109</v>
      </c>
      <c r="H253" s="33" t="s">
        <v>14476</v>
      </c>
      <c r="I253" s="215" t="s">
        <v>14360</v>
      </c>
      <c r="J253" s="20">
        <f t="shared" si="0"/>
        <v>26</v>
      </c>
      <c r="K253" s="20">
        <f t="shared" si="1"/>
        <v>1</v>
      </c>
      <c r="L253" s="20">
        <f t="shared" si="4"/>
        <v>2018</v>
      </c>
      <c r="M253" s="20">
        <v>96</v>
      </c>
      <c r="N253" s="209">
        <f t="shared" si="3"/>
        <v>46048</v>
      </c>
      <c r="O253" s="216" t="s">
        <v>14259</v>
      </c>
      <c r="P253" s="20" t="s">
        <v>15108</v>
      </c>
      <c r="Q253" s="19" t="s">
        <v>15110</v>
      </c>
      <c r="R253" s="19" t="s">
        <v>15111</v>
      </c>
      <c r="S253" s="19" t="s">
        <v>100</v>
      </c>
      <c r="T253" s="209">
        <v>32456</v>
      </c>
      <c r="U253" s="20" t="s">
        <v>44</v>
      </c>
      <c r="V253" s="20">
        <v>19</v>
      </c>
      <c r="W253" s="33" t="s">
        <v>15107</v>
      </c>
      <c r="X253" s="19" t="s">
        <v>121</v>
      </c>
      <c r="Y253" s="20" t="s">
        <v>2305</v>
      </c>
      <c r="Z253" s="19" t="s">
        <v>2306</v>
      </c>
      <c r="AA253" s="20" t="s">
        <v>14286</v>
      </c>
    </row>
    <row r="254" spans="1:27" ht="22.5" customHeight="1" x14ac:dyDescent="0.35">
      <c r="A254" s="33">
        <v>252</v>
      </c>
      <c r="B254" s="20" t="s">
        <v>15112</v>
      </c>
      <c r="C254" s="20" t="s">
        <v>50</v>
      </c>
      <c r="D254" s="20" t="s">
        <v>50</v>
      </c>
      <c r="E254" s="20" t="s">
        <v>6150</v>
      </c>
      <c r="F254" s="20" t="s">
        <v>524</v>
      </c>
      <c r="G254" s="20" t="s">
        <v>15113</v>
      </c>
      <c r="H254" s="33" t="s">
        <v>14476</v>
      </c>
      <c r="I254" s="215" t="s">
        <v>14360</v>
      </c>
      <c r="J254" s="20">
        <f t="shared" si="0"/>
        <v>26</v>
      </c>
      <c r="K254" s="20">
        <f t="shared" si="1"/>
        <v>1</v>
      </c>
      <c r="L254" s="20">
        <f t="shared" si="4"/>
        <v>2018</v>
      </c>
      <c r="M254" s="20">
        <v>96</v>
      </c>
      <c r="N254" s="209">
        <f t="shared" si="3"/>
        <v>46048</v>
      </c>
      <c r="O254" s="216" t="s">
        <v>14259</v>
      </c>
      <c r="P254" s="20" t="s">
        <v>15112</v>
      </c>
      <c r="Q254" s="19" t="s">
        <v>15114</v>
      </c>
      <c r="R254" s="19" t="s">
        <v>1900</v>
      </c>
      <c r="S254" s="19" t="s">
        <v>850</v>
      </c>
      <c r="T254" s="209">
        <v>29957</v>
      </c>
      <c r="U254" s="20" t="s">
        <v>44</v>
      </c>
      <c r="V254" s="20">
        <v>8</v>
      </c>
      <c r="W254" s="33" t="s">
        <v>15115</v>
      </c>
      <c r="X254" s="19" t="s">
        <v>62</v>
      </c>
      <c r="Y254" s="20" t="s">
        <v>2305</v>
      </c>
      <c r="Z254" s="19" t="s">
        <v>2306</v>
      </c>
      <c r="AA254" s="20" t="s">
        <v>14286</v>
      </c>
    </row>
    <row r="255" spans="1:27" ht="22.5" customHeight="1" x14ac:dyDescent="0.35">
      <c r="A255" s="33">
        <v>253</v>
      </c>
      <c r="B255" s="20" t="s">
        <v>15116</v>
      </c>
      <c r="C255" s="20" t="s">
        <v>50</v>
      </c>
      <c r="D255" s="20" t="s">
        <v>50</v>
      </c>
      <c r="E255" s="20" t="s">
        <v>6150</v>
      </c>
      <c r="F255" s="20" t="s">
        <v>524</v>
      </c>
      <c r="G255" s="20" t="s">
        <v>15117</v>
      </c>
      <c r="H255" s="33" t="s">
        <v>14476</v>
      </c>
      <c r="I255" s="215" t="s">
        <v>14360</v>
      </c>
      <c r="J255" s="20">
        <f t="shared" si="0"/>
        <v>26</v>
      </c>
      <c r="K255" s="20">
        <f t="shared" si="1"/>
        <v>1</v>
      </c>
      <c r="L255" s="20">
        <f t="shared" si="4"/>
        <v>2018</v>
      </c>
      <c r="M255" s="20">
        <v>96</v>
      </c>
      <c r="N255" s="209">
        <f t="shared" si="3"/>
        <v>46048</v>
      </c>
      <c r="O255" s="216" t="s">
        <v>14259</v>
      </c>
      <c r="P255" s="20" t="s">
        <v>15116</v>
      </c>
      <c r="Q255" s="19" t="s">
        <v>15118</v>
      </c>
      <c r="R255" s="19" t="s">
        <v>358</v>
      </c>
      <c r="S255" s="19" t="s">
        <v>572</v>
      </c>
      <c r="T255" s="209">
        <v>31200</v>
      </c>
      <c r="U255" s="20" t="s">
        <v>75</v>
      </c>
      <c r="V255" s="20">
        <v>8</v>
      </c>
      <c r="W255" s="33" t="s">
        <v>15115</v>
      </c>
      <c r="X255" s="19" t="s">
        <v>62</v>
      </c>
      <c r="Y255" s="20" t="s">
        <v>2305</v>
      </c>
      <c r="Z255" s="19" t="s">
        <v>2306</v>
      </c>
      <c r="AA255" s="20" t="s">
        <v>14286</v>
      </c>
    </row>
    <row r="256" spans="1:27" ht="22.5" customHeight="1" x14ac:dyDescent="0.35">
      <c r="A256" s="33">
        <v>254</v>
      </c>
      <c r="B256" s="20" t="s">
        <v>15119</v>
      </c>
      <c r="C256" s="20" t="s">
        <v>50</v>
      </c>
      <c r="D256" s="20" t="s">
        <v>50</v>
      </c>
      <c r="E256" s="20" t="s">
        <v>6150</v>
      </c>
      <c r="F256" s="20" t="s">
        <v>524</v>
      </c>
      <c r="G256" s="20" t="s">
        <v>15120</v>
      </c>
      <c r="H256" s="33" t="s">
        <v>14476</v>
      </c>
      <c r="I256" s="215" t="s">
        <v>14360</v>
      </c>
      <c r="J256" s="20">
        <f t="shared" si="0"/>
        <v>26</v>
      </c>
      <c r="K256" s="20">
        <f t="shared" si="1"/>
        <v>1</v>
      </c>
      <c r="L256" s="20">
        <f t="shared" si="4"/>
        <v>2018</v>
      </c>
      <c r="M256" s="20">
        <v>96</v>
      </c>
      <c r="N256" s="209">
        <f t="shared" si="3"/>
        <v>46048</v>
      </c>
      <c r="O256" s="216" t="s">
        <v>14259</v>
      </c>
      <c r="P256" s="20" t="s">
        <v>15119</v>
      </c>
      <c r="Q256" s="19" t="s">
        <v>3873</v>
      </c>
      <c r="R256" s="19" t="s">
        <v>1835</v>
      </c>
      <c r="S256" s="19" t="s">
        <v>200</v>
      </c>
      <c r="T256" s="209">
        <v>33886</v>
      </c>
      <c r="U256" s="20" t="s">
        <v>75</v>
      </c>
      <c r="V256" s="20">
        <v>8</v>
      </c>
      <c r="W256" s="33" t="s">
        <v>15121</v>
      </c>
      <c r="X256" s="19" t="s">
        <v>121</v>
      </c>
      <c r="Y256" s="20" t="s">
        <v>2305</v>
      </c>
      <c r="Z256" s="19" t="s">
        <v>2306</v>
      </c>
      <c r="AA256" s="20" t="s">
        <v>14286</v>
      </c>
    </row>
    <row r="257" spans="1:27" ht="22.5" customHeight="1" x14ac:dyDescent="0.35">
      <c r="A257" s="33">
        <v>255</v>
      </c>
      <c r="B257" s="20" t="s">
        <v>15122</v>
      </c>
      <c r="C257" s="20" t="s">
        <v>50</v>
      </c>
      <c r="D257" s="20" t="s">
        <v>50</v>
      </c>
      <c r="E257" s="20" t="s">
        <v>6150</v>
      </c>
      <c r="F257" s="20" t="s">
        <v>524</v>
      </c>
      <c r="G257" s="20" t="s">
        <v>15123</v>
      </c>
      <c r="H257" s="33" t="s">
        <v>927</v>
      </c>
      <c r="I257" s="215" t="s">
        <v>928</v>
      </c>
      <c r="J257" s="20">
        <f t="shared" si="0"/>
        <v>31</v>
      </c>
      <c r="K257" s="20">
        <f t="shared" si="1"/>
        <v>5</v>
      </c>
      <c r="L257" s="20">
        <f t="shared" si="4"/>
        <v>2018</v>
      </c>
      <c r="M257" s="20">
        <v>96</v>
      </c>
      <c r="N257" s="209">
        <f t="shared" si="3"/>
        <v>46173</v>
      </c>
      <c r="O257" s="216" t="s">
        <v>14259</v>
      </c>
      <c r="P257" s="20" t="s">
        <v>15122</v>
      </c>
      <c r="Q257" s="19" t="s">
        <v>15124</v>
      </c>
      <c r="R257" s="19" t="s">
        <v>3091</v>
      </c>
      <c r="S257" s="19" t="s">
        <v>3236</v>
      </c>
      <c r="T257" s="209">
        <v>32295</v>
      </c>
      <c r="U257" s="20" t="s">
        <v>75</v>
      </c>
      <c r="V257" s="20">
        <v>9</v>
      </c>
      <c r="W257" s="33" t="s">
        <v>15125</v>
      </c>
      <c r="X257" s="19" t="s">
        <v>62</v>
      </c>
      <c r="Y257" s="20" t="s">
        <v>2305</v>
      </c>
      <c r="Z257" s="19" t="s">
        <v>2306</v>
      </c>
      <c r="AA257" s="20" t="s">
        <v>14286</v>
      </c>
    </row>
    <row r="258" spans="1:27" ht="22.5" customHeight="1" x14ac:dyDescent="0.35">
      <c r="A258" s="33">
        <v>256</v>
      </c>
      <c r="B258" s="20" t="s">
        <v>15126</v>
      </c>
      <c r="C258" s="20" t="s">
        <v>50</v>
      </c>
      <c r="D258" s="20" t="s">
        <v>50</v>
      </c>
      <c r="E258" s="20" t="s">
        <v>6150</v>
      </c>
      <c r="F258" s="20" t="s">
        <v>524</v>
      </c>
      <c r="G258" s="20" t="s">
        <v>15127</v>
      </c>
      <c r="H258" s="33" t="s">
        <v>14959</v>
      </c>
      <c r="I258" s="215" t="s">
        <v>14960</v>
      </c>
      <c r="J258" s="20">
        <f t="shared" ref="J258:J295" si="5">DAY(I258)</f>
        <v>2</v>
      </c>
      <c r="K258" s="20">
        <f t="shared" ref="K258:K295" si="6">MONTH(I258)</f>
        <v>7</v>
      </c>
      <c r="L258" s="20">
        <f t="shared" si="4"/>
        <v>2018</v>
      </c>
      <c r="M258" s="20">
        <v>96</v>
      </c>
      <c r="N258" s="209">
        <f t="shared" ref="N258:N295" si="7">DATE(YEAR(I258),MONTH(I258)+M258,DAY(I258))</f>
        <v>46205</v>
      </c>
      <c r="O258" s="216" t="s">
        <v>14259</v>
      </c>
      <c r="P258" s="20" t="s">
        <v>15126</v>
      </c>
      <c r="Q258" s="19" t="s">
        <v>15128</v>
      </c>
      <c r="R258" s="19" t="s">
        <v>15129</v>
      </c>
      <c r="S258" s="19" t="s">
        <v>591</v>
      </c>
      <c r="T258" s="209">
        <v>30719</v>
      </c>
      <c r="U258" s="20" t="s">
        <v>75</v>
      </c>
      <c r="V258" s="20">
        <v>9</v>
      </c>
      <c r="W258" s="33" t="s">
        <v>15125</v>
      </c>
      <c r="X258" s="19" t="s">
        <v>62</v>
      </c>
      <c r="Y258" s="20" t="s">
        <v>2305</v>
      </c>
      <c r="Z258" s="19" t="s">
        <v>2306</v>
      </c>
      <c r="AA258" s="20" t="s">
        <v>14286</v>
      </c>
    </row>
    <row r="259" spans="1:27" ht="22.5" customHeight="1" x14ac:dyDescent="0.35">
      <c r="A259" s="33">
        <v>257</v>
      </c>
      <c r="B259" s="20" t="s">
        <v>15130</v>
      </c>
      <c r="C259" s="20" t="s">
        <v>50</v>
      </c>
      <c r="D259" s="20" t="s">
        <v>50</v>
      </c>
      <c r="E259" s="20" t="s">
        <v>6150</v>
      </c>
      <c r="F259" s="20" t="s">
        <v>524</v>
      </c>
      <c r="G259" s="20" t="s">
        <v>15131</v>
      </c>
      <c r="H259" s="33" t="s">
        <v>14959</v>
      </c>
      <c r="I259" s="215" t="s">
        <v>14960</v>
      </c>
      <c r="J259" s="20">
        <f t="shared" si="5"/>
        <v>2</v>
      </c>
      <c r="K259" s="20">
        <f t="shared" si="6"/>
        <v>7</v>
      </c>
      <c r="L259" s="20">
        <f t="shared" si="4"/>
        <v>2018</v>
      </c>
      <c r="M259" s="20">
        <v>96</v>
      </c>
      <c r="N259" s="209">
        <f t="shared" si="7"/>
        <v>46205</v>
      </c>
      <c r="O259" s="216" t="s">
        <v>14259</v>
      </c>
      <c r="P259" s="20" t="s">
        <v>15130</v>
      </c>
      <c r="Q259" s="19" t="s">
        <v>15132</v>
      </c>
      <c r="R259" s="19" t="s">
        <v>15133</v>
      </c>
      <c r="S259" s="19" t="s">
        <v>75</v>
      </c>
      <c r="T259" s="210">
        <v>33954</v>
      </c>
      <c r="U259" s="20" t="s">
        <v>75</v>
      </c>
      <c r="V259" s="20">
        <v>9</v>
      </c>
      <c r="W259" s="33" t="s">
        <v>15125</v>
      </c>
      <c r="X259" s="19" t="s">
        <v>62</v>
      </c>
      <c r="Y259" s="20" t="s">
        <v>2305</v>
      </c>
      <c r="Z259" s="19" t="s">
        <v>2306</v>
      </c>
      <c r="AA259" s="20" t="s">
        <v>14286</v>
      </c>
    </row>
    <row r="260" spans="1:27" ht="22.5" customHeight="1" x14ac:dyDescent="0.35">
      <c r="A260" s="33">
        <v>258</v>
      </c>
      <c r="B260" s="20" t="s">
        <v>15134</v>
      </c>
      <c r="C260" s="20" t="s">
        <v>50</v>
      </c>
      <c r="D260" s="20" t="s">
        <v>50</v>
      </c>
      <c r="E260" s="20" t="s">
        <v>6150</v>
      </c>
      <c r="F260" s="20" t="s">
        <v>524</v>
      </c>
      <c r="G260" s="20" t="s">
        <v>15135</v>
      </c>
      <c r="H260" s="33" t="s">
        <v>14514</v>
      </c>
      <c r="I260" s="215" t="s">
        <v>14402</v>
      </c>
      <c r="J260" s="20">
        <f t="shared" si="5"/>
        <v>30</v>
      </c>
      <c r="K260" s="20">
        <f t="shared" si="6"/>
        <v>7</v>
      </c>
      <c r="L260" s="20">
        <f t="shared" si="4"/>
        <v>2018</v>
      </c>
      <c r="M260" s="20">
        <v>96</v>
      </c>
      <c r="N260" s="209">
        <f t="shared" si="7"/>
        <v>46233</v>
      </c>
      <c r="O260" s="216" t="s">
        <v>14259</v>
      </c>
      <c r="P260" s="20" t="s">
        <v>15134</v>
      </c>
      <c r="Q260" s="19" t="s">
        <v>1686</v>
      </c>
      <c r="R260" s="19" t="s">
        <v>618</v>
      </c>
      <c r="S260" s="19" t="s">
        <v>688</v>
      </c>
      <c r="T260" s="209">
        <v>29468</v>
      </c>
      <c r="U260" s="20" t="s">
        <v>75</v>
      </c>
      <c r="V260" s="20">
        <v>9</v>
      </c>
      <c r="W260" s="33" t="s">
        <v>15125</v>
      </c>
      <c r="X260" s="19" t="s">
        <v>62</v>
      </c>
      <c r="Y260" s="20" t="s">
        <v>2305</v>
      </c>
      <c r="Z260" s="19" t="s">
        <v>2306</v>
      </c>
      <c r="AA260" s="20" t="s">
        <v>14286</v>
      </c>
    </row>
    <row r="261" spans="1:27" ht="22.5" customHeight="1" x14ac:dyDescent="0.35">
      <c r="A261" s="33">
        <v>259</v>
      </c>
      <c r="B261" s="20" t="s">
        <v>15136</v>
      </c>
      <c r="C261" s="20" t="s">
        <v>50</v>
      </c>
      <c r="D261" s="20" t="s">
        <v>50</v>
      </c>
      <c r="E261" s="20" t="s">
        <v>6150</v>
      </c>
      <c r="F261" s="20" t="s">
        <v>524</v>
      </c>
      <c r="G261" s="20" t="s">
        <v>15137</v>
      </c>
      <c r="H261" s="33" t="s">
        <v>14648</v>
      </c>
      <c r="I261" s="215" t="s">
        <v>14614</v>
      </c>
      <c r="J261" s="20">
        <f t="shared" si="5"/>
        <v>8</v>
      </c>
      <c r="K261" s="20">
        <f t="shared" si="6"/>
        <v>5</v>
      </c>
      <c r="L261" s="20">
        <f t="shared" si="4"/>
        <v>2018</v>
      </c>
      <c r="M261" s="20">
        <v>96</v>
      </c>
      <c r="N261" s="209">
        <f t="shared" si="7"/>
        <v>46150</v>
      </c>
      <c r="O261" s="216" t="s">
        <v>14259</v>
      </c>
      <c r="P261" s="20" t="s">
        <v>15136</v>
      </c>
      <c r="Q261" s="19" t="s">
        <v>15138</v>
      </c>
      <c r="R261" s="19" t="s">
        <v>11522</v>
      </c>
      <c r="S261" s="19" t="s">
        <v>85</v>
      </c>
      <c r="T261" s="210">
        <v>31365</v>
      </c>
      <c r="U261" s="20" t="s">
        <v>75</v>
      </c>
      <c r="V261" s="20">
        <v>9</v>
      </c>
      <c r="W261" s="33" t="s">
        <v>15125</v>
      </c>
      <c r="X261" s="19" t="s">
        <v>62</v>
      </c>
      <c r="Y261" s="20" t="s">
        <v>2305</v>
      </c>
      <c r="Z261" s="19" t="s">
        <v>2306</v>
      </c>
      <c r="AA261" s="20" t="s">
        <v>14286</v>
      </c>
    </row>
    <row r="262" spans="1:27" ht="22.5" customHeight="1" x14ac:dyDescent="0.35">
      <c r="A262" s="33">
        <v>260</v>
      </c>
      <c r="B262" s="20" t="s">
        <v>15139</v>
      </c>
      <c r="C262" s="20" t="s">
        <v>50</v>
      </c>
      <c r="D262" s="20" t="s">
        <v>51</v>
      </c>
      <c r="E262" s="20" t="s">
        <v>6150</v>
      </c>
      <c r="F262" s="20" t="s">
        <v>524</v>
      </c>
      <c r="G262" s="20" t="s">
        <v>15140</v>
      </c>
      <c r="H262" s="33" t="s">
        <v>14444</v>
      </c>
      <c r="I262" s="215" t="s">
        <v>14445</v>
      </c>
      <c r="J262" s="20">
        <f t="shared" si="5"/>
        <v>23</v>
      </c>
      <c r="K262" s="20">
        <f t="shared" si="6"/>
        <v>7</v>
      </c>
      <c r="L262" s="20">
        <f t="shared" si="4"/>
        <v>2018</v>
      </c>
      <c r="M262" s="20">
        <v>96</v>
      </c>
      <c r="N262" s="209">
        <f t="shared" si="7"/>
        <v>46226</v>
      </c>
      <c r="O262" s="216" t="s">
        <v>14259</v>
      </c>
      <c r="P262" s="20" t="s">
        <v>15139</v>
      </c>
      <c r="Q262" s="19" t="s">
        <v>15141</v>
      </c>
      <c r="R262" s="19" t="s">
        <v>15142</v>
      </c>
      <c r="S262" s="19" t="s">
        <v>1845</v>
      </c>
      <c r="T262" s="209">
        <v>32926</v>
      </c>
      <c r="U262" s="20" t="s">
        <v>75</v>
      </c>
      <c r="V262" s="20">
        <v>9</v>
      </c>
      <c r="W262" s="33" t="s">
        <v>15143</v>
      </c>
      <c r="X262" s="19" t="s">
        <v>121</v>
      </c>
      <c r="Y262" s="20" t="s">
        <v>2305</v>
      </c>
      <c r="Z262" s="19" t="s">
        <v>2306</v>
      </c>
      <c r="AA262" s="20" t="s">
        <v>14286</v>
      </c>
    </row>
    <row r="263" spans="1:27" ht="22.5" customHeight="1" x14ac:dyDescent="0.35">
      <c r="A263" s="33">
        <v>261</v>
      </c>
      <c r="B263" s="20" t="s">
        <v>15144</v>
      </c>
      <c r="C263" s="20" t="s">
        <v>50</v>
      </c>
      <c r="D263" s="20" t="s">
        <v>51</v>
      </c>
      <c r="E263" s="20" t="s">
        <v>6150</v>
      </c>
      <c r="F263" s="20" t="s">
        <v>524</v>
      </c>
      <c r="G263" s="20" t="s">
        <v>15145</v>
      </c>
      <c r="H263" s="33" t="s">
        <v>14527</v>
      </c>
      <c r="I263" s="215" t="s">
        <v>14528</v>
      </c>
      <c r="J263" s="20">
        <f t="shared" si="5"/>
        <v>5</v>
      </c>
      <c r="K263" s="20">
        <f t="shared" si="6"/>
        <v>4</v>
      </c>
      <c r="L263" s="20">
        <f t="shared" si="4"/>
        <v>2018</v>
      </c>
      <c r="M263" s="20">
        <v>96</v>
      </c>
      <c r="N263" s="209">
        <f t="shared" si="7"/>
        <v>46117</v>
      </c>
      <c r="O263" s="216" t="s">
        <v>14259</v>
      </c>
      <c r="P263" s="20" t="s">
        <v>15144</v>
      </c>
      <c r="Q263" s="19" t="s">
        <v>15146</v>
      </c>
      <c r="R263" s="19" t="s">
        <v>5022</v>
      </c>
      <c r="S263" s="19" t="s">
        <v>200</v>
      </c>
      <c r="T263" s="210">
        <v>29885</v>
      </c>
      <c r="U263" s="20" t="s">
        <v>75</v>
      </c>
      <c r="V263" s="20">
        <v>9</v>
      </c>
      <c r="W263" s="33" t="s">
        <v>15147</v>
      </c>
      <c r="X263" s="19" t="s">
        <v>121</v>
      </c>
      <c r="Y263" s="20" t="s">
        <v>2305</v>
      </c>
      <c r="Z263" s="19" t="s">
        <v>2306</v>
      </c>
      <c r="AA263" s="20" t="s">
        <v>14286</v>
      </c>
    </row>
    <row r="264" spans="1:27" ht="22.5" customHeight="1" x14ac:dyDescent="0.35">
      <c r="A264" s="33">
        <v>262</v>
      </c>
      <c r="B264" s="20" t="s">
        <v>15148</v>
      </c>
      <c r="C264" s="20" t="s">
        <v>50</v>
      </c>
      <c r="D264" s="20" t="s">
        <v>51</v>
      </c>
      <c r="E264" s="20" t="s">
        <v>6150</v>
      </c>
      <c r="F264" s="20" t="s">
        <v>524</v>
      </c>
      <c r="G264" s="20" t="s">
        <v>15149</v>
      </c>
      <c r="H264" s="33" t="s">
        <v>14996</v>
      </c>
      <c r="I264" s="215" t="s">
        <v>14270</v>
      </c>
      <c r="J264" s="20">
        <f t="shared" si="5"/>
        <v>12</v>
      </c>
      <c r="K264" s="20">
        <f t="shared" si="6"/>
        <v>12</v>
      </c>
      <c r="L264" s="20">
        <f t="shared" si="4"/>
        <v>2018</v>
      </c>
      <c r="M264" s="20">
        <v>96</v>
      </c>
      <c r="N264" s="209">
        <f t="shared" si="7"/>
        <v>46368</v>
      </c>
      <c r="O264" s="216" t="s">
        <v>14259</v>
      </c>
      <c r="P264" s="20" t="s">
        <v>15148</v>
      </c>
      <c r="Q264" s="19" t="s">
        <v>15150</v>
      </c>
      <c r="R264" s="19" t="s">
        <v>5778</v>
      </c>
      <c r="S264" s="19" t="s">
        <v>15151</v>
      </c>
      <c r="T264" s="209">
        <v>34211</v>
      </c>
      <c r="U264" s="20" t="s">
        <v>75</v>
      </c>
      <c r="V264" s="20">
        <v>9</v>
      </c>
      <c r="W264" s="33" t="s">
        <v>15147</v>
      </c>
      <c r="X264" s="19" t="s">
        <v>121</v>
      </c>
      <c r="Y264" s="20" t="s">
        <v>2305</v>
      </c>
      <c r="Z264" s="19" t="s">
        <v>2306</v>
      </c>
      <c r="AA264" s="20" t="s">
        <v>14286</v>
      </c>
    </row>
    <row r="265" spans="1:27" ht="22.5" customHeight="1" x14ac:dyDescent="0.35">
      <c r="A265" s="33">
        <v>263</v>
      </c>
      <c r="B265" s="20" t="s">
        <v>15152</v>
      </c>
      <c r="C265" s="20" t="s">
        <v>50</v>
      </c>
      <c r="D265" s="20" t="s">
        <v>50</v>
      </c>
      <c r="E265" s="20" t="s">
        <v>6150</v>
      </c>
      <c r="F265" s="20" t="s">
        <v>524</v>
      </c>
      <c r="G265" s="20" t="s">
        <v>15153</v>
      </c>
      <c r="H265" s="33" t="s">
        <v>927</v>
      </c>
      <c r="I265" s="215" t="s">
        <v>928</v>
      </c>
      <c r="J265" s="20">
        <f t="shared" si="5"/>
        <v>31</v>
      </c>
      <c r="K265" s="20">
        <f t="shared" si="6"/>
        <v>5</v>
      </c>
      <c r="L265" s="20">
        <f t="shared" si="4"/>
        <v>2018</v>
      </c>
      <c r="M265" s="20">
        <v>96</v>
      </c>
      <c r="N265" s="209">
        <f t="shared" si="7"/>
        <v>46173</v>
      </c>
      <c r="O265" s="216" t="s">
        <v>14259</v>
      </c>
      <c r="P265" s="20" t="s">
        <v>15152</v>
      </c>
      <c r="Q265" s="19" t="s">
        <v>15154</v>
      </c>
      <c r="R265" s="19" t="s">
        <v>4346</v>
      </c>
      <c r="S265" s="19" t="s">
        <v>455</v>
      </c>
      <c r="T265" s="209">
        <v>29964</v>
      </c>
      <c r="U265" s="20" t="s">
        <v>75</v>
      </c>
      <c r="V265" s="20">
        <v>9</v>
      </c>
      <c r="W265" s="33" t="s">
        <v>15155</v>
      </c>
      <c r="X265" s="19" t="s">
        <v>234</v>
      </c>
      <c r="Y265" s="20" t="s">
        <v>2305</v>
      </c>
      <c r="Z265" s="19" t="s">
        <v>2306</v>
      </c>
      <c r="AA265" s="20" t="s">
        <v>14286</v>
      </c>
    </row>
    <row r="266" spans="1:27" ht="22.5" customHeight="1" x14ac:dyDescent="0.35">
      <c r="A266" s="33">
        <v>264</v>
      </c>
      <c r="B266" s="20" t="s">
        <v>15156</v>
      </c>
      <c r="C266" s="20" t="s">
        <v>793</v>
      </c>
      <c r="D266" s="20" t="s">
        <v>793</v>
      </c>
      <c r="E266" s="20" t="s">
        <v>6155</v>
      </c>
      <c r="F266" s="20" t="s">
        <v>5916</v>
      </c>
      <c r="G266" s="20" t="s">
        <v>15157</v>
      </c>
      <c r="H266" s="33" t="s">
        <v>14996</v>
      </c>
      <c r="I266" s="215" t="s">
        <v>14270</v>
      </c>
      <c r="J266" s="20">
        <f t="shared" si="5"/>
        <v>12</v>
      </c>
      <c r="K266" s="20">
        <f t="shared" si="6"/>
        <v>12</v>
      </c>
      <c r="L266" s="20">
        <f t="shared" si="4"/>
        <v>2018</v>
      </c>
      <c r="M266" s="20">
        <v>96</v>
      </c>
      <c r="N266" s="209">
        <f t="shared" si="7"/>
        <v>46368</v>
      </c>
      <c r="O266" s="216" t="s">
        <v>14259</v>
      </c>
      <c r="P266" s="20" t="s">
        <v>15156</v>
      </c>
      <c r="Q266" s="19" t="s">
        <v>15158</v>
      </c>
      <c r="R266" s="19" t="s">
        <v>15159</v>
      </c>
      <c r="S266" s="19" t="s">
        <v>15160</v>
      </c>
      <c r="T266" s="209">
        <v>31813</v>
      </c>
      <c r="U266" s="20" t="s">
        <v>75</v>
      </c>
      <c r="V266" s="20">
        <v>10</v>
      </c>
      <c r="W266" s="33" t="s">
        <v>15161</v>
      </c>
      <c r="X266" s="19" t="s">
        <v>93</v>
      </c>
      <c r="Y266" s="20" t="s">
        <v>6167</v>
      </c>
      <c r="Z266" s="19" t="s">
        <v>6168</v>
      </c>
      <c r="AA266" s="20" t="s">
        <v>14386</v>
      </c>
    </row>
    <row r="267" spans="1:27" ht="22.5" customHeight="1" x14ac:dyDescent="0.35">
      <c r="A267" s="33">
        <v>265</v>
      </c>
      <c r="B267" s="20" t="s">
        <v>15162</v>
      </c>
      <c r="C267" s="20" t="s">
        <v>793</v>
      </c>
      <c r="D267" s="20" t="s">
        <v>793</v>
      </c>
      <c r="E267" s="20" t="s">
        <v>6155</v>
      </c>
      <c r="F267" s="20" t="s">
        <v>5916</v>
      </c>
      <c r="G267" s="20" t="s">
        <v>15163</v>
      </c>
      <c r="H267" s="33" t="s">
        <v>927</v>
      </c>
      <c r="I267" s="215" t="s">
        <v>928</v>
      </c>
      <c r="J267" s="20">
        <f t="shared" si="5"/>
        <v>31</v>
      </c>
      <c r="K267" s="20">
        <f t="shared" si="6"/>
        <v>5</v>
      </c>
      <c r="L267" s="20">
        <f t="shared" si="4"/>
        <v>2018</v>
      </c>
      <c r="M267" s="20">
        <v>96</v>
      </c>
      <c r="N267" s="209">
        <f t="shared" si="7"/>
        <v>46173</v>
      </c>
      <c r="O267" s="216" t="s">
        <v>14259</v>
      </c>
      <c r="P267" s="20" t="s">
        <v>15162</v>
      </c>
      <c r="Q267" s="19" t="s">
        <v>15164</v>
      </c>
      <c r="R267" s="19" t="s">
        <v>15165</v>
      </c>
      <c r="S267" s="19" t="s">
        <v>1909</v>
      </c>
      <c r="T267" s="209">
        <v>35908</v>
      </c>
      <c r="U267" s="20" t="s">
        <v>75</v>
      </c>
      <c r="V267" s="20">
        <v>19</v>
      </c>
      <c r="W267" s="33" t="s">
        <v>15166</v>
      </c>
      <c r="X267" s="19" t="s">
        <v>234</v>
      </c>
      <c r="Y267" s="20" t="s">
        <v>6167</v>
      </c>
      <c r="Z267" s="19" t="s">
        <v>6168</v>
      </c>
      <c r="AA267" s="20" t="s">
        <v>14386</v>
      </c>
    </row>
    <row r="268" spans="1:27" ht="22.5" customHeight="1" x14ac:dyDescent="0.35">
      <c r="A268" s="33">
        <v>266</v>
      </c>
      <c r="B268" s="20" t="s">
        <v>11312</v>
      </c>
      <c r="C268" s="20" t="s">
        <v>50</v>
      </c>
      <c r="D268" s="20" t="s">
        <v>50</v>
      </c>
      <c r="E268" s="20" t="s">
        <v>5263</v>
      </c>
      <c r="F268" s="20" t="s">
        <v>6139</v>
      </c>
      <c r="G268" s="20" t="s">
        <v>11308</v>
      </c>
      <c r="H268" s="33" t="s">
        <v>11309</v>
      </c>
      <c r="I268" s="215" t="s">
        <v>11310</v>
      </c>
      <c r="J268" s="20">
        <f t="shared" si="5"/>
        <v>12</v>
      </c>
      <c r="K268" s="20">
        <f t="shared" si="6"/>
        <v>9</v>
      </c>
      <c r="L268" s="20">
        <f t="shared" si="4"/>
        <v>2018</v>
      </c>
      <c r="M268" s="215">
        <v>96</v>
      </c>
      <c r="N268" s="209">
        <f t="shared" si="7"/>
        <v>46277</v>
      </c>
      <c r="O268" s="216" t="s">
        <v>14259</v>
      </c>
      <c r="P268" s="20" t="s">
        <v>11312</v>
      </c>
      <c r="Q268" s="19" t="s">
        <v>11313</v>
      </c>
      <c r="R268" s="19" t="s">
        <v>11314</v>
      </c>
      <c r="S268" s="19" t="s">
        <v>173</v>
      </c>
      <c r="T268" s="209">
        <v>36598</v>
      </c>
      <c r="U268" s="20" t="s">
        <v>44</v>
      </c>
      <c r="V268" s="20">
        <v>16</v>
      </c>
      <c r="W268" s="33" t="s">
        <v>11316</v>
      </c>
      <c r="X268" s="19" t="s">
        <v>234</v>
      </c>
      <c r="Y268" s="20" t="s">
        <v>6178</v>
      </c>
      <c r="Z268" s="19" t="s">
        <v>6179</v>
      </c>
      <c r="AA268" s="20" t="s">
        <v>14386</v>
      </c>
    </row>
    <row r="269" spans="1:27" ht="22.5" customHeight="1" x14ac:dyDescent="0.35">
      <c r="A269" s="33">
        <v>267</v>
      </c>
      <c r="B269" s="20" t="s">
        <v>6250</v>
      </c>
      <c r="C269" s="20" t="s">
        <v>50</v>
      </c>
      <c r="D269" s="20" t="s">
        <v>50</v>
      </c>
      <c r="E269" s="20" t="s">
        <v>5263</v>
      </c>
      <c r="F269" s="20" t="s">
        <v>6139</v>
      </c>
      <c r="G269" s="20" t="s">
        <v>6249</v>
      </c>
      <c r="H269" s="33" t="s">
        <v>11682</v>
      </c>
      <c r="I269" s="215" t="s">
        <v>11683</v>
      </c>
      <c r="J269" s="20">
        <f t="shared" si="5"/>
        <v>7</v>
      </c>
      <c r="K269" s="20">
        <f t="shared" si="6"/>
        <v>11</v>
      </c>
      <c r="L269" s="20">
        <f t="shared" si="4"/>
        <v>2017</v>
      </c>
      <c r="M269" s="20">
        <v>96</v>
      </c>
      <c r="N269" s="209">
        <f t="shared" si="7"/>
        <v>45968</v>
      </c>
      <c r="O269" s="216" t="s">
        <v>14290</v>
      </c>
      <c r="P269" s="20" t="s">
        <v>6250</v>
      </c>
      <c r="Q269" s="19" t="s">
        <v>15167</v>
      </c>
      <c r="R269" s="19" t="s">
        <v>6251</v>
      </c>
      <c r="S269" s="19" t="s">
        <v>503</v>
      </c>
      <c r="T269" s="209">
        <v>33392</v>
      </c>
      <c r="U269" s="20" t="s">
        <v>75</v>
      </c>
      <c r="V269" s="20">
        <v>7</v>
      </c>
      <c r="W269" s="33" t="s">
        <v>6252</v>
      </c>
      <c r="X269" s="19" t="s">
        <v>234</v>
      </c>
      <c r="Y269" s="20" t="s">
        <v>6193</v>
      </c>
      <c r="Z269" s="19" t="s">
        <v>6194</v>
      </c>
      <c r="AA269" s="20" t="s">
        <v>14386</v>
      </c>
    </row>
    <row r="270" spans="1:27" ht="22.5" customHeight="1" x14ac:dyDescent="0.35">
      <c r="A270" s="33">
        <v>268</v>
      </c>
      <c r="B270" s="20" t="s">
        <v>15168</v>
      </c>
      <c r="C270" s="20" t="s">
        <v>793</v>
      </c>
      <c r="D270" s="20" t="s">
        <v>793</v>
      </c>
      <c r="E270" s="20" t="s">
        <v>5263</v>
      </c>
      <c r="F270" s="20" t="s">
        <v>11500</v>
      </c>
      <c r="G270" s="20" t="s">
        <v>15169</v>
      </c>
      <c r="H270" s="33" t="s">
        <v>927</v>
      </c>
      <c r="I270" s="215" t="s">
        <v>928</v>
      </c>
      <c r="J270" s="20">
        <f t="shared" si="5"/>
        <v>31</v>
      </c>
      <c r="K270" s="20">
        <f t="shared" si="6"/>
        <v>5</v>
      </c>
      <c r="L270" s="20">
        <f t="shared" si="4"/>
        <v>2018</v>
      </c>
      <c r="M270" s="20">
        <v>96</v>
      </c>
      <c r="N270" s="209">
        <f t="shared" si="7"/>
        <v>46173</v>
      </c>
      <c r="O270" s="216" t="s">
        <v>14259</v>
      </c>
      <c r="P270" s="20" t="s">
        <v>15168</v>
      </c>
      <c r="Q270" s="19" t="s">
        <v>14076</v>
      </c>
      <c r="R270" s="19" t="s">
        <v>618</v>
      </c>
      <c r="S270" s="19" t="s">
        <v>591</v>
      </c>
      <c r="T270" s="210">
        <v>33567</v>
      </c>
      <c r="U270" s="20" t="s">
        <v>75</v>
      </c>
      <c r="V270" s="20">
        <v>19</v>
      </c>
      <c r="W270" s="33" t="s">
        <v>15170</v>
      </c>
      <c r="X270" s="19" t="s">
        <v>62</v>
      </c>
      <c r="Y270" s="20" t="s">
        <v>6131</v>
      </c>
      <c r="Z270" s="19" t="s">
        <v>6132</v>
      </c>
      <c r="AA270" s="20" t="s">
        <v>14386</v>
      </c>
    </row>
    <row r="271" spans="1:27" ht="22.5" customHeight="1" x14ac:dyDescent="0.35">
      <c r="A271" s="33">
        <v>269</v>
      </c>
      <c r="B271" s="20" t="s">
        <v>15171</v>
      </c>
      <c r="C271" s="20" t="s">
        <v>793</v>
      </c>
      <c r="D271" s="20" t="s">
        <v>793</v>
      </c>
      <c r="E271" s="20" t="s">
        <v>5263</v>
      </c>
      <c r="F271" s="20" t="s">
        <v>11500</v>
      </c>
      <c r="G271" s="20" t="s">
        <v>15172</v>
      </c>
      <c r="H271" s="33" t="s">
        <v>14444</v>
      </c>
      <c r="I271" s="215" t="s">
        <v>14445</v>
      </c>
      <c r="J271" s="20">
        <f t="shared" si="5"/>
        <v>23</v>
      </c>
      <c r="K271" s="20">
        <f t="shared" si="6"/>
        <v>7</v>
      </c>
      <c r="L271" s="20">
        <f t="shared" si="4"/>
        <v>2018</v>
      </c>
      <c r="M271" s="20">
        <v>96</v>
      </c>
      <c r="N271" s="209">
        <f t="shared" si="7"/>
        <v>46226</v>
      </c>
      <c r="O271" s="216" t="s">
        <v>14259</v>
      </c>
      <c r="P271" s="20" t="s">
        <v>15171</v>
      </c>
      <c r="Q271" s="19" t="s">
        <v>15173</v>
      </c>
      <c r="R271" s="19" t="s">
        <v>15174</v>
      </c>
      <c r="S271" s="19" t="s">
        <v>67</v>
      </c>
      <c r="T271" s="209">
        <v>30629</v>
      </c>
      <c r="U271" s="20" t="s">
        <v>44</v>
      </c>
      <c r="V271" s="20">
        <v>19</v>
      </c>
      <c r="W271" s="33" t="s">
        <v>15175</v>
      </c>
      <c r="X271" s="19" t="s">
        <v>234</v>
      </c>
      <c r="Y271" s="20" t="s">
        <v>6131</v>
      </c>
      <c r="Z271" s="19" t="s">
        <v>6132</v>
      </c>
      <c r="AA271" s="20" t="s">
        <v>14386</v>
      </c>
    </row>
    <row r="272" spans="1:27" ht="22.5" customHeight="1" x14ac:dyDescent="0.35">
      <c r="A272" s="33">
        <v>270</v>
      </c>
      <c r="B272" s="20" t="s">
        <v>15176</v>
      </c>
      <c r="C272" s="20" t="s">
        <v>793</v>
      </c>
      <c r="D272" s="20" t="s">
        <v>793</v>
      </c>
      <c r="E272" s="20" t="s">
        <v>5263</v>
      </c>
      <c r="F272" s="20" t="s">
        <v>11500</v>
      </c>
      <c r="G272" s="20" t="s">
        <v>15177</v>
      </c>
      <c r="H272" s="33" t="s">
        <v>14527</v>
      </c>
      <c r="I272" s="215" t="s">
        <v>14528</v>
      </c>
      <c r="J272" s="20">
        <f t="shared" si="5"/>
        <v>5</v>
      </c>
      <c r="K272" s="20">
        <f t="shared" si="6"/>
        <v>4</v>
      </c>
      <c r="L272" s="20">
        <f t="shared" si="4"/>
        <v>2018</v>
      </c>
      <c r="M272" s="20">
        <v>96</v>
      </c>
      <c r="N272" s="209">
        <f t="shared" si="7"/>
        <v>46117</v>
      </c>
      <c r="O272" s="216" t="s">
        <v>14259</v>
      </c>
      <c r="P272" s="20" t="s">
        <v>15176</v>
      </c>
      <c r="Q272" s="19" t="s">
        <v>15178</v>
      </c>
      <c r="R272" s="19" t="s">
        <v>15179</v>
      </c>
      <c r="S272" s="19" t="s">
        <v>60</v>
      </c>
      <c r="T272" s="209">
        <v>31612</v>
      </c>
      <c r="U272" s="20" t="s">
        <v>75</v>
      </c>
      <c r="V272" s="20">
        <v>19</v>
      </c>
      <c r="W272" s="33" t="s">
        <v>15175</v>
      </c>
      <c r="X272" s="19" t="s">
        <v>234</v>
      </c>
      <c r="Y272" s="20" t="s">
        <v>6131</v>
      </c>
      <c r="Z272" s="19" t="s">
        <v>6132</v>
      </c>
      <c r="AA272" s="20" t="s">
        <v>14386</v>
      </c>
    </row>
    <row r="273" spans="1:27" ht="22.5" customHeight="1" x14ac:dyDescent="0.35">
      <c r="A273" s="33">
        <v>271</v>
      </c>
      <c r="B273" s="20" t="s">
        <v>15180</v>
      </c>
      <c r="C273" s="20" t="s">
        <v>793</v>
      </c>
      <c r="D273" s="20" t="s">
        <v>793</v>
      </c>
      <c r="E273" s="20" t="s">
        <v>5263</v>
      </c>
      <c r="F273" s="20" t="s">
        <v>11500</v>
      </c>
      <c r="G273" s="20" t="s">
        <v>15181</v>
      </c>
      <c r="H273" s="33" t="s">
        <v>14527</v>
      </c>
      <c r="I273" s="215" t="s">
        <v>14528</v>
      </c>
      <c r="J273" s="20">
        <f t="shared" si="5"/>
        <v>5</v>
      </c>
      <c r="K273" s="20">
        <f t="shared" si="6"/>
        <v>4</v>
      </c>
      <c r="L273" s="20">
        <f t="shared" si="4"/>
        <v>2018</v>
      </c>
      <c r="M273" s="20">
        <v>96</v>
      </c>
      <c r="N273" s="209">
        <f t="shared" si="7"/>
        <v>46117</v>
      </c>
      <c r="O273" s="216" t="s">
        <v>14259</v>
      </c>
      <c r="P273" s="20" t="s">
        <v>15180</v>
      </c>
      <c r="Q273" s="19" t="s">
        <v>15182</v>
      </c>
      <c r="R273" s="19" t="s">
        <v>1006</v>
      </c>
      <c r="S273" s="19" t="s">
        <v>549</v>
      </c>
      <c r="T273" s="209">
        <v>34219</v>
      </c>
      <c r="U273" s="20" t="s">
        <v>75</v>
      </c>
      <c r="V273" s="20">
        <v>9</v>
      </c>
      <c r="W273" s="33" t="s">
        <v>15183</v>
      </c>
      <c r="X273" s="19" t="s">
        <v>46</v>
      </c>
      <c r="Y273" s="20" t="s">
        <v>6131</v>
      </c>
      <c r="Z273" s="19" t="s">
        <v>6132</v>
      </c>
      <c r="AA273" s="20" t="s">
        <v>14386</v>
      </c>
    </row>
    <row r="274" spans="1:27" ht="22.5" customHeight="1" x14ac:dyDescent="0.35">
      <c r="A274" s="33">
        <v>272</v>
      </c>
      <c r="B274" s="20" t="s">
        <v>15184</v>
      </c>
      <c r="C274" s="20" t="s">
        <v>793</v>
      </c>
      <c r="D274" s="20" t="s">
        <v>793</v>
      </c>
      <c r="E274" s="20" t="s">
        <v>5263</v>
      </c>
      <c r="F274" s="20" t="s">
        <v>11500</v>
      </c>
      <c r="G274" s="20" t="s">
        <v>15185</v>
      </c>
      <c r="H274" s="33" t="s">
        <v>14444</v>
      </c>
      <c r="I274" s="215" t="s">
        <v>14445</v>
      </c>
      <c r="J274" s="20">
        <f t="shared" si="5"/>
        <v>23</v>
      </c>
      <c r="K274" s="20">
        <f t="shared" si="6"/>
        <v>7</v>
      </c>
      <c r="L274" s="20">
        <f t="shared" si="4"/>
        <v>2018</v>
      </c>
      <c r="M274" s="20">
        <v>96</v>
      </c>
      <c r="N274" s="209">
        <f t="shared" si="7"/>
        <v>46226</v>
      </c>
      <c r="O274" s="216" t="s">
        <v>14259</v>
      </c>
      <c r="P274" s="20" t="s">
        <v>15184</v>
      </c>
      <c r="Q274" s="19" t="s">
        <v>15186</v>
      </c>
      <c r="R274" s="19" t="s">
        <v>5837</v>
      </c>
      <c r="S274" s="19" t="s">
        <v>144</v>
      </c>
      <c r="T274" s="209">
        <v>34616</v>
      </c>
      <c r="U274" s="20" t="s">
        <v>44</v>
      </c>
      <c r="V274" s="20">
        <v>9</v>
      </c>
      <c r="W274" s="33" t="s">
        <v>15183</v>
      </c>
      <c r="X274" s="19" t="s">
        <v>46</v>
      </c>
      <c r="Y274" s="20" t="s">
        <v>6131</v>
      </c>
      <c r="Z274" s="19" t="s">
        <v>6132</v>
      </c>
      <c r="AA274" s="20" t="s">
        <v>14386</v>
      </c>
    </row>
    <row r="275" spans="1:27" ht="22.5" customHeight="1" x14ac:dyDescent="0.35">
      <c r="A275" s="33">
        <v>273</v>
      </c>
      <c r="B275" s="20" t="s">
        <v>15187</v>
      </c>
      <c r="C275" s="20" t="s">
        <v>50</v>
      </c>
      <c r="D275" s="20" t="s">
        <v>50</v>
      </c>
      <c r="E275" s="20" t="s">
        <v>5263</v>
      </c>
      <c r="F275" s="20" t="s">
        <v>11500</v>
      </c>
      <c r="G275" s="20" t="s">
        <v>15188</v>
      </c>
      <c r="H275" s="33" t="s">
        <v>14444</v>
      </c>
      <c r="I275" s="215" t="s">
        <v>14445</v>
      </c>
      <c r="J275" s="20">
        <f t="shared" si="5"/>
        <v>23</v>
      </c>
      <c r="K275" s="20">
        <f t="shared" si="6"/>
        <v>7</v>
      </c>
      <c r="L275" s="20">
        <f t="shared" si="4"/>
        <v>2018</v>
      </c>
      <c r="M275" s="20">
        <v>96</v>
      </c>
      <c r="N275" s="209">
        <f t="shared" si="7"/>
        <v>46226</v>
      </c>
      <c r="O275" s="216" t="s">
        <v>14259</v>
      </c>
      <c r="P275" s="20" t="s">
        <v>15187</v>
      </c>
      <c r="Q275" s="19" t="s">
        <v>15189</v>
      </c>
      <c r="R275" s="19" t="s">
        <v>14081</v>
      </c>
      <c r="S275" s="19" t="s">
        <v>396</v>
      </c>
      <c r="T275" s="210">
        <v>33954</v>
      </c>
      <c r="U275" s="20" t="s">
        <v>44</v>
      </c>
      <c r="V275" s="20">
        <v>9</v>
      </c>
      <c r="W275" s="33" t="s">
        <v>15190</v>
      </c>
      <c r="X275" s="19" t="s">
        <v>62</v>
      </c>
      <c r="Y275" s="20" t="s">
        <v>6131</v>
      </c>
      <c r="Z275" s="19" t="s">
        <v>6132</v>
      </c>
      <c r="AA275" s="20" t="s">
        <v>14386</v>
      </c>
    </row>
    <row r="276" spans="1:27" ht="22.5" customHeight="1" x14ac:dyDescent="0.35">
      <c r="A276" s="33">
        <v>274</v>
      </c>
      <c r="B276" s="20" t="s">
        <v>15191</v>
      </c>
      <c r="C276" s="20" t="s">
        <v>50</v>
      </c>
      <c r="D276" s="20" t="s">
        <v>50</v>
      </c>
      <c r="E276" s="20" t="s">
        <v>5263</v>
      </c>
      <c r="F276" s="20" t="s">
        <v>11500</v>
      </c>
      <c r="G276" s="20" t="s">
        <v>15192</v>
      </c>
      <c r="H276" s="33" t="s">
        <v>927</v>
      </c>
      <c r="I276" s="215" t="s">
        <v>928</v>
      </c>
      <c r="J276" s="20">
        <f t="shared" si="5"/>
        <v>31</v>
      </c>
      <c r="K276" s="20">
        <f t="shared" si="6"/>
        <v>5</v>
      </c>
      <c r="L276" s="20">
        <f t="shared" si="4"/>
        <v>2018</v>
      </c>
      <c r="M276" s="20">
        <v>96</v>
      </c>
      <c r="N276" s="209">
        <f t="shared" si="7"/>
        <v>46173</v>
      </c>
      <c r="O276" s="216" t="s">
        <v>14259</v>
      </c>
      <c r="P276" s="20" t="s">
        <v>15191</v>
      </c>
      <c r="Q276" s="19" t="s">
        <v>15193</v>
      </c>
      <c r="R276" s="19" t="s">
        <v>1778</v>
      </c>
      <c r="S276" s="19" t="s">
        <v>1882</v>
      </c>
      <c r="T276" s="209">
        <v>32773</v>
      </c>
      <c r="U276" s="20" t="s">
        <v>75</v>
      </c>
      <c r="V276" s="20">
        <v>9</v>
      </c>
      <c r="W276" s="33" t="s">
        <v>15194</v>
      </c>
      <c r="X276" s="19" t="s">
        <v>62</v>
      </c>
      <c r="Y276" s="20" t="s">
        <v>6131</v>
      </c>
      <c r="Z276" s="19" t="s">
        <v>6132</v>
      </c>
      <c r="AA276" s="20" t="s">
        <v>14386</v>
      </c>
    </row>
    <row r="277" spans="1:27" ht="22.5" customHeight="1" x14ac:dyDescent="0.35">
      <c r="A277" s="33">
        <v>275</v>
      </c>
      <c r="B277" s="20" t="s">
        <v>15195</v>
      </c>
      <c r="C277" s="20" t="s">
        <v>50</v>
      </c>
      <c r="D277" s="20" t="s">
        <v>50</v>
      </c>
      <c r="E277" s="20" t="s">
        <v>5263</v>
      </c>
      <c r="F277" s="20" t="s">
        <v>11500</v>
      </c>
      <c r="G277" s="20" t="s">
        <v>15196</v>
      </c>
      <c r="H277" s="33" t="s">
        <v>14648</v>
      </c>
      <c r="I277" s="215" t="s">
        <v>14614</v>
      </c>
      <c r="J277" s="20">
        <f t="shared" si="5"/>
        <v>8</v>
      </c>
      <c r="K277" s="20">
        <f t="shared" si="6"/>
        <v>5</v>
      </c>
      <c r="L277" s="20">
        <f t="shared" si="4"/>
        <v>2018</v>
      </c>
      <c r="M277" s="20">
        <v>96</v>
      </c>
      <c r="N277" s="209">
        <f t="shared" si="7"/>
        <v>46150</v>
      </c>
      <c r="O277" s="216" t="s">
        <v>14259</v>
      </c>
      <c r="P277" s="20" t="s">
        <v>15195</v>
      </c>
      <c r="Q277" s="19" t="s">
        <v>15197</v>
      </c>
      <c r="R277" s="19" t="s">
        <v>15198</v>
      </c>
      <c r="S277" s="19" t="s">
        <v>1651</v>
      </c>
      <c r="T277" s="209">
        <v>32413</v>
      </c>
      <c r="U277" s="20" t="s">
        <v>75</v>
      </c>
      <c r="V277" s="20">
        <v>9</v>
      </c>
      <c r="W277" s="33" t="s">
        <v>15199</v>
      </c>
      <c r="X277" s="19" t="s">
        <v>121</v>
      </c>
      <c r="Y277" s="20" t="s">
        <v>6131</v>
      </c>
      <c r="Z277" s="19" t="s">
        <v>6132</v>
      </c>
      <c r="AA277" s="20" t="s">
        <v>14386</v>
      </c>
    </row>
    <row r="278" spans="1:27" ht="22.5" customHeight="1" x14ac:dyDescent="0.35">
      <c r="A278" s="33">
        <v>276</v>
      </c>
      <c r="B278" s="20" t="s">
        <v>15200</v>
      </c>
      <c r="C278" s="20" t="s">
        <v>50</v>
      </c>
      <c r="D278" s="20" t="s">
        <v>50</v>
      </c>
      <c r="E278" s="20" t="s">
        <v>5263</v>
      </c>
      <c r="F278" s="20" t="s">
        <v>11500</v>
      </c>
      <c r="G278" s="20" t="s">
        <v>15201</v>
      </c>
      <c r="H278" s="33" t="s">
        <v>14444</v>
      </c>
      <c r="I278" s="215" t="s">
        <v>14445</v>
      </c>
      <c r="J278" s="20">
        <f t="shared" si="5"/>
        <v>23</v>
      </c>
      <c r="K278" s="20">
        <f t="shared" si="6"/>
        <v>7</v>
      </c>
      <c r="L278" s="20">
        <f t="shared" si="4"/>
        <v>2018</v>
      </c>
      <c r="M278" s="20">
        <v>96</v>
      </c>
      <c r="N278" s="209">
        <f t="shared" si="7"/>
        <v>46226</v>
      </c>
      <c r="O278" s="216" t="s">
        <v>14259</v>
      </c>
      <c r="P278" s="20" t="s">
        <v>15200</v>
      </c>
      <c r="Q278" s="19" t="s">
        <v>15202</v>
      </c>
      <c r="R278" s="19" t="s">
        <v>1191</v>
      </c>
      <c r="S278" s="19" t="s">
        <v>43</v>
      </c>
      <c r="T278" s="209">
        <v>34185</v>
      </c>
      <c r="U278" s="20" t="s">
        <v>44</v>
      </c>
      <c r="V278" s="20">
        <v>9</v>
      </c>
      <c r="W278" s="33" t="s">
        <v>15203</v>
      </c>
      <c r="X278" s="19" t="s">
        <v>234</v>
      </c>
      <c r="Y278" s="20" t="s">
        <v>6131</v>
      </c>
      <c r="Z278" s="19" t="s">
        <v>6132</v>
      </c>
      <c r="AA278" s="20" t="s">
        <v>14386</v>
      </c>
    </row>
    <row r="279" spans="1:27" ht="22.5" customHeight="1" x14ac:dyDescent="0.35">
      <c r="A279" s="33">
        <v>277</v>
      </c>
      <c r="B279" s="20" t="s">
        <v>15204</v>
      </c>
      <c r="C279" s="20" t="s">
        <v>50</v>
      </c>
      <c r="D279" s="20" t="s">
        <v>50</v>
      </c>
      <c r="E279" s="20" t="s">
        <v>5263</v>
      </c>
      <c r="F279" s="20" t="s">
        <v>11500</v>
      </c>
      <c r="G279" s="20" t="s">
        <v>15205</v>
      </c>
      <c r="H279" s="33" t="s">
        <v>14444</v>
      </c>
      <c r="I279" s="215" t="s">
        <v>14445</v>
      </c>
      <c r="J279" s="20">
        <f t="shared" si="5"/>
        <v>23</v>
      </c>
      <c r="K279" s="20">
        <f t="shared" si="6"/>
        <v>7</v>
      </c>
      <c r="L279" s="20">
        <f t="shared" si="4"/>
        <v>2018</v>
      </c>
      <c r="M279" s="20">
        <v>96</v>
      </c>
      <c r="N279" s="209">
        <f t="shared" si="7"/>
        <v>46226</v>
      </c>
      <c r="O279" s="216" t="s">
        <v>14259</v>
      </c>
      <c r="P279" s="20" t="s">
        <v>15204</v>
      </c>
      <c r="Q279" s="19" t="s">
        <v>15206</v>
      </c>
      <c r="R279" s="19" t="s">
        <v>898</v>
      </c>
      <c r="S279" s="19" t="s">
        <v>1604</v>
      </c>
      <c r="T279" s="209">
        <v>31134</v>
      </c>
      <c r="U279" s="20" t="s">
        <v>44</v>
      </c>
      <c r="V279" s="20">
        <v>9</v>
      </c>
      <c r="W279" s="33" t="s">
        <v>15203</v>
      </c>
      <c r="X279" s="19" t="s">
        <v>234</v>
      </c>
      <c r="Y279" s="20" t="s">
        <v>6131</v>
      </c>
      <c r="Z279" s="19" t="s">
        <v>6132</v>
      </c>
      <c r="AA279" s="20" t="s">
        <v>14386</v>
      </c>
    </row>
    <row r="280" spans="1:27" ht="22.5" customHeight="1" x14ac:dyDescent="0.35">
      <c r="A280" s="33">
        <v>278</v>
      </c>
      <c r="B280" s="20" t="s">
        <v>15207</v>
      </c>
      <c r="C280" s="20" t="s">
        <v>50</v>
      </c>
      <c r="D280" s="20" t="s">
        <v>50</v>
      </c>
      <c r="E280" s="20" t="s">
        <v>5263</v>
      </c>
      <c r="F280" s="20" t="s">
        <v>11500</v>
      </c>
      <c r="G280" s="20" t="s">
        <v>15208</v>
      </c>
      <c r="H280" s="33" t="s">
        <v>1087</v>
      </c>
      <c r="I280" s="215" t="s">
        <v>1088</v>
      </c>
      <c r="J280" s="20">
        <f t="shared" si="5"/>
        <v>30</v>
      </c>
      <c r="K280" s="20">
        <f t="shared" si="6"/>
        <v>8</v>
      </c>
      <c r="L280" s="20">
        <f t="shared" si="4"/>
        <v>2018</v>
      </c>
      <c r="M280" s="20">
        <v>96</v>
      </c>
      <c r="N280" s="209">
        <f t="shared" si="7"/>
        <v>46264</v>
      </c>
      <c r="O280" s="216" t="s">
        <v>14259</v>
      </c>
      <c r="P280" s="20" t="s">
        <v>15207</v>
      </c>
      <c r="Q280" s="19" t="s">
        <v>15209</v>
      </c>
      <c r="R280" s="19" t="s">
        <v>1006</v>
      </c>
      <c r="S280" s="19" t="s">
        <v>1371</v>
      </c>
      <c r="T280" s="210">
        <v>33953</v>
      </c>
      <c r="U280" s="20" t="s">
        <v>75</v>
      </c>
      <c r="V280" s="20">
        <v>9</v>
      </c>
      <c r="W280" s="33" t="s">
        <v>15203</v>
      </c>
      <c r="X280" s="19" t="s">
        <v>234</v>
      </c>
      <c r="Y280" s="20" t="s">
        <v>6131</v>
      </c>
      <c r="Z280" s="19" t="s">
        <v>6132</v>
      </c>
      <c r="AA280" s="20" t="s">
        <v>14386</v>
      </c>
    </row>
    <row r="281" spans="1:27" ht="22.5" customHeight="1" x14ac:dyDescent="0.35">
      <c r="A281" s="33">
        <v>279</v>
      </c>
      <c r="B281" s="20" t="s">
        <v>6247</v>
      </c>
      <c r="C281" s="20" t="s">
        <v>785</v>
      </c>
      <c r="D281" s="20" t="s">
        <v>50</v>
      </c>
      <c r="E281" s="20" t="s">
        <v>5263</v>
      </c>
      <c r="F281" s="20" t="s">
        <v>5916</v>
      </c>
      <c r="G281" s="20" t="s">
        <v>6246</v>
      </c>
      <c r="H281" s="33" t="s">
        <v>15210</v>
      </c>
      <c r="I281" s="215" t="s">
        <v>15211</v>
      </c>
      <c r="J281" s="20">
        <f t="shared" si="5"/>
        <v>21</v>
      </c>
      <c r="K281" s="20">
        <f t="shared" si="6"/>
        <v>8</v>
      </c>
      <c r="L281" s="20">
        <f t="shared" si="4"/>
        <v>2016</v>
      </c>
      <c r="M281" s="215">
        <v>96</v>
      </c>
      <c r="N281" s="209">
        <f t="shared" si="7"/>
        <v>45525</v>
      </c>
      <c r="O281" s="216" t="s">
        <v>14290</v>
      </c>
      <c r="P281" s="20" t="s">
        <v>6247</v>
      </c>
      <c r="Q281" s="19" t="s">
        <v>15212</v>
      </c>
      <c r="R281" s="19" t="s">
        <v>3634</v>
      </c>
      <c r="S281" s="19" t="s">
        <v>731</v>
      </c>
      <c r="T281" s="210">
        <v>35729</v>
      </c>
      <c r="U281" s="20" t="s">
        <v>75</v>
      </c>
      <c r="V281" s="20">
        <v>20</v>
      </c>
      <c r="W281" s="33" t="s">
        <v>6248</v>
      </c>
      <c r="X281" s="19" t="s">
        <v>93</v>
      </c>
      <c r="Y281" s="20" t="s">
        <v>6178</v>
      </c>
      <c r="Z281" s="19" t="s">
        <v>6179</v>
      </c>
      <c r="AA281" s="20" t="s">
        <v>14386</v>
      </c>
    </row>
    <row r="282" spans="1:27" ht="22.5" customHeight="1" x14ac:dyDescent="0.35">
      <c r="A282" s="33">
        <v>280</v>
      </c>
      <c r="B282" s="20" t="s">
        <v>15213</v>
      </c>
      <c r="C282" s="20" t="s">
        <v>50</v>
      </c>
      <c r="D282" s="20" t="s">
        <v>50</v>
      </c>
      <c r="E282" s="20" t="s">
        <v>5263</v>
      </c>
      <c r="F282" s="20" t="s">
        <v>5916</v>
      </c>
      <c r="G282" s="20" t="s">
        <v>15214</v>
      </c>
      <c r="H282" s="33" t="s">
        <v>15215</v>
      </c>
      <c r="I282" s="215" t="s">
        <v>15216</v>
      </c>
      <c r="J282" s="20">
        <f t="shared" si="5"/>
        <v>20</v>
      </c>
      <c r="K282" s="20">
        <f t="shared" si="6"/>
        <v>9</v>
      </c>
      <c r="L282" s="20">
        <f t="shared" si="4"/>
        <v>2017</v>
      </c>
      <c r="M282" s="215">
        <v>96</v>
      </c>
      <c r="N282" s="209">
        <f t="shared" si="7"/>
        <v>45920</v>
      </c>
      <c r="O282" s="216" t="s">
        <v>14290</v>
      </c>
      <c r="P282" s="20" t="s">
        <v>15213</v>
      </c>
      <c r="Q282" s="19" t="s">
        <v>15217</v>
      </c>
      <c r="R282" s="19" t="s">
        <v>1912</v>
      </c>
      <c r="S282" s="19" t="s">
        <v>1452</v>
      </c>
      <c r="T282" s="209">
        <v>36503</v>
      </c>
      <c r="U282" s="20" t="s">
        <v>75</v>
      </c>
      <c r="V282" s="20">
        <v>20</v>
      </c>
      <c r="W282" s="33" t="s">
        <v>15218</v>
      </c>
      <c r="X282" s="19" t="s">
        <v>279</v>
      </c>
      <c r="Y282" s="20" t="s">
        <v>6178</v>
      </c>
      <c r="Z282" s="19" t="s">
        <v>6179</v>
      </c>
      <c r="AA282" s="20" t="s">
        <v>14386</v>
      </c>
    </row>
    <row r="283" spans="1:27" ht="22.5" customHeight="1" x14ac:dyDescent="0.35">
      <c r="A283" s="33">
        <v>281</v>
      </c>
      <c r="B283" s="20" t="s">
        <v>15219</v>
      </c>
      <c r="C283" s="20" t="s">
        <v>50</v>
      </c>
      <c r="D283" s="20" t="s">
        <v>50</v>
      </c>
      <c r="E283" s="20" t="s">
        <v>5263</v>
      </c>
      <c r="F283" s="20" t="s">
        <v>5936</v>
      </c>
      <c r="G283" s="20" t="s">
        <v>15220</v>
      </c>
      <c r="H283" s="33" t="s">
        <v>14648</v>
      </c>
      <c r="I283" s="215" t="s">
        <v>14614</v>
      </c>
      <c r="J283" s="20">
        <f t="shared" si="5"/>
        <v>8</v>
      </c>
      <c r="K283" s="20">
        <f t="shared" si="6"/>
        <v>5</v>
      </c>
      <c r="L283" s="20">
        <f t="shared" si="4"/>
        <v>2018</v>
      </c>
      <c r="M283" s="20">
        <v>96</v>
      </c>
      <c r="N283" s="209">
        <f t="shared" si="7"/>
        <v>46150</v>
      </c>
      <c r="O283" s="216" t="s">
        <v>14259</v>
      </c>
      <c r="P283" s="20" t="s">
        <v>15219</v>
      </c>
      <c r="Q283" s="19" t="s">
        <v>1948</v>
      </c>
      <c r="R283" s="19" t="s">
        <v>1949</v>
      </c>
      <c r="S283" s="19" t="s">
        <v>67</v>
      </c>
      <c r="T283" s="209">
        <v>33445</v>
      </c>
      <c r="U283" s="20" t="s">
        <v>44</v>
      </c>
      <c r="V283" s="20">
        <v>9</v>
      </c>
      <c r="W283" s="33" t="s">
        <v>15221</v>
      </c>
      <c r="X283" s="19" t="s">
        <v>46</v>
      </c>
      <c r="Y283" s="20" t="s">
        <v>6193</v>
      </c>
      <c r="Z283" s="19" t="s">
        <v>6194</v>
      </c>
      <c r="AA283" s="20" t="s">
        <v>14386</v>
      </c>
    </row>
    <row r="284" spans="1:27" ht="22.5" customHeight="1" x14ac:dyDescent="0.35">
      <c r="A284" s="33">
        <v>282</v>
      </c>
      <c r="B284" s="20" t="s">
        <v>15222</v>
      </c>
      <c r="C284" s="20" t="s">
        <v>785</v>
      </c>
      <c r="D284" s="20" t="s">
        <v>51</v>
      </c>
      <c r="E284" s="20" t="s">
        <v>5263</v>
      </c>
      <c r="F284" s="20" t="s">
        <v>5936</v>
      </c>
      <c r="G284" s="20" t="s">
        <v>15223</v>
      </c>
      <c r="H284" s="33" t="s">
        <v>14444</v>
      </c>
      <c r="I284" s="215" t="s">
        <v>14445</v>
      </c>
      <c r="J284" s="20">
        <f t="shared" si="5"/>
        <v>23</v>
      </c>
      <c r="K284" s="20">
        <f t="shared" si="6"/>
        <v>7</v>
      </c>
      <c r="L284" s="20">
        <f t="shared" si="4"/>
        <v>2018</v>
      </c>
      <c r="M284" s="20">
        <v>96</v>
      </c>
      <c r="N284" s="209">
        <f t="shared" si="7"/>
        <v>46226</v>
      </c>
      <c r="O284" s="216" t="s">
        <v>14259</v>
      </c>
      <c r="P284" s="20" t="s">
        <v>15222</v>
      </c>
      <c r="Q284" s="19" t="s">
        <v>15224</v>
      </c>
      <c r="R284" s="19" t="s">
        <v>15225</v>
      </c>
      <c r="S284" s="19" t="s">
        <v>173</v>
      </c>
      <c r="T284" s="209">
        <v>33626</v>
      </c>
      <c r="U284" s="20" t="s">
        <v>44</v>
      </c>
      <c r="V284" s="20">
        <v>9</v>
      </c>
      <c r="W284" s="33" t="s">
        <v>15226</v>
      </c>
      <c r="X284" s="19" t="s">
        <v>234</v>
      </c>
      <c r="Y284" s="20" t="s">
        <v>6193</v>
      </c>
      <c r="Z284" s="19" t="s">
        <v>6194</v>
      </c>
      <c r="AA284" s="20" t="s">
        <v>14386</v>
      </c>
    </row>
    <row r="285" spans="1:27" ht="22.5" customHeight="1" x14ac:dyDescent="0.35">
      <c r="A285" s="33">
        <v>283</v>
      </c>
      <c r="B285" s="20" t="s">
        <v>15227</v>
      </c>
      <c r="C285" s="20" t="s">
        <v>793</v>
      </c>
      <c r="D285" s="20" t="s">
        <v>793</v>
      </c>
      <c r="E285" s="20" t="s">
        <v>5263</v>
      </c>
      <c r="F285" s="20" t="s">
        <v>5936</v>
      </c>
      <c r="G285" s="20" t="s">
        <v>15228</v>
      </c>
      <c r="H285" s="33" t="s">
        <v>12176</v>
      </c>
      <c r="I285" s="215" t="s">
        <v>12177</v>
      </c>
      <c r="J285" s="20">
        <f t="shared" si="5"/>
        <v>28</v>
      </c>
      <c r="K285" s="20">
        <f t="shared" si="6"/>
        <v>9</v>
      </c>
      <c r="L285" s="20">
        <f t="shared" si="4"/>
        <v>2018</v>
      </c>
      <c r="M285" s="20">
        <v>96</v>
      </c>
      <c r="N285" s="209">
        <f t="shared" si="7"/>
        <v>46293</v>
      </c>
      <c r="O285" s="216" t="s">
        <v>14259</v>
      </c>
      <c r="P285" s="20" t="s">
        <v>15227</v>
      </c>
      <c r="Q285" s="19" t="s">
        <v>15229</v>
      </c>
      <c r="R285" s="19" t="s">
        <v>10012</v>
      </c>
      <c r="S285" s="19" t="s">
        <v>575</v>
      </c>
      <c r="T285" s="210">
        <v>32807</v>
      </c>
      <c r="U285" s="20" t="s">
        <v>75</v>
      </c>
      <c r="V285" s="20">
        <v>19</v>
      </c>
      <c r="W285" s="33" t="s">
        <v>15230</v>
      </c>
      <c r="X285" s="19" t="s">
        <v>46</v>
      </c>
      <c r="Y285" s="20" t="s">
        <v>5824</v>
      </c>
      <c r="Z285" s="19" t="s">
        <v>5825</v>
      </c>
      <c r="AA285" s="20" t="s">
        <v>14386</v>
      </c>
    </row>
    <row r="286" spans="1:27" ht="22.5" customHeight="1" x14ac:dyDescent="0.35">
      <c r="A286" s="33">
        <v>284</v>
      </c>
      <c r="B286" s="20" t="s">
        <v>15231</v>
      </c>
      <c r="C286" s="20" t="s">
        <v>785</v>
      </c>
      <c r="D286" s="20" t="s">
        <v>50</v>
      </c>
      <c r="E286" s="20" t="s">
        <v>5263</v>
      </c>
      <c r="F286" s="20" t="s">
        <v>5936</v>
      </c>
      <c r="G286" s="20" t="s">
        <v>15232</v>
      </c>
      <c r="H286" s="33" t="s">
        <v>12176</v>
      </c>
      <c r="I286" s="215" t="s">
        <v>12177</v>
      </c>
      <c r="J286" s="20">
        <f t="shared" si="5"/>
        <v>28</v>
      </c>
      <c r="K286" s="20">
        <f t="shared" si="6"/>
        <v>9</v>
      </c>
      <c r="L286" s="20">
        <f t="shared" si="4"/>
        <v>2018</v>
      </c>
      <c r="M286" s="20">
        <v>96</v>
      </c>
      <c r="N286" s="209">
        <f t="shared" si="7"/>
        <v>46293</v>
      </c>
      <c r="O286" s="216" t="s">
        <v>14259</v>
      </c>
      <c r="P286" s="20" t="s">
        <v>15231</v>
      </c>
      <c r="Q286" s="19" t="s">
        <v>15233</v>
      </c>
      <c r="R286" s="19" t="s">
        <v>15234</v>
      </c>
      <c r="S286" s="19" t="s">
        <v>656</v>
      </c>
      <c r="T286" s="209">
        <v>33386</v>
      </c>
      <c r="U286" s="20" t="s">
        <v>44</v>
      </c>
      <c r="V286" s="20">
        <v>19</v>
      </c>
      <c r="W286" s="33" t="s">
        <v>15235</v>
      </c>
      <c r="X286" s="19" t="s">
        <v>234</v>
      </c>
      <c r="Y286" s="20" t="s">
        <v>5824</v>
      </c>
      <c r="Z286" s="19" t="s">
        <v>5825</v>
      </c>
      <c r="AA286" s="20" t="s">
        <v>14386</v>
      </c>
    </row>
    <row r="287" spans="1:27" ht="22.5" customHeight="1" x14ac:dyDescent="0.35">
      <c r="A287" s="33">
        <v>285</v>
      </c>
      <c r="B287" s="20" t="s">
        <v>15236</v>
      </c>
      <c r="C287" s="20" t="s">
        <v>793</v>
      </c>
      <c r="D287" s="20" t="s">
        <v>793</v>
      </c>
      <c r="E287" s="20" t="s">
        <v>5263</v>
      </c>
      <c r="F287" s="20" t="s">
        <v>5936</v>
      </c>
      <c r="G287" s="20" t="s">
        <v>15237</v>
      </c>
      <c r="H287" s="33" t="s">
        <v>12176</v>
      </c>
      <c r="I287" s="215" t="s">
        <v>12177</v>
      </c>
      <c r="J287" s="20">
        <f t="shared" si="5"/>
        <v>28</v>
      </c>
      <c r="K287" s="20">
        <f t="shared" si="6"/>
        <v>9</v>
      </c>
      <c r="L287" s="20">
        <f t="shared" si="4"/>
        <v>2018</v>
      </c>
      <c r="M287" s="20">
        <v>96</v>
      </c>
      <c r="N287" s="209">
        <f t="shared" si="7"/>
        <v>46293</v>
      </c>
      <c r="O287" s="216" t="s">
        <v>14259</v>
      </c>
      <c r="P287" s="20" t="s">
        <v>15236</v>
      </c>
      <c r="Q287" s="19" t="s">
        <v>569</v>
      </c>
      <c r="R287" s="19" t="s">
        <v>493</v>
      </c>
      <c r="S287" s="19" t="s">
        <v>245</v>
      </c>
      <c r="T287" s="209">
        <v>33342</v>
      </c>
      <c r="U287" s="20" t="s">
        <v>44</v>
      </c>
      <c r="V287" s="20">
        <v>19</v>
      </c>
      <c r="W287" s="33" t="s">
        <v>15235</v>
      </c>
      <c r="X287" s="19" t="s">
        <v>234</v>
      </c>
      <c r="Y287" s="20" t="s">
        <v>5824</v>
      </c>
      <c r="Z287" s="19" t="s">
        <v>5825</v>
      </c>
      <c r="AA287" s="20" t="s">
        <v>14386</v>
      </c>
    </row>
    <row r="288" spans="1:27" ht="22.5" customHeight="1" x14ac:dyDescent="0.35">
      <c r="A288" s="33">
        <v>286</v>
      </c>
      <c r="B288" s="20" t="s">
        <v>15238</v>
      </c>
      <c r="C288" s="20" t="s">
        <v>50</v>
      </c>
      <c r="D288" s="20" t="s">
        <v>50</v>
      </c>
      <c r="E288" s="20" t="s">
        <v>5263</v>
      </c>
      <c r="F288" s="20" t="s">
        <v>5936</v>
      </c>
      <c r="G288" s="20" t="s">
        <v>15239</v>
      </c>
      <c r="H288" s="33" t="s">
        <v>12176</v>
      </c>
      <c r="I288" s="215" t="s">
        <v>12177</v>
      </c>
      <c r="J288" s="20">
        <f t="shared" si="5"/>
        <v>28</v>
      </c>
      <c r="K288" s="20">
        <f t="shared" si="6"/>
        <v>9</v>
      </c>
      <c r="L288" s="20">
        <f t="shared" si="4"/>
        <v>2018</v>
      </c>
      <c r="M288" s="20">
        <v>96</v>
      </c>
      <c r="N288" s="209">
        <f t="shared" si="7"/>
        <v>46293</v>
      </c>
      <c r="O288" s="216" t="s">
        <v>14259</v>
      </c>
      <c r="P288" s="20" t="s">
        <v>15238</v>
      </c>
      <c r="Q288" s="19" t="s">
        <v>15240</v>
      </c>
      <c r="R288" s="19" t="s">
        <v>15241</v>
      </c>
      <c r="S288" s="19" t="s">
        <v>165</v>
      </c>
      <c r="T288" s="209">
        <v>36527</v>
      </c>
      <c r="U288" s="20" t="s">
        <v>44</v>
      </c>
      <c r="V288" s="20">
        <v>9</v>
      </c>
      <c r="W288" s="33" t="s">
        <v>15242</v>
      </c>
      <c r="X288" s="19" t="s">
        <v>46</v>
      </c>
      <c r="Y288" s="20" t="s">
        <v>5824</v>
      </c>
      <c r="Z288" s="19" t="s">
        <v>5825</v>
      </c>
      <c r="AA288" s="20" t="s">
        <v>14386</v>
      </c>
    </row>
    <row r="289" spans="1:27" ht="22.5" customHeight="1" x14ac:dyDescent="0.35">
      <c r="A289" s="33">
        <v>287</v>
      </c>
      <c r="B289" s="20" t="s">
        <v>15243</v>
      </c>
      <c r="C289" s="20" t="s">
        <v>50</v>
      </c>
      <c r="D289" s="20" t="s">
        <v>50</v>
      </c>
      <c r="E289" s="20" t="s">
        <v>5263</v>
      </c>
      <c r="F289" s="20" t="s">
        <v>5936</v>
      </c>
      <c r="G289" s="20" t="s">
        <v>15244</v>
      </c>
      <c r="H289" s="33" t="s">
        <v>14444</v>
      </c>
      <c r="I289" s="215" t="s">
        <v>14445</v>
      </c>
      <c r="J289" s="20">
        <f t="shared" si="5"/>
        <v>23</v>
      </c>
      <c r="K289" s="20">
        <f t="shared" si="6"/>
        <v>7</v>
      </c>
      <c r="L289" s="20">
        <f t="shared" si="4"/>
        <v>2018</v>
      </c>
      <c r="M289" s="20">
        <v>96</v>
      </c>
      <c r="N289" s="209">
        <f t="shared" si="7"/>
        <v>46226</v>
      </c>
      <c r="O289" s="216" t="s">
        <v>14259</v>
      </c>
      <c r="P289" s="20" t="s">
        <v>15243</v>
      </c>
      <c r="Q289" s="19" t="s">
        <v>15245</v>
      </c>
      <c r="R289" s="19" t="s">
        <v>618</v>
      </c>
      <c r="S289" s="19" t="s">
        <v>11662</v>
      </c>
      <c r="T289" s="209">
        <v>32179</v>
      </c>
      <c r="U289" s="20" t="s">
        <v>75</v>
      </c>
      <c r="V289" s="20">
        <v>9</v>
      </c>
      <c r="W289" s="33" t="s">
        <v>15246</v>
      </c>
      <c r="X289" s="19" t="s">
        <v>62</v>
      </c>
      <c r="Y289" s="20" t="s">
        <v>6193</v>
      </c>
      <c r="Z289" s="19" t="s">
        <v>6194</v>
      </c>
      <c r="AA289" s="20" t="s">
        <v>14386</v>
      </c>
    </row>
    <row r="290" spans="1:27" ht="22.5" customHeight="1" x14ac:dyDescent="0.35">
      <c r="A290" s="33">
        <v>288</v>
      </c>
      <c r="B290" s="20" t="s">
        <v>15247</v>
      </c>
      <c r="C290" s="20" t="s">
        <v>50</v>
      </c>
      <c r="D290" s="20" t="s">
        <v>50</v>
      </c>
      <c r="E290" s="20" t="s">
        <v>5263</v>
      </c>
      <c r="F290" s="20" t="s">
        <v>5936</v>
      </c>
      <c r="G290" s="20" t="s">
        <v>15248</v>
      </c>
      <c r="H290" s="33" t="s">
        <v>795</v>
      </c>
      <c r="I290" s="215" t="s">
        <v>796</v>
      </c>
      <c r="J290" s="20">
        <f t="shared" si="5"/>
        <v>22</v>
      </c>
      <c r="K290" s="20">
        <f t="shared" si="6"/>
        <v>5</v>
      </c>
      <c r="L290" s="20">
        <f t="shared" si="4"/>
        <v>2018</v>
      </c>
      <c r="M290" s="20">
        <v>96</v>
      </c>
      <c r="N290" s="209">
        <f t="shared" si="7"/>
        <v>46164</v>
      </c>
      <c r="O290" s="216" t="s">
        <v>14259</v>
      </c>
      <c r="P290" s="20" t="s">
        <v>15247</v>
      </c>
      <c r="Q290" s="19" t="s">
        <v>15249</v>
      </c>
      <c r="R290" s="19" t="s">
        <v>15250</v>
      </c>
      <c r="S290" s="19" t="s">
        <v>1962</v>
      </c>
      <c r="T290" s="209">
        <v>30070</v>
      </c>
      <c r="U290" s="20" t="s">
        <v>75</v>
      </c>
      <c r="V290" s="20">
        <v>9</v>
      </c>
      <c r="W290" s="33" t="s">
        <v>15251</v>
      </c>
      <c r="X290" s="19" t="s">
        <v>62</v>
      </c>
      <c r="Y290" s="20" t="s">
        <v>6193</v>
      </c>
      <c r="Z290" s="19" t="s">
        <v>6194</v>
      </c>
      <c r="AA290" s="20" t="s">
        <v>14386</v>
      </c>
    </row>
    <row r="291" spans="1:27" ht="22.5" customHeight="1" x14ac:dyDescent="0.35">
      <c r="A291" s="33">
        <v>289</v>
      </c>
      <c r="B291" s="20" t="s">
        <v>15252</v>
      </c>
      <c r="C291" s="20" t="s">
        <v>78</v>
      </c>
      <c r="D291" s="20" t="s">
        <v>78</v>
      </c>
      <c r="E291" s="20" t="s">
        <v>5263</v>
      </c>
      <c r="F291" s="20" t="s">
        <v>5936</v>
      </c>
      <c r="G291" s="20" t="s">
        <v>15253</v>
      </c>
      <c r="H291" s="33" t="s">
        <v>14527</v>
      </c>
      <c r="I291" s="215" t="s">
        <v>14528</v>
      </c>
      <c r="J291" s="20">
        <f t="shared" si="5"/>
        <v>5</v>
      </c>
      <c r="K291" s="20">
        <f t="shared" si="6"/>
        <v>4</v>
      </c>
      <c r="L291" s="20">
        <f t="shared" si="4"/>
        <v>2018</v>
      </c>
      <c r="M291" s="20">
        <v>96</v>
      </c>
      <c r="N291" s="209">
        <f t="shared" si="7"/>
        <v>46117</v>
      </c>
      <c r="O291" s="216" t="s">
        <v>14259</v>
      </c>
      <c r="P291" s="20" t="s">
        <v>15252</v>
      </c>
      <c r="Q291" s="19" t="s">
        <v>15254</v>
      </c>
      <c r="R291" s="19" t="s">
        <v>618</v>
      </c>
      <c r="S291" s="19" t="s">
        <v>575</v>
      </c>
      <c r="T291" s="209">
        <v>28903</v>
      </c>
      <c r="U291" s="20" t="s">
        <v>75</v>
      </c>
      <c r="V291" s="20">
        <v>9</v>
      </c>
      <c r="W291" s="33" t="s">
        <v>15255</v>
      </c>
      <c r="X291" s="19" t="s">
        <v>93</v>
      </c>
      <c r="Y291" s="20" t="s">
        <v>6193</v>
      </c>
      <c r="Z291" s="19" t="s">
        <v>6194</v>
      </c>
      <c r="AA291" s="20" t="s">
        <v>14386</v>
      </c>
    </row>
    <row r="292" spans="1:27" ht="22.5" customHeight="1" x14ac:dyDescent="0.35">
      <c r="A292" s="33">
        <v>290</v>
      </c>
      <c r="B292" s="20" t="s">
        <v>15256</v>
      </c>
      <c r="C292" s="20" t="s">
        <v>50</v>
      </c>
      <c r="D292" s="20" t="s">
        <v>50</v>
      </c>
      <c r="E292" s="20" t="s">
        <v>5263</v>
      </c>
      <c r="F292" s="20" t="s">
        <v>5936</v>
      </c>
      <c r="G292" s="20" t="s">
        <v>15257</v>
      </c>
      <c r="H292" s="33" t="s">
        <v>14514</v>
      </c>
      <c r="I292" s="215" t="s">
        <v>14402</v>
      </c>
      <c r="J292" s="20">
        <f t="shared" si="5"/>
        <v>30</v>
      </c>
      <c r="K292" s="20">
        <f t="shared" si="6"/>
        <v>7</v>
      </c>
      <c r="L292" s="20">
        <f t="shared" si="4"/>
        <v>2018</v>
      </c>
      <c r="M292" s="20">
        <v>96</v>
      </c>
      <c r="N292" s="209">
        <f t="shared" si="7"/>
        <v>46233</v>
      </c>
      <c r="O292" s="216" t="s">
        <v>14259</v>
      </c>
      <c r="P292" s="20" t="s">
        <v>15256</v>
      </c>
      <c r="Q292" s="19" t="s">
        <v>15258</v>
      </c>
      <c r="R292" s="19" t="s">
        <v>611</v>
      </c>
      <c r="S292" s="19" t="s">
        <v>498</v>
      </c>
      <c r="T292" s="209">
        <v>31296</v>
      </c>
      <c r="U292" s="20" t="s">
        <v>75</v>
      </c>
      <c r="V292" s="20">
        <v>9</v>
      </c>
      <c r="W292" s="33" t="s">
        <v>15259</v>
      </c>
      <c r="X292" s="19" t="s">
        <v>211</v>
      </c>
      <c r="Y292" s="20" t="s">
        <v>6193</v>
      </c>
      <c r="Z292" s="19" t="s">
        <v>6194</v>
      </c>
      <c r="AA292" s="20" t="s">
        <v>14386</v>
      </c>
    </row>
    <row r="293" spans="1:27" ht="22.5" customHeight="1" x14ac:dyDescent="0.35">
      <c r="A293" s="33">
        <v>291</v>
      </c>
      <c r="B293" s="20" t="s">
        <v>15260</v>
      </c>
      <c r="C293" s="20" t="s">
        <v>50</v>
      </c>
      <c r="D293" s="20" t="s">
        <v>50</v>
      </c>
      <c r="E293" s="20" t="s">
        <v>5263</v>
      </c>
      <c r="F293" s="20" t="s">
        <v>5936</v>
      </c>
      <c r="G293" s="20" t="s">
        <v>15261</v>
      </c>
      <c r="H293" s="33" t="s">
        <v>12176</v>
      </c>
      <c r="I293" s="215" t="s">
        <v>12177</v>
      </c>
      <c r="J293" s="20">
        <f t="shared" si="5"/>
        <v>28</v>
      </c>
      <c r="K293" s="20">
        <f t="shared" si="6"/>
        <v>9</v>
      </c>
      <c r="L293" s="20">
        <f t="shared" si="4"/>
        <v>2018</v>
      </c>
      <c r="M293" s="20">
        <v>96</v>
      </c>
      <c r="N293" s="209">
        <f t="shared" si="7"/>
        <v>46293</v>
      </c>
      <c r="O293" s="216" t="s">
        <v>14259</v>
      </c>
      <c r="P293" s="20" t="s">
        <v>15260</v>
      </c>
      <c r="Q293" s="19" t="s">
        <v>12017</v>
      </c>
      <c r="R293" s="19" t="s">
        <v>493</v>
      </c>
      <c r="S293" s="19" t="s">
        <v>631</v>
      </c>
      <c r="T293" s="209">
        <v>28039</v>
      </c>
      <c r="U293" s="20" t="s">
        <v>44</v>
      </c>
      <c r="V293" s="20">
        <v>9</v>
      </c>
      <c r="W293" s="33" t="s">
        <v>15262</v>
      </c>
      <c r="X293" s="19" t="s">
        <v>211</v>
      </c>
      <c r="Y293" s="20" t="s">
        <v>5824</v>
      </c>
      <c r="Z293" s="19" t="s">
        <v>5825</v>
      </c>
      <c r="AA293" s="20" t="s">
        <v>14386</v>
      </c>
    </row>
    <row r="294" spans="1:27" ht="22.5" customHeight="1" x14ac:dyDescent="0.35">
      <c r="A294" s="33">
        <v>292</v>
      </c>
      <c r="B294" s="20" t="s">
        <v>15263</v>
      </c>
      <c r="C294" s="20" t="s">
        <v>793</v>
      </c>
      <c r="D294" s="20" t="s">
        <v>793</v>
      </c>
      <c r="E294" s="20" t="s">
        <v>5263</v>
      </c>
      <c r="F294" s="20" t="s">
        <v>5936</v>
      </c>
      <c r="G294" s="20" t="s">
        <v>15264</v>
      </c>
      <c r="H294" s="33" t="s">
        <v>14648</v>
      </c>
      <c r="I294" s="215" t="s">
        <v>14614</v>
      </c>
      <c r="J294" s="20">
        <f t="shared" si="5"/>
        <v>8</v>
      </c>
      <c r="K294" s="20">
        <f t="shared" si="6"/>
        <v>5</v>
      </c>
      <c r="L294" s="20">
        <f t="shared" si="4"/>
        <v>2018</v>
      </c>
      <c r="M294" s="20">
        <v>96</v>
      </c>
      <c r="N294" s="209">
        <f t="shared" si="7"/>
        <v>46150</v>
      </c>
      <c r="O294" s="216" t="s">
        <v>14259</v>
      </c>
      <c r="P294" s="20" t="s">
        <v>15263</v>
      </c>
      <c r="Q294" s="19" t="s">
        <v>15265</v>
      </c>
      <c r="R294" s="19" t="s">
        <v>15266</v>
      </c>
      <c r="S294" s="19" t="s">
        <v>1663</v>
      </c>
      <c r="T294" s="209">
        <v>30814</v>
      </c>
      <c r="U294" s="20" t="s">
        <v>75</v>
      </c>
      <c r="V294" s="20">
        <v>9</v>
      </c>
      <c r="W294" s="33" t="s">
        <v>15267</v>
      </c>
      <c r="X294" s="19" t="s">
        <v>121</v>
      </c>
      <c r="Y294" s="20" t="s">
        <v>6193</v>
      </c>
      <c r="Z294" s="19" t="s">
        <v>6194</v>
      </c>
      <c r="AA294" s="20" t="s">
        <v>14386</v>
      </c>
    </row>
    <row r="295" spans="1:27" ht="22.5" customHeight="1" x14ac:dyDescent="0.35">
      <c r="A295" s="33">
        <v>293</v>
      </c>
      <c r="B295" s="20" t="s">
        <v>15268</v>
      </c>
      <c r="C295" s="20" t="s">
        <v>50</v>
      </c>
      <c r="D295" s="20" t="s">
        <v>50</v>
      </c>
      <c r="E295" s="20" t="s">
        <v>5263</v>
      </c>
      <c r="F295" s="20" t="s">
        <v>5936</v>
      </c>
      <c r="G295" s="20" t="s">
        <v>15269</v>
      </c>
      <c r="H295" s="33" t="s">
        <v>12176</v>
      </c>
      <c r="I295" s="215" t="s">
        <v>12177</v>
      </c>
      <c r="J295" s="20">
        <f t="shared" si="5"/>
        <v>28</v>
      </c>
      <c r="K295" s="20">
        <f t="shared" si="6"/>
        <v>9</v>
      </c>
      <c r="L295" s="20">
        <f t="shared" si="4"/>
        <v>2018</v>
      </c>
      <c r="M295" s="20">
        <v>96</v>
      </c>
      <c r="N295" s="209">
        <f t="shared" si="7"/>
        <v>46293</v>
      </c>
      <c r="O295" s="216" t="s">
        <v>14259</v>
      </c>
      <c r="P295" s="20" t="s">
        <v>15268</v>
      </c>
      <c r="Q295" s="19" t="s">
        <v>15270</v>
      </c>
      <c r="R295" s="19" t="s">
        <v>15271</v>
      </c>
      <c r="S295" s="19" t="s">
        <v>136</v>
      </c>
      <c r="T295" s="209">
        <v>36102</v>
      </c>
      <c r="U295" s="20" t="s">
        <v>44</v>
      </c>
      <c r="V295" s="20">
        <v>9</v>
      </c>
      <c r="W295" s="33" t="s">
        <v>15272</v>
      </c>
      <c r="X295" s="19" t="s">
        <v>234</v>
      </c>
      <c r="Y295" s="20" t="s">
        <v>5824</v>
      </c>
      <c r="Z295" s="19" t="s">
        <v>5825</v>
      </c>
      <c r="AA295" s="20" t="s">
        <v>14386</v>
      </c>
    </row>
    <row r="296" spans="1:27" ht="15.75" customHeight="1" x14ac:dyDescent="0.35">
      <c r="A296" s="211"/>
      <c r="B296" s="211"/>
      <c r="C296" s="211"/>
      <c r="D296" s="211"/>
      <c r="E296" s="211"/>
      <c r="F296" s="211"/>
      <c r="G296" s="211"/>
      <c r="H296" s="211"/>
      <c r="I296" s="217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  <c r="AA296" s="211"/>
    </row>
    <row r="297" spans="1:27" ht="15.75" customHeight="1" x14ac:dyDescent="0.35">
      <c r="A297" s="211"/>
      <c r="B297" s="211"/>
      <c r="C297" s="211"/>
      <c r="D297" s="211"/>
      <c r="E297" s="211"/>
      <c r="F297" s="211"/>
      <c r="G297" s="211"/>
      <c r="H297" s="211"/>
      <c r="I297" s="217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  <c r="AA297" s="211"/>
    </row>
    <row r="298" spans="1:27" ht="15.75" customHeight="1" x14ac:dyDescent="0.35">
      <c r="A298" s="211"/>
      <c r="B298" s="211"/>
      <c r="C298" s="211"/>
      <c r="D298" s="211"/>
      <c r="E298" s="211"/>
      <c r="F298" s="211"/>
      <c r="G298" s="211"/>
      <c r="H298" s="211"/>
      <c r="I298" s="217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  <c r="AA298" s="211"/>
    </row>
    <row r="299" spans="1:27" ht="15.75" customHeight="1" x14ac:dyDescent="0.35">
      <c r="A299" s="211"/>
      <c r="B299" s="211"/>
      <c r="C299" s="211"/>
      <c r="D299" s="211"/>
      <c r="E299" s="211"/>
      <c r="F299" s="211"/>
      <c r="G299" s="211"/>
      <c r="H299" s="211"/>
      <c r="I299" s="217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  <c r="AA299" s="211"/>
    </row>
    <row r="300" spans="1:27" ht="15.75" customHeight="1" x14ac:dyDescent="0.35">
      <c r="A300" s="211"/>
      <c r="B300" s="211"/>
      <c r="C300" s="211"/>
      <c r="D300" s="211"/>
      <c r="E300" s="211"/>
      <c r="F300" s="211"/>
      <c r="G300" s="211"/>
      <c r="H300" s="211"/>
      <c r="I300" s="217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  <c r="AA300" s="211"/>
    </row>
    <row r="301" spans="1:27" ht="15.75" customHeight="1" x14ac:dyDescent="0.35">
      <c r="A301" s="211"/>
      <c r="B301" s="211"/>
      <c r="C301" s="211"/>
      <c r="D301" s="211"/>
      <c r="E301" s="211"/>
      <c r="F301" s="211"/>
      <c r="G301" s="211"/>
      <c r="H301" s="211"/>
      <c r="I301" s="217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A301" s="211"/>
    </row>
    <row r="302" spans="1:27" ht="15.75" customHeight="1" x14ac:dyDescent="0.35">
      <c r="A302" s="211"/>
      <c r="B302" s="211"/>
      <c r="C302" s="211"/>
      <c r="D302" s="211"/>
      <c r="E302" s="211"/>
      <c r="F302" s="211"/>
      <c r="G302" s="211"/>
      <c r="H302" s="211"/>
      <c r="I302" s="217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  <c r="AA302" s="211"/>
    </row>
    <row r="303" spans="1:27" ht="15.75" customHeight="1" x14ac:dyDescent="0.35">
      <c r="A303" s="211"/>
      <c r="B303" s="211"/>
      <c r="C303" s="211"/>
      <c r="D303" s="211"/>
      <c r="E303" s="211"/>
      <c r="F303" s="211"/>
      <c r="G303" s="211"/>
      <c r="H303" s="211"/>
      <c r="I303" s="217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  <c r="AA303" s="211"/>
    </row>
    <row r="304" spans="1:27" ht="15.75" customHeight="1" x14ac:dyDescent="0.35">
      <c r="A304" s="211"/>
      <c r="B304" s="211"/>
      <c r="C304" s="211"/>
      <c r="D304" s="211"/>
      <c r="E304" s="211"/>
      <c r="F304" s="211"/>
      <c r="G304" s="211"/>
      <c r="H304" s="211"/>
      <c r="I304" s="217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  <c r="AA304" s="211"/>
    </row>
    <row r="305" spans="1:27" ht="15.75" customHeight="1" x14ac:dyDescent="0.35">
      <c r="A305" s="211"/>
      <c r="B305" s="211"/>
      <c r="C305" s="211"/>
      <c r="D305" s="211"/>
      <c r="E305" s="211"/>
      <c r="F305" s="211"/>
      <c r="G305" s="211"/>
      <c r="H305" s="211"/>
      <c r="I305" s="217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  <c r="AA305" s="211"/>
    </row>
    <row r="306" spans="1:27" ht="15.75" customHeight="1" x14ac:dyDescent="0.35">
      <c r="A306" s="211"/>
      <c r="B306" s="211"/>
      <c r="C306" s="211"/>
      <c r="D306" s="211"/>
      <c r="E306" s="211"/>
      <c r="F306" s="211"/>
      <c r="G306" s="211"/>
      <c r="H306" s="211"/>
      <c r="I306" s="217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  <c r="AA306" s="211"/>
    </row>
    <row r="307" spans="1:27" ht="15.75" customHeight="1" x14ac:dyDescent="0.35">
      <c r="A307" s="211"/>
      <c r="B307" s="211"/>
      <c r="C307" s="211"/>
      <c r="D307" s="211"/>
      <c r="E307" s="211"/>
      <c r="F307" s="211"/>
      <c r="G307" s="211"/>
      <c r="H307" s="211"/>
      <c r="I307" s="217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A307" s="211"/>
    </row>
    <row r="308" spans="1:27" ht="15.75" customHeight="1" x14ac:dyDescent="0.35">
      <c r="A308" s="211"/>
      <c r="B308" s="211"/>
      <c r="C308" s="211"/>
      <c r="D308" s="211"/>
      <c r="E308" s="211"/>
      <c r="F308" s="211"/>
      <c r="G308" s="211"/>
      <c r="H308" s="211"/>
      <c r="I308" s="217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A308" s="211"/>
    </row>
    <row r="309" spans="1:27" ht="15.75" customHeight="1" x14ac:dyDescent="0.35">
      <c r="A309" s="211"/>
      <c r="B309" s="211"/>
      <c r="C309" s="211"/>
      <c r="D309" s="211"/>
      <c r="E309" s="211"/>
      <c r="F309" s="211"/>
      <c r="G309" s="211"/>
      <c r="H309" s="211"/>
      <c r="I309" s="217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  <c r="AA309" s="211"/>
    </row>
    <row r="310" spans="1:27" ht="15.75" customHeight="1" x14ac:dyDescent="0.35">
      <c r="A310" s="211"/>
      <c r="B310" s="211"/>
      <c r="C310" s="211"/>
      <c r="D310" s="211"/>
      <c r="E310" s="211"/>
      <c r="F310" s="211"/>
      <c r="G310" s="211"/>
      <c r="H310" s="211"/>
      <c r="I310" s="217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  <c r="AA310" s="211"/>
    </row>
    <row r="311" spans="1:27" ht="15.75" customHeight="1" x14ac:dyDescent="0.35">
      <c r="A311" s="211"/>
      <c r="B311" s="211"/>
      <c r="C311" s="211"/>
      <c r="D311" s="211"/>
      <c r="E311" s="211"/>
      <c r="F311" s="211"/>
      <c r="G311" s="211"/>
      <c r="H311" s="211"/>
      <c r="I311" s="217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  <c r="AA311" s="211"/>
    </row>
    <row r="312" spans="1:27" ht="15.75" customHeight="1" x14ac:dyDescent="0.35">
      <c r="A312" s="211"/>
      <c r="B312" s="211"/>
      <c r="C312" s="211"/>
      <c r="D312" s="211"/>
      <c r="E312" s="211"/>
      <c r="F312" s="211"/>
      <c r="G312" s="211"/>
      <c r="H312" s="211"/>
      <c r="I312" s="217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  <c r="AA312" s="211"/>
    </row>
    <row r="313" spans="1:27" ht="15.75" customHeight="1" x14ac:dyDescent="0.35">
      <c r="A313" s="211"/>
      <c r="B313" s="211"/>
      <c r="C313" s="211"/>
      <c r="D313" s="211"/>
      <c r="E313" s="211"/>
      <c r="F313" s="211"/>
      <c r="G313" s="211"/>
      <c r="H313" s="211"/>
      <c r="I313" s="217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  <c r="AA313" s="211"/>
    </row>
    <row r="314" spans="1:27" ht="15.75" customHeight="1" x14ac:dyDescent="0.35">
      <c r="A314" s="211"/>
      <c r="B314" s="211"/>
      <c r="C314" s="211"/>
      <c r="D314" s="211"/>
      <c r="E314" s="211"/>
      <c r="F314" s="211"/>
      <c r="G314" s="211"/>
      <c r="H314" s="211"/>
      <c r="I314" s="217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A314" s="211"/>
    </row>
    <row r="315" spans="1:27" ht="15.75" customHeight="1" x14ac:dyDescent="0.35">
      <c r="A315" s="211"/>
      <c r="B315" s="211"/>
      <c r="C315" s="211"/>
      <c r="D315" s="211"/>
      <c r="E315" s="211"/>
      <c r="F315" s="211"/>
      <c r="G315" s="211"/>
      <c r="H315" s="211"/>
      <c r="I315" s="217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  <c r="AA315" s="211"/>
    </row>
    <row r="316" spans="1:27" ht="15.75" customHeight="1" x14ac:dyDescent="0.35">
      <c r="A316" s="211"/>
      <c r="B316" s="211"/>
      <c r="C316" s="211"/>
      <c r="D316" s="211"/>
      <c r="E316" s="211"/>
      <c r="F316" s="211"/>
      <c r="G316" s="211"/>
      <c r="H316" s="211"/>
      <c r="I316" s="217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  <c r="AA316" s="211"/>
    </row>
    <row r="317" spans="1:27" ht="15.75" customHeight="1" x14ac:dyDescent="0.35">
      <c r="A317" s="211"/>
      <c r="B317" s="211"/>
      <c r="C317" s="211"/>
      <c r="D317" s="211"/>
      <c r="E317" s="211"/>
      <c r="F317" s="211"/>
      <c r="G317" s="211"/>
      <c r="H317" s="211"/>
      <c r="I317" s="217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  <c r="AA317" s="211"/>
    </row>
    <row r="318" spans="1:27" ht="15.75" customHeight="1" x14ac:dyDescent="0.35">
      <c r="A318" s="211"/>
      <c r="B318" s="211"/>
      <c r="C318" s="211"/>
      <c r="D318" s="211"/>
      <c r="E318" s="211"/>
      <c r="F318" s="211"/>
      <c r="G318" s="211"/>
      <c r="H318" s="211"/>
      <c r="I318" s="217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  <c r="AA318" s="211"/>
    </row>
    <row r="319" spans="1:27" ht="15.75" customHeight="1" x14ac:dyDescent="0.35">
      <c r="A319" s="211"/>
      <c r="B319" s="211"/>
      <c r="C319" s="211"/>
      <c r="D319" s="211"/>
      <c r="E319" s="211"/>
      <c r="F319" s="211"/>
      <c r="G319" s="211"/>
      <c r="H319" s="211"/>
      <c r="I319" s="217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  <c r="AA319" s="211"/>
    </row>
    <row r="320" spans="1:27" ht="15.75" customHeight="1" x14ac:dyDescent="0.35">
      <c r="A320" s="211"/>
      <c r="B320" s="211"/>
      <c r="C320" s="211"/>
      <c r="D320" s="211"/>
      <c r="E320" s="211"/>
      <c r="F320" s="211"/>
      <c r="G320" s="211"/>
      <c r="H320" s="211"/>
      <c r="I320" s="217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  <c r="AA320" s="211"/>
    </row>
    <row r="321" spans="1:27" ht="15.75" customHeight="1" x14ac:dyDescent="0.35">
      <c r="A321" s="211"/>
      <c r="B321" s="211"/>
      <c r="C321" s="211"/>
      <c r="D321" s="211"/>
      <c r="E321" s="211"/>
      <c r="F321" s="211"/>
      <c r="G321" s="211"/>
      <c r="H321" s="211"/>
      <c r="I321" s="217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  <c r="AA321" s="211"/>
    </row>
    <row r="322" spans="1:27" ht="15.75" customHeight="1" x14ac:dyDescent="0.35">
      <c r="A322" s="211"/>
      <c r="B322" s="211"/>
      <c r="C322" s="211"/>
      <c r="D322" s="211"/>
      <c r="E322" s="211"/>
      <c r="F322" s="211"/>
      <c r="G322" s="211"/>
      <c r="H322" s="211"/>
      <c r="I322" s="217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  <c r="AA322" s="211"/>
    </row>
    <row r="323" spans="1:27" ht="15.75" customHeight="1" x14ac:dyDescent="0.35">
      <c r="A323" s="211"/>
      <c r="B323" s="211"/>
      <c r="C323" s="211"/>
      <c r="D323" s="211"/>
      <c r="E323" s="211"/>
      <c r="F323" s="211"/>
      <c r="G323" s="211"/>
      <c r="H323" s="211"/>
      <c r="I323" s="217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  <c r="AA323" s="211"/>
    </row>
    <row r="324" spans="1:27" ht="15.75" customHeight="1" x14ac:dyDescent="0.35">
      <c r="A324" s="211"/>
      <c r="B324" s="211"/>
      <c r="C324" s="211"/>
      <c r="D324" s="211"/>
      <c r="E324" s="211"/>
      <c r="F324" s="211"/>
      <c r="G324" s="211"/>
      <c r="H324" s="211"/>
      <c r="I324" s="217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  <c r="AA324" s="211"/>
    </row>
    <row r="325" spans="1:27" ht="15.75" customHeight="1" x14ac:dyDescent="0.35">
      <c r="A325" s="211"/>
      <c r="B325" s="211"/>
      <c r="C325" s="211"/>
      <c r="D325" s="211"/>
      <c r="E325" s="211"/>
      <c r="F325" s="211"/>
      <c r="G325" s="211"/>
      <c r="H325" s="211"/>
      <c r="I325" s="217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  <c r="AA325" s="211"/>
    </row>
    <row r="326" spans="1:27" ht="15.75" customHeight="1" x14ac:dyDescent="0.35">
      <c r="A326" s="211"/>
      <c r="B326" s="211"/>
      <c r="C326" s="211"/>
      <c r="D326" s="211"/>
      <c r="E326" s="211"/>
      <c r="F326" s="211"/>
      <c r="G326" s="211"/>
      <c r="H326" s="211"/>
      <c r="I326" s="217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  <c r="AA326" s="211"/>
    </row>
    <row r="327" spans="1:27" ht="15.75" customHeight="1" x14ac:dyDescent="0.35">
      <c r="A327" s="211"/>
      <c r="B327" s="211"/>
      <c r="C327" s="211"/>
      <c r="D327" s="211"/>
      <c r="E327" s="211"/>
      <c r="F327" s="211"/>
      <c r="G327" s="211"/>
      <c r="H327" s="211"/>
      <c r="I327" s="217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  <c r="AA327" s="211"/>
    </row>
    <row r="328" spans="1:27" ht="15.75" customHeight="1" x14ac:dyDescent="0.35">
      <c r="A328" s="211"/>
      <c r="B328" s="211"/>
      <c r="C328" s="211"/>
      <c r="D328" s="211"/>
      <c r="E328" s="211"/>
      <c r="F328" s="211"/>
      <c r="G328" s="211"/>
      <c r="H328" s="211"/>
      <c r="I328" s="217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  <c r="AA328" s="211"/>
    </row>
    <row r="329" spans="1:27" ht="15.75" customHeight="1" x14ac:dyDescent="0.35">
      <c r="A329" s="211"/>
      <c r="B329" s="211"/>
      <c r="C329" s="211"/>
      <c r="D329" s="211"/>
      <c r="E329" s="211"/>
      <c r="F329" s="211"/>
      <c r="G329" s="211"/>
      <c r="H329" s="211"/>
      <c r="I329" s="217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  <c r="AA329" s="211"/>
    </row>
    <row r="330" spans="1:27" ht="15.75" customHeight="1" x14ac:dyDescent="0.35">
      <c r="A330" s="211"/>
      <c r="B330" s="211"/>
      <c r="C330" s="211"/>
      <c r="D330" s="211"/>
      <c r="E330" s="211"/>
      <c r="F330" s="211"/>
      <c r="G330" s="211"/>
      <c r="H330" s="211"/>
      <c r="I330" s="217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  <c r="AA330" s="211"/>
    </row>
    <row r="331" spans="1:27" ht="15.75" customHeight="1" x14ac:dyDescent="0.35">
      <c r="A331" s="211"/>
      <c r="B331" s="211"/>
      <c r="C331" s="211"/>
      <c r="D331" s="211"/>
      <c r="E331" s="211"/>
      <c r="F331" s="211"/>
      <c r="G331" s="211"/>
      <c r="H331" s="211"/>
      <c r="I331" s="217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  <c r="AA331" s="211"/>
    </row>
    <row r="332" spans="1:27" ht="15.75" customHeight="1" x14ac:dyDescent="0.35">
      <c r="A332" s="211"/>
      <c r="B332" s="211"/>
      <c r="C332" s="211"/>
      <c r="D332" s="211"/>
      <c r="E332" s="211"/>
      <c r="F332" s="211"/>
      <c r="G332" s="211"/>
      <c r="H332" s="211"/>
      <c r="I332" s="217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  <c r="AA332" s="211"/>
    </row>
    <row r="333" spans="1:27" ht="15.75" customHeight="1" x14ac:dyDescent="0.35">
      <c r="A333" s="211"/>
      <c r="B333" s="211"/>
      <c r="C333" s="211"/>
      <c r="D333" s="211"/>
      <c r="E333" s="211"/>
      <c r="F333" s="211"/>
      <c r="G333" s="211"/>
      <c r="H333" s="211"/>
      <c r="I333" s="217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  <c r="AA333" s="211"/>
    </row>
    <row r="334" spans="1:27" ht="15.75" customHeight="1" x14ac:dyDescent="0.35">
      <c r="A334" s="211"/>
      <c r="B334" s="211"/>
      <c r="C334" s="211"/>
      <c r="D334" s="211"/>
      <c r="E334" s="211"/>
      <c r="F334" s="211"/>
      <c r="G334" s="211"/>
      <c r="H334" s="211"/>
      <c r="I334" s="217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  <c r="AA334" s="211"/>
    </row>
    <row r="335" spans="1:27" ht="15.75" customHeight="1" x14ac:dyDescent="0.35">
      <c r="A335" s="211"/>
      <c r="B335" s="211"/>
      <c r="C335" s="211"/>
      <c r="D335" s="211"/>
      <c r="E335" s="211"/>
      <c r="F335" s="211"/>
      <c r="G335" s="211"/>
      <c r="H335" s="211"/>
      <c r="I335" s="217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  <c r="AA335" s="211"/>
    </row>
    <row r="336" spans="1:27" ht="15.75" customHeight="1" x14ac:dyDescent="0.35">
      <c r="A336" s="211"/>
      <c r="B336" s="211"/>
      <c r="C336" s="211"/>
      <c r="D336" s="211"/>
      <c r="E336" s="211"/>
      <c r="F336" s="211"/>
      <c r="G336" s="211"/>
      <c r="H336" s="211"/>
      <c r="I336" s="217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  <c r="AA336" s="211"/>
    </row>
    <row r="337" spans="1:27" ht="15.75" customHeight="1" x14ac:dyDescent="0.35">
      <c r="A337" s="211"/>
      <c r="B337" s="211"/>
      <c r="C337" s="211"/>
      <c r="D337" s="211"/>
      <c r="E337" s="211"/>
      <c r="F337" s="211"/>
      <c r="G337" s="211"/>
      <c r="H337" s="211"/>
      <c r="I337" s="217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  <c r="AA337" s="211"/>
    </row>
    <row r="338" spans="1:27" ht="15.75" customHeight="1" x14ac:dyDescent="0.35">
      <c r="A338" s="211"/>
      <c r="B338" s="211"/>
      <c r="C338" s="211"/>
      <c r="D338" s="211"/>
      <c r="E338" s="211"/>
      <c r="F338" s="211"/>
      <c r="G338" s="211"/>
      <c r="H338" s="211"/>
      <c r="I338" s="217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  <c r="AA338" s="211"/>
    </row>
    <row r="339" spans="1:27" ht="15.75" customHeight="1" x14ac:dyDescent="0.35">
      <c r="A339" s="211"/>
      <c r="B339" s="211"/>
      <c r="C339" s="211"/>
      <c r="D339" s="211"/>
      <c r="E339" s="211"/>
      <c r="F339" s="211"/>
      <c r="G339" s="211"/>
      <c r="H339" s="211"/>
      <c r="I339" s="217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  <c r="AA339" s="211"/>
    </row>
    <row r="340" spans="1:27" ht="15.75" customHeight="1" x14ac:dyDescent="0.35">
      <c r="A340" s="211"/>
      <c r="B340" s="211"/>
      <c r="C340" s="211"/>
      <c r="D340" s="211"/>
      <c r="E340" s="211"/>
      <c r="F340" s="211"/>
      <c r="G340" s="211"/>
      <c r="H340" s="211"/>
      <c r="I340" s="217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  <c r="AA340" s="211"/>
    </row>
    <row r="341" spans="1:27" ht="15.75" customHeight="1" x14ac:dyDescent="0.35">
      <c r="A341" s="211"/>
      <c r="B341" s="211"/>
      <c r="C341" s="211"/>
      <c r="D341" s="211"/>
      <c r="E341" s="211"/>
      <c r="F341" s="211"/>
      <c r="G341" s="211"/>
      <c r="H341" s="211"/>
      <c r="I341" s="217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  <c r="AA341" s="211"/>
    </row>
    <row r="342" spans="1:27" ht="15.75" customHeight="1" x14ac:dyDescent="0.35">
      <c r="A342" s="211"/>
      <c r="B342" s="211"/>
      <c r="C342" s="211"/>
      <c r="D342" s="211"/>
      <c r="E342" s="211"/>
      <c r="F342" s="211"/>
      <c r="G342" s="211"/>
      <c r="H342" s="211"/>
      <c r="I342" s="217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  <c r="AA342" s="211"/>
    </row>
    <row r="343" spans="1:27" ht="15.75" customHeight="1" x14ac:dyDescent="0.35">
      <c r="A343" s="211"/>
      <c r="B343" s="211"/>
      <c r="C343" s="211"/>
      <c r="D343" s="211"/>
      <c r="E343" s="211"/>
      <c r="F343" s="211"/>
      <c r="G343" s="211"/>
      <c r="H343" s="211"/>
      <c r="I343" s="217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  <c r="AA343" s="211"/>
    </row>
    <row r="344" spans="1:27" ht="15.75" customHeight="1" x14ac:dyDescent="0.35">
      <c r="A344" s="211"/>
      <c r="B344" s="211"/>
      <c r="C344" s="211"/>
      <c r="D344" s="211"/>
      <c r="E344" s="211"/>
      <c r="F344" s="211"/>
      <c r="G344" s="211"/>
      <c r="H344" s="211"/>
      <c r="I344" s="217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  <c r="AA344" s="211"/>
    </row>
    <row r="345" spans="1:27" ht="15.75" customHeight="1" x14ac:dyDescent="0.35">
      <c r="A345" s="211"/>
      <c r="B345" s="211"/>
      <c r="C345" s="211"/>
      <c r="D345" s="211"/>
      <c r="E345" s="211"/>
      <c r="F345" s="211"/>
      <c r="G345" s="211"/>
      <c r="H345" s="211"/>
      <c r="I345" s="217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  <c r="AA345" s="211"/>
    </row>
    <row r="346" spans="1:27" ht="15.75" customHeight="1" x14ac:dyDescent="0.35">
      <c r="A346" s="211"/>
      <c r="B346" s="211"/>
      <c r="C346" s="211"/>
      <c r="D346" s="211"/>
      <c r="E346" s="211"/>
      <c r="F346" s="211"/>
      <c r="G346" s="211"/>
      <c r="H346" s="211"/>
      <c r="I346" s="217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  <c r="AA346" s="211"/>
    </row>
    <row r="347" spans="1:27" ht="15.75" customHeight="1" x14ac:dyDescent="0.35">
      <c r="A347" s="211"/>
      <c r="B347" s="211"/>
      <c r="C347" s="211"/>
      <c r="D347" s="211"/>
      <c r="E347" s="211"/>
      <c r="F347" s="211"/>
      <c r="G347" s="211"/>
      <c r="H347" s="211"/>
      <c r="I347" s="217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  <c r="AA347" s="211"/>
    </row>
    <row r="348" spans="1:27" ht="15.75" customHeight="1" x14ac:dyDescent="0.35">
      <c r="A348" s="211"/>
      <c r="B348" s="211"/>
      <c r="C348" s="211"/>
      <c r="D348" s="211"/>
      <c r="E348" s="211"/>
      <c r="F348" s="211"/>
      <c r="G348" s="211"/>
      <c r="H348" s="211"/>
      <c r="I348" s="217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  <c r="AA348" s="211"/>
    </row>
    <row r="349" spans="1:27" ht="15.75" customHeight="1" x14ac:dyDescent="0.35">
      <c r="A349" s="211"/>
      <c r="B349" s="211"/>
      <c r="C349" s="211"/>
      <c r="D349" s="211"/>
      <c r="E349" s="211"/>
      <c r="F349" s="211"/>
      <c r="G349" s="211"/>
      <c r="H349" s="211"/>
      <c r="I349" s="217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  <c r="AA349" s="211"/>
    </row>
    <row r="350" spans="1:27" ht="15.75" customHeight="1" x14ac:dyDescent="0.35">
      <c r="A350" s="211"/>
      <c r="B350" s="211"/>
      <c r="C350" s="211"/>
      <c r="D350" s="211"/>
      <c r="E350" s="211"/>
      <c r="F350" s="211"/>
      <c r="G350" s="211"/>
      <c r="H350" s="211"/>
      <c r="I350" s="217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  <c r="AA350" s="211"/>
    </row>
    <row r="351" spans="1:27" ht="15.75" customHeight="1" x14ac:dyDescent="0.35">
      <c r="A351" s="211"/>
      <c r="B351" s="211"/>
      <c r="C351" s="211"/>
      <c r="D351" s="211"/>
      <c r="E351" s="211"/>
      <c r="F351" s="211"/>
      <c r="G351" s="211"/>
      <c r="H351" s="211"/>
      <c r="I351" s="217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  <c r="AA351" s="211"/>
    </row>
    <row r="352" spans="1:27" ht="15.75" customHeight="1" x14ac:dyDescent="0.35">
      <c r="A352" s="211"/>
      <c r="B352" s="211"/>
      <c r="C352" s="211"/>
      <c r="D352" s="211"/>
      <c r="E352" s="211"/>
      <c r="F352" s="211"/>
      <c r="G352" s="211"/>
      <c r="H352" s="211"/>
      <c r="I352" s="217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  <c r="AA352" s="211"/>
    </row>
    <row r="353" spans="1:27" ht="15.75" customHeight="1" x14ac:dyDescent="0.35">
      <c r="A353" s="211"/>
      <c r="B353" s="211"/>
      <c r="C353" s="211"/>
      <c r="D353" s="211"/>
      <c r="E353" s="211"/>
      <c r="F353" s="211"/>
      <c r="G353" s="211"/>
      <c r="H353" s="211"/>
      <c r="I353" s="217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  <c r="AA353" s="211"/>
    </row>
    <row r="354" spans="1:27" ht="15.75" customHeight="1" x14ac:dyDescent="0.35">
      <c r="A354" s="211"/>
      <c r="B354" s="211"/>
      <c r="C354" s="211"/>
      <c r="D354" s="211"/>
      <c r="E354" s="211"/>
      <c r="F354" s="211"/>
      <c r="G354" s="211"/>
      <c r="H354" s="211"/>
      <c r="I354" s="217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  <c r="AA354" s="211"/>
    </row>
    <row r="355" spans="1:27" ht="15.75" customHeight="1" x14ac:dyDescent="0.35">
      <c r="A355" s="211"/>
      <c r="B355" s="211"/>
      <c r="C355" s="211"/>
      <c r="D355" s="211"/>
      <c r="E355" s="211"/>
      <c r="F355" s="211"/>
      <c r="G355" s="211"/>
      <c r="H355" s="211"/>
      <c r="I355" s="217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  <c r="AA355" s="211"/>
    </row>
    <row r="356" spans="1:27" ht="15.75" customHeight="1" x14ac:dyDescent="0.35">
      <c r="A356" s="211"/>
      <c r="B356" s="211"/>
      <c r="C356" s="211"/>
      <c r="D356" s="211"/>
      <c r="E356" s="211"/>
      <c r="F356" s="211"/>
      <c r="G356" s="211"/>
      <c r="H356" s="211"/>
      <c r="I356" s="217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  <c r="AA356" s="211"/>
    </row>
    <row r="357" spans="1:27" ht="15.75" customHeight="1" x14ac:dyDescent="0.35">
      <c r="A357" s="211"/>
      <c r="B357" s="211"/>
      <c r="C357" s="211"/>
      <c r="D357" s="211"/>
      <c r="E357" s="211"/>
      <c r="F357" s="211"/>
      <c r="G357" s="211"/>
      <c r="H357" s="211"/>
      <c r="I357" s="217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  <c r="AA357" s="211"/>
    </row>
    <row r="358" spans="1:27" ht="15.75" customHeight="1" x14ac:dyDescent="0.35">
      <c r="A358" s="211"/>
      <c r="B358" s="211"/>
      <c r="C358" s="211"/>
      <c r="D358" s="211"/>
      <c r="E358" s="211"/>
      <c r="F358" s="211"/>
      <c r="G358" s="211"/>
      <c r="H358" s="211"/>
      <c r="I358" s="217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  <c r="AA358" s="211"/>
    </row>
    <row r="359" spans="1:27" ht="15.75" customHeight="1" x14ac:dyDescent="0.35">
      <c r="A359" s="211"/>
      <c r="B359" s="211"/>
      <c r="C359" s="211"/>
      <c r="D359" s="211"/>
      <c r="E359" s="211"/>
      <c r="F359" s="211"/>
      <c r="G359" s="211"/>
      <c r="H359" s="211"/>
      <c r="I359" s="217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  <c r="AA359" s="211"/>
    </row>
    <row r="360" spans="1:27" ht="15.75" customHeight="1" x14ac:dyDescent="0.35">
      <c r="A360" s="211"/>
      <c r="B360" s="211"/>
      <c r="C360" s="211"/>
      <c r="D360" s="211"/>
      <c r="E360" s="211"/>
      <c r="F360" s="211"/>
      <c r="G360" s="211"/>
      <c r="H360" s="211"/>
      <c r="I360" s="217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  <c r="AA360" s="211"/>
    </row>
    <row r="361" spans="1:27" ht="15.75" customHeight="1" x14ac:dyDescent="0.35">
      <c r="A361" s="211"/>
      <c r="B361" s="211"/>
      <c r="C361" s="211"/>
      <c r="D361" s="211"/>
      <c r="E361" s="211"/>
      <c r="F361" s="211"/>
      <c r="G361" s="211"/>
      <c r="H361" s="211"/>
      <c r="I361" s="217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  <c r="AA361" s="211"/>
    </row>
    <row r="362" spans="1:27" ht="15.75" customHeight="1" x14ac:dyDescent="0.35">
      <c r="A362" s="211"/>
      <c r="B362" s="211"/>
      <c r="C362" s="211"/>
      <c r="D362" s="211"/>
      <c r="E362" s="211"/>
      <c r="F362" s="211"/>
      <c r="G362" s="211"/>
      <c r="H362" s="211"/>
      <c r="I362" s="217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  <c r="AA362" s="211"/>
    </row>
    <row r="363" spans="1:27" ht="15.75" customHeight="1" x14ac:dyDescent="0.35">
      <c r="A363" s="211"/>
      <c r="B363" s="211"/>
      <c r="C363" s="211"/>
      <c r="D363" s="211"/>
      <c r="E363" s="211"/>
      <c r="F363" s="211"/>
      <c r="G363" s="211"/>
      <c r="H363" s="211"/>
      <c r="I363" s="217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  <c r="AA363" s="211"/>
    </row>
    <row r="364" spans="1:27" ht="15.75" customHeight="1" x14ac:dyDescent="0.35">
      <c r="A364" s="211"/>
      <c r="B364" s="211"/>
      <c r="C364" s="211"/>
      <c r="D364" s="211"/>
      <c r="E364" s="211"/>
      <c r="F364" s="211"/>
      <c r="G364" s="211"/>
      <c r="H364" s="211"/>
      <c r="I364" s="217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  <c r="AA364" s="211"/>
    </row>
    <row r="365" spans="1:27" ht="15.75" customHeight="1" x14ac:dyDescent="0.35">
      <c r="A365" s="211"/>
      <c r="B365" s="211"/>
      <c r="C365" s="211"/>
      <c r="D365" s="211"/>
      <c r="E365" s="211"/>
      <c r="F365" s="211"/>
      <c r="G365" s="211"/>
      <c r="H365" s="211"/>
      <c r="I365" s="217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A365" s="211"/>
    </row>
    <row r="366" spans="1:27" ht="15.75" customHeight="1" x14ac:dyDescent="0.35">
      <c r="A366" s="211"/>
      <c r="B366" s="211"/>
      <c r="C366" s="211"/>
      <c r="D366" s="211"/>
      <c r="E366" s="211"/>
      <c r="F366" s="211"/>
      <c r="G366" s="211"/>
      <c r="H366" s="211"/>
      <c r="I366" s="217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  <c r="AA366" s="211"/>
    </row>
    <row r="367" spans="1:27" ht="15.75" customHeight="1" x14ac:dyDescent="0.35">
      <c r="A367" s="211"/>
      <c r="B367" s="211"/>
      <c r="C367" s="211"/>
      <c r="D367" s="211"/>
      <c r="E367" s="211"/>
      <c r="F367" s="211"/>
      <c r="G367" s="211"/>
      <c r="H367" s="211"/>
      <c r="I367" s="217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  <c r="AA367" s="211"/>
    </row>
    <row r="368" spans="1:27" ht="15.75" customHeight="1" x14ac:dyDescent="0.35">
      <c r="A368" s="211"/>
      <c r="B368" s="211"/>
      <c r="C368" s="211"/>
      <c r="D368" s="211"/>
      <c r="E368" s="211"/>
      <c r="F368" s="211"/>
      <c r="G368" s="211"/>
      <c r="H368" s="211"/>
      <c r="I368" s="217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  <c r="AA368" s="211"/>
    </row>
    <row r="369" spans="1:27" ht="15.75" customHeight="1" x14ac:dyDescent="0.35">
      <c r="A369" s="211"/>
      <c r="B369" s="211"/>
      <c r="C369" s="211"/>
      <c r="D369" s="211"/>
      <c r="E369" s="211"/>
      <c r="F369" s="211"/>
      <c r="G369" s="211"/>
      <c r="H369" s="211"/>
      <c r="I369" s="217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  <c r="AA369" s="211"/>
    </row>
    <row r="370" spans="1:27" ht="15.75" customHeight="1" x14ac:dyDescent="0.35">
      <c r="A370" s="211"/>
      <c r="B370" s="211"/>
      <c r="C370" s="211"/>
      <c r="D370" s="211"/>
      <c r="E370" s="211"/>
      <c r="F370" s="211"/>
      <c r="G370" s="211"/>
      <c r="H370" s="211"/>
      <c r="I370" s="217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  <c r="AA370" s="211"/>
    </row>
    <row r="371" spans="1:27" ht="15.75" customHeight="1" x14ac:dyDescent="0.35">
      <c r="A371" s="211"/>
      <c r="B371" s="211"/>
      <c r="C371" s="211"/>
      <c r="D371" s="211"/>
      <c r="E371" s="211"/>
      <c r="F371" s="211"/>
      <c r="G371" s="211"/>
      <c r="H371" s="211"/>
      <c r="I371" s="217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</row>
    <row r="372" spans="1:27" ht="15.75" customHeight="1" x14ac:dyDescent="0.35">
      <c r="A372" s="211"/>
      <c r="B372" s="211"/>
      <c r="C372" s="211"/>
      <c r="D372" s="211"/>
      <c r="E372" s="211"/>
      <c r="F372" s="211"/>
      <c r="G372" s="211"/>
      <c r="H372" s="211"/>
      <c r="I372" s="217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</row>
    <row r="373" spans="1:27" ht="15.75" customHeight="1" x14ac:dyDescent="0.35">
      <c r="A373" s="211"/>
      <c r="B373" s="211"/>
      <c r="C373" s="211"/>
      <c r="D373" s="211"/>
      <c r="E373" s="211"/>
      <c r="F373" s="211"/>
      <c r="G373" s="211"/>
      <c r="H373" s="211"/>
      <c r="I373" s="217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  <c r="AA373" s="211"/>
    </row>
    <row r="374" spans="1:27" ht="15.75" customHeight="1" x14ac:dyDescent="0.35">
      <c r="A374" s="211"/>
      <c r="B374" s="211"/>
      <c r="C374" s="211"/>
      <c r="D374" s="211"/>
      <c r="E374" s="211"/>
      <c r="F374" s="211"/>
      <c r="G374" s="211"/>
      <c r="H374" s="211"/>
      <c r="I374" s="217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  <c r="AA374" s="211"/>
    </row>
    <row r="375" spans="1:27" ht="15.75" customHeight="1" x14ac:dyDescent="0.35">
      <c r="A375" s="211"/>
      <c r="B375" s="211"/>
      <c r="C375" s="211"/>
      <c r="D375" s="211"/>
      <c r="E375" s="211"/>
      <c r="F375" s="211"/>
      <c r="G375" s="211"/>
      <c r="H375" s="211"/>
      <c r="I375" s="217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A375" s="211"/>
    </row>
    <row r="376" spans="1:27" ht="15.75" customHeight="1" x14ac:dyDescent="0.35">
      <c r="A376" s="211"/>
      <c r="B376" s="211"/>
      <c r="C376" s="211"/>
      <c r="D376" s="211"/>
      <c r="E376" s="211"/>
      <c r="F376" s="211"/>
      <c r="G376" s="211"/>
      <c r="H376" s="211"/>
      <c r="I376" s="217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A376" s="211"/>
    </row>
    <row r="377" spans="1:27" ht="15.75" customHeight="1" x14ac:dyDescent="0.35">
      <c r="A377" s="211"/>
      <c r="B377" s="211"/>
      <c r="C377" s="211"/>
      <c r="D377" s="211"/>
      <c r="E377" s="211"/>
      <c r="F377" s="211"/>
      <c r="G377" s="211"/>
      <c r="H377" s="211"/>
      <c r="I377" s="217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  <c r="AA377" s="211"/>
    </row>
    <row r="378" spans="1:27" ht="15.75" customHeight="1" x14ac:dyDescent="0.35">
      <c r="A378" s="211"/>
      <c r="B378" s="211"/>
      <c r="C378" s="211"/>
      <c r="D378" s="211"/>
      <c r="E378" s="211"/>
      <c r="F378" s="211"/>
      <c r="G378" s="211"/>
      <c r="H378" s="211"/>
      <c r="I378" s="217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  <c r="AA378" s="211"/>
    </row>
    <row r="379" spans="1:27" ht="15.75" customHeight="1" x14ac:dyDescent="0.35">
      <c r="A379" s="211"/>
      <c r="B379" s="211"/>
      <c r="C379" s="211"/>
      <c r="D379" s="211"/>
      <c r="E379" s="211"/>
      <c r="F379" s="211"/>
      <c r="G379" s="211"/>
      <c r="H379" s="211"/>
      <c r="I379" s="217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  <c r="AA379" s="211"/>
    </row>
    <row r="380" spans="1:27" ht="15.75" customHeight="1" x14ac:dyDescent="0.35">
      <c r="A380" s="211"/>
      <c r="B380" s="211"/>
      <c r="C380" s="211"/>
      <c r="D380" s="211"/>
      <c r="E380" s="211"/>
      <c r="F380" s="211"/>
      <c r="G380" s="211"/>
      <c r="H380" s="211"/>
      <c r="I380" s="217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  <c r="AA380" s="211"/>
    </row>
    <row r="381" spans="1:27" ht="15.75" customHeight="1" x14ac:dyDescent="0.35">
      <c r="A381" s="211"/>
      <c r="B381" s="211"/>
      <c r="C381" s="211"/>
      <c r="D381" s="211"/>
      <c r="E381" s="211"/>
      <c r="F381" s="211"/>
      <c r="G381" s="211"/>
      <c r="H381" s="211"/>
      <c r="I381" s="217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  <c r="AA381" s="211"/>
    </row>
    <row r="382" spans="1:27" ht="15.75" customHeight="1" x14ac:dyDescent="0.35">
      <c r="A382" s="211"/>
      <c r="B382" s="211"/>
      <c r="C382" s="211"/>
      <c r="D382" s="211"/>
      <c r="E382" s="211"/>
      <c r="F382" s="211"/>
      <c r="G382" s="211"/>
      <c r="H382" s="211"/>
      <c r="I382" s="217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  <c r="AA382" s="211"/>
    </row>
    <row r="383" spans="1:27" ht="15.75" customHeight="1" x14ac:dyDescent="0.35">
      <c r="A383" s="211"/>
      <c r="B383" s="211"/>
      <c r="C383" s="211"/>
      <c r="D383" s="211"/>
      <c r="E383" s="211"/>
      <c r="F383" s="211"/>
      <c r="G383" s="211"/>
      <c r="H383" s="211"/>
      <c r="I383" s="217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  <c r="AA383" s="211"/>
    </row>
    <row r="384" spans="1:27" ht="15.75" customHeight="1" x14ac:dyDescent="0.35">
      <c r="A384" s="211"/>
      <c r="B384" s="211"/>
      <c r="C384" s="211"/>
      <c r="D384" s="211"/>
      <c r="E384" s="211"/>
      <c r="F384" s="211"/>
      <c r="G384" s="211"/>
      <c r="H384" s="211"/>
      <c r="I384" s="217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  <c r="AA384" s="211"/>
    </row>
    <row r="385" spans="1:27" ht="15.75" customHeight="1" x14ac:dyDescent="0.35">
      <c r="A385" s="211"/>
      <c r="B385" s="211"/>
      <c r="C385" s="211"/>
      <c r="D385" s="211"/>
      <c r="E385" s="211"/>
      <c r="F385" s="211"/>
      <c r="G385" s="211"/>
      <c r="H385" s="211"/>
      <c r="I385" s="217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  <c r="AA385" s="211"/>
    </row>
    <row r="386" spans="1:27" ht="15.75" customHeight="1" x14ac:dyDescent="0.35">
      <c r="A386" s="211"/>
      <c r="B386" s="211"/>
      <c r="C386" s="211"/>
      <c r="D386" s="211"/>
      <c r="E386" s="211"/>
      <c r="F386" s="211"/>
      <c r="G386" s="211"/>
      <c r="H386" s="211"/>
      <c r="I386" s="217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  <c r="AA386" s="211"/>
    </row>
    <row r="387" spans="1:27" ht="15.75" customHeight="1" x14ac:dyDescent="0.35">
      <c r="A387" s="211"/>
      <c r="B387" s="211"/>
      <c r="C387" s="211"/>
      <c r="D387" s="211"/>
      <c r="E387" s="211"/>
      <c r="F387" s="211"/>
      <c r="G387" s="211"/>
      <c r="H387" s="211"/>
      <c r="I387" s="217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  <c r="AA387" s="211"/>
    </row>
    <row r="388" spans="1:27" ht="15.75" customHeight="1" x14ac:dyDescent="0.35">
      <c r="A388" s="211"/>
      <c r="B388" s="211"/>
      <c r="C388" s="211"/>
      <c r="D388" s="211"/>
      <c r="E388" s="211"/>
      <c r="F388" s="211"/>
      <c r="G388" s="211"/>
      <c r="H388" s="211"/>
      <c r="I388" s="217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  <c r="AA388" s="211"/>
    </row>
    <row r="389" spans="1:27" ht="15.75" customHeight="1" x14ac:dyDescent="0.35">
      <c r="A389" s="211"/>
      <c r="B389" s="211"/>
      <c r="C389" s="211"/>
      <c r="D389" s="211"/>
      <c r="E389" s="211"/>
      <c r="F389" s="211"/>
      <c r="G389" s="211"/>
      <c r="H389" s="211"/>
      <c r="I389" s="217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  <c r="AA389" s="211"/>
    </row>
    <row r="390" spans="1:27" ht="15.75" customHeight="1" x14ac:dyDescent="0.35">
      <c r="A390" s="211"/>
      <c r="B390" s="211"/>
      <c r="C390" s="211"/>
      <c r="D390" s="211"/>
      <c r="E390" s="211"/>
      <c r="F390" s="211"/>
      <c r="G390" s="211"/>
      <c r="H390" s="211"/>
      <c r="I390" s="217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  <c r="AA390" s="211"/>
    </row>
    <row r="391" spans="1:27" ht="15.75" customHeight="1" x14ac:dyDescent="0.35">
      <c r="A391" s="211"/>
      <c r="B391" s="211"/>
      <c r="C391" s="211"/>
      <c r="D391" s="211"/>
      <c r="E391" s="211"/>
      <c r="F391" s="211"/>
      <c r="G391" s="211"/>
      <c r="H391" s="211"/>
      <c r="I391" s="217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  <c r="AA391" s="211"/>
    </row>
    <row r="392" spans="1:27" ht="15.75" customHeight="1" x14ac:dyDescent="0.35">
      <c r="A392" s="211"/>
      <c r="B392" s="211"/>
      <c r="C392" s="211"/>
      <c r="D392" s="211"/>
      <c r="E392" s="211"/>
      <c r="F392" s="211"/>
      <c r="G392" s="211"/>
      <c r="H392" s="211"/>
      <c r="I392" s="217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A392" s="211"/>
    </row>
    <row r="393" spans="1:27" ht="15.75" customHeight="1" x14ac:dyDescent="0.35">
      <c r="A393" s="211"/>
      <c r="B393" s="211"/>
      <c r="C393" s="211"/>
      <c r="D393" s="211"/>
      <c r="E393" s="211"/>
      <c r="F393" s="211"/>
      <c r="G393" s="211"/>
      <c r="H393" s="211"/>
      <c r="I393" s="217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  <c r="AA393" s="211"/>
    </row>
    <row r="394" spans="1:27" ht="15.75" customHeight="1" x14ac:dyDescent="0.35">
      <c r="A394" s="211"/>
      <c r="B394" s="211"/>
      <c r="C394" s="211"/>
      <c r="D394" s="211"/>
      <c r="E394" s="211"/>
      <c r="F394" s="211"/>
      <c r="G394" s="211"/>
      <c r="H394" s="211"/>
      <c r="I394" s="217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  <c r="AA394" s="211"/>
    </row>
    <row r="395" spans="1:27" ht="15.75" customHeight="1" x14ac:dyDescent="0.35">
      <c r="A395" s="211"/>
      <c r="B395" s="211"/>
      <c r="C395" s="211"/>
      <c r="D395" s="211"/>
      <c r="E395" s="211"/>
      <c r="F395" s="211"/>
      <c r="G395" s="211"/>
      <c r="H395" s="211"/>
      <c r="I395" s="217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  <c r="AA395" s="211"/>
    </row>
    <row r="396" spans="1:27" ht="15.75" customHeight="1" x14ac:dyDescent="0.35">
      <c r="A396" s="211"/>
      <c r="B396" s="211"/>
      <c r="C396" s="211"/>
      <c r="D396" s="211"/>
      <c r="E396" s="211"/>
      <c r="F396" s="211"/>
      <c r="G396" s="211"/>
      <c r="H396" s="211"/>
      <c r="I396" s="217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  <c r="AA396" s="211"/>
    </row>
    <row r="397" spans="1:27" ht="15.75" customHeight="1" x14ac:dyDescent="0.35">
      <c r="A397" s="211"/>
      <c r="B397" s="211"/>
      <c r="C397" s="211"/>
      <c r="D397" s="211"/>
      <c r="E397" s="211"/>
      <c r="F397" s="211"/>
      <c r="G397" s="211"/>
      <c r="H397" s="211"/>
      <c r="I397" s="217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  <c r="AA397" s="211"/>
    </row>
    <row r="398" spans="1:27" ht="15.75" customHeight="1" x14ac:dyDescent="0.35">
      <c r="A398" s="211"/>
      <c r="B398" s="211"/>
      <c r="C398" s="211"/>
      <c r="D398" s="211"/>
      <c r="E398" s="211"/>
      <c r="F398" s="211"/>
      <c r="G398" s="211"/>
      <c r="H398" s="211"/>
      <c r="I398" s="217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  <c r="AA398" s="211"/>
    </row>
    <row r="399" spans="1:27" ht="15.75" customHeight="1" x14ac:dyDescent="0.35">
      <c r="A399" s="211"/>
      <c r="B399" s="211"/>
      <c r="C399" s="211"/>
      <c r="D399" s="211"/>
      <c r="E399" s="211"/>
      <c r="F399" s="211"/>
      <c r="G399" s="211"/>
      <c r="H399" s="211"/>
      <c r="I399" s="217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  <c r="AA399" s="211"/>
    </row>
    <row r="400" spans="1:27" ht="15.75" customHeight="1" x14ac:dyDescent="0.35">
      <c r="A400" s="211"/>
      <c r="B400" s="211"/>
      <c r="C400" s="211"/>
      <c r="D400" s="211"/>
      <c r="E400" s="211"/>
      <c r="F400" s="211"/>
      <c r="G400" s="211"/>
      <c r="H400" s="211"/>
      <c r="I400" s="217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  <c r="AA400" s="211"/>
    </row>
    <row r="401" spans="1:27" ht="15.75" customHeight="1" x14ac:dyDescent="0.35">
      <c r="A401" s="211"/>
      <c r="B401" s="211"/>
      <c r="C401" s="211"/>
      <c r="D401" s="211"/>
      <c r="E401" s="211"/>
      <c r="F401" s="211"/>
      <c r="G401" s="211"/>
      <c r="H401" s="211"/>
      <c r="I401" s="217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  <c r="AA401" s="211"/>
    </row>
    <row r="402" spans="1:27" ht="15.75" customHeight="1" x14ac:dyDescent="0.35">
      <c r="A402" s="211"/>
      <c r="B402" s="211"/>
      <c r="C402" s="211"/>
      <c r="D402" s="211"/>
      <c r="E402" s="211"/>
      <c r="F402" s="211"/>
      <c r="G402" s="211"/>
      <c r="H402" s="211"/>
      <c r="I402" s="217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  <c r="AA402" s="211"/>
    </row>
    <row r="403" spans="1:27" ht="15.75" customHeight="1" x14ac:dyDescent="0.35">
      <c r="A403" s="211"/>
      <c r="B403" s="211"/>
      <c r="C403" s="211"/>
      <c r="D403" s="211"/>
      <c r="E403" s="211"/>
      <c r="F403" s="211"/>
      <c r="G403" s="211"/>
      <c r="H403" s="211"/>
      <c r="I403" s="217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  <c r="AA403" s="211"/>
    </row>
    <row r="404" spans="1:27" ht="15.75" customHeight="1" x14ac:dyDescent="0.35">
      <c r="A404" s="211"/>
      <c r="B404" s="211"/>
      <c r="C404" s="211"/>
      <c r="D404" s="211"/>
      <c r="E404" s="211"/>
      <c r="F404" s="211"/>
      <c r="G404" s="211"/>
      <c r="H404" s="211"/>
      <c r="I404" s="217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  <c r="AA404" s="211"/>
    </row>
    <row r="405" spans="1:27" ht="15.75" customHeight="1" x14ac:dyDescent="0.35">
      <c r="A405" s="211"/>
      <c r="B405" s="211"/>
      <c r="C405" s="211"/>
      <c r="D405" s="211"/>
      <c r="E405" s="211"/>
      <c r="F405" s="211"/>
      <c r="G405" s="211"/>
      <c r="H405" s="211"/>
      <c r="I405" s="217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  <c r="AA405" s="211"/>
    </row>
    <row r="406" spans="1:27" ht="15.75" customHeight="1" x14ac:dyDescent="0.35">
      <c r="A406" s="211"/>
      <c r="B406" s="211"/>
      <c r="C406" s="211"/>
      <c r="D406" s="211"/>
      <c r="E406" s="211"/>
      <c r="F406" s="211"/>
      <c r="G406" s="211"/>
      <c r="H406" s="211"/>
      <c r="I406" s="217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  <c r="AA406" s="211"/>
    </row>
    <row r="407" spans="1:27" ht="15.75" customHeight="1" x14ac:dyDescent="0.35">
      <c r="A407" s="211"/>
      <c r="B407" s="211"/>
      <c r="C407" s="211"/>
      <c r="D407" s="211"/>
      <c r="E407" s="211"/>
      <c r="F407" s="211"/>
      <c r="G407" s="211"/>
      <c r="H407" s="211"/>
      <c r="I407" s="217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  <c r="AA407" s="211"/>
    </row>
    <row r="408" spans="1:27" ht="15.75" customHeight="1" x14ac:dyDescent="0.35">
      <c r="A408" s="211"/>
      <c r="B408" s="211"/>
      <c r="C408" s="211"/>
      <c r="D408" s="211"/>
      <c r="E408" s="211"/>
      <c r="F408" s="211"/>
      <c r="G408" s="211"/>
      <c r="H408" s="211"/>
      <c r="I408" s="217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  <c r="AA408" s="211"/>
    </row>
    <row r="409" spans="1:27" ht="15.75" customHeight="1" x14ac:dyDescent="0.35">
      <c r="A409" s="211"/>
      <c r="B409" s="211"/>
      <c r="C409" s="211"/>
      <c r="D409" s="211"/>
      <c r="E409" s="211"/>
      <c r="F409" s="211"/>
      <c r="G409" s="211"/>
      <c r="H409" s="211"/>
      <c r="I409" s="217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  <c r="AA409" s="211"/>
    </row>
    <row r="410" spans="1:27" ht="15.75" customHeight="1" x14ac:dyDescent="0.35">
      <c r="A410" s="211"/>
      <c r="B410" s="211"/>
      <c r="C410" s="211"/>
      <c r="D410" s="211"/>
      <c r="E410" s="211"/>
      <c r="F410" s="211"/>
      <c r="G410" s="211"/>
      <c r="H410" s="211"/>
      <c r="I410" s="217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  <c r="AA410" s="211"/>
    </row>
    <row r="411" spans="1:27" ht="15.75" customHeight="1" x14ac:dyDescent="0.35">
      <c r="A411" s="211"/>
      <c r="B411" s="211"/>
      <c r="C411" s="211"/>
      <c r="D411" s="211"/>
      <c r="E411" s="211"/>
      <c r="F411" s="211"/>
      <c r="G411" s="211"/>
      <c r="H411" s="211"/>
      <c r="I411" s="217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  <c r="AA411" s="211"/>
    </row>
    <row r="412" spans="1:27" ht="15.75" customHeight="1" x14ac:dyDescent="0.35">
      <c r="A412" s="211"/>
      <c r="B412" s="211"/>
      <c r="C412" s="211"/>
      <c r="D412" s="211"/>
      <c r="E412" s="211"/>
      <c r="F412" s="211"/>
      <c r="G412" s="211"/>
      <c r="H412" s="211"/>
      <c r="I412" s="217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  <c r="AA412" s="211"/>
    </row>
    <row r="413" spans="1:27" ht="15.75" customHeight="1" x14ac:dyDescent="0.35">
      <c r="A413" s="211"/>
      <c r="B413" s="211"/>
      <c r="C413" s="211"/>
      <c r="D413" s="211"/>
      <c r="E413" s="211"/>
      <c r="F413" s="211"/>
      <c r="G413" s="211"/>
      <c r="H413" s="211"/>
      <c r="I413" s="217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  <c r="AA413" s="211"/>
    </row>
    <row r="414" spans="1:27" ht="15.75" customHeight="1" x14ac:dyDescent="0.35">
      <c r="A414" s="211"/>
      <c r="B414" s="211"/>
      <c r="C414" s="211"/>
      <c r="D414" s="211"/>
      <c r="E414" s="211"/>
      <c r="F414" s="211"/>
      <c r="G414" s="211"/>
      <c r="H414" s="211"/>
      <c r="I414" s="217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  <c r="AA414" s="211"/>
    </row>
    <row r="415" spans="1:27" ht="15.75" customHeight="1" x14ac:dyDescent="0.35">
      <c r="A415" s="211"/>
      <c r="B415" s="211"/>
      <c r="C415" s="211"/>
      <c r="D415" s="211"/>
      <c r="E415" s="211"/>
      <c r="F415" s="211"/>
      <c r="G415" s="211"/>
      <c r="H415" s="211"/>
      <c r="I415" s="217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  <c r="AA415" s="211"/>
    </row>
    <row r="416" spans="1:27" ht="15.75" customHeight="1" x14ac:dyDescent="0.35">
      <c r="A416" s="211"/>
      <c r="B416" s="211"/>
      <c r="C416" s="211"/>
      <c r="D416" s="211"/>
      <c r="E416" s="211"/>
      <c r="F416" s="211"/>
      <c r="G416" s="211"/>
      <c r="H416" s="211"/>
      <c r="I416" s="217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  <c r="AA416" s="211"/>
    </row>
    <row r="417" spans="1:27" ht="15.75" customHeight="1" x14ac:dyDescent="0.35">
      <c r="A417" s="211"/>
      <c r="B417" s="211"/>
      <c r="C417" s="211"/>
      <c r="D417" s="211"/>
      <c r="E417" s="211"/>
      <c r="F417" s="211"/>
      <c r="G417" s="211"/>
      <c r="H417" s="211"/>
      <c r="I417" s="217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  <c r="AA417" s="211"/>
    </row>
    <row r="418" spans="1:27" ht="15.75" customHeight="1" x14ac:dyDescent="0.35">
      <c r="A418" s="211"/>
      <c r="B418" s="211"/>
      <c r="C418" s="211"/>
      <c r="D418" s="211"/>
      <c r="E418" s="211"/>
      <c r="F418" s="211"/>
      <c r="G418" s="211"/>
      <c r="H418" s="211"/>
      <c r="I418" s="217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  <c r="AA418" s="211"/>
    </row>
    <row r="419" spans="1:27" ht="15.75" customHeight="1" x14ac:dyDescent="0.35">
      <c r="A419" s="211"/>
      <c r="B419" s="211"/>
      <c r="C419" s="211"/>
      <c r="D419" s="211"/>
      <c r="E419" s="211"/>
      <c r="F419" s="211"/>
      <c r="G419" s="211"/>
      <c r="H419" s="211"/>
      <c r="I419" s="217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  <c r="AA419" s="211"/>
    </row>
    <row r="420" spans="1:27" ht="15.75" customHeight="1" x14ac:dyDescent="0.35">
      <c r="A420" s="211"/>
      <c r="B420" s="211"/>
      <c r="C420" s="211"/>
      <c r="D420" s="211"/>
      <c r="E420" s="211"/>
      <c r="F420" s="211"/>
      <c r="G420" s="211"/>
      <c r="H420" s="211"/>
      <c r="I420" s="217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  <c r="AA420" s="211"/>
    </row>
    <row r="421" spans="1:27" ht="15.75" customHeight="1" x14ac:dyDescent="0.35">
      <c r="A421" s="211"/>
      <c r="B421" s="211"/>
      <c r="C421" s="211"/>
      <c r="D421" s="211"/>
      <c r="E421" s="211"/>
      <c r="F421" s="211"/>
      <c r="G421" s="211"/>
      <c r="H421" s="211"/>
      <c r="I421" s="217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  <c r="AA421" s="211"/>
    </row>
    <row r="422" spans="1:27" ht="15.75" customHeight="1" x14ac:dyDescent="0.35">
      <c r="A422" s="211"/>
      <c r="B422" s="211"/>
      <c r="C422" s="211"/>
      <c r="D422" s="211"/>
      <c r="E422" s="211"/>
      <c r="F422" s="211"/>
      <c r="G422" s="211"/>
      <c r="H422" s="211"/>
      <c r="I422" s="217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  <c r="AA422" s="211"/>
    </row>
    <row r="423" spans="1:27" ht="15.75" customHeight="1" x14ac:dyDescent="0.35">
      <c r="A423" s="211"/>
      <c r="B423" s="211"/>
      <c r="C423" s="211"/>
      <c r="D423" s="211"/>
      <c r="E423" s="211"/>
      <c r="F423" s="211"/>
      <c r="G423" s="211"/>
      <c r="H423" s="211"/>
      <c r="I423" s="217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  <c r="AA423" s="211"/>
    </row>
    <row r="424" spans="1:27" ht="15.75" customHeight="1" x14ac:dyDescent="0.35">
      <c r="A424" s="211"/>
      <c r="B424" s="211"/>
      <c r="C424" s="211"/>
      <c r="D424" s="211"/>
      <c r="E424" s="211"/>
      <c r="F424" s="211"/>
      <c r="G424" s="211"/>
      <c r="H424" s="211"/>
      <c r="I424" s="217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  <c r="AA424" s="211"/>
    </row>
    <row r="425" spans="1:27" ht="15.75" customHeight="1" x14ac:dyDescent="0.35">
      <c r="A425" s="211"/>
      <c r="B425" s="211"/>
      <c r="C425" s="211"/>
      <c r="D425" s="211"/>
      <c r="E425" s="211"/>
      <c r="F425" s="211"/>
      <c r="G425" s="211"/>
      <c r="H425" s="211"/>
      <c r="I425" s="217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  <c r="AA425" s="211"/>
    </row>
    <row r="426" spans="1:27" ht="15.75" customHeight="1" x14ac:dyDescent="0.35">
      <c r="A426" s="211"/>
      <c r="B426" s="211"/>
      <c r="C426" s="211"/>
      <c r="D426" s="211"/>
      <c r="E426" s="211"/>
      <c r="F426" s="211"/>
      <c r="G426" s="211"/>
      <c r="H426" s="211"/>
      <c r="I426" s="217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  <c r="AA426" s="211"/>
    </row>
    <row r="427" spans="1:27" ht="15.75" customHeight="1" x14ac:dyDescent="0.35">
      <c r="A427" s="211"/>
      <c r="B427" s="211"/>
      <c r="C427" s="211"/>
      <c r="D427" s="211"/>
      <c r="E427" s="211"/>
      <c r="F427" s="211"/>
      <c r="G427" s="211"/>
      <c r="H427" s="211"/>
      <c r="I427" s="217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  <c r="AA427" s="211"/>
    </row>
    <row r="428" spans="1:27" ht="15.75" customHeight="1" x14ac:dyDescent="0.35">
      <c r="A428" s="211"/>
      <c r="B428" s="211"/>
      <c r="C428" s="211"/>
      <c r="D428" s="211"/>
      <c r="E428" s="211"/>
      <c r="F428" s="211"/>
      <c r="G428" s="211"/>
      <c r="H428" s="211"/>
      <c r="I428" s="217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  <c r="AA428" s="211"/>
    </row>
    <row r="429" spans="1:27" ht="15.75" customHeight="1" x14ac:dyDescent="0.35">
      <c r="A429" s="211"/>
      <c r="B429" s="211"/>
      <c r="C429" s="211"/>
      <c r="D429" s="211"/>
      <c r="E429" s="211"/>
      <c r="F429" s="211"/>
      <c r="G429" s="211"/>
      <c r="H429" s="211"/>
      <c r="I429" s="217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  <c r="AA429" s="211"/>
    </row>
    <row r="430" spans="1:27" ht="15.75" customHeight="1" x14ac:dyDescent="0.35">
      <c r="A430" s="211"/>
      <c r="B430" s="211"/>
      <c r="C430" s="211"/>
      <c r="D430" s="211"/>
      <c r="E430" s="211"/>
      <c r="F430" s="211"/>
      <c r="G430" s="211"/>
      <c r="H430" s="211"/>
      <c r="I430" s="217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  <c r="AA430" s="211"/>
    </row>
    <row r="431" spans="1:27" ht="15.75" customHeight="1" x14ac:dyDescent="0.35">
      <c r="A431" s="211"/>
      <c r="B431" s="211"/>
      <c r="C431" s="211"/>
      <c r="D431" s="211"/>
      <c r="E431" s="211"/>
      <c r="F431" s="211"/>
      <c r="G431" s="211"/>
      <c r="H431" s="211"/>
      <c r="I431" s="217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  <c r="AA431" s="211"/>
    </row>
    <row r="432" spans="1:27" ht="15.75" customHeight="1" x14ac:dyDescent="0.35">
      <c r="A432" s="211"/>
      <c r="B432" s="211"/>
      <c r="C432" s="211"/>
      <c r="D432" s="211"/>
      <c r="E432" s="211"/>
      <c r="F432" s="211"/>
      <c r="G432" s="211"/>
      <c r="H432" s="211"/>
      <c r="I432" s="217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  <c r="AA432" s="211"/>
    </row>
    <row r="433" spans="1:27" ht="15.75" customHeight="1" x14ac:dyDescent="0.35">
      <c r="A433" s="211"/>
      <c r="B433" s="211"/>
      <c r="C433" s="211"/>
      <c r="D433" s="211"/>
      <c r="E433" s="211"/>
      <c r="F433" s="211"/>
      <c r="G433" s="211"/>
      <c r="H433" s="211"/>
      <c r="I433" s="217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  <c r="AA433" s="211"/>
    </row>
    <row r="434" spans="1:27" ht="15.75" customHeight="1" x14ac:dyDescent="0.35">
      <c r="A434" s="211"/>
      <c r="B434" s="211"/>
      <c r="C434" s="211"/>
      <c r="D434" s="211"/>
      <c r="E434" s="211"/>
      <c r="F434" s="211"/>
      <c r="G434" s="211"/>
      <c r="H434" s="211"/>
      <c r="I434" s="217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  <c r="AA434" s="211"/>
    </row>
    <row r="435" spans="1:27" ht="15.75" customHeight="1" x14ac:dyDescent="0.35">
      <c r="A435" s="211"/>
      <c r="B435" s="211"/>
      <c r="C435" s="211"/>
      <c r="D435" s="211"/>
      <c r="E435" s="211"/>
      <c r="F435" s="211"/>
      <c r="G435" s="211"/>
      <c r="H435" s="211"/>
      <c r="I435" s="217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  <c r="AA435" s="211"/>
    </row>
    <row r="436" spans="1:27" ht="15.75" customHeight="1" x14ac:dyDescent="0.35">
      <c r="A436" s="211"/>
      <c r="B436" s="211"/>
      <c r="C436" s="211"/>
      <c r="D436" s="211"/>
      <c r="E436" s="211"/>
      <c r="F436" s="211"/>
      <c r="G436" s="211"/>
      <c r="H436" s="211"/>
      <c r="I436" s="217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  <c r="AA436" s="211"/>
    </row>
    <row r="437" spans="1:27" ht="15.75" customHeight="1" x14ac:dyDescent="0.35">
      <c r="A437" s="211"/>
      <c r="B437" s="211"/>
      <c r="C437" s="211"/>
      <c r="D437" s="211"/>
      <c r="E437" s="211"/>
      <c r="F437" s="211"/>
      <c r="G437" s="211"/>
      <c r="H437" s="211"/>
      <c r="I437" s="217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  <c r="AA437" s="211"/>
    </row>
    <row r="438" spans="1:27" ht="15.75" customHeight="1" x14ac:dyDescent="0.35">
      <c r="A438" s="211"/>
      <c r="B438" s="211"/>
      <c r="C438" s="211"/>
      <c r="D438" s="211"/>
      <c r="E438" s="211"/>
      <c r="F438" s="211"/>
      <c r="G438" s="211"/>
      <c r="H438" s="211"/>
      <c r="I438" s="217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  <c r="AA438" s="211"/>
    </row>
    <row r="439" spans="1:27" ht="15.75" customHeight="1" x14ac:dyDescent="0.35">
      <c r="A439" s="211"/>
      <c r="B439" s="211"/>
      <c r="C439" s="211"/>
      <c r="D439" s="211"/>
      <c r="E439" s="211"/>
      <c r="F439" s="211"/>
      <c r="G439" s="211"/>
      <c r="H439" s="211"/>
      <c r="I439" s="217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  <c r="AA439" s="211"/>
    </row>
    <row r="440" spans="1:27" ht="15.75" customHeight="1" x14ac:dyDescent="0.35">
      <c r="A440" s="211"/>
      <c r="B440" s="211"/>
      <c r="C440" s="211"/>
      <c r="D440" s="211"/>
      <c r="E440" s="211"/>
      <c r="F440" s="211"/>
      <c r="G440" s="211"/>
      <c r="H440" s="211"/>
      <c r="I440" s="217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  <c r="AA440" s="211"/>
    </row>
    <row r="441" spans="1:27" ht="15.75" customHeight="1" x14ac:dyDescent="0.35">
      <c r="A441" s="211"/>
      <c r="B441" s="211"/>
      <c r="C441" s="211"/>
      <c r="D441" s="211"/>
      <c r="E441" s="211"/>
      <c r="F441" s="211"/>
      <c r="G441" s="211"/>
      <c r="H441" s="211"/>
      <c r="I441" s="217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  <c r="AA441" s="211"/>
    </row>
    <row r="442" spans="1:27" ht="15.75" customHeight="1" x14ac:dyDescent="0.35">
      <c r="A442" s="211"/>
      <c r="B442" s="211"/>
      <c r="C442" s="211"/>
      <c r="D442" s="211"/>
      <c r="E442" s="211"/>
      <c r="F442" s="211"/>
      <c r="G442" s="211"/>
      <c r="H442" s="211"/>
      <c r="I442" s="217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  <c r="AA442" s="211"/>
    </row>
    <row r="443" spans="1:27" ht="15.75" customHeight="1" x14ac:dyDescent="0.35">
      <c r="A443" s="211"/>
      <c r="B443" s="211"/>
      <c r="C443" s="211"/>
      <c r="D443" s="211"/>
      <c r="E443" s="211"/>
      <c r="F443" s="211"/>
      <c r="G443" s="211"/>
      <c r="H443" s="211"/>
      <c r="I443" s="217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A443" s="211"/>
    </row>
    <row r="444" spans="1:27" ht="15.75" customHeight="1" x14ac:dyDescent="0.35">
      <c r="A444" s="211"/>
      <c r="B444" s="211"/>
      <c r="C444" s="211"/>
      <c r="D444" s="211"/>
      <c r="E444" s="211"/>
      <c r="F444" s="211"/>
      <c r="G444" s="211"/>
      <c r="H444" s="211"/>
      <c r="I444" s="217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  <c r="AA444" s="211"/>
    </row>
    <row r="445" spans="1:27" ht="15.75" customHeight="1" x14ac:dyDescent="0.35">
      <c r="A445" s="211"/>
      <c r="B445" s="211"/>
      <c r="C445" s="211"/>
      <c r="D445" s="211"/>
      <c r="E445" s="211"/>
      <c r="F445" s="211"/>
      <c r="G445" s="211"/>
      <c r="H445" s="211"/>
      <c r="I445" s="217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  <c r="AA445" s="211"/>
    </row>
    <row r="446" spans="1:27" ht="15.75" customHeight="1" x14ac:dyDescent="0.35">
      <c r="A446" s="211"/>
      <c r="B446" s="211"/>
      <c r="C446" s="211"/>
      <c r="D446" s="211"/>
      <c r="E446" s="211"/>
      <c r="F446" s="211"/>
      <c r="G446" s="211"/>
      <c r="H446" s="211"/>
      <c r="I446" s="217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  <c r="AA446" s="211"/>
    </row>
    <row r="447" spans="1:27" ht="15.75" customHeight="1" x14ac:dyDescent="0.35">
      <c r="A447" s="211"/>
      <c r="B447" s="211"/>
      <c r="C447" s="211"/>
      <c r="D447" s="211"/>
      <c r="E447" s="211"/>
      <c r="F447" s="211"/>
      <c r="G447" s="211"/>
      <c r="H447" s="211"/>
      <c r="I447" s="217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  <c r="AA447" s="211"/>
    </row>
    <row r="448" spans="1:27" ht="15.75" customHeight="1" x14ac:dyDescent="0.35">
      <c r="A448" s="211"/>
      <c r="B448" s="211"/>
      <c r="C448" s="211"/>
      <c r="D448" s="211"/>
      <c r="E448" s="211"/>
      <c r="F448" s="211"/>
      <c r="G448" s="211"/>
      <c r="H448" s="211"/>
      <c r="I448" s="217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  <c r="AA448" s="211"/>
    </row>
    <row r="449" spans="1:27" ht="15.75" customHeight="1" x14ac:dyDescent="0.35">
      <c r="A449" s="211"/>
      <c r="B449" s="211"/>
      <c r="C449" s="211"/>
      <c r="D449" s="211"/>
      <c r="E449" s="211"/>
      <c r="F449" s="211"/>
      <c r="G449" s="211"/>
      <c r="H449" s="211"/>
      <c r="I449" s="217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  <c r="AA449" s="211"/>
    </row>
    <row r="450" spans="1:27" ht="15.75" customHeight="1" x14ac:dyDescent="0.35">
      <c r="A450" s="211"/>
      <c r="B450" s="211"/>
      <c r="C450" s="211"/>
      <c r="D450" s="211"/>
      <c r="E450" s="211"/>
      <c r="F450" s="211"/>
      <c r="G450" s="211"/>
      <c r="H450" s="211"/>
      <c r="I450" s="217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  <c r="AA450" s="211"/>
    </row>
    <row r="451" spans="1:27" ht="15.75" customHeight="1" x14ac:dyDescent="0.35">
      <c r="A451" s="211"/>
      <c r="B451" s="211"/>
      <c r="C451" s="211"/>
      <c r="D451" s="211"/>
      <c r="E451" s="211"/>
      <c r="F451" s="211"/>
      <c r="G451" s="211"/>
      <c r="H451" s="211"/>
      <c r="I451" s="217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  <c r="AA451" s="211"/>
    </row>
    <row r="452" spans="1:27" ht="15.75" customHeight="1" x14ac:dyDescent="0.35">
      <c r="A452" s="211"/>
      <c r="B452" s="211"/>
      <c r="C452" s="211"/>
      <c r="D452" s="211"/>
      <c r="E452" s="211"/>
      <c r="F452" s="211"/>
      <c r="G452" s="211"/>
      <c r="H452" s="211"/>
      <c r="I452" s="217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  <c r="AA452" s="211"/>
    </row>
    <row r="453" spans="1:27" ht="15.75" customHeight="1" x14ac:dyDescent="0.35">
      <c r="A453" s="211"/>
      <c r="B453" s="211"/>
      <c r="C453" s="211"/>
      <c r="D453" s="211"/>
      <c r="E453" s="211"/>
      <c r="F453" s="211"/>
      <c r="G453" s="211"/>
      <c r="H453" s="211"/>
      <c r="I453" s="217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  <c r="AA453" s="211"/>
    </row>
    <row r="454" spans="1:27" ht="15.75" customHeight="1" x14ac:dyDescent="0.35">
      <c r="A454" s="211"/>
      <c r="B454" s="211"/>
      <c r="C454" s="211"/>
      <c r="D454" s="211"/>
      <c r="E454" s="211"/>
      <c r="F454" s="211"/>
      <c r="G454" s="211"/>
      <c r="H454" s="211"/>
      <c r="I454" s="217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  <c r="AA454" s="211"/>
    </row>
    <row r="455" spans="1:27" ht="15.75" customHeight="1" x14ac:dyDescent="0.35">
      <c r="A455" s="211"/>
      <c r="B455" s="211"/>
      <c r="C455" s="211"/>
      <c r="D455" s="211"/>
      <c r="E455" s="211"/>
      <c r="F455" s="211"/>
      <c r="G455" s="211"/>
      <c r="H455" s="211"/>
      <c r="I455" s="217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  <c r="AA455" s="211"/>
    </row>
    <row r="456" spans="1:27" ht="15.75" customHeight="1" x14ac:dyDescent="0.35">
      <c r="A456" s="211"/>
      <c r="B456" s="211"/>
      <c r="C456" s="211"/>
      <c r="D456" s="211"/>
      <c r="E456" s="211"/>
      <c r="F456" s="211"/>
      <c r="G456" s="211"/>
      <c r="H456" s="211"/>
      <c r="I456" s="217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  <c r="AA456" s="211"/>
    </row>
    <row r="457" spans="1:27" ht="15.75" customHeight="1" x14ac:dyDescent="0.35">
      <c r="A457" s="211"/>
      <c r="B457" s="211"/>
      <c r="C457" s="211"/>
      <c r="D457" s="211"/>
      <c r="E457" s="211"/>
      <c r="F457" s="211"/>
      <c r="G457" s="211"/>
      <c r="H457" s="211"/>
      <c r="I457" s="217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  <c r="AA457" s="211"/>
    </row>
    <row r="458" spans="1:27" ht="15.75" customHeight="1" x14ac:dyDescent="0.35">
      <c r="A458" s="211"/>
      <c r="B458" s="211"/>
      <c r="C458" s="211"/>
      <c r="D458" s="211"/>
      <c r="E458" s="211"/>
      <c r="F458" s="211"/>
      <c r="G458" s="211"/>
      <c r="H458" s="211"/>
      <c r="I458" s="217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  <c r="AA458" s="211"/>
    </row>
    <row r="459" spans="1:27" ht="15.75" customHeight="1" x14ac:dyDescent="0.35">
      <c r="A459" s="211"/>
      <c r="B459" s="211"/>
      <c r="C459" s="211"/>
      <c r="D459" s="211"/>
      <c r="E459" s="211"/>
      <c r="F459" s="211"/>
      <c r="G459" s="211"/>
      <c r="H459" s="211"/>
      <c r="I459" s="217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  <c r="AA459" s="211"/>
    </row>
    <row r="460" spans="1:27" ht="15.75" customHeight="1" x14ac:dyDescent="0.35">
      <c r="A460" s="211"/>
      <c r="B460" s="211"/>
      <c r="C460" s="211"/>
      <c r="D460" s="211"/>
      <c r="E460" s="211"/>
      <c r="F460" s="211"/>
      <c r="G460" s="211"/>
      <c r="H460" s="211"/>
      <c r="I460" s="217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  <c r="AA460" s="211"/>
    </row>
    <row r="461" spans="1:27" ht="15.75" customHeight="1" x14ac:dyDescent="0.35">
      <c r="A461" s="211"/>
      <c r="B461" s="211"/>
      <c r="C461" s="211"/>
      <c r="D461" s="211"/>
      <c r="E461" s="211"/>
      <c r="F461" s="211"/>
      <c r="G461" s="211"/>
      <c r="H461" s="211"/>
      <c r="I461" s="217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  <c r="AA461" s="211"/>
    </row>
    <row r="462" spans="1:27" ht="15.75" customHeight="1" x14ac:dyDescent="0.35">
      <c r="A462" s="211"/>
      <c r="B462" s="211"/>
      <c r="C462" s="211"/>
      <c r="D462" s="211"/>
      <c r="E462" s="211"/>
      <c r="F462" s="211"/>
      <c r="G462" s="211"/>
      <c r="H462" s="211"/>
      <c r="I462" s="217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  <c r="AA462" s="211"/>
    </row>
    <row r="463" spans="1:27" ht="15.75" customHeight="1" x14ac:dyDescent="0.35">
      <c r="A463" s="211"/>
      <c r="B463" s="211"/>
      <c r="C463" s="211"/>
      <c r="D463" s="211"/>
      <c r="E463" s="211"/>
      <c r="F463" s="211"/>
      <c r="G463" s="211"/>
      <c r="H463" s="211"/>
      <c r="I463" s="217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  <c r="AA463" s="211"/>
    </row>
    <row r="464" spans="1:27" ht="15.75" customHeight="1" x14ac:dyDescent="0.35">
      <c r="A464" s="211"/>
      <c r="B464" s="211"/>
      <c r="C464" s="211"/>
      <c r="D464" s="211"/>
      <c r="E464" s="211"/>
      <c r="F464" s="211"/>
      <c r="G464" s="211"/>
      <c r="H464" s="211"/>
      <c r="I464" s="217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  <c r="AA464" s="211"/>
    </row>
    <row r="465" spans="1:27" ht="15.75" customHeight="1" x14ac:dyDescent="0.35">
      <c r="A465" s="211"/>
      <c r="B465" s="211"/>
      <c r="C465" s="211"/>
      <c r="D465" s="211"/>
      <c r="E465" s="211"/>
      <c r="F465" s="211"/>
      <c r="G465" s="211"/>
      <c r="H465" s="211"/>
      <c r="I465" s="217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  <c r="AA465" s="211"/>
    </row>
    <row r="466" spans="1:27" ht="15.75" customHeight="1" x14ac:dyDescent="0.35">
      <c r="A466" s="211"/>
      <c r="B466" s="211"/>
      <c r="C466" s="211"/>
      <c r="D466" s="211"/>
      <c r="E466" s="211"/>
      <c r="F466" s="211"/>
      <c r="G466" s="211"/>
      <c r="H466" s="211"/>
      <c r="I466" s="217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  <c r="AA466" s="211"/>
    </row>
    <row r="467" spans="1:27" ht="15.75" customHeight="1" x14ac:dyDescent="0.35">
      <c r="A467" s="211"/>
      <c r="B467" s="211"/>
      <c r="C467" s="211"/>
      <c r="D467" s="211"/>
      <c r="E467" s="211"/>
      <c r="F467" s="211"/>
      <c r="G467" s="211"/>
      <c r="H467" s="211"/>
      <c r="I467" s="217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  <c r="AA467" s="211"/>
    </row>
    <row r="468" spans="1:27" ht="15.75" customHeight="1" x14ac:dyDescent="0.35">
      <c r="A468" s="211"/>
      <c r="B468" s="211"/>
      <c r="C468" s="211"/>
      <c r="D468" s="211"/>
      <c r="E468" s="211"/>
      <c r="F468" s="211"/>
      <c r="G468" s="211"/>
      <c r="H468" s="211"/>
      <c r="I468" s="217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  <c r="AA468" s="211"/>
    </row>
    <row r="469" spans="1:27" ht="15.75" customHeight="1" x14ac:dyDescent="0.35">
      <c r="A469" s="211"/>
      <c r="B469" s="211"/>
      <c r="C469" s="211"/>
      <c r="D469" s="211"/>
      <c r="E469" s="211"/>
      <c r="F469" s="211"/>
      <c r="G469" s="211"/>
      <c r="H469" s="211"/>
      <c r="I469" s="217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  <c r="AA469" s="211"/>
    </row>
    <row r="470" spans="1:27" ht="15.75" customHeight="1" x14ac:dyDescent="0.35">
      <c r="A470" s="211"/>
      <c r="B470" s="211"/>
      <c r="C470" s="211"/>
      <c r="D470" s="211"/>
      <c r="E470" s="211"/>
      <c r="F470" s="211"/>
      <c r="G470" s="211"/>
      <c r="H470" s="211"/>
      <c r="I470" s="217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  <c r="AA470" s="211"/>
    </row>
    <row r="471" spans="1:27" ht="15.75" customHeight="1" x14ac:dyDescent="0.35">
      <c r="A471" s="211"/>
      <c r="B471" s="211"/>
      <c r="C471" s="211"/>
      <c r="D471" s="211"/>
      <c r="E471" s="211"/>
      <c r="F471" s="211"/>
      <c r="G471" s="211"/>
      <c r="H471" s="211"/>
      <c r="I471" s="217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  <c r="AA471" s="211"/>
    </row>
    <row r="472" spans="1:27" ht="15.75" customHeight="1" x14ac:dyDescent="0.35">
      <c r="A472" s="211"/>
      <c r="B472" s="211"/>
      <c r="C472" s="211"/>
      <c r="D472" s="211"/>
      <c r="E472" s="211"/>
      <c r="F472" s="211"/>
      <c r="G472" s="211"/>
      <c r="H472" s="211"/>
      <c r="I472" s="217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  <c r="AA472" s="211"/>
    </row>
    <row r="473" spans="1:27" ht="15.75" customHeight="1" x14ac:dyDescent="0.35">
      <c r="A473" s="211"/>
      <c r="B473" s="211"/>
      <c r="C473" s="211"/>
      <c r="D473" s="211"/>
      <c r="E473" s="211"/>
      <c r="F473" s="211"/>
      <c r="G473" s="211"/>
      <c r="H473" s="211"/>
      <c r="I473" s="217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  <c r="AA473" s="211"/>
    </row>
    <row r="474" spans="1:27" ht="15.75" customHeight="1" x14ac:dyDescent="0.35">
      <c r="A474" s="211"/>
      <c r="B474" s="211"/>
      <c r="C474" s="211"/>
      <c r="D474" s="211"/>
      <c r="E474" s="211"/>
      <c r="F474" s="211"/>
      <c r="G474" s="211"/>
      <c r="H474" s="211"/>
      <c r="I474" s="217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  <c r="AA474" s="211"/>
    </row>
    <row r="475" spans="1:27" ht="15.75" customHeight="1" x14ac:dyDescent="0.35">
      <c r="A475" s="211"/>
      <c r="B475" s="211"/>
      <c r="C475" s="211"/>
      <c r="D475" s="211"/>
      <c r="E475" s="211"/>
      <c r="F475" s="211"/>
      <c r="G475" s="211"/>
      <c r="H475" s="211"/>
      <c r="I475" s="217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  <c r="AA475" s="211"/>
    </row>
    <row r="476" spans="1:27" ht="15.75" customHeight="1" x14ac:dyDescent="0.35">
      <c r="A476" s="211"/>
      <c r="B476" s="211"/>
      <c r="C476" s="211"/>
      <c r="D476" s="211"/>
      <c r="E476" s="211"/>
      <c r="F476" s="211"/>
      <c r="G476" s="211"/>
      <c r="H476" s="211"/>
      <c r="I476" s="217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  <c r="AA476" s="211"/>
    </row>
    <row r="477" spans="1:27" ht="15.75" customHeight="1" x14ac:dyDescent="0.35">
      <c r="A477" s="211"/>
      <c r="B477" s="211"/>
      <c r="C477" s="211"/>
      <c r="D477" s="211"/>
      <c r="E477" s="211"/>
      <c r="F477" s="211"/>
      <c r="G477" s="211"/>
      <c r="H477" s="211"/>
      <c r="I477" s="217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  <c r="AA477" s="211"/>
    </row>
    <row r="478" spans="1:27" ht="15.75" customHeight="1" x14ac:dyDescent="0.35">
      <c r="A478" s="211"/>
      <c r="B478" s="211"/>
      <c r="C478" s="211"/>
      <c r="D478" s="211"/>
      <c r="E478" s="211"/>
      <c r="F478" s="211"/>
      <c r="G478" s="211"/>
      <c r="H478" s="211"/>
      <c r="I478" s="217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  <c r="AA478" s="211"/>
    </row>
    <row r="479" spans="1:27" ht="15.75" customHeight="1" x14ac:dyDescent="0.35">
      <c r="A479" s="211"/>
      <c r="B479" s="211"/>
      <c r="C479" s="211"/>
      <c r="D479" s="211"/>
      <c r="E479" s="211"/>
      <c r="F479" s="211"/>
      <c r="G479" s="211"/>
      <c r="H479" s="211"/>
      <c r="I479" s="217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  <c r="AA479" s="211"/>
    </row>
    <row r="480" spans="1:27" ht="15.75" customHeight="1" x14ac:dyDescent="0.35">
      <c r="A480" s="211"/>
      <c r="B480" s="211"/>
      <c r="C480" s="211"/>
      <c r="D480" s="211"/>
      <c r="E480" s="211"/>
      <c r="F480" s="211"/>
      <c r="G480" s="211"/>
      <c r="H480" s="211"/>
      <c r="I480" s="217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  <c r="AA480" s="211"/>
    </row>
    <row r="481" spans="1:27" ht="15.75" customHeight="1" x14ac:dyDescent="0.35">
      <c r="A481" s="211"/>
      <c r="B481" s="211"/>
      <c r="C481" s="211"/>
      <c r="D481" s="211"/>
      <c r="E481" s="211"/>
      <c r="F481" s="211"/>
      <c r="G481" s="211"/>
      <c r="H481" s="211"/>
      <c r="I481" s="217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  <c r="AA481" s="211"/>
    </row>
    <row r="482" spans="1:27" ht="15.75" customHeight="1" x14ac:dyDescent="0.35">
      <c r="A482" s="211"/>
      <c r="B482" s="211"/>
      <c r="C482" s="211"/>
      <c r="D482" s="211"/>
      <c r="E482" s="211"/>
      <c r="F482" s="211"/>
      <c r="G482" s="211"/>
      <c r="H482" s="211"/>
      <c r="I482" s="217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  <c r="AA482" s="211"/>
    </row>
    <row r="483" spans="1:27" ht="15.75" customHeight="1" x14ac:dyDescent="0.35">
      <c r="A483" s="211"/>
      <c r="B483" s="211"/>
      <c r="C483" s="211"/>
      <c r="D483" s="211"/>
      <c r="E483" s="211"/>
      <c r="F483" s="211"/>
      <c r="G483" s="211"/>
      <c r="H483" s="211"/>
      <c r="I483" s="217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  <c r="AA483" s="211"/>
    </row>
    <row r="484" spans="1:27" ht="15.75" customHeight="1" x14ac:dyDescent="0.35">
      <c r="A484" s="211"/>
      <c r="B484" s="211"/>
      <c r="C484" s="211"/>
      <c r="D484" s="211"/>
      <c r="E484" s="211"/>
      <c r="F484" s="211"/>
      <c r="G484" s="211"/>
      <c r="H484" s="211"/>
      <c r="I484" s="217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  <c r="AA484" s="211"/>
    </row>
    <row r="485" spans="1:27" ht="15.75" customHeight="1" x14ac:dyDescent="0.35">
      <c r="A485" s="211"/>
      <c r="B485" s="211"/>
      <c r="C485" s="211"/>
      <c r="D485" s="211"/>
      <c r="E485" s="211"/>
      <c r="F485" s="211"/>
      <c r="G485" s="211"/>
      <c r="H485" s="211"/>
      <c r="I485" s="217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  <c r="AA485" s="211"/>
    </row>
    <row r="486" spans="1:27" ht="15.75" customHeight="1" x14ac:dyDescent="0.35">
      <c r="A486" s="211"/>
      <c r="B486" s="211"/>
      <c r="C486" s="211"/>
      <c r="D486" s="211"/>
      <c r="E486" s="211"/>
      <c r="F486" s="211"/>
      <c r="G486" s="211"/>
      <c r="H486" s="211"/>
      <c r="I486" s="217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  <c r="AA486" s="211"/>
    </row>
    <row r="487" spans="1:27" ht="15.75" customHeight="1" x14ac:dyDescent="0.35">
      <c r="A487" s="211"/>
      <c r="B487" s="211"/>
      <c r="C487" s="211"/>
      <c r="D487" s="211"/>
      <c r="E487" s="211"/>
      <c r="F487" s="211"/>
      <c r="G487" s="211"/>
      <c r="H487" s="211"/>
      <c r="I487" s="217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  <c r="AA487" s="211"/>
    </row>
    <row r="488" spans="1:27" ht="15.75" customHeight="1" x14ac:dyDescent="0.35">
      <c r="A488" s="211"/>
      <c r="B488" s="211"/>
      <c r="C488" s="211"/>
      <c r="D488" s="211"/>
      <c r="E488" s="211"/>
      <c r="F488" s="211"/>
      <c r="G488" s="211"/>
      <c r="H488" s="211"/>
      <c r="I488" s="217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  <c r="AA488" s="211"/>
    </row>
    <row r="489" spans="1:27" ht="15.75" customHeight="1" x14ac:dyDescent="0.35">
      <c r="A489" s="211"/>
      <c r="B489" s="211"/>
      <c r="C489" s="211"/>
      <c r="D489" s="211"/>
      <c r="E489" s="211"/>
      <c r="F489" s="211"/>
      <c r="G489" s="211"/>
      <c r="H489" s="211"/>
      <c r="I489" s="217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  <c r="AA489" s="211"/>
    </row>
    <row r="490" spans="1:27" ht="15.75" customHeight="1" x14ac:dyDescent="0.35">
      <c r="A490" s="211"/>
      <c r="B490" s="211"/>
      <c r="C490" s="211"/>
      <c r="D490" s="211"/>
      <c r="E490" s="211"/>
      <c r="F490" s="211"/>
      <c r="G490" s="211"/>
      <c r="H490" s="211"/>
      <c r="I490" s="217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  <c r="AA490" s="211"/>
    </row>
    <row r="491" spans="1:27" ht="15.75" customHeight="1" x14ac:dyDescent="0.35">
      <c r="A491" s="211"/>
      <c r="B491" s="211"/>
      <c r="C491" s="211"/>
      <c r="D491" s="211"/>
      <c r="E491" s="211"/>
      <c r="F491" s="211"/>
      <c r="G491" s="211"/>
      <c r="H491" s="211"/>
      <c r="I491" s="217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  <c r="AA491" s="211"/>
    </row>
    <row r="492" spans="1:27" ht="15.75" customHeight="1" x14ac:dyDescent="0.35">
      <c r="A492" s="211"/>
      <c r="B492" s="211"/>
      <c r="C492" s="211"/>
      <c r="D492" s="211"/>
      <c r="E492" s="211"/>
      <c r="F492" s="211"/>
      <c r="G492" s="211"/>
      <c r="H492" s="211"/>
      <c r="I492" s="217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  <c r="AA492" s="211"/>
    </row>
    <row r="493" spans="1:27" ht="15.75" customHeight="1" x14ac:dyDescent="0.35">
      <c r="A493" s="211"/>
      <c r="B493" s="211"/>
      <c r="C493" s="211"/>
      <c r="D493" s="211"/>
      <c r="E493" s="211"/>
      <c r="F493" s="211"/>
      <c r="G493" s="211"/>
      <c r="H493" s="211"/>
      <c r="I493" s="217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A493" s="211"/>
    </row>
    <row r="494" spans="1:27" ht="15.75" customHeight="1" x14ac:dyDescent="0.35">
      <c r="A494" s="211"/>
      <c r="B494" s="211"/>
      <c r="C494" s="211"/>
      <c r="D494" s="211"/>
      <c r="E494" s="211"/>
      <c r="F494" s="211"/>
      <c r="G494" s="211"/>
      <c r="H494" s="211"/>
      <c r="I494" s="217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  <c r="AA494" s="211"/>
    </row>
    <row r="495" spans="1:27" ht="15.75" customHeight="1" x14ac:dyDescent="0.35">
      <c r="A495" s="211"/>
      <c r="B495" s="211"/>
      <c r="C495" s="211"/>
      <c r="D495" s="211"/>
      <c r="E495" s="211"/>
      <c r="F495" s="211"/>
      <c r="G495" s="211"/>
      <c r="H495" s="211"/>
      <c r="I495" s="217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A495" s="211"/>
    </row>
    <row r="496" spans="1:27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2:AA295" xr:uid="{00000000-0009-0000-0000-000009000000}"/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B986"/>
  <sheetViews>
    <sheetView workbookViewId="0"/>
  </sheetViews>
  <sheetFormatPr defaultColWidth="14.453125" defaultRowHeight="15" customHeight="1" x14ac:dyDescent="0.35"/>
  <cols>
    <col min="1" max="1" width="6.81640625" customWidth="1"/>
    <col min="2" max="3" width="22.54296875" customWidth="1"/>
    <col min="4" max="4" width="12.7265625" customWidth="1"/>
    <col min="5" max="5" width="11.7265625" customWidth="1"/>
    <col min="6" max="6" width="18.7265625" customWidth="1"/>
    <col min="7" max="7" width="19.26953125" customWidth="1"/>
    <col min="8" max="8" width="22.26953125" customWidth="1"/>
    <col min="9" max="9" width="33.54296875" customWidth="1"/>
    <col min="10" max="15" width="16.453125" customWidth="1"/>
    <col min="16" max="17" width="22.54296875" customWidth="1"/>
    <col min="18" max="18" width="28.81640625" customWidth="1"/>
    <col min="19" max="19" width="21.453125" customWidth="1"/>
    <col min="20" max="20" width="11.7265625" customWidth="1"/>
    <col min="21" max="21" width="14.7265625" customWidth="1"/>
    <col min="22" max="22" width="16" customWidth="1"/>
    <col min="23" max="23" width="15" customWidth="1"/>
    <col min="24" max="24" width="17.81640625" customWidth="1"/>
    <col min="25" max="25" width="30.26953125" customWidth="1"/>
    <col min="26" max="26" width="16.26953125" customWidth="1"/>
    <col min="27" max="28" width="60.81640625" customWidth="1"/>
  </cols>
  <sheetData>
    <row r="1" spans="1:28" ht="15.5" x14ac:dyDescent="0.35">
      <c r="A1" s="211">
        <v>0</v>
      </c>
      <c r="B1" s="211">
        <v>1</v>
      </c>
      <c r="C1" s="211"/>
      <c r="D1" s="211">
        <v>2</v>
      </c>
      <c r="E1" s="211">
        <v>5</v>
      </c>
      <c r="F1" s="211">
        <v>6</v>
      </c>
      <c r="G1" s="211">
        <v>7</v>
      </c>
      <c r="H1" s="211">
        <v>8</v>
      </c>
      <c r="I1" s="211">
        <v>9</v>
      </c>
      <c r="J1" s="211">
        <v>10</v>
      </c>
      <c r="K1" s="211">
        <v>11</v>
      </c>
      <c r="L1" s="211">
        <v>12</v>
      </c>
      <c r="M1" s="211">
        <v>13</v>
      </c>
      <c r="N1" s="211">
        <v>14</v>
      </c>
      <c r="O1" s="211">
        <v>15</v>
      </c>
      <c r="P1" s="211">
        <v>16</v>
      </c>
      <c r="Q1" s="211">
        <v>17</v>
      </c>
      <c r="R1" s="211">
        <v>18</v>
      </c>
      <c r="S1" s="211">
        <v>19</v>
      </c>
      <c r="T1" s="211">
        <v>20</v>
      </c>
      <c r="U1" s="211">
        <v>21</v>
      </c>
      <c r="V1" s="211">
        <v>22</v>
      </c>
      <c r="W1" s="211">
        <v>23</v>
      </c>
      <c r="X1" s="211">
        <v>24</v>
      </c>
      <c r="Y1" s="211">
        <v>25</v>
      </c>
      <c r="Z1" s="211">
        <v>26</v>
      </c>
      <c r="AA1" s="211">
        <v>27</v>
      </c>
      <c r="AB1" s="211">
        <v>28</v>
      </c>
    </row>
    <row r="2" spans="1:28" ht="46.5" customHeight="1" x14ac:dyDescent="0.35">
      <c r="A2" s="83" t="s">
        <v>0</v>
      </c>
      <c r="B2" s="85" t="s">
        <v>12</v>
      </c>
      <c r="C2" s="85" t="s">
        <v>15273</v>
      </c>
      <c r="D2" s="85" t="s">
        <v>25</v>
      </c>
      <c r="E2" s="212" t="s">
        <v>26</v>
      </c>
      <c r="F2" s="84" t="s">
        <v>1</v>
      </c>
      <c r="G2" s="84" t="s">
        <v>2</v>
      </c>
      <c r="H2" s="84" t="s">
        <v>3</v>
      </c>
      <c r="I2" s="9" t="s">
        <v>4</v>
      </c>
      <c r="J2" s="213" t="s">
        <v>5</v>
      </c>
      <c r="K2" s="213" t="s">
        <v>6</v>
      </c>
      <c r="L2" s="213" t="s">
        <v>7</v>
      </c>
      <c r="M2" s="213" t="s">
        <v>8</v>
      </c>
      <c r="N2" s="213" t="s">
        <v>9</v>
      </c>
      <c r="O2" s="214" t="s">
        <v>10</v>
      </c>
      <c r="P2" s="85" t="s">
        <v>15274</v>
      </c>
      <c r="Q2" s="85" t="s">
        <v>12</v>
      </c>
      <c r="R2" s="85" t="s">
        <v>13</v>
      </c>
      <c r="S2" s="85" t="s">
        <v>14</v>
      </c>
      <c r="T2" s="85" t="s">
        <v>15</v>
      </c>
      <c r="U2" s="85" t="s">
        <v>16</v>
      </c>
      <c r="V2" s="85" t="s">
        <v>17</v>
      </c>
      <c r="W2" s="85" t="s">
        <v>18</v>
      </c>
      <c r="X2" s="83" t="s">
        <v>19</v>
      </c>
      <c r="Y2" s="85" t="s">
        <v>20</v>
      </c>
      <c r="Z2" s="85" t="s">
        <v>21</v>
      </c>
      <c r="AA2" s="86" t="s">
        <v>22</v>
      </c>
      <c r="AB2" s="85" t="s">
        <v>14211</v>
      </c>
    </row>
    <row r="3" spans="1:28" ht="22.5" customHeight="1" x14ac:dyDescent="0.35">
      <c r="A3" s="33">
        <v>1</v>
      </c>
      <c r="B3" s="20" t="s">
        <v>15275</v>
      </c>
      <c r="C3" s="20"/>
      <c r="D3" s="20" t="s">
        <v>50</v>
      </c>
      <c r="E3" s="20" t="s">
        <v>51</v>
      </c>
      <c r="F3" s="20" t="s">
        <v>5775</v>
      </c>
      <c r="G3" s="20" t="s">
        <v>35</v>
      </c>
      <c r="H3" s="20" t="s">
        <v>15276</v>
      </c>
      <c r="I3" s="33" t="s">
        <v>15277</v>
      </c>
      <c r="J3" s="215" t="s">
        <v>15278</v>
      </c>
      <c r="K3" s="20">
        <f t="shared" ref="K3:K257" si="0">DAY(J3)</f>
        <v>15</v>
      </c>
      <c r="L3" s="20">
        <f t="shared" ref="L3:L257" si="1">MONTH(J3)</f>
        <v>7</v>
      </c>
      <c r="M3" s="20">
        <f t="shared" ref="M3:M257" si="2">YEAR(J3)</f>
        <v>2019</v>
      </c>
      <c r="N3" s="20">
        <v>96</v>
      </c>
      <c r="O3" s="209">
        <f t="shared" ref="O3:O257" si="3">DATE(YEAR(J3),MONTH(J3)+N3,DAY(J3))</f>
        <v>46583</v>
      </c>
      <c r="P3" s="20"/>
      <c r="Q3" s="20" t="s">
        <v>15275</v>
      </c>
      <c r="R3" s="19" t="s">
        <v>15279</v>
      </c>
      <c r="S3" s="19" t="s">
        <v>15280</v>
      </c>
      <c r="T3" s="19" t="s">
        <v>292</v>
      </c>
      <c r="U3" s="209">
        <v>34726</v>
      </c>
      <c r="V3" s="20" t="s">
        <v>75</v>
      </c>
      <c r="W3" s="20">
        <v>11</v>
      </c>
      <c r="X3" s="33" t="s">
        <v>15281</v>
      </c>
      <c r="Y3" s="19" t="s">
        <v>62</v>
      </c>
      <c r="Z3" s="20" t="s">
        <v>47</v>
      </c>
      <c r="AA3" s="19" t="s">
        <v>14285</v>
      </c>
      <c r="AB3" s="20" t="s">
        <v>14286</v>
      </c>
    </row>
    <row r="4" spans="1:28" ht="22.5" customHeight="1" x14ac:dyDescent="0.35">
      <c r="A4" s="33">
        <v>2</v>
      </c>
      <c r="B4" s="20" t="s">
        <v>14279</v>
      </c>
      <c r="C4" s="20"/>
      <c r="D4" s="20" t="s">
        <v>50</v>
      </c>
      <c r="E4" s="20" t="s">
        <v>51</v>
      </c>
      <c r="F4" s="20" t="s">
        <v>5775</v>
      </c>
      <c r="G4" s="20" t="s">
        <v>35</v>
      </c>
      <c r="H4" s="20" t="s">
        <v>14280</v>
      </c>
      <c r="I4" s="33" t="s">
        <v>14281</v>
      </c>
      <c r="J4" s="215" t="s">
        <v>14282</v>
      </c>
      <c r="K4" s="20">
        <f t="shared" si="0"/>
        <v>16</v>
      </c>
      <c r="L4" s="20">
        <f t="shared" si="1"/>
        <v>4</v>
      </c>
      <c r="M4" s="20">
        <f t="shared" si="2"/>
        <v>2018</v>
      </c>
      <c r="N4" s="20">
        <v>96</v>
      </c>
      <c r="O4" s="209">
        <f t="shared" si="3"/>
        <v>46128</v>
      </c>
      <c r="P4" s="20" t="s">
        <v>14259</v>
      </c>
      <c r="Q4" s="20" t="s">
        <v>14279</v>
      </c>
      <c r="R4" s="19" t="s">
        <v>14283</v>
      </c>
      <c r="S4" s="19" t="s">
        <v>514</v>
      </c>
      <c r="T4" s="19" t="s">
        <v>649</v>
      </c>
      <c r="U4" s="209">
        <v>32521</v>
      </c>
      <c r="V4" s="20" t="s">
        <v>75</v>
      </c>
      <c r="W4" s="20">
        <v>13</v>
      </c>
      <c r="X4" s="33" t="s">
        <v>14284</v>
      </c>
      <c r="Y4" s="19" t="s">
        <v>234</v>
      </c>
      <c r="Z4" s="20" t="s">
        <v>47</v>
      </c>
      <c r="AA4" s="19" t="s">
        <v>14285</v>
      </c>
      <c r="AB4" s="20" t="s">
        <v>14286</v>
      </c>
    </row>
    <row r="5" spans="1:28" ht="22.5" customHeight="1" x14ac:dyDescent="0.35">
      <c r="A5" s="33">
        <v>3</v>
      </c>
      <c r="B5" s="20" t="s">
        <v>15282</v>
      </c>
      <c r="C5" s="20"/>
      <c r="D5" s="20" t="s">
        <v>50</v>
      </c>
      <c r="E5" s="20" t="s">
        <v>51</v>
      </c>
      <c r="F5" s="20" t="s">
        <v>5775</v>
      </c>
      <c r="G5" s="20" t="s">
        <v>35</v>
      </c>
      <c r="H5" s="20" t="s">
        <v>15283</v>
      </c>
      <c r="I5" s="33" t="s">
        <v>54</v>
      </c>
      <c r="J5" s="215" t="s">
        <v>55</v>
      </c>
      <c r="K5" s="20">
        <f t="shared" si="0"/>
        <v>16</v>
      </c>
      <c r="L5" s="20">
        <f t="shared" si="1"/>
        <v>3</v>
      </c>
      <c r="M5" s="20">
        <f t="shared" si="2"/>
        <v>2020</v>
      </c>
      <c r="N5" s="20">
        <v>96</v>
      </c>
      <c r="O5" s="209">
        <f t="shared" si="3"/>
        <v>46828</v>
      </c>
      <c r="P5" s="20"/>
      <c r="Q5" s="20" t="s">
        <v>15282</v>
      </c>
      <c r="R5" s="19" t="s">
        <v>15284</v>
      </c>
      <c r="S5" s="19" t="s">
        <v>15285</v>
      </c>
      <c r="T5" s="19" t="s">
        <v>15284</v>
      </c>
      <c r="U5" s="209">
        <v>35885</v>
      </c>
      <c r="V5" s="20" t="s">
        <v>44</v>
      </c>
      <c r="W5" s="20">
        <v>13</v>
      </c>
      <c r="X5" s="33" t="s">
        <v>14284</v>
      </c>
      <c r="Y5" s="19" t="s">
        <v>234</v>
      </c>
      <c r="Z5" s="20" t="s">
        <v>47</v>
      </c>
      <c r="AA5" s="19" t="s">
        <v>14285</v>
      </c>
      <c r="AB5" s="20" t="s">
        <v>14286</v>
      </c>
    </row>
    <row r="6" spans="1:28" ht="22.5" customHeight="1" x14ac:dyDescent="0.35">
      <c r="A6" s="33">
        <v>4</v>
      </c>
      <c r="B6" s="20" t="s">
        <v>15286</v>
      </c>
      <c r="C6" s="20"/>
      <c r="D6" s="20" t="s">
        <v>50</v>
      </c>
      <c r="E6" s="20" t="s">
        <v>51</v>
      </c>
      <c r="F6" s="20" t="s">
        <v>5775</v>
      </c>
      <c r="G6" s="20" t="s">
        <v>35</v>
      </c>
      <c r="H6" s="20" t="s">
        <v>15287</v>
      </c>
      <c r="I6" s="33" t="s">
        <v>102</v>
      </c>
      <c r="J6" s="215" t="s">
        <v>103</v>
      </c>
      <c r="K6" s="20">
        <f t="shared" si="0"/>
        <v>23</v>
      </c>
      <c r="L6" s="20">
        <f t="shared" si="1"/>
        <v>7</v>
      </c>
      <c r="M6" s="20">
        <f t="shared" si="2"/>
        <v>2020</v>
      </c>
      <c r="N6" s="20">
        <v>96</v>
      </c>
      <c r="O6" s="209">
        <f t="shared" si="3"/>
        <v>46957</v>
      </c>
      <c r="P6" s="20"/>
      <c r="Q6" s="20" t="s">
        <v>15286</v>
      </c>
      <c r="R6" s="19" t="s">
        <v>15288</v>
      </c>
      <c r="S6" s="19" t="s">
        <v>15289</v>
      </c>
      <c r="T6" s="19" t="s">
        <v>365</v>
      </c>
      <c r="U6" s="209">
        <v>36342</v>
      </c>
      <c r="V6" s="20" t="s">
        <v>44</v>
      </c>
      <c r="W6" s="20">
        <v>13</v>
      </c>
      <c r="X6" s="33" t="s">
        <v>14284</v>
      </c>
      <c r="Y6" s="19" t="s">
        <v>234</v>
      </c>
      <c r="Z6" s="20" t="s">
        <v>47</v>
      </c>
      <c r="AA6" s="19" t="s">
        <v>14285</v>
      </c>
      <c r="AB6" s="20" t="s">
        <v>14286</v>
      </c>
    </row>
    <row r="7" spans="1:28" ht="22.5" customHeight="1" x14ac:dyDescent="0.35">
      <c r="A7" s="33">
        <v>5</v>
      </c>
      <c r="B7" s="20" t="s">
        <v>15290</v>
      </c>
      <c r="C7" s="20"/>
      <c r="D7" s="20" t="s">
        <v>50</v>
      </c>
      <c r="E7" s="20" t="s">
        <v>51</v>
      </c>
      <c r="F7" s="20" t="s">
        <v>5775</v>
      </c>
      <c r="G7" s="20" t="s">
        <v>35</v>
      </c>
      <c r="H7" s="20" t="s">
        <v>15291</v>
      </c>
      <c r="I7" s="33" t="s">
        <v>123</v>
      </c>
      <c r="J7" s="215" t="s">
        <v>124</v>
      </c>
      <c r="K7" s="20">
        <f t="shared" si="0"/>
        <v>11</v>
      </c>
      <c r="L7" s="20">
        <f t="shared" si="1"/>
        <v>8</v>
      </c>
      <c r="M7" s="20">
        <f t="shared" si="2"/>
        <v>2020</v>
      </c>
      <c r="N7" s="20">
        <v>96</v>
      </c>
      <c r="O7" s="209">
        <f t="shared" si="3"/>
        <v>46976</v>
      </c>
      <c r="P7" s="20"/>
      <c r="Q7" s="20" t="s">
        <v>15290</v>
      </c>
      <c r="R7" s="19" t="s">
        <v>15292</v>
      </c>
      <c r="S7" s="19" t="s">
        <v>15293</v>
      </c>
      <c r="T7" s="19" t="s">
        <v>1729</v>
      </c>
      <c r="U7" s="209">
        <v>36909</v>
      </c>
      <c r="V7" s="20" t="s">
        <v>44</v>
      </c>
      <c r="W7" s="20">
        <v>13</v>
      </c>
      <c r="X7" s="33" t="s">
        <v>15294</v>
      </c>
      <c r="Y7" s="19" t="s">
        <v>274</v>
      </c>
      <c r="Z7" s="20" t="s">
        <v>47</v>
      </c>
      <c r="AA7" s="19" t="s">
        <v>14285</v>
      </c>
      <c r="AB7" s="20" t="s">
        <v>14286</v>
      </c>
    </row>
    <row r="8" spans="1:28" ht="22.5" customHeight="1" x14ac:dyDescent="0.35">
      <c r="A8" s="33">
        <v>6</v>
      </c>
      <c r="B8" s="20" t="s">
        <v>15295</v>
      </c>
      <c r="C8" s="20"/>
      <c r="D8" s="20" t="s">
        <v>50</v>
      </c>
      <c r="E8" s="20" t="s">
        <v>51</v>
      </c>
      <c r="F8" s="20" t="s">
        <v>5775</v>
      </c>
      <c r="G8" s="20" t="s">
        <v>35</v>
      </c>
      <c r="H8" s="20" t="s">
        <v>15296</v>
      </c>
      <c r="I8" s="33" t="s">
        <v>109</v>
      </c>
      <c r="J8" s="215" t="s">
        <v>110</v>
      </c>
      <c r="K8" s="20">
        <f t="shared" si="0"/>
        <v>1</v>
      </c>
      <c r="L8" s="20">
        <f t="shared" si="1"/>
        <v>7</v>
      </c>
      <c r="M8" s="20">
        <f t="shared" si="2"/>
        <v>2020</v>
      </c>
      <c r="N8" s="20">
        <v>96</v>
      </c>
      <c r="O8" s="209">
        <f t="shared" si="3"/>
        <v>46935</v>
      </c>
      <c r="P8" s="20"/>
      <c r="Q8" s="20" t="s">
        <v>15295</v>
      </c>
      <c r="R8" s="19" t="s">
        <v>15297</v>
      </c>
      <c r="S8" s="19" t="s">
        <v>112</v>
      </c>
      <c r="T8" s="19" t="s">
        <v>15298</v>
      </c>
      <c r="U8" s="209">
        <v>33249</v>
      </c>
      <c r="V8" s="20" t="s">
        <v>75</v>
      </c>
      <c r="W8" s="20">
        <v>13</v>
      </c>
      <c r="X8" s="33" t="s">
        <v>15299</v>
      </c>
      <c r="Y8" s="19" t="s">
        <v>279</v>
      </c>
      <c r="Z8" s="20" t="s">
        <v>47</v>
      </c>
      <c r="AA8" s="19" t="s">
        <v>14285</v>
      </c>
      <c r="AB8" s="20" t="s">
        <v>14286</v>
      </c>
    </row>
    <row r="9" spans="1:28" ht="22.5" customHeight="1" x14ac:dyDescent="0.35">
      <c r="A9" s="33">
        <v>7</v>
      </c>
      <c r="B9" s="20" t="s">
        <v>15300</v>
      </c>
      <c r="C9" s="20"/>
      <c r="D9" s="20" t="s">
        <v>50</v>
      </c>
      <c r="E9" s="20" t="s">
        <v>51</v>
      </c>
      <c r="F9" s="20" t="s">
        <v>5775</v>
      </c>
      <c r="G9" s="20" t="s">
        <v>35</v>
      </c>
      <c r="H9" s="20" t="s">
        <v>15301</v>
      </c>
      <c r="I9" s="33" t="s">
        <v>160</v>
      </c>
      <c r="J9" s="215" t="s">
        <v>161</v>
      </c>
      <c r="K9" s="20">
        <f t="shared" si="0"/>
        <v>31</v>
      </c>
      <c r="L9" s="20">
        <f t="shared" si="1"/>
        <v>3</v>
      </c>
      <c r="M9" s="20">
        <f t="shared" si="2"/>
        <v>2020</v>
      </c>
      <c r="N9" s="20">
        <v>96</v>
      </c>
      <c r="O9" s="209">
        <f t="shared" si="3"/>
        <v>46843</v>
      </c>
      <c r="P9" s="20"/>
      <c r="Q9" s="20" t="s">
        <v>15300</v>
      </c>
      <c r="R9" s="19" t="s">
        <v>15302</v>
      </c>
      <c r="S9" s="19" t="s">
        <v>15303</v>
      </c>
      <c r="T9" s="19" t="s">
        <v>512</v>
      </c>
      <c r="U9" s="210">
        <v>29569</v>
      </c>
      <c r="V9" s="20" t="s">
        <v>44</v>
      </c>
      <c r="W9" s="20">
        <v>13</v>
      </c>
      <c r="X9" s="33" t="s">
        <v>15304</v>
      </c>
      <c r="Y9" s="19" t="s">
        <v>279</v>
      </c>
      <c r="Z9" s="20" t="s">
        <v>353</v>
      </c>
      <c r="AA9" s="19" t="s">
        <v>354</v>
      </c>
      <c r="AB9" s="20" t="s">
        <v>14286</v>
      </c>
    </row>
    <row r="10" spans="1:28" ht="22.5" customHeight="1" x14ac:dyDescent="0.35">
      <c r="A10" s="33">
        <v>8</v>
      </c>
      <c r="B10" s="20" t="s">
        <v>15305</v>
      </c>
      <c r="C10" s="20"/>
      <c r="D10" s="20" t="s">
        <v>50</v>
      </c>
      <c r="E10" s="20" t="s">
        <v>51</v>
      </c>
      <c r="F10" s="20" t="s">
        <v>5775</v>
      </c>
      <c r="G10" s="20" t="s">
        <v>35</v>
      </c>
      <c r="H10" s="20" t="s">
        <v>15306</v>
      </c>
      <c r="I10" s="33" t="s">
        <v>123</v>
      </c>
      <c r="J10" s="215" t="s">
        <v>124</v>
      </c>
      <c r="K10" s="20">
        <f t="shared" si="0"/>
        <v>11</v>
      </c>
      <c r="L10" s="20">
        <f t="shared" si="1"/>
        <v>8</v>
      </c>
      <c r="M10" s="20">
        <f t="shared" si="2"/>
        <v>2020</v>
      </c>
      <c r="N10" s="20">
        <v>96</v>
      </c>
      <c r="O10" s="209">
        <f t="shared" si="3"/>
        <v>46976</v>
      </c>
      <c r="P10" s="20"/>
      <c r="Q10" s="20" t="s">
        <v>15305</v>
      </c>
      <c r="R10" s="19" t="s">
        <v>15307</v>
      </c>
      <c r="S10" s="19" t="s">
        <v>2521</v>
      </c>
      <c r="T10" s="19" t="s">
        <v>15308</v>
      </c>
      <c r="U10" s="210">
        <v>31007</v>
      </c>
      <c r="V10" s="20" t="s">
        <v>75</v>
      </c>
      <c r="W10" s="20">
        <v>13</v>
      </c>
      <c r="X10" s="33" t="s">
        <v>15304</v>
      </c>
      <c r="Y10" s="19" t="s">
        <v>279</v>
      </c>
      <c r="Z10" s="20" t="s">
        <v>353</v>
      </c>
      <c r="AA10" s="19" t="s">
        <v>354</v>
      </c>
      <c r="AB10" s="20" t="s">
        <v>14286</v>
      </c>
    </row>
    <row r="11" spans="1:28" ht="22.5" customHeight="1" x14ac:dyDescent="0.35">
      <c r="A11" s="33">
        <v>9</v>
      </c>
      <c r="B11" s="20" t="s">
        <v>15309</v>
      </c>
      <c r="C11" s="20"/>
      <c r="D11" s="20" t="s">
        <v>50</v>
      </c>
      <c r="E11" s="20" t="s">
        <v>51</v>
      </c>
      <c r="F11" s="20" t="s">
        <v>5775</v>
      </c>
      <c r="G11" s="20" t="s">
        <v>35</v>
      </c>
      <c r="H11" s="20" t="s">
        <v>15310</v>
      </c>
      <c r="I11" s="33" t="s">
        <v>1395</v>
      </c>
      <c r="J11" s="215" t="s">
        <v>1396</v>
      </c>
      <c r="K11" s="20">
        <f t="shared" si="0"/>
        <v>21</v>
      </c>
      <c r="L11" s="20">
        <f t="shared" si="1"/>
        <v>1</v>
      </c>
      <c r="M11" s="20">
        <f t="shared" si="2"/>
        <v>2022</v>
      </c>
      <c r="N11" s="20">
        <v>72</v>
      </c>
      <c r="O11" s="209">
        <f t="shared" si="3"/>
        <v>46773</v>
      </c>
      <c r="P11" s="20"/>
      <c r="Q11" s="20" t="s">
        <v>15309</v>
      </c>
      <c r="R11" s="19" t="s">
        <v>15311</v>
      </c>
      <c r="S11" s="19" t="s">
        <v>15312</v>
      </c>
      <c r="T11" s="19" t="s">
        <v>2127</v>
      </c>
      <c r="U11" s="209">
        <v>32886</v>
      </c>
      <c r="V11" s="20" t="s">
        <v>75</v>
      </c>
      <c r="W11" s="20">
        <v>16</v>
      </c>
      <c r="X11" s="33" t="s">
        <v>15313</v>
      </c>
      <c r="Y11" s="19" t="s">
        <v>93</v>
      </c>
      <c r="Z11" s="20" t="s">
        <v>353</v>
      </c>
      <c r="AA11" s="19" t="s">
        <v>354</v>
      </c>
      <c r="AB11" s="20" t="s">
        <v>14286</v>
      </c>
    </row>
    <row r="12" spans="1:28" ht="22.5" customHeight="1" x14ac:dyDescent="0.35">
      <c r="A12" s="33">
        <v>10</v>
      </c>
      <c r="B12" s="20" t="s">
        <v>15314</v>
      </c>
      <c r="C12" s="20"/>
      <c r="D12" s="20" t="s">
        <v>50</v>
      </c>
      <c r="E12" s="20" t="s">
        <v>51</v>
      </c>
      <c r="F12" s="20" t="s">
        <v>5775</v>
      </c>
      <c r="G12" s="20" t="s">
        <v>35</v>
      </c>
      <c r="H12" s="20" t="s">
        <v>15315</v>
      </c>
      <c r="I12" s="33" t="s">
        <v>2552</v>
      </c>
      <c r="J12" s="215" t="s">
        <v>2553</v>
      </c>
      <c r="K12" s="20">
        <f t="shared" si="0"/>
        <v>19</v>
      </c>
      <c r="L12" s="20">
        <f t="shared" si="1"/>
        <v>8</v>
      </c>
      <c r="M12" s="20">
        <f t="shared" si="2"/>
        <v>2021</v>
      </c>
      <c r="N12" s="215">
        <v>96</v>
      </c>
      <c r="O12" s="209">
        <f t="shared" si="3"/>
        <v>47349</v>
      </c>
      <c r="P12" s="20"/>
      <c r="Q12" s="20" t="s">
        <v>15314</v>
      </c>
      <c r="R12" s="19" t="s">
        <v>15316</v>
      </c>
      <c r="S12" s="19" t="s">
        <v>128</v>
      </c>
      <c r="T12" s="19" t="s">
        <v>10956</v>
      </c>
      <c r="U12" s="209">
        <v>36210</v>
      </c>
      <c r="V12" s="20" t="s">
        <v>75</v>
      </c>
      <c r="W12" s="20">
        <v>16</v>
      </c>
      <c r="X12" s="33" t="s">
        <v>10398</v>
      </c>
      <c r="Y12" s="19" t="s">
        <v>279</v>
      </c>
      <c r="Z12" s="20" t="s">
        <v>47</v>
      </c>
      <c r="AA12" s="19" t="s">
        <v>14285</v>
      </c>
      <c r="AB12" s="20" t="s">
        <v>14286</v>
      </c>
    </row>
    <row r="13" spans="1:28" ht="22.5" customHeight="1" x14ac:dyDescent="0.35">
      <c r="A13" s="33">
        <v>11</v>
      </c>
      <c r="B13" s="20" t="s">
        <v>15317</v>
      </c>
      <c r="C13" s="20"/>
      <c r="D13" s="20" t="s">
        <v>50</v>
      </c>
      <c r="E13" s="20" t="s">
        <v>51</v>
      </c>
      <c r="F13" s="20" t="s">
        <v>5775</v>
      </c>
      <c r="G13" s="20" t="s">
        <v>402</v>
      </c>
      <c r="H13" s="20" t="s">
        <v>15318</v>
      </c>
      <c r="I13" s="33" t="s">
        <v>10584</v>
      </c>
      <c r="J13" s="215" t="s">
        <v>10585</v>
      </c>
      <c r="K13" s="20">
        <f t="shared" si="0"/>
        <v>5</v>
      </c>
      <c r="L13" s="20">
        <f t="shared" si="1"/>
        <v>6</v>
      </c>
      <c r="M13" s="20">
        <f t="shared" si="2"/>
        <v>2019</v>
      </c>
      <c r="N13" s="20">
        <v>96</v>
      </c>
      <c r="O13" s="209">
        <f t="shared" si="3"/>
        <v>46543</v>
      </c>
      <c r="P13" s="20"/>
      <c r="Q13" s="20" t="s">
        <v>15317</v>
      </c>
      <c r="R13" s="19" t="s">
        <v>15319</v>
      </c>
      <c r="S13" s="19" t="s">
        <v>15320</v>
      </c>
      <c r="T13" s="19" t="s">
        <v>158</v>
      </c>
      <c r="U13" s="209">
        <v>34393</v>
      </c>
      <c r="V13" s="20" t="s">
        <v>75</v>
      </c>
      <c r="W13" s="20">
        <v>11</v>
      </c>
      <c r="X13" s="33" t="s">
        <v>15321</v>
      </c>
      <c r="Y13" s="19" t="s">
        <v>234</v>
      </c>
      <c r="Z13" s="20" t="s">
        <v>14883</v>
      </c>
      <c r="AA13" s="19" t="s">
        <v>684</v>
      </c>
      <c r="AB13" s="20" t="s">
        <v>14286</v>
      </c>
    </row>
    <row r="14" spans="1:28" ht="22.5" customHeight="1" x14ac:dyDescent="0.35">
      <c r="A14" s="33">
        <v>12</v>
      </c>
      <c r="B14" s="20" t="s">
        <v>15322</v>
      </c>
      <c r="C14" s="20"/>
      <c r="D14" s="20" t="s">
        <v>50</v>
      </c>
      <c r="E14" s="20" t="s">
        <v>51</v>
      </c>
      <c r="F14" s="20" t="s">
        <v>5775</v>
      </c>
      <c r="G14" s="20" t="s">
        <v>402</v>
      </c>
      <c r="H14" s="20" t="s">
        <v>15323</v>
      </c>
      <c r="I14" s="33" t="s">
        <v>15324</v>
      </c>
      <c r="J14" s="215" t="s">
        <v>15325</v>
      </c>
      <c r="K14" s="20">
        <f t="shared" si="0"/>
        <v>7</v>
      </c>
      <c r="L14" s="20">
        <f t="shared" si="1"/>
        <v>4</v>
      </c>
      <c r="M14" s="20">
        <f t="shared" si="2"/>
        <v>2020</v>
      </c>
      <c r="N14" s="20">
        <v>96</v>
      </c>
      <c r="O14" s="209">
        <f t="shared" si="3"/>
        <v>46850</v>
      </c>
      <c r="P14" s="20"/>
      <c r="Q14" s="20" t="s">
        <v>15322</v>
      </c>
      <c r="R14" s="19" t="s">
        <v>15326</v>
      </c>
      <c r="S14" s="19" t="s">
        <v>5718</v>
      </c>
      <c r="T14" s="19" t="s">
        <v>15327</v>
      </c>
      <c r="U14" s="209">
        <v>32924</v>
      </c>
      <c r="V14" s="20" t="s">
        <v>75</v>
      </c>
      <c r="W14" s="20">
        <v>13</v>
      </c>
      <c r="X14" s="33" t="s">
        <v>15328</v>
      </c>
      <c r="Y14" s="19" t="s">
        <v>279</v>
      </c>
      <c r="Z14" s="20" t="s">
        <v>412</v>
      </c>
      <c r="AA14" s="19" t="s">
        <v>14262</v>
      </c>
      <c r="AB14" s="20" t="s">
        <v>14286</v>
      </c>
    </row>
    <row r="15" spans="1:28" ht="22.5" customHeight="1" x14ac:dyDescent="0.35">
      <c r="A15" s="33">
        <v>13</v>
      </c>
      <c r="B15" s="20" t="s">
        <v>15329</v>
      </c>
      <c r="C15" s="20"/>
      <c r="D15" s="20" t="s">
        <v>50</v>
      </c>
      <c r="E15" s="20" t="s">
        <v>51</v>
      </c>
      <c r="F15" s="20" t="s">
        <v>5775</v>
      </c>
      <c r="G15" s="20" t="s">
        <v>402</v>
      </c>
      <c r="H15" s="20" t="s">
        <v>15330</v>
      </c>
      <c r="I15" s="33" t="s">
        <v>10640</v>
      </c>
      <c r="J15" s="215" t="s">
        <v>10641</v>
      </c>
      <c r="K15" s="20">
        <f t="shared" si="0"/>
        <v>11</v>
      </c>
      <c r="L15" s="20">
        <f t="shared" si="1"/>
        <v>2</v>
      </c>
      <c r="M15" s="20">
        <f t="shared" si="2"/>
        <v>2022</v>
      </c>
      <c r="N15" s="20">
        <v>72</v>
      </c>
      <c r="O15" s="209">
        <f t="shared" si="3"/>
        <v>46794</v>
      </c>
      <c r="P15" s="20"/>
      <c r="Q15" s="20" t="s">
        <v>15329</v>
      </c>
      <c r="R15" s="19" t="s">
        <v>15331</v>
      </c>
      <c r="S15" s="19" t="s">
        <v>493</v>
      </c>
      <c r="T15" s="19" t="s">
        <v>910</v>
      </c>
      <c r="U15" s="210">
        <v>31012</v>
      </c>
      <c r="V15" s="20" t="s">
        <v>44</v>
      </c>
      <c r="W15" s="20">
        <v>16</v>
      </c>
      <c r="X15" s="33" t="s">
        <v>15332</v>
      </c>
      <c r="Y15" s="19" t="s">
        <v>46</v>
      </c>
      <c r="Z15" s="20" t="s">
        <v>412</v>
      </c>
      <c r="AA15" s="19" t="s">
        <v>14262</v>
      </c>
      <c r="AB15" s="20" t="s">
        <v>14286</v>
      </c>
    </row>
    <row r="16" spans="1:28" ht="22.5" customHeight="1" x14ac:dyDescent="0.35">
      <c r="A16" s="33">
        <v>14</v>
      </c>
      <c r="B16" s="20" t="s">
        <v>15333</v>
      </c>
      <c r="C16" s="20"/>
      <c r="D16" s="20" t="s">
        <v>50</v>
      </c>
      <c r="E16" s="20" t="s">
        <v>51</v>
      </c>
      <c r="F16" s="20" t="s">
        <v>5775</v>
      </c>
      <c r="G16" s="20" t="s">
        <v>402</v>
      </c>
      <c r="H16" s="20" t="s">
        <v>15334</v>
      </c>
      <c r="I16" s="33" t="s">
        <v>11336</v>
      </c>
      <c r="J16" s="215" t="s">
        <v>11337</v>
      </c>
      <c r="K16" s="20">
        <f t="shared" si="0"/>
        <v>26</v>
      </c>
      <c r="L16" s="20">
        <f t="shared" si="1"/>
        <v>11</v>
      </c>
      <c r="M16" s="20">
        <f t="shared" si="2"/>
        <v>2021</v>
      </c>
      <c r="N16" s="20">
        <v>72</v>
      </c>
      <c r="O16" s="209">
        <f t="shared" si="3"/>
        <v>46717</v>
      </c>
      <c r="P16" s="20"/>
      <c r="Q16" s="20" t="s">
        <v>15333</v>
      </c>
      <c r="R16" s="19" t="s">
        <v>15335</v>
      </c>
      <c r="S16" s="19" t="s">
        <v>271</v>
      </c>
      <c r="T16" s="19" t="s">
        <v>804</v>
      </c>
      <c r="U16" s="209">
        <v>30091</v>
      </c>
      <c r="V16" s="20" t="s">
        <v>75</v>
      </c>
      <c r="W16" s="20">
        <v>16</v>
      </c>
      <c r="X16" s="33" t="s">
        <v>15336</v>
      </c>
      <c r="Y16" s="19" t="s">
        <v>234</v>
      </c>
      <c r="Z16" s="20" t="s">
        <v>598</v>
      </c>
      <c r="AA16" s="19" t="s">
        <v>599</v>
      </c>
      <c r="AB16" s="20" t="s">
        <v>14286</v>
      </c>
    </row>
    <row r="17" spans="1:28" ht="22.5" customHeight="1" x14ac:dyDescent="0.35">
      <c r="A17" s="33">
        <v>15</v>
      </c>
      <c r="B17" s="20" t="s">
        <v>14299</v>
      </c>
      <c r="C17" s="20"/>
      <c r="D17" s="20" t="s">
        <v>50</v>
      </c>
      <c r="E17" s="20" t="s">
        <v>51</v>
      </c>
      <c r="F17" s="20" t="s">
        <v>5775</v>
      </c>
      <c r="G17" s="20" t="s">
        <v>402</v>
      </c>
      <c r="H17" s="20" t="s">
        <v>14299</v>
      </c>
      <c r="I17" s="33" t="s">
        <v>14300</v>
      </c>
      <c r="J17" s="215" t="s">
        <v>14301</v>
      </c>
      <c r="K17" s="20">
        <f t="shared" si="0"/>
        <v>10</v>
      </c>
      <c r="L17" s="20">
        <f t="shared" si="1"/>
        <v>11</v>
      </c>
      <c r="M17" s="20">
        <f t="shared" si="2"/>
        <v>2017</v>
      </c>
      <c r="N17" s="20">
        <v>96</v>
      </c>
      <c r="O17" s="209">
        <f t="shared" si="3"/>
        <v>45971</v>
      </c>
      <c r="P17" s="20" t="s">
        <v>778</v>
      </c>
      <c r="Q17" s="20" t="s">
        <v>14299</v>
      </c>
      <c r="R17" s="19" t="s">
        <v>14302</v>
      </c>
      <c r="S17" s="19" t="s">
        <v>5903</v>
      </c>
      <c r="T17" s="19" t="s">
        <v>219</v>
      </c>
      <c r="U17" s="209">
        <v>29667</v>
      </c>
      <c r="V17" s="20" t="s">
        <v>44</v>
      </c>
      <c r="W17" s="20">
        <v>16</v>
      </c>
      <c r="X17" s="33" t="s">
        <v>14303</v>
      </c>
      <c r="Y17" s="19" t="s">
        <v>46</v>
      </c>
      <c r="Z17" s="20" t="s">
        <v>47</v>
      </c>
      <c r="AA17" s="19" t="s">
        <v>14285</v>
      </c>
      <c r="AB17" s="20" t="s">
        <v>6504</v>
      </c>
    </row>
    <row r="18" spans="1:28" ht="22.5" customHeight="1" x14ac:dyDescent="0.35">
      <c r="A18" s="33">
        <v>16</v>
      </c>
      <c r="B18" s="20" t="s">
        <v>14336</v>
      </c>
      <c r="C18" s="20"/>
      <c r="D18" s="20" t="s">
        <v>50</v>
      </c>
      <c r="E18" s="20" t="s">
        <v>51</v>
      </c>
      <c r="F18" s="20" t="s">
        <v>5775</v>
      </c>
      <c r="G18" s="20" t="s">
        <v>402</v>
      </c>
      <c r="H18" s="20" t="s">
        <v>14336</v>
      </c>
      <c r="I18" s="33" t="s">
        <v>14300</v>
      </c>
      <c r="J18" s="215" t="s">
        <v>14301</v>
      </c>
      <c r="K18" s="20">
        <f t="shared" si="0"/>
        <v>10</v>
      </c>
      <c r="L18" s="20">
        <f t="shared" si="1"/>
        <v>11</v>
      </c>
      <c r="M18" s="20">
        <f t="shared" si="2"/>
        <v>2017</v>
      </c>
      <c r="N18" s="20">
        <v>96</v>
      </c>
      <c r="O18" s="209">
        <f t="shared" si="3"/>
        <v>45971</v>
      </c>
      <c r="P18" s="20" t="s">
        <v>778</v>
      </c>
      <c r="Q18" s="20" t="s">
        <v>14336</v>
      </c>
      <c r="R18" s="19" t="s">
        <v>4010</v>
      </c>
      <c r="S18" s="19" t="s">
        <v>4011</v>
      </c>
      <c r="T18" s="19" t="s">
        <v>345</v>
      </c>
      <c r="U18" s="209">
        <v>34767</v>
      </c>
      <c r="V18" s="20" t="s">
        <v>44</v>
      </c>
      <c r="W18" s="20">
        <v>76</v>
      </c>
      <c r="X18" s="33" t="s">
        <v>14316</v>
      </c>
      <c r="Y18" s="19" t="s">
        <v>62</v>
      </c>
      <c r="Z18" s="20" t="s">
        <v>47</v>
      </c>
      <c r="AA18" s="19" t="s">
        <v>14285</v>
      </c>
      <c r="AB18" s="20" t="s">
        <v>6504</v>
      </c>
    </row>
    <row r="19" spans="1:28" ht="22.5" customHeight="1" x14ac:dyDescent="0.35">
      <c r="A19" s="33">
        <v>17</v>
      </c>
      <c r="B19" s="20" t="s">
        <v>14358</v>
      </c>
      <c r="C19" s="20"/>
      <c r="D19" s="20" t="s">
        <v>50</v>
      </c>
      <c r="E19" s="20" t="s">
        <v>51</v>
      </c>
      <c r="F19" s="20" t="s">
        <v>5775</v>
      </c>
      <c r="G19" s="20" t="s">
        <v>402</v>
      </c>
      <c r="H19" s="20" t="s">
        <v>14358</v>
      </c>
      <c r="I19" s="33" t="s">
        <v>14359</v>
      </c>
      <c r="J19" s="215" t="s">
        <v>14360</v>
      </c>
      <c r="K19" s="20">
        <f t="shared" si="0"/>
        <v>26</v>
      </c>
      <c r="L19" s="20">
        <f t="shared" si="1"/>
        <v>1</v>
      </c>
      <c r="M19" s="20">
        <f t="shared" si="2"/>
        <v>2018</v>
      </c>
      <c r="N19" s="20">
        <v>96</v>
      </c>
      <c r="O19" s="209">
        <f t="shared" si="3"/>
        <v>46048</v>
      </c>
      <c r="P19" s="20" t="s">
        <v>14259</v>
      </c>
      <c r="Q19" s="20" t="s">
        <v>14358</v>
      </c>
      <c r="R19" s="19" t="s">
        <v>14361</v>
      </c>
      <c r="S19" s="19" t="s">
        <v>14362</v>
      </c>
      <c r="T19" s="19" t="s">
        <v>543</v>
      </c>
      <c r="U19" s="209">
        <v>34360</v>
      </c>
      <c r="V19" s="20" t="s">
        <v>75</v>
      </c>
      <c r="W19" s="20">
        <v>76</v>
      </c>
      <c r="X19" s="33" t="s">
        <v>14316</v>
      </c>
      <c r="Y19" s="19" t="s">
        <v>62</v>
      </c>
      <c r="Z19" s="20" t="s">
        <v>47</v>
      </c>
      <c r="AA19" s="19" t="s">
        <v>14285</v>
      </c>
      <c r="AB19" s="20" t="s">
        <v>6504</v>
      </c>
    </row>
    <row r="20" spans="1:28" ht="22.5" customHeight="1" x14ac:dyDescent="0.35">
      <c r="A20" s="33">
        <v>18</v>
      </c>
      <c r="B20" s="20" t="s">
        <v>15337</v>
      </c>
      <c r="C20" s="20"/>
      <c r="D20" s="20" t="s">
        <v>50</v>
      </c>
      <c r="E20" s="20" t="s">
        <v>51</v>
      </c>
      <c r="F20" s="20" t="s">
        <v>5775</v>
      </c>
      <c r="G20" s="20" t="s">
        <v>524</v>
      </c>
      <c r="H20" s="20" t="s">
        <v>15338</v>
      </c>
      <c r="I20" s="33" t="s">
        <v>15339</v>
      </c>
      <c r="J20" s="215" t="s">
        <v>15340</v>
      </c>
      <c r="K20" s="20">
        <f t="shared" si="0"/>
        <v>12</v>
      </c>
      <c r="L20" s="20">
        <f t="shared" si="1"/>
        <v>4</v>
      </c>
      <c r="M20" s="20">
        <f t="shared" si="2"/>
        <v>2019</v>
      </c>
      <c r="N20" s="20">
        <v>96</v>
      </c>
      <c r="O20" s="209">
        <f t="shared" si="3"/>
        <v>46489</v>
      </c>
      <c r="P20" s="20"/>
      <c r="Q20" s="20" t="s">
        <v>15337</v>
      </c>
      <c r="R20" s="19" t="s">
        <v>15341</v>
      </c>
      <c r="S20" s="19" t="s">
        <v>358</v>
      </c>
      <c r="T20" s="19" t="s">
        <v>1282</v>
      </c>
      <c r="U20" s="209">
        <v>35283</v>
      </c>
      <c r="V20" s="20" t="s">
        <v>75</v>
      </c>
      <c r="W20" s="20">
        <v>11</v>
      </c>
      <c r="X20" s="33" t="s">
        <v>15342</v>
      </c>
      <c r="Y20" s="19" t="s">
        <v>46</v>
      </c>
      <c r="Z20" s="20" t="s">
        <v>2305</v>
      </c>
      <c r="AA20" s="19" t="s">
        <v>2306</v>
      </c>
      <c r="AB20" s="20" t="s">
        <v>14286</v>
      </c>
    </row>
    <row r="21" spans="1:28" ht="22.5" customHeight="1" x14ac:dyDescent="0.35">
      <c r="A21" s="33">
        <v>19</v>
      </c>
      <c r="B21" s="20" t="s">
        <v>15343</v>
      </c>
      <c r="C21" s="20"/>
      <c r="D21" s="20" t="s">
        <v>50</v>
      </c>
      <c r="E21" s="20" t="s">
        <v>51</v>
      </c>
      <c r="F21" s="20" t="s">
        <v>5775</v>
      </c>
      <c r="G21" s="20" t="s">
        <v>524</v>
      </c>
      <c r="H21" s="20" t="s">
        <v>15344</v>
      </c>
      <c r="I21" s="33" t="s">
        <v>54</v>
      </c>
      <c r="J21" s="215" t="s">
        <v>55</v>
      </c>
      <c r="K21" s="20">
        <f t="shared" si="0"/>
        <v>16</v>
      </c>
      <c r="L21" s="20">
        <f t="shared" si="1"/>
        <v>3</v>
      </c>
      <c r="M21" s="20">
        <f t="shared" si="2"/>
        <v>2020</v>
      </c>
      <c r="N21" s="20">
        <v>96</v>
      </c>
      <c r="O21" s="209">
        <f t="shared" si="3"/>
        <v>46828</v>
      </c>
      <c r="P21" s="20"/>
      <c r="Q21" s="20" t="s">
        <v>15343</v>
      </c>
      <c r="R21" s="19" t="s">
        <v>15345</v>
      </c>
      <c r="S21" s="19" t="s">
        <v>618</v>
      </c>
      <c r="T21" s="19" t="s">
        <v>1185</v>
      </c>
      <c r="U21" s="209">
        <v>34013</v>
      </c>
      <c r="V21" s="20" t="s">
        <v>75</v>
      </c>
      <c r="W21" s="20">
        <v>13</v>
      </c>
      <c r="X21" s="33" t="s">
        <v>15346</v>
      </c>
      <c r="Y21" s="19" t="s">
        <v>279</v>
      </c>
      <c r="Z21" s="20" t="s">
        <v>2305</v>
      </c>
      <c r="AA21" s="19" t="s">
        <v>2306</v>
      </c>
      <c r="AB21" s="20" t="s">
        <v>14286</v>
      </c>
    </row>
    <row r="22" spans="1:28" ht="22.5" customHeight="1" x14ac:dyDescent="0.35">
      <c r="A22" s="33">
        <v>20</v>
      </c>
      <c r="B22" s="20" t="s">
        <v>15347</v>
      </c>
      <c r="C22" s="20"/>
      <c r="D22" s="20" t="s">
        <v>50</v>
      </c>
      <c r="E22" s="20" t="s">
        <v>51</v>
      </c>
      <c r="F22" s="20" t="s">
        <v>5775</v>
      </c>
      <c r="G22" s="20" t="s">
        <v>524</v>
      </c>
      <c r="H22" s="20" t="s">
        <v>15348</v>
      </c>
      <c r="I22" s="33" t="s">
        <v>1403</v>
      </c>
      <c r="J22" s="215" t="s">
        <v>1404</v>
      </c>
      <c r="K22" s="20">
        <f t="shared" si="0"/>
        <v>5</v>
      </c>
      <c r="L22" s="20">
        <f t="shared" si="1"/>
        <v>11</v>
      </c>
      <c r="M22" s="20">
        <f t="shared" si="2"/>
        <v>2021</v>
      </c>
      <c r="N22" s="20">
        <v>72</v>
      </c>
      <c r="O22" s="209">
        <f t="shared" si="3"/>
        <v>46696</v>
      </c>
      <c r="P22" s="20"/>
      <c r="Q22" s="20" t="s">
        <v>15347</v>
      </c>
      <c r="R22" s="19" t="s">
        <v>15349</v>
      </c>
      <c r="S22" s="19" t="s">
        <v>420</v>
      </c>
      <c r="T22" s="19" t="s">
        <v>519</v>
      </c>
      <c r="U22" s="209">
        <v>37049</v>
      </c>
      <c r="V22" s="20" t="s">
        <v>75</v>
      </c>
      <c r="W22" s="20">
        <v>16</v>
      </c>
      <c r="X22" s="33" t="s">
        <v>15350</v>
      </c>
      <c r="Y22" s="19" t="s">
        <v>46</v>
      </c>
      <c r="Z22" s="20" t="s">
        <v>2305</v>
      </c>
      <c r="AA22" s="19" t="s">
        <v>2306</v>
      </c>
      <c r="AB22" s="20" t="s">
        <v>14286</v>
      </c>
    </row>
    <row r="23" spans="1:28" ht="22.5" customHeight="1" x14ac:dyDescent="0.35">
      <c r="A23" s="33">
        <v>21</v>
      </c>
      <c r="B23" s="20" t="s">
        <v>15351</v>
      </c>
      <c r="C23" s="20"/>
      <c r="D23" s="20" t="s">
        <v>50</v>
      </c>
      <c r="E23" s="20" t="s">
        <v>51</v>
      </c>
      <c r="F23" s="20" t="s">
        <v>5775</v>
      </c>
      <c r="G23" s="20" t="s">
        <v>524</v>
      </c>
      <c r="H23" s="20" t="s">
        <v>15352</v>
      </c>
      <c r="I23" s="33" t="s">
        <v>1395</v>
      </c>
      <c r="J23" s="215" t="s">
        <v>1396</v>
      </c>
      <c r="K23" s="20">
        <f t="shared" si="0"/>
        <v>21</v>
      </c>
      <c r="L23" s="20">
        <f t="shared" si="1"/>
        <v>1</v>
      </c>
      <c r="M23" s="20">
        <f t="shared" si="2"/>
        <v>2022</v>
      </c>
      <c r="N23" s="20">
        <v>72</v>
      </c>
      <c r="O23" s="209">
        <f t="shared" si="3"/>
        <v>46773</v>
      </c>
      <c r="P23" s="20"/>
      <c r="Q23" s="20" t="s">
        <v>15351</v>
      </c>
      <c r="R23" s="19" t="s">
        <v>15353</v>
      </c>
      <c r="S23" s="19" t="s">
        <v>15354</v>
      </c>
      <c r="T23" s="19" t="s">
        <v>73</v>
      </c>
      <c r="U23" s="209">
        <v>36866</v>
      </c>
      <c r="V23" s="20" t="s">
        <v>75</v>
      </c>
      <c r="W23" s="20">
        <v>16</v>
      </c>
      <c r="X23" s="33" t="s">
        <v>15355</v>
      </c>
      <c r="Y23" s="19" t="s">
        <v>93</v>
      </c>
      <c r="Z23" s="20" t="s">
        <v>2305</v>
      </c>
      <c r="AA23" s="19" t="s">
        <v>2306</v>
      </c>
      <c r="AB23" s="20" t="s">
        <v>14286</v>
      </c>
    </row>
    <row r="24" spans="1:28" ht="22.5" customHeight="1" x14ac:dyDescent="0.35">
      <c r="A24" s="33">
        <v>22</v>
      </c>
      <c r="B24" s="20" t="s">
        <v>15356</v>
      </c>
      <c r="C24" s="20"/>
      <c r="D24" s="20" t="s">
        <v>50</v>
      </c>
      <c r="E24" s="20" t="s">
        <v>51</v>
      </c>
      <c r="F24" s="20" t="s">
        <v>5775</v>
      </c>
      <c r="G24" s="20" t="s">
        <v>3311</v>
      </c>
      <c r="H24" s="20" t="s">
        <v>15357</v>
      </c>
      <c r="I24" s="33" t="s">
        <v>102</v>
      </c>
      <c r="J24" s="215" t="s">
        <v>103</v>
      </c>
      <c r="K24" s="20">
        <f t="shared" si="0"/>
        <v>23</v>
      </c>
      <c r="L24" s="20">
        <f t="shared" si="1"/>
        <v>7</v>
      </c>
      <c r="M24" s="20">
        <f t="shared" si="2"/>
        <v>2020</v>
      </c>
      <c r="N24" s="20">
        <v>96</v>
      </c>
      <c r="O24" s="209">
        <f t="shared" si="3"/>
        <v>46957</v>
      </c>
      <c r="P24" s="20"/>
      <c r="Q24" s="20" t="s">
        <v>15356</v>
      </c>
      <c r="R24" s="19" t="s">
        <v>15358</v>
      </c>
      <c r="S24" s="19" t="s">
        <v>5778</v>
      </c>
      <c r="T24" s="19" t="s">
        <v>241</v>
      </c>
      <c r="U24" s="210">
        <v>35397</v>
      </c>
      <c r="V24" s="20" t="s">
        <v>44</v>
      </c>
      <c r="W24" s="20">
        <v>13</v>
      </c>
      <c r="X24" s="33" t="s">
        <v>15359</v>
      </c>
      <c r="Y24" s="19" t="s">
        <v>234</v>
      </c>
      <c r="Z24" s="20" t="s">
        <v>3318</v>
      </c>
      <c r="AA24" s="19" t="s">
        <v>15360</v>
      </c>
      <c r="AB24" s="20" t="s">
        <v>14286</v>
      </c>
    </row>
    <row r="25" spans="1:28" ht="22.5" customHeight="1" x14ac:dyDescent="0.35">
      <c r="A25" s="33">
        <v>23</v>
      </c>
      <c r="B25" s="20" t="s">
        <v>15361</v>
      </c>
      <c r="C25" s="20"/>
      <c r="D25" s="20" t="s">
        <v>50</v>
      </c>
      <c r="E25" s="20" t="s">
        <v>51</v>
      </c>
      <c r="F25" s="20" t="s">
        <v>5775</v>
      </c>
      <c r="G25" s="20" t="s">
        <v>3311</v>
      </c>
      <c r="H25" s="20" t="s">
        <v>15362</v>
      </c>
      <c r="I25" s="33" t="s">
        <v>102</v>
      </c>
      <c r="J25" s="215" t="s">
        <v>103</v>
      </c>
      <c r="K25" s="20">
        <f t="shared" si="0"/>
        <v>23</v>
      </c>
      <c r="L25" s="20">
        <f t="shared" si="1"/>
        <v>7</v>
      </c>
      <c r="M25" s="20">
        <f t="shared" si="2"/>
        <v>2020</v>
      </c>
      <c r="N25" s="20">
        <v>96</v>
      </c>
      <c r="O25" s="209">
        <f t="shared" si="3"/>
        <v>46957</v>
      </c>
      <c r="P25" s="20"/>
      <c r="Q25" s="20" t="s">
        <v>15361</v>
      </c>
      <c r="R25" s="19" t="s">
        <v>15363</v>
      </c>
      <c r="S25" s="19" t="s">
        <v>2292</v>
      </c>
      <c r="T25" s="19" t="s">
        <v>1064</v>
      </c>
      <c r="U25" s="209">
        <v>35572</v>
      </c>
      <c r="V25" s="20" t="s">
        <v>44</v>
      </c>
      <c r="W25" s="20">
        <v>13</v>
      </c>
      <c r="X25" s="33" t="s">
        <v>15359</v>
      </c>
      <c r="Y25" s="19" t="s">
        <v>234</v>
      </c>
      <c r="Z25" s="20" t="s">
        <v>3318</v>
      </c>
      <c r="AA25" s="19" t="s">
        <v>15360</v>
      </c>
      <c r="AB25" s="20" t="s">
        <v>14286</v>
      </c>
    </row>
    <row r="26" spans="1:28" ht="22.5" customHeight="1" x14ac:dyDescent="0.35">
      <c r="A26" s="33">
        <v>24</v>
      </c>
      <c r="B26" s="20" t="s">
        <v>15364</v>
      </c>
      <c r="C26" s="20"/>
      <c r="D26" s="20" t="s">
        <v>50</v>
      </c>
      <c r="E26" s="20" t="s">
        <v>51</v>
      </c>
      <c r="F26" s="20" t="s">
        <v>5775</v>
      </c>
      <c r="G26" s="20" t="s">
        <v>3311</v>
      </c>
      <c r="H26" s="20" t="s">
        <v>15365</v>
      </c>
      <c r="I26" s="33" t="s">
        <v>415</v>
      </c>
      <c r="J26" s="215" t="s">
        <v>416</v>
      </c>
      <c r="K26" s="20">
        <f t="shared" si="0"/>
        <v>11</v>
      </c>
      <c r="L26" s="20">
        <f t="shared" si="1"/>
        <v>5</v>
      </c>
      <c r="M26" s="20">
        <f t="shared" si="2"/>
        <v>2020</v>
      </c>
      <c r="N26" s="20">
        <v>96</v>
      </c>
      <c r="O26" s="209">
        <f t="shared" si="3"/>
        <v>46884</v>
      </c>
      <c r="P26" s="20"/>
      <c r="Q26" s="20" t="s">
        <v>15364</v>
      </c>
      <c r="R26" s="19" t="s">
        <v>15366</v>
      </c>
      <c r="S26" s="19" t="s">
        <v>15367</v>
      </c>
      <c r="T26" s="19" t="s">
        <v>516</v>
      </c>
      <c r="U26" s="209">
        <v>35073</v>
      </c>
      <c r="V26" s="20" t="s">
        <v>44</v>
      </c>
      <c r="W26" s="20">
        <v>13</v>
      </c>
      <c r="X26" s="33" t="s">
        <v>15368</v>
      </c>
      <c r="Y26" s="19" t="s">
        <v>234</v>
      </c>
      <c r="Z26" s="20" t="s">
        <v>3318</v>
      </c>
      <c r="AA26" s="19" t="s">
        <v>15360</v>
      </c>
      <c r="AB26" s="20" t="s">
        <v>14286</v>
      </c>
    </row>
    <row r="27" spans="1:28" ht="22.5" customHeight="1" x14ac:dyDescent="0.35">
      <c r="A27" s="33">
        <v>25</v>
      </c>
      <c r="B27" s="20" t="s">
        <v>15369</v>
      </c>
      <c r="C27" s="20"/>
      <c r="D27" s="20" t="s">
        <v>50</v>
      </c>
      <c r="E27" s="20" t="s">
        <v>51</v>
      </c>
      <c r="F27" s="20" t="s">
        <v>5775</v>
      </c>
      <c r="G27" s="20" t="s">
        <v>3311</v>
      </c>
      <c r="H27" s="20" t="s">
        <v>15370</v>
      </c>
      <c r="I27" s="33" t="s">
        <v>10885</v>
      </c>
      <c r="J27" s="215" t="s">
        <v>831</v>
      </c>
      <c r="K27" s="20">
        <f t="shared" si="0"/>
        <v>30</v>
      </c>
      <c r="L27" s="20">
        <f t="shared" si="1"/>
        <v>12</v>
      </c>
      <c r="M27" s="20">
        <f t="shared" si="2"/>
        <v>2021</v>
      </c>
      <c r="N27" s="20">
        <v>72</v>
      </c>
      <c r="O27" s="209">
        <f t="shared" si="3"/>
        <v>46751</v>
      </c>
      <c r="P27" s="20"/>
      <c r="Q27" s="20" t="s">
        <v>15369</v>
      </c>
      <c r="R27" s="19" t="s">
        <v>15371</v>
      </c>
      <c r="S27" s="19" t="s">
        <v>14976</v>
      </c>
      <c r="T27" s="19" t="s">
        <v>1638</v>
      </c>
      <c r="U27" s="209">
        <v>36704</v>
      </c>
      <c r="V27" s="20" t="s">
        <v>44</v>
      </c>
      <c r="W27" s="20">
        <v>16</v>
      </c>
      <c r="X27" s="33" t="s">
        <v>15372</v>
      </c>
      <c r="Y27" s="19" t="s">
        <v>46</v>
      </c>
      <c r="Z27" s="20" t="s">
        <v>3318</v>
      </c>
      <c r="AA27" s="19" t="s">
        <v>15360</v>
      </c>
      <c r="AB27" s="20" t="s">
        <v>14286</v>
      </c>
    </row>
    <row r="28" spans="1:28" ht="22.5" customHeight="1" x14ac:dyDescent="0.35">
      <c r="A28" s="33">
        <v>26</v>
      </c>
      <c r="B28" s="20" t="s">
        <v>15373</v>
      </c>
      <c r="C28" s="20"/>
      <c r="D28" s="20" t="s">
        <v>50</v>
      </c>
      <c r="E28" s="20" t="s">
        <v>51</v>
      </c>
      <c r="F28" s="20" t="s">
        <v>5775</v>
      </c>
      <c r="G28" s="20" t="s">
        <v>3311</v>
      </c>
      <c r="H28" s="20" t="s">
        <v>15374</v>
      </c>
      <c r="I28" s="33" t="s">
        <v>10885</v>
      </c>
      <c r="J28" s="215" t="s">
        <v>831</v>
      </c>
      <c r="K28" s="20">
        <f t="shared" si="0"/>
        <v>30</v>
      </c>
      <c r="L28" s="20">
        <f t="shared" si="1"/>
        <v>12</v>
      </c>
      <c r="M28" s="20">
        <f t="shared" si="2"/>
        <v>2021</v>
      </c>
      <c r="N28" s="20">
        <v>72</v>
      </c>
      <c r="O28" s="209">
        <f t="shared" si="3"/>
        <v>46751</v>
      </c>
      <c r="P28" s="20"/>
      <c r="Q28" s="20" t="s">
        <v>15373</v>
      </c>
      <c r="R28" s="19" t="s">
        <v>15375</v>
      </c>
      <c r="S28" s="19" t="s">
        <v>15376</v>
      </c>
      <c r="T28" s="19" t="s">
        <v>457</v>
      </c>
      <c r="U28" s="209">
        <v>34944</v>
      </c>
      <c r="V28" s="20" t="s">
        <v>44</v>
      </c>
      <c r="W28" s="20">
        <v>16</v>
      </c>
      <c r="X28" s="33" t="s">
        <v>15377</v>
      </c>
      <c r="Y28" s="19" t="s">
        <v>46</v>
      </c>
      <c r="Z28" s="20" t="s">
        <v>3318</v>
      </c>
      <c r="AA28" s="19" t="s">
        <v>15360</v>
      </c>
      <c r="AB28" s="20" t="s">
        <v>14286</v>
      </c>
    </row>
    <row r="29" spans="1:28" ht="22.5" customHeight="1" x14ac:dyDescent="0.35">
      <c r="A29" s="33">
        <v>27</v>
      </c>
      <c r="B29" s="20" t="s">
        <v>15378</v>
      </c>
      <c r="C29" s="20"/>
      <c r="D29" s="20" t="s">
        <v>50</v>
      </c>
      <c r="E29" s="20" t="s">
        <v>51</v>
      </c>
      <c r="F29" s="20" t="s">
        <v>5775</v>
      </c>
      <c r="G29" s="20" t="s">
        <v>3311</v>
      </c>
      <c r="H29" s="20" t="s">
        <v>15379</v>
      </c>
      <c r="I29" s="33" t="s">
        <v>10877</v>
      </c>
      <c r="J29" s="215" t="s">
        <v>10878</v>
      </c>
      <c r="K29" s="20">
        <f t="shared" si="0"/>
        <v>16</v>
      </c>
      <c r="L29" s="20">
        <f t="shared" si="1"/>
        <v>11</v>
      </c>
      <c r="M29" s="20">
        <f t="shared" si="2"/>
        <v>2021</v>
      </c>
      <c r="N29" s="20">
        <v>72</v>
      </c>
      <c r="O29" s="209">
        <f t="shared" si="3"/>
        <v>46707</v>
      </c>
      <c r="P29" s="20"/>
      <c r="Q29" s="20" t="s">
        <v>15378</v>
      </c>
      <c r="R29" s="19" t="s">
        <v>15380</v>
      </c>
      <c r="S29" s="19" t="s">
        <v>493</v>
      </c>
      <c r="T29" s="19" t="s">
        <v>1449</v>
      </c>
      <c r="U29" s="209">
        <v>33833</v>
      </c>
      <c r="V29" s="20" t="s">
        <v>44</v>
      </c>
      <c r="W29" s="20">
        <v>16</v>
      </c>
      <c r="X29" s="33" t="s">
        <v>15381</v>
      </c>
      <c r="Y29" s="19" t="s">
        <v>62</v>
      </c>
      <c r="Z29" s="20" t="s">
        <v>3318</v>
      </c>
      <c r="AA29" s="19" t="s">
        <v>15360</v>
      </c>
      <c r="AB29" s="20" t="s">
        <v>14286</v>
      </c>
    </row>
    <row r="30" spans="1:28" ht="22.5" customHeight="1" x14ac:dyDescent="0.35">
      <c r="A30" s="33">
        <v>28</v>
      </c>
      <c r="B30" s="20" t="s">
        <v>15382</v>
      </c>
      <c r="C30" s="20"/>
      <c r="D30" s="20" t="s">
        <v>50</v>
      </c>
      <c r="E30" s="20" t="s">
        <v>51</v>
      </c>
      <c r="F30" s="20" t="s">
        <v>5775</v>
      </c>
      <c r="G30" s="20" t="s">
        <v>3311</v>
      </c>
      <c r="H30" s="20" t="s">
        <v>15383</v>
      </c>
      <c r="I30" s="33" t="s">
        <v>10877</v>
      </c>
      <c r="J30" s="215" t="s">
        <v>10878</v>
      </c>
      <c r="K30" s="20">
        <f t="shared" si="0"/>
        <v>16</v>
      </c>
      <c r="L30" s="20">
        <f t="shared" si="1"/>
        <v>11</v>
      </c>
      <c r="M30" s="20">
        <f t="shared" si="2"/>
        <v>2021</v>
      </c>
      <c r="N30" s="20">
        <v>72</v>
      </c>
      <c r="O30" s="209">
        <f t="shared" si="3"/>
        <v>46707</v>
      </c>
      <c r="P30" s="20"/>
      <c r="Q30" s="20" t="s">
        <v>15382</v>
      </c>
      <c r="R30" s="19" t="s">
        <v>15384</v>
      </c>
      <c r="S30" s="19" t="s">
        <v>15385</v>
      </c>
      <c r="T30" s="19" t="s">
        <v>15386</v>
      </c>
      <c r="U30" s="209">
        <v>37043</v>
      </c>
      <c r="V30" s="20" t="s">
        <v>44</v>
      </c>
      <c r="W30" s="20">
        <v>16</v>
      </c>
      <c r="X30" s="33" t="s">
        <v>15387</v>
      </c>
      <c r="Y30" s="19" t="s">
        <v>62</v>
      </c>
      <c r="Z30" s="20" t="s">
        <v>3318</v>
      </c>
      <c r="AA30" s="19" t="s">
        <v>15360</v>
      </c>
      <c r="AB30" s="20" t="s">
        <v>14286</v>
      </c>
    </row>
    <row r="31" spans="1:28" ht="22.5" customHeight="1" x14ac:dyDescent="0.35">
      <c r="A31" s="33">
        <v>29</v>
      </c>
      <c r="B31" s="20" t="s">
        <v>15388</v>
      </c>
      <c r="C31" s="20"/>
      <c r="D31" s="20" t="s">
        <v>50</v>
      </c>
      <c r="E31" s="20" t="s">
        <v>51</v>
      </c>
      <c r="F31" s="20" t="s">
        <v>5775</v>
      </c>
      <c r="G31" s="20" t="s">
        <v>3311</v>
      </c>
      <c r="H31" s="20" t="s">
        <v>15389</v>
      </c>
      <c r="I31" s="33" t="s">
        <v>10885</v>
      </c>
      <c r="J31" s="215" t="s">
        <v>831</v>
      </c>
      <c r="K31" s="20">
        <f t="shared" si="0"/>
        <v>30</v>
      </c>
      <c r="L31" s="20">
        <f t="shared" si="1"/>
        <v>12</v>
      </c>
      <c r="M31" s="20">
        <f t="shared" si="2"/>
        <v>2021</v>
      </c>
      <c r="N31" s="20">
        <v>72</v>
      </c>
      <c r="O31" s="209">
        <f t="shared" si="3"/>
        <v>46751</v>
      </c>
      <c r="P31" s="20"/>
      <c r="Q31" s="20" t="s">
        <v>15388</v>
      </c>
      <c r="R31" s="19" t="s">
        <v>15390</v>
      </c>
      <c r="S31" s="19" t="s">
        <v>15391</v>
      </c>
      <c r="T31" s="19" t="s">
        <v>136</v>
      </c>
      <c r="U31" s="209">
        <v>34129</v>
      </c>
      <c r="V31" s="20" t="s">
        <v>44</v>
      </c>
      <c r="W31" s="20">
        <v>16</v>
      </c>
      <c r="X31" s="33" t="s">
        <v>5783</v>
      </c>
      <c r="Y31" s="19" t="s">
        <v>234</v>
      </c>
      <c r="Z31" s="20" t="s">
        <v>3318</v>
      </c>
      <c r="AA31" s="19" t="s">
        <v>15360</v>
      </c>
      <c r="AB31" s="20" t="s">
        <v>14286</v>
      </c>
    </row>
    <row r="32" spans="1:28" ht="22.5" customHeight="1" x14ac:dyDescent="0.35">
      <c r="A32" s="33">
        <v>30</v>
      </c>
      <c r="B32" s="20" t="s">
        <v>15392</v>
      </c>
      <c r="C32" s="20"/>
      <c r="D32" s="20" t="s">
        <v>50</v>
      </c>
      <c r="E32" s="20" t="s">
        <v>51</v>
      </c>
      <c r="F32" s="20" t="s">
        <v>5775</v>
      </c>
      <c r="G32" s="20" t="s">
        <v>3311</v>
      </c>
      <c r="H32" s="20" t="s">
        <v>15393</v>
      </c>
      <c r="I32" s="33" t="s">
        <v>15394</v>
      </c>
      <c r="J32" s="215" t="s">
        <v>13782</v>
      </c>
      <c r="K32" s="20">
        <f t="shared" si="0"/>
        <v>6</v>
      </c>
      <c r="L32" s="20">
        <f t="shared" si="1"/>
        <v>12</v>
      </c>
      <c r="M32" s="20">
        <f t="shared" si="2"/>
        <v>2021</v>
      </c>
      <c r="N32" s="20">
        <v>72</v>
      </c>
      <c r="O32" s="209">
        <f t="shared" si="3"/>
        <v>46727</v>
      </c>
      <c r="P32" s="20"/>
      <c r="Q32" s="20" t="s">
        <v>15392</v>
      </c>
      <c r="R32" s="19" t="s">
        <v>15395</v>
      </c>
      <c r="S32" s="19" t="s">
        <v>15396</v>
      </c>
      <c r="T32" s="19" t="s">
        <v>1638</v>
      </c>
      <c r="U32" s="209">
        <v>32533</v>
      </c>
      <c r="V32" s="20" t="s">
        <v>44</v>
      </c>
      <c r="W32" s="20">
        <v>16</v>
      </c>
      <c r="X32" s="33" t="s">
        <v>15397</v>
      </c>
      <c r="Y32" s="19" t="s">
        <v>279</v>
      </c>
      <c r="Z32" s="20" t="s">
        <v>3318</v>
      </c>
      <c r="AA32" s="19" t="s">
        <v>15360</v>
      </c>
      <c r="AB32" s="20" t="s">
        <v>14286</v>
      </c>
    </row>
    <row r="33" spans="1:28" ht="22.5" customHeight="1" x14ac:dyDescent="0.35">
      <c r="A33" s="33">
        <v>31</v>
      </c>
      <c r="B33" s="20" t="s">
        <v>15398</v>
      </c>
      <c r="C33" s="20"/>
      <c r="D33" s="20" t="s">
        <v>50</v>
      </c>
      <c r="E33" s="20" t="s">
        <v>51</v>
      </c>
      <c r="F33" s="20" t="s">
        <v>5775</v>
      </c>
      <c r="G33" s="20" t="s">
        <v>3311</v>
      </c>
      <c r="H33" s="20" t="s">
        <v>15399</v>
      </c>
      <c r="I33" s="33" t="s">
        <v>10877</v>
      </c>
      <c r="J33" s="215" t="s">
        <v>10878</v>
      </c>
      <c r="K33" s="20">
        <f t="shared" si="0"/>
        <v>16</v>
      </c>
      <c r="L33" s="20">
        <f t="shared" si="1"/>
        <v>11</v>
      </c>
      <c r="M33" s="20">
        <f t="shared" si="2"/>
        <v>2021</v>
      </c>
      <c r="N33" s="20">
        <v>72</v>
      </c>
      <c r="O33" s="209">
        <f t="shared" si="3"/>
        <v>46707</v>
      </c>
      <c r="P33" s="20"/>
      <c r="Q33" s="20" t="s">
        <v>15398</v>
      </c>
      <c r="R33" s="19" t="s">
        <v>15400</v>
      </c>
      <c r="S33" s="19" t="s">
        <v>15401</v>
      </c>
      <c r="T33" s="19" t="s">
        <v>2205</v>
      </c>
      <c r="U33" s="209">
        <v>36585</v>
      </c>
      <c r="V33" s="20" t="s">
        <v>75</v>
      </c>
      <c r="W33" s="20">
        <v>16</v>
      </c>
      <c r="X33" s="33" t="s">
        <v>5787</v>
      </c>
      <c r="Y33" s="19" t="s">
        <v>279</v>
      </c>
      <c r="Z33" s="20" t="s">
        <v>3318</v>
      </c>
      <c r="AA33" s="19" t="s">
        <v>15360</v>
      </c>
      <c r="AB33" s="20" t="s">
        <v>14286</v>
      </c>
    </row>
    <row r="34" spans="1:28" ht="22.5" customHeight="1" x14ac:dyDescent="0.35">
      <c r="A34" s="33">
        <v>32</v>
      </c>
      <c r="B34" s="20" t="s">
        <v>15402</v>
      </c>
      <c r="C34" s="20"/>
      <c r="D34" s="20" t="s">
        <v>50</v>
      </c>
      <c r="E34" s="20" t="s">
        <v>51</v>
      </c>
      <c r="F34" s="20" t="s">
        <v>11175</v>
      </c>
      <c r="G34" s="20" t="s">
        <v>5794</v>
      </c>
      <c r="H34" s="20" t="s">
        <v>15403</v>
      </c>
      <c r="I34" s="33" t="s">
        <v>859</v>
      </c>
      <c r="J34" s="215" t="s">
        <v>860</v>
      </c>
      <c r="K34" s="20">
        <f t="shared" si="0"/>
        <v>31</v>
      </c>
      <c r="L34" s="20">
        <f t="shared" si="1"/>
        <v>10</v>
      </c>
      <c r="M34" s="20">
        <f t="shared" si="2"/>
        <v>2022</v>
      </c>
      <c r="N34" s="20">
        <v>72</v>
      </c>
      <c r="O34" s="209">
        <f t="shared" si="3"/>
        <v>47057</v>
      </c>
      <c r="P34" s="20"/>
      <c r="Q34" s="20" t="s">
        <v>15402</v>
      </c>
      <c r="R34" s="19" t="s">
        <v>15404</v>
      </c>
      <c r="S34" s="19" t="s">
        <v>493</v>
      </c>
      <c r="T34" s="19" t="s">
        <v>90</v>
      </c>
      <c r="U34" s="210">
        <v>31345</v>
      </c>
      <c r="V34" s="20" t="s">
        <v>44</v>
      </c>
      <c r="W34" s="20">
        <v>18</v>
      </c>
      <c r="X34" s="33" t="s">
        <v>15405</v>
      </c>
      <c r="Y34" s="19" t="s">
        <v>234</v>
      </c>
      <c r="Z34" s="20" t="s">
        <v>6381</v>
      </c>
      <c r="AA34" s="19" t="s">
        <v>14385</v>
      </c>
      <c r="AB34" s="20" t="s">
        <v>14386</v>
      </c>
    </row>
    <row r="35" spans="1:28" ht="22.5" customHeight="1" x14ac:dyDescent="0.35">
      <c r="A35" s="33">
        <v>33</v>
      </c>
      <c r="B35" s="20" t="s">
        <v>15406</v>
      </c>
      <c r="C35" s="20"/>
      <c r="D35" s="20" t="s">
        <v>50</v>
      </c>
      <c r="E35" s="20" t="s">
        <v>51</v>
      </c>
      <c r="F35" s="20" t="s">
        <v>11175</v>
      </c>
      <c r="G35" s="20" t="s">
        <v>6113</v>
      </c>
      <c r="H35" s="20" t="s">
        <v>15406</v>
      </c>
      <c r="I35" s="33" t="s">
        <v>15407</v>
      </c>
      <c r="J35" s="215" t="s">
        <v>1477</v>
      </c>
      <c r="K35" s="20">
        <f t="shared" si="0"/>
        <v>7</v>
      </c>
      <c r="L35" s="20">
        <f t="shared" si="1"/>
        <v>10</v>
      </c>
      <c r="M35" s="20">
        <f t="shared" si="2"/>
        <v>2022</v>
      </c>
      <c r="N35" s="20">
        <v>72</v>
      </c>
      <c r="O35" s="209">
        <f t="shared" si="3"/>
        <v>47033</v>
      </c>
      <c r="P35" s="20"/>
      <c r="Q35" s="20" t="s">
        <v>15406</v>
      </c>
      <c r="R35" s="19" t="s">
        <v>5200</v>
      </c>
      <c r="S35" s="19" t="s">
        <v>514</v>
      </c>
      <c r="T35" s="19" t="s">
        <v>136</v>
      </c>
      <c r="U35" s="209">
        <v>38147</v>
      </c>
      <c r="V35" s="20" t="s">
        <v>75</v>
      </c>
      <c r="W35" s="20">
        <v>1</v>
      </c>
      <c r="X35" s="33" t="s">
        <v>15408</v>
      </c>
      <c r="Y35" s="19" t="s">
        <v>93</v>
      </c>
      <c r="Z35" s="20" t="s">
        <v>13864</v>
      </c>
      <c r="AA35" s="19" t="s">
        <v>15409</v>
      </c>
      <c r="AB35" s="20" t="s">
        <v>15410</v>
      </c>
    </row>
    <row r="36" spans="1:28" ht="22.5" customHeight="1" x14ac:dyDescent="0.35">
      <c r="A36" s="33">
        <v>34</v>
      </c>
      <c r="B36" s="20" t="s">
        <v>15411</v>
      </c>
      <c r="C36" s="20"/>
      <c r="D36" s="20" t="s">
        <v>50</v>
      </c>
      <c r="E36" s="20" t="s">
        <v>51</v>
      </c>
      <c r="F36" s="20" t="s">
        <v>11175</v>
      </c>
      <c r="G36" s="20" t="s">
        <v>6113</v>
      </c>
      <c r="H36" s="20" t="s">
        <v>15411</v>
      </c>
      <c r="I36" s="33" t="s">
        <v>15412</v>
      </c>
      <c r="J36" s="215" t="s">
        <v>1801</v>
      </c>
      <c r="K36" s="20">
        <f t="shared" si="0"/>
        <v>11</v>
      </c>
      <c r="L36" s="20">
        <f t="shared" si="1"/>
        <v>9</v>
      </c>
      <c r="M36" s="20">
        <f t="shared" si="2"/>
        <v>2023</v>
      </c>
      <c r="N36" s="20">
        <v>72</v>
      </c>
      <c r="O36" s="209">
        <f t="shared" si="3"/>
        <v>47372</v>
      </c>
      <c r="P36" s="20"/>
      <c r="Q36" s="20" t="s">
        <v>15411</v>
      </c>
      <c r="R36" s="19" t="s">
        <v>15413</v>
      </c>
      <c r="S36" s="19" t="s">
        <v>1969</v>
      </c>
      <c r="T36" s="19" t="s">
        <v>1638</v>
      </c>
      <c r="U36" s="209">
        <v>38625</v>
      </c>
      <c r="V36" s="20" t="s">
        <v>44</v>
      </c>
      <c r="W36" s="20" t="s">
        <v>6497</v>
      </c>
      <c r="X36" s="33" t="s">
        <v>15414</v>
      </c>
      <c r="Y36" s="19" t="s">
        <v>274</v>
      </c>
      <c r="Z36" s="20" t="s">
        <v>13864</v>
      </c>
      <c r="AA36" s="19" t="s">
        <v>15415</v>
      </c>
      <c r="AB36" s="20" t="s">
        <v>15410</v>
      </c>
    </row>
    <row r="37" spans="1:28" ht="22.5" customHeight="1" x14ac:dyDescent="0.35">
      <c r="A37" s="33">
        <v>35</v>
      </c>
      <c r="B37" s="20" t="s">
        <v>15416</v>
      </c>
      <c r="C37" s="20"/>
      <c r="D37" s="20" t="s">
        <v>50</v>
      </c>
      <c r="E37" s="20" t="s">
        <v>51</v>
      </c>
      <c r="F37" s="20" t="s">
        <v>11175</v>
      </c>
      <c r="G37" s="20" t="s">
        <v>5264</v>
      </c>
      <c r="H37" s="20" t="s">
        <v>15417</v>
      </c>
      <c r="I37" s="33" t="s">
        <v>2552</v>
      </c>
      <c r="J37" s="215" t="s">
        <v>2553</v>
      </c>
      <c r="K37" s="20">
        <f t="shared" si="0"/>
        <v>19</v>
      </c>
      <c r="L37" s="20">
        <f t="shared" si="1"/>
        <v>8</v>
      </c>
      <c r="M37" s="20">
        <f t="shared" si="2"/>
        <v>2021</v>
      </c>
      <c r="N37" s="215">
        <v>96</v>
      </c>
      <c r="O37" s="209">
        <f t="shared" si="3"/>
        <v>47349</v>
      </c>
      <c r="P37" s="20"/>
      <c r="Q37" s="20" t="s">
        <v>15416</v>
      </c>
      <c r="R37" s="19" t="s">
        <v>15418</v>
      </c>
      <c r="S37" s="19" t="s">
        <v>112</v>
      </c>
      <c r="T37" s="19" t="s">
        <v>707</v>
      </c>
      <c r="U37" s="209">
        <v>35867</v>
      </c>
      <c r="V37" s="20" t="s">
        <v>75</v>
      </c>
      <c r="W37" s="20">
        <v>15</v>
      </c>
      <c r="X37" s="33" t="s">
        <v>12296</v>
      </c>
      <c r="Y37" s="19" t="s">
        <v>234</v>
      </c>
      <c r="Z37" s="20" t="s">
        <v>5824</v>
      </c>
      <c r="AA37" s="19" t="s">
        <v>5825</v>
      </c>
      <c r="AB37" s="20" t="s">
        <v>14386</v>
      </c>
    </row>
    <row r="38" spans="1:28" ht="22.5" customHeight="1" x14ac:dyDescent="0.35">
      <c r="A38" s="33">
        <v>36</v>
      </c>
      <c r="B38" s="20" t="s">
        <v>15419</v>
      </c>
      <c r="C38" s="20"/>
      <c r="D38" s="20" t="s">
        <v>50</v>
      </c>
      <c r="E38" s="20" t="s">
        <v>51</v>
      </c>
      <c r="F38" s="20" t="s">
        <v>11175</v>
      </c>
      <c r="G38" s="20" t="s">
        <v>5264</v>
      </c>
      <c r="H38" s="20" t="s">
        <v>15420</v>
      </c>
      <c r="I38" s="33" t="s">
        <v>11226</v>
      </c>
      <c r="J38" s="215" t="s">
        <v>11227</v>
      </c>
      <c r="K38" s="20">
        <f t="shared" si="0"/>
        <v>2</v>
      </c>
      <c r="L38" s="20">
        <f t="shared" si="1"/>
        <v>8</v>
      </c>
      <c r="M38" s="20">
        <f t="shared" si="2"/>
        <v>2021</v>
      </c>
      <c r="N38" s="215">
        <v>96</v>
      </c>
      <c r="O38" s="209">
        <f t="shared" si="3"/>
        <v>47332</v>
      </c>
      <c r="P38" s="20"/>
      <c r="Q38" s="20" t="s">
        <v>15419</v>
      </c>
      <c r="R38" s="19" t="s">
        <v>15421</v>
      </c>
      <c r="S38" s="19" t="s">
        <v>1744</v>
      </c>
      <c r="T38" s="19" t="s">
        <v>136</v>
      </c>
      <c r="U38" s="209">
        <v>36350</v>
      </c>
      <c r="V38" s="20" t="s">
        <v>44</v>
      </c>
      <c r="W38" s="20">
        <v>15</v>
      </c>
      <c r="X38" s="33" t="s">
        <v>15422</v>
      </c>
      <c r="Y38" s="19" t="s">
        <v>279</v>
      </c>
      <c r="Z38" s="20" t="s">
        <v>5824</v>
      </c>
      <c r="AA38" s="19" t="s">
        <v>5825</v>
      </c>
      <c r="AB38" s="20" t="s">
        <v>14386</v>
      </c>
    </row>
    <row r="39" spans="1:28" ht="22.5" customHeight="1" x14ac:dyDescent="0.35">
      <c r="A39" s="33">
        <v>37</v>
      </c>
      <c r="B39" s="20" t="s">
        <v>15423</v>
      </c>
      <c r="C39" s="20"/>
      <c r="D39" s="20" t="s">
        <v>793</v>
      </c>
      <c r="E39" s="218" t="s">
        <v>51</v>
      </c>
      <c r="F39" s="20" t="s">
        <v>5788</v>
      </c>
      <c r="G39" s="20" t="s">
        <v>6113</v>
      </c>
      <c r="H39" s="20" t="s">
        <v>15423</v>
      </c>
      <c r="I39" s="33" t="s">
        <v>13954</v>
      </c>
      <c r="J39" s="215" t="s">
        <v>10216</v>
      </c>
      <c r="K39" s="20">
        <f t="shared" si="0"/>
        <v>22</v>
      </c>
      <c r="L39" s="20">
        <f t="shared" si="1"/>
        <v>10</v>
      </c>
      <c r="M39" s="20">
        <f t="shared" si="2"/>
        <v>2021</v>
      </c>
      <c r="N39" s="20">
        <v>72</v>
      </c>
      <c r="O39" s="209">
        <f t="shared" si="3"/>
        <v>46682</v>
      </c>
      <c r="P39" s="20"/>
      <c r="Q39" s="20" t="s">
        <v>15423</v>
      </c>
      <c r="R39" s="19" t="s">
        <v>15424</v>
      </c>
      <c r="S39" s="19" t="s">
        <v>5012</v>
      </c>
      <c r="T39" s="19" t="s">
        <v>972</v>
      </c>
      <c r="U39" s="209">
        <v>31328</v>
      </c>
      <c r="V39" s="20" t="s">
        <v>75</v>
      </c>
      <c r="W39" s="20" t="s">
        <v>15425</v>
      </c>
      <c r="X39" s="33" t="s">
        <v>13791</v>
      </c>
      <c r="Y39" s="19" t="s">
        <v>121</v>
      </c>
      <c r="Z39" s="20" t="s">
        <v>6347</v>
      </c>
      <c r="AA39" s="19" t="s">
        <v>15426</v>
      </c>
      <c r="AB39" s="20" t="s">
        <v>14407</v>
      </c>
    </row>
    <row r="40" spans="1:28" ht="22.5" customHeight="1" x14ac:dyDescent="0.35">
      <c r="A40" s="33">
        <v>38</v>
      </c>
      <c r="B40" s="20" t="s">
        <v>15427</v>
      </c>
      <c r="C40" s="20"/>
      <c r="D40" s="20" t="s">
        <v>793</v>
      </c>
      <c r="E40" s="218" t="s">
        <v>51</v>
      </c>
      <c r="F40" s="20" t="s">
        <v>5788</v>
      </c>
      <c r="G40" s="20" t="s">
        <v>6113</v>
      </c>
      <c r="H40" s="20" t="s">
        <v>15427</v>
      </c>
      <c r="I40" s="33" t="s">
        <v>14075</v>
      </c>
      <c r="J40" s="215" t="s">
        <v>11924</v>
      </c>
      <c r="K40" s="20">
        <f t="shared" si="0"/>
        <v>30</v>
      </c>
      <c r="L40" s="20">
        <f t="shared" si="1"/>
        <v>9</v>
      </c>
      <c r="M40" s="20">
        <f t="shared" si="2"/>
        <v>2022</v>
      </c>
      <c r="N40" s="20">
        <v>72</v>
      </c>
      <c r="O40" s="209">
        <f t="shared" si="3"/>
        <v>47026</v>
      </c>
      <c r="P40" s="20"/>
      <c r="Q40" s="20" t="s">
        <v>15427</v>
      </c>
      <c r="R40" s="19" t="s">
        <v>15428</v>
      </c>
      <c r="S40" s="19" t="s">
        <v>10967</v>
      </c>
      <c r="T40" s="19" t="s">
        <v>15429</v>
      </c>
      <c r="U40" s="209">
        <v>32691</v>
      </c>
      <c r="V40" s="20" t="s">
        <v>75</v>
      </c>
      <c r="W40" s="20" t="s">
        <v>15425</v>
      </c>
      <c r="X40" s="33" t="s">
        <v>15430</v>
      </c>
      <c r="Y40" s="19" t="s">
        <v>121</v>
      </c>
      <c r="Z40" s="20" t="s">
        <v>6448</v>
      </c>
      <c r="AA40" s="19" t="s">
        <v>15431</v>
      </c>
      <c r="AB40" s="20" t="s">
        <v>14407</v>
      </c>
    </row>
    <row r="41" spans="1:28" ht="22.5" customHeight="1" x14ac:dyDescent="0.35">
      <c r="A41" s="33">
        <v>39</v>
      </c>
      <c r="B41" s="20" t="s">
        <v>15432</v>
      </c>
      <c r="C41" s="20"/>
      <c r="D41" s="20" t="s">
        <v>50</v>
      </c>
      <c r="E41" s="20" t="s">
        <v>51</v>
      </c>
      <c r="F41" s="20" t="s">
        <v>5788</v>
      </c>
      <c r="G41" s="20" t="s">
        <v>6113</v>
      </c>
      <c r="H41" s="20" t="s">
        <v>15432</v>
      </c>
      <c r="I41" s="33" t="s">
        <v>13648</v>
      </c>
      <c r="J41" s="215" t="s">
        <v>844</v>
      </c>
      <c r="K41" s="20">
        <f t="shared" si="0"/>
        <v>18</v>
      </c>
      <c r="L41" s="20">
        <f t="shared" si="1"/>
        <v>11</v>
      </c>
      <c r="M41" s="20">
        <f t="shared" si="2"/>
        <v>2022</v>
      </c>
      <c r="N41" s="20">
        <v>72</v>
      </c>
      <c r="O41" s="209">
        <f t="shared" si="3"/>
        <v>47075</v>
      </c>
      <c r="P41" s="20"/>
      <c r="Q41" s="20" t="s">
        <v>15432</v>
      </c>
      <c r="R41" s="19" t="s">
        <v>1431</v>
      </c>
      <c r="S41" s="19" t="s">
        <v>493</v>
      </c>
      <c r="T41" s="19" t="s">
        <v>489</v>
      </c>
      <c r="U41" s="210">
        <v>31032</v>
      </c>
      <c r="V41" s="20" t="s">
        <v>44</v>
      </c>
      <c r="W41" s="20" t="s">
        <v>14404</v>
      </c>
      <c r="X41" s="33" t="s">
        <v>15433</v>
      </c>
      <c r="Y41" s="19" t="s">
        <v>279</v>
      </c>
      <c r="Z41" s="20" t="s">
        <v>15434</v>
      </c>
      <c r="AA41" s="19" t="s">
        <v>15435</v>
      </c>
      <c r="AB41" s="20" t="s">
        <v>14407</v>
      </c>
    </row>
    <row r="42" spans="1:28" ht="22.5" customHeight="1" x14ac:dyDescent="0.35">
      <c r="A42" s="33">
        <v>40</v>
      </c>
      <c r="B42" s="20" t="s">
        <v>15436</v>
      </c>
      <c r="C42" s="20"/>
      <c r="D42" s="20" t="s">
        <v>50</v>
      </c>
      <c r="E42" s="20" t="s">
        <v>51</v>
      </c>
      <c r="F42" s="20" t="s">
        <v>5788</v>
      </c>
      <c r="G42" s="20" t="s">
        <v>6113</v>
      </c>
      <c r="H42" s="20" t="s">
        <v>15436</v>
      </c>
      <c r="I42" s="33" t="s">
        <v>13830</v>
      </c>
      <c r="J42" s="215" t="s">
        <v>13831</v>
      </c>
      <c r="K42" s="20">
        <f t="shared" si="0"/>
        <v>7</v>
      </c>
      <c r="L42" s="20">
        <f t="shared" si="1"/>
        <v>12</v>
      </c>
      <c r="M42" s="20">
        <f t="shared" si="2"/>
        <v>2022</v>
      </c>
      <c r="N42" s="20">
        <v>72</v>
      </c>
      <c r="O42" s="209">
        <f t="shared" si="3"/>
        <v>47094</v>
      </c>
      <c r="P42" s="20"/>
      <c r="Q42" s="20" t="s">
        <v>15436</v>
      </c>
      <c r="R42" s="19" t="s">
        <v>15437</v>
      </c>
      <c r="S42" s="19" t="s">
        <v>445</v>
      </c>
      <c r="T42" s="19" t="s">
        <v>107</v>
      </c>
      <c r="U42" s="209">
        <v>36903</v>
      </c>
      <c r="V42" s="20" t="s">
        <v>75</v>
      </c>
      <c r="W42" s="20" t="s">
        <v>14404</v>
      </c>
      <c r="X42" s="33" t="s">
        <v>15433</v>
      </c>
      <c r="Y42" s="19" t="s">
        <v>279</v>
      </c>
      <c r="Z42" s="20" t="s">
        <v>15434</v>
      </c>
      <c r="AA42" s="19" t="s">
        <v>15435</v>
      </c>
      <c r="AB42" s="20" t="s">
        <v>14407</v>
      </c>
    </row>
    <row r="43" spans="1:28" ht="22.5" customHeight="1" x14ac:dyDescent="0.35">
      <c r="A43" s="33">
        <v>41</v>
      </c>
      <c r="B43" s="20" t="s">
        <v>15438</v>
      </c>
      <c r="C43" s="20"/>
      <c r="D43" s="20" t="s">
        <v>50</v>
      </c>
      <c r="E43" s="20" t="s">
        <v>51</v>
      </c>
      <c r="F43" s="20" t="s">
        <v>5788</v>
      </c>
      <c r="G43" s="20" t="s">
        <v>6113</v>
      </c>
      <c r="H43" s="20" t="s">
        <v>15438</v>
      </c>
      <c r="I43" s="33" t="s">
        <v>15439</v>
      </c>
      <c r="J43" s="215" t="s">
        <v>884</v>
      </c>
      <c r="K43" s="20">
        <f t="shared" si="0"/>
        <v>26</v>
      </c>
      <c r="L43" s="20">
        <f t="shared" si="1"/>
        <v>4</v>
      </c>
      <c r="M43" s="20">
        <f t="shared" si="2"/>
        <v>2024</v>
      </c>
      <c r="N43" s="20">
        <v>72</v>
      </c>
      <c r="O43" s="209">
        <f t="shared" si="3"/>
        <v>47599</v>
      </c>
      <c r="P43" s="20"/>
      <c r="Q43" s="20" t="s">
        <v>15438</v>
      </c>
      <c r="R43" s="19" t="s">
        <v>15440</v>
      </c>
      <c r="S43" s="19" t="s">
        <v>15441</v>
      </c>
      <c r="T43" s="19" t="s">
        <v>342</v>
      </c>
      <c r="U43" s="209">
        <v>38472</v>
      </c>
      <c r="V43" s="20" t="s">
        <v>75</v>
      </c>
      <c r="W43" s="20" t="s">
        <v>15442</v>
      </c>
      <c r="X43" s="33" t="s">
        <v>15443</v>
      </c>
      <c r="Y43" s="19" t="s">
        <v>279</v>
      </c>
      <c r="Z43" s="20" t="s">
        <v>15444</v>
      </c>
      <c r="AA43" s="19" t="s">
        <v>6454</v>
      </c>
      <c r="AB43" s="20" t="s">
        <v>14407</v>
      </c>
    </row>
    <row r="44" spans="1:28" ht="22.5" customHeight="1" x14ac:dyDescent="0.35">
      <c r="A44" s="33">
        <v>42</v>
      </c>
      <c r="B44" s="20" t="s">
        <v>15445</v>
      </c>
      <c r="C44" s="20"/>
      <c r="D44" s="20" t="s">
        <v>50</v>
      </c>
      <c r="E44" s="20" t="s">
        <v>51</v>
      </c>
      <c r="F44" s="20" t="s">
        <v>5788</v>
      </c>
      <c r="G44" s="20" t="s">
        <v>6113</v>
      </c>
      <c r="H44" s="20" t="s">
        <v>15445</v>
      </c>
      <c r="I44" s="33" t="s">
        <v>15446</v>
      </c>
      <c r="J44" s="215" t="s">
        <v>15447</v>
      </c>
      <c r="K44" s="20">
        <f t="shared" si="0"/>
        <v>16</v>
      </c>
      <c r="L44" s="20">
        <f t="shared" si="1"/>
        <v>8</v>
      </c>
      <c r="M44" s="20">
        <f t="shared" si="2"/>
        <v>2024</v>
      </c>
      <c r="N44" s="20">
        <v>72</v>
      </c>
      <c r="O44" s="209">
        <f t="shared" si="3"/>
        <v>47711</v>
      </c>
      <c r="P44" s="20"/>
      <c r="Q44" s="20" t="s">
        <v>15445</v>
      </c>
      <c r="R44" s="19" t="s">
        <v>15448</v>
      </c>
      <c r="S44" s="19" t="s">
        <v>15449</v>
      </c>
      <c r="T44" s="19" t="s">
        <v>1139</v>
      </c>
      <c r="U44" s="209">
        <v>30866</v>
      </c>
      <c r="V44" s="20" t="s">
        <v>44</v>
      </c>
      <c r="W44" s="20" t="s">
        <v>15442</v>
      </c>
      <c r="X44" s="33" t="s">
        <v>15443</v>
      </c>
      <c r="Y44" s="19" t="s">
        <v>279</v>
      </c>
      <c r="Z44" s="20" t="s">
        <v>15444</v>
      </c>
      <c r="AA44" s="19" t="s">
        <v>6454</v>
      </c>
      <c r="AB44" s="20" t="s">
        <v>14407</v>
      </c>
    </row>
    <row r="45" spans="1:28" ht="22.5" customHeight="1" x14ac:dyDescent="0.35">
      <c r="A45" s="33">
        <v>43</v>
      </c>
      <c r="B45" s="20" t="s">
        <v>15450</v>
      </c>
      <c r="C45" s="20"/>
      <c r="D45" s="20" t="s">
        <v>50</v>
      </c>
      <c r="E45" s="20" t="s">
        <v>51</v>
      </c>
      <c r="F45" s="20" t="s">
        <v>5788</v>
      </c>
      <c r="G45" s="20" t="s">
        <v>6113</v>
      </c>
      <c r="H45" s="20" t="s">
        <v>15450</v>
      </c>
      <c r="I45" s="33" t="s">
        <v>15446</v>
      </c>
      <c r="J45" s="215" t="s">
        <v>15447</v>
      </c>
      <c r="K45" s="20">
        <f t="shared" si="0"/>
        <v>16</v>
      </c>
      <c r="L45" s="20">
        <f t="shared" si="1"/>
        <v>8</v>
      </c>
      <c r="M45" s="20">
        <f t="shared" si="2"/>
        <v>2024</v>
      </c>
      <c r="N45" s="20">
        <v>72</v>
      </c>
      <c r="O45" s="209">
        <f t="shared" si="3"/>
        <v>47711</v>
      </c>
      <c r="P45" s="20"/>
      <c r="Q45" s="20" t="s">
        <v>15450</v>
      </c>
      <c r="R45" s="19" t="s">
        <v>15451</v>
      </c>
      <c r="S45" s="19" t="s">
        <v>2783</v>
      </c>
      <c r="T45" s="19" t="s">
        <v>144</v>
      </c>
      <c r="U45" s="209">
        <v>32362</v>
      </c>
      <c r="V45" s="20" t="s">
        <v>44</v>
      </c>
      <c r="W45" s="20" t="s">
        <v>15442</v>
      </c>
      <c r="X45" s="33" t="s">
        <v>15443</v>
      </c>
      <c r="Y45" s="19" t="s">
        <v>279</v>
      </c>
      <c r="Z45" s="20" t="s">
        <v>15444</v>
      </c>
      <c r="AA45" s="19" t="s">
        <v>6454</v>
      </c>
      <c r="AB45" s="20" t="s">
        <v>14407</v>
      </c>
    </row>
    <row r="46" spans="1:28" ht="22.5" customHeight="1" x14ac:dyDescent="0.35">
      <c r="A46" s="33">
        <v>44</v>
      </c>
      <c r="B46" s="20" t="s">
        <v>15452</v>
      </c>
      <c r="C46" s="20"/>
      <c r="D46" s="20" t="s">
        <v>50</v>
      </c>
      <c r="E46" s="20" t="s">
        <v>51</v>
      </c>
      <c r="F46" s="20" t="s">
        <v>5788</v>
      </c>
      <c r="G46" s="20" t="s">
        <v>6113</v>
      </c>
      <c r="H46" s="20" t="s">
        <v>15452</v>
      </c>
      <c r="I46" s="33" t="s">
        <v>5270</v>
      </c>
      <c r="J46" s="215" t="s">
        <v>1838</v>
      </c>
      <c r="K46" s="20">
        <f t="shared" si="0"/>
        <v>20</v>
      </c>
      <c r="L46" s="20">
        <f t="shared" si="1"/>
        <v>10</v>
      </c>
      <c r="M46" s="20">
        <f t="shared" si="2"/>
        <v>2023</v>
      </c>
      <c r="N46" s="20">
        <v>72</v>
      </c>
      <c r="O46" s="209">
        <f t="shared" si="3"/>
        <v>47411</v>
      </c>
      <c r="P46" s="20"/>
      <c r="Q46" s="20" t="s">
        <v>15452</v>
      </c>
      <c r="R46" s="19" t="s">
        <v>15453</v>
      </c>
      <c r="S46" s="19" t="s">
        <v>13133</v>
      </c>
      <c r="T46" s="19" t="s">
        <v>173</v>
      </c>
      <c r="U46" s="210">
        <v>37612</v>
      </c>
      <c r="V46" s="20" t="s">
        <v>44</v>
      </c>
      <c r="W46" s="20" t="s">
        <v>15454</v>
      </c>
      <c r="X46" s="33" t="s">
        <v>15455</v>
      </c>
      <c r="Y46" s="19" t="s">
        <v>2054</v>
      </c>
      <c r="Z46" s="20" t="s">
        <v>5792</v>
      </c>
      <c r="AA46" s="19" t="s">
        <v>5268</v>
      </c>
      <c r="AB46" s="20" t="s">
        <v>14407</v>
      </c>
    </row>
    <row r="47" spans="1:28" ht="22.5" customHeight="1" x14ac:dyDescent="0.35">
      <c r="A47" s="33">
        <v>45</v>
      </c>
      <c r="B47" s="20" t="s">
        <v>15456</v>
      </c>
      <c r="C47" s="20"/>
      <c r="D47" s="20" t="s">
        <v>50</v>
      </c>
      <c r="E47" s="20" t="s">
        <v>51</v>
      </c>
      <c r="F47" s="20" t="s">
        <v>5788</v>
      </c>
      <c r="G47" s="20" t="s">
        <v>6113</v>
      </c>
      <c r="H47" s="20" t="s">
        <v>15456</v>
      </c>
      <c r="I47" s="33" t="s">
        <v>15457</v>
      </c>
      <c r="J47" s="215" t="s">
        <v>2865</v>
      </c>
      <c r="K47" s="20">
        <f t="shared" si="0"/>
        <v>15</v>
      </c>
      <c r="L47" s="20">
        <f t="shared" si="1"/>
        <v>12</v>
      </c>
      <c r="M47" s="20">
        <f t="shared" si="2"/>
        <v>2023</v>
      </c>
      <c r="N47" s="20">
        <v>72</v>
      </c>
      <c r="O47" s="209">
        <f t="shared" si="3"/>
        <v>47467</v>
      </c>
      <c r="P47" s="20"/>
      <c r="Q47" s="20" t="s">
        <v>15456</v>
      </c>
      <c r="R47" s="19" t="s">
        <v>13554</v>
      </c>
      <c r="S47" s="19" t="s">
        <v>11421</v>
      </c>
      <c r="T47" s="19" t="s">
        <v>209</v>
      </c>
      <c r="U47" s="209">
        <v>37018</v>
      </c>
      <c r="V47" s="20" t="s">
        <v>44</v>
      </c>
      <c r="W47" s="20" t="s">
        <v>15454</v>
      </c>
      <c r="X47" s="33" t="s">
        <v>15455</v>
      </c>
      <c r="Y47" s="19" t="s">
        <v>2054</v>
      </c>
      <c r="Z47" s="20" t="s">
        <v>5792</v>
      </c>
      <c r="AA47" s="19" t="s">
        <v>5268</v>
      </c>
      <c r="AB47" s="20" t="s">
        <v>14407</v>
      </c>
    </row>
    <row r="48" spans="1:28" ht="22.5" customHeight="1" x14ac:dyDescent="0.35">
      <c r="A48" s="33">
        <v>46</v>
      </c>
      <c r="B48" s="20" t="s">
        <v>15458</v>
      </c>
      <c r="C48" s="20"/>
      <c r="D48" s="20" t="s">
        <v>50</v>
      </c>
      <c r="E48" s="20" t="s">
        <v>51</v>
      </c>
      <c r="F48" s="20" t="s">
        <v>5788</v>
      </c>
      <c r="G48" s="20" t="s">
        <v>6113</v>
      </c>
      <c r="H48" s="20" t="s">
        <v>15458</v>
      </c>
      <c r="I48" s="33" t="s">
        <v>5274</v>
      </c>
      <c r="J48" s="215" t="s">
        <v>1947</v>
      </c>
      <c r="K48" s="20">
        <f t="shared" si="0"/>
        <v>22</v>
      </c>
      <c r="L48" s="20">
        <f t="shared" si="1"/>
        <v>3</v>
      </c>
      <c r="M48" s="20">
        <f t="shared" si="2"/>
        <v>2024</v>
      </c>
      <c r="N48" s="20">
        <v>72</v>
      </c>
      <c r="O48" s="209">
        <f t="shared" si="3"/>
        <v>47564</v>
      </c>
      <c r="P48" s="20"/>
      <c r="Q48" s="20" t="s">
        <v>15458</v>
      </c>
      <c r="R48" s="19" t="s">
        <v>15459</v>
      </c>
      <c r="S48" s="19" t="s">
        <v>548</v>
      </c>
      <c r="T48" s="19" t="s">
        <v>224</v>
      </c>
      <c r="U48" s="209">
        <v>36062</v>
      </c>
      <c r="V48" s="20" t="s">
        <v>44</v>
      </c>
      <c r="W48" s="20" t="s">
        <v>15460</v>
      </c>
      <c r="X48" s="33" t="s">
        <v>5791</v>
      </c>
      <c r="Y48" s="19" t="s">
        <v>2054</v>
      </c>
      <c r="Z48" s="20" t="s">
        <v>5792</v>
      </c>
      <c r="AA48" s="19" t="s">
        <v>5268</v>
      </c>
      <c r="AB48" s="20" t="s">
        <v>14407</v>
      </c>
    </row>
    <row r="49" spans="1:28" ht="22.5" customHeight="1" x14ac:dyDescent="0.35">
      <c r="A49" s="33">
        <v>47</v>
      </c>
      <c r="B49" s="20" t="s">
        <v>5790</v>
      </c>
      <c r="C49" s="20"/>
      <c r="D49" s="20" t="s">
        <v>50</v>
      </c>
      <c r="E49" s="20" t="s">
        <v>51</v>
      </c>
      <c r="F49" s="20" t="s">
        <v>5788</v>
      </c>
      <c r="G49" s="20" t="s">
        <v>6113</v>
      </c>
      <c r="H49" s="20" t="s">
        <v>5790</v>
      </c>
      <c r="I49" s="33" t="s">
        <v>5274</v>
      </c>
      <c r="J49" s="215" t="s">
        <v>1947</v>
      </c>
      <c r="K49" s="20">
        <f t="shared" si="0"/>
        <v>22</v>
      </c>
      <c r="L49" s="20">
        <f t="shared" si="1"/>
        <v>3</v>
      </c>
      <c r="M49" s="20">
        <f t="shared" si="2"/>
        <v>2024</v>
      </c>
      <c r="N49" s="20">
        <v>72</v>
      </c>
      <c r="O49" s="209">
        <f t="shared" si="3"/>
        <v>47564</v>
      </c>
      <c r="P49" s="20"/>
      <c r="Q49" s="20" t="s">
        <v>5790</v>
      </c>
      <c r="R49" s="19" t="s">
        <v>15461</v>
      </c>
      <c r="S49" s="19" t="s">
        <v>5260</v>
      </c>
      <c r="T49" s="19" t="s">
        <v>850</v>
      </c>
      <c r="U49" s="209">
        <v>36979</v>
      </c>
      <c r="V49" s="20" t="s">
        <v>44</v>
      </c>
      <c r="W49" s="20" t="s">
        <v>15460</v>
      </c>
      <c r="X49" s="33" t="s">
        <v>5791</v>
      </c>
      <c r="Y49" s="19" t="s">
        <v>2054</v>
      </c>
      <c r="Z49" s="20" t="s">
        <v>5792</v>
      </c>
      <c r="AA49" s="19" t="s">
        <v>5268</v>
      </c>
      <c r="AB49" s="20" t="s">
        <v>14407</v>
      </c>
    </row>
    <row r="50" spans="1:28" ht="22.5" customHeight="1" x14ac:dyDescent="0.35">
      <c r="A50" s="33">
        <v>48</v>
      </c>
      <c r="B50" s="20" t="s">
        <v>15462</v>
      </c>
      <c r="C50" s="20"/>
      <c r="D50" s="20" t="s">
        <v>50</v>
      </c>
      <c r="E50" s="20" t="s">
        <v>51</v>
      </c>
      <c r="F50" s="20" t="s">
        <v>5788</v>
      </c>
      <c r="G50" s="20" t="s">
        <v>6113</v>
      </c>
      <c r="H50" s="20" t="s">
        <v>15462</v>
      </c>
      <c r="I50" s="33" t="s">
        <v>15463</v>
      </c>
      <c r="J50" s="215" t="s">
        <v>296</v>
      </c>
      <c r="K50" s="20">
        <f t="shared" si="0"/>
        <v>5</v>
      </c>
      <c r="L50" s="20">
        <f t="shared" si="1"/>
        <v>4</v>
      </c>
      <c r="M50" s="20">
        <f t="shared" si="2"/>
        <v>2024</v>
      </c>
      <c r="N50" s="20">
        <v>72</v>
      </c>
      <c r="O50" s="209">
        <f t="shared" si="3"/>
        <v>47578</v>
      </c>
      <c r="P50" s="20"/>
      <c r="Q50" s="20" t="s">
        <v>15462</v>
      </c>
      <c r="R50" s="19" t="s">
        <v>15464</v>
      </c>
      <c r="S50" s="19" t="s">
        <v>15465</v>
      </c>
      <c r="T50" s="19" t="s">
        <v>136</v>
      </c>
      <c r="U50" s="209">
        <v>34883</v>
      </c>
      <c r="V50" s="20" t="s">
        <v>44</v>
      </c>
      <c r="W50" s="20" t="s">
        <v>15460</v>
      </c>
      <c r="X50" s="33" t="s">
        <v>5791</v>
      </c>
      <c r="Y50" s="19" t="s">
        <v>2054</v>
      </c>
      <c r="Z50" s="20" t="s">
        <v>5792</v>
      </c>
      <c r="AA50" s="19" t="s">
        <v>5268</v>
      </c>
      <c r="AB50" s="20" t="s">
        <v>14407</v>
      </c>
    </row>
    <row r="51" spans="1:28" ht="22.5" customHeight="1" x14ac:dyDescent="0.35">
      <c r="A51" s="33">
        <v>49</v>
      </c>
      <c r="B51" s="20" t="s">
        <v>15466</v>
      </c>
      <c r="C51" s="20"/>
      <c r="D51" s="20" t="s">
        <v>50</v>
      </c>
      <c r="E51" s="20" t="s">
        <v>51</v>
      </c>
      <c r="F51" s="20" t="s">
        <v>5788</v>
      </c>
      <c r="G51" s="20" t="s">
        <v>6113</v>
      </c>
      <c r="H51" s="20" t="s">
        <v>15466</v>
      </c>
      <c r="I51" s="33" t="s">
        <v>5274</v>
      </c>
      <c r="J51" s="215" t="s">
        <v>1947</v>
      </c>
      <c r="K51" s="20">
        <f t="shared" si="0"/>
        <v>22</v>
      </c>
      <c r="L51" s="20">
        <f t="shared" si="1"/>
        <v>3</v>
      </c>
      <c r="M51" s="20">
        <f t="shared" si="2"/>
        <v>2024</v>
      </c>
      <c r="N51" s="20">
        <v>72</v>
      </c>
      <c r="O51" s="209">
        <f t="shared" si="3"/>
        <v>47564</v>
      </c>
      <c r="P51" s="20"/>
      <c r="Q51" s="20" t="s">
        <v>15466</v>
      </c>
      <c r="R51" s="19" t="s">
        <v>1754</v>
      </c>
      <c r="S51" s="19" t="s">
        <v>849</v>
      </c>
      <c r="T51" s="19" t="s">
        <v>649</v>
      </c>
      <c r="U51" s="209">
        <v>36580</v>
      </c>
      <c r="V51" s="20" t="s">
        <v>44</v>
      </c>
      <c r="W51" s="20" t="s">
        <v>15460</v>
      </c>
      <c r="X51" s="33" t="s">
        <v>5791</v>
      </c>
      <c r="Y51" s="19" t="s">
        <v>2054</v>
      </c>
      <c r="Z51" s="20" t="s">
        <v>5792</v>
      </c>
      <c r="AA51" s="19" t="s">
        <v>5268</v>
      </c>
      <c r="AB51" s="20" t="s">
        <v>14407</v>
      </c>
    </row>
    <row r="52" spans="1:28" ht="22.5" customHeight="1" x14ac:dyDescent="0.35">
      <c r="A52" s="33">
        <v>50</v>
      </c>
      <c r="B52" s="20" t="s">
        <v>15467</v>
      </c>
      <c r="C52" s="20"/>
      <c r="D52" s="20" t="s">
        <v>50</v>
      </c>
      <c r="E52" s="20" t="s">
        <v>51</v>
      </c>
      <c r="F52" s="20" t="s">
        <v>5788</v>
      </c>
      <c r="G52" s="20" t="s">
        <v>6113</v>
      </c>
      <c r="H52" s="20" t="s">
        <v>15467</v>
      </c>
      <c r="I52" s="33" t="s">
        <v>15468</v>
      </c>
      <c r="J52" s="215" t="s">
        <v>15469</v>
      </c>
      <c r="K52" s="20">
        <f t="shared" si="0"/>
        <v>19</v>
      </c>
      <c r="L52" s="20">
        <f t="shared" si="1"/>
        <v>4</v>
      </c>
      <c r="M52" s="20">
        <f t="shared" si="2"/>
        <v>2024</v>
      </c>
      <c r="N52" s="20">
        <v>72</v>
      </c>
      <c r="O52" s="209">
        <f t="shared" si="3"/>
        <v>47592</v>
      </c>
      <c r="P52" s="20"/>
      <c r="Q52" s="20" t="s">
        <v>15467</v>
      </c>
      <c r="R52" s="19" t="s">
        <v>15470</v>
      </c>
      <c r="S52" s="19" t="s">
        <v>15471</v>
      </c>
      <c r="T52" s="19" t="s">
        <v>241</v>
      </c>
      <c r="U52" s="209">
        <v>38417</v>
      </c>
      <c r="V52" s="20" t="s">
        <v>44</v>
      </c>
      <c r="W52" s="20" t="s">
        <v>15460</v>
      </c>
      <c r="X52" s="33" t="s">
        <v>5791</v>
      </c>
      <c r="Y52" s="19" t="s">
        <v>2054</v>
      </c>
      <c r="Z52" s="20" t="s">
        <v>5792</v>
      </c>
      <c r="AA52" s="19" t="s">
        <v>5268</v>
      </c>
      <c r="AB52" s="20" t="s">
        <v>14407</v>
      </c>
    </row>
    <row r="53" spans="1:28" ht="22.5" customHeight="1" x14ac:dyDescent="0.35">
      <c r="A53" s="33">
        <v>51</v>
      </c>
      <c r="B53" s="20" t="s">
        <v>15472</v>
      </c>
      <c r="C53" s="20"/>
      <c r="D53" s="20" t="s">
        <v>50</v>
      </c>
      <c r="E53" s="20" t="s">
        <v>51</v>
      </c>
      <c r="F53" s="20" t="s">
        <v>5788</v>
      </c>
      <c r="G53" s="20" t="s">
        <v>6113</v>
      </c>
      <c r="H53" s="20" t="s">
        <v>15472</v>
      </c>
      <c r="I53" s="33" t="s">
        <v>5284</v>
      </c>
      <c r="J53" s="215" t="s">
        <v>440</v>
      </c>
      <c r="K53" s="20">
        <f t="shared" si="0"/>
        <v>17</v>
      </c>
      <c r="L53" s="20">
        <f t="shared" si="1"/>
        <v>5</v>
      </c>
      <c r="M53" s="20">
        <f t="shared" si="2"/>
        <v>2024</v>
      </c>
      <c r="N53" s="20">
        <v>72</v>
      </c>
      <c r="O53" s="209">
        <f t="shared" si="3"/>
        <v>47620</v>
      </c>
      <c r="P53" s="20"/>
      <c r="Q53" s="20" t="s">
        <v>15472</v>
      </c>
      <c r="R53" s="19" t="s">
        <v>15473</v>
      </c>
      <c r="S53" s="19" t="s">
        <v>15474</v>
      </c>
      <c r="T53" s="19" t="s">
        <v>1252</v>
      </c>
      <c r="U53" s="209">
        <v>35894</v>
      </c>
      <c r="V53" s="20" t="s">
        <v>44</v>
      </c>
      <c r="W53" s="20" t="s">
        <v>15460</v>
      </c>
      <c r="X53" s="33" t="s">
        <v>5791</v>
      </c>
      <c r="Y53" s="19" t="s">
        <v>2054</v>
      </c>
      <c r="Z53" s="20" t="s">
        <v>5792</v>
      </c>
      <c r="AA53" s="19" t="s">
        <v>5268</v>
      </c>
      <c r="AB53" s="20" t="s">
        <v>14407</v>
      </c>
    </row>
    <row r="54" spans="1:28" ht="22.5" customHeight="1" x14ac:dyDescent="0.35">
      <c r="A54" s="33">
        <v>52</v>
      </c>
      <c r="B54" s="20" t="s">
        <v>15475</v>
      </c>
      <c r="C54" s="20"/>
      <c r="D54" s="20" t="s">
        <v>50</v>
      </c>
      <c r="E54" s="20" t="s">
        <v>51</v>
      </c>
      <c r="F54" s="20" t="s">
        <v>5788</v>
      </c>
      <c r="G54" s="20" t="s">
        <v>6113</v>
      </c>
      <c r="H54" s="20" t="s">
        <v>15475</v>
      </c>
      <c r="I54" s="33" t="s">
        <v>15476</v>
      </c>
      <c r="J54" s="215" t="s">
        <v>323</v>
      </c>
      <c r="K54" s="20">
        <f t="shared" si="0"/>
        <v>7</v>
      </c>
      <c r="L54" s="20">
        <f t="shared" si="1"/>
        <v>6</v>
      </c>
      <c r="M54" s="20">
        <f t="shared" si="2"/>
        <v>2024</v>
      </c>
      <c r="N54" s="20">
        <v>72</v>
      </c>
      <c r="O54" s="209">
        <f t="shared" si="3"/>
        <v>47641</v>
      </c>
      <c r="P54" s="20"/>
      <c r="Q54" s="20" t="s">
        <v>15475</v>
      </c>
      <c r="R54" s="19" t="s">
        <v>15477</v>
      </c>
      <c r="S54" s="19" t="s">
        <v>15478</v>
      </c>
      <c r="T54" s="19" t="s">
        <v>255</v>
      </c>
      <c r="U54" s="209">
        <v>34867</v>
      </c>
      <c r="V54" s="20" t="s">
        <v>44</v>
      </c>
      <c r="W54" s="20" t="s">
        <v>15460</v>
      </c>
      <c r="X54" s="33" t="s">
        <v>5791</v>
      </c>
      <c r="Y54" s="19" t="s">
        <v>2054</v>
      </c>
      <c r="Z54" s="20" t="s">
        <v>5792</v>
      </c>
      <c r="AA54" s="19" t="s">
        <v>5268</v>
      </c>
      <c r="AB54" s="20" t="s">
        <v>14407</v>
      </c>
    </row>
    <row r="55" spans="1:28" ht="22.5" customHeight="1" x14ac:dyDescent="0.35">
      <c r="A55" s="33">
        <v>53</v>
      </c>
      <c r="B55" s="20" t="s">
        <v>15479</v>
      </c>
      <c r="C55" s="20"/>
      <c r="D55" s="20" t="s">
        <v>50</v>
      </c>
      <c r="E55" s="20" t="s">
        <v>51</v>
      </c>
      <c r="F55" s="20" t="s">
        <v>5788</v>
      </c>
      <c r="G55" s="20" t="s">
        <v>6113</v>
      </c>
      <c r="H55" s="20" t="s">
        <v>15479</v>
      </c>
      <c r="I55" s="33" t="s">
        <v>15476</v>
      </c>
      <c r="J55" s="215" t="s">
        <v>323</v>
      </c>
      <c r="K55" s="20">
        <f t="shared" si="0"/>
        <v>7</v>
      </c>
      <c r="L55" s="20">
        <f t="shared" si="1"/>
        <v>6</v>
      </c>
      <c r="M55" s="20">
        <f t="shared" si="2"/>
        <v>2024</v>
      </c>
      <c r="N55" s="20">
        <v>72</v>
      </c>
      <c r="O55" s="209">
        <f t="shared" si="3"/>
        <v>47641</v>
      </c>
      <c r="P55" s="20"/>
      <c r="Q55" s="20" t="s">
        <v>15479</v>
      </c>
      <c r="R55" s="19" t="s">
        <v>5511</v>
      </c>
      <c r="S55" s="19" t="s">
        <v>5260</v>
      </c>
      <c r="T55" s="19" t="s">
        <v>173</v>
      </c>
      <c r="U55" s="209">
        <v>36344</v>
      </c>
      <c r="V55" s="20" t="s">
        <v>44</v>
      </c>
      <c r="W55" s="20" t="s">
        <v>15460</v>
      </c>
      <c r="X55" s="33" t="s">
        <v>5791</v>
      </c>
      <c r="Y55" s="19" t="s">
        <v>2054</v>
      </c>
      <c r="Z55" s="20" t="s">
        <v>5792</v>
      </c>
      <c r="AA55" s="19" t="s">
        <v>5268</v>
      </c>
      <c r="AB55" s="20" t="s">
        <v>14407</v>
      </c>
    </row>
    <row r="56" spans="1:28" ht="22.5" customHeight="1" x14ac:dyDescent="0.35">
      <c r="A56" s="33">
        <v>54</v>
      </c>
      <c r="B56" s="20" t="s">
        <v>15480</v>
      </c>
      <c r="C56" s="20"/>
      <c r="D56" s="20" t="s">
        <v>50</v>
      </c>
      <c r="E56" s="20" t="s">
        <v>51</v>
      </c>
      <c r="F56" s="20" t="s">
        <v>5788</v>
      </c>
      <c r="G56" s="20" t="s">
        <v>6113</v>
      </c>
      <c r="H56" s="20" t="s">
        <v>15480</v>
      </c>
      <c r="I56" s="33" t="s">
        <v>15476</v>
      </c>
      <c r="J56" s="215" t="s">
        <v>323</v>
      </c>
      <c r="K56" s="20">
        <f t="shared" si="0"/>
        <v>7</v>
      </c>
      <c r="L56" s="20">
        <f t="shared" si="1"/>
        <v>6</v>
      </c>
      <c r="M56" s="20">
        <f t="shared" si="2"/>
        <v>2024</v>
      </c>
      <c r="N56" s="20">
        <v>72</v>
      </c>
      <c r="O56" s="209">
        <f t="shared" si="3"/>
        <v>47641</v>
      </c>
      <c r="P56" s="20"/>
      <c r="Q56" s="20" t="s">
        <v>15480</v>
      </c>
      <c r="R56" s="19" t="s">
        <v>15481</v>
      </c>
      <c r="S56" s="19" t="s">
        <v>2362</v>
      </c>
      <c r="T56" s="19" t="s">
        <v>516</v>
      </c>
      <c r="U56" s="210">
        <v>36860</v>
      </c>
      <c r="V56" s="20" t="s">
        <v>75</v>
      </c>
      <c r="W56" s="20" t="s">
        <v>15460</v>
      </c>
      <c r="X56" s="33" t="s">
        <v>5791</v>
      </c>
      <c r="Y56" s="19" t="s">
        <v>2054</v>
      </c>
      <c r="Z56" s="20" t="s">
        <v>5792</v>
      </c>
      <c r="AA56" s="19" t="s">
        <v>5268</v>
      </c>
      <c r="AB56" s="20" t="s">
        <v>14407</v>
      </c>
    </row>
    <row r="57" spans="1:28" ht="22.5" customHeight="1" x14ac:dyDescent="0.35">
      <c r="A57" s="33">
        <v>55</v>
      </c>
      <c r="B57" s="20" t="s">
        <v>15482</v>
      </c>
      <c r="C57" s="20"/>
      <c r="D57" s="20" t="s">
        <v>50</v>
      </c>
      <c r="E57" s="20" t="s">
        <v>51</v>
      </c>
      <c r="F57" s="20" t="s">
        <v>5788</v>
      </c>
      <c r="G57" s="20" t="s">
        <v>6113</v>
      </c>
      <c r="H57" s="20" t="s">
        <v>15482</v>
      </c>
      <c r="I57" s="33" t="s">
        <v>15476</v>
      </c>
      <c r="J57" s="215" t="s">
        <v>323</v>
      </c>
      <c r="K57" s="20">
        <f t="shared" si="0"/>
        <v>7</v>
      </c>
      <c r="L57" s="20">
        <f t="shared" si="1"/>
        <v>6</v>
      </c>
      <c r="M57" s="20">
        <f t="shared" si="2"/>
        <v>2024</v>
      </c>
      <c r="N57" s="20">
        <v>72</v>
      </c>
      <c r="O57" s="209">
        <f t="shared" si="3"/>
        <v>47641</v>
      </c>
      <c r="P57" s="20"/>
      <c r="Q57" s="20" t="s">
        <v>15482</v>
      </c>
      <c r="R57" s="19" t="s">
        <v>15483</v>
      </c>
      <c r="S57" s="19" t="s">
        <v>15484</v>
      </c>
      <c r="T57" s="19" t="s">
        <v>1108</v>
      </c>
      <c r="U57" s="209">
        <v>37478</v>
      </c>
      <c r="V57" s="20" t="s">
        <v>44</v>
      </c>
      <c r="W57" s="20" t="s">
        <v>15460</v>
      </c>
      <c r="X57" s="33" t="s">
        <v>5791</v>
      </c>
      <c r="Y57" s="19" t="s">
        <v>2054</v>
      </c>
      <c r="Z57" s="20" t="s">
        <v>5792</v>
      </c>
      <c r="AA57" s="19" t="s">
        <v>5268</v>
      </c>
      <c r="AB57" s="20" t="s">
        <v>14407</v>
      </c>
    </row>
    <row r="58" spans="1:28" ht="22.5" customHeight="1" x14ac:dyDescent="0.35">
      <c r="A58" s="33">
        <v>56</v>
      </c>
      <c r="B58" s="20" t="s">
        <v>15485</v>
      </c>
      <c r="C58" s="20"/>
      <c r="D58" s="20" t="s">
        <v>332</v>
      </c>
      <c r="E58" s="20" t="s">
        <v>51</v>
      </c>
      <c r="F58" s="20" t="s">
        <v>5793</v>
      </c>
      <c r="G58" s="20" t="s">
        <v>6139</v>
      </c>
      <c r="H58" s="20" t="s">
        <v>15486</v>
      </c>
      <c r="I58" s="33" t="s">
        <v>15277</v>
      </c>
      <c r="J58" s="215" t="s">
        <v>15278</v>
      </c>
      <c r="K58" s="20">
        <f t="shared" si="0"/>
        <v>15</v>
      </c>
      <c r="L58" s="20">
        <f t="shared" si="1"/>
        <v>7</v>
      </c>
      <c r="M58" s="20">
        <f t="shared" si="2"/>
        <v>2019</v>
      </c>
      <c r="N58" s="20">
        <v>96</v>
      </c>
      <c r="O58" s="209">
        <f t="shared" si="3"/>
        <v>46583</v>
      </c>
      <c r="P58" s="20"/>
      <c r="Q58" s="20" t="s">
        <v>15485</v>
      </c>
      <c r="R58" s="19" t="s">
        <v>15487</v>
      </c>
      <c r="S58" s="19" t="s">
        <v>1586</v>
      </c>
      <c r="T58" s="19" t="s">
        <v>15488</v>
      </c>
      <c r="U58" s="210">
        <v>33967</v>
      </c>
      <c r="V58" s="20" t="s">
        <v>75</v>
      </c>
      <c r="W58" s="20">
        <v>11</v>
      </c>
      <c r="X58" s="33" t="s">
        <v>15489</v>
      </c>
      <c r="Y58" s="19" t="s">
        <v>93</v>
      </c>
      <c r="Z58" s="20" t="s">
        <v>6131</v>
      </c>
      <c r="AA58" s="19" t="s">
        <v>6132</v>
      </c>
      <c r="AB58" s="20" t="s">
        <v>14386</v>
      </c>
    </row>
    <row r="59" spans="1:28" ht="22.5" customHeight="1" x14ac:dyDescent="0.35">
      <c r="A59" s="33">
        <v>57</v>
      </c>
      <c r="B59" s="20" t="s">
        <v>15490</v>
      </c>
      <c r="C59" s="20"/>
      <c r="D59" s="20" t="s">
        <v>50</v>
      </c>
      <c r="E59" s="20" t="s">
        <v>51</v>
      </c>
      <c r="F59" s="20" t="s">
        <v>5793</v>
      </c>
      <c r="G59" s="20" t="s">
        <v>6139</v>
      </c>
      <c r="H59" s="20" t="s">
        <v>15491</v>
      </c>
      <c r="I59" s="33" t="s">
        <v>15339</v>
      </c>
      <c r="J59" s="215" t="s">
        <v>15340</v>
      </c>
      <c r="K59" s="20">
        <f t="shared" si="0"/>
        <v>12</v>
      </c>
      <c r="L59" s="20">
        <f t="shared" si="1"/>
        <v>4</v>
      </c>
      <c r="M59" s="20">
        <f t="shared" si="2"/>
        <v>2019</v>
      </c>
      <c r="N59" s="20">
        <v>96</v>
      </c>
      <c r="O59" s="209">
        <f t="shared" si="3"/>
        <v>46489</v>
      </c>
      <c r="P59" s="20"/>
      <c r="Q59" s="20" t="s">
        <v>15490</v>
      </c>
      <c r="R59" s="19" t="s">
        <v>15492</v>
      </c>
      <c r="S59" s="19" t="s">
        <v>13756</v>
      </c>
      <c r="T59" s="19" t="s">
        <v>450</v>
      </c>
      <c r="U59" s="210">
        <v>32806</v>
      </c>
      <c r="V59" s="20" t="s">
        <v>75</v>
      </c>
      <c r="W59" s="20">
        <v>11</v>
      </c>
      <c r="X59" s="33" t="s">
        <v>15493</v>
      </c>
      <c r="Y59" s="19" t="s">
        <v>121</v>
      </c>
      <c r="Z59" s="20" t="s">
        <v>6131</v>
      </c>
      <c r="AA59" s="19" t="s">
        <v>6132</v>
      </c>
      <c r="AB59" s="20" t="s">
        <v>14386</v>
      </c>
    </row>
    <row r="60" spans="1:28" ht="22.5" customHeight="1" x14ac:dyDescent="0.35">
      <c r="A60" s="33">
        <v>58</v>
      </c>
      <c r="B60" s="20" t="s">
        <v>15494</v>
      </c>
      <c r="C60" s="20"/>
      <c r="D60" s="20" t="s">
        <v>50</v>
      </c>
      <c r="E60" s="20" t="s">
        <v>51</v>
      </c>
      <c r="F60" s="20" t="s">
        <v>5793</v>
      </c>
      <c r="G60" s="20" t="s">
        <v>6139</v>
      </c>
      <c r="H60" s="20" t="s">
        <v>15495</v>
      </c>
      <c r="I60" s="33" t="s">
        <v>15496</v>
      </c>
      <c r="J60" s="215" t="s">
        <v>15497</v>
      </c>
      <c r="K60" s="20">
        <f t="shared" si="0"/>
        <v>11</v>
      </c>
      <c r="L60" s="20">
        <f t="shared" si="1"/>
        <v>8</v>
      </c>
      <c r="M60" s="20">
        <f t="shared" si="2"/>
        <v>2023</v>
      </c>
      <c r="N60" s="20">
        <v>72</v>
      </c>
      <c r="O60" s="209">
        <f t="shared" si="3"/>
        <v>47341</v>
      </c>
      <c r="P60" s="20"/>
      <c r="Q60" s="20" t="s">
        <v>15494</v>
      </c>
      <c r="R60" s="19" t="s">
        <v>15498</v>
      </c>
      <c r="S60" s="19" t="s">
        <v>14321</v>
      </c>
      <c r="T60" s="19" t="s">
        <v>15499</v>
      </c>
      <c r="U60" s="210">
        <v>31338</v>
      </c>
      <c r="V60" s="20" t="s">
        <v>75</v>
      </c>
      <c r="W60" s="20">
        <v>19</v>
      </c>
      <c r="X60" s="33" t="s">
        <v>15500</v>
      </c>
      <c r="Y60" s="19" t="s">
        <v>62</v>
      </c>
      <c r="Z60" s="20" t="s">
        <v>5267</v>
      </c>
      <c r="AA60" s="19" t="s">
        <v>5268</v>
      </c>
      <c r="AB60" s="20" t="s">
        <v>14386</v>
      </c>
    </row>
    <row r="61" spans="1:28" ht="22.5" customHeight="1" x14ac:dyDescent="0.35">
      <c r="A61" s="33">
        <v>59</v>
      </c>
      <c r="B61" s="20" t="s">
        <v>15501</v>
      </c>
      <c r="C61" s="20"/>
      <c r="D61" s="20" t="s">
        <v>50</v>
      </c>
      <c r="E61" s="20" t="s">
        <v>51</v>
      </c>
      <c r="F61" s="20" t="s">
        <v>5793</v>
      </c>
      <c r="G61" s="20" t="s">
        <v>6139</v>
      </c>
      <c r="H61" s="20" t="s">
        <v>15502</v>
      </c>
      <c r="I61" s="33" t="s">
        <v>1622</v>
      </c>
      <c r="J61" s="215" t="s">
        <v>1623</v>
      </c>
      <c r="K61" s="20">
        <f t="shared" si="0"/>
        <v>25</v>
      </c>
      <c r="L61" s="20">
        <f t="shared" si="1"/>
        <v>7</v>
      </c>
      <c r="M61" s="20">
        <f t="shared" si="2"/>
        <v>2023</v>
      </c>
      <c r="N61" s="20">
        <v>72</v>
      </c>
      <c r="O61" s="209">
        <f t="shared" si="3"/>
        <v>47324</v>
      </c>
      <c r="P61" s="20"/>
      <c r="Q61" s="20" t="s">
        <v>15501</v>
      </c>
      <c r="R61" s="19" t="s">
        <v>15503</v>
      </c>
      <c r="S61" s="19" t="s">
        <v>112</v>
      </c>
      <c r="T61" s="19" t="s">
        <v>1452</v>
      </c>
      <c r="U61" s="209">
        <v>33260</v>
      </c>
      <c r="V61" s="20" t="s">
        <v>75</v>
      </c>
      <c r="W61" s="20">
        <v>19</v>
      </c>
      <c r="X61" s="33" t="s">
        <v>15504</v>
      </c>
      <c r="Y61" s="19" t="s">
        <v>234</v>
      </c>
      <c r="Z61" s="20" t="s">
        <v>5267</v>
      </c>
      <c r="AA61" s="19" t="s">
        <v>5268</v>
      </c>
      <c r="AB61" s="20" t="s">
        <v>14386</v>
      </c>
    </row>
    <row r="62" spans="1:28" ht="22.5" customHeight="1" x14ac:dyDescent="0.35">
      <c r="A62" s="33">
        <v>60</v>
      </c>
      <c r="B62" s="20" t="s">
        <v>15505</v>
      </c>
      <c r="C62" s="20"/>
      <c r="D62" s="20" t="s">
        <v>50</v>
      </c>
      <c r="E62" s="20" t="s">
        <v>51</v>
      </c>
      <c r="F62" s="20" t="s">
        <v>5793</v>
      </c>
      <c r="G62" s="20" t="s">
        <v>5794</v>
      </c>
      <c r="H62" s="20" t="s">
        <v>15506</v>
      </c>
      <c r="I62" s="33" t="s">
        <v>15507</v>
      </c>
      <c r="J62" s="215" t="s">
        <v>15508</v>
      </c>
      <c r="K62" s="20">
        <f t="shared" si="0"/>
        <v>19</v>
      </c>
      <c r="L62" s="20">
        <f t="shared" si="1"/>
        <v>7</v>
      </c>
      <c r="M62" s="20">
        <f t="shared" si="2"/>
        <v>2023</v>
      </c>
      <c r="N62" s="20">
        <v>72</v>
      </c>
      <c r="O62" s="209">
        <f t="shared" si="3"/>
        <v>47318</v>
      </c>
      <c r="P62" s="20"/>
      <c r="Q62" s="20" t="s">
        <v>15505</v>
      </c>
      <c r="R62" s="19" t="s">
        <v>15509</v>
      </c>
      <c r="S62" s="19" t="s">
        <v>12638</v>
      </c>
      <c r="T62" s="19" t="s">
        <v>136</v>
      </c>
      <c r="U62" s="209">
        <v>25514</v>
      </c>
      <c r="V62" s="20" t="s">
        <v>75</v>
      </c>
      <c r="W62" s="20">
        <v>19</v>
      </c>
      <c r="X62" s="33" t="s">
        <v>15510</v>
      </c>
      <c r="Y62" s="19" t="s">
        <v>93</v>
      </c>
      <c r="Z62" s="20" t="s">
        <v>5798</v>
      </c>
      <c r="AA62" s="19" t="s">
        <v>15511</v>
      </c>
      <c r="AB62" s="20" t="s">
        <v>14386</v>
      </c>
    </row>
    <row r="63" spans="1:28" ht="22.5" customHeight="1" x14ac:dyDescent="0.35">
      <c r="A63" s="33">
        <v>61</v>
      </c>
      <c r="B63" s="20" t="s">
        <v>15512</v>
      </c>
      <c r="C63" s="20"/>
      <c r="D63" s="20" t="s">
        <v>50</v>
      </c>
      <c r="E63" s="20" t="s">
        <v>51</v>
      </c>
      <c r="F63" s="20" t="s">
        <v>5793</v>
      </c>
      <c r="G63" s="20" t="s">
        <v>5794</v>
      </c>
      <c r="H63" s="20" t="s">
        <v>15513</v>
      </c>
      <c r="I63" s="33" t="s">
        <v>1847</v>
      </c>
      <c r="J63" s="215" t="s">
        <v>1848</v>
      </c>
      <c r="K63" s="20">
        <f t="shared" si="0"/>
        <v>28</v>
      </c>
      <c r="L63" s="20">
        <f t="shared" si="1"/>
        <v>12</v>
      </c>
      <c r="M63" s="20">
        <f t="shared" si="2"/>
        <v>2023</v>
      </c>
      <c r="N63" s="20">
        <v>72</v>
      </c>
      <c r="O63" s="209">
        <f t="shared" si="3"/>
        <v>47480</v>
      </c>
      <c r="P63" s="20"/>
      <c r="Q63" s="20" t="s">
        <v>15512</v>
      </c>
      <c r="R63" s="19" t="s">
        <v>15514</v>
      </c>
      <c r="S63" s="19" t="s">
        <v>12036</v>
      </c>
      <c r="T63" s="19" t="s">
        <v>67</v>
      </c>
      <c r="U63" s="210">
        <v>35787</v>
      </c>
      <c r="V63" s="20" t="s">
        <v>44</v>
      </c>
      <c r="W63" s="20">
        <v>20</v>
      </c>
      <c r="X63" s="33" t="s">
        <v>15515</v>
      </c>
      <c r="Y63" s="19" t="s">
        <v>211</v>
      </c>
      <c r="Z63" s="20" t="s">
        <v>5798</v>
      </c>
      <c r="AA63" s="19" t="s">
        <v>15511</v>
      </c>
      <c r="AB63" s="20" t="s">
        <v>14386</v>
      </c>
    </row>
    <row r="64" spans="1:28" ht="22.5" customHeight="1" x14ac:dyDescent="0.35">
      <c r="A64" s="33">
        <v>62</v>
      </c>
      <c r="B64" s="20" t="s">
        <v>14450</v>
      </c>
      <c r="C64" s="20"/>
      <c r="D64" s="20" t="s">
        <v>793</v>
      </c>
      <c r="E64" s="20" t="s">
        <v>51</v>
      </c>
      <c r="F64" s="20" t="s">
        <v>5793</v>
      </c>
      <c r="G64" s="20" t="s">
        <v>11500</v>
      </c>
      <c r="H64" s="20" t="s">
        <v>14451</v>
      </c>
      <c r="I64" s="33" t="s">
        <v>14452</v>
      </c>
      <c r="J64" s="215" t="s">
        <v>14453</v>
      </c>
      <c r="K64" s="20">
        <f t="shared" si="0"/>
        <v>3</v>
      </c>
      <c r="L64" s="20">
        <f t="shared" si="1"/>
        <v>5</v>
      </c>
      <c r="M64" s="20">
        <f t="shared" si="2"/>
        <v>2017</v>
      </c>
      <c r="N64" s="20">
        <v>96</v>
      </c>
      <c r="O64" s="209">
        <f t="shared" si="3"/>
        <v>45780</v>
      </c>
      <c r="P64" s="20" t="s">
        <v>778</v>
      </c>
      <c r="Q64" s="20" t="s">
        <v>14450</v>
      </c>
      <c r="R64" s="19" t="s">
        <v>14454</v>
      </c>
      <c r="S64" s="19" t="s">
        <v>370</v>
      </c>
      <c r="T64" s="19" t="s">
        <v>991</v>
      </c>
      <c r="U64" s="210">
        <v>29911</v>
      </c>
      <c r="V64" s="20" t="s">
        <v>44</v>
      </c>
      <c r="W64" s="20">
        <v>17</v>
      </c>
      <c r="X64" s="33" t="s">
        <v>14455</v>
      </c>
      <c r="Y64" s="19" t="s">
        <v>93</v>
      </c>
      <c r="Z64" s="20" t="s">
        <v>6131</v>
      </c>
      <c r="AA64" s="19" t="s">
        <v>6132</v>
      </c>
      <c r="AB64" s="20" t="s">
        <v>14386</v>
      </c>
    </row>
    <row r="65" spans="1:28" ht="22.5" customHeight="1" x14ac:dyDescent="0.35">
      <c r="A65" s="33">
        <v>63</v>
      </c>
      <c r="B65" s="20" t="s">
        <v>14456</v>
      </c>
      <c r="C65" s="20"/>
      <c r="D65" s="20" t="s">
        <v>793</v>
      </c>
      <c r="E65" s="20" t="s">
        <v>51</v>
      </c>
      <c r="F65" s="20" t="s">
        <v>5793</v>
      </c>
      <c r="G65" s="20" t="s">
        <v>11500</v>
      </c>
      <c r="H65" s="20" t="s">
        <v>14457</v>
      </c>
      <c r="I65" s="33" t="s">
        <v>14458</v>
      </c>
      <c r="J65" s="215" t="s">
        <v>14459</v>
      </c>
      <c r="K65" s="20">
        <f t="shared" si="0"/>
        <v>29</v>
      </c>
      <c r="L65" s="20">
        <f t="shared" si="1"/>
        <v>6</v>
      </c>
      <c r="M65" s="20">
        <f t="shared" si="2"/>
        <v>2017</v>
      </c>
      <c r="N65" s="20">
        <v>96</v>
      </c>
      <c r="O65" s="209">
        <f t="shared" si="3"/>
        <v>45837</v>
      </c>
      <c r="P65" s="20" t="s">
        <v>778</v>
      </c>
      <c r="Q65" s="20" t="s">
        <v>14456</v>
      </c>
      <c r="R65" s="19" t="s">
        <v>14460</v>
      </c>
      <c r="S65" s="19" t="s">
        <v>553</v>
      </c>
      <c r="T65" s="19" t="s">
        <v>4109</v>
      </c>
      <c r="U65" s="209">
        <v>29780</v>
      </c>
      <c r="V65" s="20" t="s">
        <v>44</v>
      </c>
      <c r="W65" s="20">
        <v>17</v>
      </c>
      <c r="X65" s="33" t="s">
        <v>14461</v>
      </c>
      <c r="Y65" s="19" t="s">
        <v>234</v>
      </c>
      <c r="Z65" s="20" t="s">
        <v>6131</v>
      </c>
      <c r="AA65" s="19" t="s">
        <v>6132</v>
      </c>
      <c r="AB65" s="20" t="s">
        <v>14386</v>
      </c>
    </row>
    <row r="66" spans="1:28" ht="22.5" customHeight="1" x14ac:dyDescent="0.35">
      <c r="A66" s="33">
        <v>64</v>
      </c>
      <c r="B66" s="20" t="s">
        <v>14462</v>
      </c>
      <c r="C66" s="20"/>
      <c r="D66" s="20" t="s">
        <v>793</v>
      </c>
      <c r="E66" s="20" t="s">
        <v>51</v>
      </c>
      <c r="F66" s="20" t="s">
        <v>5793</v>
      </c>
      <c r="G66" s="20" t="s">
        <v>11500</v>
      </c>
      <c r="H66" s="20" t="s">
        <v>14463</v>
      </c>
      <c r="I66" s="33" t="s">
        <v>14447</v>
      </c>
      <c r="J66" s="215" t="s">
        <v>14448</v>
      </c>
      <c r="K66" s="20">
        <f t="shared" si="0"/>
        <v>29</v>
      </c>
      <c r="L66" s="20">
        <f t="shared" si="1"/>
        <v>5</v>
      </c>
      <c r="M66" s="20">
        <f t="shared" si="2"/>
        <v>2017</v>
      </c>
      <c r="N66" s="20">
        <v>96</v>
      </c>
      <c r="O66" s="209">
        <f t="shared" si="3"/>
        <v>45806</v>
      </c>
      <c r="P66" s="20" t="s">
        <v>778</v>
      </c>
      <c r="Q66" s="20" t="s">
        <v>14462</v>
      </c>
      <c r="R66" s="19" t="s">
        <v>14464</v>
      </c>
      <c r="S66" s="19" t="s">
        <v>709</v>
      </c>
      <c r="T66" s="19" t="s">
        <v>543</v>
      </c>
      <c r="U66" s="209">
        <v>30006</v>
      </c>
      <c r="V66" s="20" t="s">
        <v>75</v>
      </c>
      <c r="W66" s="20">
        <v>17</v>
      </c>
      <c r="X66" s="33" t="s">
        <v>14465</v>
      </c>
      <c r="Y66" s="19" t="s">
        <v>234</v>
      </c>
      <c r="Z66" s="20" t="s">
        <v>6193</v>
      </c>
      <c r="AA66" s="19" t="s">
        <v>6194</v>
      </c>
      <c r="AB66" s="20" t="s">
        <v>14386</v>
      </c>
    </row>
    <row r="67" spans="1:28" ht="22.5" customHeight="1" x14ac:dyDescent="0.35">
      <c r="A67" s="33">
        <v>65</v>
      </c>
      <c r="B67" s="20" t="s">
        <v>14466</v>
      </c>
      <c r="C67" s="20"/>
      <c r="D67" s="20" t="s">
        <v>793</v>
      </c>
      <c r="E67" s="20" t="s">
        <v>51</v>
      </c>
      <c r="F67" s="20" t="s">
        <v>5793</v>
      </c>
      <c r="G67" s="20" t="s">
        <v>11500</v>
      </c>
      <c r="H67" s="20" t="s">
        <v>14467</v>
      </c>
      <c r="I67" s="33" t="s">
        <v>11682</v>
      </c>
      <c r="J67" s="215" t="s">
        <v>11683</v>
      </c>
      <c r="K67" s="20">
        <f t="shared" si="0"/>
        <v>7</v>
      </c>
      <c r="L67" s="20">
        <f t="shared" si="1"/>
        <v>11</v>
      </c>
      <c r="M67" s="20">
        <f t="shared" si="2"/>
        <v>2017</v>
      </c>
      <c r="N67" s="20">
        <v>96</v>
      </c>
      <c r="O67" s="209">
        <f t="shared" si="3"/>
        <v>45968</v>
      </c>
      <c r="P67" s="20" t="s">
        <v>778</v>
      </c>
      <c r="Q67" s="20" t="s">
        <v>14466</v>
      </c>
      <c r="R67" s="19" t="s">
        <v>14468</v>
      </c>
      <c r="S67" s="19" t="s">
        <v>14469</v>
      </c>
      <c r="T67" s="19" t="s">
        <v>656</v>
      </c>
      <c r="U67" s="209">
        <v>33317</v>
      </c>
      <c r="V67" s="20" t="s">
        <v>44</v>
      </c>
      <c r="W67" s="20">
        <v>18</v>
      </c>
      <c r="X67" s="33" t="s">
        <v>14470</v>
      </c>
      <c r="Y67" s="19" t="s">
        <v>46</v>
      </c>
      <c r="Z67" s="20" t="s">
        <v>6131</v>
      </c>
      <c r="AA67" s="19" t="s">
        <v>6132</v>
      </c>
      <c r="AB67" s="20" t="s">
        <v>14386</v>
      </c>
    </row>
    <row r="68" spans="1:28" ht="22.5" customHeight="1" x14ac:dyDescent="0.35">
      <c r="A68" s="33">
        <v>66</v>
      </c>
      <c r="B68" s="20" t="s">
        <v>14471</v>
      </c>
      <c r="C68" s="20"/>
      <c r="D68" s="20" t="s">
        <v>793</v>
      </c>
      <c r="E68" s="20" t="s">
        <v>51</v>
      </c>
      <c r="F68" s="20" t="s">
        <v>5793</v>
      </c>
      <c r="G68" s="20" t="s">
        <v>11500</v>
      </c>
      <c r="H68" s="20" t="s">
        <v>14472</v>
      </c>
      <c r="I68" s="33" t="s">
        <v>787</v>
      </c>
      <c r="J68" s="215" t="s">
        <v>788</v>
      </c>
      <c r="K68" s="20">
        <f t="shared" si="0"/>
        <v>17</v>
      </c>
      <c r="L68" s="20">
        <f t="shared" si="1"/>
        <v>1</v>
      </c>
      <c r="M68" s="20">
        <f t="shared" si="2"/>
        <v>2018</v>
      </c>
      <c r="N68" s="20">
        <v>96</v>
      </c>
      <c r="O68" s="209">
        <f t="shared" si="3"/>
        <v>46039</v>
      </c>
      <c r="P68" s="20" t="s">
        <v>14259</v>
      </c>
      <c r="Q68" s="20" t="s">
        <v>14471</v>
      </c>
      <c r="R68" s="19" t="s">
        <v>14473</v>
      </c>
      <c r="S68" s="19" t="s">
        <v>493</v>
      </c>
      <c r="T68" s="19" t="s">
        <v>11890</v>
      </c>
      <c r="U68" s="209">
        <v>30326</v>
      </c>
      <c r="V68" s="20" t="s">
        <v>44</v>
      </c>
      <c r="W68" s="20">
        <v>18</v>
      </c>
      <c r="X68" s="33" t="s">
        <v>14470</v>
      </c>
      <c r="Y68" s="19" t="s">
        <v>46</v>
      </c>
      <c r="Z68" s="20" t="s">
        <v>6131</v>
      </c>
      <c r="AA68" s="19" t="s">
        <v>6132</v>
      </c>
      <c r="AB68" s="20" t="s">
        <v>14386</v>
      </c>
    </row>
    <row r="69" spans="1:28" ht="22.5" customHeight="1" x14ac:dyDescent="0.35">
      <c r="A69" s="33">
        <v>67</v>
      </c>
      <c r="B69" s="20" t="s">
        <v>14474</v>
      </c>
      <c r="C69" s="20"/>
      <c r="D69" s="20" t="s">
        <v>793</v>
      </c>
      <c r="E69" s="20" t="s">
        <v>51</v>
      </c>
      <c r="F69" s="20" t="s">
        <v>5793</v>
      </c>
      <c r="G69" s="20" t="s">
        <v>11500</v>
      </c>
      <c r="H69" s="20" t="s">
        <v>14475</v>
      </c>
      <c r="I69" s="33" t="s">
        <v>14476</v>
      </c>
      <c r="J69" s="215" t="s">
        <v>14360</v>
      </c>
      <c r="K69" s="20">
        <f t="shared" si="0"/>
        <v>26</v>
      </c>
      <c r="L69" s="20">
        <f t="shared" si="1"/>
        <v>1</v>
      </c>
      <c r="M69" s="20">
        <f t="shared" si="2"/>
        <v>2018</v>
      </c>
      <c r="N69" s="20">
        <v>96</v>
      </c>
      <c r="O69" s="209">
        <f t="shared" si="3"/>
        <v>46048</v>
      </c>
      <c r="P69" s="20" t="s">
        <v>14259</v>
      </c>
      <c r="Q69" s="20" t="s">
        <v>14474</v>
      </c>
      <c r="R69" s="19" t="s">
        <v>14477</v>
      </c>
      <c r="S69" s="19" t="s">
        <v>493</v>
      </c>
      <c r="T69" s="19" t="s">
        <v>14478</v>
      </c>
      <c r="U69" s="209">
        <v>31586</v>
      </c>
      <c r="V69" s="20" t="s">
        <v>44</v>
      </c>
      <c r="W69" s="20">
        <v>18</v>
      </c>
      <c r="X69" s="33" t="s">
        <v>14479</v>
      </c>
      <c r="Y69" s="19" t="s">
        <v>46</v>
      </c>
      <c r="Z69" s="20" t="s">
        <v>6193</v>
      </c>
      <c r="AA69" s="19" t="s">
        <v>6194</v>
      </c>
      <c r="AB69" s="20" t="s">
        <v>14386</v>
      </c>
    </row>
    <row r="70" spans="1:28" ht="22.5" customHeight="1" x14ac:dyDescent="0.35">
      <c r="A70" s="33">
        <v>68</v>
      </c>
      <c r="B70" s="20" t="s">
        <v>14480</v>
      </c>
      <c r="C70" s="20"/>
      <c r="D70" s="20" t="s">
        <v>793</v>
      </c>
      <c r="E70" s="20" t="s">
        <v>51</v>
      </c>
      <c r="F70" s="20" t="s">
        <v>5793</v>
      </c>
      <c r="G70" s="20" t="s">
        <v>11500</v>
      </c>
      <c r="H70" s="20" t="s">
        <v>14481</v>
      </c>
      <c r="I70" s="33" t="s">
        <v>14482</v>
      </c>
      <c r="J70" s="215" t="s">
        <v>14483</v>
      </c>
      <c r="K70" s="20">
        <f t="shared" si="0"/>
        <v>27</v>
      </c>
      <c r="L70" s="20">
        <f t="shared" si="1"/>
        <v>10</v>
      </c>
      <c r="M70" s="20">
        <f t="shared" si="2"/>
        <v>2017</v>
      </c>
      <c r="N70" s="20">
        <v>96</v>
      </c>
      <c r="O70" s="209">
        <f t="shared" si="3"/>
        <v>45957</v>
      </c>
      <c r="P70" s="20" t="s">
        <v>778</v>
      </c>
      <c r="Q70" s="20" t="s">
        <v>14480</v>
      </c>
      <c r="R70" s="19" t="s">
        <v>14484</v>
      </c>
      <c r="S70" s="19" t="s">
        <v>849</v>
      </c>
      <c r="T70" s="19" t="s">
        <v>100</v>
      </c>
      <c r="U70" s="209">
        <v>32268</v>
      </c>
      <c r="V70" s="20" t="s">
        <v>44</v>
      </c>
      <c r="W70" s="20">
        <v>18</v>
      </c>
      <c r="X70" s="33" t="s">
        <v>14479</v>
      </c>
      <c r="Y70" s="19" t="s">
        <v>46</v>
      </c>
      <c r="Z70" s="20" t="s">
        <v>6193</v>
      </c>
      <c r="AA70" s="19" t="s">
        <v>6194</v>
      </c>
      <c r="AB70" s="20" t="s">
        <v>14386</v>
      </c>
    </row>
    <row r="71" spans="1:28" ht="22.5" customHeight="1" x14ac:dyDescent="0.35">
      <c r="A71" s="33">
        <v>69</v>
      </c>
      <c r="B71" s="20" t="s">
        <v>14485</v>
      </c>
      <c r="C71" s="20"/>
      <c r="D71" s="20" t="s">
        <v>793</v>
      </c>
      <c r="E71" s="20" t="s">
        <v>51</v>
      </c>
      <c r="F71" s="20" t="s">
        <v>5793</v>
      </c>
      <c r="G71" s="20" t="s">
        <v>11500</v>
      </c>
      <c r="H71" s="20" t="s">
        <v>14486</v>
      </c>
      <c r="I71" s="33" t="s">
        <v>11682</v>
      </c>
      <c r="J71" s="215" t="s">
        <v>11683</v>
      </c>
      <c r="K71" s="20">
        <f t="shared" si="0"/>
        <v>7</v>
      </c>
      <c r="L71" s="20">
        <f t="shared" si="1"/>
        <v>11</v>
      </c>
      <c r="M71" s="20">
        <f t="shared" si="2"/>
        <v>2017</v>
      </c>
      <c r="N71" s="20">
        <v>96</v>
      </c>
      <c r="O71" s="209">
        <f t="shared" si="3"/>
        <v>45968</v>
      </c>
      <c r="P71" s="20" t="s">
        <v>778</v>
      </c>
      <c r="Q71" s="20" t="s">
        <v>14485</v>
      </c>
      <c r="R71" s="19" t="s">
        <v>14487</v>
      </c>
      <c r="S71" s="19" t="s">
        <v>5649</v>
      </c>
      <c r="T71" s="19" t="s">
        <v>337</v>
      </c>
      <c r="U71" s="209">
        <v>31240</v>
      </c>
      <c r="V71" s="20" t="s">
        <v>44</v>
      </c>
      <c r="W71" s="20">
        <v>18</v>
      </c>
      <c r="X71" s="33" t="s">
        <v>14479</v>
      </c>
      <c r="Y71" s="19" t="s">
        <v>46</v>
      </c>
      <c r="Z71" s="20" t="s">
        <v>6193</v>
      </c>
      <c r="AA71" s="19" t="s">
        <v>6194</v>
      </c>
      <c r="AB71" s="20" t="s">
        <v>14386</v>
      </c>
    </row>
    <row r="72" spans="1:28" ht="22.5" customHeight="1" x14ac:dyDescent="0.35">
      <c r="A72" s="33">
        <v>70</v>
      </c>
      <c r="B72" s="20" t="s">
        <v>14488</v>
      </c>
      <c r="C72" s="20"/>
      <c r="D72" s="20" t="s">
        <v>793</v>
      </c>
      <c r="E72" s="20" t="s">
        <v>51</v>
      </c>
      <c r="F72" s="20" t="s">
        <v>5793</v>
      </c>
      <c r="G72" s="20" t="s">
        <v>11500</v>
      </c>
      <c r="H72" s="20" t="s">
        <v>14489</v>
      </c>
      <c r="I72" s="33" t="s">
        <v>11682</v>
      </c>
      <c r="J72" s="215" t="s">
        <v>11683</v>
      </c>
      <c r="K72" s="20">
        <f t="shared" si="0"/>
        <v>7</v>
      </c>
      <c r="L72" s="20">
        <f t="shared" si="1"/>
        <v>11</v>
      </c>
      <c r="M72" s="20">
        <f t="shared" si="2"/>
        <v>2017</v>
      </c>
      <c r="N72" s="20">
        <v>96</v>
      </c>
      <c r="O72" s="209">
        <f t="shared" si="3"/>
        <v>45968</v>
      </c>
      <c r="P72" s="20" t="s">
        <v>778</v>
      </c>
      <c r="Q72" s="20" t="s">
        <v>14488</v>
      </c>
      <c r="R72" s="19" t="s">
        <v>14490</v>
      </c>
      <c r="S72" s="19" t="s">
        <v>954</v>
      </c>
      <c r="T72" s="19" t="s">
        <v>392</v>
      </c>
      <c r="U72" s="209">
        <v>30806</v>
      </c>
      <c r="V72" s="20" t="s">
        <v>75</v>
      </c>
      <c r="W72" s="20">
        <v>18</v>
      </c>
      <c r="X72" s="33" t="s">
        <v>14491</v>
      </c>
      <c r="Y72" s="19" t="s">
        <v>211</v>
      </c>
      <c r="Z72" s="20" t="s">
        <v>6131</v>
      </c>
      <c r="AA72" s="19" t="s">
        <v>6132</v>
      </c>
      <c r="AB72" s="20" t="s">
        <v>14386</v>
      </c>
    </row>
    <row r="73" spans="1:28" ht="22.5" customHeight="1" x14ac:dyDescent="0.35">
      <c r="A73" s="33">
        <v>71</v>
      </c>
      <c r="B73" s="20" t="s">
        <v>14496</v>
      </c>
      <c r="C73" s="20"/>
      <c r="D73" s="20" t="s">
        <v>793</v>
      </c>
      <c r="E73" s="20" t="s">
        <v>51</v>
      </c>
      <c r="F73" s="20" t="s">
        <v>5793</v>
      </c>
      <c r="G73" s="20" t="s">
        <v>11500</v>
      </c>
      <c r="H73" s="20" t="s">
        <v>14497</v>
      </c>
      <c r="I73" s="33" t="s">
        <v>11682</v>
      </c>
      <c r="J73" s="215" t="s">
        <v>11683</v>
      </c>
      <c r="K73" s="20">
        <f t="shared" si="0"/>
        <v>7</v>
      </c>
      <c r="L73" s="20">
        <f t="shared" si="1"/>
        <v>11</v>
      </c>
      <c r="M73" s="20">
        <f t="shared" si="2"/>
        <v>2017</v>
      </c>
      <c r="N73" s="20">
        <v>96</v>
      </c>
      <c r="O73" s="209">
        <f t="shared" si="3"/>
        <v>45968</v>
      </c>
      <c r="P73" s="20" t="s">
        <v>778</v>
      </c>
      <c r="Q73" s="20" t="s">
        <v>14496</v>
      </c>
      <c r="R73" s="19" t="s">
        <v>14498</v>
      </c>
      <c r="S73" s="19" t="s">
        <v>586</v>
      </c>
      <c r="T73" s="19" t="s">
        <v>462</v>
      </c>
      <c r="U73" s="210">
        <v>32434</v>
      </c>
      <c r="V73" s="20" t="s">
        <v>75</v>
      </c>
      <c r="W73" s="20">
        <v>18</v>
      </c>
      <c r="X73" s="33" t="s">
        <v>14499</v>
      </c>
      <c r="Y73" s="19" t="s">
        <v>121</v>
      </c>
      <c r="Z73" s="20" t="s">
        <v>6131</v>
      </c>
      <c r="AA73" s="19" t="s">
        <v>6132</v>
      </c>
      <c r="AB73" s="20" t="s">
        <v>14386</v>
      </c>
    </row>
    <row r="74" spans="1:28" ht="22.5" customHeight="1" x14ac:dyDescent="0.35">
      <c r="A74" s="33">
        <v>72</v>
      </c>
      <c r="B74" s="20" t="s">
        <v>14500</v>
      </c>
      <c r="C74" s="20"/>
      <c r="D74" s="20" t="s">
        <v>793</v>
      </c>
      <c r="E74" s="20" t="s">
        <v>51</v>
      </c>
      <c r="F74" s="20" t="s">
        <v>5793</v>
      </c>
      <c r="G74" s="20" t="s">
        <v>11500</v>
      </c>
      <c r="H74" s="20" t="s">
        <v>14501</v>
      </c>
      <c r="I74" s="33" t="s">
        <v>913</v>
      </c>
      <c r="J74" s="215" t="s">
        <v>914</v>
      </c>
      <c r="K74" s="20">
        <f t="shared" si="0"/>
        <v>29</v>
      </c>
      <c r="L74" s="20">
        <f t="shared" si="1"/>
        <v>8</v>
      </c>
      <c r="M74" s="20">
        <f t="shared" si="2"/>
        <v>2017</v>
      </c>
      <c r="N74" s="20">
        <v>96</v>
      </c>
      <c r="O74" s="209">
        <f t="shared" si="3"/>
        <v>45898</v>
      </c>
      <c r="P74" s="20" t="s">
        <v>778</v>
      </c>
      <c r="Q74" s="20" t="s">
        <v>14500</v>
      </c>
      <c r="R74" s="19" t="s">
        <v>14502</v>
      </c>
      <c r="S74" s="19" t="s">
        <v>14503</v>
      </c>
      <c r="T74" s="19" t="s">
        <v>991</v>
      </c>
      <c r="U74" s="209">
        <v>30179</v>
      </c>
      <c r="V74" s="20" t="s">
        <v>75</v>
      </c>
      <c r="W74" s="20">
        <v>18</v>
      </c>
      <c r="X74" s="33" t="s">
        <v>14504</v>
      </c>
      <c r="Y74" s="19" t="s">
        <v>121</v>
      </c>
      <c r="Z74" s="20" t="s">
        <v>6193</v>
      </c>
      <c r="AA74" s="19" t="s">
        <v>6194</v>
      </c>
      <c r="AB74" s="20" t="s">
        <v>14386</v>
      </c>
    </row>
    <row r="75" spans="1:28" ht="22.5" customHeight="1" x14ac:dyDescent="0.35">
      <c r="A75" s="33">
        <v>73</v>
      </c>
      <c r="B75" s="20" t="s">
        <v>14505</v>
      </c>
      <c r="C75" s="20"/>
      <c r="D75" s="20" t="s">
        <v>793</v>
      </c>
      <c r="E75" s="20" t="s">
        <v>51</v>
      </c>
      <c r="F75" s="20" t="s">
        <v>5793</v>
      </c>
      <c r="G75" s="20" t="s">
        <v>11500</v>
      </c>
      <c r="H75" s="20" t="s">
        <v>14506</v>
      </c>
      <c r="I75" s="33" t="s">
        <v>11682</v>
      </c>
      <c r="J75" s="215" t="s">
        <v>11683</v>
      </c>
      <c r="K75" s="20">
        <f t="shared" si="0"/>
        <v>7</v>
      </c>
      <c r="L75" s="20">
        <f t="shared" si="1"/>
        <v>11</v>
      </c>
      <c r="M75" s="20">
        <f t="shared" si="2"/>
        <v>2017</v>
      </c>
      <c r="N75" s="20">
        <v>96</v>
      </c>
      <c r="O75" s="209">
        <f t="shared" si="3"/>
        <v>45968</v>
      </c>
      <c r="P75" s="20" t="s">
        <v>778</v>
      </c>
      <c r="Q75" s="20" t="s">
        <v>14505</v>
      </c>
      <c r="R75" s="19" t="s">
        <v>14507</v>
      </c>
      <c r="S75" s="19" t="s">
        <v>750</v>
      </c>
      <c r="T75" s="19" t="s">
        <v>136</v>
      </c>
      <c r="U75" s="209">
        <v>33578</v>
      </c>
      <c r="V75" s="20" t="s">
        <v>44</v>
      </c>
      <c r="W75" s="20">
        <v>18</v>
      </c>
      <c r="X75" s="33" t="s">
        <v>14508</v>
      </c>
      <c r="Y75" s="19" t="s">
        <v>234</v>
      </c>
      <c r="Z75" s="20" t="s">
        <v>6131</v>
      </c>
      <c r="AA75" s="19" t="s">
        <v>6132</v>
      </c>
      <c r="AB75" s="20" t="s">
        <v>14386</v>
      </c>
    </row>
    <row r="76" spans="1:28" ht="22.5" customHeight="1" x14ac:dyDescent="0.35">
      <c r="A76" s="33">
        <v>74</v>
      </c>
      <c r="B76" s="20" t="s">
        <v>14509</v>
      </c>
      <c r="C76" s="20"/>
      <c r="D76" s="20" t="s">
        <v>793</v>
      </c>
      <c r="E76" s="20" t="s">
        <v>51</v>
      </c>
      <c r="F76" s="20" t="s">
        <v>5793</v>
      </c>
      <c r="G76" s="20" t="s">
        <v>11500</v>
      </c>
      <c r="H76" s="20" t="s">
        <v>14510</v>
      </c>
      <c r="I76" s="33" t="s">
        <v>11708</v>
      </c>
      <c r="J76" s="215" t="s">
        <v>11709</v>
      </c>
      <c r="K76" s="20">
        <f t="shared" si="0"/>
        <v>20</v>
      </c>
      <c r="L76" s="20">
        <f t="shared" si="1"/>
        <v>3</v>
      </c>
      <c r="M76" s="20">
        <f t="shared" si="2"/>
        <v>2018</v>
      </c>
      <c r="N76" s="20">
        <v>96</v>
      </c>
      <c r="O76" s="209">
        <f t="shared" si="3"/>
        <v>46101</v>
      </c>
      <c r="P76" s="20" t="s">
        <v>14259</v>
      </c>
      <c r="Q76" s="20" t="s">
        <v>14509</v>
      </c>
      <c r="R76" s="19" t="s">
        <v>14511</v>
      </c>
      <c r="S76" s="19" t="s">
        <v>5855</v>
      </c>
      <c r="T76" s="19" t="s">
        <v>67</v>
      </c>
      <c r="U76" s="210">
        <v>30670</v>
      </c>
      <c r="V76" s="20" t="s">
        <v>44</v>
      </c>
      <c r="W76" s="20">
        <v>18</v>
      </c>
      <c r="X76" s="33" t="s">
        <v>14508</v>
      </c>
      <c r="Y76" s="19" t="s">
        <v>234</v>
      </c>
      <c r="Z76" s="20" t="s">
        <v>6131</v>
      </c>
      <c r="AA76" s="19" t="s">
        <v>6132</v>
      </c>
      <c r="AB76" s="20" t="s">
        <v>14386</v>
      </c>
    </row>
    <row r="77" spans="1:28" ht="22.5" customHeight="1" x14ac:dyDescent="0.35">
      <c r="A77" s="33">
        <v>75</v>
      </c>
      <c r="B77" s="20" t="s">
        <v>14512</v>
      </c>
      <c r="C77" s="20"/>
      <c r="D77" s="20" t="s">
        <v>793</v>
      </c>
      <c r="E77" s="20" t="s">
        <v>51</v>
      </c>
      <c r="F77" s="20" t="s">
        <v>5793</v>
      </c>
      <c r="G77" s="20" t="s">
        <v>11500</v>
      </c>
      <c r="H77" s="20" t="s">
        <v>14513</v>
      </c>
      <c r="I77" s="33" t="s">
        <v>14514</v>
      </c>
      <c r="J77" s="215" t="s">
        <v>14402</v>
      </c>
      <c r="K77" s="20">
        <f t="shared" si="0"/>
        <v>30</v>
      </c>
      <c r="L77" s="20">
        <f t="shared" si="1"/>
        <v>7</v>
      </c>
      <c r="M77" s="20">
        <f t="shared" si="2"/>
        <v>2018</v>
      </c>
      <c r="N77" s="20">
        <v>96</v>
      </c>
      <c r="O77" s="209">
        <f t="shared" si="3"/>
        <v>46233</v>
      </c>
      <c r="P77" s="20" t="s">
        <v>14259</v>
      </c>
      <c r="Q77" s="20" t="s">
        <v>14512</v>
      </c>
      <c r="R77" s="19" t="s">
        <v>14515</v>
      </c>
      <c r="S77" s="19" t="s">
        <v>1716</v>
      </c>
      <c r="T77" s="19" t="s">
        <v>731</v>
      </c>
      <c r="U77" s="209">
        <v>34168</v>
      </c>
      <c r="V77" s="20" t="s">
        <v>75</v>
      </c>
      <c r="W77" s="20">
        <v>19</v>
      </c>
      <c r="X77" s="33" t="s">
        <v>14516</v>
      </c>
      <c r="Y77" s="19" t="s">
        <v>93</v>
      </c>
      <c r="Z77" s="20" t="s">
        <v>6193</v>
      </c>
      <c r="AA77" s="19" t="s">
        <v>6194</v>
      </c>
      <c r="AB77" s="20" t="s">
        <v>14386</v>
      </c>
    </row>
    <row r="78" spans="1:28" ht="22.5" customHeight="1" x14ac:dyDescent="0.35">
      <c r="A78" s="33">
        <v>76</v>
      </c>
      <c r="B78" s="20" t="s">
        <v>14517</v>
      </c>
      <c r="C78" s="20"/>
      <c r="D78" s="20" t="s">
        <v>793</v>
      </c>
      <c r="E78" s="20" t="s">
        <v>51</v>
      </c>
      <c r="F78" s="20" t="s">
        <v>5793</v>
      </c>
      <c r="G78" s="20" t="s">
        <v>11500</v>
      </c>
      <c r="H78" s="20" t="s">
        <v>14518</v>
      </c>
      <c r="I78" s="33" t="s">
        <v>1087</v>
      </c>
      <c r="J78" s="215" t="s">
        <v>1088</v>
      </c>
      <c r="K78" s="20">
        <f t="shared" si="0"/>
        <v>30</v>
      </c>
      <c r="L78" s="20">
        <f t="shared" si="1"/>
        <v>8</v>
      </c>
      <c r="M78" s="20">
        <f t="shared" si="2"/>
        <v>2018</v>
      </c>
      <c r="N78" s="20">
        <v>96</v>
      </c>
      <c r="O78" s="209">
        <f t="shared" si="3"/>
        <v>46264</v>
      </c>
      <c r="P78" s="20" t="s">
        <v>14259</v>
      </c>
      <c r="Q78" s="20" t="s">
        <v>14517</v>
      </c>
      <c r="R78" s="19" t="s">
        <v>14519</v>
      </c>
      <c r="S78" s="19" t="s">
        <v>1877</v>
      </c>
      <c r="T78" s="19" t="s">
        <v>10626</v>
      </c>
      <c r="U78" s="210">
        <v>26258</v>
      </c>
      <c r="V78" s="20" t="s">
        <v>75</v>
      </c>
      <c r="W78" s="20">
        <v>19</v>
      </c>
      <c r="X78" s="33" t="s">
        <v>14516</v>
      </c>
      <c r="Y78" s="19" t="s">
        <v>93</v>
      </c>
      <c r="Z78" s="20" t="s">
        <v>6193</v>
      </c>
      <c r="AA78" s="19" t="s">
        <v>6194</v>
      </c>
      <c r="AB78" s="20" t="s">
        <v>14386</v>
      </c>
    </row>
    <row r="79" spans="1:28" ht="22.5" customHeight="1" x14ac:dyDescent="0.35">
      <c r="A79" s="33">
        <v>77</v>
      </c>
      <c r="B79" s="20" t="s">
        <v>14525</v>
      </c>
      <c r="C79" s="20"/>
      <c r="D79" s="20" t="s">
        <v>793</v>
      </c>
      <c r="E79" s="20" t="s">
        <v>51</v>
      </c>
      <c r="F79" s="20" t="s">
        <v>5793</v>
      </c>
      <c r="G79" s="20" t="s">
        <v>11500</v>
      </c>
      <c r="H79" s="20" t="s">
        <v>14526</v>
      </c>
      <c r="I79" s="33" t="s">
        <v>14527</v>
      </c>
      <c r="J79" s="215" t="s">
        <v>14528</v>
      </c>
      <c r="K79" s="20">
        <f t="shared" si="0"/>
        <v>5</v>
      </c>
      <c r="L79" s="20">
        <f t="shared" si="1"/>
        <v>4</v>
      </c>
      <c r="M79" s="20">
        <f t="shared" si="2"/>
        <v>2018</v>
      </c>
      <c r="N79" s="20">
        <v>96</v>
      </c>
      <c r="O79" s="209">
        <f t="shared" si="3"/>
        <v>46117</v>
      </c>
      <c r="P79" s="20" t="s">
        <v>14259</v>
      </c>
      <c r="Q79" s="20" t="s">
        <v>14525</v>
      </c>
      <c r="R79" s="19" t="s">
        <v>14529</v>
      </c>
      <c r="S79" s="19" t="s">
        <v>14530</v>
      </c>
      <c r="T79" s="19" t="s">
        <v>519</v>
      </c>
      <c r="U79" s="209">
        <v>34216</v>
      </c>
      <c r="V79" s="20" t="s">
        <v>75</v>
      </c>
      <c r="W79" s="20">
        <v>19</v>
      </c>
      <c r="X79" s="33" t="s">
        <v>14524</v>
      </c>
      <c r="Y79" s="19" t="s">
        <v>121</v>
      </c>
      <c r="Z79" s="20" t="s">
        <v>6193</v>
      </c>
      <c r="AA79" s="19" t="s">
        <v>6194</v>
      </c>
      <c r="AB79" s="20" t="s">
        <v>14386</v>
      </c>
    </row>
    <row r="80" spans="1:28" ht="22.5" customHeight="1" x14ac:dyDescent="0.35">
      <c r="A80" s="33">
        <v>78</v>
      </c>
      <c r="B80" s="20" t="s">
        <v>14531</v>
      </c>
      <c r="C80" s="20"/>
      <c r="D80" s="20" t="s">
        <v>793</v>
      </c>
      <c r="E80" s="20" t="s">
        <v>51</v>
      </c>
      <c r="F80" s="20" t="s">
        <v>5793</v>
      </c>
      <c r="G80" s="20" t="s">
        <v>11500</v>
      </c>
      <c r="H80" s="20" t="s">
        <v>14532</v>
      </c>
      <c r="I80" s="33" t="s">
        <v>14533</v>
      </c>
      <c r="J80" s="215" t="s">
        <v>14416</v>
      </c>
      <c r="K80" s="20">
        <f t="shared" si="0"/>
        <v>21</v>
      </c>
      <c r="L80" s="20">
        <f t="shared" si="1"/>
        <v>6</v>
      </c>
      <c r="M80" s="20">
        <f t="shared" si="2"/>
        <v>2018</v>
      </c>
      <c r="N80" s="20">
        <v>96</v>
      </c>
      <c r="O80" s="209">
        <f t="shared" si="3"/>
        <v>46194</v>
      </c>
      <c r="P80" s="20" t="s">
        <v>14259</v>
      </c>
      <c r="Q80" s="20" t="s">
        <v>14531</v>
      </c>
      <c r="R80" s="19" t="s">
        <v>14534</v>
      </c>
      <c r="S80" s="19" t="s">
        <v>14535</v>
      </c>
      <c r="T80" s="19" t="s">
        <v>14536</v>
      </c>
      <c r="U80" s="209">
        <v>30750</v>
      </c>
      <c r="V80" s="20" t="s">
        <v>44</v>
      </c>
      <c r="W80" s="20">
        <v>19</v>
      </c>
      <c r="X80" s="33" t="s">
        <v>14524</v>
      </c>
      <c r="Y80" s="19" t="s">
        <v>121</v>
      </c>
      <c r="Z80" s="20" t="s">
        <v>6193</v>
      </c>
      <c r="AA80" s="19" t="s">
        <v>6194</v>
      </c>
      <c r="AB80" s="20" t="s">
        <v>14386</v>
      </c>
    </row>
    <row r="81" spans="1:28" ht="22.5" customHeight="1" x14ac:dyDescent="0.35">
      <c r="A81" s="33">
        <v>79</v>
      </c>
      <c r="B81" s="20" t="s">
        <v>14537</v>
      </c>
      <c r="C81" s="20"/>
      <c r="D81" s="20" t="s">
        <v>793</v>
      </c>
      <c r="E81" s="20" t="s">
        <v>51</v>
      </c>
      <c r="F81" s="20" t="s">
        <v>5793</v>
      </c>
      <c r="G81" s="20" t="s">
        <v>11500</v>
      </c>
      <c r="H81" s="20" t="s">
        <v>14538</v>
      </c>
      <c r="I81" s="33" t="s">
        <v>14514</v>
      </c>
      <c r="J81" s="215" t="s">
        <v>14402</v>
      </c>
      <c r="K81" s="20">
        <f t="shared" si="0"/>
        <v>30</v>
      </c>
      <c r="L81" s="20">
        <f t="shared" si="1"/>
        <v>7</v>
      </c>
      <c r="M81" s="20">
        <f t="shared" si="2"/>
        <v>2018</v>
      </c>
      <c r="N81" s="20">
        <v>96</v>
      </c>
      <c r="O81" s="209">
        <f t="shared" si="3"/>
        <v>46233</v>
      </c>
      <c r="P81" s="20" t="s">
        <v>14259</v>
      </c>
      <c r="Q81" s="20" t="s">
        <v>14537</v>
      </c>
      <c r="R81" s="19" t="s">
        <v>14539</v>
      </c>
      <c r="S81" s="19" t="s">
        <v>14540</v>
      </c>
      <c r="T81" s="19" t="s">
        <v>850</v>
      </c>
      <c r="U81" s="209">
        <v>32304</v>
      </c>
      <c r="V81" s="20" t="s">
        <v>44</v>
      </c>
      <c r="W81" s="20">
        <v>19</v>
      </c>
      <c r="X81" s="33" t="s">
        <v>14541</v>
      </c>
      <c r="Y81" s="19" t="s">
        <v>234</v>
      </c>
      <c r="Z81" s="20" t="s">
        <v>6193</v>
      </c>
      <c r="AA81" s="19" t="s">
        <v>6194</v>
      </c>
      <c r="AB81" s="20" t="s">
        <v>14386</v>
      </c>
    </row>
    <row r="82" spans="1:28" ht="22.5" customHeight="1" x14ac:dyDescent="0.35">
      <c r="A82" s="33">
        <v>80</v>
      </c>
      <c r="B82" s="20" t="s">
        <v>14548</v>
      </c>
      <c r="C82" s="20"/>
      <c r="D82" s="20" t="s">
        <v>793</v>
      </c>
      <c r="E82" s="20" t="s">
        <v>51</v>
      </c>
      <c r="F82" s="20" t="s">
        <v>5793</v>
      </c>
      <c r="G82" s="20" t="s">
        <v>11500</v>
      </c>
      <c r="H82" s="20" t="s">
        <v>14549</v>
      </c>
      <c r="I82" s="33" t="s">
        <v>14550</v>
      </c>
      <c r="J82" s="215" t="s">
        <v>14551</v>
      </c>
      <c r="K82" s="20">
        <f t="shared" si="0"/>
        <v>19</v>
      </c>
      <c r="L82" s="20">
        <f t="shared" si="1"/>
        <v>5</v>
      </c>
      <c r="M82" s="20">
        <f t="shared" si="2"/>
        <v>2017</v>
      </c>
      <c r="N82" s="20">
        <v>96</v>
      </c>
      <c r="O82" s="209">
        <f t="shared" si="3"/>
        <v>45796</v>
      </c>
      <c r="P82" s="20" t="s">
        <v>778</v>
      </c>
      <c r="Q82" s="20" t="s">
        <v>14548</v>
      </c>
      <c r="R82" s="19" t="s">
        <v>1070</v>
      </c>
      <c r="S82" s="19" t="s">
        <v>493</v>
      </c>
      <c r="T82" s="19" t="s">
        <v>144</v>
      </c>
      <c r="U82" s="209">
        <v>33879</v>
      </c>
      <c r="V82" s="20" t="s">
        <v>44</v>
      </c>
      <c r="W82" s="20">
        <v>7</v>
      </c>
      <c r="X82" s="33" t="s">
        <v>14552</v>
      </c>
      <c r="Y82" s="19" t="s">
        <v>46</v>
      </c>
      <c r="Z82" s="20" t="s">
        <v>6193</v>
      </c>
      <c r="AA82" s="19" t="s">
        <v>6194</v>
      </c>
      <c r="AB82" s="20" t="s">
        <v>14386</v>
      </c>
    </row>
    <row r="83" spans="1:28" ht="22.5" customHeight="1" x14ac:dyDescent="0.35">
      <c r="A83" s="33">
        <v>81</v>
      </c>
      <c r="B83" s="20" t="s">
        <v>14553</v>
      </c>
      <c r="C83" s="20"/>
      <c r="D83" s="20" t="s">
        <v>793</v>
      </c>
      <c r="E83" s="20" t="s">
        <v>51</v>
      </c>
      <c r="F83" s="20" t="s">
        <v>5793</v>
      </c>
      <c r="G83" s="20" t="s">
        <v>11500</v>
      </c>
      <c r="H83" s="20" t="s">
        <v>14554</v>
      </c>
      <c r="I83" s="33" t="s">
        <v>14555</v>
      </c>
      <c r="J83" s="215" t="s">
        <v>14556</v>
      </c>
      <c r="K83" s="20">
        <f t="shared" si="0"/>
        <v>9</v>
      </c>
      <c r="L83" s="20">
        <f t="shared" si="1"/>
        <v>6</v>
      </c>
      <c r="M83" s="20">
        <f t="shared" si="2"/>
        <v>2017</v>
      </c>
      <c r="N83" s="20">
        <v>96</v>
      </c>
      <c r="O83" s="209">
        <f t="shared" si="3"/>
        <v>45817</v>
      </c>
      <c r="P83" s="20" t="s">
        <v>778</v>
      </c>
      <c r="Q83" s="20" t="s">
        <v>14553</v>
      </c>
      <c r="R83" s="19" t="s">
        <v>14557</v>
      </c>
      <c r="S83" s="19" t="s">
        <v>1267</v>
      </c>
      <c r="T83" s="19" t="s">
        <v>864</v>
      </c>
      <c r="U83" s="209">
        <v>29437</v>
      </c>
      <c r="V83" s="20" t="s">
        <v>44</v>
      </c>
      <c r="W83" s="20">
        <v>7</v>
      </c>
      <c r="X83" s="33" t="s">
        <v>14558</v>
      </c>
      <c r="Y83" s="19" t="s">
        <v>93</v>
      </c>
      <c r="Z83" s="20" t="s">
        <v>6193</v>
      </c>
      <c r="AA83" s="19" t="s">
        <v>6194</v>
      </c>
      <c r="AB83" s="20" t="s">
        <v>14386</v>
      </c>
    </row>
    <row r="84" spans="1:28" ht="22.5" customHeight="1" x14ac:dyDescent="0.35">
      <c r="A84" s="33">
        <v>82</v>
      </c>
      <c r="B84" s="20" t="s">
        <v>14559</v>
      </c>
      <c r="C84" s="20"/>
      <c r="D84" s="20" t="s">
        <v>793</v>
      </c>
      <c r="E84" s="20" t="s">
        <v>51</v>
      </c>
      <c r="F84" s="20" t="s">
        <v>5793</v>
      </c>
      <c r="G84" s="20" t="s">
        <v>11500</v>
      </c>
      <c r="H84" s="20" t="s">
        <v>14560</v>
      </c>
      <c r="I84" s="33" t="s">
        <v>1081</v>
      </c>
      <c r="J84" s="215" t="s">
        <v>1082</v>
      </c>
      <c r="K84" s="20">
        <f t="shared" si="0"/>
        <v>5</v>
      </c>
      <c r="L84" s="20">
        <f t="shared" si="1"/>
        <v>3</v>
      </c>
      <c r="M84" s="20">
        <f t="shared" si="2"/>
        <v>2018</v>
      </c>
      <c r="N84" s="20">
        <v>96</v>
      </c>
      <c r="O84" s="209">
        <f t="shared" si="3"/>
        <v>46086</v>
      </c>
      <c r="P84" s="20" t="s">
        <v>14259</v>
      </c>
      <c r="Q84" s="20" t="s">
        <v>14559</v>
      </c>
      <c r="R84" s="19" t="s">
        <v>3775</v>
      </c>
      <c r="S84" s="19" t="s">
        <v>493</v>
      </c>
      <c r="T84" s="19" t="s">
        <v>700</v>
      </c>
      <c r="U84" s="210">
        <v>33161</v>
      </c>
      <c r="V84" s="20" t="s">
        <v>44</v>
      </c>
      <c r="W84" s="20">
        <v>8</v>
      </c>
      <c r="X84" s="33" t="s">
        <v>14561</v>
      </c>
      <c r="Y84" s="19" t="s">
        <v>62</v>
      </c>
      <c r="Z84" s="20" t="s">
        <v>6131</v>
      </c>
      <c r="AA84" s="19" t="s">
        <v>6132</v>
      </c>
      <c r="AB84" s="20" t="s">
        <v>14386</v>
      </c>
    </row>
    <row r="85" spans="1:28" ht="22.5" customHeight="1" x14ac:dyDescent="0.35">
      <c r="A85" s="33">
        <v>83</v>
      </c>
      <c r="B85" s="20" t="s">
        <v>14567</v>
      </c>
      <c r="C85" s="20"/>
      <c r="D85" s="20" t="s">
        <v>793</v>
      </c>
      <c r="E85" s="20" t="s">
        <v>51</v>
      </c>
      <c r="F85" s="20" t="s">
        <v>5793</v>
      </c>
      <c r="G85" s="20" t="s">
        <v>11500</v>
      </c>
      <c r="H85" s="20" t="s">
        <v>14568</v>
      </c>
      <c r="I85" s="33" t="s">
        <v>1081</v>
      </c>
      <c r="J85" s="215" t="s">
        <v>1082</v>
      </c>
      <c r="K85" s="20">
        <f t="shared" si="0"/>
        <v>5</v>
      </c>
      <c r="L85" s="20">
        <f t="shared" si="1"/>
        <v>3</v>
      </c>
      <c r="M85" s="20">
        <f t="shared" si="2"/>
        <v>2018</v>
      </c>
      <c r="N85" s="20">
        <v>96</v>
      </c>
      <c r="O85" s="209">
        <f t="shared" si="3"/>
        <v>46086</v>
      </c>
      <c r="P85" s="20" t="s">
        <v>14259</v>
      </c>
      <c r="Q85" s="20" t="s">
        <v>14567</v>
      </c>
      <c r="R85" s="19" t="s">
        <v>14569</v>
      </c>
      <c r="S85" s="19" t="s">
        <v>5665</v>
      </c>
      <c r="T85" s="19" t="s">
        <v>731</v>
      </c>
      <c r="U85" s="209">
        <v>33862</v>
      </c>
      <c r="V85" s="20" t="s">
        <v>75</v>
      </c>
      <c r="W85" s="20">
        <v>8</v>
      </c>
      <c r="X85" s="33" t="s">
        <v>14570</v>
      </c>
      <c r="Y85" s="19" t="s">
        <v>211</v>
      </c>
      <c r="Z85" s="20" t="s">
        <v>6131</v>
      </c>
      <c r="AA85" s="19" t="s">
        <v>6132</v>
      </c>
      <c r="AB85" s="20" t="s">
        <v>14386</v>
      </c>
    </row>
    <row r="86" spans="1:28" ht="22.5" customHeight="1" x14ac:dyDescent="0.35">
      <c r="A86" s="33">
        <v>84</v>
      </c>
      <c r="B86" s="20" t="s">
        <v>14571</v>
      </c>
      <c r="C86" s="20"/>
      <c r="D86" s="20" t="s">
        <v>793</v>
      </c>
      <c r="E86" s="20" t="s">
        <v>51</v>
      </c>
      <c r="F86" s="20" t="s">
        <v>5793</v>
      </c>
      <c r="G86" s="20" t="s">
        <v>11500</v>
      </c>
      <c r="H86" s="20" t="s">
        <v>14572</v>
      </c>
      <c r="I86" s="33" t="s">
        <v>14573</v>
      </c>
      <c r="J86" s="215" t="s">
        <v>14574</v>
      </c>
      <c r="K86" s="20">
        <f t="shared" si="0"/>
        <v>28</v>
      </c>
      <c r="L86" s="20">
        <f t="shared" si="1"/>
        <v>12</v>
      </c>
      <c r="M86" s="20">
        <f t="shared" si="2"/>
        <v>2017</v>
      </c>
      <c r="N86" s="20">
        <v>96</v>
      </c>
      <c r="O86" s="209">
        <f t="shared" si="3"/>
        <v>46019</v>
      </c>
      <c r="P86" s="20" t="s">
        <v>778</v>
      </c>
      <c r="Q86" s="20" t="s">
        <v>14571</v>
      </c>
      <c r="R86" s="19" t="s">
        <v>14575</v>
      </c>
      <c r="S86" s="19" t="s">
        <v>14576</v>
      </c>
      <c r="T86" s="19" t="s">
        <v>173</v>
      </c>
      <c r="U86" s="209">
        <v>35167</v>
      </c>
      <c r="V86" s="20" t="s">
        <v>44</v>
      </c>
      <c r="W86" s="20">
        <v>8</v>
      </c>
      <c r="X86" s="33" t="s">
        <v>14577</v>
      </c>
      <c r="Y86" s="19" t="s">
        <v>121</v>
      </c>
      <c r="Z86" s="20" t="s">
        <v>6131</v>
      </c>
      <c r="AA86" s="19" t="s">
        <v>6132</v>
      </c>
      <c r="AB86" s="20" t="s">
        <v>14386</v>
      </c>
    </row>
    <row r="87" spans="1:28" ht="22.5" customHeight="1" x14ac:dyDescent="0.35">
      <c r="A87" s="33">
        <v>85</v>
      </c>
      <c r="B87" s="20" t="s">
        <v>14582</v>
      </c>
      <c r="C87" s="20"/>
      <c r="D87" s="20" t="s">
        <v>793</v>
      </c>
      <c r="E87" s="20" t="s">
        <v>51</v>
      </c>
      <c r="F87" s="20" t="s">
        <v>5793</v>
      </c>
      <c r="G87" s="20" t="s">
        <v>11500</v>
      </c>
      <c r="H87" s="20" t="s">
        <v>14583</v>
      </c>
      <c r="I87" s="33" t="s">
        <v>14573</v>
      </c>
      <c r="J87" s="215" t="s">
        <v>14574</v>
      </c>
      <c r="K87" s="20">
        <f t="shared" si="0"/>
        <v>28</v>
      </c>
      <c r="L87" s="20">
        <f t="shared" si="1"/>
        <v>12</v>
      </c>
      <c r="M87" s="20">
        <f t="shared" si="2"/>
        <v>2017</v>
      </c>
      <c r="N87" s="20">
        <v>96</v>
      </c>
      <c r="O87" s="209">
        <f t="shared" si="3"/>
        <v>46019</v>
      </c>
      <c r="P87" s="20" t="s">
        <v>778</v>
      </c>
      <c r="Q87" s="20" t="s">
        <v>14582</v>
      </c>
      <c r="R87" s="19" t="s">
        <v>14584</v>
      </c>
      <c r="S87" s="19" t="s">
        <v>12423</v>
      </c>
      <c r="T87" s="19" t="s">
        <v>1909</v>
      </c>
      <c r="U87" s="209">
        <v>35076</v>
      </c>
      <c r="V87" s="20" t="s">
        <v>75</v>
      </c>
      <c r="W87" s="20">
        <v>8</v>
      </c>
      <c r="X87" s="33" t="s">
        <v>14581</v>
      </c>
      <c r="Y87" s="19" t="s">
        <v>121</v>
      </c>
      <c r="Z87" s="20" t="s">
        <v>6193</v>
      </c>
      <c r="AA87" s="19" t="s">
        <v>6194</v>
      </c>
      <c r="AB87" s="20" t="s">
        <v>14386</v>
      </c>
    </row>
    <row r="88" spans="1:28" ht="22.5" customHeight="1" x14ac:dyDescent="0.35">
      <c r="A88" s="33">
        <v>86</v>
      </c>
      <c r="B88" s="20" t="s">
        <v>14590</v>
      </c>
      <c r="C88" s="20"/>
      <c r="D88" s="20" t="s">
        <v>793</v>
      </c>
      <c r="E88" s="20" t="s">
        <v>51</v>
      </c>
      <c r="F88" s="20" t="s">
        <v>5793</v>
      </c>
      <c r="G88" s="20" t="s">
        <v>5264</v>
      </c>
      <c r="H88" s="20" t="s">
        <v>14591</v>
      </c>
      <c r="I88" s="33" t="s">
        <v>131</v>
      </c>
      <c r="J88" s="215" t="s">
        <v>132</v>
      </c>
      <c r="K88" s="20">
        <f t="shared" si="0"/>
        <v>14</v>
      </c>
      <c r="L88" s="20">
        <f t="shared" si="1"/>
        <v>9</v>
      </c>
      <c r="M88" s="20">
        <f t="shared" si="2"/>
        <v>2018</v>
      </c>
      <c r="N88" s="20">
        <v>96</v>
      </c>
      <c r="O88" s="209">
        <f t="shared" si="3"/>
        <v>46279</v>
      </c>
      <c r="P88" s="20" t="s">
        <v>14259</v>
      </c>
      <c r="Q88" s="20" t="s">
        <v>14590</v>
      </c>
      <c r="R88" s="19" t="s">
        <v>14592</v>
      </c>
      <c r="S88" s="19" t="s">
        <v>13773</v>
      </c>
      <c r="T88" s="19" t="s">
        <v>857</v>
      </c>
      <c r="U88" s="209">
        <v>32033</v>
      </c>
      <c r="V88" s="20" t="s">
        <v>44</v>
      </c>
      <c r="W88" s="20">
        <v>10</v>
      </c>
      <c r="X88" s="33" t="s">
        <v>14593</v>
      </c>
      <c r="Y88" s="19" t="s">
        <v>234</v>
      </c>
      <c r="Z88" s="20" t="s">
        <v>6203</v>
      </c>
      <c r="AA88" s="19" t="s">
        <v>6204</v>
      </c>
      <c r="AB88" s="20" t="s">
        <v>14386</v>
      </c>
    </row>
    <row r="89" spans="1:28" ht="22.5" customHeight="1" x14ac:dyDescent="0.35">
      <c r="A89" s="33">
        <v>87</v>
      </c>
      <c r="B89" s="20" t="s">
        <v>15516</v>
      </c>
      <c r="C89" s="20"/>
      <c r="D89" s="20" t="s">
        <v>50</v>
      </c>
      <c r="E89" s="20" t="s">
        <v>51</v>
      </c>
      <c r="F89" s="20" t="s">
        <v>5793</v>
      </c>
      <c r="G89" s="20" t="s">
        <v>5264</v>
      </c>
      <c r="H89" s="20" t="s">
        <v>15517</v>
      </c>
      <c r="I89" s="33" t="s">
        <v>10215</v>
      </c>
      <c r="J89" s="215" t="s">
        <v>10216</v>
      </c>
      <c r="K89" s="20">
        <f t="shared" si="0"/>
        <v>22</v>
      </c>
      <c r="L89" s="20">
        <f t="shared" si="1"/>
        <v>10</v>
      </c>
      <c r="M89" s="20">
        <f t="shared" si="2"/>
        <v>2021</v>
      </c>
      <c r="N89" s="20">
        <v>72</v>
      </c>
      <c r="O89" s="209">
        <f t="shared" si="3"/>
        <v>46682</v>
      </c>
      <c r="P89" s="20"/>
      <c r="Q89" s="20" t="s">
        <v>15516</v>
      </c>
      <c r="R89" s="19" t="s">
        <v>1550</v>
      </c>
      <c r="S89" s="19" t="s">
        <v>611</v>
      </c>
      <c r="T89" s="19" t="s">
        <v>85</v>
      </c>
      <c r="U89" s="209">
        <v>37309</v>
      </c>
      <c r="V89" s="20" t="s">
        <v>75</v>
      </c>
      <c r="W89" s="20">
        <v>16</v>
      </c>
      <c r="X89" s="33" t="s">
        <v>12439</v>
      </c>
      <c r="Y89" s="19" t="s">
        <v>93</v>
      </c>
      <c r="Z89" s="20" t="s">
        <v>5824</v>
      </c>
      <c r="AA89" s="19" t="s">
        <v>5825</v>
      </c>
      <c r="AB89" s="20" t="s">
        <v>14386</v>
      </c>
    </row>
    <row r="90" spans="1:28" ht="22.5" customHeight="1" x14ac:dyDescent="0.35">
      <c r="A90" s="33">
        <v>88</v>
      </c>
      <c r="B90" s="20" t="s">
        <v>15518</v>
      </c>
      <c r="C90" s="20"/>
      <c r="D90" s="20" t="s">
        <v>50</v>
      </c>
      <c r="E90" s="20" t="s">
        <v>51</v>
      </c>
      <c r="F90" s="20" t="s">
        <v>5793</v>
      </c>
      <c r="G90" s="20" t="s">
        <v>5264</v>
      </c>
      <c r="H90" s="20" t="s">
        <v>15519</v>
      </c>
      <c r="I90" s="33" t="s">
        <v>10215</v>
      </c>
      <c r="J90" s="215" t="s">
        <v>10216</v>
      </c>
      <c r="K90" s="20">
        <f t="shared" si="0"/>
        <v>22</v>
      </c>
      <c r="L90" s="20">
        <f t="shared" si="1"/>
        <v>10</v>
      </c>
      <c r="M90" s="20">
        <f t="shared" si="2"/>
        <v>2021</v>
      </c>
      <c r="N90" s="20">
        <v>72</v>
      </c>
      <c r="O90" s="209">
        <f t="shared" si="3"/>
        <v>46682</v>
      </c>
      <c r="P90" s="20"/>
      <c r="Q90" s="20" t="s">
        <v>15518</v>
      </c>
      <c r="R90" s="19" t="s">
        <v>15520</v>
      </c>
      <c r="S90" s="19" t="s">
        <v>15521</v>
      </c>
      <c r="T90" s="19" t="s">
        <v>1371</v>
      </c>
      <c r="U90" s="209">
        <v>36395</v>
      </c>
      <c r="V90" s="20" t="s">
        <v>75</v>
      </c>
      <c r="W90" s="20">
        <v>16</v>
      </c>
      <c r="X90" s="33" t="s">
        <v>12492</v>
      </c>
      <c r="Y90" s="19" t="s">
        <v>121</v>
      </c>
      <c r="Z90" s="20" t="s">
        <v>5824</v>
      </c>
      <c r="AA90" s="19" t="s">
        <v>5825</v>
      </c>
      <c r="AB90" s="20" t="s">
        <v>14386</v>
      </c>
    </row>
    <row r="91" spans="1:28" ht="22.5" customHeight="1" x14ac:dyDescent="0.35">
      <c r="A91" s="33">
        <v>89</v>
      </c>
      <c r="B91" s="20" t="s">
        <v>15522</v>
      </c>
      <c r="C91" s="20"/>
      <c r="D91" s="20" t="s">
        <v>50</v>
      </c>
      <c r="E91" s="20" t="s">
        <v>51</v>
      </c>
      <c r="F91" s="20" t="s">
        <v>5793</v>
      </c>
      <c r="G91" s="20" t="s">
        <v>5264</v>
      </c>
      <c r="H91" s="20" t="s">
        <v>15523</v>
      </c>
      <c r="I91" s="33" t="s">
        <v>10323</v>
      </c>
      <c r="J91" s="215" t="s">
        <v>10324</v>
      </c>
      <c r="K91" s="20">
        <f t="shared" si="0"/>
        <v>22</v>
      </c>
      <c r="L91" s="20">
        <f t="shared" si="1"/>
        <v>7</v>
      </c>
      <c r="M91" s="20">
        <f t="shared" si="2"/>
        <v>2022</v>
      </c>
      <c r="N91" s="20">
        <v>72</v>
      </c>
      <c r="O91" s="209">
        <f t="shared" si="3"/>
        <v>46956</v>
      </c>
      <c r="P91" s="20"/>
      <c r="Q91" s="20" t="s">
        <v>15522</v>
      </c>
      <c r="R91" s="19" t="s">
        <v>15524</v>
      </c>
      <c r="S91" s="19" t="s">
        <v>476</v>
      </c>
      <c r="T91" s="19" t="s">
        <v>6171</v>
      </c>
      <c r="U91" s="210">
        <v>36449</v>
      </c>
      <c r="V91" s="20" t="s">
        <v>44</v>
      </c>
      <c r="W91" s="20">
        <v>17</v>
      </c>
      <c r="X91" s="33" t="s">
        <v>15525</v>
      </c>
      <c r="Y91" s="19" t="s">
        <v>46</v>
      </c>
      <c r="Z91" s="20" t="s">
        <v>6203</v>
      </c>
      <c r="AA91" s="19" t="s">
        <v>6204</v>
      </c>
      <c r="AB91" s="20" t="s">
        <v>14386</v>
      </c>
    </row>
    <row r="92" spans="1:28" ht="22.5" customHeight="1" x14ac:dyDescent="0.35">
      <c r="A92" s="33">
        <v>90</v>
      </c>
      <c r="B92" s="20" t="s">
        <v>15526</v>
      </c>
      <c r="C92" s="20"/>
      <c r="D92" s="20" t="s">
        <v>50</v>
      </c>
      <c r="E92" s="20" t="s">
        <v>51</v>
      </c>
      <c r="F92" s="20" t="s">
        <v>5793</v>
      </c>
      <c r="G92" s="20" t="s">
        <v>5264</v>
      </c>
      <c r="H92" s="20" t="s">
        <v>15527</v>
      </c>
      <c r="I92" s="33" t="s">
        <v>1847</v>
      </c>
      <c r="J92" s="215" t="s">
        <v>1848</v>
      </c>
      <c r="K92" s="20">
        <f t="shared" si="0"/>
        <v>28</v>
      </c>
      <c r="L92" s="20">
        <f t="shared" si="1"/>
        <v>12</v>
      </c>
      <c r="M92" s="20">
        <f t="shared" si="2"/>
        <v>2023</v>
      </c>
      <c r="N92" s="20">
        <v>72</v>
      </c>
      <c r="O92" s="209">
        <f t="shared" si="3"/>
        <v>47480</v>
      </c>
      <c r="P92" s="20"/>
      <c r="Q92" s="20" t="s">
        <v>15526</v>
      </c>
      <c r="R92" s="19" t="s">
        <v>15528</v>
      </c>
      <c r="S92" s="19" t="s">
        <v>818</v>
      </c>
      <c r="T92" s="19" t="s">
        <v>178</v>
      </c>
      <c r="U92" s="209">
        <v>38375</v>
      </c>
      <c r="V92" s="20" t="s">
        <v>44</v>
      </c>
      <c r="W92" s="20">
        <v>20</v>
      </c>
      <c r="X92" s="33" t="s">
        <v>15529</v>
      </c>
      <c r="Y92" s="19" t="s">
        <v>211</v>
      </c>
      <c r="Z92" s="20" t="s">
        <v>6203</v>
      </c>
      <c r="AA92" s="19" t="s">
        <v>6204</v>
      </c>
      <c r="AB92" s="20" t="s">
        <v>14386</v>
      </c>
    </row>
    <row r="93" spans="1:28" ht="22.5" customHeight="1" x14ac:dyDescent="0.35">
      <c r="A93" s="33">
        <v>91</v>
      </c>
      <c r="B93" s="20" t="s">
        <v>15530</v>
      </c>
      <c r="C93" s="20"/>
      <c r="D93" s="20" t="s">
        <v>50</v>
      </c>
      <c r="E93" s="20" t="s">
        <v>51</v>
      </c>
      <c r="F93" s="20" t="s">
        <v>5793</v>
      </c>
      <c r="G93" s="20" t="s">
        <v>5264</v>
      </c>
      <c r="H93" s="20" t="s">
        <v>15531</v>
      </c>
      <c r="I93" s="33" t="s">
        <v>300</v>
      </c>
      <c r="J93" s="215" t="s">
        <v>301</v>
      </c>
      <c r="K93" s="20">
        <f t="shared" si="0"/>
        <v>2</v>
      </c>
      <c r="L93" s="20">
        <f t="shared" si="1"/>
        <v>7</v>
      </c>
      <c r="M93" s="20">
        <f t="shared" si="2"/>
        <v>2024</v>
      </c>
      <c r="N93" s="20">
        <v>72</v>
      </c>
      <c r="O93" s="209">
        <f t="shared" si="3"/>
        <v>47666</v>
      </c>
      <c r="P93" s="20"/>
      <c r="Q93" s="20" t="s">
        <v>15530</v>
      </c>
      <c r="R93" s="19" t="s">
        <v>15532</v>
      </c>
      <c r="S93" s="19" t="s">
        <v>15533</v>
      </c>
      <c r="T93" s="19" t="s">
        <v>181</v>
      </c>
      <c r="U93" s="209">
        <v>31079</v>
      </c>
      <c r="V93" s="20" t="s">
        <v>75</v>
      </c>
      <c r="W93" s="20">
        <v>21</v>
      </c>
      <c r="X93" s="33" t="s">
        <v>15534</v>
      </c>
      <c r="Y93" s="19" t="s">
        <v>234</v>
      </c>
      <c r="Z93" s="20" t="s">
        <v>6401</v>
      </c>
      <c r="AA93" s="19" t="s">
        <v>6403</v>
      </c>
      <c r="AB93" s="20" t="s">
        <v>14386</v>
      </c>
    </row>
    <row r="94" spans="1:28" ht="22.5" customHeight="1" x14ac:dyDescent="0.35">
      <c r="A94" s="33">
        <v>92</v>
      </c>
      <c r="B94" s="20" t="s">
        <v>6200</v>
      </c>
      <c r="C94" s="20"/>
      <c r="D94" s="20" t="s">
        <v>50</v>
      </c>
      <c r="E94" s="20" t="s">
        <v>51</v>
      </c>
      <c r="F94" s="20" t="s">
        <v>5793</v>
      </c>
      <c r="G94" s="20" t="s">
        <v>5264</v>
      </c>
      <c r="H94" s="20" t="s">
        <v>6199</v>
      </c>
      <c r="I94" s="33" t="s">
        <v>482</v>
      </c>
      <c r="J94" s="215" t="s">
        <v>483</v>
      </c>
      <c r="K94" s="20">
        <f t="shared" si="0"/>
        <v>15</v>
      </c>
      <c r="L94" s="20">
        <f t="shared" si="1"/>
        <v>3</v>
      </c>
      <c r="M94" s="20">
        <f t="shared" si="2"/>
        <v>2024</v>
      </c>
      <c r="N94" s="20">
        <v>72</v>
      </c>
      <c r="O94" s="209">
        <f t="shared" si="3"/>
        <v>47557</v>
      </c>
      <c r="P94" s="20"/>
      <c r="Q94" s="20" t="s">
        <v>6200</v>
      </c>
      <c r="R94" s="19" t="s">
        <v>15535</v>
      </c>
      <c r="S94" s="19" t="s">
        <v>493</v>
      </c>
      <c r="T94" s="19" t="s">
        <v>6201</v>
      </c>
      <c r="U94" s="210">
        <v>33236</v>
      </c>
      <c r="V94" s="20" t="s">
        <v>44</v>
      </c>
      <c r="W94" s="20">
        <v>21</v>
      </c>
      <c r="X94" s="33" t="s">
        <v>6202</v>
      </c>
      <c r="Y94" s="19" t="s">
        <v>234</v>
      </c>
      <c r="Z94" s="20" t="s">
        <v>6203</v>
      </c>
      <c r="AA94" s="19" t="s">
        <v>6204</v>
      </c>
      <c r="AB94" s="20" t="s">
        <v>14386</v>
      </c>
    </row>
    <row r="95" spans="1:28" ht="22.5" customHeight="1" x14ac:dyDescent="0.35">
      <c r="A95" s="33">
        <v>93</v>
      </c>
      <c r="B95" s="20" t="s">
        <v>14598</v>
      </c>
      <c r="C95" s="20"/>
      <c r="D95" s="20" t="s">
        <v>793</v>
      </c>
      <c r="E95" s="20" t="s">
        <v>51</v>
      </c>
      <c r="F95" s="20" t="s">
        <v>5793</v>
      </c>
      <c r="G95" s="20" t="s">
        <v>5264</v>
      </c>
      <c r="H95" s="20" t="s">
        <v>14599</v>
      </c>
      <c r="I95" s="33" t="s">
        <v>11682</v>
      </c>
      <c r="J95" s="215" t="s">
        <v>11683</v>
      </c>
      <c r="K95" s="20">
        <f t="shared" si="0"/>
        <v>7</v>
      </c>
      <c r="L95" s="20">
        <f t="shared" si="1"/>
        <v>11</v>
      </c>
      <c r="M95" s="20">
        <f t="shared" si="2"/>
        <v>2017</v>
      </c>
      <c r="N95" s="20">
        <v>96</v>
      </c>
      <c r="O95" s="209">
        <f t="shared" si="3"/>
        <v>45968</v>
      </c>
      <c r="P95" s="20" t="s">
        <v>778</v>
      </c>
      <c r="Q95" s="20" t="s">
        <v>14598</v>
      </c>
      <c r="R95" s="19" t="s">
        <v>14600</v>
      </c>
      <c r="S95" s="19" t="s">
        <v>2700</v>
      </c>
      <c r="T95" s="19" t="s">
        <v>392</v>
      </c>
      <c r="U95" s="209">
        <v>35766</v>
      </c>
      <c r="V95" s="20" t="s">
        <v>75</v>
      </c>
      <c r="W95" s="20">
        <v>8</v>
      </c>
      <c r="X95" s="33" t="s">
        <v>14601</v>
      </c>
      <c r="Y95" s="19" t="s">
        <v>62</v>
      </c>
      <c r="Z95" s="20" t="s">
        <v>6203</v>
      </c>
      <c r="AA95" s="19" t="s">
        <v>6204</v>
      </c>
      <c r="AB95" s="20" t="s">
        <v>14386</v>
      </c>
    </row>
    <row r="96" spans="1:28" ht="22.5" customHeight="1" x14ac:dyDescent="0.35">
      <c r="A96" s="33">
        <v>94</v>
      </c>
      <c r="B96" s="20" t="s">
        <v>14602</v>
      </c>
      <c r="C96" s="20"/>
      <c r="D96" s="20" t="s">
        <v>793</v>
      </c>
      <c r="E96" s="20" t="s">
        <v>51</v>
      </c>
      <c r="F96" s="20" t="s">
        <v>5793</v>
      </c>
      <c r="G96" s="20" t="s">
        <v>5264</v>
      </c>
      <c r="H96" s="20" t="s">
        <v>14603</v>
      </c>
      <c r="I96" s="33" t="s">
        <v>11682</v>
      </c>
      <c r="J96" s="215" t="s">
        <v>11683</v>
      </c>
      <c r="K96" s="20">
        <f t="shared" si="0"/>
        <v>7</v>
      </c>
      <c r="L96" s="20">
        <f t="shared" si="1"/>
        <v>11</v>
      </c>
      <c r="M96" s="20">
        <f t="shared" si="2"/>
        <v>2017</v>
      </c>
      <c r="N96" s="20">
        <v>96</v>
      </c>
      <c r="O96" s="209">
        <f t="shared" si="3"/>
        <v>45968</v>
      </c>
      <c r="P96" s="20" t="s">
        <v>778</v>
      </c>
      <c r="Q96" s="20" t="s">
        <v>14602</v>
      </c>
      <c r="R96" s="19" t="s">
        <v>14604</v>
      </c>
      <c r="S96" s="19" t="s">
        <v>14605</v>
      </c>
      <c r="T96" s="19" t="s">
        <v>3946</v>
      </c>
      <c r="U96" s="209">
        <v>34582</v>
      </c>
      <c r="V96" s="20" t="s">
        <v>75</v>
      </c>
      <c r="W96" s="20">
        <v>8</v>
      </c>
      <c r="X96" s="33" t="s">
        <v>14606</v>
      </c>
      <c r="Y96" s="19" t="s">
        <v>121</v>
      </c>
      <c r="Z96" s="20" t="s">
        <v>6203</v>
      </c>
      <c r="AA96" s="19" t="s">
        <v>6204</v>
      </c>
      <c r="AB96" s="20" t="s">
        <v>14386</v>
      </c>
    </row>
    <row r="97" spans="1:28" ht="22.5" customHeight="1" x14ac:dyDescent="0.35">
      <c r="A97" s="33">
        <v>95</v>
      </c>
      <c r="B97" s="20" t="s">
        <v>15536</v>
      </c>
      <c r="C97" s="20"/>
      <c r="D97" s="20" t="s">
        <v>50</v>
      </c>
      <c r="E97" s="20" t="s">
        <v>51</v>
      </c>
      <c r="F97" s="20" t="s">
        <v>5793</v>
      </c>
      <c r="G97" s="20" t="s">
        <v>5916</v>
      </c>
      <c r="H97" s="20" t="s">
        <v>15537</v>
      </c>
      <c r="I97" s="33" t="s">
        <v>15538</v>
      </c>
      <c r="J97" s="215" t="s">
        <v>13825</v>
      </c>
      <c r="K97" s="20">
        <f t="shared" si="0"/>
        <v>15</v>
      </c>
      <c r="L97" s="20">
        <f t="shared" si="1"/>
        <v>9</v>
      </c>
      <c r="M97" s="20">
        <f t="shared" si="2"/>
        <v>2022</v>
      </c>
      <c r="N97" s="20">
        <v>72</v>
      </c>
      <c r="O97" s="209">
        <f t="shared" si="3"/>
        <v>47011</v>
      </c>
      <c r="P97" s="20"/>
      <c r="Q97" s="20" t="s">
        <v>15536</v>
      </c>
      <c r="R97" s="19" t="s">
        <v>15539</v>
      </c>
      <c r="S97" s="19" t="s">
        <v>4011</v>
      </c>
      <c r="T97" s="19" t="s">
        <v>1737</v>
      </c>
      <c r="U97" s="210">
        <v>37947</v>
      </c>
      <c r="V97" s="20" t="s">
        <v>44</v>
      </c>
      <c r="W97" s="20">
        <v>18</v>
      </c>
      <c r="X97" s="33" t="s">
        <v>15540</v>
      </c>
      <c r="Y97" s="19" t="s">
        <v>893</v>
      </c>
      <c r="Z97" s="20" t="s">
        <v>6178</v>
      </c>
      <c r="AA97" s="19" t="s">
        <v>6179</v>
      </c>
      <c r="AB97" s="20" t="s">
        <v>14386</v>
      </c>
    </row>
    <row r="98" spans="1:28" ht="22.5" customHeight="1" x14ac:dyDescent="0.35">
      <c r="A98" s="33">
        <v>96</v>
      </c>
      <c r="B98" s="20" t="s">
        <v>15541</v>
      </c>
      <c r="C98" s="20"/>
      <c r="D98" s="20" t="s">
        <v>50</v>
      </c>
      <c r="E98" s="20" t="s">
        <v>51</v>
      </c>
      <c r="F98" s="20" t="s">
        <v>5793</v>
      </c>
      <c r="G98" s="20" t="s">
        <v>5916</v>
      </c>
      <c r="H98" s="20" t="s">
        <v>15542</v>
      </c>
      <c r="I98" s="33" t="s">
        <v>1804</v>
      </c>
      <c r="J98" s="215" t="s">
        <v>1805</v>
      </c>
      <c r="K98" s="20">
        <f t="shared" si="0"/>
        <v>10</v>
      </c>
      <c r="L98" s="20">
        <f t="shared" si="1"/>
        <v>11</v>
      </c>
      <c r="M98" s="20">
        <f t="shared" si="2"/>
        <v>2023</v>
      </c>
      <c r="N98" s="20">
        <v>72</v>
      </c>
      <c r="O98" s="209">
        <f t="shared" si="3"/>
        <v>47432</v>
      </c>
      <c r="P98" s="20"/>
      <c r="Q98" s="20" t="s">
        <v>15541</v>
      </c>
      <c r="R98" s="19" t="s">
        <v>15543</v>
      </c>
      <c r="S98" s="19" t="s">
        <v>611</v>
      </c>
      <c r="T98" s="19" t="s">
        <v>731</v>
      </c>
      <c r="U98" s="209">
        <v>35856</v>
      </c>
      <c r="V98" s="20" t="s">
        <v>75</v>
      </c>
      <c r="W98" s="20">
        <v>20</v>
      </c>
      <c r="X98" s="33" t="s">
        <v>15544</v>
      </c>
      <c r="Y98" s="19" t="s">
        <v>62</v>
      </c>
      <c r="Z98" s="20" t="s">
        <v>5921</v>
      </c>
      <c r="AA98" s="19" t="s">
        <v>5922</v>
      </c>
      <c r="AB98" s="20" t="s">
        <v>14386</v>
      </c>
    </row>
    <row r="99" spans="1:28" ht="22.5" customHeight="1" x14ac:dyDescent="0.35">
      <c r="A99" s="33">
        <v>97</v>
      </c>
      <c r="B99" s="20" t="s">
        <v>15545</v>
      </c>
      <c r="C99" s="20"/>
      <c r="D99" s="20" t="s">
        <v>50</v>
      </c>
      <c r="E99" s="20" t="s">
        <v>51</v>
      </c>
      <c r="F99" s="20" t="s">
        <v>5793</v>
      </c>
      <c r="G99" s="20" t="s">
        <v>5916</v>
      </c>
      <c r="H99" s="20" t="s">
        <v>15546</v>
      </c>
      <c r="I99" s="33" t="s">
        <v>1850</v>
      </c>
      <c r="J99" s="215" t="s">
        <v>1851</v>
      </c>
      <c r="K99" s="20">
        <f t="shared" si="0"/>
        <v>2</v>
      </c>
      <c r="L99" s="20">
        <f t="shared" si="1"/>
        <v>1</v>
      </c>
      <c r="M99" s="20">
        <f t="shared" si="2"/>
        <v>2024</v>
      </c>
      <c r="N99" s="20">
        <v>72</v>
      </c>
      <c r="O99" s="209">
        <f t="shared" si="3"/>
        <v>47485</v>
      </c>
      <c r="P99" s="20"/>
      <c r="Q99" s="20" t="s">
        <v>15545</v>
      </c>
      <c r="R99" s="19" t="s">
        <v>15547</v>
      </c>
      <c r="S99" s="19" t="s">
        <v>15548</v>
      </c>
      <c r="T99" s="19" t="s">
        <v>690</v>
      </c>
      <c r="U99" s="209">
        <v>35640</v>
      </c>
      <c r="V99" s="20" t="s">
        <v>75</v>
      </c>
      <c r="W99" s="20">
        <v>20</v>
      </c>
      <c r="X99" s="33" t="s">
        <v>15549</v>
      </c>
      <c r="Y99" s="19" t="s">
        <v>93</v>
      </c>
      <c r="Z99" s="20" t="s">
        <v>5267</v>
      </c>
      <c r="AA99" s="19" t="s">
        <v>5268</v>
      </c>
      <c r="AB99" s="20" t="s">
        <v>14386</v>
      </c>
    </row>
    <row r="100" spans="1:28" ht="22.5" customHeight="1" x14ac:dyDescent="0.35">
      <c r="A100" s="33">
        <v>98</v>
      </c>
      <c r="B100" s="20" t="s">
        <v>15550</v>
      </c>
      <c r="C100" s="20"/>
      <c r="D100" s="20" t="s">
        <v>50</v>
      </c>
      <c r="E100" s="20" t="s">
        <v>51</v>
      </c>
      <c r="F100" s="20" t="s">
        <v>5793</v>
      </c>
      <c r="G100" s="20" t="s">
        <v>5916</v>
      </c>
      <c r="H100" s="20" t="s">
        <v>15551</v>
      </c>
      <c r="I100" s="33" t="s">
        <v>1850</v>
      </c>
      <c r="J100" s="215" t="s">
        <v>1851</v>
      </c>
      <c r="K100" s="20">
        <f t="shared" si="0"/>
        <v>2</v>
      </c>
      <c r="L100" s="20">
        <f t="shared" si="1"/>
        <v>1</v>
      </c>
      <c r="M100" s="20">
        <f t="shared" si="2"/>
        <v>2024</v>
      </c>
      <c r="N100" s="20">
        <v>72</v>
      </c>
      <c r="O100" s="209">
        <f t="shared" si="3"/>
        <v>47485</v>
      </c>
      <c r="P100" s="20"/>
      <c r="Q100" s="20" t="s">
        <v>15550</v>
      </c>
      <c r="R100" s="19" t="s">
        <v>15552</v>
      </c>
      <c r="S100" s="19" t="s">
        <v>15553</v>
      </c>
      <c r="T100" s="19" t="s">
        <v>716</v>
      </c>
      <c r="U100" s="210">
        <v>37589</v>
      </c>
      <c r="V100" s="20" t="s">
        <v>75</v>
      </c>
      <c r="W100" s="20">
        <v>20</v>
      </c>
      <c r="X100" s="33" t="s">
        <v>15554</v>
      </c>
      <c r="Y100" s="19" t="s">
        <v>234</v>
      </c>
      <c r="Z100" s="20" t="s">
        <v>5267</v>
      </c>
      <c r="AA100" s="19" t="s">
        <v>5268</v>
      </c>
      <c r="AB100" s="20" t="s">
        <v>14386</v>
      </c>
    </row>
    <row r="101" spans="1:28" ht="22.5" customHeight="1" x14ac:dyDescent="0.35">
      <c r="A101" s="33">
        <v>99</v>
      </c>
      <c r="B101" s="20" t="s">
        <v>15555</v>
      </c>
      <c r="C101" s="20"/>
      <c r="D101" s="20" t="s">
        <v>50</v>
      </c>
      <c r="E101" s="20" t="s">
        <v>51</v>
      </c>
      <c r="F101" s="20" t="s">
        <v>5793</v>
      </c>
      <c r="G101" s="20" t="s">
        <v>5916</v>
      </c>
      <c r="H101" s="20" t="s">
        <v>15556</v>
      </c>
      <c r="I101" s="33" t="s">
        <v>15557</v>
      </c>
      <c r="J101" s="215" t="s">
        <v>15558</v>
      </c>
      <c r="K101" s="20">
        <f t="shared" si="0"/>
        <v>18</v>
      </c>
      <c r="L101" s="20">
        <f t="shared" si="1"/>
        <v>8</v>
      </c>
      <c r="M101" s="20">
        <f t="shared" si="2"/>
        <v>2023</v>
      </c>
      <c r="N101" s="20">
        <v>72</v>
      </c>
      <c r="O101" s="209">
        <f t="shared" si="3"/>
        <v>47348</v>
      </c>
      <c r="P101" s="20"/>
      <c r="Q101" s="20" t="s">
        <v>15555</v>
      </c>
      <c r="R101" s="19" t="s">
        <v>15559</v>
      </c>
      <c r="S101" s="19" t="s">
        <v>15560</v>
      </c>
      <c r="T101" s="19" t="s">
        <v>1779</v>
      </c>
      <c r="U101" s="210">
        <v>26661</v>
      </c>
      <c r="V101" s="20" t="s">
        <v>75</v>
      </c>
      <c r="W101" s="20">
        <v>20</v>
      </c>
      <c r="X101" s="33" t="s">
        <v>15561</v>
      </c>
      <c r="Y101" s="19" t="s">
        <v>279</v>
      </c>
      <c r="Z101" s="20" t="s">
        <v>5267</v>
      </c>
      <c r="AA101" s="19" t="s">
        <v>5268</v>
      </c>
      <c r="AB101" s="20" t="s">
        <v>14386</v>
      </c>
    </row>
    <row r="102" spans="1:28" ht="22.5" customHeight="1" x14ac:dyDescent="0.35">
      <c r="A102" s="33">
        <v>100</v>
      </c>
      <c r="B102" s="20" t="s">
        <v>14607</v>
      </c>
      <c r="C102" s="20"/>
      <c r="D102" s="20" t="s">
        <v>332</v>
      </c>
      <c r="E102" s="20" t="s">
        <v>51</v>
      </c>
      <c r="F102" s="20" t="s">
        <v>5793</v>
      </c>
      <c r="G102" s="20" t="s">
        <v>5936</v>
      </c>
      <c r="H102" s="20" t="s">
        <v>14608</v>
      </c>
      <c r="I102" s="33" t="s">
        <v>11708</v>
      </c>
      <c r="J102" s="215" t="s">
        <v>11709</v>
      </c>
      <c r="K102" s="20">
        <f t="shared" si="0"/>
        <v>20</v>
      </c>
      <c r="L102" s="20">
        <f t="shared" si="1"/>
        <v>3</v>
      </c>
      <c r="M102" s="20">
        <f t="shared" si="2"/>
        <v>2018</v>
      </c>
      <c r="N102" s="20">
        <v>96</v>
      </c>
      <c r="O102" s="209">
        <f t="shared" si="3"/>
        <v>46101</v>
      </c>
      <c r="P102" s="20" t="s">
        <v>14259</v>
      </c>
      <c r="Q102" s="20" t="s">
        <v>14607</v>
      </c>
      <c r="R102" s="19" t="s">
        <v>14609</v>
      </c>
      <c r="S102" s="19" t="s">
        <v>431</v>
      </c>
      <c r="T102" s="19" t="s">
        <v>200</v>
      </c>
      <c r="U102" s="209">
        <v>30372</v>
      </c>
      <c r="V102" s="20" t="s">
        <v>75</v>
      </c>
      <c r="W102" s="20">
        <v>8</v>
      </c>
      <c r="X102" s="33" t="s">
        <v>14610</v>
      </c>
      <c r="Y102" s="19" t="s">
        <v>62</v>
      </c>
      <c r="Z102" s="20" t="s">
        <v>6193</v>
      </c>
      <c r="AA102" s="19" t="s">
        <v>6194</v>
      </c>
      <c r="AB102" s="20" t="s">
        <v>14386</v>
      </c>
    </row>
    <row r="103" spans="1:28" ht="22.5" customHeight="1" x14ac:dyDescent="0.35">
      <c r="A103" s="33">
        <v>101</v>
      </c>
      <c r="B103" s="20" t="s">
        <v>40</v>
      </c>
      <c r="C103" s="20"/>
      <c r="D103" s="20" t="s">
        <v>50</v>
      </c>
      <c r="E103" s="20" t="s">
        <v>51</v>
      </c>
      <c r="F103" s="20" t="s">
        <v>34</v>
      </c>
      <c r="G103" s="20" t="s">
        <v>35</v>
      </c>
      <c r="H103" s="20" t="s">
        <v>36</v>
      </c>
      <c r="I103" s="33" t="s">
        <v>37</v>
      </c>
      <c r="J103" s="215" t="s">
        <v>38</v>
      </c>
      <c r="K103" s="20">
        <f t="shared" si="0"/>
        <v>9</v>
      </c>
      <c r="L103" s="20">
        <f t="shared" si="1"/>
        <v>6</v>
      </c>
      <c r="M103" s="20">
        <f t="shared" si="2"/>
        <v>2020</v>
      </c>
      <c r="N103" s="20">
        <v>96</v>
      </c>
      <c r="O103" s="209">
        <f t="shared" si="3"/>
        <v>46913</v>
      </c>
      <c r="P103" s="20"/>
      <c r="Q103" s="20" t="s">
        <v>40</v>
      </c>
      <c r="R103" s="19" t="s">
        <v>41</v>
      </c>
      <c r="S103" s="19" t="s">
        <v>42</v>
      </c>
      <c r="T103" s="19" t="s">
        <v>43</v>
      </c>
      <c r="U103" s="209">
        <v>32479</v>
      </c>
      <c r="V103" s="20" t="s">
        <v>44</v>
      </c>
      <c r="W103" s="20">
        <v>13</v>
      </c>
      <c r="X103" s="33" t="s">
        <v>45</v>
      </c>
      <c r="Y103" s="19" t="s">
        <v>46</v>
      </c>
      <c r="Z103" s="20" t="s">
        <v>47</v>
      </c>
      <c r="AA103" s="19" t="s">
        <v>14285</v>
      </c>
      <c r="AB103" s="20" t="s">
        <v>14286</v>
      </c>
    </row>
    <row r="104" spans="1:28" ht="22.5" customHeight="1" x14ac:dyDescent="0.35">
      <c r="A104" s="33">
        <v>102</v>
      </c>
      <c r="B104" s="20" t="s">
        <v>64</v>
      </c>
      <c r="C104" s="20"/>
      <c r="D104" s="20" t="s">
        <v>50</v>
      </c>
      <c r="E104" s="20" t="s">
        <v>51</v>
      </c>
      <c r="F104" s="20" t="s">
        <v>34</v>
      </c>
      <c r="G104" s="20" t="s">
        <v>35</v>
      </c>
      <c r="H104" s="20" t="s">
        <v>63</v>
      </c>
      <c r="I104" s="33" t="s">
        <v>54</v>
      </c>
      <c r="J104" s="215" t="s">
        <v>55</v>
      </c>
      <c r="K104" s="20">
        <f t="shared" si="0"/>
        <v>16</v>
      </c>
      <c r="L104" s="20">
        <f t="shared" si="1"/>
        <v>3</v>
      </c>
      <c r="M104" s="20">
        <f t="shared" si="2"/>
        <v>2020</v>
      </c>
      <c r="N104" s="20">
        <v>96</v>
      </c>
      <c r="O104" s="209">
        <f t="shared" si="3"/>
        <v>46828</v>
      </c>
      <c r="P104" s="20"/>
      <c r="Q104" s="20" t="s">
        <v>64</v>
      </c>
      <c r="R104" s="19" t="s">
        <v>65</v>
      </c>
      <c r="S104" s="19" t="s">
        <v>66</v>
      </c>
      <c r="T104" s="19" t="s">
        <v>67</v>
      </c>
      <c r="U104" s="209">
        <v>32994</v>
      </c>
      <c r="V104" s="20" t="s">
        <v>44</v>
      </c>
      <c r="W104" s="20">
        <v>13</v>
      </c>
      <c r="X104" s="33" t="s">
        <v>61</v>
      </c>
      <c r="Y104" s="19" t="s">
        <v>62</v>
      </c>
      <c r="Z104" s="20" t="s">
        <v>47</v>
      </c>
      <c r="AA104" s="19" t="s">
        <v>14285</v>
      </c>
      <c r="AB104" s="20" t="s">
        <v>14286</v>
      </c>
    </row>
    <row r="105" spans="1:28" ht="22.5" customHeight="1" x14ac:dyDescent="0.35">
      <c r="A105" s="33">
        <v>103</v>
      </c>
      <c r="B105" s="20" t="s">
        <v>70</v>
      </c>
      <c r="C105" s="20"/>
      <c r="D105" s="20" t="s">
        <v>50</v>
      </c>
      <c r="E105" s="20" t="s">
        <v>51</v>
      </c>
      <c r="F105" s="20" t="s">
        <v>34</v>
      </c>
      <c r="G105" s="20" t="s">
        <v>35</v>
      </c>
      <c r="H105" s="20" t="s">
        <v>69</v>
      </c>
      <c r="I105" s="33" t="s">
        <v>37</v>
      </c>
      <c r="J105" s="215" t="s">
        <v>38</v>
      </c>
      <c r="K105" s="20">
        <f t="shared" si="0"/>
        <v>9</v>
      </c>
      <c r="L105" s="20">
        <f t="shared" si="1"/>
        <v>6</v>
      </c>
      <c r="M105" s="20">
        <f t="shared" si="2"/>
        <v>2020</v>
      </c>
      <c r="N105" s="20">
        <v>96</v>
      </c>
      <c r="O105" s="209">
        <f t="shared" si="3"/>
        <v>46913</v>
      </c>
      <c r="P105" s="20"/>
      <c r="Q105" s="20" t="s">
        <v>70</v>
      </c>
      <c r="R105" s="19" t="s">
        <v>71</v>
      </c>
      <c r="S105" s="19" t="s">
        <v>72</v>
      </c>
      <c r="T105" s="19" t="s">
        <v>73</v>
      </c>
      <c r="U105" s="210">
        <v>34286</v>
      </c>
      <c r="V105" s="20" t="s">
        <v>75</v>
      </c>
      <c r="W105" s="20">
        <v>13</v>
      </c>
      <c r="X105" s="33" t="s">
        <v>61</v>
      </c>
      <c r="Y105" s="19" t="s">
        <v>62</v>
      </c>
      <c r="Z105" s="20" t="s">
        <v>47</v>
      </c>
      <c r="AA105" s="19" t="s">
        <v>14285</v>
      </c>
      <c r="AB105" s="20" t="s">
        <v>14286</v>
      </c>
    </row>
    <row r="106" spans="1:28" ht="22.5" customHeight="1" x14ac:dyDescent="0.35">
      <c r="A106" s="33">
        <v>104</v>
      </c>
      <c r="B106" s="20" t="s">
        <v>87</v>
      </c>
      <c r="C106" s="20"/>
      <c r="D106" s="20" t="s">
        <v>50</v>
      </c>
      <c r="E106" s="20" t="s">
        <v>51</v>
      </c>
      <c r="F106" s="20" t="s">
        <v>34</v>
      </c>
      <c r="G106" s="20" t="s">
        <v>35</v>
      </c>
      <c r="H106" s="20" t="s">
        <v>86</v>
      </c>
      <c r="I106" s="33" t="s">
        <v>80</v>
      </c>
      <c r="J106" s="215" t="s">
        <v>81</v>
      </c>
      <c r="K106" s="20">
        <f t="shared" si="0"/>
        <v>6</v>
      </c>
      <c r="L106" s="20">
        <f t="shared" si="1"/>
        <v>7</v>
      </c>
      <c r="M106" s="20">
        <f t="shared" si="2"/>
        <v>2020</v>
      </c>
      <c r="N106" s="20">
        <v>96</v>
      </c>
      <c r="O106" s="209">
        <f t="shared" si="3"/>
        <v>46940</v>
      </c>
      <c r="P106" s="20"/>
      <c r="Q106" s="20" t="s">
        <v>87</v>
      </c>
      <c r="R106" s="19" t="s">
        <v>88</v>
      </c>
      <c r="S106" s="19" t="s">
        <v>89</v>
      </c>
      <c r="T106" s="19" t="s">
        <v>90</v>
      </c>
      <c r="U106" s="210">
        <v>35715</v>
      </c>
      <c r="V106" s="20" t="s">
        <v>75</v>
      </c>
      <c r="W106" s="20">
        <v>13</v>
      </c>
      <c r="X106" s="33" t="s">
        <v>92</v>
      </c>
      <c r="Y106" s="19" t="s">
        <v>93</v>
      </c>
      <c r="Z106" s="20" t="s">
        <v>47</v>
      </c>
      <c r="AA106" s="19" t="s">
        <v>14285</v>
      </c>
      <c r="AB106" s="20" t="s">
        <v>14286</v>
      </c>
    </row>
    <row r="107" spans="1:28" ht="22.5" customHeight="1" x14ac:dyDescent="0.35">
      <c r="A107" s="33">
        <v>105</v>
      </c>
      <c r="B107" s="20" t="s">
        <v>116</v>
      </c>
      <c r="C107" s="20"/>
      <c r="D107" s="20" t="s">
        <v>50</v>
      </c>
      <c r="E107" s="20" t="s">
        <v>51</v>
      </c>
      <c r="F107" s="20" t="s">
        <v>34</v>
      </c>
      <c r="G107" s="20" t="s">
        <v>35</v>
      </c>
      <c r="H107" s="20" t="s">
        <v>115</v>
      </c>
      <c r="I107" s="33" t="s">
        <v>109</v>
      </c>
      <c r="J107" s="215" t="s">
        <v>110</v>
      </c>
      <c r="K107" s="20">
        <f t="shared" si="0"/>
        <v>1</v>
      </c>
      <c r="L107" s="20">
        <f t="shared" si="1"/>
        <v>7</v>
      </c>
      <c r="M107" s="20">
        <f t="shared" si="2"/>
        <v>2020</v>
      </c>
      <c r="N107" s="20">
        <v>96</v>
      </c>
      <c r="O107" s="209">
        <f t="shared" si="3"/>
        <v>46935</v>
      </c>
      <c r="P107" s="20"/>
      <c r="Q107" s="20" t="s">
        <v>116</v>
      </c>
      <c r="R107" s="19" t="s">
        <v>117</v>
      </c>
      <c r="S107" s="19" t="s">
        <v>118</v>
      </c>
      <c r="T107" s="19" t="s">
        <v>119</v>
      </c>
      <c r="U107" s="210">
        <v>33156</v>
      </c>
      <c r="V107" s="20" t="s">
        <v>44</v>
      </c>
      <c r="W107" s="20">
        <v>13</v>
      </c>
      <c r="X107" s="33" t="s">
        <v>120</v>
      </c>
      <c r="Y107" s="19" t="s">
        <v>121</v>
      </c>
      <c r="Z107" s="20" t="s">
        <v>47</v>
      </c>
      <c r="AA107" s="19" t="s">
        <v>14285</v>
      </c>
      <c r="AB107" s="20" t="s">
        <v>14286</v>
      </c>
    </row>
    <row r="108" spans="1:28" ht="22.5" customHeight="1" x14ac:dyDescent="0.35">
      <c r="A108" s="33">
        <v>106</v>
      </c>
      <c r="B108" s="20" t="s">
        <v>126</v>
      </c>
      <c r="C108" s="20"/>
      <c r="D108" s="20" t="s">
        <v>50</v>
      </c>
      <c r="E108" s="20" t="s">
        <v>51</v>
      </c>
      <c r="F108" s="20" t="s">
        <v>34</v>
      </c>
      <c r="G108" s="20" t="s">
        <v>35</v>
      </c>
      <c r="H108" s="20" t="s">
        <v>122</v>
      </c>
      <c r="I108" s="33" t="s">
        <v>123</v>
      </c>
      <c r="J108" s="215" t="s">
        <v>124</v>
      </c>
      <c r="K108" s="20">
        <f t="shared" si="0"/>
        <v>11</v>
      </c>
      <c r="L108" s="20">
        <f t="shared" si="1"/>
        <v>8</v>
      </c>
      <c r="M108" s="20">
        <f t="shared" si="2"/>
        <v>2020</v>
      </c>
      <c r="N108" s="20">
        <v>96</v>
      </c>
      <c r="O108" s="209">
        <f t="shared" si="3"/>
        <v>46976</v>
      </c>
      <c r="P108" s="20"/>
      <c r="Q108" s="20" t="s">
        <v>126</v>
      </c>
      <c r="R108" s="19" t="s">
        <v>127</v>
      </c>
      <c r="S108" s="19" t="s">
        <v>128</v>
      </c>
      <c r="T108" s="19" t="s">
        <v>129</v>
      </c>
      <c r="U108" s="209">
        <v>31522</v>
      </c>
      <c r="V108" s="20" t="s">
        <v>75</v>
      </c>
      <c r="W108" s="20">
        <v>13</v>
      </c>
      <c r="X108" s="33" t="s">
        <v>120</v>
      </c>
      <c r="Y108" s="19" t="s">
        <v>121</v>
      </c>
      <c r="Z108" s="20" t="s">
        <v>47</v>
      </c>
      <c r="AA108" s="19" t="s">
        <v>14285</v>
      </c>
      <c r="AB108" s="20" t="s">
        <v>14286</v>
      </c>
    </row>
    <row r="109" spans="1:28" ht="22.5" customHeight="1" x14ac:dyDescent="0.35">
      <c r="A109" s="33">
        <v>107</v>
      </c>
      <c r="B109" s="20" t="s">
        <v>133</v>
      </c>
      <c r="C109" s="20"/>
      <c r="D109" s="20" t="s">
        <v>50</v>
      </c>
      <c r="E109" s="20" t="s">
        <v>51</v>
      </c>
      <c r="F109" s="20" t="s">
        <v>34</v>
      </c>
      <c r="G109" s="20" t="s">
        <v>35</v>
      </c>
      <c r="H109" s="20" t="s">
        <v>130</v>
      </c>
      <c r="I109" s="33" t="s">
        <v>131</v>
      </c>
      <c r="J109" s="215" t="s">
        <v>132</v>
      </c>
      <c r="K109" s="20">
        <f t="shared" si="0"/>
        <v>14</v>
      </c>
      <c r="L109" s="20">
        <f t="shared" si="1"/>
        <v>9</v>
      </c>
      <c r="M109" s="20">
        <f t="shared" si="2"/>
        <v>2018</v>
      </c>
      <c r="N109" s="20">
        <v>96</v>
      </c>
      <c r="O109" s="209">
        <f t="shared" si="3"/>
        <v>46279</v>
      </c>
      <c r="P109" s="20" t="s">
        <v>14259</v>
      </c>
      <c r="Q109" s="20" t="s">
        <v>133</v>
      </c>
      <c r="R109" s="19" t="s">
        <v>134</v>
      </c>
      <c r="S109" s="19" t="s">
        <v>135</v>
      </c>
      <c r="T109" s="19" t="s">
        <v>136</v>
      </c>
      <c r="U109" s="209">
        <v>35901</v>
      </c>
      <c r="V109" s="20" t="s">
        <v>75</v>
      </c>
      <c r="W109" s="20">
        <v>13</v>
      </c>
      <c r="X109" s="33" t="s">
        <v>137</v>
      </c>
      <c r="Y109" s="19" t="s">
        <v>121</v>
      </c>
      <c r="Z109" s="20" t="s">
        <v>47</v>
      </c>
      <c r="AA109" s="19" t="s">
        <v>14285</v>
      </c>
      <c r="AB109" s="20" t="s">
        <v>14286</v>
      </c>
    </row>
    <row r="110" spans="1:28" ht="22.5" customHeight="1" x14ac:dyDescent="0.35">
      <c r="A110" s="33">
        <v>108</v>
      </c>
      <c r="B110" s="20" t="s">
        <v>162</v>
      </c>
      <c r="C110" s="20"/>
      <c r="D110" s="20" t="s">
        <v>50</v>
      </c>
      <c r="E110" s="20" t="s">
        <v>51</v>
      </c>
      <c r="F110" s="20" t="s">
        <v>34</v>
      </c>
      <c r="G110" s="20" t="s">
        <v>35</v>
      </c>
      <c r="H110" s="20" t="s">
        <v>159</v>
      </c>
      <c r="I110" s="33" t="s">
        <v>160</v>
      </c>
      <c r="J110" s="215" t="s">
        <v>161</v>
      </c>
      <c r="K110" s="20">
        <f t="shared" si="0"/>
        <v>31</v>
      </c>
      <c r="L110" s="20">
        <f t="shared" si="1"/>
        <v>3</v>
      </c>
      <c r="M110" s="20">
        <f t="shared" si="2"/>
        <v>2020</v>
      </c>
      <c r="N110" s="20">
        <v>96</v>
      </c>
      <c r="O110" s="209">
        <f t="shared" si="3"/>
        <v>46843</v>
      </c>
      <c r="P110" s="20"/>
      <c r="Q110" s="20" t="s">
        <v>162</v>
      </c>
      <c r="R110" s="19" t="s">
        <v>163</v>
      </c>
      <c r="S110" s="19" t="s">
        <v>164</v>
      </c>
      <c r="T110" s="19" t="s">
        <v>165</v>
      </c>
      <c r="U110" s="210">
        <v>37205</v>
      </c>
      <c r="V110" s="20" t="s">
        <v>75</v>
      </c>
      <c r="W110" s="20">
        <v>17</v>
      </c>
      <c r="X110" s="33" t="s">
        <v>166</v>
      </c>
      <c r="Y110" s="19" t="s">
        <v>62</v>
      </c>
      <c r="Z110" s="20" t="s">
        <v>47</v>
      </c>
      <c r="AA110" s="19" t="s">
        <v>14285</v>
      </c>
      <c r="AB110" s="20" t="s">
        <v>14286</v>
      </c>
    </row>
    <row r="111" spans="1:28" ht="22.5" customHeight="1" x14ac:dyDescent="0.35">
      <c r="A111" s="33">
        <v>109</v>
      </c>
      <c r="B111" s="20" t="s">
        <v>193</v>
      </c>
      <c r="C111" s="20"/>
      <c r="D111" s="20" t="s">
        <v>50</v>
      </c>
      <c r="E111" s="20" t="s">
        <v>51</v>
      </c>
      <c r="F111" s="20" t="s">
        <v>34</v>
      </c>
      <c r="G111" s="20" t="s">
        <v>35</v>
      </c>
      <c r="H111" s="20" t="s">
        <v>189</v>
      </c>
      <c r="I111" s="33" t="s">
        <v>190</v>
      </c>
      <c r="J111" s="215" t="s">
        <v>191</v>
      </c>
      <c r="K111" s="20">
        <f t="shared" si="0"/>
        <v>7</v>
      </c>
      <c r="L111" s="20">
        <f t="shared" si="1"/>
        <v>4</v>
      </c>
      <c r="M111" s="20">
        <f t="shared" si="2"/>
        <v>2022</v>
      </c>
      <c r="N111" s="20">
        <v>72</v>
      </c>
      <c r="O111" s="209">
        <f t="shared" si="3"/>
        <v>46850</v>
      </c>
      <c r="P111" s="20"/>
      <c r="Q111" s="20" t="s">
        <v>193</v>
      </c>
      <c r="R111" s="19" t="s">
        <v>194</v>
      </c>
      <c r="S111" s="19" t="s">
        <v>195</v>
      </c>
      <c r="T111" s="19" t="s">
        <v>196</v>
      </c>
      <c r="U111" s="209">
        <v>35637</v>
      </c>
      <c r="V111" s="20" t="s">
        <v>44</v>
      </c>
      <c r="W111" s="20">
        <v>17</v>
      </c>
      <c r="X111" s="33" t="s">
        <v>197</v>
      </c>
      <c r="Y111" s="19" t="s">
        <v>93</v>
      </c>
      <c r="Z111" s="20" t="s">
        <v>47</v>
      </c>
      <c r="AA111" s="19" t="s">
        <v>14285</v>
      </c>
      <c r="AB111" s="20" t="s">
        <v>14286</v>
      </c>
    </row>
    <row r="112" spans="1:28" ht="22.5" customHeight="1" x14ac:dyDescent="0.35">
      <c r="A112" s="33">
        <v>110</v>
      </c>
      <c r="B112" s="20" t="s">
        <v>216</v>
      </c>
      <c r="C112" s="20"/>
      <c r="D112" s="20" t="s">
        <v>50</v>
      </c>
      <c r="E112" s="20" t="s">
        <v>51</v>
      </c>
      <c r="F112" s="20" t="s">
        <v>34</v>
      </c>
      <c r="G112" s="20" t="s">
        <v>35</v>
      </c>
      <c r="H112" s="20" t="s">
        <v>212</v>
      </c>
      <c r="I112" s="33" t="s">
        <v>213</v>
      </c>
      <c r="J112" s="215" t="s">
        <v>214</v>
      </c>
      <c r="K112" s="20">
        <f t="shared" si="0"/>
        <v>29</v>
      </c>
      <c r="L112" s="20">
        <f t="shared" si="1"/>
        <v>4</v>
      </c>
      <c r="M112" s="20">
        <f t="shared" si="2"/>
        <v>2022</v>
      </c>
      <c r="N112" s="20">
        <v>72</v>
      </c>
      <c r="O112" s="209">
        <f t="shared" si="3"/>
        <v>46872</v>
      </c>
      <c r="P112" s="20"/>
      <c r="Q112" s="20" t="s">
        <v>216</v>
      </c>
      <c r="R112" s="19" t="s">
        <v>217</v>
      </c>
      <c r="S112" s="19" t="s">
        <v>218</v>
      </c>
      <c r="T112" s="19" t="s">
        <v>219</v>
      </c>
      <c r="U112" s="209">
        <v>32706</v>
      </c>
      <c r="V112" s="20" t="s">
        <v>44</v>
      </c>
      <c r="W112" s="20">
        <v>17</v>
      </c>
      <c r="X112" s="33" t="s">
        <v>220</v>
      </c>
      <c r="Y112" s="19" t="s">
        <v>121</v>
      </c>
      <c r="Z112" s="20" t="s">
        <v>47</v>
      </c>
      <c r="AA112" s="19" t="s">
        <v>14285</v>
      </c>
      <c r="AB112" s="20" t="s">
        <v>14286</v>
      </c>
    </row>
    <row r="113" spans="1:28" ht="22.5" customHeight="1" x14ac:dyDescent="0.35">
      <c r="A113" s="33">
        <v>111</v>
      </c>
      <c r="B113" s="20" t="s">
        <v>356</v>
      </c>
      <c r="C113" s="20"/>
      <c r="D113" s="20" t="s">
        <v>50</v>
      </c>
      <c r="E113" s="20" t="s">
        <v>51</v>
      </c>
      <c r="F113" s="20" t="s">
        <v>34</v>
      </c>
      <c r="G113" s="20" t="s">
        <v>35</v>
      </c>
      <c r="H113" s="20" t="s">
        <v>355</v>
      </c>
      <c r="I113" s="33" t="s">
        <v>347</v>
      </c>
      <c r="J113" s="215" t="s">
        <v>348</v>
      </c>
      <c r="K113" s="20">
        <f t="shared" si="0"/>
        <v>30</v>
      </c>
      <c r="L113" s="20">
        <f t="shared" si="1"/>
        <v>3</v>
      </c>
      <c r="M113" s="20">
        <f t="shared" si="2"/>
        <v>2022</v>
      </c>
      <c r="N113" s="20">
        <v>72</v>
      </c>
      <c r="O113" s="209">
        <f t="shared" si="3"/>
        <v>46842</v>
      </c>
      <c r="P113" s="20"/>
      <c r="Q113" s="20" t="s">
        <v>356</v>
      </c>
      <c r="R113" s="19" t="s">
        <v>357</v>
      </c>
      <c r="S113" s="19" t="s">
        <v>358</v>
      </c>
      <c r="T113" s="19" t="s">
        <v>359</v>
      </c>
      <c r="U113" s="209">
        <v>30360</v>
      </c>
      <c r="V113" s="20" t="s">
        <v>75</v>
      </c>
      <c r="W113" s="20">
        <v>17</v>
      </c>
      <c r="X113" s="33" t="s">
        <v>361</v>
      </c>
      <c r="Y113" s="19" t="s">
        <v>121</v>
      </c>
      <c r="Z113" s="20" t="s">
        <v>353</v>
      </c>
      <c r="AA113" s="19" t="s">
        <v>354</v>
      </c>
      <c r="AB113" s="20" t="s">
        <v>14286</v>
      </c>
    </row>
    <row r="114" spans="1:28" ht="22.5" customHeight="1" x14ac:dyDescent="0.35">
      <c r="A114" s="33">
        <v>112</v>
      </c>
      <c r="B114" s="20" t="s">
        <v>1151</v>
      </c>
      <c r="C114" s="20"/>
      <c r="D114" s="20" t="s">
        <v>785</v>
      </c>
      <c r="E114" s="20" t="s">
        <v>51</v>
      </c>
      <c r="F114" s="20" t="s">
        <v>34</v>
      </c>
      <c r="G114" s="20" t="s">
        <v>402</v>
      </c>
      <c r="H114" s="20" t="s">
        <v>1148</v>
      </c>
      <c r="I114" s="33" t="s">
        <v>1149</v>
      </c>
      <c r="J114" s="215" t="s">
        <v>1150</v>
      </c>
      <c r="K114" s="20">
        <f t="shared" si="0"/>
        <v>29</v>
      </c>
      <c r="L114" s="20">
        <f t="shared" si="1"/>
        <v>8</v>
      </c>
      <c r="M114" s="20">
        <f t="shared" si="2"/>
        <v>2019</v>
      </c>
      <c r="N114" s="20">
        <v>96</v>
      </c>
      <c r="O114" s="209">
        <f t="shared" si="3"/>
        <v>46628</v>
      </c>
      <c r="P114" s="20"/>
      <c r="Q114" s="20" t="s">
        <v>1151</v>
      </c>
      <c r="R114" s="19" t="s">
        <v>1152</v>
      </c>
      <c r="S114" s="19" t="s">
        <v>1153</v>
      </c>
      <c r="T114" s="19" t="s">
        <v>43</v>
      </c>
      <c r="U114" s="210">
        <v>29941</v>
      </c>
      <c r="V114" s="20" t="s">
        <v>75</v>
      </c>
      <c r="W114" s="20">
        <v>11</v>
      </c>
      <c r="X114" s="33" t="s">
        <v>1154</v>
      </c>
      <c r="Y114" s="19" t="s">
        <v>62</v>
      </c>
      <c r="Z114" s="20" t="s">
        <v>919</v>
      </c>
      <c r="AA114" s="19" t="s">
        <v>920</v>
      </c>
      <c r="AB114" s="20" t="s">
        <v>14386</v>
      </c>
    </row>
    <row r="115" spans="1:28" ht="22.5" customHeight="1" x14ac:dyDescent="0.35">
      <c r="A115" s="33">
        <v>113</v>
      </c>
      <c r="B115" s="20" t="s">
        <v>407</v>
      </c>
      <c r="C115" s="20"/>
      <c r="D115" s="20" t="s">
        <v>50</v>
      </c>
      <c r="E115" s="20" t="s">
        <v>51</v>
      </c>
      <c r="F115" s="20" t="s">
        <v>34</v>
      </c>
      <c r="G115" s="20" t="s">
        <v>402</v>
      </c>
      <c r="H115" s="20" t="s">
        <v>403</v>
      </c>
      <c r="I115" s="33" t="s">
        <v>404</v>
      </c>
      <c r="J115" s="215" t="s">
        <v>405</v>
      </c>
      <c r="K115" s="20">
        <f t="shared" si="0"/>
        <v>3</v>
      </c>
      <c r="L115" s="20">
        <f t="shared" si="1"/>
        <v>8</v>
      </c>
      <c r="M115" s="20">
        <f t="shared" si="2"/>
        <v>2020</v>
      </c>
      <c r="N115" s="20">
        <v>96</v>
      </c>
      <c r="O115" s="209">
        <f t="shared" si="3"/>
        <v>46968</v>
      </c>
      <c r="P115" s="20"/>
      <c r="Q115" s="20" t="s">
        <v>407</v>
      </c>
      <c r="R115" s="19" t="s">
        <v>408</v>
      </c>
      <c r="S115" s="19" t="s">
        <v>409</v>
      </c>
      <c r="T115" s="19" t="s">
        <v>410</v>
      </c>
      <c r="U115" s="209">
        <v>31724</v>
      </c>
      <c r="V115" s="20" t="s">
        <v>75</v>
      </c>
      <c r="W115" s="20">
        <v>13</v>
      </c>
      <c r="X115" s="33" t="s">
        <v>411</v>
      </c>
      <c r="Y115" s="19" t="s">
        <v>93</v>
      </c>
      <c r="Z115" s="20" t="s">
        <v>412</v>
      </c>
      <c r="AA115" s="19" t="s">
        <v>14262</v>
      </c>
      <c r="AB115" s="20" t="s">
        <v>14286</v>
      </c>
    </row>
    <row r="116" spans="1:28" ht="22.5" customHeight="1" x14ac:dyDescent="0.35">
      <c r="A116" s="33">
        <v>114</v>
      </c>
      <c r="B116" s="20" t="s">
        <v>1341</v>
      </c>
      <c r="C116" s="20"/>
      <c r="D116" s="20" t="s">
        <v>50</v>
      </c>
      <c r="E116" s="20" t="s">
        <v>51</v>
      </c>
      <c r="F116" s="20" t="s">
        <v>34</v>
      </c>
      <c r="G116" s="20" t="s">
        <v>402</v>
      </c>
      <c r="H116" s="20" t="s">
        <v>1340</v>
      </c>
      <c r="I116" s="33" t="s">
        <v>1315</v>
      </c>
      <c r="J116" s="215" t="s">
        <v>1316</v>
      </c>
      <c r="K116" s="20">
        <f t="shared" si="0"/>
        <v>6</v>
      </c>
      <c r="L116" s="20">
        <f t="shared" si="1"/>
        <v>4</v>
      </c>
      <c r="M116" s="20">
        <f t="shared" si="2"/>
        <v>2021</v>
      </c>
      <c r="N116" s="215">
        <v>96</v>
      </c>
      <c r="O116" s="209">
        <f t="shared" si="3"/>
        <v>47214</v>
      </c>
      <c r="P116" s="20"/>
      <c r="Q116" s="20" t="s">
        <v>1341</v>
      </c>
      <c r="R116" s="19" t="s">
        <v>1342</v>
      </c>
      <c r="S116" s="19" t="s">
        <v>1343</v>
      </c>
      <c r="T116" s="19" t="s">
        <v>219</v>
      </c>
      <c r="U116" s="209">
        <v>31914</v>
      </c>
      <c r="V116" s="20" t="s">
        <v>44</v>
      </c>
      <c r="W116" s="20">
        <v>14</v>
      </c>
      <c r="X116" s="33" t="s">
        <v>1344</v>
      </c>
      <c r="Y116" s="19" t="s">
        <v>234</v>
      </c>
      <c r="Z116" s="20" t="s">
        <v>919</v>
      </c>
      <c r="AA116" s="19" t="s">
        <v>920</v>
      </c>
      <c r="AB116" s="20" t="s">
        <v>14386</v>
      </c>
    </row>
    <row r="117" spans="1:28" ht="22.5" customHeight="1" x14ac:dyDescent="0.35">
      <c r="A117" s="33">
        <v>115</v>
      </c>
      <c r="B117" s="20" t="s">
        <v>2350</v>
      </c>
      <c r="C117" s="20"/>
      <c r="D117" s="20" t="s">
        <v>50</v>
      </c>
      <c r="E117" s="20" t="s">
        <v>51</v>
      </c>
      <c r="F117" s="20" t="s">
        <v>34</v>
      </c>
      <c r="G117" s="20" t="s">
        <v>524</v>
      </c>
      <c r="H117" s="20" t="s">
        <v>2346</v>
      </c>
      <c r="I117" s="33" t="s">
        <v>2347</v>
      </c>
      <c r="J117" s="215" t="s">
        <v>2348</v>
      </c>
      <c r="K117" s="20">
        <f t="shared" si="0"/>
        <v>1</v>
      </c>
      <c r="L117" s="20">
        <f t="shared" si="1"/>
        <v>6</v>
      </c>
      <c r="M117" s="20">
        <f t="shared" si="2"/>
        <v>2020</v>
      </c>
      <c r="N117" s="20">
        <v>96</v>
      </c>
      <c r="O117" s="209">
        <f t="shared" si="3"/>
        <v>46905</v>
      </c>
      <c r="P117" s="20"/>
      <c r="Q117" s="20" t="s">
        <v>2350</v>
      </c>
      <c r="R117" s="19" t="s">
        <v>2351</v>
      </c>
      <c r="S117" s="19" t="s">
        <v>445</v>
      </c>
      <c r="T117" s="19" t="s">
        <v>359</v>
      </c>
      <c r="U117" s="209">
        <v>33391</v>
      </c>
      <c r="V117" s="20" t="s">
        <v>75</v>
      </c>
      <c r="W117" s="20">
        <v>13</v>
      </c>
      <c r="X117" s="33" t="s">
        <v>2353</v>
      </c>
      <c r="Y117" s="19" t="s">
        <v>93</v>
      </c>
      <c r="Z117" s="20" t="s">
        <v>2305</v>
      </c>
      <c r="AA117" s="19" t="s">
        <v>2306</v>
      </c>
      <c r="AB117" s="20" t="s">
        <v>14286</v>
      </c>
    </row>
    <row r="118" spans="1:28" ht="22.5" customHeight="1" x14ac:dyDescent="0.35">
      <c r="A118" s="33">
        <v>116</v>
      </c>
      <c r="B118" s="20" t="s">
        <v>2355</v>
      </c>
      <c r="C118" s="20"/>
      <c r="D118" s="20" t="s">
        <v>50</v>
      </c>
      <c r="E118" s="20" t="s">
        <v>51</v>
      </c>
      <c r="F118" s="20" t="s">
        <v>34</v>
      </c>
      <c r="G118" s="20" t="s">
        <v>524</v>
      </c>
      <c r="H118" s="20" t="s">
        <v>2354</v>
      </c>
      <c r="I118" s="33" t="s">
        <v>2347</v>
      </c>
      <c r="J118" s="215" t="s">
        <v>2348</v>
      </c>
      <c r="K118" s="20">
        <f t="shared" si="0"/>
        <v>1</v>
      </c>
      <c r="L118" s="20">
        <f t="shared" si="1"/>
        <v>6</v>
      </c>
      <c r="M118" s="20">
        <f t="shared" si="2"/>
        <v>2020</v>
      </c>
      <c r="N118" s="20">
        <v>96</v>
      </c>
      <c r="O118" s="209">
        <f t="shared" si="3"/>
        <v>46905</v>
      </c>
      <c r="P118" s="20"/>
      <c r="Q118" s="20" t="s">
        <v>2355</v>
      </c>
      <c r="R118" s="19" t="s">
        <v>2356</v>
      </c>
      <c r="S118" s="19" t="s">
        <v>2357</v>
      </c>
      <c r="T118" s="19" t="s">
        <v>1452</v>
      </c>
      <c r="U118" s="209">
        <v>33000</v>
      </c>
      <c r="V118" s="20" t="s">
        <v>75</v>
      </c>
      <c r="W118" s="20">
        <v>13</v>
      </c>
      <c r="X118" s="33" t="s">
        <v>2353</v>
      </c>
      <c r="Y118" s="19" t="s">
        <v>93</v>
      </c>
      <c r="Z118" s="20" t="s">
        <v>2305</v>
      </c>
      <c r="AA118" s="19" t="s">
        <v>2306</v>
      </c>
      <c r="AB118" s="20" t="s">
        <v>14286</v>
      </c>
    </row>
    <row r="119" spans="1:28" ht="22.5" customHeight="1" x14ac:dyDescent="0.35">
      <c r="A119" s="33">
        <v>117</v>
      </c>
      <c r="B119" s="20" t="s">
        <v>2428</v>
      </c>
      <c r="C119" s="20"/>
      <c r="D119" s="20" t="s">
        <v>50</v>
      </c>
      <c r="E119" s="20" t="s">
        <v>51</v>
      </c>
      <c r="F119" s="20" t="s">
        <v>34</v>
      </c>
      <c r="G119" s="20" t="s">
        <v>524</v>
      </c>
      <c r="H119" s="20" t="s">
        <v>2427</v>
      </c>
      <c r="I119" s="33" t="s">
        <v>168</v>
      </c>
      <c r="J119" s="215" t="s">
        <v>169</v>
      </c>
      <c r="K119" s="20">
        <f t="shared" si="0"/>
        <v>4</v>
      </c>
      <c r="L119" s="20">
        <f t="shared" si="1"/>
        <v>3</v>
      </c>
      <c r="M119" s="20">
        <f t="shared" si="2"/>
        <v>2022</v>
      </c>
      <c r="N119" s="20">
        <v>72</v>
      </c>
      <c r="O119" s="209">
        <f t="shared" si="3"/>
        <v>46816</v>
      </c>
      <c r="P119" s="20"/>
      <c r="Q119" s="20" t="s">
        <v>2428</v>
      </c>
      <c r="R119" s="19" t="s">
        <v>2429</v>
      </c>
      <c r="S119" s="19" t="s">
        <v>1744</v>
      </c>
      <c r="T119" s="19" t="s">
        <v>1215</v>
      </c>
      <c r="U119" s="209">
        <v>34372</v>
      </c>
      <c r="V119" s="20" t="s">
        <v>44</v>
      </c>
      <c r="W119" s="20">
        <v>17</v>
      </c>
      <c r="X119" s="33" t="s">
        <v>2426</v>
      </c>
      <c r="Y119" s="19" t="s">
        <v>46</v>
      </c>
      <c r="Z119" s="20" t="s">
        <v>2305</v>
      </c>
      <c r="AA119" s="19" t="s">
        <v>2306</v>
      </c>
      <c r="AB119" s="20" t="s">
        <v>14286</v>
      </c>
    </row>
    <row r="120" spans="1:28" ht="22.5" customHeight="1" x14ac:dyDescent="0.35">
      <c r="A120" s="33">
        <v>118</v>
      </c>
      <c r="B120" s="20" t="s">
        <v>2501</v>
      </c>
      <c r="C120" s="20"/>
      <c r="D120" s="20" t="s">
        <v>50</v>
      </c>
      <c r="E120" s="20" t="s">
        <v>51</v>
      </c>
      <c r="F120" s="20" t="s">
        <v>34</v>
      </c>
      <c r="G120" s="20" t="s">
        <v>524</v>
      </c>
      <c r="H120" s="20" t="s">
        <v>2500</v>
      </c>
      <c r="I120" s="33" t="s">
        <v>347</v>
      </c>
      <c r="J120" s="215" t="s">
        <v>348</v>
      </c>
      <c r="K120" s="20">
        <f t="shared" si="0"/>
        <v>30</v>
      </c>
      <c r="L120" s="20">
        <f t="shared" si="1"/>
        <v>3</v>
      </c>
      <c r="M120" s="20">
        <f t="shared" si="2"/>
        <v>2022</v>
      </c>
      <c r="N120" s="20">
        <v>72</v>
      </c>
      <c r="O120" s="209">
        <f t="shared" si="3"/>
        <v>46842</v>
      </c>
      <c r="P120" s="20"/>
      <c r="Q120" s="20" t="s">
        <v>2501</v>
      </c>
      <c r="R120" s="19" t="s">
        <v>2502</v>
      </c>
      <c r="S120" s="19" t="s">
        <v>2503</v>
      </c>
      <c r="T120" s="19" t="s">
        <v>1962</v>
      </c>
      <c r="U120" s="209">
        <v>34838</v>
      </c>
      <c r="V120" s="20" t="s">
        <v>75</v>
      </c>
      <c r="W120" s="20">
        <v>17</v>
      </c>
      <c r="X120" s="33" t="s">
        <v>2499</v>
      </c>
      <c r="Y120" s="19" t="s">
        <v>62</v>
      </c>
      <c r="Z120" s="20" t="s">
        <v>2305</v>
      </c>
      <c r="AA120" s="19" t="s">
        <v>2306</v>
      </c>
      <c r="AB120" s="20" t="s">
        <v>14286</v>
      </c>
    </row>
    <row r="121" spans="1:28" ht="22.5" customHeight="1" x14ac:dyDescent="0.35">
      <c r="A121" s="33">
        <v>119</v>
      </c>
      <c r="B121" s="20" t="s">
        <v>2532</v>
      </c>
      <c r="C121" s="20"/>
      <c r="D121" s="20" t="s">
        <v>50</v>
      </c>
      <c r="E121" s="20" t="s">
        <v>51</v>
      </c>
      <c r="F121" s="20" t="s">
        <v>34</v>
      </c>
      <c r="G121" s="20" t="s">
        <v>524</v>
      </c>
      <c r="H121" s="20" t="s">
        <v>2531</v>
      </c>
      <c r="I121" s="33" t="s">
        <v>123</v>
      </c>
      <c r="J121" s="215" t="s">
        <v>124</v>
      </c>
      <c r="K121" s="20">
        <f t="shared" si="0"/>
        <v>11</v>
      </c>
      <c r="L121" s="20">
        <f t="shared" si="1"/>
        <v>8</v>
      </c>
      <c r="M121" s="20">
        <f t="shared" si="2"/>
        <v>2020</v>
      </c>
      <c r="N121" s="20">
        <v>96</v>
      </c>
      <c r="O121" s="209">
        <f t="shared" si="3"/>
        <v>46976</v>
      </c>
      <c r="P121" s="20"/>
      <c r="Q121" s="20" t="s">
        <v>2532</v>
      </c>
      <c r="R121" s="19" t="s">
        <v>2533</v>
      </c>
      <c r="S121" s="19" t="s">
        <v>2534</v>
      </c>
      <c r="T121" s="19" t="s">
        <v>2535</v>
      </c>
      <c r="U121" s="209">
        <v>32583</v>
      </c>
      <c r="V121" s="20" t="s">
        <v>75</v>
      </c>
      <c r="W121" s="20">
        <v>17</v>
      </c>
      <c r="X121" s="33" t="s">
        <v>2537</v>
      </c>
      <c r="Y121" s="19" t="s">
        <v>93</v>
      </c>
      <c r="Z121" s="20" t="s">
        <v>2305</v>
      </c>
      <c r="AA121" s="19" t="s">
        <v>2306</v>
      </c>
      <c r="AB121" s="20" t="s">
        <v>14286</v>
      </c>
    </row>
    <row r="122" spans="1:28" ht="22.5" customHeight="1" x14ac:dyDescent="0.35">
      <c r="A122" s="33">
        <v>120</v>
      </c>
      <c r="B122" s="20" t="s">
        <v>2623</v>
      </c>
      <c r="C122" s="20"/>
      <c r="D122" s="20" t="s">
        <v>50</v>
      </c>
      <c r="E122" s="20" t="s">
        <v>51</v>
      </c>
      <c r="F122" s="20" t="s">
        <v>34</v>
      </c>
      <c r="G122" s="20" t="s">
        <v>524</v>
      </c>
      <c r="H122" s="20" t="s">
        <v>2622</v>
      </c>
      <c r="I122" s="33" t="s">
        <v>347</v>
      </c>
      <c r="J122" s="215" t="s">
        <v>348</v>
      </c>
      <c r="K122" s="20">
        <f t="shared" si="0"/>
        <v>30</v>
      </c>
      <c r="L122" s="20">
        <f t="shared" si="1"/>
        <v>3</v>
      </c>
      <c r="M122" s="20">
        <f t="shared" si="2"/>
        <v>2022</v>
      </c>
      <c r="N122" s="20">
        <v>72</v>
      </c>
      <c r="O122" s="209">
        <f t="shared" si="3"/>
        <v>46842</v>
      </c>
      <c r="P122" s="20"/>
      <c r="Q122" s="20" t="s">
        <v>2623</v>
      </c>
      <c r="R122" s="19" t="s">
        <v>2624</v>
      </c>
      <c r="S122" s="19" t="s">
        <v>2625</v>
      </c>
      <c r="T122" s="19" t="s">
        <v>173</v>
      </c>
      <c r="U122" s="210">
        <v>36517</v>
      </c>
      <c r="V122" s="20" t="s">
        <v>75</v>
      </c>
      <c r="W122" s="20">
        <v>17</v>
      </c>
      <c r="X122" s="33" t="s">
        <v>2617</v>
      </c>
      <c r="Y122" s="19" t="s">
        <v>121</v>
      </c>
      <c r="Z122" s="20" t="s">
        <v>2305</v>
      </c>
      <c r="AA122" s="19" t="s">
        <v>2306</v>
      </c>
      <c r="AB122" s="20" t="s">
        <v>14286</v>
      </c>
    </row>
    <row r="123" spans="1:28" ht="22.5" customHeight="1" x14ac:dyDescent="0.35">
      <c r="A123" s="33">
        <v>121</v>
      </c>
      <c r="B123" s="20" t="s">
        <v>2637</v>
      </c>
      <c r="C123" s="20"/>
      <c r="D123" s="20" t="s">
        <v>50</v>
      </c>
      <c r="E123" s="20" t="s">
        <v>51</v>
      </c>
      <c r="F123" s="20" t="s">
        <v>34</v>
      </c>
      <c r="G123" s="20" t="s">
        <v>524</v>
      </c>
      <c r="H123" s="20" t="s">
        <v>2636</v>
      </c>
      <c r="I123" s="33" t="s">
        <v>139</v>
      </c>
      <c r="J123" s="215" t="s">
        <v>140</v>
      </c>
      <c r="K123" s="20">
        <f t="shared" si="0"/>
        <v>31</v>
      </c>
      <c r="L123" s="20">
        <f t="shared" si="1"/>
        <v>5</v>
      </c>
      <c r="M123" s="20">
        <f t="shared" si="2"/>
        <v>2022</v>
      </c>
      <c r="N123" s="20">
        <v>72</v>
      </c>
      <c r="O123" s="209">
        <f t="shared" si="3"/>
        <v>46904</v>
      </c>
      <c r="P123" s="20"/>
      <c r="Q123" s="20" t="s">
        <v>2637</v>
      </c>
      <c r="R123" s="19" t="s">
        <v>2638</v>
      </c>
      <c r="S123" s="19" t="s">
        <v>2639</v>
      </c>
      <c r="T123" s="19" t="s">
        <v>2016</v>
      </c>
      <c r="U123" s="209">
        <v>31657</v>
      </c>
      <c r="V123" s="20" t="s">
        <v>44</v>
      </c>
      <c r="W123" s="20">
        <v>17</v>
      </c>
      <c r="X123" s="33" t="s">
        <v>2641</v>
      </c>
      <c r="Y123" s="19" t="s">
        <v>234</v>
      </c>
      <c r="Z123" s="20" t="s">
        <v>2305</v>
      </c>
      <c r="AA123" s="19" t="s">
        <v>2306</v>
      </c>
      <c r="AB123" s="20" t="s">
        <v>14286</v>
      </c>
    </row>
    <row r="124" spans="1:28" ht="22.5" customHeight="1" x14ac:dyDescent="0.35">
      <c r="A124" s="33">
        <v>122</v>
      </c>
      <c r="B124" s="20" t="s">
        <v>3490</v>
      </c>
      <c r="C124" s="20"/>
      <c r="D124" s="20" t="s">
        <v>50</v>
      </c>
      <c r="E124" s="20" t="s">
        <v>51</v>
      </c>
      <c r="F124" s="20" t="s">
        <v>34</v>
      </c>
      <c r="G124" s="20" t="s">
        <v>3311</v>
      </c>
      <c r="H124" s="20" t="s">
        <v>3489</v>
      </c>
      <c r="I124" s="33" t="s">
        <v>155</v>
      </c>
      <c r="J124" s="215" t="s">
        <v>156</v>
      </c>
      <c r="K124" s="20">
        <f t="shared" si="0"/>
        <v>17</v>
      </c>
      <c r="L124" s="20">
        <f t="shared" si="1"/>
        <v>5</v>
      </c>
      <c r="M124" s="20">
        <f t="shared" si="2"/>
        <v>2022</v>
      </c>
      <c r="N124" s="20">
        <v>72</v>
      </c>
      <c r="O124" s="209">
        <f t="shared" si="3"/>
        <v>46890</v>
      </c>
      <c r="P124" s="20"/>
      <c r="Q124" s="20" t="s">
        <v>3490</v>
      </c>
      <c r="R124" s="19" t="s">
        <v>3491</v>
      </c>
      <c r="S124" s="19" t="s">
        <v>3492</v>
      </c>
      <c r="T124" s="19" t="s">
        <v>498</v>
      </c>
      <c r="U124" s="209">
        <v>37384</v>
      </c>
      <c r="V124" s="20" t="s">
        <v>44</v>
      </c>
      <c r="W124" s="20">
        <v>17</v>
      </c>
      <c r="X124" s="33" t="s">
        <v>3405</v>
      </c>
      <c r="Y124" s="19" t="s">
        <v>62</v>
      </c>
      <c r="Z124" s="20" t="s">
        <v>3318</v>
      </c>
      <c r="AA124" s="19" t="s">
        <v>15360</v>
      </c>
      <c r="AB124" s="20" t="s">
        <v>14286</v>
      </c>
    </row>
    <row r="125" spans="1:28" ht="22.5" customHeight="1" x14ac:dyDescent="0.35">
      <c r="A125" s="33">
        <v>123</v>
      </c>
      <c r="B125" s="20" t="s">
        <v>3566</v>
      </c>
      <c r="C125" s="20"/>
      <c r="D125" s="20" t="s">
        <v>50</v>
      </c>
      <c r="E125" s="20" t="s">
        <v>51</v>
      </c>
      <c r="F125" s="20" t="s">
        <v>34</v>
      </c>
      <c r="G125" s="20" t="s">
        <v>3311</v>
      </c>
      <c r="H125" s="20" t="s">
        <v>3565</v>
      </c>
      <c r="I125" s="33" t="s">
        <v>155</v>
      </c>
      <c r="J125" s="215" t="s">
        <v>156</v>
      </c>
      <c r="K125" s="20">
        <f t="shared" si="0"/>
        <v>17</v>
      </c>
      <c r="L125" s="20">
        <f t="shared" si="1"/>
        <v>5</v>
      </c>
      <c r="M125" s="20">
        <f t="shared" si="2"/>
        <v>2022</v>
      </c>
      <c r="N125" s="20">
        <v>72</v>
      </c>
      <c r="O125" s="209">
        <f t="shared" si="3"/>
        <v>46890</v>
      </c>
      <c r="P125" s="20"/>
      <c r="Q125" s="20" t="s">
        <v>3566</v>
      </c>
      <c r="R125" s="19" t="s">
        <v>3567</v>
      </c>
      <c r="S125" s="19" t="s">
        <v>3568</v>
      </c>
      <c r="T125" s="19" t="s">
        <v>342</v>
      </c>
      <c r="U125" s="209">
        <v>36763</v>
      </c>
      <c r="V125" s="20" t="s">
        <v>75</v>
      </c>
      <c r="W125" s="20">
        <v>17</v>
      </c>
      <c r="X125" s="33" t="s">
        <v>3560</v>
      </c>
      <c r="Y125" s="19" t="s">
        <v>93</v>
      </c>
      <c r="Z125" s="20" t="s">
        <v>3318</v>
      </c>
      <c r="AA125" s="19" t="s">
        <v>15360</v>
      </c>
      <c r="AB125" s="20" t="s">
        <v>14286</v>
      </c>
    </row>
    <row r="126" spans="1:28" ht="22.5" customHeight="1" x14ac:dyDescent="0.35">
      <c r="A126" s="33">
        <v>124</v>
      </c>
      <c r="B126" s="20" t="s">
        <v>3767</v>
      </c>
      <c r="C126" s="20"/>
      <c r="D126" s="20" t="s">
        <v>50</v>
      </c>
      <c r="E126" s="20" t="s">
        <v>51</v>
      </c>
      <c r="F126" s="20" t="s">
        <v>34</v>
      </c>
      <c r="G126" s="20" t="s">
        <v>3311</v>
      </c>
      <c r="H126" s="20" t="s">
        <v>3766</v>
      </c>
      <c r="I126" s="33" t="s">
        <v>183</v>
      </c>
      <c r="J126" s="215" t="s">
        <v>184</v>
      </c>
      <c r="K126" s="20">
        <f t="shared" si="0"/>
        <v>30</v>
      </c>
      <c r="L126" s="20">
        <f t="shared" si="1"/>
        <v>6</v>
      </c>
      <c r="M126" s="20">
        <f t="shared" si="2"/>
        <v>2022</v>
      </c>
      <c r="N126" s="20">
        <v>72</v>
      </c>
      <c r="O126" s="209">
        <f t="shared" si="3"/>
        <v>46934</v>
      </c>
      <c r="P126" s="20"/>
      <c r="Q126" s="20" t="s">
        <v>3767</v>
      </c>
      <c r="R126" s="19" t="s">
        <v>3721</v>
      </c>
      <c r="S126" s="19" t="s">
        <v>282</v>
      </c>
      <c r="T126" s="19" t="s">
        <v>255</v>
      </c>
      <c r="U126" s="210">
        <v>35018</v>
      </c>
      <c r="V126" s="20" t="s">
        <v>44</v>
      </c>
      <c r="W126" s="20">
        <v>17</v>
      </c>
      <c r="X126" s="33" t="s">
        <v>3752</v>
      </c>
      <c r="Y126" s="19" t="s">
        <v>234</v>
      </c>
      <c r="Z126" s="20" t="s">
        <v>3318</v>
      </c>
      <c r="AA126" s="19" t="s">
        <v>15360</v>
      </c>
      <c r="AB126" s="20" t="s">
        <v>14286</v>
      </c>
    </row>
    <row r="127" spans="1:28" ht="22.5" customHeight="1" x14ac:dyDescent="0.35">
      <c r="A127" s="33">
        <v>125</v>
      </c>
      <c r="B127" s="20" t="s">
        <v>3816</v>
      </c>
      <c r="C127" s="20"/>
      <c r="D127" s="20" t="s">
        <v>50</v>
      </c>
      <c r="E127" s="20" t="s">
        <v>51</v>
      </c>
      <c r="F127" s="20" t="s">
        <v>34</v>
      </c>
      <c r="G127" s="20" t="s">
        <v>3311</v>
      </c>
      <c r="H127" s="20" t="s">
        <v>3815</v>
      </c>
      <c r="I127" s="33" t="s">
        <v>155</v>
      </c>
      <c r="J127" s="215" t="s">
        <v>156</v>
      </c>
      <c r="K127" s="20">
        <f t="shared" si="0"/>
        <v>17</v>
      </c>
      <c r="L127" s="20">
        <f t="shared" si="1"/>
        <v>5</v>
      </c>
      <c r="M127" s="20">
        <f t="shared" si="2"/>
        <v>2022</v>
      </c>
      <c r="N127" s="20">
        <v>72</v>
      </c>
      <c r="O127" s="209">
        <f t="shared" si="3"/>
        <v>46890</v>
      </c>
      <c r="P127" s="20"/>
      <c r="Q127" s="20" t="s">
        <v>3816</v>
      </c>
      <c r="R127" s="19" t="s">
        <v>3817</v>
      </c>
      <c r="S127" s="19" t="s">
        <v>3818</v>
      </c>
      <c r="T127" s="19" t="s">
        <v>1699</v>
      </c>
      <c r="U127" s="209">
        <v>34157</v>
      </c>
      <c r="V127" s="20" t="s">
        <v>75</v>
      </c>
      <c r="W127" s="20">
        <v>17</v>
      </c>
      <c r="X127" s="33" t="s">
        <v>3752</v>
      </c>
      <c r="Y127" s="19" t="s">
        <v>234</v>
      </c>
      <c r="Z127" s="20" t="s">
        <v>3318</v>
      </c>
      <c r="AA127" s="19" t="s">
        <v>15360</v>
      </c>
      <c r="AB127" s="20" t="s">
        <v>14286</v>
      </c>
    </row>
    <row r="128" spans="1:28" ht="22.5" customHeight="1" x14ac:dyDescent="0.35">
      <c r="A128" s="33">
        <v>126</v>
      </c>
      <c r="B128" s="20" t="s">
        <v>15562</v>
      </c>
      <c r="C128" s="20"/>
      <c r="D128" s="20" t="s">
        <v>50</v>
      </c>
      <c r="E128" s="20" t="s">
        <v>51</v>
      </c>
      <c r="F128" s="20" t="s">
        <v>5925</v>
      </c>
      <c r="G128" s="20" t="s">
        <v>5794</v>
      </c>
      <c r="H128" s="20" t="s">
        <v>15563</v>
      </c>
      <c r="I128" s="33" t="s">
        <v>1800</v>
      </c>
      <c r="J128" s="215" t="s">
        <v>1801</v>
      </c>
      <c r="K128" s="20">
        <f t="shared" si="0"/>
        <v>11</v>
      </c>
      <c r="L128" s="20">
        <f t="shared" si="1"/>
        <v>9</v>
      </c>
      <c r="M128" s="20">
        <f t="shared" si="2"/>
        <v>2023</v>
      </c>
      <c r="N128" s="20">
        <v>72</v>
      </c>
      <c r="O128" s="209">
        <f t="shared" si="3"/>
        <v>47372</v>
      </c>
      <c r="P128" s="20"/>
      <c r="Q128" s="20" t="s">
        <v>15562</v>
      </c>
      <c r="R128" s="19" t="s">
        <v>15564</v>
      </c>
      <c r="S128" s="19" t="s">
        <v>5964</v>
      </c>
      <c r="T128" s="19" t="s">
        <v>4913</v>
      </c>
      <c r="U128" s="209">
        <v>28946</v>
      </c>
      <c r="V128" s="20" t="s">
        <v>75</v>
      </c>
      <c r="W128" s="20">
        <v>20</v>
      </c>
      <c r="X128" s="33" t="s">
        <v>15565</v>
      </c>
      <c r="Y128" s="19" t="s">
        <v>279</v>
      </c>
      <c r="Z128" s="20" t="s">
        <v>5934</v>
      </c>
      <c r="AA128" s="19" t="s">
        <v>15566</v>
      </c>
      <c r="AB128" s="20" t="s">
        <v>14386</v>
      </c>
    </row>
    <row r="129" spans="1:28" ht="22.5" customHeight="1" x14ac:dyDescent="0.35">
      <c r="A129" s="33">
        <v>127</v>
      </c>
      <c r="B129" s="20" t="s">
        <v>15567</v>
      </c>
      <c r="C129" s="20"/>
      <c r="D129" s="20" t="s">
        <v>764</v>
      </c>
      <c r="E129" s="20" t="s">
        <v>51</v>
      </c>
      <c r="F129" s="20" t="s">
        <v>5925</v>
      </c>
      <c r="G129" s="20" t="s">
        <v>5794</v>
      </c>
      <c r="H129" s="20" t="s">
        <v>15568</v>
      </c>
      <c r="I129" s="33" t="s">
        <v>2011</v>
      </c>
      <c r="J129" s="215" t="s">
        <v>2012</v>
      </c>
      <c r="K129" s="20">
        <f t="shared" si="0"/>
        <v>13</v>
      </c>
      <c r="L129" s="20">
        <f t="shared" si="1"/>
        <v>1</v>
      </c>
      <c r="M129" s="20">
        <f t="shared" si="2"/>
        <v>2025</v>
      </c>
      <c r="N129" s="20">
        <v>72</v>
      </c>
      <c r="O129" s="209">
        <f t="shared" si="3"/>
        <v>47861</v>
      </c>
      <c r="P129" s="20"/>
      <c r="Q129" s="20" t="s">
        <v>15567</v>
      </c>
      <c r="R129" s="19" t="s">
        <v>15569</v>
      </c>
      <c r="S129" s="19" t="s">
        <v>15570</v>
      </c>
      <c r="T129" s="19" t="s">
        <v>804</v>
      </c>
      <c r="U129" s="209">
        <v>31693</v>
      </c>
      <c r="V129" s="20" t="s">
        <v>75</v>
      </c>
      <c r="W129" s="20">
        <v>22</v>
      </c>
      <c r="X129" s="33" t="s">
        <v>15571</v>
      </c>
      <c r="Y129" s="19" t="s">
        <v>279</v>
      </c>
      <c r="Z129" s="20" t="s">
        <v>5934</v>
      </c>
      <c r="AA129" s="19" t="s">
        <v>15566</v>
      </c>
      <c r="AB129" s="20" t="s">
        <v>14386</v>
      </c>
    </row>
    <row r="130" spans="1:28" ht="22.5" customHeight="1" x14ac:dyDescent="0.35">
      <c r="A130" s="33">
        <v>128</v>
      </c>
      <c r="B130" s="20" t="s">
        <v>15572</v>
      </c>
      <c r="C130" s="20"/>
      <c r="D130" s="20" t="s">
        <v>50</v>
      </c>
      <c r="E130" s="20" t="s">
        <v>51</v>
      </c>
      <c r="F130" s="20" t="s">
        <v>5925</v>
      </c>
      <c r="G130" s="20" t="s">
        <v>5961</v>
      </c>
      <c r="H130" s="20" t="s">
        <v>15573</v>
      </c>
      <c r="I130" s="33" t="s">
        <v>15574</v>
      </c>
      <c r="J130" s="215" t="s">
        <v>15575</v>
      </c>
      <c r="K130" s="20">
        <f t="shared" si="0"/>
        <v>17</v>
      </c>
      <c r="L130" s="20">
        <f t="shared" si="1"/>
        <v>11</v>
      </c>
      <c r="M130" s="20">
        <f t="shared" si="2"/>
        <v>2023</v>
      </c>
      <c r="N130" s="20">
        <v>72</v>
      </c>
      <c r="O130" s="209">
        <f t="shared" si="3"/>
        <v>47439</v>
      </c>
      <c r="P130" s="20"/>
      <c r="Q130" s="20" t="s">
        <v>15572</v>
      </c>
      <c r="R130" s="19" t="s">
        <v>15576</v>
      </c>
      <c r="S130" s="19" t="s">
        <v>15577</v>
      </c>
      <c r="T130" s="19" t="s">
        <v>15578</v>
      </c>
      <c r="U130" s="209">
        <v>27468</v>
      </c>
      <c r="V130" s="20" t="s">
        <v>75</v>
      </c>
      <c r="W130" s="20">
        <v>20</v>
      </c>
      <c r="X130" s="33" t="s">
        <v>15579</v>
      </c>
      <c r="Y130" s="19" t="s">
        <v>121</v>
      </c>
      <c r="Z130" s="20" t="s">
        <v>6492</v>
      </c>
      <c r="AA130" s="19" t="s">
        <v>15580</v>
      </c>
      <c r="AB130" s="20" t="s">
        <v>14386</v>
      </c>
    </row>
    <row r="131" spans="1:28" ht="22.5" customHeight="1" x14ac:dyDescent="0.35">
      <c r="A131" s="33">
        <v>129</v>
      </c>
      <c r="B131" s="20" t="s">
        <v>6261</v>
      </c>
      <c r="C131" s="20"/>
      <c r="D131" s="20" t="s">
        <v>50</v>
      </c>
      <c r="E131" s="20" t="s">
        <v>51</v>
      </c>
      <c r="F131" s="20" t="s">
        <v>5925</v>
      </c>
      <c r="G131" s="20" t="s">
        <v>5961</v>
      </c>
      <c r="H131" s="20" t="s">
        <v>6260</v>
      </c>
      <c r="I131" s="33" t="s">
        <v>1850</v>
      </c>
      <c r="J131" s="215" t="s">
        <v>1851</v>
      </c>
      <c r="K131" s="20">
        <f t="shared" si="0"/>
        <v>2</v>
      </c>
      <c r="L131" s="20">
        <f t="shared" si="1"/>
        <v>1</v>
      </c>
      <c r="M131" s="20">
        <f t="shared" si="2"/>
        <v>2024</v>
      </c>
      <c r="N131" s="20">
        <v>72</v>
      </c>
      <c r="O131" s="209">
        <f t="shared" si="3"/>
        <v>47485</v>
      </c>
      <c r="P131" s="20"/>
      <c r="Q131" s="20" t="s">
        <v>6261</v>
      </c>
      <c r="R131" s="19" t="s">
        <v>15581</v>
      </c>
      <c r="S131" s="19" t="s">
        <v>6262</v>
      </c>
      <c r="T131" s="19" t="s">
        <v>4986</v>
      </c>
      <c r="U131" s="209">
        <v>30781</v>
      </c>
      <c r="V131" s="20" t="s">
        <v>75</v>
      </c>
      <c r="W131" s="20">
        <v>20</v>
      </c>
      <c r="X131" s="33" t="s">
        <v>6264</v>
      </c>
      <c r="Y131" s="19" t="s">
        <v>234</v>
      </c>
      <c r="Z131" s="20" t="s">
        <v>6492</v>
      </c>
      <c r="AA131" s="19" t="s">
        <v>15580</v>
      </c>
      <c r="AB131" s="20" t="s">
        <v>14386</v>
      </c>
    </row>
    <row r="132" spans="1:28" ht="22.5" customHeight="1" x14ac:dyDescent="0.35">
      <c r="A132" s="33">
        <v>130</v>
      </c>
      <c r="B132" s="20" t="s">
        <v>15582</v>
      </c>
      <c r="C132" s="20"/>
      <c r="D132" s="20" t="s">
        <v>50</v>
      </c>
      <c r="E132" s="20" t="s">
        <v>51</v>
      </c>
      <c r="F132" s="20" t="s">
        <v>5925</v>
      </c>
      <c r="G132" s="20" t="s">
        <v>5961</v>
      </c>
      <c r="H132" s="20" t="s">
        <v>15583</v>
      </c>
      <c r="I132" s="33" t="s">
        <v>1916</v>
      </c>
      <c r="J132" s="215" t="s">
        <v>1917</v>
      </c>
      <c r="K132" s="20">
        <f t="shared" si="0"/>
        <v>31</v>
      </c>
      <c r="L132" s="20">
        <f t="shared" si="1"/>
        <v>5</v>
      </c>
      <c r="M132" s="20">
        <f t="shared" si="2"/>
        <v>2024</v>
      </c>
      <c r="N132" s="20">
        <v>72</v>
      </c>
      <c r="O132" s="209">
        <f t="shared" si="3"/>
        <v>47634</v>
      </c>
      <c r="P132" s="20"/>
      <c r="Q132" s="20" t="s">
        <v>15582</v>
      </c>
      <c r="R132" s="19" t="s">
        <v>15584</v>
      </c>
      <c r="S132" s="19" t="s">
        <v>15585</v>
      </c>
      <c r="T132" s="19" t="s">
        <v>15586</v>
      </c>
      <c r="U132" s="209">
        <v>27802</v>
      </c>
      <c r="V132" s="20" t="s">
        <v>75</v>
      </c>
      <c r="W132" s="20">
        <v>21</v>
      </c>
      <c r="X132" s="33" t="s">
        <v>15587</v>
      </c>
      <c r="Y132" s="19" t="s">
        <v>46</v>
      </c>
      <c r="Z132" s="20" t="s">
        <v>6492</v>
      </c>
      <c r="AA132" s="19" t="s">
        <v>15580</v>
      </c>
      <c r="AB132" s="20" t="s">
        <v>14386</v>
      </c>
    </row>
    <row r="133" spans="1:28" ht="22.5" customHeight="1" x14ac:dyDescent="0.35">
      <c r="A133" s="33">
        <v>131</v>
      </c>
      <c r="B133" s="20" t="s">
        <v>15588</v>
      </c>
      <c r="C133" s="20"/>
      <c r="D133" s="20" t="s">
        <v>50</v>
      </c>
      <c r="E133" s="20" t="s">
        <v>51</v>
      </c>
      <c r="F133" s="20" t="s">
        <v>5925</v>
      </c>
      <c r="G133" s="20" t="s">
        <v>5961</v>
      </c>
      <c r="H133" s="20" t="s">
        <v>15589</v>
      </c>
      <c r="I133" s="33" t="s">
        <v>1930</v>
      </c>
      <c r="J133" s="215" t="s">
        <v>1931</v>
      </c>
      <c r="K133" s="20">
        <f t="shared" si="0"/>
        <v>29</v>
      </c>
      <c r="L133" s="20">
        <f t="shared" si="1"/>
        <v>3</v>
      </c>
      <c r="M133" s="20">
        <f t="shared" si="2"/>
        <v>2024</v>
      </c>
      <c r="N133" s="20">
        <v>72</v>
      </c>
      <c r="O133" s="209">
        <f t="shared" si="3"/>
        <v>47571</v>
      </c>
      <c r="P133" s="20"/>
      <c r="Q133" s="20" t="s">
        <v>15588</v>
      </c>
      <c r="R133" s="19" t="s">
        <v>2161</v>
      </c>
      <c r="S133" s="19" t="s">
        <v>618</v>
      </c>
      <c r="T133" s="19" t="s">
        <v>200</v>
      </c>
      <c r="U133" s="209">
        <v>27030</v>
      </c>
      <c r="V133" s="20" t="s">
        <v>75</v>
      </c>
      <c r="W133" s="20">
        <v>21</v>
      </c>
      <c r="X133" s="33" t="s">
        <v>15590</v>
      </c>
      <c r="Y133" s="19" t="s">
        <v>279</v>
      </c>
      <c r="Z133" s="20" t="s">
        <v>6492</v>
      </c>
      <c r="AA133" s="19" t="s">
        <v>15580</v>
      </c>
      <c r="AB133" s="20" t="s">
        <v>14386</v>
      </c>
    </row>
    <row r="134" spans="1:28" ht="22.5" customHeight="1" x14ac:dyDescent="0.35">
      <c r="A134" s="33">
        <v>132</v>
      </c>
      <c r="B134" s="20" t="s">
        <v>15591</v>
      </c>
      <c r="C134" s="20"/>
      <c r="D134" s="20" t="s">
        <v>50</v>
      </c>
      <c r="E134" s="20" t="s">
        <v>51</v>
      </c>
      <c r="F134" s="20" t="s">
        <v>5925</v>
      </c>
      <c r="G134" s="20" t="s">
        <v>5961</v>
      </c>
      <c r="H134" s="20" t="s">
        <v>15592</v>
      </c>
      <c r="I134" s="33" t="s">
        <v>300</v>
      </c>
      <c r="J134" s="215" t="s">
        <v>301</v>
      </c>
      <c r="K134" s="20">
        <f t="shared" si="0"/>
        <v>2</v>
      </c>
      <c r="L134" s="20">
        <f t="shared" si="1"/>
        <v>7</v>
      </c>
      <c r="M134" s="20">
        <f t="shared" si="2"/>
        <v>2024</v>
      </c>
      <c r="N134" s="20">
        <v>72</v>
      </c>
      <c r="O134" s="209">
        <f t="shared" si="3"/>
        <v>47666</v>
      </c>
      <c r="P134" s="20"/>
      <c r="Q134" s="20" t="s">
        <v>15591</v>
      </c>
      <c r="R134" s="19" t="s">
        <v>15593</v>
      </c>
      <c r="S134" s="19" t="s">
        <v>661</v>
      </c>
      <c r="T134" s="19" t="s">
        <v>144</v>
      </c>
      <c r="U134" s="209">
        <v>31091</v>
      </c>
      <c r="V134" s="20" t="s">
        <v>44</v>
      </c>
      <c r="W134" s="20">
        <v>21</v>
      </c>
      <c r="X134" s="33" t="s">
        <v>15594</v>
      </c>
      <c r="Y134" s="19" t="s">
        <v>279</v>
      </c>
      <c r="Z134" s="20" t="s">
        <v>6492</v>
      </c>
      <c r="AA134" s="19" t="s">
        <v>15580</v>
      </c>
      <c r="AB134" s="20" t="s">
        <v>14386</v>
      </c>
    </row>
    <row r="135" spans="1:28" ht="22.5" customHeight="1" x14ac:dyDescent="0.35">
      <c r="A135" s="33">
        <v>133</v>
      </c>
      <c r="B135" s="20" t="s">
        <v>15595</v>
      </c>
      <c r="C135" s="20"/>
      <c r="D135" s="20" t="s">
        <v>764</v>
      </c>
      <c r="E135" s="20" t="s">
        <v>51</v>
      </c>
      <c r="F135" s="20" t="s">
        <v>5925</v>
      </c>
      <c r="G135" s="20" t="s">
        <v>5961</v>
      </c>
      <c r="H135" s="20" t="s">
        <v>15596</v>
      </c>
      <c r="I135" s="33" t="s">
        <v>2011</v>
      </c>
      <c r="J135" s="215" t="s">
        <v>2012</v>
      </c>
      <c r="K135" s="20">
        <f t="shared" si="0"/>
        <v>13</v>
      </c>
      <c r="L135" s="20">
        <f t="shared" si="1"/>
        <v>1</v>
      </c>
      <c r="M135" s="20">
        <f t="shared" si="2"/>
        <v>2025</v>
      </c>
      <c r="N135" s="20">
        <v>72</v>
      </c>
      <c r="O135" s="209">
        <f t="shared" si="3"/>
        <v>47861</v>
      </c>
      <c r="P135" s="20"/>
      <c r="Q135" s="20" t="s">
        <v>15595</v>
      </c>
      <c r="R135" s="19" t="s">
        <v>1834</v>
      </c>
      <c r="S135" s="19" t="s">
        <v>1835</v>
      </c>
      <c r="T135" s="19" t="s">
        <v>85</v>
      </c>
      <c r="U135" s="209">
        <v>33943</v>
      </c>
      <c r="V135" s="20" t="s">
        <v>75</v>
      </c>
      <c r="W135" s="20">
        <v>22</v>
      </c>
      <c r="X135" s="33" t="s">
        <v>15597</v>
      </c>
      <c r="Y135" s="19" t="s">
        <v>234</v>
      </c>
      <c r="Z135" s="20" t="s">
        <v>6492</v>
      </c>
      <c r="AA135" s="19" t="s">
        <v>15580</v>
      </c>
      <c r="AB135" s="20" t="s">
        <v>14386</v>
      </c>
    </row>
    <row r="136" spans="1:28" ht="22.5" customHeight="1" x14ac:dyDescent="0.35">
      <c r="A136" s="33">
        <v>134</v>
      </c>
      <c r="B136" s="20" t="s">
        <v>15598</v>
      </c>
      <c r="C136" s="20"/>
      <c r="D136" s="20" t="s">
        <v>764</v>
      </c>
      <c r="E136" s="20" t="s">
        <v>51</v>
      </c>
      <c r="F136" s="20" t="s">
        <v>5925</v>
      </c>
      <c r="G136" s="20" t="s">
        <v>5961</v>
      </c>
      <c r="H136" s="20" t="s">
        <v>15599</v>
      </c>
      <c r="I136" s="33" t="s">
        <v>2011</v>
      </c>
      <c r="J136" s="215" t="s">
        <v>2012</v>
      </c>
      <c r="K136" s="20">
        <f t="shared" si="0"/>
        <v>13</v>
      </c>
      <c r="L136" s="20">
        <f t="shared" si="1"/>
        <v>1</v>
      </c>
      <c r="M136" s="20">
        <f t="shared" si="2"/>
        <v>2025</v>
      </c>
      <c r="N136" s="20">
        <v>72</v>
      </c>
      <c r="O136" s="209">
        <f t="shared" si="3"/>
        <v>47861</v>
      </c>
      <c r="P136" s="20"/>
      <c r="Q136" s="20" t="s">
        <v>15598</v>
      </c>
      <c r="R136" s="19" t="s">
        <v>13133</v>
      </c>
      <c r="S136" s="19" t="s">
        <v>373</v>
      </c>
      <c r="T136" s="19" t="s">
        <v>857</v>
      </c>
      <c r="U136" s="209">
        <v>33550</v>
      </c>
      <c r="V136" s="20" t="s">
        <v>44</v>
      </c>
      <c r="W136" s="20">
        <v>22</v>
      </c>
      <c r="X136" s="33" t="s">
        <v>15597</v>
      </c>
      <c r="Y136" s="19" t="s">
        <v>234</v>
      </c>
      <c r="Z136" s="20" t="s">
        <v>6492</v>
      </c>
      <c r="AA136" s="19" t="s">
        <v>15580</v>
      </c>
      <c r="AB136" s="20" t="s">
        <v>14386</v>
      </c>
    </row>
    <row r="137" spans="1:28" ht="22.5" customHeight="1" x14ac:dyDescent="0.35">
      <c r="A137" s="33">
        <v>135</v>
      </c>
      <c r="B137" s="20" t="s">
        <v>15600</v>
      </c>
      <c r="C137" s="20"/>
      <c r="D137" s="20" t="s">
        <v>764</v>
      </c>
      <c r="E137" s="20" t="s">
        <v>51</v>
      </c>
      <c r="F137" s="20" t="s">
        <v>5925</v>
      </c>
      <c r="G137" s="20" t="s">
        <v>5961</v>
      </c>
      <c r="H137" s="20" t="s">
        <v>15601</v>
      </c>
      <c r="I137" s="33" t="s">
        <v>2062</v>
      </c>
      <c r="J137" s="215" t="s">
        <v>2063</v>
      </c>
      <c r="K137" s="20">
        <f t="shared" si="0"/>
        <v>21</v>
      </c>
      <c r="L137" s="20">
        <f t="shared" si="1"/>
        <v>1</v>
      </c>
      <c r="M137" s="20">
        <f t="shared" si="2"/>
        <v>2025</v>
      </c>
      <c r="N137" s="20">
        <v>72</v>
      </c>
      <c r="O137" s="209">
        <f t="shared" si="3"/>
        <v>47869</v>
      </c>
      <c r="P137" s="20"/>
      <c r="Q137" s="20" t="s">
        <v>15600</v>
      </c>
      <c r="R137" s="19" t="s">
        <v>15380</v>
      </c>
      <c r="S137" s="19" t="s">
        <v>493</v>
      </c>
      <c r="T137" s="19" t="s">
        <v>1449</v>
      </c>
      <c r="U137" s="209">
        <v>28241</v>
      </c>
      <c r="V137" s="20" t="s">
        <v>44</v>
      </c>
      <c r="W137" s="20">
        <v>22</v>
      </c>
      <c r="X137" s="33" t="s">
        <v>15597</v>
      </c>
      <c r="Y137" s="19" t="s">
        <v>234</v>
      </c>
      <c r="Z137" s="20" t="s">
        <v>6492</v>
      </c>
      <c r="AA137" s="19" t="s">
        <v>15580</v>
      </c>
      <c r="AB137" s="20" t="s">
        <v>14386</v>
      </c>
    </row>
    <row r="138" spans="1:28" ht="22.5" customHeight="1" x14ac:dyDescent="0.35">
      <c r="A138" s="33">
        <v>136</v>
      </c>
      <c r="B138" s="20" t="s">
        <v>15602</v>
      </c>
      <c r="C138" s="20"/>
      <c r="D138" s="20" t="s">
        <v>50</v>
      </c>
      <c r="E138" s="20" t="s">
        <v>51</v>
      </c>
      <c r="F138" s="20" t="s">
        <v>5925</v>
      </c>
      <c r="G138" s="20" t="s">
        <v>5961</v>
      </c>
      <c r="H138" s="20" t="s">
        <v>15603</v>
      </c>
      <c r="I138" s="33" t="s">
        <v>1974</v>
      </c>
      <c r="J138" s="215" t="s">
        <v>1975</v>
      </c>
      <c r="K138" s="20">
        <f t="shared" si="0"/>
        <v>9</v>
      </c>
      <c r="L138" s="20">
        <f t="shared" si="1"/>
        <v>9</v>
      </c>
      <c r="M138" s="20">
        <f t="shared" si="2"/>
        <v>2024</v>
      </c>
      <c r="N138" s="20">
        <v>72</v>
      </c>
      <c r="O138" s="209">
        <f t="shared" si="3"/>
        <v>47735</v>
      </c>
      <c r="P138" s="20"/>
      <c r="Q138" s="20" t="s">
        <v>15602</v>
      </c>
      <c r="R138" s="19" t="s">
        <v>15604</v>
      </c>
      <c r="S138" s="19" t="s">
        <v>15605</v>
      </c>
      <c r="T138" s="19" t="s">
        <v>43</v>
      </c>
      <c r="U138" s="209">
        <v>33338</v>
      </c>
      <c r="V138" s="20" t="s">
        <v>44</v>
      </c>
      <c r="W138" s="20">
        <v>22</v>
      </c>
      <c r="X138" s="33" t="s">
        <v>15606</v>
      </c>
      <c r="Y138" s="19" t="s">
        <v>279</v>
      </c>
      <c r="Z138" s="20" t="s">
        <v>6492</v>
      </c>
      <c r="AA138" s="19" t="s">
        <v>15580</v>
      </c>
      <c r="AB138" s="20" t="s">
        <v>14386</v>
      </c>
    </row>
    <row r="139" spans="1:28" ht="22.5" customHeight="1" x14ac:dyDescent="0.35">
      <c r="A139" s="33">
        <v>137</v>
      </c>
      <c r="B139" s="20" t="s">
        <v>15607</v>
      </c>
      <c r="C139" s="20"/>
      <c r="D139" s="20" t="s">
        <v>764</v>
      </c>
      <c r="E139" s="20" t="s">
        <v>51</v>
      </c>
      <c r="F139" s="20" t="s">
        <v>5925</v>
      </c>
      <c r="G139" s="20" t="s">
        <v>5961</v>
      </c>
      <c r="H139" s="20" t="s">
        <v>15608</v>
      </c>
      <c r="I139" s="33" t="s">
        <v>2011</v>
      </c>
      <c r="J139" s="215" t="s">
        <v>2012</v>
      </c>
      <c r="K139" s="20">
        <f t="shared" si="0"/>
        <v>13</v>
      </c>
      <c r="L139" s="20">
        <f t="shared" si="1"/>
        <v>1</v>
      </c>
      <c r="M139" s="20">
        <f t="shared" si="2"/>
        <v>2025</v>
      </c>
      <c r="N139" s="20">
        <v>72</v>
      </c>
      <c r="O139" s="209">
        <f t="shared" si="3"/>
        <v>47861</v>
      </c>
      <c r="P139" s="20"/>
      <c r="Q139" s="20" t="s">
        <v>15607</v>
      </c>
      <c r="R139" s="19" t="s">
        <v>199</v>
      </c>
      <c r="S139" s="19" t="s">
        <v>177</v>
      </c>
      <c r="T139" s="19" t="s">
        <v>136</v>
      </c>
      <c r="U139" s="209">
        <v>36184</v>
      </c>
      <c r="V139" s="20" t="s">
        <v>75</v>
      </c>
      <c r="W139" s="20">
        <v>22</v>
      </c>
      <c r="X139" s="33" t="s">
        <v>15609</v>
      </c>
      <c r="Y139" s="19" t="s">
        <v>279</v>
      </c>
      <c r="Z139" s="20" t="s">
        <v>6492</v>
      </c>
      <c r="AA139" s="19" t="s">
        <v>15580</v>
      </c>
      <c r="AB139" s="20" t="s">
        <v>14386</v>
      </c>
    </row>
    <row r="140" spans="1:28" ht="22.5" customHeight="1" x14ac:dyDescent="0.35">
      <c r="A140" s="33">
        <v>138</v>
      </c>
      <c r="B140" s="20" t="s">
        <v>15610</v>
      </c>
      <c r="C140" s="20"/>
      <c r="D140" s="20" t="s">
        <v>50</v>
      </c>
      <c r="E140" s="20" t="s">
        <v>51</v>
      </c>
      <c r="F140" s="20" t="s">
        <v>5925</v>
      </c>
      <c r="G140" s="20" t="s">
        <v>5264</v>
      </c>
      <c r="H140" s="20" t="s">
        <v>15611</v>
      </c>
      <c r="I140" s="33" t="s">
        <v>4000</v>
      </c>
      <c r="J140" s="215" t="s">
        <v>4001</v>
      </c>
      <c r="K140" s="20">
        <f t="shared" si="0"/>
        <v>9</v>
      </c>
      <c r="L140" s="20">
        <f t="shared" si="1"/>
        <v>8</v>
      </c>
      <c r="M140" s="20">
        <f t="shared" si="2"/>
        <v>2022</v>
      </c>
      <c r="N140" s="20">
        <v>72</v>
      </c>
      <c r="O140" s="209">
        <f t="shared" si="3"/>
        <v>46974</v>
      </c>
      <c r="P140" s="20"/>
      <c r="Q140" s="20" t="s">
        <v>15610</v>
      </c>
      <c r="R140" s="19" t="s">
        <v>10259</v>
      </c>
      <c r="S140" s="19" t="s">
        <v>5247</v>
      </c>
      <c r="T140" s="19" t="s">
        <v>731</v>
      </c>
      <c r="U140" s="209">
        <v>36401</v>
      </c>
      <c r="V140" s="20" t="s">
        <v>75</v>
      </c>
      <c r="W140" s="20">
        <v>18</v>
      </c>
      <c r="X140" s="33" t="s">
        <v>15612</v>
      </c>
      <c r="Y140" s="19" t="s">
        <v>62</v>
      </c>
      <c r="Z140" s="20" t="s">
        <v>5824</v>
      </c>
      <c r="AA140" s="19" t="s">
        <v>5825</v>
      </c>
      <c r="AB140" s="20" t="s">
        <v>14386</v>
      </c>
    </row>
    <row r="141" spans="1:28" ht="22.5" customHeight="1" x14ac:dyDescent="0.35">
      <c r="A141" s="33">
        <v>139</v>
      </c>
      <c r="B141" s="20" t="s">
        <v>15613</v>
      </c>
      <c r="C141" s="20"/>
      <c r="D141" s="20" t="s">
        <v>50</v>
      </c>
      <c r="E141" s="20" t="s">
        <v>51</v>
      </c>
      <c r="F141" s="20" t="s">
        <v>5925</v>
      </c>
      <c r="G141" s="20" t="s">
        <v>5264</v>
      </c>
      <c r="H141" s="20" t="s">
        <v>15614</v>
      </c>
      <c r="I141" s="33" t="s">
        <v>830</v>
      </c>
      <c r="J141" s="215" t="s">
        <v>831</v>
      </c>
      <c r="K141" s="20">
        <f t="shared" si="0"/>
        <v>30</v>
      </c>
      <c r="L141" s="20">
        <f t="shared" si="1"/>
        <v>12</v>
      </c>
      <c r="M141" s="20">
        <f t="shared" si="2"/>
        <v>2021</v>
      </c>
      <c r="N141" s="20">
        <v>72</v>
      </c>
      <c r="O141" s="209">
        <f t="shared" si="3"/>
        <v>46751</v>
      </c>
      <c r="P141" s="20"/>
      <c r="Q141" s="20" t="s">
        <v>15613</v>
      </c>
      <c r="R141" s="19" t="s">
        <v>15615</v>
      </c>
      <c r="S141" s="19" t="s">
        <v>15616</v>
      </c>
      <c r="T141" s="19" t="s">
        <v>209</v>
      </c>
      <c r="U141" s="210">
        <v>36809</v>
      </c>
      <c r="V141" s="20" t="s">
        <v>44</v>
      </c>
      <c r="W141" s="20">
        <v>18</v>
      </c>
      <c r="X141" s="33" t="s">
        <v>15617</v>
      </c>
      <c r="Y141" s="19" t="s">
        <v>121</v>
      </c>
      <c r="Z141" s="20" t="s">
        <v>5824</v>
      </c>
      <c r="AA141" s="19" t="s">
        <v>5825</v>
      </c>
      <c r="AB141" s="20" t="s">
        <v>14386</v>
      </c>
    </row>
    <row r="142" spans="1:28" ht="22.5" customHeight="1" x14ac:dyDescent="0.35">
      <c r="A142" s="33">
        <v>140</v>
      </c>
      <c r="B142" s="20" t="s">
        <v>15618</v>
      </c>
      <c r="C142" s="20"/>
      <c r="D142" s="20" t="s">
        <v>50</v>
      </c>
      <c r="E142" s="20" t="s">
        <v>51</v>
      </c>
      <c r="F142" s="20" t="s">
        <v>5925</v>
      </c>
      <c r="G142" s="20" t="s">
        <v>5264</v>
      </c>
      <c r="H142" s="20" t="s">
        <v>15619</v>
      </c>
      <c r="I142" s="33" t="s">
        <v>4000</v>
      </c>
      <c r="J142" s="215" t="s">
        <v>4001</v>
      </c>
      <c r="K142" s="20">
        <f t="shared" si="0"/>
        <v>9</v>
      </c>
      <c r="L142" s="20">
        <f t="shared" si="1"/>
        <v>8</v>
      </c>
      <c r="M142" s="20">
        <f t="shared" si="2"/>
        <v>2022</v>
      </c>
      <c r="N142" s="20">
        <v>72</v>
      </c>
      <c r="O142" s="209">
        <f t="shared" si="3"/>
        <v>46974</v>
      </c>
      <c r="P142" s="20"/>
      <c r="Q142" s="20" t="s">
        <v>15618</v>
      </c>
      <c r="R142" s="19" t="s">
        <v>15620</v>
      </c>
      <c r="S142" s="19" t="s">
        <v>15621</v>
      </c>
      <c r="T142" s="19" t="s">
        <v>864</v>
      </c>
      <c r="U142" s="209">
        <v>30343</v>
      </c>
      <c r="V142" s="20" t="s">
        <v>44</v>
      </c>
      <c r="W142" s="20">
        <v>18</v>
      </c>
      <c r="X142" s="33" t="s">
        <v>12971</v>
      </c>
      <c r="Y142" s="19" t="s">
        <v>121</v>
      </c>
      <c r="Z142" s="20" t="s">
        <v>5824</v>
      </c>
      <c r="AA142" s="19" t="s">
        <v>5825</v>
      </c>
      <c r="AB142" s="20" t="s">
        <v>14386</v>
      </c>
    </row>
    <row r="143" spans="1:28" ht="22.5" customHeight="1" x14ac:dyDescent="0.35">
      <c r="A143" s="33">
        <v>141</v>
      </c>
      <c r="B143" s="20" t="s">
        <v>15622</v>
      </c>
      <c r="C143" s="20"/>
      <c r="D143" s="20" t="s">
        <v>50</v>
      </c>
      <c r="E143" s="20" t="s">
        <v>51</v>
      </c>
      <c r="F143" s="20" t="s">
        <v>5925</v>
      </c>
      <c r="G143" s="20" t="s">
        <v>5916</v>
      </c>
      <c r="H143" s="20" t="s">
        <v>15623</v>
      </c>
      <c r="I143" s="33" t="s">
        <v>10476</v>
      </c>
      <c r="J143" s="215" t="s">
        <v>10477</v>
      </c>
      <c r="K143" s="20">
        <f t="shared" si="0"/>
        <v>7</v>
      </c>
      <c r="L143" s="20">
        <f t="shared" si="1"/>
        <v>5</v>
      </c>
      <c r="M143" s="20">
        <f t="shared" si="2"/>
        <v>2021</v>
      </c>
      <c r="N143" s="215">
        <v>96</v>
      </c>
      <c r="O143" s="209">
        <f t="shared" si="3"/>
        <v>47245</v>
      </c>
      <c r="P143" s="20"/>
      <c r="Q143" s="20" t="s">
        <v>15622</v>
      </c>
      <c r="R143" s="19" t="s">
        <v>15624</v>
      </c>
      <c r="S143" s="19" t="s">
        <v>373</v>
      </c>
      <c r="T143" s="19" t="s">
        <v>3358</v>
      </c>
      <c r="U143" s="210">
        <v>34688</v>
      </c>
      <c r="V143" s="20" t="s">
        <v>44</v>
      </c>
      <c r="W143" s="20">
        <v>15</v>
      </c>
      <c r="X143" s="33" t="s">
        <v>15625</v>
      </c>
      <c r="Y143" s="19" t="s">
        <v>46</v>
      </c>
      <c r="Z143" s="20" t="s">
        <v>6384</v>
      </c>
      <c r="AA143" s="19" t="s">
        <v>15626</v>
      </c>
      <c r="AB143" s="20" t="s">
        <v>14386</v>
      </c>
    </row>
    <row r="144" spans="1:28" ht="22.5" customHeight="1" x14ac:dyDescent="0.35">
      <c r="A144" s="33">
        <v>142</v>
      </c>
      <c r="B144" s="20" t="s">
        <v>15627</v>
      </c>
      <c r="C144" s="20"/>
      <c r="D144" s="20" t="s">
        <v>50</v>
      </c>
      <c r="E144" s="20" t="s">
        <v>51</v>
      </c>
      <c r="F144" s="20" t="s">
        <v>5925</v>
      </c>
      <c r="G144" s="20" t="s">
        <v>5936</v>
      </c>
      <c r="H144" s="20" t="s">
        <v>15628</v>
      </c>
      <c r="I144" s="33" t="s">
        <v>10263</v>
      </c>
      <c r="J144" s="215" t="s">
        <v>10264</v>
      </c>
      <c r="K144" s="20">
        <f t="shared" si="0"/>
        <v>17</v>
      </c>
      <c r="L144" s="20">
        <f t="shared" si="1"/>
        <v>9</v>
      </c>
      <c r="M144" s="20">
        <f t="shared" si="2"/>
        <v>2021</v>
      </c>
      <c r="N144" s="20">
        <v>72</v>
      </c>
      <c r="O144" s="209">
        <f t="shared" si="3"/>
        <v>46647</v>
      </c>
      <c r="P144" s="20"/>
      <c r="Q144" s="20" t="s">
        <v>15627</v>
      </c>
      <c r="R144" s="19" t="s">
        <v>4030</v>
      </c>
      <c r="S144" s="19" t="s">
        <v>493</v>
      </c>
      <c r="T144" s="19" t="s">
        <v>1040</v>
      </c>
      <c r="U144" s="210">
        <v>33171</v>
      </c>
      <c r="V144" s="20" t="s">
        <v>44</v>
      </c>
      <c r="W144" s="20">
        <v>16</v>
      </c>
      <c r="X144" s="33" t="s">
        <v>15629</v>
      </c>
      <c r="Y144" s="19" t="s">
        <v>121</v>
      </c>
      <c r="Z144" s="20" t="s">
        <v>6489</v>
      </c>
      <c r="AA144" s="19" t="s">
        <v>6491</v>
      </c>
      <c r="AB144" s="20" t="s">
        <v>14386</v>
      </c>
    </row>
    <row r="145" spans="1:28" ht="22.5" customHeight="1" x14ac:dyDescent="0.35">
      <c r="A145" s="33">
        <v>143</v>
      </c>
      <c r="B145" s="20" t="s">
        <v>15630</v>
      </c>
      <c r="C145" s="20"/>
      <c r="D145" s="20" t="s">
        <v>50</v>
      </c>
      <c r="E145" s="20" t="s">
        <v>51</v>
      </c>
      <c r="F145" s="20" t="s">
        <v>5925</v>
      </c>
      <c r="G145" s="20" t="s">
        <v>5936</v>
      </c>
      <c r="H145" s="20" t="s">
        <v>15631</v>
      </c>
      <c r="I145" s="33" t="s">
        <v>1821</v>
      </c>
      <c r="J145" s="215" t="s">
        <v>1822</v>
      </c>
      <c r="K145" s="20">
        <f t="shared" si="0"/>
        <v>6</v>
      </c>
      <c r="L145" s="20">
        <f t="shared" si="1"/>
        <v>10</v>
      </c>
      <c r="M145" s="20">
        <f t="shared" si="2"/>
        <v>2023</v>
      </c>
      <c r="N145" s="20">
        <v>72</v>
      </c>
      <c r="O145" s="209">
        <f t="shared" si="3"/>
        <v>47397</v>
      </c>
      <c r="P145" s="20"/>
      <c r="Q145" s="20" t="s">
        <v>15630</v>
      </c>
      <c r="R145" s="19" t="s">
        <v>2337</v>
      </c>
      <c r="S145" s="19" t="s">
        <v>2338</v>
      </c>
      <c r="T145" s="19" t="s">
        <v>200</v>
      </c>
      <c r="U145" s="210">
        <v>29506</v>
      </c>
      <c r="V145" s="20" t="s">
        <v>75</v>
      </c>
      <c r="W145" s="20">
        <v>20</v>
      </c>
      <c r="X145" s="33" t="s">
        <v>15632</v>
      </c>
      <c r="Y145" s="19" t="s">
        <v>234</v>
      </c>
      <c r="Z145" s="20" t="s">
        <v>6489</v>
      </c>
      <c r="AA145" s="19" t="s">
        <v>6491</v>
      </c>
      <c r="AB145" s="20" t="s">
        <v>14386</v>
      </c>
    </row>
    <row r="146" spans="1:28" ht="22.5" customHeight="1" x14ac:dyDescent="0.35">
      <c r="A146" s="33">
        <v>144</v>
      </c>
      <c r="B146" s="20" t="s">
        <v>15633</v>
      </c>
      <c r="C146" s="20"/>
      <c r="D146" s="20" t="s">
        <v>50</v>
      </c>
      <c r="E146" s="20" t="s">
        <v>51</v>
      </c>
      <c r="F146" s="20" t="s">
        <v>5925</v>
      </c>
      <c r="G146" s="20" t="s">
        <v>5936</v>
      </c>
      <c r="H146" s="20" t="s">
        <v>15634</v>
      </c>
      <c r="I146" s="33" t="s">
        <v>886</v>
      </c>
      <c r="J146" s="215" t="s">
        <v>887</v>
      </c>
      <c r="K146" s="20">
        <f t="shared" si="0"/>
        <v>29</v>
      </c>
      <c r="L146" s="20">
        <f t="shared" si="1"/>
        <v>2</v>
      </c>
      <c r="M146" s="20">
        <f t="shared" si="2"/>
        <v>2024</v>
      </c>
      <c r="N146" s="20">
        <v>72</v>
      </c>
      <c r="O146" s="209">
        <f t="shared" si="3"/>
        <v>47543</v>
      </c>
      <c r="P146" s="20"/>
      <c r="Q146" s="20" t="s">
        <v>15633</v>
      </c>
      <c r="R146" s="19" t="s">
        <v>15635</v>
      </c>
      <c r="S146" s="19" t="s">
        <v>1808</v>
      </c>
      <c r="T146" s="19" t="s">
        <v>557</v>
      </c>
      <c r="U146" s="209">
        <v>36420</v>
      </c>
      <c r="V146" s="20" t="s">
        <v>44</v>
      </c>
      <c r="W146" s="20">
        <v>21</v>
      </c>
      <c r="X146" s="33" t="s">
        <v>15636</v>
      </c>
      <c r="Y146" s="19" t="s">
        <v>46</v>
      </c>
      <c r="Z146" s="20" t="s">
        <v>5824</v>
      </c>
      <c r="AA146" s="19" t="s">
        <v>5825</v>
      </c>
      <c r="AB146" s="20" t="s">
        <v>14386</v>
      </c>
    </row>
    <row r="147" spans="1:28" ht="22.5" customHeight="1" x14ac:dyDescent="0.35">
      <c r="A147" s="33">
        <v>145</v>
      </c>
      <c r="B147" s="20" t="s">
        <v>15637</v>
      </c>
      <c r="C147" s="20"/>
      <c r="D147" s="20" t="s">
        <v>50</v>
      </c>
      <c r="E147" s="20" t="s">
        <v>51</v>
      </c>
      <c r="F147" s="20" t="s">
        <v>5925</v>
      </c>
      <c r="G147" s="20" t="s">
        <v>5936</v>
      </c>
      <c r="H147" s="20" t="s">
        <v>15638</v>
      </c>
      <c r="I147" s="33" t="s">
        <v>1930</v>
      </c>
      <c r="J147" s="215" t="s">
        <v>1931</v>
      </c>
      <c r="K147" s="20">
        <f t="shared" si="0"/>
        <v>29</v>
      </c>
      <c r="L147" s="20">
        <f t="shared" si="1"/>
        <v>3</v>
      </c>
      <c r="M147" s="20">
        <f t="shared" si="2"/>
        <v>2024</v>
      </c>
      <c r="N147" s="20">
        <v>72</v>
      </c>
      <c r="O147" s="209">
        <f t="shared" si="3"/>
        <v>47571</v>
      </c>
      <c r="P147" s="20"/>
      <c r="Q147" s="20" t="s">
        <v>15637</v>
      </c>
      <c r="R147" s="19" t="s">
        <v>15639</v>
      </c>
      <c r="S147" s="19" t="s">
        <v>15640</v>
      </c>
      <c r="T147" s="19" t="s">
        <v>1813</v>
      </c>
      <c r="U147" s="209">
        <v>36911</v>
      </c>
      <c r="V147" s="20" t="s">
        <v>44</v>
      </c>
      <c r="W147" s="20">
        <v>21</v>
      </c>
      <c r="X147" s="33" t="s">
        <v>15636</v>
      </c>
      <c r="Y147" s="19" t="s">
        <v>46</v>
      </c>
      <c r="Z147" s="20" t="s">
        <v>5824</v>
      </c>
      <c r="AA147" s="19" t="s">
        <v>5825</v>
      </c>
      <c r="AB147" s="20" t="s">
        <v>14386</v>
      </c>
    </row>
    <row r="148" spans="1:28" ht="22.5" customHeight="1" x14ac:dyDescent="0.35">
      <c r="A148" s="33">
        <v>146</v>
      </c>
      <c r="B148" s="20" t="s">
        <v>15641</v>
      </c>
      <c r="C148" s="20"/>
      <c r="D148" s="20" t="s">
        <v>50</v>
      </c>
      <c r="E148" s="20" t="s">
        <v>51</v>
      </c>
      <c r="F148" s="20" t="s">
        <v>5925</v>
      </c>
      <c r="G148" s="20" t="s">
        <v>5936</v>
      </c>
      <c r="H148" s="20" t="s">
        <v>15642</v>
      </c>
      <c r="I148" s="33" t="s">
        <v>1930</v>
      </c>
      <c r="J148" s="215" t="s">
        <v>1931</v>
      </c>
      <c r="K148" s="20">
        <f t="shared" si="0"/>
        <v>29</v>
      </c>
      <c r="L148" s="20">
        <f t="shared" si="1"/>
        <v>3</v>
      </c>
      <c r="M148" s="20">
        <f t="shared" si="2"/>
        <v>2024</v>
      </c>
      <c r="N148" s="20">
        <v>72</v>
      </c>
      <c r="O148" s="209">
        <f t="shared" si="3"/>
        <v>47571</v>
      </c>
      <c r="P148" s="20"/>
      <c r="Q148" s="20" t="s">
        <v>15641</v>
      </c>
      <c r="R148" s="19" t="s">
        <v>2561</v>
      </c>
      <c r="S148" s="19" t="s">
        <v>493</v>
      </c>
      <c r="T148" s="19" t="s">
        <v>728</v>
      </c>
      <c r="U148" s="210">
        <v>37181</v>
      </c>
      <c r="V148" s="20" t="s">
        <v>44</v>
      </c>
      <c r="W148" s="20">
        <v>21</v>
      </c>
      <c r="X148" s="33" t="s">
        <v>15636</v>
      </c>
      <c r="Y148" s="19" t="s">
        <v>46</v>
      </c>
      <c r="Z148" s="20" t="s">
        <v>5824</v>
      </c>
      <c r="AA148" s="19" t="s">
        <v>5825</v>
      </c>
      <c r="AB148" s="20" t="s">
        <v>14386</v>
      </c>
    </row>
    <row r="149" spans="1:28" ht="22.5" customHeight="1" x14ac:dyDescent="0.35">
      <c r="A149" s="33">
        <v>147</v>
      </c>
      <c r="B149" s="20" t="s">
        <v>15643</v>
      </c>
      <c r="C149" s="20"/>
      <c r="D149" s="20" t="s">
        <v>50</v>
      </c>
      <c r="E149" s="20" t="s">
        <v>51</v>
      </c>
      <c r="F149" s="20" t="s">
        <v>5925</v>
      </c>
      <c r="G149" s="20" t="s">
        <v>5936</v>
      </c>
      <c r="H149" s="20" t="s">
        <v>15644</v>
      </c>
      <c r="I149" s="33" t="s">
        <v>15645</v>
      </c>
      <c r="J149" s="215" t="s">
        <v>15469</v>
      </c>
      <c r="K149" s="20">
        <f t="shared" si="0"/>
        <v>19</v>
      </c>
      <c r="L149" s="20">
        <f t="shared" si="1"/>
        <v>4</v>
      </c>
      <c r="M149" s="20">
        <f t="shared" si="2"/>
        <v>2024</v>
      </c>
      <c r="N149" s="20">
        <v>72</v>
      </c>
      <c r="O149" s="209">
        <f t="shared" si="3"/>
        <v>47592</v>
      </c>
      <c r="P149" s="20"/>
      <c r="Q149" s="20" t="s">
        <v>15643</v>
      </c>
      <c r="R149" s="19" t="s">
        <v>15646</v>
      </c>
      <c r="S149" s="19" t="s">
        <v>834</v>
      </c>
      <c r="T149" s="19" t="s">
        <v>15647</v>
      </c>
      <c r="U149" s="209">
        <v>28894</v>
      </c>
      <c r="V149" s="20" t="s">
        <v>44</v>
      </c>
      <c r="W149" s="20">
        <v>21</v>
      </c>
      <c r="X149" s="33" t="s">
        <v>15648</v>
      </c>
      <c r="Y149" s="19" t="s">
        <v>46</v>
      </c>
      <c r="Z149" s="20" t="s">
        <v>5824</v>
      </c>
      <c r="AA149" s="19" t="s">
        <v>5825</v>
      </c>
      <c r="AB149" s="20" t="s">
        <v>14386</v>
      </c>
    </row>
    <row r="150" spans="1:28" ht="22.5" customHeight="1" x14ac:dyDescent="0.35">
      <c r="A150" s="33">
        <v>148</v>
      </c>
      <c r="B150" s="20" t="s">
        <v>15649</v>
      </c>
      <c r="C150" s="20"/>
      <c r="D150" s="20" t="s">
        <v>50</v>
      </c>
      <c r="E150" s="20" t="s">
        <v>51</v>
      </c>
      <c r="F150" s="20" t="s">
        <v>5925</v>
      </c>
      <c r="G150" s="20" t="s">
        <v>5936</v>
      </c>
      <c r="H150" s="20" t="s">
        <v>15650</v>
      </c>
      <c r="I150" s="33" t="s">
        <v>15645</v>
      </c>
      <c r="J150" s="215" t="s">
        <v>15469</v>
      </c>
      <c r="K150" s="20">
        <f t="shared" si="0"/>
        <v>19</v>
      </c>
      <c r="L150" s="20">
        <f t="shared" si="1"/>
        <v>4</v>
      </c>
      <c r="M150" s="20">
        <f t="shared" si="2"/>
        <v>2024</v>
      </c>
      <c r="N150" s="20">
        <v>72</v>
      </c>
      <c r="O150" s="209">
        <f t="shared" si="3"/>
        <v>47592</v>
      </c>
      <c r="P150" s="20"/>
      <c r="Q150" s="20" t="s">
        <v>15649</v>
      </c>
      <c r="R150" s="19" t="s">
        <v>14149</v>
      </c>
      <c r="S150" s="19" t="s">
        <v>493</v>
      </c>
      <c r="T150" s="19" t="s">
        <v>1108</v>
      </c>
      <c r="U150" s="209">
        <v>32146</v>
      </c>
      <c r="V150" s="20" t="s">
        <v>44</v>
      </c>
      <c r="W150" s="20">
        <v>21</v>
      </c>
      <c r="X150" s="33" t="s">
        <v>15651</v>
      </c>
      <c r="Y150" s="19" t="s">
        <v>62</v>
      </c>
      <c r="Z150" s="20" t="s">
        <v>5824</v>
      </c>
      <c r="AA150" s="19" t="s">
        <v>5825</v>
      </c>
      <c r="AB150" s="20" t="s">
        <v>14386</v>
      </c>
    </row>
    <row r="151" spans="1:28" ht="22.5" customHeight="1" x14ac:dyDescent="0.35">
      <c r="A151" s="33">
        <v>149</v>
      </c>
      <c r="B151" s="20" t="s">
        <v>15652</v>
      </c>
      <c r="C151" s="20"/>
      <c r="D151" s="20" t="s">
        <v>50</v>
      </c>
      <c r="E151" s="20" t="s">
        <v>51</v>
      </c>
      <c r="F151" s="20" t="s">
        <v>5925</v>
      </c>
      <c r="G151" s="20" t="s">
        <v>5936</v>
      </c>
      <c r="H151" s="20" t="s">
        <v>15653</v>
      </c>
      <c r="I151" s="33" t="s">
        <v>15654</v>
      </c>
      <c r="J151" s="215" t="s">
        <v>15655</v>
      </c>
      <c r="K151" s="20">
        <f t="shared" si="0"/>
        <v>5</v>
      </c>
      <c r="L151" s="20">
        <f t="shared" si="1"/>
        <v>7</v>
      </c>
      <c r="M151" s="20">
        <f t="shared" si="2"/>
        <v>2024</v>
      </c>
      <c r="N151" s="20">
        <v>72</v>
      </c>
      <c r="O151" s="209">
        <f t="shared" si="3"/>
        <v>47669</v>
      </c>
      <c r="P151" s="20"/>
      <c r="Q151" s="20" t="s">
        <v>15652</v>
      </c>
      <c r="R151" s="19" t="s">
        <v>15656</v>
      </c>
      <c r="S151" s="19" t="s">
        <v>15657</v>
      </c>
      <c r="T151" s="19" t="s">
        <v>3072</v>
      </c>
      <c r="U151" s="209">
        <v>32336</v>
      </c>
      <c r="V151" s="20" t="s">
        <v>75</v>
      </c>
      <c r="W151" s="20">
        <v>21</v>
      </c>
      <c r="X151" s="33" t="s">
        <v>15658</v>
      </c>
      <c r="Y151" s="19" t="s">
        <v>62</v>
      </c>
      <c r="Z151" s="20" t="s">
        <v>5824</v>
      </c>
      <c r="AA151" s="19" t="s">
        <v>5825</v>
      </c>
      <c r="AB151" s="20" t="s">
        <v>14386</v>
      </c>
    </row>
    <row r="152" spans="1:28" ht="22.5" customHeight="1" x14ac:dyDescent="0.35">
      <c r="A152" s="33">
        <v>150</v>
      </c>
      <c r="B152" s="20" t="s">
        <v>15659</v>
      </c>
      <c r="C152" s="20"/>
      <c r="D152" s="20" t="s">
        <v>50</v>
      </c>
      <c r="E152" s="20" t="s">
        <v>51</v>
      </c>
      <c r="F152" s="20" t="s">
        <v>5925</v>
      </c>
      <c r="G152" s="20" t="s">
        <v>5936</v>
      </c>
      <c r="H152" s="20" t="s">
        <v>15660</v>
      </c>
      <c r="I152" s="33" t="s">
        <v>1930</v>
      </c>
      <c r="J152" s="215" t="s">
        <v>1931</v>
      </c>
      <c r="K152" s="20">
        <f t="shared" si="0"/>
        <v>29</v>
      </c>
      <c r="L152" s="20">
        <f t="shared" si="1"/>
        <v>3</v>
      </c>
      <c r="M152" s="20">
        <f t="shared" si="2"/>
        <v>2024</v>
      </c>
      <c r="N152" s="20">
        <v>72</v>
      </c>
      <c r="O152" s="209">
        <f t="shared" si="3"/>
        <v>47571</v>
      </c>
      <c r="P152" s="20"/>
      <c r="Q152" s="20" t="s">
        <v>15659</v>
      </c>
      <c r="R152" s="19" t="s">
        <v>15661</v>
      </c>
      <c r="S152" s="19" t="s">
        <v>373</v>
      </c>
      <c r="T152" s="19" t="s">
        <v>15662</v>
      </c>
      <c r="U152" s="209">
        <v>32013</v>
      </c>
      <c r="V152" s="20" t="s">
        <v>44</v>
      </c>
      <c r="W152" s="20">
        <v>21</v>
      </c>
      <c r="X152" s="33" t="s">
        <v>15663</v>
      </c>
      <c r="Y152" s="19" t="s">
        <v>93</v>
      </c>
      <c r="Z152" s="20" t="s">
        <v>5824</v>
      </c>
      <c r="AA152" s="19" t="s">
        <v>5825</v>
      </c>
      <c r="AB152" s="20" t="s">
        <v>14386</v>
      </c>
    </row>
    <row r="153" spans="1:28" ht="22.5" customHeight="1" x14ac:dyDescent="0.35">
      <c r="A153" s="33">
        <v>151</v>
      </c>
      <c r="B153" s="20" t="s">
        <v>15664</v>
      </c>
      <c r="C153" s="20"/>
      <c r="D153" s="20" t="s">
        <v>50</v>
      </c>
      <c r="E153" s="20" t="s">
        <v>51</v>
      </c>
      <c r="F153" s="20" t="s">
        <v>5925</v>
      </c>
      <c r="G153" s="20" t="s">
        <v>5936</v>
      </c>
      <c r="H153" s="20" t="s">
        <v>15665</v>
      </c>
      <c r="I153" s="33" t="s">
        <v>1916</v>
      </c>
      <c r="J153" s="215" t="s">
        <v>1917</v>
      </c>
      <c r="K153" s="20">
        <f t="shared" si="0"/>
        <v>31</v>
      </c>
      <c r="L153" s="20">
        <f t="shared" si="1"/>
        <v>5</v>
      </c>
      <c r="M153" s="20">
        <f t="shared" si="2"/>
        <v>2024</v>
      </c>
      <c r="N153" s="20">
        <v>72</v>
      </c>
      <c r="O153" s="209">
        <f t="shared" si="3"/>
        <v>47634</v>
      </c>
      <c r="P153" s="20"/>
      <c r="Q153" s="20" t="s">
        <v>15664</v>
      </c>
      <c r="R153" s="19" t="s">
        <v>15666</v>
      </c>
      <c r="S153" s="19" t="s">
        <v>4283</v>
      </c>
      <c r="T153" s="19" t="s">
        <v>316</v>
      </c>
      <c r="U153" s="209">
        <v>32199</v>
      </c>
      <c r="V153" s="20" t="s">
        <v>75</v>
      </c>
      <c r="W153" s="20">
        <v>21</v>
      </c>
      <c r="X153" s="33" t="s">
        <v>15663</v>
      </c>
      <c r="Y153" s="19" t="s">
        <v>93</v>
      </c>
      <c r="Z153" s="20" t="s">
        <v>5824</v>
      </c>
      <c r="AA153" s="19" t="s">
        <v>5825</v>
      </c>
      <c r="AB153" s="20" t="s">
        <v>14386</v>
      </c>
    </row>
    <row r="154" spans="1:28" ht="22.5" customHeight="1" x14ac:dyDescent="0.35">
      <c r="A154" s="33">
        <v>152</v>
      </c>
      <c r="B154" s="20" t="s">
        <v>6206</v>
      </c>
      <c r="C154" s="20"/>
      <c r="D154" s="20" t="s">
        <v>50</v>
      </c>
      <c r="E154" s="20" t="s">
        <v>51</v>
      </c>
      <c r="F154" s="20" t="s">
        <v>5925</v>
      </c>
      <c r="G154" s="20" t="s">
        <v>5936</v>
      </c>
      <c r="H154" s="20" t="s">
        <v>6205</v>
      </c>
      <c r="I154" s="33" t="s">
        <v>1930</v>
      </c>
      <c r="J154" s="215" t="s">
        <v>1931</v>
      </c>
      <c r="K154" s="20">
        <f t="shared" si="0"/>
        <v>29</v>
      </c>
      <c r="L154" s="20">
        <f t="shared" si="1"/>
        <v>3</v>
      </c>
      <c r="M154" s="20">
        <f t="shared" si="2"/>
        <v>2024</v>
      </c>
      <c r="N154" s="20">
        <v>72</v>
      </c>
      <c r="O154" s="209">
        <f t="shared" si="3"/>
        <v>47571</v>
      </c>
      <c r="P154" s="20"/>
      <c r="Q154" s="20" t="s">
        <v>6206</v>
      </c>
      <c r="R154" s="19" t="s">
        <v>15667</v>
      </c>
      <c r="S154" s="19" t="s">
        <v>618</v>
      </c>
      <c r="T154" s="19" t="s">
        <v>1557</v>
      </c>
      <c r="U154" s="210">
        <v>35781</v>
      </c>
      <c r="V154" s="20" t="s">
        <v>75</v>
      </c>
      <c r="W154" s="20">
        <v>21</v>
      </c>
      <c r="X154" s="33" t="s">
        <v>6207</v>
      </c>
      <c r="Y154" s="19" t="s">
        <v>93</v>
      </c>
      <c r="Z154" s="20" t="s">
        <v>5824</v>
      </c>
      <c r="AA154" s="19" t="s">
        <v>5825</v>
      </c>
      <c r="AB154" s="20" t="s">
        <v>14386</v>
      </c>
    </row>
    <row r="155" spans="1:28" ht="22.5" customHeight="1" x14ac:dyDescent="0.35">
      <c r="A155" s="33">
        <v>153</v>
      </c>
      <c r="B155" s="20" t="s">
        <v>15668</v>
      </c>
      <c r="C155" s="20"/>
      <c r="D155" s="20" t="s">
        <v>50</v>
      </c>
      <c r="E155" s="20" t="s">
        <v>51</v>
      </c>
      <c r="F155" s="20" t="s">
        <v>5925</v>
      </c>
      <c r="G155" s="20" t="s">
        <v>5936</v>
      </c>
      <c r="H155" s="20" t="s">
        <v>15669</v>
      </c>
      <c r="I155" s="33" t="s">
        <v>466</v>
      </c>
      <c r="J155" s="215" t="s">
        <v>467</v>
      </c>
      <c r="K155" s="20">
        <f t="shared" si="0"/>
        <v>28</v>
      </c>
      <c r="L155" s="20">
        <f t="shared" si="1"/>
        <v>6</v>
      </c>
      <c r="M155" s="20">
        <f t="shared" si="2"/>
        <v>2024</v>
      </c>
      <c r="N155" s="20">
        <v>72</v>
      </c>
      <c r="O155" s="209">
        <f t="shared" si="3"/>
        <v>47662</v>
      </c>
      <c r="P155" s="20"/>
      <c r="Q155" s="20" t="s">
        <v>15668</v>
      </c>
      <c r="R155" s="19" t="s">
        <v>1590</v>
      </c>
      <c r="S155" s="19" t="s">
        <v>1495</v>
      </c>
      <c r="T155" s="19" t="s">
        <v>462</v>
      </c>
      <c r="U155" s="209">
        <v>35103</v>
      </c>
      <c r="V155" s="20" t="s">
        <v>75</v>
      </c>
      <c r="W155" s="20">
        <v>21</v>
      </c>
      <c r="X155" s="33" t="s">
        <v>15670</v>
      </c>
      <c r="Y155" s="19" t="s">
        <v>93</v>
      </c>
      <c r="Z155" s="20" t="s">
        <v>5824</v>
      </c>
      <c r="AA155" s="19" t="s">
        <v>5825</v>
      </c>
      <c r="AB155" s="20" t="s">
        <v>14386</v>
      </c>
    </row>
    <row r="156" spans="1:28" ht="22.5" customHeight="1" x14ac:dyDescent="0.35">
      <c r="A156" s="33">
        <v>154</v>
      </c>
      <c r="B156" s="20" t="s">
        <v>15671</v>
      </c>
      <c r="C156" s="20"/>
      <c r="D156" s="20" t="s">
        <v>50</v>
      </c>
      <c r="E156" s="20" t="s">
        <v>51</v>
      </c>
      <c r="F156" s="20" t="s">
        <v>5925</v>
      </c>
      <c r="G156" s="20" t="s">
        <v>5936</v>
      </c>
      <c r="H156" s="20" t="s">
        <v>15672</v>
      </c>
      <c r="I156" s="33" t="s">
        <v>466</v>
      </c>
      <c r="J156" s="215" t="s">
        <v>467</v>
      </c>
      <c r="K156" s="20">
        <f t="shared" si="0"/>
        <v>28</v>
      </c>
      <c r="L156" s="20">
        <f t="shared" si="1"/>
        <v>6</v>
      </c>
      <c r="M156" s="20">
        <f t="shared" si="2"/>
        <v>2024</v>
      </c>
      <c r="N156" s="20">
        <v>72</v>
      </c>
      <c r="O156" s="209">
        <f t="shared" si="3"/>
        <v>47662</v>
      </c>
      <c r="P156" s="20"/>
      <c r="Q156" s="20" t="s">
        <v>15671</v>
      </c>
      <c r="R156" s="19" t="s">
        <v>15673</v>
      </c>
      <c r="S156" s="19" t="s">
        <v>315</v>
      </c>
      <c r="T156" s="19" t="s">
        <v>1789</v>
      </c>
      <c r="U156" s="209">
        <v>34975</v>
      </c>
      <c r="V156" s="20" t="s">
        <v>75</v>
      </c>
      <c r="W156" s="20">
        <v>21</v>
      </c>
      <c r="X156" s="33" t="s">
        <v>15670</v>
      </c>
      <c r="Y156" s="19" t="s">
        <v>93</v>
      </c>
      <c r="Z156" s="20" t="s">
        <v>5824</v>
      </c>
      <c r="AA156" s="19" t="s">
        <v>5825</v>
      </c>
      <c r="AB156" s="20" t="s">
        <v>14386</v>
      </c>
    </row>
    <row r="157" spans="1:28" ht="22.5" customHeight="1" x14ac:dyDescent="0.35">
      <c r="A157" s="33">
        <v>155</v>
      </c>
      <c r="B157" s="20" t="s">
        <v>15674</v>
      </c>
      <c r="C157" s="20"/>
      <c r="D157" s="20" t="s">
        <v>50</v>
      </c>
      <c r="E157" s="20" t="s">
        <v>51</v>
      </c>
      <c r="F157" s="20" t="s">
        <v>5925</v>
      </c>
      <c r="G157" s="20" t="s">
        <v>5936</v>
      </c>
      <c r="H157" s="20" t="s">
        <v>15675</v>
      </c>
      <c r="I157" s="33" t="s">
        <v>466</v>
      </c>
      <c r="J157" s="215" t="s">
        <v>467</v>
      </c>
      <c r="K157" s="20">
        <f t="shared" si="0"/>
        <v>28</v>
      </c>
      <c r="L157" s="20">
        <f t="shared" si="1"/>
        <v>6</v>
      </c>
      <c r="M157" s="20">
        <f t="shared" si="2"/>
        <v>2024</v>
      </c>
      <c r="N157" s="20">
        <v>72</v>
      </c>
      <c r="O157" s="209">
        <f t="shared" si="3"/>
        <v>47662</v>
      </c>
      <c r="P157" s="20"/>
      <c r="Q157" s="20" t="s">
        <v>15674</v>
      </c>
      <c r="R157" s="19" t="s">
        <v>15676</v>
      </c>
      <c r="S157" s="19" t="s">
        <v>15677</v>
      </c>
      <c r="T157" s="19" t="s">
        <v>15678</v>
      </c>
      <c r="U157" s="209">
        <v>36928</v>
      </c>
      <c r="V157" s="20" t="s">
        <v>75</v>
      </c>
      <c r="W157" s="20">
        <v>21</v>
      </c>
      <c r="X157" s="33" t="s">
        <v>15670</v>
      </c>
      <c r="Y157" s="19" t="s">
        <v>93</v>
      </c>
      <c r="Z157" s="20" t="s">
        <v>5824</v>
      </c>
      <c r="AA157" s="19" t="s">
        <v>5825</v>
      </c>
      <c r="AB157" s="20" t="s">
        <v>14386</v>
      </c>
    </row>
    <row r="158" spans="1:28" ht="22.5" customHeight="1" x14ac:dyDescent="0.35">
      <c r="A158" s="33">
        <v>156</v>
      </c>
      <c r="B158" s="20" t="s">
        <v>15679</v>
      </c>
      <c r="C158" s="20"/>
      <c r="D158" s="20" t="s">
        <v>50</v>
      </c>
      <c r="E158" s="20" t="s">
        <v>51</v>
      </c>
      <c r="F158" s="20" t="s">
        <v>5925</v>
      </c>
      <c r="G158" s="20" t="s">
        <v>5936</v>
      </c>
      <c r="H158" s="20" t="s">
        <v>15680</v>
      </c>
      <c r="I158" s="33" t="s">
        <v>15645</v>
      </c>
      <c r="J158" s="215" t="s">
        <v>15469</v>
      </c>
      <c r="K158" s="20">
        <f t="shared" si="0"/>
        <v>19</v>
      </c>
      <c r="L158" s="20">
        <f t="shared" si="1"/>
        <v>4</v>
      </c>
      <c r="M158" s="20">
        <f t="shared" si="2"/>
        <v>2024</v>
      </c>
      <c r="N158" s="20">
        <v>72</v>
      </c>
      <c r="O158" s="209">
        <f t="shared" si="3"/>
        <v>47592</v>
      </c>
      <c r="P158" s="20"/>
      <c r="Q158" s="20" t="s">
        <v>15679</v>
      </c>
      <c r="R158" s="19" t="s">
        <v>15681</v>
      </c>
      <c r="S158" s="19" t="s">
        <v>686</v>
      </c>
      <c r="T158" s="19" t="s">
        <v>707</v>
      </c>
      <c r="U158" s="209">
        <v>30261</v>
      </c>
      <c r="V158" s="20" t="s">
        <v>75</v>
      </c>
      <c r="W158" s="20">
        <v>21</v>
      </c>
      <c r="X158" s="33" t="s">
        <v>15682</v>
      </c>
      <c r="Y158" s="19" t="s">
        <v>121</v>
      </c>
      <c r="Z158" s="20" t="s">
        <v>5824</v>
      </c>
      <c r="AA158" s="19" t="s">
        <v>5825</v>
      </c>
      <c r="AB158" s="20" t="s">
        <v>14386</v>
      </c>
    </row>
    <row r="159" spans="1:28" ht="22.5" customHeight="1" x14ac:dyDescent="0.35">
      <c r="A159" s="33">
        <v>157</v>
      </c>
      <c r="B159" s="20" t="s">
        <v>15683</v>
      </c>
      <c r="C159" s="20"/>
      <c r="D159" s="20" t="s">
        <v>50</v>
      </c>
      <c r="E159" s="20" t="s">
        <v>51</v>
      </c>
      <c r="F159" s="20" t="s">
        <v>5925</v>
      </c>
      <c r="G159" s="20" t="s">
        <v>5936</v>
      </c>
      <c r="H159" s="20" t="s">
        <v>15684</v>
      </c>
      <c r="I159" s="33" t="s">
        <v>1930</v>
      </c>
      <c r="J159" s="215" t="s">
        <v>1931</v>
      </c>
      <c r="K159" s="20">
        <f t="shared" si="0"/>
        <v>29</v>
      </c>
      <c r="L159" s="20">
        <f t="shared" si="1"/>
        <v>3</v>
      </c>
      <c r="M159" s="20">
        <f t="shared" si="2"/>
        <v>2024</v>
      </c>
      <c r="N159" s="20">
        <v>72</v>
      </c>
      <c r="O159" s="209">
        <f t="shared" si="3"/>
        <v>47571</v>
      </c>
      <c r="P159" s="20"/>
      <c r="Q159" s="20" t="s">
        <v>15683</v>
      </c>
      <c r="R159" s="19" t="s">
        <v>15418</v>
      </c>
      <c r="S159" s="19" t="s">
        <v>112</v>
      </c>
      <c r="T159" s="19" t="s">
        <v>707</v>
      </c>
      <c r="U159" s="210">
        <v>37249</v>
      </c>
      <c r="V159" s="20" t="s">
        <v>75</v>
      </c>
      <c r="W159" s="20">
        <v>21</v>
      </c>
      <c r="X159" s="33" t="s">
        <v>15685</v>
      </c>
      <c r="Y159" s="19" t="s">
        <v>121</v>
      </c>
      <c r="Z159" s="20" t="s">
        <v>5824</v>
      </c>
      <c r="AA159" s="19" t="s">
        <v>5825</v>
      </c>
      <c r="AB159" s="20" t="s">
        <v>14386</v>
      </c>
    </row>
    <row r="160" spans="1:28" ht="22.5" customHeight="1" x14ac:dyDescent="0.35">
      <c r="A160" s="33">
        <v>158</v>
      </c>
      <c r="B160" s="20" t="s">
        <v>15686</v>
      </c>
      <c r="C160" s="20"/>
      <c r="D160" s="20" t="s">
        <v>50</v>
      </c>
      <c r="E160" s="20" t="s">
        <v>51</v>
      </c>
      <c r="F160" s="20" t="s">
        <v>5925</v>
      </c>
      <c r="G160" s="20" t="s">
        <v>5936</v>
      </c>
      <c r="H160" s="20" t="s">
        <v>15687</v>
      </c>
      <c r="I160" s="33" t="s">
        <v>886</v>
      </c>
      <c r="J160" s="215" t="s">
        <v>887</v>
      </c>
      <c r="K160" s="20">
        <f t="shared" si="0"/>
        <v>29</v>
      </c>
      <c r="L160" s="20">
        <f t="shared" si="1"/>
        <v>2</v>
      </c>
      <c r="M160" s="20">
        <f t="shared" si="2"/>
        <v>2024</v>
      </c>
      <c r="N160" s="20">
        <v>72</v>
      </c>
      <c r="O160" s="209">
        <f t="shared" si="3"/>
        <v>47543</v>
      </c>
      <c r="P160" s="20"/>
      <c r="Q160" s="20" t="s">
        <v>15686</v>
      </c>
      <c r="R160" s="19" t="s">
        <v>15688</v>
      </c>
      <c r="S160" s="19" t="s">
        <v>618</v>
      </c>
      <c r="T160" s="19" t="s">
        <v>1789</v>
      </c>
      <c r="U160" s="210">
        <v>38342</v>
      </c>
      <c r="V160" s="20" t="s">
        <v>75</v>
      </c>
      <c r="W160" s="20">
        <v>21</v>
      </c>
      <c r="X160" s="33" t="s">
        <v>15685</v>
      </c>
      <c r="Y160" s="19" t="s">
        <v>121</v>
      </c>
      <c r="Z160" s="20" t="s">
        <v>5824</v>
      </c>
      <c r="AA160" s="19" t="s">
        <v>5825</v>
      </c>
      <c r="AB160" s="20" t="s">
        <v>14386</v>
      </c>
    </row>
    <row r="161" spans="1:28" ht="22.5" customHeight="1" x14ac:dyDescent="0.35">
      <c r="A161" s="33">
        <v>159</v>
      </c>
      <c r="B161" s="20" t="s">
        <v>15689</v>
      </c>
      <c r="C161" s="20"/>
      <c r="D161" s="20" t="s">
        <v>50</v>
      </c>
      <c r="E161" s="20" t="s">
        <v>51</v>
      </c>
      <c r="F161" s="20" t="s">
        <v>5925</v>
      </c>
      <c r="G161" s="20" t="s">
        <v>5936</v>
      </c>
      <c r="H161" s="20" t="s">
        <v>15690</v>
      </c>
      <c r="I161" s="33" t="s">
        <v>466</v>
      </c>
      <c r="J161" s="215" t="s">
        <v>467</v>
      </c>
      <c r="K161" s="20">
        <f t="shared" si="0"/>
        <v>28</v>
      </c>
      <c r="L161" s="20">
        <f t="shared" si="1"/>
        <v>6</v>
      </c>
      <c r="M161" s="20">
        <f t="shared" si="2"/>
        <v>2024</v>
      </c>
      <c r="N161" s="20">
        <v>72</v>
      </c>
      <c r="O161" s="209">
        <f t="shared" si="3"/>
        <v>47662</v>
      </c>
      <c r="P161" s="20"/>
      <c r="Q161" s="20" t="s">
        <v>15689</v>
      </c>
      <c r="R161" s="19" t="s">
        <v>15691</v>
      </c>
      <c r="S161" s="19" t="s">
        <v>2338</v>
      </c>
      <c r="T161" s="19" t="s">
        <v>292</v>
      </c>
      <c r="U161" s="209">
        <v>27509</v>
      </c>
      <c r="V161" s="20" t="s">
        <v>75</v>
      </c>
      <c r="W161" s="20">
        <v>21</v>
      </c>
      <c r="X161" s="33" t="s">
        <v>15692</v>
      </c>
      <c r="Y161" s="19" t="s">
        <v>121</v>
      </c>
      <c r="Z161" s="20" t="s">
        <v>5824</v>
      </c>
      <c r="AA161" s="19" t="s">
        <v>5825</v>
      </c>
      <c r="AB161" s="20" t="s">
        <v>14386</v>
      </c>
    </row>
    <row r="162" spans="1:28" ht="22.5" customHeight="1" x14ac:dyDescent="0.35">
      <c r="A162" s="33">
        <v>160</v>
      </c>
      <c r="B162" s="20" t="s">
        <v>15693</v>
      </c>
      <c r="C162" s="20"/>
      <c r="D162" s="20" t="s">
        <v>50</v>
      </c>
      <c r="E162" s="20" t="s">
        <v>51</v>
      </c>
      <c r="F162" s="20" t="s">
        <v>5925</v>
      </c>
      <c r="G162" s="20" t="s">
        <v>5936</v>
      </c>
      <c r="H162" s="20" t="s">
        <v>15694</v>
      </c>
      <c r="I162" s="33" t="s">
        <v>15654</v>
      </c>
      <c r="J162" s="215" t="s">
        <v>15655</v>
      </c>
      <c r="K162" s="20">
        <f t="shared" si="0"/>
        <v>5</v>
      </c>
      <c r="L162" s="20">
        <f t="shared" si="1"/>
        <v>7</v>
      </c>
      <c r="M162" s="20">
        <f t="shared" si="2"/>
        <v>2024</v>
      </c>
      <c r="N162" s="20">
        <v>72</v>
      </c>
      <c r="O162" s="209">
        <f t="shared" si="3"/>
        <v>47669</v>
      </c>
      <c r="P162" s="20"/>
      <c r="Q162" s="20" t="s">
        <v>15693</v>
      </c>
      <c r="R162" s="19" t="s">
        <v>3817</v>
      </c>
      <c r="S162" s="19" t="s">
        <v>3818</v>
      </c>
      <c r="T162" s="19" t="s">
        <v>1699</v>
      </c>
      <c r="U162" s="209">
        <v>33046</v>
      </c>
      <c r="V162" s="20" t="s">
        <v>75</v>
      </c>
      <c r="W162" s="20">
        <v>21</v>
      </c>
      <c r="X162" s="33" t="s">
        <v>15695</v>
      </c>
      <c r="Y162" s="19" t="s">
        <v>121</v>
      </c>
      <c r="Z162" s="20" t="s">
        <v>5824</v>
      </c>
      <c r="AA162" s="19" t="s">
        <v>5825</v>
      </c>
      <c r="AB162" s="20" t="s">
        <v>14386</v>
      </c>
    </row>
    <row r="163" spans="1:28" ht="22.5" customHeight="1" x14ac:dyDescent="0.35">
      <c r="A163" s="33">
        <v>161</v>
      </c>
      <c r="B163" s="20" t="s">
        <v>15696</v>
      </c>
      <c r="C163" s="20"/>
      <c r="D163" s="20" t="s">
        <v>50</v>
      </c>
      <c r="E163" s="20" t="s">
        <v>51</v>
      </c>
      <c r="F163" s="20" t="s">
        <v>5925</v>
      </c>
      <c r="G163" s="20" t="s">
        <v>5936</v>
      </c>
      <c r="H163" s="20" t="s">
        <v>15697</v>
      </c>
      <c r="I163" s="33" t="s">
        <v>482</v>
      </c>
      <c r="J163" s="215" t="s">
        <v>483</v>
      </c>
      <c r="K163" s="20">
        <f t="shared" si="0"/>
        <v>15</v>
      </c>
      <c r="L163" s="20">
        <f t="shared" si="1"/>
        <v>3</v>
      </c>
      <c r="M163" s="20">
        <f t="shared" si="2"/>
        <v>2024</v>
      </c>
      <c r="N163" s="20">
        <v>72</v>
      </c>
      <c r="O163" s="209">
        <f t="shared" si="3"/>
        <v>47557</v>
      </c>
      <c r="P163" s="20"/>
      <c r="Q163" s="20" t="s">
        <v>15696</v>
      </c>
      <c r="R163" s="19" t="s">
        <v>15698</v>
      </c>
      <c r="S163" s="19" t="s">
        <v>493</v>
      </c>
      <c r="T163" s="19" t="s">
        <v>15699</v>
      </c>
      <c r="U163" s="209">
        <v>33037</v>
      </c>
      <c r="V163" s="20" t="s">
        <v>44</v>
      </c>
      <c r="W163" s="20">
        <v>21</v>
      </c>
      <c r="X163" s="33" t="s">
        <v>15700</v>
      </c>
      <c r="Y163" s="19" t="s">
        <v>234</v>
      </c>
      <c r="Z163" s="20" t="s">
        <v>6489</v>
      </c>
      <c r="AA163" s="19" t="s">
        <v>6491</v>
      </c>
      <c r="AB163" s="20" t="s">
        <v>14386</v>
      </c>
    </row>
    <row r="164" spans="1:28" ht="22.5" customHeight="1" x14ac:dyDescent="0.35">
      <c r="A164" s="33">
        <v>162</v>
      </c>
      <c r="B164" s="20" t="s">
        <v>15701</v>
      </c>
      <c r="C164" s="20"/>
      <c r="D164" s="20" t="s">
        <v>50</v>
      </c>
      <c r="E164" s="20" t="s">
        <v>51</v>
      </c>
      <c r="F164" s="20" t="s">
        <v>5925</v>
      </c>
      <c r="G164" s="20" t="s">
        <v>5936</v>
      </c>
      <c r="H164" s="20" t="s">
        <v>15702</v>
      </c>
      <c r="I164" s="33" t="s">
        <v>1916</v>
      </c>
      <c r="J164" s="215" t="s">
        <v>1917</v>
      </c>
      <c r="K164" s="20">
        <f t="shared" si="0"/>
        <v>31</v>
      </c>
      <c r="L164" s="20">
        <f t="shared" si="1"/>
        <v>5</v>
      </c>
      <c r="M164" s="20">
        <f t="shared" si="2"/>
        <v>2024</v>
      </c>
      <c r="N164" s="20">
        <v>72</v>
      </c>
      <c r="O164" s="209">
        <f t="shared" si="3"/>
        <v>47634</v>
      </c>
      <c r="P164" s="20"/>
      <c r="Q164" s="20" t="s">
        <v>15701</v>
      </c>
      <c r="R164" s="19" t="s">
        <v>15703</v>
      </c>
      <c r="S164" s="19" t="s">
        <v>5260</v>
      </c>
      <c r="T164" s="19" t="s">
        <v>241</v>
      </c>
      <c r="U164" s="209">
        <v>34098</v>
      </c>
      <c r="V164" s="20" t="s">
        <v>44</v>
      </c>
      <c r="W164" s="20">
        <v>21</v>
      </c>
      <c r="X164" s="33" t="s">
        <v>15704</v>
      </c>
      <c r="Y164" s="19" t="s">
        <v>274</v>
      </c>
      <c r="Z164" s="20" t="s">
        <v>5824</v>
      </c>
      <c r="AA164" s="19" t="s">
        <v>5825</v>
      </c>
      <c r="AB164" s="20" t="s">
        <v>14386</v>
      </c>
    </row>
    <row r="165" spans="1:28" ht="22.5" customHeight="1" x14ac:dyDescent="0.35">
      <c r="A165" s="33">
        <v>163</v>
      </c>
      <c r="B165" s="20" t="s">
        <v>15705</v>
      </c>
      <c r="C165" s="20"/>
      <c r="D165" s="20" t="s">
        <v>50</v>
      </c>
      <c r="E165" s="20" t="s">
        <v>51</v>
      </c>
      <c r="F165" s="20" t="s">
        <v>5925</v>
      </c>
      <c r="G165" s="20" t="s">
        <v>5936</v>
      </c>
      <c r="H165" s="20" t="s">
        <v>15706</v>
      </c>
      <c r="I165" s="33" t="s">
        <v>466</v>
      </c>
      <c r="J165" s="215" t="s">
        <v>467</v>
      </c>
      <c r="K165" s="20">
        <f t="shared" si="0"/>
        <v>28</v>
      </c>
      <c r="L165" s="20">
        <f t="shared" si="1"/>
        <v>6</v>
      </c>
      <c r="M165" s="20">
        <f t="shared" si="2"/>
        <v>2024</v>
      </c>
      <c r="N165" s="20">
        <v>72</v>
      </c>
      <c r="O165" s="209">
        <f t="shared" si="3"/>
        <v>47662</v>
      </c>
      <c r="P165" s="20"/>
      <c r="Q165" s="20" t="s">
        <v>15705</v>
      </c>
      <c r="R165" s="19" t="s">
        <v>15707</v>
      </c>
      <c r="S165" s="19" t="s">
        <v>400</v>
      </c>
      <c r="T165" s="19" t="s">
        <v>529</v>
      </c>
      <c r="U165" s="209">
        <v>31291</v>
      </c>
      <c r="V165" s="20" t="s">
        <v>75</v>
      </c>
      <c r="W165" s="20">
        <v>21</v>
      </c>
      <c r="X165" s="33" t="s">
        <v>6211</v>
      </c>
      <c r="Y165" s="19" t="s">
        <v>279</v>
      </c>
      <c r="Z165" s="20" t="s">
        <v>5824</v>
      </c>
      <c r="AA165" s="19" t="s">
        <v>5825</v>
      </c>
      <c r="AB165" s="20" t="s">
        <v>14386</v>
      </c>
    </row>
    <row r="166" spans="1:28" ht="22.5" customHeight="1" x14ac:dyDescent="0.35">
      <c r="A166" s="33">
        <v>164</v>
      </c>
      <c r="B166" s="20" t="s">
        <v>6209</v>
      </c>
      <c r="C166" s="20"/>
      <c r="D166" s="20" t="s">
        <v>50</v>
      </c>
      <c r="E166" s="20" t="s">
        <v>51</v>
      </c>
      <c r="F166" s="20" t="s">
        <v>5925</v>
      </c>
      <c r="G166" s="20" t="s">
        <v>5936</v>
      </c>
      <c r="H166" s="20" t="s">
        <v>6208</v>
      </c>
      <c r="I166" s="33" t="s">
        <v>466</v>
      </c>
      <c r="J166" s="215" t="s">
        <v>467</v>
      </c>
      <c r="K166" s="20">
        <f t="shared" si="0"/>
        <v>28</v>
      </c>
      <c r="L166" s="20">
        <f t="shared" si="1"/>
        <v>6</v>
      </c>
      <c r="M166" s="20">
        <f t="shared" si="2"/>
        <v>2024</v>
      </c>
      <c r="N166" s="20">
        <v>72</v>
      </c>
      <c r="O166" s="209">
        <f t="shared" si="3"/>
        <v>47662</v>
      </c>
      <c r="P166" s="20"/>
      <c r="Q166" s="20" t="s">
        <v>6209</v>
      </c>
      <c r="R166" s="19" t="s">
        <v>15708</v>
      </c>
      <c r="S166" s="19" t="s">
        <v>6210</v>
      </c>
      <c r="T166" s="19" t="s">
        <v>144</v>
      </c>
      <c r="U166" s="209">
        <v>28003</v>
      </c>
      <c r="V166" s="20" t="s">
        <v>44</v>
      </c>
      <c r="W166" s="20">
        <v>21</v>
      </c>
      <c r="X166" s="33" t="s">
        <v>6211</v>
      </c>
      <c r="Y166" s="19" t="s">
        <v>279</v>
      </c>
      <c r="Z166" s="20" t="s">
        <v>5824</v>
      </c>
      <c r="AA166" s="19" t="s">
        <v>5825</v>
      </c>
      <c r="AB166" s="20" t="s">
        <v>14386</v>
      </c>
    </row>
    <row r="167" spans="1:28" ht="22.5" customHeight="1" x14ac:dyDescent="0.35">
      <c r="A167" s="33">
        <v>165</v>
      </c>
      <c r="B167" s="20" t="s">
        <v>15709</v>
      </c>
      <c r="C167" s="20"/>
      <c r="D167" s="20" t="s">
        <v>50</v>
      </c>
      <c r="E167" s="20" t="s">
        <v>51</v>
      </c>
      <c r="F167" s="20" t="s">
        <v>5925</v>
      </c>
      <c r="G167" s="20" t="s">
        <v>5936</v>
      </c>
      <c r="H167" s="20" t="s">
        <v>15710</v>
      </c>
      <c r="I167" s="33" t="s">
        <v>886</v>
      </c>
      <c r="J167" s="215" t="s">
        <v>887</v>
      </c>
      <c r="K167" s="20">
        <f t="shared" si="0"/>
        <v>29</v>
      </c>
      <c r="L167" s="20">
        <f t="shared" si="1"/>
        <v>2</v>
      </c>
      <c r="M167" s="20">
        <f t="shared" si="2"/>
        <v>2024</v>
      </c>
      <c r="N167" s="20">
        <v>72</v>
      </c>
      <c r="O167" s="209">
        <f t="shared" si="3"/>
        <v>47543</v>
      </c>
      <c r="P167" s="20"/>
      <c r="Q167" s="20" t="s">
        <v>15709</v>
      </c>
      <c r="R167" s="19" t="s">
        <v>3873</v>
      </c>
      <c r="S167" s="19" t="s">
        <v>1835</v>
      </c>
      <c r="T167" s="19" t="s">
        <v>200</v>
      </c>
      <c r="U167" s="209">
        <v>24884</v>
      </c>
      <c r="V167" s="20" t="s">
        <v>75</v>
      </c>
      <c r="W167" s="20">
        <v>21</v>
      </c>
      <c r="X167" s="33" t="s">
        <v>6211</v>
      </c>
      <c r="Y167" s="19" t="s">
        <v>279</v>
      </c>
      <c r="Z167" s="20" t="s">
        <v>5824</v>
      </c>
      <c r="AA167" s="19" t="s">
        <v>5825</v>
      </c>
      <c r="AB167" s="20" t="s">
        <v>14386</v>
      </c>
    </row>
    <row r="168" spans="1:28" ht="22.5" customHeight="1" x14ac:dyDescent="0.35">
      <c r="A168" s="33">
        <v>166</v>
      </c>
      <c r="B168" s="20" t="s">
        <v>15711</v>
      </c>
      <c r="C168" s="20"/>
      <c r="D168" s="20" t="s">
        <v>50</v>
      </c>
      <c r="E168" s="20" t="s">
        <v>51</v>
      </c>
      <c r="F168" s="20" t="s">
        <v>5925</v>
      </c>
      <c r="G168" s="20" t="s">
        <v>5936</v>
      </c>
      <c r="H168" s="20" t="s">
        <v>15712</v>
      </c>
      <c r="I168" s="33" t="s">
        <v>15654</v>
      </c>
      <c r="J168" s="215" t="s">
        <v>15655</v>
      </c>
      <c r="K168" s="20">
        <f t="shared" si="0"/>
        <v>5</v>
      </c>
      <c r="L168" s="20">
        <f t="shared" si="1"/>
        <v>7</v>
      </c>
      <c r="M168" s="20">
        <f t="shared" si="2"/>
        <v>2024</v>
      </c>
      <c r="N168" s="20">
        <v>72</v>
      </c>
      <c r="O168" s="209">
        <f t="shared" si="3"/>
        <v>47669</v>
      </c>
      <c r="P168" s="20"/>
      <c r="Q168" s="20" t="s">
        <v>15711</v>
      </c>
      <c r="R168" s="19" t="s">
        <v>15713</v>
      </c>
      <c r="S168" s="19" t="s">
        <v>15714</v>
      </c>
      <c r="T168" s="19" t="s">
        <v>1143</v>
      </c>
      <c r="U168" s="209">
        <v>32197</v>
      </c>
      <c r="V168" s="20" t="s">
        <v>44</v>
      </c>
      <c r="W168" s="20">
        <v>21</v>
      </c>
      <c r="X168" s="33" t="s">
        <v>5940</v>
      </c>
      <c r="Y168" s="19" t="s">
        <v>279</v>
      </c>
      <c r="Z168" s="20" t="s">
        <v>5824</v>
      </c>
      <c r="AA168" s="19" t="s">
        <v>5825</v>
      </c>
      <c r="AB168" s="20" t="s">
        <v>14386</v>
      </c>
    </row>
    <row r="169" spans="1:28" ht="22.5" customHeight="1" x14ac:dyDescent="0.35">
      <c r="A169" s="33">
        <v>167</v>
      </c>
      <c r="B169" s="20" t="s">
        <v>15715</v>
      </c>
      <c r="C169" s="20"/>
      <c r="D169" s="20" t="s">
        <v>50</v>
      </c>
      <c r="E169" s="20" t="s">
        <v>51</v>
      </c>
      <c r="F169" s="20" t="s">
        <v>5925</v>
      </c>
      <c r="G169" s="20" t="s">
        <v>5936</v>
      </c>
      <c r="H169" s="20" t="s">
        <v>15716</v>
      </c>
      <c r="I169" s="33" t="s">
        <v>886</v>
      </c>
      <c r="J169" s="215" t="s">
        <v>887</v>
      </c>
      <c r="K169" s="20">
        <f t="shared" si="0"/>
        <v>29</v>
      </c>
      <c r="L169" s="20">
        <f t="shared" si="1"/>
        <v>2</v>
      </c>
      <c r="M169" s="20">
        <f t="shared" si="2"/>
        <v>2024</v>
      </c>
      <c r="N169" s="20">
        <v>72</v>
      </c>
      <c r="O169" s="209">
        <f t="shared" si="3"/>
        <v>47543</v>
      </c>
      <c r="P169" s="20"/>
      <c r="Q169" s="20" t="s">
        <v>15715</v>
      </c>
      <c r="R169" s="19" t="s">
        <v>15717</v>
      </c>
      <c r="S169" s="19" t="s">
        <v>611</v>
      </c>
      <c r="T169" s="19" t="s">
        <v>688</v>
      </c>
      <c r="U169" s="209">
        <v>35287</v>
      </c>
      <c r="V169" s="20" t="s">
        <v>75</v>
      </c>
      <c r="W169" s="20">
        <v>21</v>
      </c>
      <c r="X169" s="33" t="s">
        <v>5940</v>
      </c>
      <c r="Y169" s="19" t="s">
        <v>279</v>
      </c>
      <c r="Z169" s="20" t="s">
        <v>5824</v>
      </c>
      <c r="AA169" s="19" t="s">
        <v>5825</v>
      </c>
      <c r="AB169" s="20" t="s">
        <v>14386</v>
      </c>
    </row>
    <row r="170" spans="1:28" ht="22.5" customHeight="1" x14ac:dyDescent="0.35">
      <c r="A170" s="33">
        <v>168</v>
      </c>
      <c r="B170" s="20" t="s">
        <v>15718</v>
      </c>
      <c r="C170" s="20"/>
      <c r="D170" s="20" t="s">
        <v>50</v>
      </c>
      <c r="E170" s="20" t="s">
        <v>51</v>
      </c>
      <c r="F170" s="20" t="s">
        <v>5925</v>
      </c>
      <c r="G170" s="20" t="s">
        <v>5936</v>
      </c>
      <c r="H170" s="20" t="s">
        <v>15719</v>
      </c>
      <c r="I170" s="33" t="s">
        <v>1930</v>
      </c>
      <c r="J170" s="215" t="s">
        <v>1931</v>
      </c>
      <c r="K170" s="20">
        <f t="shared" si="0"/>
        <v>29</v>
      </c>
      <c r="L170" s="20">
        <f t="shared" si="1"/>
        <v>3</v>
      </c>
      <c r="M170" s="20">
        <f t="shared" si="2"/>
        <v>2024</v>
      </c>
      <c r="N170" s="20">
        <v>72</v>
      </c>
      <c r="O170" s="209">
        <f t="shared" si="3"/>
        <v>47571</v>
      </c>
      <c r="P170" s="20"/>
      <c r="Q170" s="20" t="s">
        <v>15718</v>
      </c>
      <c r="R170" s="19" t="s">
        <v>15720</v>
      </c>
      <c r="S170" s="19" t="s">
        <v>5964</v>
      </c>
      <c r="T170" s="19" t="s">
        <v>4704</v>
      </c>
      <c r="U170" s="210">
        <v>28777</v>
      </c>
      <c r="V170" s="20" t="s">
        <v>75</v>
      </c>
      <c r="W170" s="20">
        <v>21</v>
      </c>
      <c r="X170" s="33" t="s">
        <v>5940</v>
      </c>
      <c r="Y170" s="19" t="s">
        <v>279</v>
      </c>
      <c r="Z170" s="20" t="s">
        <v>5824</v>
      </c>
      <c r="AA170" s="19" t="s">
        <v>5825</v>
      </c>
      <c r="AB170" s="20" t="s">
        <v>14386</v>
      </c>
    </row>
    <row r="171" spans="1:28" ht="22.5" customHeight="1" x14ac:dyDescent="0.35">
      <c r="A171" s="33">
        <v>169</v>
      </c>
      <c r="B171" s="20" t="s">
        <v>15721</v>
      </c>
      <c r="C171" s="20"/>
      <c r="D171" s="20" t="s">
        <v>50</v>
      </c>
      <c r="E171" s="20" t="s">
        <v>51</v>
      </c>
      <c r="F171" s="20" t="s">
        <v>5925</v>
      </c>
      <c r="G171" s="20" t="s">
        <v>5936</v>
      </c>
      <c r="H171" s="20" t="s">
        <v>15722</v>
      </c>
      <c r="I171" s="33" t="s">
        <v>15654</v>
      </c>
      <c r="J171" s="215" t="s">
        <v>15655</v>
      </c>
      <c r="K171" s="20">
        <f t="shared" si="0"/>
        <v>5</v>
      </c>
      <c r="L171" s="20">
        <f t="shared" si="1"/>
        <v>7</v>
      </c>
      <c r="M171" s="20">
        <f t="shared" si="2"/>
        <v>2024</v>
      </c>
      <c r="N171" s="20">
        <v>72</v>
      </c>
      <c r="O171" s="209">
        <f t="shared" si="3"/>
        <v>47669</v>
      </c>
      <c r="P171" s="20"/>
      <c r="Q171" s="20" t="s">
        <v>15721</v>
      </c>
      <c r="R171" s="19" t="s">
        <v>15723</v>
      </c>
      <c r="S171" s="19" t="s">
        <v>15724</v>
      </c>
      <c r="T171" s="19" t="s">
        <v>649</v>
      </c>
      <c r="U171" s="209">
        <v>37007</v>
      </c>
      <c r="V171" s="20" t="s">
        <v>44</v>
      </c>
      <c r="W171" s="20">
        <v>21</v>
      </c>
      <c r="X171" s="33" t="s">
        <v>15725</v>
      </c>
      <c r="Y171" s="19" t="s">
        <v>279</v>
      </c>
      <c r="Z171" s="20" t="s">
        <v>5824</v>
      </c>
      <c r="AA171" s="19" t="s">
        <v>5825</v>
      </c>
      <c r="AB171" s="20" t="s">
        <v>14386</v>
      </c>
    </row>
    <row r="172" spans="1:28" ht="22.5" customHeight="1" x14ac:dyDescent="0.35">
      <c r="A172" s="33">
        <v>170</v>
      </c>
      <c r="B172" s="20" t="s">
        <v>15726</v>
      </c>
      <c r="C172" s="20"/>
      <c r="D172" s="20" t="s">
        <v>50</v>
      </c>
      <c r="E172" s="20" t="s">
        <v>51</v>
      </c>
      <c r="F172" s="20" t="s">
        <v>5925</v>
      </c>
      <c r="G172" s="20" t="s">
        <v>5936</v>
      </c>
      <c r="H172" s="20" t="s">
        <v>15727</v>
      </c>
      <c r="I172" s="33" t="s">
        <v>15654</v>
      </c>
      <c r="J172" s="215" t="s">
        <v>15655</v>
      </c>
      <c r="K172" s="20">
        <f t="shared" si="0"/>
        <v>5</v>
      </c>
      <c r="L172" s="20">
        <f t="shared" si="1"/>
        <v>7</v>
      </c>
      <c r="M172" s="20">
        <f t="shared" si="2"/>
        <v>2024</v>
      </c>
      <c r="N172" s="20">
        <v>72</v>
      </c>
      <c r="O172" s="209">
        <f t="shared" si="3"/>
        <v>47669</v>
      </c>
      <c r="P172" s="20"/>
      <c r="Q172" s="20" t="s">
        <v>15726</v>
      </c>
      <c r="R172" s="19" t="s">
        <v>15728</v>
      </c>
      <c r="S172" s="19" t="s">
        <v>15729</v>
      </c>
      <c r="T172" s="19" t="s">
        <v>200</v>
      </c>
      <c r="U172" s="209">
        <v>34078</v>
      </c>
      <c r="V172" s="20" t="s">
        <v>75</v>
      </c>
      <c r="W172" s="20">
        <v>21</v>
      </c>
      <c r="X172" s="33" t="s">
        <v>15725</v>
      </c>
      <c r="Y172" s="19" t="s">
        <v>279</v>
      </c>
      <c r="Z172" s="20" t="s">
        <v>5824</v>
      </c>
      <c r="AA172" s="19" t="s">
        <v>5825</v>
      </c>
      <c r="AB172" s="20" t="s">
        <v>14386</v>
      </c>
    </row>
    <row r="173" spans="1:28" ht="22.5" customHeight="1" x14ac:dyDescent="0.35">
      <c r="A173" s="33">
        <v>171</v>
      </c>
      <c r="B173" s="20" t="s">
        <v>15730</v>
      </c>
      <c r="C173" s="20"/>
      <c r="D173" s="20" t="s">
        <v>50</v>
      </c>
      <c r="E173" s="20" t="s">
        <v>51</v>
      </c>
      <c r="F173" s="20" t="s">
        <v>5925</v>
      </c>
      <c r="G173" s="20" t="s">
        <v>5936</v>
      </c>
      <c r="H173" s="20" t="s">
        <v>15731</v>
      </c>
      <c r="I173" s="33" t="s">
        <v>1916</v>
      </c>
      <c r="J173" s="215" t="s">
        <v>1917</v>
      </c>
      <c r="K173" s="20">
        <f t="shared" si="0"/>
        <v>31</v>
      </c>
      <c r="L173" s="20">
        <f t="shared" si="1"/>
        <v>5</v>
      </c>
      <c r="M173" s="20">
        <f t="shared" si="2"/>
        <v>2024</v>
      </c>
      <c r="N173" s="20">
        <v>72</v>
      </c>
      <c r="O173" s="209">
        <f t="shared" si="3"/>
        <v>47634</v>
      </c>
      <c r="P173" s="20"/>
      <c r="Q173" s="20" t="s">
        <v>15730</v>
      </c>
      <c r="R173" s="19" t="s">
        <v>1698</v>
      </c>
      <c r="S173" s="19" t="s">
        <v>618</v>
      </c>
      <c r="T173" s="19" t="s">
        <v>136</v>
      </c>
      <c r="U173" s="209">
        <v>33424</v>
      </c>
      <c r="V173" s="20" t="s">
        <v>75</v>
      </c>
      <c r="W173" s="20">
        <v>21</v>
      </c>
      <c r="X173" s="33" t="s">
        <v>15725</v>
      </c>
      <c r="Y173" s="19" t="s">
        <v>279</v>
      </c>
      <c r="Z173" s="20" t="s">
        <v>5824</v>
      </c>
      <c r="AA173" s="19" t="s">
        <v>5825</v>
      </c>
      <c r="AB173" s="20" t="s">
        <v>14386</v>
      </c>
    </row>
    <row r="174" spans="1:28" ht="22.5" customHeight="1" x14ac:dyDescent="0.35">
      <c r="A174" s="33">
        <v>172</v>
      </c>
      <c r="B174" s="20" t="s">
        <v>15732</v>
      </c>
      <c r="C174" s="20"/>
      <c r="D174" s="20" t="s">
        <v>50</v>
      </c>
      <c r="E174" s="20" t="s">
        <v>51</v>
      </c>
      <c r="F174" s="20" t="s">
        <v>5925</v>
      </c>
      <c r="G174" s="20" t="s">
        <v>5936</v>
      </c>
      <c r="H174" s="20" t="s">
        <v>15733</v>
      </c>
      <c r="I174" s="33" t="s">
        <v>15654</v>
      </c>
      <c r="J174" s="215" t="s">
        <v>15655</v>
      </c>
      <c r="K174" s="20">
        <f t="shared" si="0"/>
        <v>5</v>
      </c>
      <c r="L174" s="20">
        <f t="shared" si="1"/>
        <v>7</v>
      </c>
      <c r="M174" s="20">
        <f t="shared" si="2"/>
        <v>2024</v>
      </c>
      <c r="N174" s="20">
        <v>72</v>
      </c>
      <c r="O174" s="209">
        <f t="shared" si="3"/>
        <v>47669</v>
      </c>
      <c r="P174" s="20"/>
      <c r="Q174" s="20" t="s">
        <v>15732</v>
      </c>
      <c r="R174" s="19" t="s">
        <v>15734</v>
      </c>
      <c r="S174" s="19" t="s">
        <v>2402</v>
      </c>
      <c r="T174" s="19" t="s">
        <v>804</v>
      </c>
      <c r="U174" s="209">
        <v>37480</v>
      </c>
      <c r="V174" s="20" t="s">
        <v>75</v>
      </c>
      <c r="W174" s="20">
        <v>21</v>
      </c>
      <c r="X174" s="33" t="s">
        <v>15735</v>
      </c>
      <c r="Y174" s="19" t="s">
        <v>279</v>
      </c>
      <c r="Z174" s="20" t="s">
        <v>5824</v>
      </c>
      <c r="AA174" s="19" t="s">
        <v>5825</v>
      </c>
      <c r="AB174" s="20" t="s">
        <v>14386</v>
      </c>
    </row>
    <row r="175" spans="1:28" ht="22.5" customHeight="1" x14ac:dyDescent="0.35">
      <c r="A175" s="33">
        <v>173</v>
      </c>
      <c r="B175" s="20" t="s">
        <v>15736</v>
      </c>
      <c r="C175" s="20"/>
      <c r="D175" s="20" t="s">
        <v>50</v>
      </c>
      <c r="E175" s="20" t="s">
        <v>51</v>
      </c>
      <c r="F175" s="20" t="s">
        <v>5925</v>
      </c>
      <c r="G175" s="20" t="s">
        <v>5936</v>
      </c>
      <c r="H175" s="20" t="s">
        <v>15737</v>
      </c>
      <c r="I175" s="33" t="s">
        <v>15645</v>
      </c>
      <c r="J175" s="215" t="s">
        <v>15469</v>
      </c>
      <c r="K175" s="20">
        <f t="shared" si="0"/>
        <v>19</v>
      </c>
      <c r="L175" s="20">
        <f t="shared" si="1"/>
        <v>4</v>
      </c>
      <c r="M175" s="20">
        <f t="shared" si="2"/>
        <v>2024</v>
      </c>
      <c r="N175" s="20">
        <v>72</v>
      </c>
      <c r="O175" s="209">
        <f t="shared" si="3"/>
        <v>47592</v>
      </c>
      <c r="P175" s="20"/>
      <c r="Q175" s="20" t="s">
        <v>15736</v>
      </c>
      <c r="R175" s="19" t="s">
        <v>15738</v>
      </c>
      <c r="S175" s="19" t="s">
        <v>10967</v>
      </c>
      <c r="T175" s="19" t="s">
        <v>75</v>
      </c>
      <c r="U175" s="209">
        <v>35452</v>
      </c>
      <c r="V175" s="20" t="s">
        <v>75</v>
      </c>
      <c r="W175" s="20">
        <v>21</v>
      </c>
      <c r="X175" s="33" t="s">
        <v>15739</v>
      </c>
      <c r="Y175" s="19" t="s">
        <v>1591</v>
      </c>
      <c r="Z175" s="20" t="s">
        <v>5824</v>
      </c>
      <c r="AA175" s="19" t="s">
        <v>5825</v>
      </c>
      <c r="AB175" s="20" t="s">
        <v>14386</v>
      </c>
    </row>
    <row r="176" spans="1:28" ht="22.5" customHeight="1" x14ac:dyDescent="0.35">
      <c r="A176" s="33">
        <v>174</v>
      </c>
      <c r="B176" s="20" t="s">
        <v>15740</v>
      </c>
      <c r="C176" s="20"/>
      <c r="D176" s="20" t="s">
        <v>50</v>
      </c>
      <c r="E176" s="20" t="s">
        <v>51</v>
      </c>
      <c r="F176" s="20" t="s">
        <v>5925</v>
      </c>
      <c r="G176" s="20" t="s">
        <v>5936</v>
      </c>
      <c r="H176" s="20" t="s">
        <v>15741</v>
      </c>
      <c r="I176" s="33" t="s">
        <v>2902</v>
      </c>
      <c r="J176" s="215" t="s">
        <v>2903</v>
      </c>
      <c r="K176" s="20">
        <f t="shared" si="0"/>
        <v>9</v>
      </c>
      <c r="L176" s="20">
        <f t="shared" si="1"/>
        <v>5</v>
      </c>
      <c r="M176" s="20">
        <f t="shared" si="2"/>
        <v>2024</v>
      </c>
      <c r="N176" s="20">
        <v>72</v>
      </c>
      <c r="O176" s="209">
        <f t="shared" si="3"/>
        <v>47612</v>
      </c>
      <c r="P176" s="20"/>
      <c r="Q176" s="20" t="s">
        <v>15740</v>
      </c>
      <c r="R176" s="19" t="s">
        <v>15742</v>
      </c>
      <c r="S176" s="19" t="s">
        <v>618</v>
      </c>
      <c r="T176" s="19" t="s">
        <v>462</v>
      </c>
      <c r="U176" s="209">
        <v>37430</v>
      </c>
      <c r="V176" s="20" t="s">
        <v>75</v>
      </c>
      <c r="W176" s="20">
        <v>21</v>
      </c>
      <c r="X176" s="33" t="s">
        <v>15739</v>
      </c>
      <c r="Y176" s="19" t="s">
        <v>1591</v>
      </c>
      <c r="Z176" s="20" t="s">
        <v>5824</v>
      </c>
      <c r="AA176" s="19" t="s">
        <v>5825</v>
      </c>
      <c r="AB176" s="20" t="s">
        <v>14386</v>
      </c>
    </row>
    <row r="177" spans="1:28" ht="22.5" customHeight="1" x14ac:dyDescent="0.35">
      <c r="A177" s="33">
        <v>175</v>
      </c>
      <c r="B177" s="20" t="s">
        <v>15743</v>
      </c>
      <c r="C177" s="20"/>
      <c r="D177" s="20" t="s">
        <v>50</v>
      </c>
      <c r="E177" s="20" t="s">
        <v>51</v>
      </c>
      <c r="F177" s="20" t="s">
        <v>5925</v>
      </c>
      <c r="G177" s="20" t="s">
        <v>5936</v>
      </c>
      <c r="H177" s="20" t="s">
        <v>15744</v>
      </c>
      <c r="I177" s="33" t="s">
        <v>886</v>
      </c>
      <c r="J177" s="215" t="s">
        <v>887</v>
      </c>
      <c r="K177" s="20">
        <f t="shared" si="0"/>
        <v>29</v>
      </c>
      <c r="L177" s="20">
        <f t="shared" si="1"/>
        <v>2</v>
      </c>
      <c r="M177" s="20">
        <f t="shared" si="2"/>
        <v>2024</v>
      </c>
      <c r="N177" s="20">
        <v>72</v>
      </c>
      <c r="O177" s="209">
        <f t="shared" si="3"/>
        <v>47543</v>
      </c>
      <c r="P177" s="20"/>
      <c r="Q177" s="20" t="s">
        <v>15743</v>
      </c>
      <c r="R177" s="19" t="s">
        <v>15745</v>
      </c>
      <c r="S177" s="19" t="s">
        <v>967</v>
      </c>
      <c r="T177" s="19" t="s">
        <v>241</v>
      </c>
      <c r="U177" s="209">
        <v>27063</v>
      </c>
      <c r="V177" s="20" t="s">
        <v>44</v>
      </c>
      <c r="W177" s="20">
        <v>21</v>
      </c>
      <c r="X177" s="33" t="s">
        <v>15746</v>
      </c>
      <c r="Y177" s="19" t="s">
        <v>893</v>
      </c>
      <c r="Z177" s="20" t="s">
        <v>5824</v>
      </c>
      <c r="AA177" s="19" t="s">
        <v>5825</v>
      </c>
      <c r="AB177" s="20" t="s">
        <v>14386</v>
      </c>
    </row>
    <row r="178" spans="1:28" ht="22.5" customHeight="1" x14ac:dyDescent="0.35">
      <c r="A178" s="33">
        <v>176</v>
      </c>
      <c r="B178" s="20" t="s">
        <v>15747</v>
      </c>
      <c r="C178" s="20"/>
      <c r="D178" s="20" t="s">
        <v>764</v>
      </c>
      <c r="E178" s="20" t="s">
        <v>51</v>
      </c>
      <c r="F178" s="20" t="s">
        <v>5925</v>
      </c>
      <c r="G178" s="20" t="s">
        <v>5936</v>
      </c>
      <c r="H178" s="20" t="s">
        <v>15748</v>
      </c>
      <c r="I178" s="33" t="s">
        <v>2011</v>
      </c>
      <c r="J178" s="215" t="s">
        <v>2012</v>
      </c>
      <c r="K178" s="20">
        <f t="shared" si="0"/>
        <v>13</v>
      </c>
      <c r="L178" s="20">
        <f t="shared" si="1"/>
        <v>1</v>
      </c>
      <c r="M178" s="20">
        <f t="shared" si="2"/>
        <v>2025</v>
      </c>
      <c r="N178" s="20">
        <v>72</v>
      </c>
      <c r="O178" s="209">
        <f t="shared" si="3"/>
        <v>47861</v>
      </c>
      <c r="P178" s="20"/>
      <c r="Q178" s="20" t="s">
        <v>15747</v>
      </c>
      <c r="R178" s="19" t="s">
        <v>15749</v>
      </c>
      <c r="S178" s="19" t="s">
        <v>14058</v>
      </c>
      <c r="T178" s="19" t="s">
        <v>1491</v>
      </c>
      <c r="U178" s="209">
        <v>30558</v>
      </c>
      <c r="V178" s="20" t="s">
        <v>75</v>
      </c>
      <c r="W178" s="20">
        <v>22</v>
      </c>
      <c r="X178" s="33" t="s">
        <v>15750</v>
      </c>
      <c r="Y178" s="19" t="s">
        <v>279</v>
      </c>
      <c r="Z178" s="20" t="s">
        <v>6489</v>
      </c>
      <c r="AA178" s="19" t="s">
        <v>6491</v>
      </c>
      <c r="AB178" s="20" t="s">
        <v>14386</v>
      </c>
    </row>
    <row r="179" spans="1:28" ht="22.5" customHeight="1" x14ac:dyDescent="0.35">
      <c r="A179" s="33">
        <v>177</v>
      </c>
      <c r="B179" s="20" t="s">
        <v>15751</v>
      </c>
      <c r="C179" s="20"/>
      <c r="D179" s="20" t="s">
        <v>764</v>
      </c>
      <c r="E179" s="20" t="s">
        <v>51</v>
      </c>
      <c r="F179" s="20" t="s">
        <v>5925</v>
      </c>
      <c r="G179" s="20" t="s">
        <v>5936</v>
      </c>
      <c r="H179" s="20" t="s">
        <v>15752</v>
      </c>
      <c r="I179" s="33" t="s">
        <v>1989</v>
      </c>
      <c r="J179" s="215" t="s">
        <v>1990</v>
      </c>
      <c r="K179" s="20">
        <f t="shared" si="0"/>
        <v>9</v>
      </c>
      <c r="L179" s="20">
        <f t="shared" si="1"/>
        <v>1</v>
      </c>
      <c r="M179" s="20">
        <f t="shared" si="2"/>
        <v>2025</v>
      </c>
      <c r="N179" s="20">
        <v>72</v>
      </c>
      <c r="O179" s="209">
        <f t="shared" si="3"/>
        <v>47857</v>
      </c>
      <c r="P179" s="20"/>
      <c r="Q179" s="20" t="s">
        <v>15751</v>
      </c>
      <c r="R179" s="19" t="s">
        <v>15753</v>
      </c>
      <c r="S179" s="19" t="s">
        <v>15754</v>
      </c>
      <c r="T179" s="19" t="s">
        <v>751</v>
      </c>
      <c r="U179" s="209">
        <v>36003</v>
      </c>
      <c r="V179" s="20" t="s">
        <v>44</v>
      </c>
      <c r="W179" s="20">
        <v>22</v>
      </c>
      <c r="X179" s="33" t="s">
        <v>15755</v>
      </c>
      <c r="Y179" s="19" t="s">
        <v>893</v>
      </c>
      <c r="Z179" s="20" t="s">
        <v>6489</v>
      </c>
      <c r="AA179" s="19" t="s">
        <v>6491</v>
      </c>
      <c r="AB179" s="20" t="s">
        <v>14386</v>
      </c>
    </row>
    <row r="180" spans="1:28" ht="22.5" customHeight="1" x14ac:dyDescent="0.35">
      <c r="A180" s="33">
        <v>178</v>
      </c>
      <c r="B180" s="20" t="s">
        <v>15756</v>
      </c>
      <c r="C180" s="20"/>
      <c r="D180" s="20" t="s">
        <v>50</v>
      </c>
      <c r="E180" s="20" t="s">
        <v>51</v>
      </c>
      <c r="F180" s="20" t="s">
        <v>5941</v>
      </c>
      <c r="G180" s="20" t="s">
        <v>5264</v>
      </c>
      <c r="H180" s="20" t="s">
        <v>15757</v>
      </c>
      <c r="I180" s="33" t="s">
        <v>11630</v>
      </c>
      <c r="J180" s="215" t="s">
        <v>11631</v>
      </c>
      <c r="K180" s="20">
        <f t="shared" si="0"/>
        <v>11</v>
      </c>
      <c r="L180" s="20">
        <f t="shared" si="1"/>
        <v>11</v>
      </c>
      <c r="M180" s="20">
        <f t="shared" si="2"/>
        <v>2021</v>
      </c>
      <c r="N180" s="20">
        <v>72</v>
      </c>
      <c r="O180" s="209">
        <f t="shared" si="3"/>
        <v>46702</v>
      </c>
      <c r="P180" s="20"/>
      <c r="Q180" s="20" t="s">
        <v>15756</v>
      </c>
      <c r="R180" s="19" t="s">
        <v>11079</v>
      </c>
      <c r="S180" s="19" t="s">
        <v>11080</v>
      </c>
      <c r="T180" s="19" t="s">
        <v>1750</v>
      </c>
      <c r="U180" s="210">
        <v>36123</v>
      </c>
      <c r="V180" s="20" t="s">
        <v>44</v>
      </c>
      <c r="W180" s="20">
        <v>16</v>
      </c>
      <c r="X180" s="33" t="s">
        <v>15758</v>
      </c>
      <c r="Y180" s="19" t="s">
        <v>211</v>
      </c>
      <c r="Z180" s="20" t="s">
        <v>5945</v>
      </c>
      <c r="AA180" s="19" t="s">
        <v>5946</v>
      </c>
      <c r="AB180" s="20" t="s">
        <v>14386</v>
      </c>
    </row>
    <row r="181" spans="1:28" ht="22.5" customHeight="1" x14ac:dyDescent="0.35">
      <c r="A181" s="33">
        <v>179</v>
      </c>
      <c r="B181" s="20" t="s">
        <v>15759</v>
      </c>
      <c r="C181" s="20"/>
      <c r="D181" s="20" t="s">
        <v>50</v>
      </c>
      <c r="E181" s="20" t="s">
        <v>51</v>
      </c>
      <c r="F181" s="20" t="s">
        <v>5941</v>
      </c>
      <c r="G181" s="20" t="s">
        <v>5264</v>
      </c>
      <c r="H181" s="20" t="s">
        <v>15760</v>
      </c>
      <c r="I181" s="33" t="s">
        <v>1654</v>
      </c>
      <c r="J181" s="215" t="s">
        <v>1655</v>
      </c>
      <c r="K181" s="20">
        <f t="shared" si="0"/>
        <v>23</v>
      </c>
      <c r="L181" s="20">
        <f t="shared" si="1"/>
        <v>6</v>
      </c>
      <c r="M181" s="20">
        <f t="shared" si="2"/>
        <v>2023</v>
      </c>
      <c r="N181" s="20">
        <v>72</v>
      </c>
      <c r="O181" s="209">
        <f t="shared" si="3"/>
        <v>47292</v>
      </c>
      <c r="P181" s="20"/>
      <c r="Q181" s="20" t="s">
        <v>15759</v>
      </c>
      <c r="R181" s="19" t="s">
        <v>2471</v>
      </c>
      <c r="S181" s="19" t="s">
        <v>2472</v>
      </c>
      <c r="T181" s="19" t="s">
        <v>455</v>
      </c>
      <c r="U181" s="210">
        <v>33582</v>
      </c>
      <c r="V181" s="20" t="s">
        <v>75</v>
      </c>
      <c r="W181" s="20">
        <v>19</v>
      </c>
      <c r="X181" s="33" t="s">
        <v>15761</v>
      </c>
      <c r="Y181" s="19" t="s">
        <v>62</v>
      </c>
      <c r="Z181" s="20" t="s">
        <v>5945</v>
      </c>
      <c r="AA181" s="19" t="s">
        <v>5946</v>
      </c>
      <c r="AB181" s="20" t="s">
        <v>14386</v>
      </c>
    </row>
    <row r="182" spans="1:28" ht="22.5" customHeight="1" x14ac:dyDescent="0.35">
      <c r="A182" s="33">
        <v>180</v>
      </c>
      <c r="B182" s="20" t="s">
        <v>15762</v>
      </c>
      <c r="C182" s="20"/>
      <c r="D182" s="20" t="s">
        <v>50</v>
      </c>
      <c r="E182" s="20" t="s">
        <v>51</v>
      </c>
      <c r="F182" s="20" t="s">
        <v>5941</v>
      </c>
      <c r="G182" s="20" t="s">
        <v>5264</v>
      </c>
      <c r="H182" s="20" t="s">
        <v>15763</v>
      </c>
      <c r="I182" s="33" t="s">
        <v>15574</v>
      </c>
      <c r="J182" s="215" t="s">
        <v>15575</v>
      </c>
      <c r="K182" s="20">
        <f t="shared" si="0"/>
        <v>17</v>
      </c>
      <c r="L182" s="20">
        <f t="shared" si="1"/>
        <v>11</v>
      </c>
      <c r="M182" s="20">
        <f t="shared" si="2"/>
        <v>2023</v>
      </c>
      <c r="N182" s="20">
        <v>72</v>
      </c>
      <c r="O182" s="209">
        <f t="shared" si="3"/>
        <v>47439</v>
      </c>
      <c r="P182" s="20"/>
      <c r="Q182" s="20" t="s">
        <v>15762</v>
      </c>
      <c r="R182" s="19" t="s">
        <v>15764</v>
      </c>
      <c r="S182" s="19" t="s">
        <v>15765</v>
      </c>
      <c r="T182" s="19" t="s">
        <v>60</v>
      </c>
      <c r="U182" s="209">
        <v>34510</v>
      </c>
      <c r="V182" s="20" t="s">
        <v>44</v>
      </c>
      <c r="W182" s="20">
        <v>20</v>
      </c>
      <c r="X182" s="33" t="s">
        <v>15766</v>
      </c>
      <c r="Y182" s="19" t="s">
        <v>62</v>
      </c>
      <c r="Z182" s="20" t="s">
        <v>5945</v>
      </c>
      <c r="AA182" s="19" t="s">
        <v>5946</v>
      </c>
      <c r="AB182" s="20" t="s">
        <v>14386</v>
      </c>
    </row>
    <row r="183" spans="1:28" ht="22.5" customHeight="1" x14ac:dyDescent="0.35">
      <c r="A183" s="33">
        <v>181</v>
      </c>
      <c r="B183" s="20" t="s">
        <v>15767</v>
      </c>
      <c r="C183" s="20"/>
      <c r="D183" s="20" t="s">
        <v>50</v>
      </c>
      <c r="E183" s="20" t="s">
        <v>51</v>
      </c>
      <c r="F183" s="20" t="s">
        <v>5941</v>
      </c>
      <c r="G183" s="20" t="s">
        <v>5264</v>
      </c>
      <c r="H183" s="20" t="s">
        <v>15768</v>
      </c>
      <c r="I183" s="33" t="s">
        <v>1800</v>
      </c>
      <c r="J183" s="215" t="s">
        <v>1801</v>
      </c>
      <c r="K183" s="20">
        <f t="shared" si="0"/>
        <v>11</v>
      </c>
      <c r="L183" s="20">
        <f t="shared" si="1"/>
        <v>9</v>
      </c>
      <c r="M183" s="20">
        <f t="shared" si="2"/>
        <v>2023</v>
      </c>
      <c r="N183" s="20">
        <v>72</v>
      </c>
      <c r="O183" s="209">
        <f t="shared" si="3"/>
        <v>47372</v>
      </c>
      <c r="P183" s="20"/>
      <c r="Q183" s="20" t="s">
        <v>15767</v>
      </c>
      <c r="R183" s="19" t="s">
        <v>15769</v>
      </c>
      <c r="S183" s="19" t="s">
        <v>9790</v>
      </c>
      <c r="T183" s="19" t="s">
        <v>401</v>
      </c>
      <c r="U183" s="209">
        <v>38128</v>
      </c>
      <c r="V183" s="20" t="s">
        <v>75</v>
      </c>
      <c r="W183" s="20">
        <v>20</v>
      </c>
      <c r="X183" s="33" t="s">
        <v>15770</v>
      </c>
      <c r="Y183" s="19" t="s">
        <v>1591</v>
      </c>
      <c r="Z183" s="20" t="s">
        <v>5945</v>
      </c>
      <c r="AA183" s="19" t="s">
        <v>5946</v>
      </c>
      <c r="AB183" s="20" t="s">
        <v>14386</v>
      </c>
    </row>
    <row r="184" spans="1:28" ht="22.5" customHeight="1" x14ac:dyDescent="0.35">
      <c r="A184" s="33">
        <v>182</v>
      </c>
      <c r="B184" s="20" t="s">
        <v>15771</v>
      </c>
      <c r="C184" s="20"/>
      <c r="D184" s="20" t="s">
        <v>50</v>
      </c>
      <c r="E184" s="20" t="s">
        <v>51</v>
      </c>
      <c r="F184" s="20" t="s">
        <v>5941</v>
      </c>
      <c r="G184" s="20" t="s">
        <v>5264</v>
      </c>
      <c r="H184" s="20" t="s">
        <v>15772</v>
      </c>
      <c r="I184" s="33" t="s">
        <v>1946</v>
      </c>
      <c r="J184" s="215" t="s">
        <v>1947</v>
      </c>
      <c r="K184" s="20">
        <f t="shared" si="0"/>
        <v>22</v>
      </c>
      <c r="L184" s="20">
        <f t="shared" si="1"/>
        <v>3</v>
      </c>
      <c r="M184" s="20">
        <f t="shared" si="2"/>
        <v>2024</v>
      </c>
      <c r="N184" s="20">
        <v>72</v>
      </c>
      <c r="O184" s="209">
        <f t="shared" si="3"/>
        <v>47564</v>
      </c>
      <c r="P184" s="20"/>
      <c r="Q184" s="20" t="s">
        <v>15771</v>
      </c>
      <c r="R184" s="19" t="s">
        <v>15773</v>
      </c>
      <c r="S184" s="19" t="s">
        <v>15774</v>
      </c>
      <c r="T184" s="19" t="s">
        <v>15775</v>
      </c>
      <c r="U184" s="209">
        <v>31508</v>
      </c>
      <c r="V184" s="20" t="s">
        <v>75</v>
      </c>
      <c r="W184" s="20">
        <v>21</v>
      </c>
      <c r="X184" s="33" t="s">
        <v>15776</v>
      </c>
      <c r="Y184" s="19" t="s">
        <v>93</v>
      </c>
      <c r="Z184" s="20" t="s">
        <v>5945</v>
      </c>
      <c r="AA184" s="19" t="s">
        <v>5946</v>
      </c>
      <c r="AB184" s="20" t="s">
        <v>14386</v>
      </c>
    </row>
    <row r="185" spans="1:28" ht="22.5" customHeight="1" x14ac:dyDescent="0.35">
      <c r="A185" s="33">
        <v>183</v>
      </c>
      <c r="B185" s="20" t="s">
        <v>15777</v>
      </c>
      <c r="C185" s="20"/>
      <c r="D185" s="20" t="s">
        <v>50</v>
      </c>
      <c r="E185" s="20" t="s">
        <v>51</v>
      </c>
      <c r="F185" s="20" t="s">
        <v>5941</v>
      </c>
      <c r="G185" s="20" t="s">
        <v>5264</v>
      </c>
      <c r="H185" s="20" t="s">
        <v>15778</v>
      </c>
      <c r="I185" s="33" t="s">
        <v>15645</v>
      </c>
      <c r="J185" s="215" t="s">
        <v>15469</v>
      </c>
      <c r="K185" s="20">
        <f t="shared" si="0"/>
        <v>19</v>
      </c>
      <c r="L185" s="20">
        <f t="shared" si="1"/>
        <v>4</v>
      </c>
      <c r="M185" s="20">
        <f t="shared" si="2"/>
        <v>2024</v>
      </c>
      <c r="N185" s="20">
        <v>72</v>
      </c>
      <c r="O185" s="209">
        <f t="shared" si="3"/>
        <v>47592</v>
      </c>
      <c r="P185" s="20"/>
      <c r="Q185" s="20" t="s">
        <v>15777</v>
      </c>
      <c r="R185" s="19" t="s">
        <v>15779</v>
      </c>
      <c r="S185" s="19" t="s">
        <v>1624</v>
      </c>
      <c r="T185" s="19" t="s">
        <v>1638</v>
      </c>
      <c r="U185" s="209">
        <v>35647</v>
      </c>
      <c r="V185" s="20" t="s">
        <v>44</v>
      </c>
      <c r="W185" s="20">
        <v>21</v>
      </c>
      <c r="X185" s="33" t="s">
        <v>15780</v>
      </c>
      <c r="Y185" s="19" t="s">
        <v>211</v>
      </c>
      <c r="Z185" s="20" t="s">
        <v>5945</v>
      </c>
      <c r="AA185" s="19" t="s">
        <v>5946</v>
      </c>
      <c r="AB185" s="20" t="s">
        <v>14386</v>
      </c>
    </row>
    <row r="186" spans="1:28" ht="22.5" customHeight="1" x14ac:dyDescent="0.35">
      <c r="A186" s="33">
        <v>184</v>
      </c>
      <c r="B186" s="20" t="s">
        <v>15781</v>
      </c>
      <c r="C186" s="20"/>
      <c r="D186" s="20" t="s">
        <v>50</v>
      </c>
      <c r="E186" s="20" t="s">
        <v>51</v>
      </c>
      <c r="F186" s="20" t="s">
        <v>5941</v>
      </c>
      <c r="G186" s="20" t="s">
        <v>5264</v>
      </c>
      <c r="H186" s="20" t="s">
        <v>15782</v>
      </c>
      <c r="I186" s="33" t="s">
        <v>322</v>
      </c>
      <c r="J186" s="215" t="s">
        <v>323</v>
      </c>
      <c r="K186" s="20">
        <f t="shared" si="0"/>
        <v>7</v>
      </c>
      <c r="L186" s="20">
        <f t="shared" si="1"/>
        <v>6</v>
      </c>
      <c r="M186" s="20">
        <f t="shared" si="2"/>
        <v>2024</v>
      </c>
      <c r="N186" s="20">
        <v>72</v>
      </c>
      <c r="O186" s="209">
        <f t="shared" si="3"/>
        <v>47641</v>
      </c>
      <c r="P186" s="20"/>
      <c r="Q186" s="20" t="s">
        <v>15781</v>
      </c>
      <c r="R186" s="19" t="s">
        <v>2018</v>
      </c>
      <c r="S186" s="19" t="s">
        <v>59</v>
      </c>
      <c r="T186" s="19" t="s">
        <v>67</v>
      </c>
      <c r="U186" s="209">
        <v>33040</v>
      </c>
      <c r="V186" s="20" t="s">
        <v>44</v>
      </c>
      <c r="W186" s="20">
        <v>21</v>
      </c>
      <c r="X186" s="33" t="s">
        <v>15783</v>
      </c>
      <c r="Y186" s="19" t="s">
        <v>234</v>
      </c>
      <c r="Z186" s="20" t="s">
        <v>5945</v>
      </c>
      <c r="AA186" s="19" t="s">
        <v>5946</v>
      </c>
      <c r="AB186" s="20" t="s">
        <v>14386</v>
      </c>
    </row>
    <row r="187" spans="1:28" ht="22.5" customHeight="1" x14ac:dyDescent="0.35">
      <c r="A187" s="33">
        <v>185</v>
      </c>
      <c r="B187" s="20" t="s">
        <v>15784</v>
      </c>
      <c r="C187" s="20"/>
      <c r="D187" s="20" t="s">
        <v>50</v>
      </c>
      <c r="E187" s="20" t="s">
        <v>51</v>
      </c>
      <c r="F187" s="20" t="s">
        <v>5941</v>
      </c>
      <c r="G187" s="20" t="s">
        <v>5264</v>
      </c>
      <c r="H187" s="20" t="s">
        <v>15785</v>
      </c>
      <c r="I187" s="33" t="s">
        <v>329</v>
      </c>
      <c r="J187" s="215" t="s">
        <v>330</v>
      </c>
      <c r="K187" s="20">
        <f t="shared" si="0"/>
        <v>26</v>
      </c>
      <c r="L187" s="20">
        <f t="shared" si="1"/>
        <v>7</v>
      </c>
      <c r="M187" s="20">
        <f t="shared" si="2"/>
        <v>2024</v>
      </c>
      <c r="N187" s="20">
        <v>72</v>
      </c>
      <c r="O187" s="209">
        <f t="shared" si="3"/>
        <v>47690</v>
      </c>
      <c r="P187" s="20"/>
      <c r="Q187" s="20" t="s">
        <v>15784</v>
      </c>
      <c r="R187" s="19" t="s">
        <v>15786</v>
      </c>
      <c r="S187" s="19" t="s">
        <v>15787</v>
      </c>
      <c r="T187" s="19" t="s">
        <v>181</v>
      </c>
      <c r="U187" s="209">
        <v>30766</v>
      </c>
      <c r="V187" s="20" t="s">
        <v>75</v>
      </c>
      <c r="W187" s="20">
        <v>21</v>
      </c>
      <c r="X187" s="33" t="s">
        <v>15783</v>
      </c>
      <c r="Y187" s="19" t="s">
        <v>234</v>
      </c>
      <c r="Z187" s="20" t="s">
        <v>5945</v>
      </c>
      <c r="AA187" s="19" t="s">
        <v>5946</v>
      </c>
      <c r="AB187" s="20" t="s">
        <v>14386</v>
      </c>
    </row>
    <row r="188" spans="1:28" ht="22.5" customHeight="1" x14ac:dyDescent="0.35">
      <c r="A188" s="33">
        <v>186</v>
      </c>
      <c r="B188" s="20" t="s">
        <v>15788</v>
      </c>
      <c r="C188" s="20"/>
      <c r="D188" s="20" t="s">
        <v>50</v>
      </c>
      <c r="E188" s="20" t="s">
        <v>51</v>
      </c>
      <c r="F188" s="20" t="s">
        <v>5941</v>
      </c>
      <c r="G188" s="20" t="s">
        <v>5264</v>
      </c>
      <c r="H188" s="20" t="s">
        <v>15789</v>
      </c>
      <c r="I188" s="33" t="s">
        <v>15645</v>
      </c>
      <c r="J188" s="215" t="s">
        <v>15469</v>
      </c>
      <c r="K188" s="20">
        <f t="shared" si="0"/>
        <v>19</v>
      </c>
      <c r="L188" s="20">
        <f t="shared" si="1"/>
        <v>4</v>
      </c>
      <c r="M188" s="20">
        <f t="shared" si="2"/>
        <v>2024</v>
      </c>
      <c r="N188" s="20">
        <v>72</v>
      </c>
      <c r="O188" s="209">
        <f t="shared" si="3"/>
        <v>47592</v>
      </c>
      <c r="P188" s="20"/>
      <c r="Q188" s="20" t="s">
        <v>15788</v>
      </c>
      <c r="R188" s="19" t="s">
        <v>15790</v>
      </c>
      <c r="S188" s="19" t="s">
        <v>11737</v>
      </c>
      <c r="T188" s="19" t="s">
        <v>991</v>
      </c>
      <c r="U188" s="209">
        <v>30831</v>
      </c>
      <c r="V188" s="20" t="s">
        <v>75</v>
      </c>
      <c r="W188" s="20">
        <v>21</v>
      </c>
      <c r="X188" s="33" t="s">
        <v>15791</v>
      </c>
      <c r="Y188" s="19" t="s">
        <v>279</v>
      </c>
      <c r="Z188" s="20" t="s">
        <v>5945</v>
      </c>
      <c r="AA188" s="19" t="s">
        <v>5946</v>
      </c>
      <c r="AB188" s="20" t="s">
        <v>14386</v>
      </c>
    </row>
    <row r="189" spans="1:28" ht="22.5" customHeight="1" x14ac:dyDescent="0.35">
      <c r="A189" s="33">
        <v>187</v>
      </c>
      <c r="B189" s="20" t="s">
        <v>15792</v>
      </c>
      <c r="C189" s="20"/>
      <c r="D189" s="20" t="s">
        <v>50</v>
      </c>
      <c r="E189" s="20" t="s">
        <v>51</v>
      </c>
      <c r="F189" s="20" t="s">
        <v>5941</v>
      </c>
      <c r="G189" s="20" t="s">
        <v>5264</v>
      </c>
      <c r="H189" s="20" t="s">
        <v>15793</v>
      </c>
      <c r="I189" s="33" t="s">
        <v>322</v>
      </c>
      <c r="J189" s="215" t="s">
        <v>323</v>
      </c>
      <c r="K189" s="20">
        <f t="shared" si="0"/>
        <v>7</v>
      </c>
      <c r="L189" s="20">
        <f t="shared" si="1"/>
        <v>6</v>
      </c>
      <c r="M189" s="20">
        <f t="shared" si="2"/>
        <v>2024</v>
      </c>
      <c r="N189" s="20">
        <v>72</v>
      </c>
      <c r="O189" s="209">
        <f t="shared" si="3"/>
        <v>47641</v>
      </c>
      <c r="P189" s="20"/>
      <c r="Q189" s="20" t="s">
        <v>15792</v>
      </c>
      <c r="R189" s="19" t="s">
        <v>15794</v>
      </c>
      <c r="S189" s="19" t="s">
        <v>849</v>
      </c>
      <c r="T189" s="19" t="s">
        <v>436</v>
      </c>
      <c r="U189" s="209">
        <v>34470</v>
      </c>
      <c r="V189" s="20" t="s">
        <v>44</v>
      </c>
      <c r="W189" s="20">
        <v>21</v>
      </c>
      <c r="X189" s="33" t="s">
        <v>15795</v>
      </c>
      <c r="Y189" s="19" t="s">
        <v>893</v>
      </c>
      <c r="Z189" s="20" t="s">
        <v>5945</v>
      </c>
      <c r="AA189" s="19" t="s">
        <v>5946</v>
      </c>
      <c r="AB189" s="20" t="s">
        <v>14386</v>
      </c>
    </row>
    <row r="190" spans="1:28" ht="22.5" customHeight="1" x14ac:dyDescent="0.35">
      <c r="A190" s="33">
        <v>188</v>
      </c>
      <c r="B190" s="20" t="s">
        <v>15796</v>
      </c>
      <c r="C190" s="20"/>
      <c r="D190" s="20" t="s">
        <v>50</v>
      </c>
      <c r="E190" s="20" t="s">
        <v>51</v>
      </c>
      <c r="F190" s="20" t="s">
        <v>5941</v>
      </c>
      <c r="G190" s="20" t="s">
        <v>5264</v>
      </c>
      <c r="H190" s="20" t="s">
        <v>15797</v>
      </c>
      <c r="I190" s="33" t="s">
        <v>1998</v>
      </c>
      <c r="J190" s="215" t="s">
        <v>1999</v>
      </c>
      <c r="K190" s="20">
        <f t="shared" si="0"/>
        <v>23</v>
      </c>
      <c r="L190" s="20">
        <f t="shared" si="1"/>
        <v>8</v>
      </c>
      <c r="M190" s="20">
        <f t="shared" si="2"/>
        <v>2024</v>
      </c>
      <c r="N190" s="20">
        <v>72</v>
      </c>
      <c r="O190" s="209">
        <f t="shared" si="3"/>
        <v>47718</v>
      </c>
      <c r="P190" s="20"/>
      <c r="Q190" s="20" t="s">
        <v>15796</v>
      </c>
      <c r="R190" s="19" t="s">
        <v>15798</v>
      </c>
      <c r="S190" s="19" t="s">
        <v>15799</v>
      </c>
      <c r="T190" s="19" t="s">
        <v>2464</v>
      </c>
      <c r="U190" s="209">
        <v>35142</v>
      </c>
      <c r="V190" s="20" t="s">
        <v>44</v>
      </c>
      <c r="W190" s="20">
        <v>22</v>
      </c>
      <c r="X190" s="33" t="s">
        <v>15800</v>
      </c>
      <c r="Y190" s="19" t="s">
        <v>62</v>
      </c>
      <c r="Z190" s="20" t="s">
        <v>5945</v>
      </c>
      <c r="AA190" s="19" t="s">
        <v>5946</v>
      </c>
      <c r="AB190" s="20" t="s">
        <v>14386</v>
      </c>
    </row>
    <row r="191" spans="1:28" ht="22.5" customHeight="1" x14ac:dyDescent="0.35">
      <c r="A191" s="33">
        <v>189</v>
      </c>
      <c r="B191" s="20" t="s">
        <v>15801</v>
      </c>
      <c r="C191" s="20"/>
      <c r="D191" s="20" t="s">
        <v>50</v>
      </c>
      <c r="E191" s="20" t="s">
        <v>51</v>
      </c>
      <c r="F191" s="20" t="s">
        <v>5941</v>
      </c>
      <c r="G191" s="20" t="s">
        <v>5264</v>
      </c>
      <c r="H191" s="20" t="s">
        <v>15802</v>
      </c>
      <c r="I191" s="33" t="s">
        <v>2002</v>
      </c>
      <c r="J191" s="215" t="s">
        <v>2003</v>
      </c>
      <c r="K191" s="20">
        <f t="shared" si="0"/>
        <v>1</v>
      </c>
      <c r="L191" s="20">
        <f t="shared" si="1"/>
        <v>11</v>
      </c>
      <c r="M191" s="20">
        <f t="shared" si="2"/>
        <v>2024</v>
      </c>
      <c r="N191" s="20">
        <v>72</v>
      </c>
      <c r="O191" s="209">
        <f t="shared" si="3"/>
        <v>47788</v>
      </c>
      <c r="P191" s="20"/>
      <c r="Q191" s="20" t="s">
        <v>15801</v>
      </c>
      <c r="R191" s="19" t="s">
        <v>15803</v>
      </c>
      <c r="S191" s="19" t="s">
        <v>2783</v>
      </c>
      <c r="T191" s="19" t="s">
        <v>1789</v>
      </c>
      <c r="U191" s="209">
        <v>31504</v>
      </c>
      <c r="V191" s="20" t="s">
        <v>44</v>
      </c>
      <c r="W191" s="20">
        <v>22</v>
      </c>
      <c r="X191" s="33" t="s">
        <v>15804</v>
      </c>
      <c r="Y191" s="19" t="s">
        <v>93</v>
      </c>
      <c r="Z191" s="20" t="s">
        <v>5945</v>
      </c>
      <c r="AA191" s="19" t="s">
        <v>5946</v>
      </c>
      <c r="AB191" s="20" t="s">
        <v>14386</v>
      </c>
    </row>
    <row r="192" spans="1:28" ht="22.5" customHeight="1" x14ac:dyDescent="0.35">
      <c r="A192" s="33">
        <v>190</v>
      </c>
      <c r="B192" s="20" t="s">
        <v>15805</v>
      </c>
      <c r="C192" s="20"/>
      <c r="D192" s="20" t="s">
        <v>50</v>
      </c>
      <c r="E192" s="20" t="s">
        <v>51</v>
      </c>
      <c r="F192" s="20" t="s">
        <v>5916</v>
      </c>
      <c r="G192" s="20" t="s">
        <v>6113</v>
      </c>
      <c r="H192" s="20" t="s">
        <v>15805</v>
      </c>
      <c r="I192" s="33" t="s">
        <v>5270</v>
      </c>
      <c r="J192" s="215" t="s">
        <v>1838</v>
      </c>
      <c r="K192" s="20">
        <f t="shared" si="0"/>
        <v>20</v>
      </c>
      <c r="L192" s="20">
        <f t="shared" si="1"/>
        <v>10</v>
      </c>
      <c r="M192" s="20">
        <f t="shared" si="2"/>
        <v>2023</v>
      </c>
      <c r="N192" s="20">
        <v>72</v>
      </c>
      <c r="O192" s="209">
        <f t="shared" si="3"/>
        <v>47411</v>
      </c>
      <c r="P192" s="20"/>
      <c r="Q192" s="20" t="s">
        <v>15805</v>
      </c>
      <c r="R192" s="19" t="s">
        <v>15806</v>
      </c>
      <c r="S192" s="19" t="s">
        <v>565</v>
      </c>
      <c r="T192" s="19" t="s">
        <v>136</v>
      </c>
      <c r="U192" s="209">
        <v>27554</v>
      </c>
      <c r="V192" s="20" t="s">
        <v>44</v>
      </c>
      <c r="W192" s="20" t="s">
        <v>6445</v>
      </c>
      <c r="X192" s="33" t="s">
        <v>15807</v>
      </c>
      <c r="Y192" s="19" t="s">
        <v>121</v>
      </c>
      <c r="Z192" s="20" t="s">
        <v>6480</v>
      </c>
      <c r="AA192" s="19" t="s">
        <v>6482</v>
      </c>
      <c r="AB192" s="20" t="s">
        <v>14407</v>
      </c>
    </row>
    <row r="193" spans="1:28" ht="22.5" customHeight="1" x14ac:dyDescent="0.35">
      <c r="A193" s="33">
        <v>191</v>
      </c>
      <c r="B193" s="20" t="s">
        <v>15808</v>
      </c>
      <c r="C193" s="20"/>
      <c r="D193" s="20" t="s">
        <v>50</v>
      </c>
      <c r="E193" s="20" t="s">
        <v>51</v>
      </c>
      <c r="F193" s="20" t="s">
        <v>33</v>
      </c>
      <c r="G193" s="20" t="s">
        <v>35</v>
      </c>
      <c r="H193" s="20" t="s">
        <v>15809</v>
      </c>
      <c r="I193" s="33" t="s">
        <v>859</v>
      </c>
      <c r="J193" s="215" t="s">
        <v>860</v>
      </c>
      <c r="K193" s="20">
        <f t="shared" si="0"/>
        <v>31</v>
      </c>
      <c r="L193" s="20">
        <f t="shared" si="1"/>
        <v>10</v>
      </c>
      <c r="M193" s="20">
        <f t="shared" si="2"/>
        <v>2022</v>
      </c>
      <c r="N193" s="20">
        <v>72</v>
      </c>
      <c r="O193" s="209">
        <f t="shared" si="3"/>
        <v>47057</v>
      </c>
      <c r="P193" s="20"/>
      <c r="Q193" s="20" t="s">
        <v>15808</v>
      </c>
      <c r="R193" s="19" t="s">
        <v>15810</v>
      </c>
      <c r="S193" s="19" t="s">
        <v>1903</v>
      </c>
      <c r="T193" s="19" t="s">
        <v>15811</v>
      </c>
      <c r="U193" s="209">
        <v>31654</v>
      </c>
      <c r="V193" s="20" t="s">
        <v>75</v>
      </c>
      <c r="W193" s="20">
        <v>18</v>
      </c>
      <c r="X193" s="33" t="s">
        <v>15812</v>
      </c>
      <c r="Y193" s="19" t="s">
        <v>62</v>
      </c>
      <c r="Z193" s="20" t="s">
        <v>353</v>
      </c>
      <c r="AA193" s="19" t="s">
        <v>354</v>
      </c>
      <c r="AB193" s="20" t="s">
        <v>14286</v>
      </c>
    </row>
    <row r="194" spans="1:28" ht="22.5" customHeight="1" x14ac:dyDescent="0.35">
      <c r="A194" s="33">
        <v>192</v>
      </c>
      <c r="B194" s="20" t="s">
        <v>15813</v>
      </c>
      <c r="C194" s="20"/>
      <c r="D194" s="20" t="s">
        <v>50</v>
      </c>
      <c r="E194" s="20" t="s">
        <v>51</v>
      </c>
      <c r="F194" s="20" t="s">
        <v>33</v>
      </c>
      <c r="G194" s="20" t="s">
        <v>35</v>
      </c>
      <c r="H194" s="20" t="s">
        <v>15814</v>
      </c>
      <c r="I194" s="33" t="s">
        <v>621</v>
      </c>
      <c r="J194" s="215" t="s">
        <v>622</v>
      </c>
      <c r="K194" s="20">
        <f t="shared" si="0"/>
        <v>5</v>
      </c>
      <c r="L194" s="20">
        <f t="shared" si="1"/>
        <v>8</v>
      </c>
      <c r="M194" s="20">
        <f t="shared" si="2"/>
        <v>2022</v>
      </c>
      <c r="N194" s="20">
        <v>72</v>
      </c>
      <c r="O194" s="209">
        <f t="shared" si="3"/>
        <v>46970</v>
      </c>
      <c r="P194" s="20"/>
      <c r="Q194" s="20" t="s">
        <v>15813</v>
      </c>
      <c r="R194" s="19" t="s">
        <v>15815</v>
      </c>
      <c r="S194" s="19" t="s">
        <v>15816</v>
      </c>
      <c r="T194" s="19" t="s">
        <v>144</v>
      </c>
      <c r="U194" s="209">
        <v>35339</v>
      </c>
      <c r="V194" s="20" t="s">
        <v>44</v>
      </c>
      <c r="W194" s="20">
        <v>18</v>
      </c>
      <c r="X194" s="33" t="s">
        <v>15817</v>
      </c>
      <c r="Y194" s="19" t="s">
        <v>234</v>
      </c>
      <c r="Z194" s="20" t="s">
        <v>47</v>
      </c>
      <c r="AA194" s="19" t="s">
        <v>14285</v>
      </c>
      <c r="AB194" s="20" t="s">
        <v>14286</v>
      </c>
    </row>
    <row r="195" spans="1:28" ht="22.5" customHeight="1" x14ac:dyDescent="0.35">
      <c r="A195" s="33">
        <v>193</v>
      </c>
      <c r="B195" s="20" t="s">
        <v>15818</v>
      </c>
      <c r="C195" s="20"/>
      <c r="D195" s="20" t="s">
        <v>50</v>
      </c>
      <c r="E195" s="20" t="s">
        <v>51</v>
      </c>
      <c r="F195" s="20" t="s">
        <v>33</v>
      </c>
      <c r="G195" s="20" t="s">
        <v>35</v>
      </c>
      <c r="H195" s="20" t="s">
        <v>15819</v>
      </c>
      <c r="I195" s="33" t="s">
        <v>10412</v>
      </c>
      <c r="J195" s="215" t="s">
        <v>10413</v>
      </c>
      <c r="K195" s="20">
        <f t="shared" si="0"/>
        <v>25</v>
      </c>
      <c r="L195" s="20">
        <f t="shared" si="1"/>
        <v>8</v>
      </c>
      <c r="M195" s="20">
        <f t="shared" si="2"/>
        <v>2022</v>
      </c>
      <c r="N195" s="20">
        <v>72</v>
      </c>
      <c r="O195" s="209">
        <f t="shared" si="3"/>
        <v>46990</v>
      </c>
      <c r="P195" s="20"/>
      <c r="Q195" s="20" t="s">
        <v>15818</v>
      </c>
      <c r="R195" s="19" t="s">
        <v>15820</v>
      </c>
      <c r="S195" s="19" t="s">
        <v>15821</v>
      </c>
      <c r="T195" s="19" t="s">
        <v>60</v>
      </c>
      <c r="U195" s="209">
        <v>33574</v>
      </c>
      <c r="V195" s="20" t="s">
        <v>44</v>
      </c>
      <c r="W195" s="20">
        <v>18</v>
      </c>
      <c r="X195" s="33" t="s">
        <v>15822</v>
      </c>
      <c r="Y195" s="19" t="s">
        <v>234</v>
      </c>
      <c r="Z195" s="20" t="s">
        <v>353</v>
      </c>
      <c r="AA195" s="19" t="s">
        <v>354</v>
      </c>
      <c r="AB195" s="20" t="s">
        <v>14286</v>
      </c>
    </row>
    <row r="196" spans="1:28" ht="22.5" customHeight="1" x14ac:dyDescent="0.35">
      <c r="A196" s="33">
        <v>194</v>
      </c>
      <c r="B196" s="20" t="s">
        <v>15823</v>
      </c>
      <c r="C196" s="20"/>
      <c r="D196" s="20" t="s">
        <v>50</v>
      </c>
      <c r="E196" s="20" t="s">
        <v>51</v>
      </c>
      <c r="F196" s="20" t="s">
        <v>33</v>
      </c>
      <c r="G196" s="20" t="s">
        <v>402</v>
      </c>
      <c r="H196" s="20" t="s">
        <v>15824</v>
      </c>
      <c r="I196" s="33" t="s">
        <v>843</v>
      </c>
      <c r="J196" s="215" t="s">
        <v>844</v>
      </c>
      <c r="K196" s="20">
        <f t="shared" si="0"/>
        <v>18</v>
      </c>
      <c r="L196" s="20">
        <f t="shared" si="1"/>
        <v>11</v>
      </c>
      <c r="M196" s="20">
        <f t="shared" si="2"/>
        <v>2022</v>
      </c>
      <c r="N196" s="20">
        <v>72</v>
      </c>
      <c r="O196" s="209">
        <f t="shared" si="3"/>
        <v>47075</v>
      </c>
      <c r="P196" s="20"/>
      <c r="Q196" s="20" t="s">
        <v>15823</v>
      </c>
      <c r="R196" s="19" t="s">
        <v>15825</v>
      </c>
      <c r="S196" s="19" t="s">
        <v>15826</v>
      </c>
      <c r="T196" s="19" t="s">
        <v>224</v>
      </c>
      <c r="U196" s="209">
        <v>33801</v>
      </c>
      <c r="V196" s="20" t="s">
        <v>44</v>
      </c>
      <c r="W196" s="20">
        <v>18</v>
      </c>
      <c r="X196" s="33" t="s">
        <v>15827</v>
      </c>
      <c r="Y196" s="19" t="s">
        <v>234</v>
      </c>
      <c r="Z196" s="20" t="s">
        <v>412</v>
      </c>
      <c r="AA196" s="19" t="s">
        <v>14262</v>
      </c>
      <c r="AB196" s="20" t="s">
        <v>14286</v>
      </c>
    </row>
    <row r="197" spans="1:28" ht="22.5" customHeight="1" x14ac:dyDescent="0.35">
      <c r="A197" s="33">
        <v>195</v>
      </c>
      <c r="B197" s="20" t="s">
        <v>15828</v>
      </c>
      <c r="C197" s="20"/>
      <c r="D197" s="20" t="s">
        <v>50</v>
      </c>
      <c r="E197" s="20" t="s">
        <v>51</v>
      </c>
      <c r="F197" s="20" t="s">
        <v>33</v>
      </c>
      <c r="G197" s="20" t="s">
        <v>402</v>
      </c>
      <c r="H197" s="20" t="s">
        <v>15829</v>
      </c>
      <c r="I197" s="33" t="s">
        <v>10750</v>
      </c>
      <c r="J197" s="215" t="s">
        <v>10751</v>
      </c>
      <c r="K197" s="20">
        <f t="shared" si="0"/>
        <v>23</v>
      </c>
      <c r="L197" s="20">
        <f t="shared" si="1"/>
        <v>9</v>
      </c>
      <c r="M197" s="20">
        <f t="shared" si="2"/>
        <v>2022</v>
      </c>
      <c r="N197" s="20">
        <v>72</v>
      </c>
      <c r="O197" s="209">
        <f t="shared" si="3"/>
        <v>47019</v>
      </c>
      <c r="P197" s="20"/>
      <c r="Q197" s="20" t="s">
        <v>15828</v>
      </c>
      <c r="R197" s="19" t="s">
        <v>2502</v>
      </c>
      <c r="S197" s="19" t="s">
        <v>2503</v>
      </c>
      <c r="T197" s="19" t="s">
        <v>1962</v>
      </c>
      <c r="U197" s="210">
        <v>33956</v>
      </c>
      <c r="V197" s="20" t="s">
        <v>75</v>
      </c>
      <c r="W197" s="20">
        <v>18</v>
      </c>
      <c r="X197" s="33" t="s">
        <v>15830</v>
      </c>
      <c r="Y197" s="19" t="s">
        <v>274</v>
      </c>
      <c r="Z197" s="20" t="s">
        <v>14883</v>
      </c>
      <c r="AA197" s="19" t="s">
        <v>684</v>
      </c>
      <c r="AB197" s="20" t="s">
        <v>14286</v>
      </c>
    </row>
    <row r="198" spans="1:28" ht="22.5" customHeight="1" x14ac:dyDescent="0.35">
      <c r="A198" s="33">
        <v>196</v>
      </c>
      <c r="B198" s="20" t="s">
        <v>15831</v>
      </c>
      <c r="C198" s="20"/>
      <c r="D198" s="20" t="s">
        <v>50</v>
      </c>
      <c r="E198" s="20" t="s">
        <v>51</v>
      </c>
      <c r="F198" s="20" t="s">
        <v>33</v>
      </c>
      <c r="G198" s="20" t="s">
        <v>524</v>
      </c>
      <c r="H198" s="20" t="s">
        <v>15832</v>
      </c>
      <c r="I198" s="33" t="s">
        <v>10412</v>
      </c>
      <c r="J198" s="215" t="s">
        <v>10413</v>
      </c>
      <c r="K198" s="20">
        <f t="shared" si="0"/>
        <v>25</v>
      </c>
      <c r="L198" s="20">
        <f t="shared" si="1"/>
        <v>8</v>
      </c>
      <c r="M198" s="20">
        <f t="shared" si="2"/>
        <v>2022</v>
      </c>
      <c r="N198" s="20">
        <v>72</v>
      </c>
      <c r="O198" s="209">
        <f t="shared" si="3"/>
        <v>46990</v>
      </c>
      <c r="P198" s="20"/>
      <c r="Q198" s="20" t="s">
        <v>15831</v>
      </c>
      <c r="R198" s="19" t="s">
        <v>15833</v>
      </c>
      <c r="S198" s="19" t="s">
        <v>548</v>
      </c>
      <c r="T198" s="19" t="s">
        <v>4203</v>
      </c>
      <c r="U198" s="209">
        <v>29494</v>
      </c>
      <c r="V198" s="20" t="s">
        <v>44</v>
      </c>
      <c r="W198" s="20">
        <v>18</v>
      </c>
      <c r="X198" s="33" t="s">
        <v>15834</v>
      </c>
      <c r="Y198" s="19" t="s">
        <v>46</v>
      </c>
      <c r="Z198" s="20" t="s">
        <v>531</v>
      </c>
      <c r="AA198" s="19" t="s">
        <v>15088</v>
      </c>
      <c r="AB198" s="20" t="s">
        <v>14286</v>
      </c>
    </row>
    <row r="199" spans="1:28" ht="22.5" customHeight="1" x14ac:dyDescent="0.35">
      <c r="A199" s="33">
        <v>197</v>
      </c>
      <c r="B199" s="20" t="s">
        <v>15835</v>
      </c>
      <c r="C199" s="20"/>
      <c r="D199" s="20" t="s">
        <v>50</v>
      </c>
      <c r="E199" s="20" t="s">
        <v>51</v>
      </c>
      <c r="F199" s="20" t="s">
        <v>33</v>
      </c>
      <c r="G199" s="20" t="s">
        <v>524</v>
      </c>
      <c r="H199" s="20" t="s">
        <v>15836</v>
      </c>
      <c r="I199" s="33" t="s">
        <v>10494</v>
      </c>
      <c r="J199" s="215" t="s">
        <v>10495</v>
      </c>
      <c r="K199" s="20">
        <f t="shared" si="0"/>
        <v>4</v>
      </c>
      <c r="L199" s="20">
        <f t="shared" si="1"/>
        <v>10</v>
      </c>
      <c r="M199" s="20">
        <f t="shared" si="2"/>
        <v>2022</v>
      </c>
      <c r="N199" s="20">
        <v>72</v>
      </c>
      <c r="O199" s="209">
        <f t="shared" si="3"/>
        <v>47030</v>
      </c>
      <c r="P199" s="20"/>
      <c r="Q199" s="20" t="s">
        <v>15835</v>
      </c>
      <c r="R199" s="19" t="s">
        <v>15837</v>
      </c>
      <c r="S199" s="19" t="s">
        <v>633</v>
      </c>
      <c r="T199" s="19" t="s">
        <v>1040</v>
      </c>
      <c r="U199" s="209">
        <v>36736</v>
      </c>
      <c r="V199" s="20" t="s">
        <v>44</v>
      </c>
      <c r="W199" s="20">
        <v>18</v>
      </c>
      <c r="X199" s="33" t="s">
        <v>15838</v>
      </c>
      <c r="Y199" s="19" t="s">
        <v>62</v>
      </c>
      <c r="Z199" s="20" t="s">
        <v>2305</v>
      </c>
      <c r="AA199" s="19" t="s">
        <v>2306</v>
      </c>
      <c r="AB199" s="20" t="s">
        <v>14286</v>
      </c>
    </row>
    <row r="200" spans="1:28" ht="22.5" customHeight="1" x14ac:dyDescent="0.35">
      <c r="A200" s="33">
        <v>198</v>
      </c>
      <c r="B200" s="20" t="s">
        <v>15839</v>
      </c>
      <c r="C200" s="20"/>
      <c r="D200" s="20" t="s">
        <v>50</v>
      </c>
      <c r="E200" s="20" t="s">
        <v>51</v>
      </c>
      <c r="F200" s="20" t="s">
        <v>33</v>
      </c>
      <c r="G200" s="20" t="s">
        <v>524</v>
      </c>
      <c r="H200" s="20" t="s">
        <v>15840</v>
      </c>
      <c r="I200" s="33" t="s">
        <v>1594</v>
      </c>
      <c r="J200" s="215" t="s">
        <v>1595</v>
      </c>
      <c r="K200" s="20">
        <f t="shared" si="0"/>
        <v>21</v>
      </c>
      <c r="L200" s="20">
        <f t="shared" si="1"/>
        <v>10</v>
      </c>
      <c r="M200" s="20">
        <f t="shared" si="2"/>
        <v>2022</v>
      </c>
      <c r="N200" s="20">
        <v>72</v>
      </c>
      <c r="O200" s="209">
        <f t="shared" si="3"/>
        <v>47047</v>
      </c>
      <c r="P200" s="20"/>
      <c r="Q200" s="20" t="s">
        <v>15839</v>
      </c>
      <c r="R200" s="19" t="s">
        <v>15841</v>
      </c>
      <c r="S200" s="19" t="s">
        <v>15842</v>
      </c>
      <c r="T200" s="19" t="s">
        <v>15843</v>
      </c>
      <c r="U200" s="209">
        <v>35458</v>
      </c>
      <c r="V200" s="20" t="s">
        <v>75</v>
      </c>
      <c r="W200" s="20">
        <v>18</v>
      </c>
      <c r="X200" s="33" t="s">
        <v>15844</v>
      </c>
      <c r="Y200" s="19" t="s">
        <v>93</v>
      </c>
      <c r="Z200" s="20" t="s">
        <v>2305</v>
      </c>
      <c r="AA200" s="19" t="s">
        <v>2306</v>
      </c>
      <c r="AB200" s="20" t="s">
        <v>14286</v>
      </c>
    </row>
    <row r="201" spans="1:28" ht="22.5" customHeight="1" x14ac:dyDescent="0.35">
      <c r="A201" s="33">
        <v>199</v>
      </c>
      <c r="B201" s="20" t="s">
        <v>15845</v>
      </c>
      <c r="C201" s="20"/>
      <c r="D201" s="20" t="s">
        <v>50</v>
      </c>
      <c r="E201" s="20" t="s">
        <v>51</v>
      </c>
      <c r="F201" s="20" t="s">
        <v>33</v>
      </c>
      <c r="G201" s="20" t="s">
        <v>524</v>
      </c>
      <c r="H201" s="20" t="s">
        <v>15846</v>
      </c>
      <c r="I201" s="33" t="s">
        <v>4000</v>
      </c>
      <c r="J201" s="215" t="s">
        <v>4001</v>
      </c>
      <c r="K201" s="20">
        <f t="shared" si="0"/>
        <v>9</v>
      </c>
      <c r="L201" s="20">
        <f t="shared" si="1"/>
        <v>8</v>
      </c>
      <c r="M201" s="20">
        <f t="shared" si="2"/>
        <v>2022</v>
      </c>
      <c r="N201" s="20">
        <v>72</v>
      </c>
      <c r="O201" s="209">
        <f t="shared" si="3"/>
        <v>46974</v>
      </c>
      <c r="P201" s="20"/>
      <c r="Q201" s="20" t="s">
        <v>15845</v>
      </c>
      <c r="R201" s="19" t="s">
        <v>15847</v>
      </c>
      <c r="S201" s="19" t="s">
        <v>15848</v>
      </c>
      <c r="T201" s="19" t="s">
        <v>436</v>
      </c>
      <c r="U201" s="209">
        <v>37346</v>
      </c>
      <c r="V201" s="20" t="s">
        <v>44</v>
      </c>
      <c r="W201" s="20">
        <v>18</v>
      </c>
      <c r="X201" s="33" t="s">
        <v>15849</v>
      </c>
      <c r="Y201" s="19" t="s">
        <v>93</v>
      </c>
      <c r="Z201" s="20" t="s">
        <v>3318</v>
      </c>
      <c r="AA201" s="19" t="s">
        <v>15360</v>
      </c>
      <c r="AB201" s="20" t="s">
        <v>14286</v>
      </c>
    </row>
    <row r="202" spans="1:28" ht="22.5" customHeight="1" x14ac:dyDescent="0.35">
      <c r="A202" s="33">
        <v>200</v>
      </c>
      <c r="B202" s="20" t="s">
        <v>15850</v>
      </c>
      <c r="C202" s="20"/>
      <c r="D202" s="20" t="s">
        <v>50</v>
      </c>
      <c r="E202" s="20" t="s">
        <v>51</v>
      </c>
      <c r="F202" s="20" t="s">
        <v>33</v>
      </c>
      <c r="G202" s="20" t="s">
        <v>524</v>
      </c>
      <c r="H202" s="20" t="s">
        <v>15851</v>
      </c>
      <c r="I202" s="33" t="s">
        <v>11107</v>
      </c>
      <c r="J202" s="215" t="s">
        <v>11108</v>
      </c>
      <c r="K202" s="20">
        <f t="shared" si="0"/>
        <v>15</v>
      </c>
      <c r="L202" s="20">
        <f t="shared" si="1"/>
        <v>2</v>
      </c>
      <c r="M202" s="20">
        <f t="shared" si="2"/>
        <v>2023</v>
      </c>
      <c r="N202" s="20">
        <v>72</v>
      </c>
      <c r="O202" s="209">
        <f t="shared" si="3"/>
        <v>47164</v>
      </c>
      <c r="P202" s="20"/>
      <c r="Q202" s="20" t="s">
        <v>15850</v>
      </c>
      <c r="R202" s="19" t="s">
        <v>15852</v>
      </c>
      <c r="S202" s="19" t="s">
        <v>2323</v>
      </c>
      <c r="T202" s="19" t="s">
        <v>543</v>
      </c>
      <c r="U202" s="209">
        <v>34606</v>
      </c>
      <c r="V202" s="20" t="s">
        <v>75</v>
      </c>
      <c r="W202" s="20">
        <v>18</v>
      </c>
      <c r="X202" s="33" t="s">
        <v>15853</v>
      </c>
      <c r="Y202" s="19" t="s">
        <v>211</v>
      </c>
      <c r="Z202" s="20" t="s">
        <v>2305</v>
      </c>
      <c r="AA202" s="19" t="s">
        <v>2306</v>
      </c>
      <c r="AB202" s="20" t="s">
        <v>14286</v>
      </c>
    </row>
    <row r="203" spans="1:28" ht="22.5" customHeight="1" x14ac:dyDescent="0.35">
      <c r="A203" s="33">
        <v>201</v>
      </c>
      <c r="B203" s="20" t="s">
        <v>15854</v>
      </c>
      <c r="C203" s="20"/>
      <c r="D203" s="20" t="s">
        <v>50</v>
      </c>
      <c r="E203" s="20" t="s">
        <v>51</v>
      </c>
      <c r="F203" s="20" t="s">
        <v>33</v>
      </c>
      <c r="G203" s="20" t="s">
        <v>524</v>
      </c>
      <c r="H203" s="20" t="s">
        <v>15855</v>
      </c>
      <c r="I203" s="33" t="s">
        <v>10468</v>
      </c>
      <c r="J203" s="215" t="s">
        <v>10469</v>
      </c>
      <c r="K203" s="20">
        <f t="shared" si="0"/>
        <v>15</v>
      </c>
      <c r="L203" s="20">
        <f t="shared" si="1"/>
        <v>12</v>
      </c>
      <c r="M203" s="20">
        <f t="shared" si="2"/>
        <v>2022</v>
      </c>
      <c r="N203" s="20">
        <v>72</v>
      </c>
      <c r="O203" s="209">
        <f t="shared" si="3"/>
        <v>47102</v>
      </c>
      <c r="P203" s="20"/>
      <c r="Q203" s="20" t="s">
        <v>15854</v>
      </c>
      <c r="R203" s="19" t="s">
        <v>15856</v>
      </c>
      <c r="S203" s="19" t="s">
        <v>1889</v>
      </c>
      <c r="T203" s="19" t="s">
        <v>173</v>
      </c>
      <c r="U203" s="209">
        <v>35183</v>
      </c>
      <c r="V203" s="20" t="s">
        <v>44</v>
      </c>
      <c r="W203" s="20">
        <v>18</v>
      </c>
      <c r="X203" s="33" t="s">
        <v>15857</v>
      </c>
      <c r="Y203" s="19" t="s">
        <v>234</v>
      </c>
      <c r="Z203" s="20" t="s">
        <v>2305</v>
      </c>
      <c r="AA203" s="19" t="s">
        <v>2306</v>
      </c>
      <c r="AB203" s="20" t="s">
        <v>14286</v>
      </c>
    </row>
    <row r="204" spans="1:28" ht="22.5" customHeight="1" x14ac:dyDescent="0.35">
      <c r="A204" s="33">
        <v>202</v>
      </c>
      <c r="B204" s="20" t="s">
        <v>15858</v>
      </c>
      <c r="C204" s="20"/>
      <c r="D204" s="20" t="s">
        <v>50</v>
      </c>
      <c r="E204" s="20" t="s">
        <v>51</v>
      </c>
      <c r="F204" s="20" t="s">
        <v>33</v>
      </c>
      <c r="G204" s="20" t="s">
        <v>3311</v>
      </c>
      <c r="H204" s="20" t="s">
        <v>15859</v>
      </c>
      <c r="I204" s="33" t="s">
        <v>10494</v>
      </c>
      <c r="J204" s="215" t="s">
        <v>10495</v>
      </c>
      <c r="K204" s="20">
        <f t="shared" si="0"/>
        <v>4</v>
      </c>
      <c r="L204" s="20">
        <f t="shared" si="1"/>
        <v>10</v>
      </c>
      <c r="M204" s="20">
        <f t="shared" si="2"/>
        <v>2022</v>
      </c>
      <c r="N204" s="20">
        <v>72</v>
      </c>
      <c r="O204" s="209">
        <f t="shared" si="3"/>
        <v>47030</v>
      </c>
      <c r="P204" s="20"/>
      <c r="Q204" s="20" t="s">
        <v>15858</v>
      </c>
      <c r="R204" s="19" t="s">
        <v>15860</v>
      </c>
      <c r="S204" s="19" t="s">
        <v>658</v>
      </c>
      <c r="T204" s="19" t="s">
        <v>425</v>
      </c>
      <c r="U204" s="210">
        <v>37184</v>
      </c>
      <c r="V204" s="20" t="s">
        <v>75</v>
      </c>
      <c r="W204" s="20">
        <v>18</v>
      </c>
      <c r="X204" s="33" t="s">
        <v>15861</v>
      </c>
      <c r="Y204" s="19" t="s">
        <v>62</v>
      </c>
      <c r="Z204" s="20" t="s">
        <v>3318</v>
      </c>
      <c r="AA204" s="19" t="s">
        <v>15360</v>
      </c>
      <c r="AB204" s="20" t="s">
        <v>14286</v>
      </c>
    </row>
    <row r="205" spans="1:28" ht="22.5" customHeight="1" x14ac:dyDescent="0.35">
      <c r="A205" s="33">
        <v>203</v>
      </c>
      <c r="B205" s="20" t="s">
        <v>15862</v>
      </c>
      <c r="C205" s="20"/>
      <c r="D205" s="20" t="s">
        <v>50</v>
      </c>
      <c r="E205" s="20" t="s">
        <v>51</v>
      </c>
      <c r="F205" s="20" t="s">
        <v>33</v>
      </c>
      <c r="G205" s="20" t="s">
        <v>3311</v>
      </c>
      <c r="H205" s="20" t="s">
        <v>15863</v>
      </c>
      <c r="I205" s="33" t="s">
        <v>10801</v>
      </c>
      <c r="J205" s="215" t="s">
        <v>10802</v>
      </c>
      <c r="K205" s="20">
        <f t="shared" si="0"/>
        <v>31</v>
      </c>
      <c r="L205" s="20">
        <f t="shared" si="1"/>
        <v>8</v>
      </c>
      <c r="M205" s="20">
        <f t="shared" si="2"/>
        <v>2022</v>
      </c>
      <c r="N205" s="20">
        <v>72</v>
      </c>
      <c r="O205" s="209">
        <f t="shared" si="3"/>
        <v>46996</v>
      </c>
      <c r="P205" s="20"/>
      <c r="Q205" s="20" t="s">
        <v>15862</v>
      </c>
      <c r="R205" s="19" t="s">
        <v>4377</v>
      </c>
      <c r="S205" s="19" t="s">
        <v>4133</v>
      </c>
      <c r="T205" s="19" t="s">
        <v>594</v>
      </c>
      <c r="U205" s="209">
        <v>33877</v>
      </c>
      <c r="V205" s="20" t="s">
        <v>44</v>
      </c>
      <c r="W205" s="20">
        <v>18</v>
      </c>
      <c r="X205" s="33" t="s">
        <v>15864</v>
      </c>
      <c r="Y205" s="19" t="s">
        <v>62</v>
      </c>
      <c r="Z205" s="20" t="s">
        <v>3318</v>
      </c>
      <c r="AA205" s="19" t="s">
        <v>15360</v>
      </c>
      <c r="AB205" s="20" t="s">
        <v>14286</v>
      </c>
    </row>
    <row r="206" spans="1:28" ht="22.5" customHeight="1" x14ac:dyDescent="0.35">
      <c r="A206" s="33">
        <v>204</v>
      </c>
      <c r="B206" s="20" t="s">
        <v>15865</v>
      </c>
      <c r="C206" s="20"/>
      <c r="D206" s="20" t="s">
        <v>50</v>
      </c>
      <c r="E206" s="20" t="s">
        <v>51</v>
      </c>
      <c r="F206" s="20" t="s">
        <v>33</v>
      </c>
      <c r="G206" s="20" t="s">
        <v>3311</v>
      </c>
      <c r="H206" s="20" t="s">
        <v>15866</v>
      </c>
      <c r="I206" s="33" t="s">
        <v>10801</v>
      </c>
      <c r="J206" s="215" t="s">
        <v>10802</v>
      </c>
      <c r="K206" s="20">
        <f t="shared" si="0"/>
        <v>31</v>
      </c>
      <c r="L206" s="20">
        <f t="shared" si="1"/>
        <v>8</v>
      </c>
      <c r="M206" s="20">
        <f t="shared" si="2"/>
        <v>2022</v>
      </c>
      <c r="N206" s="20">
        <v>72</v>
      </c>
      <c r="O206" s="209">
        <f t="shared" si="3"/>
        <v>46996</v>
      </c>
      <c r="P206" s="20"/>
      <c r="Q206" s="20" t="s">
        <v>15865</v>
      </c>
      <c r="R206" s="19" t="s">
        <v>15867</v>
      </c>
      <c r="S206" s="19" t="s">
        <v>15868</v>
      </c>
      <c r="T206" s="19" t="s">
        <v>43</v>
      </c>
      <c r="U206" s="209">
        <v>37654</v>
      </c>
      <c r="V206" s="20" t="s">
        <v>75</v>
      </c>
      <c r="W206" s="20">
        <v>18</v>
      </c>
      <c r="X206" s="33" t="s">
        <v>15864</v>
      </c>
      <c r="Y206" s="19" t="s">
        <v>62</v>
      </c>
      <c r="Z206" s="20" t="s">
        <v>3318</v>
      </c>
      <c r="AA206" s="19" t="s">
        <v>15360</v>
      </c>
      <c r="AB206" s="20" t="s">
        <v>14286</v>
      </c>
    </row>
    <row r="207" spans="1:28" ht="22.5" customHeight="1" x14ac:dyDescent="0.35">
      <c r="A207" s="33">
        <v>205</v>
      </c>
      <c r="B207" s="20" t="s">
        <v>15869</v>
      </c>
      <c r="C207" s="20"/>
      <c r="D207" s="20" t="s">
        <v>50</v>
      </c>
      <c r="E207" s="20" t="s">
        <v>51</v>
      </c>
      <c r="F207" s="20" t="s">
        <v>33</v>
      </c>
      <c r="G207" s="20" t="s">
        <v>3311</v>
      </c>
      <c r="H207" s="20" t="s">
        <v>15870</v>
      </c>
      <c r="I207" s="33" t="s">
        <v>4687</v>
      </c>
      <c r="J207" s="215" t="s">
        <v>4688</v>
      </c>
      <c r="K207" s="20">
        <f t="shared" si="0"/>
        <v>28</v>
      </c>
      <c r="L207" s="20">
        <f t="shared" si="1"/>
        <v>11</v>
      </c>
      <c r="M207" s="20">
        <f t="shared" si="2"/>
        <v>2022</v>
      </c>
      <c r="N207" s="20">
        <v>72</v>
      </c>
      <c r="O207" s="209">
        <f t="shared" si="3"/>
        <v>47085</v>
      </c>
      <c r="P207" s="20"/>
      <c r="Q207" s="20" t="s">
        <v>15869</v>
      </c>
      <c r="R207" s="19" t="s">
        <v>14296</v>
      </c>
      <c r="S207" s="19" t="s">
        <v>14297</v>
      </c>
      <c r="T207" s="19" t="s">
        <v>1750</v>
      </c>
      <c r="U207" s="209">
        <v>34073</v>
      </c>
      <c r="V207" s="20" t="s">
        <v>44</v>
      </c>
      <c r="W207" s="20">
        <v>18</v>
      </c>
      <c r="X207" s="33" t="s">
        <v>15871</v>
      </c>
      <c r="Y207" s="19" t="s">
        <v>93</v>
      </c>
      <c r="Z207" s="20" t="s">
        <v>3318</v>
      </c>
      <c r="AA207" s="19" t="s">
        <v>15360</v>
      </c>
      <c r="AB207" s="20" t="s">
        <v>14286</v>
      </c>
    </row>
    <row r="208" spans="1:28" ht="22.5" customHeight="1" x14ac:dyDescent="0.35">
      <c r="A208" s="33">
        <v>206</v>
      </c>
      <c r="B208" s="20" t="s">
        <v>15872</v>
      </c>
      <c r="C208" s="20"/>
      <c r="D208" s="20" t="s">
        <v>50</v>
      </c>
      <c r="E208" s="20" t="s">
        <v>51</v>
      </c>
      <c r="F208" s="20" t="s">
        <v>33</v>
      </c>
      <c r="G208" s="20" t="s">
        <v>3311</v>
      </c>
      <c r="H208" s="20" t="s">
        <v>15873</v>
      </c>
      <c r="I208" s="33" t="s">
        <v>10494</v>
      </c>
      <c r="J208" s="215" t="s">
        <v>10495</v>
      </c>
      <c r="K208" s="20">
        <f t="shared" si="0"/>
        <v>4</v>
      </c>
      <c r="L208" s="20">
        <f t="shared" si="1"/>
        <v>10</v>
      </c>
      <c r="M208" s="20">
        <f t="shared" si="2"/>
        <v>2022</v>
      </c>
      <c r="N208" s="20">
        <v>72</v>
      </c>
      <c r="O208" s="209">
        <f t="shared" si="3"/>
        <v>47030</v>
      </c>
      <c r="P208" s="20"/>
      <c r="Q208" s="20" t="s">
        <v>15872</v>
      </c>
      <c r="R208" s="19" t="s">
        <v>15874</v>
      </c>
      <c r="S208" s="19" t="s">
        <v>118</v>
      </c>
      <c r="T208" s="19" t="s">
        <v>15875</v>
      </c>
      <c r="U208" s="209">
        <v>35740</v>
      </c>
      <c r="V208" s="20" t="s">
        <v>44</v>
      </c>
      <c r="W208" s="20">
        <v>18</v>
      </c>
      <c r="X208" s="33" t="s">
        <v>15876</v>
      </c>
      <c r="Y208" s="19" t="s">
        <v>211</v>
      </c>
      <c r="Z208" s="20" t="s">
        <v>3318</v>
      </c>
      <c r="AA208" s="19" t="s">
        <v>15360</v>
      </c>
      <c r="AB208" s="20" t="s">
        <v>14286</v>
      </c>
    </row>
    <row r="209" spans="1:28" ht="22.5" customHeight="1" x14ac:dyDescent="0.35">
      <c r="A209" s="33">
        <v>207</v>
      </c>
      <c r="B209" s="20" t="s">
        <v>15877</v>
      </c>
      <c r="C209" s="20"/>
      <c r="D209" s="20" t="s">
        <v>50</v>
      </c>
      <c r="E209" s="20" t="s">
        <v>51</v>
      </c>
      <c r="F209" s="20" t="s">
        <v>33</v>
      </c>
      <c r="G209" s="20" t="s">
        <v>3311</v>
      </c>
      <c r="H209" s="20" t="s">
        <v>15878</v>
      </c>
      <c r="I209" s="33" t="s">
        <v>10801</v>
      </c>
      <c r="J209" s="215" t="s">
        <v>10802</v>
      </c>
      <c r="K209" s="20">
        <f t="shared" si="0"/>
        <v>31</v>
      </c>
      <c r="L209" s="20">
        <f t="shared" si="1"/>
        <v>8</v>
      </c>
      <c r="M209" s="20">
        <f t="shared" si="2"/>
        <v>2022</v>
      </c>
      <c r="N209" s="20">
        <v>72</v>
      </c>
      <c r="O209" s="209">
        <f t="shared" si="3"/>
        <v>46996</v>
      </c>
      <c r="P209" s="20"/>
      <c r="Q209" s="20" t="s">
        <v>15877</v>
      </c>
      <c r="R209" s="19" t="s">
        <v>15879</v>
      </c>
      <c r="S209" s="19" t="s">
        <v>15880</v>
      </c>
      <c r="T209" s="19" t="s">
        <v>436</v>
      </c>
      <c r="U209" s="209">
        <v>35983</v>
      </c>
      <c r="V209" s="20" t="s">
        <v>44</v>
      </c>
      <c r="W209" s="20">
        <v>18</v>
      </c>
      <c r="X209" s="33" t="s">
        <v>15881</v>
      </c>
      <c r="Y209" s="19" t="s">
        <v>234</v>
      </c>
      <c r="Z209" s="20" t="s">
        <v>3318</v>
      </c>
      <c r="AA209" s="19" t="s">
        <v>15360</v>
      </c>
      <c r="AB209" s="20" t="s">
        <v>14286</v>
      </c>
    </row>
    <row r="210" spans="1:28" ht="22.5" customHeight="1" x14ac:dyDescent="0.35">
      <c r="A210" s="33">
        <v>208</v>
      </c>
      <c r="B210" s="20" t="s">
        <v>15882</v>
      </c>
      <c r="C210" s="20"/>
      <c r="D210" s="20" t="s">
        <v>50</v>
      </c>
      <c r="E210" s="20" t="s">
        <v>51</v>
      </c>
      <c r="F210" s="20" t="s">
        <v>33</v>
      </c>
      <c r="G210" s="20" t="s">
        <v>3311</v>
      </c>
      <c r="H210" s="20" t="s">
        <v>15883</v>
      </c>
      <c r="I210" s="33" t="s">
        <v>4687</v>
      </c>
      <c r="J210" s="215" t="s">
        <v>4688</v>
      </c>
      <c r="K210" s="20">
        <f t="shared" si="0"/>
        <v>28</v>
      </c>
      <c r="L210" s="20">
        <f t="shared" si="1"/>
        <v>11</v>
      </c>
      <c r="M210" s="20">
        <f t="shared" si="2"/>
        <v>2022</v>
      </c>
      <c r="N210" s="20">
        <v>72</v>
      </c>
      <c r="O210" s="209">
        <f t="shared" si="3"/>
        <v>47085</v>
      </c>
      <c r="P210" s="20"/>
      <c r="Q210" s="20" t="s">
        <v>15882</v>
      </c>
      <c r="R210" s="19" t="s">
        <v>15884</v>
      </c>
      <c r="S210" s="19" t="s">
        <v>548</v>
      </c>
      <c r="T210" s="19" t="s">
        <v>15885</v>
      </c>
      <c r="U210" s="209">
        <v>31318</v>
      </c>
      <c r="V210" s="20" t="s">
        <v>44</v>
      </c>
      <c r="W210" s="20">
        <v>18</v>
      </c>
      <c r="X210" s="33" t="s">
        <v>15886</v>
      </c>
      <c r="Y210" s="19" t="s">
        <v>234</v>
      </c>
      <c r="Z210" s="20" t="s">
        <v>3318</v>
      </c>
      <c r="AA210" s="19" t="s">
        <v>15360</v>
      </c>
      <c r="AB210" s="20" t="s">
        <v>14286</v>
      </c>
    </row>
    <row r="211" spans="1:28" ht="22.5" customHeight="1" x14ac:dyDescent="0.35">
      <c r="A211" s="33">
        <v>209</v>
      </c>
      <c r="B211" s="20" t="s">
        <v>15887</v>
      </c>
      <c r="C211" s="20"/>
      <c r="D211" s="20" t="s">
        <v>50</v>
      </c>
      <c r="E211" s="20" t="s">
        <v>51</v>
      </c>
      <c r="F211" s="20" t="s">
        <v>33</v>
      </c>
      <c r="G211" s="20" t="s">
        <v>3311</v>
      </c>
      <c r="H211" s="20" t="s">
        <v>15888</v>
      </c>
      <c r="I211" s="33" t="s">
        <v>10801</v>
      </c>
      <c r="J211" s="215" t="s">
        <v>10802</v>
      </c>
      <c r="K211" s="20">
        <f t="shared" si="0"/>
        <v>31</v>
      </c>
      <c r="L211" s="20">
        <f t="shared" si="1"/>
        <v>8</v>
      </c>
      <c r="M211" s="20">
        <f t="shared" si="2"/>
        <v>2022</v>
      </c>
      <c r="N211" s="20">
        <v>72</v>
      </c>
      <c r="O211" s="209">
        <f t="shared" si="3"/>
        <v>46996</v>
      </c>
      <c r="P211" s="20"/>
      <c r="Q211" s="20" t="s">
        <v>15887</v>
      </c>
      <c r="R211" s="19" t="s">
        <v>2161</v>
      </c>
      <c r="S211" s="19" t="s">
        <v>618</v>
      </c>
      <c r="T211" s="19" t="s">
        <v>200</v>
      </c>
      <c r="U211" s="210">
        <v>34695</v>
      </c>
      <c r="V211" s="20" t="s">
        <v>75</v>
      </c>
      <c r="W211" s="20">
        <v>18</v>
      </c>
      <c r="X211" s="33" t="s">
        <v>15886</v>
      </c>
      <c r="Y211" s="19" t="s">
        <v>234</v>
      </c>
      <c r="Z211" s="20" t="s">
        <v>3318</v>
      </c>
      <c r="AA211" s="19" t="s">
        <v>15360</v>
      </c>
      <c r="AB211" s="20" t="s">
        <v>14286</v>
      </c>
    </row>
    <row r="212" spans="1:28" ht="22.5" customHeight="1" x14ac:dyDescent="0.35">
      <c r="A212" s="33">
        <v>210</v>
      </c>
      <c r="B212" s="20" t="s">
        <v>15889</v>
      </c>
      <c r="C212" s="20"/>
      <c r="D212" s="20" t="s">
        <v>50</v>
      </c>
      <c r="E212" s="20" t="s">
        <v>51</v>
      </c>
      <c r="F212" s="20" t="s">
        <v>33</v>
      </c>
      <c r="G212" s="20" t="s">
        <v>3311</v>
      </c>
      <c r="H212" s="20" t="s">
        <v>15890</v>
      </c>
      <c r="I212" s="33" t="s">
        <v>11107</v>
      </c>
      <c r="J212" s="215" t="s">
        <v>11108</v>
      </c>
      <c r="K212" s="20">
        <f t="shared" si="0"/>
        <v>15</v>
      </c>
      <c r="L212" s="20">
        <f t="shared" si="1"/>
        <v>2</v>
      </c>
      <c r="M212" s="20">
        <f t="shared" si="2"/>
        <v>2023</v>
      </c>
      <c r="N212" s="20">
        <v>72</v>
      </c>
      <c r="O212" s="209">
        <f t="shared" si="3"/>
        <v>47164</v>
      </c>
      <c r="P212" s="20"/>
      <c r="Q212" s="20" t="s">
        <v>15889</v>
      </c>
      <c r="R212" s="19" t="s">
        <v>15891</v>
      </c>
      <c r="S212" s="19" t="s">
        <v>1073</v>
      </c>
      <c r="T212" s="19" t="s">
        <v>165</v>
      </c>
      <c r="U212" s="210">
        <v>37904</v>
      </c>
      <c r="V212" s="20" t="s">
        <v>44</v>
      </c>
      <c r="W212" s="20">
        <v>18</v>
      </c>
      <c r="X212" s="33" t="s">
        <v>15892</v>
      </c>
      <c r="Y212" s="19" t="s">
        <v>234</v>
      </c>
      <c r="Z212" s="20" t="s">
        <v>3318</v>
      </c>
      <c r="AA212" s="19" t="s">
        <v>15360</v>
      </c>
      <c r="AB212" s="20" t="s">
        <v>14286</v>
      </c>
    </row>
    <row r="213" spans="1:28" ht="22.5" customHeight="1" x14ac:dyDescent="0.35">
      <c r="A213" s="33">
        <v>211</v>
      </c>
      <c r="B213" s="20" t="s">
        <v>15893</v>
      </c>
      <c r="C213" s="20"/>
      <c r="D213" s="20" t="s">
        <v>50</v>
      </c>
      <c r="E213" s="20" t="s">
        <v>51</v>
      </c>
      <c r="F213" s="20" t="s">
        <v>33</v>
      </c>
      <c r="G213" s="20" t="s">
        <v>3311</v>
      </c>
      <c r="H213" s="20" t="s">
        <v>15894</v>
      </c>
      <c r="I213" s="33" t="s">
        <v>10801</v>
      </c>
      <c r="J213" s="215" t="s">
        <v>10802</v>
      </c>
      <c r="K213" s="20">
        <f t="shared" si="0"/>
        <v>31</v>
      </c>
      <c r="L213" s="20">
        <f t="shared" si="1"/>
        <v>8</v>
      </c>
      <c r="M213" s="20">
        <f t="shared" si="2"/>
        <v>2022</v>
      </c>
      <c r="N213" s="20">
        <v>72</v>
      </c>
      <c r="O213" s="209">
        <f t="shared" si="3"/>
        <v>46996</v>
      </c>
      <c r="P213" s="20"/>
      <c r="Q213" s="20" t="s">
        <v>15893</v>
      </c>
      <c r="R213" s="19" t="s">
        <v>15895</v>
      </c>
      <c r="S213" s="19" t="s">
        <v>15896</v>
      </c>
      <c r="T213" s="19" t="s">
        <v>365</v>
      </c>
      <c r="U213" s="209">
        <v>36317</v>
      </c>
      <c r="V213" s="20" t="s">
        <v>44</v>
      </c>
      <c r="W213" s="20">
        <v>18</v>
      </c>
      <c r="X213" s="33" t="s">
        <v>15892</v>
      </c>
      <c r="Y213" s="19" t="s">
        <v>234</v>
      </c>
      <c r="Z213" s="20" t="s">
        <v>3318</v>
      </c>
      <c r="AA213" s="19" t="s">
        <v>15360</v>
      </c>
      <c r="AB213" s="20" t="s">
        <v>14286</v>
      </c>
    </row>
    <row r="214" spans="1:28" ht="22.5" customHeight="1" x14ac:dyDescent="0.35">
      <c r="A214" s="33">
        <v>212</v>
      </c>
      <c r="B214" s="20" t="s">
        <v>15897</v>
      </c>
      <c r="C214" s="20"/>
      <c r="D214" s="20" t="s">
        <v>785</v>
      </c>
      <c r="E214" s="20" t="s">
        <v>51</v>
      </c>
      <c r="F214" s="20" t="s">
        <v>5263</v>
      </c>
      <c r="G214" s="20" t="s">
        <v>5794</v>
      </c>
      <c r="H214" s="20" t="s">
        <v>15898</v>
      </c>
      <c r="I214" s="33" t="s">
        <v>267</v>
      </c>
      <c r="J214" s="215" t="s">
        <v>268</v>
      </c>
      <c r="K214" s="20">
        <f t="shared" si="0"/>
        <v>21</v>
      </c>
      <c r="L214" s="20">
        <f t="shared" si="1"/>
        <v>3</v>
      </c>
      <c r="M214" s="20">
        <f t="shared" si="2"/>
        <v>2022</v>
      </c>
      <c r="N214" s="20">
        <v>72</v>
      </c>
      <c r="O214" s="209">
        <f t="shared" si="3"/>
        <v>46833</v>
      </c>
      <c r="P214" s="20"/>
      <c r="Q214" s="20" t="s">
        <v>15897</v>
      </c>
      <c r="R214" s="19" t="s">
        <v>15899</v>
      </c>
      <c r="S214" s="19" t="s">
        <v>12358</v>
      </c>
      <c r="T214" s="19" t="s">
        <v>15900</v>
      </c>
      <c r="U214" s="209">
        <v>28375</v>
      </c>
      <c r="V214" s="20" t="s">
        <v>75</v>
      </c>
      <c r="W214" s="20">
        <v>17</v>
      </c>
      <c r="X214" s="33" t="s">
        <v>15901</v>
      </c>
      <c r="Y214" s="19" t="s">
        <v>121</v>
      </c>
      <c r="Z214" s="20" t="s">
        <v>6125</v>
      </c>
      <c r="AA214" s="19" t="s">
        <v>15902</v>
      </c>
      <c r="AB214" s="20" t="s">
        <v>14386</v>
      </c>
    </row>
    <row r="215" spans="1:28" ht="22.5" customHeight="1" x14ac:dyDescent="0.35">
      <c r="A215" s="33">
        <v>213</v>
      </c>
      <c r="B215" s="20" t="s">
        <v>14642</v>
      </c>
      <c r="C215" s="20"/>
      <c r="D215" s="20" t="s">
        <v>78</v>
      </c>
      <c r="E215" s="20" t="s">
        <v>51</v>
      </c>
      <c r="F215" s="20" t="s">
        <v>6127</v>
      </c>
      <c r="G215" s="20" t="s">
        <v>11500</v>
      </c>
      <c r="H215" s="20" t="s">
        <v>14643</v>
      </c>
      <c r="I215" s="33" t="s">
        <v>14452</v>
      </c>
      <c r="J215" s="215" t="s">
        <v>14453</v>
      </c>
      <c r="K215" s="20">
        <f t="shared" si="0"/>
        <v>3</v>
      </c>
      <c r="L215" s="20">
        <f t="shared" si="1"/>
        <v>5</v>
      </c>
      <c r="M215" s="20">
        <f t="shared" si="2"/>
        <v>2017</v>
      </c>
      <c r="N215" s="20">
        <v>96</v>
      </c>
      <c r="O215" s="209">
        <f t="shared" si="3"/>
        <v>45780</v>
      </c>
      <c r="P215" s="20" t="s">
        <v>778</v>
      </c>
      <c r="Q215" s="20" t="s">
        <v>14642</v>
      </c>
      <c r="R215" s="19" t="s">
        <v>14644</v>
      </c>
      <c r="S215" s="19" t="s">
        <v>431</v>
      </c>
      <c r="T215" s="19" t="s">
        <v>100</v>
      </c>
      <c r="U215" s="210">
        <v>23730</v>
      </c>
      <c r="V215" s="20" t="s">
        <v>75</v>
      </c>
      <c r="W215" s="20">
        <v>6</v>
      </c>
      <c r="X215" s="33" t="s">
        <v>14645</v>
      </c>
      <c r="Y215" s="19" t="s">
        <v>62</v>
      </c>
      <c r="Z215" s="20" t="s">
        <v>6131</v>
      </c>
      <c r="AA215" s="19" t="s">
        <v>6132</v>
      </c>
      <c r="AB215" s="20" t="s">
        <v>14386</v>
      </c>
    </row>
    <row r="216" spans="1:28" ht="22.5" customHeight="1" x14ac:dyDescent="0.35">
      <c r="A216" s="33">
        <v>214</v>
      </c>
      <c r="B216" s="20" t="s">
        <v>15903</v>
      </c>
      <c r="C216" s="20"/>
      <c r="D216" s="20" t="s">
        <v>50</v>
      </c>
      <c r="E216" s="20" t="s">
        <v>51</v>
      </c>
      <c r="F216" s="20" t="s">
        <v>5941</v>
      </c>
      <c r="G216" s="20" t="s">
        <v>5936</v>
      </c>
      <c r="H216" s="20" t="s">
        <v>15904</v>
      </c>
      <c r="I216" s="33" t="s">
        <v>2328</v>
      </c>
      <c r="J216" s="215" t="s">
        <v>2329</v>
      </c>
      <c r="K216" s="20">
        <f t="shared" si="0"/>
        <v>4</v>
      </c>
      <c r="L216" s="20">
        <f t="shared" si="1"/>
        <v>2</v>
      </c>
      <c r="M216" s="20">
        <f t="shared" si="2"/>
        <v>2020</v>
      </c>
      <c r="N216" s="20">
        <v>96</v>
      </c>
      <c r="O216" s="209">
        <f t="shared" si="3"/>
        <v>46787</v>
      </c>
      <c r="P216" s="20"/>
      <c r="Q216" s="20" t="s">
        <v>15903</v>
      </c>
      <c r="R216" s="19" t="s">
        <v>15905</v>
      </c>
      <c r="S216" s="19" t="s">
        <v>2338</v>
      </c>
      <c r="T216" s="19" t="s">
        <v>1415</v>
      </c>
      <c r="U216" s="209">
        <v>35889</v>
      </c>
      <c r="V216" s="20" t="s">
        <v>75</v>
      </c>
      <c r="W216" s="20">
        <v>12</v>
      </c>
      <c r="X216" s="33" t="s">
        <v>15906</v>
      </c>
      <c r="Y216" s="19" t="s">
        <v>93</v>
      </c>
      <c r="Z216" s="20" t="s">
        <v>5824</v>
      </c>
      <c r="AA216" s="19" t="s">
        <v>5825</v>
      </c>
      <c r="AB216" s="20" t="s">
        <v>14386</v>
      </c>
    </row>
    <row r="217" spans="1:28" ht="22.5" customHeight="1" x14ac:dyDescent="0.35">
      <c r="A217" s="33">
        <v>215</v>
      </c>
      <c r="B217" s="20" t="s">
        <v>15907</v>
      </c>
      <c r="C217" s="20"/>
      <c r="D217" s="20" t="s">
        <v>50</v>
      </c>
      <c r="E217" s="20" t="s">
        <v>51</v>
      </c>
      <c r="F217" s="20" t="s">
        <v>6127</v>
      </c>
      <c r="G217" s="20" t="s">
        <v>5936</v>
      </c>
      <c r="H217" s="20" t="s">
        <v>15908</v>
      </c>
      <c r="I217" s="33" t="s">
        <v>10736</v>
      </c>
      <c r="J217" s="215" t="s">
        <v>10737</v>
      </c>
      <c r="K217" s="20">
        <f t="shared" si="0"/>
        <v>2</v>
      </c>
      <c r="L217" s="20">
        <f t="shared" si="1"/>
        <v>2</v>
      </c>
      <c r="M217" s="20">
        <f t="shared" si="2"/>
        <v>2021</v>
      </c>
      <c r="N217" s="215">
        <v>96</v>
      </c>
      <c r="O217" s="209">
        <f t="shared" si="3"/>
        <v>47151</v>
      </c>
      <c r="P217" s="20"/>
      <c r="Q217" s="20" t="s">
        <v>15907</v>
      </c>
      <c r="R217" s="19" t="s">
        <v>15909</v>
      </c>
      <c r="S217" s="19" t="s">
        <v>10979</v>
      </c>
      <c r="T217" s="19" t="s">
        <v>594</v>
      </c>
      <c r="U217" s="209">
        <v>36043</v>
      </c>
      <c r="V217" s="20" t="s">
        <v>44</v>
      </c>
      <c r="W217" s="20">
        <v>14</v>
      </c>
      <c r="X217" s="33" t="s">
        <v>15910</v>
      </c>
      <c r="Y217" s="19" t="s">
        <v>274</v>
      </c>
      <c r="Z217" s="20" t="s">
        <v>6178</v>
      </c>
      <c r="AA217" s="19" t="s">
        <v>6179</v>
      </c>
      <c r="AB217" s="20" t="s">
        <v>14386</v>
      </c>
    </row>
    <row r="218" spans="1:28" ht="22.5" customHeight="1" x14ac:dyDescent="0.35">
      <c r="A218" s="33">
        <v>216</v>
      </c>
      <c r="B218" s="20" t="s">
        <v>15911</v>
      </c>
      <c r="C218" s="20"/>
      <c r="D218" s="20" t="s">
        <v>50</v>
      </c>
      <c r="E218" s="20" t="s">
        <v>51</v>
      </c>
      <c r="F218" s="20" t="s">
        <v>499</v>
      </c>
      <c r="G218" s="20" t="s">
        <v>35</v>
      </c>
      <c r="H218" s="20" t="s">
        <v>15912</v>
      </c>
      <c r="I218" s="33" t="s">
        <v>1337</v>
      </c>
      <c r="J218" s="215" t="s">
        <v>1338</v>
      </c>
      <c r="K218" s="20">
        <f t="shared" si="0"/>
        <v>8</v>
      </c>
      <c r="L218" s="20">
        <f t="shared" si="1"/>
        <v>1</v>
      </c>
      <c r="M218" s="20">
        <f t="shared" si="2"/>
        <v>2021</v>
      </c>
      <c r="N218" s="215">
        <v>96</v>
      </c>
      <c r="O218" s="209">
        <f t="shared" si="3"/>
        <v>47126</v>
      </c>
      <c r="P218" s="20"/>
      <c r="Q218" s="20" t="s">
        <v>15911</v>
      </c>
      <c r="R218" s="19" t="s">
        <v>15913</v>
      </c>
      <c r="S218" s="19" t="s">
        <v>4454</v>
      </c>
      <c r="T218" s="19" t="s">
        <v>572</v>
      </c>
      <c r="U218" s="209">
        <v>31847</v>
      </c>
      <c r="V218" s="20" t="s">
        <v>44</v>
      </c>
      <c r="W218" s="20">
        <v>14</v>
      </c>
      <c r="X218" s="33" t="s">
        <v>15914</v>
      </c>
      <c r="Y218" s="19" t="s">
        <v>234</v>
      </c>
      <c r="Z218" s="20" t="s">
        <v>6421</v>
      </c>
      <c r="AA218" s="19" t="s">
        <v>6423</v>
      </c>
      <c r="AB218" s="20" t="s">
        <v>14386</v>
      </c>
    </row>
    <row r="219" spans="1:28" ht="22.5" customHeight="1" x14ac:dyDescent="0.35">
      <c r="A219" s="33">
        <v>217</v>
      </c>
      <c r="B219" s="20" t="s">
        <v>15915</v>
      </c>
      <c r="C219" s="20"/>
      <c r="D219" s="20" t="s">
        <v>764</v>
      </c>
      <c r="E219" s="20" t="s">
        <v>51</v>
      </c>
      <c r="F219" s="20" t="s">
        <v>499</v>
      </c>
      <c r="G219" s="20" t="s">
        <v>464</v>
      </c>
      <c r="H219" s="20" t="s">
        <v>15916</v>
      </c>
      <c r="I219" s="33" t="s">
        <v>1989</v>
      </c>
      <c r="J219" s="215" t="s">
        <v>1990</v>
      </c>
      <c r="K219" s="20">
        <f t="shared" si="0"/>
        <v>9</v>
      </c>
      <c r="L219" s="20">
        <f t="shared" si="1"/>
        <v>1</v>
      </c>
      <c r="M219" s="20">
        <f t="shared" si="2"/>
        <v>2025</v>
      </c>
      <c r="N219" s="20">
        <v>72</v>
      </c>
      <c r="O219" s="209">
        <f t="shared" si="3"/>
        <v>47857</v>
      </c>
      <c r="P219" s="20"/>
      <c r="Q219" s="20" t="s">
        <v>15915</v>
      </c>
      <c r="R219" s="19" t="s">
        <v>15917</v>
      </c>
      <c r="S219" s="19" t="s">
        <v>3609</v>
      </c>
      <c r="T219" s="19" t="s">
        <v>498</v>
      </c>
      <c r="U219" s="209">
        <v>29230</v>
      </c>
      <c r="V219" s="20" t="s">
        <v>44</v>
      </c>
      <c r="W219" s="20">
        <v>22</v>
      </c>
      <c r="X219" s="33" t="s">
        <v>15918</v>
      </c>
      <c r="Y219" s="19" t="s">
        <v>46</v>
      </c>
      <c r="Z219" s="20" t="s">
        <v>469</v>
      </c>
      <c r="AA219" s="19" t="s">
        <v>15919</v>
      </c>
      <c r="AB219" s="20" t="s">
        <v>14286</v>
      </c>
    </row>
    <row r="220" spans="1:28" ht="22.5" customHeight="1" x14ac:dyDescent="0.35">
      <c r="A220" s="33">
        <v>218</v>
      </c>
      <c r="B220" s="20" t="s">
        <v>15920</v>
      </c>
      <c r="C220" s="20"/>
      <c r="D220" s="20" t="s">
        <v>764</v>
      </c>
      <c r="E220" s="20" t="s">
        <v>51</v>
      </c>
      <c r="F220" s="20" t="s">
        <v>499</v>
      </c>
      <c r="G220" s="20" t="s">
        <v>464</v>
      </c>
      <c r="H220" s="20" t="s">
        <v>15921</v>
      </c>
      <c r="I220" s="33" t="s">
        <v>2062</v>
      </c>
      <c r="J220" s="215" t="s">
        <v>2063</v>
      </c>
      <c r="K220" s="20">
        <f t="shared" si="0"/>
        <v>21</v>
      </c>
      <c r="L220" s="20">
        <f t="shared" si="1"/>
        <v>1</v>
      </c>
      <c r="M220" s="20">
        <f t="shared" si="2"/>
        <v>2025</v>
      </c>
      <c r="N220" s="20">
        <v>72</v>
      </c>
      <c r="O220" s="209">
        <f t="shared" si="3"/>
        <v>47869</v>
      </c>
      <c r="P220" s="20"/>
      <c r="Q220" s="20" t="s">
        <v>15920</v>
      </c>
      <c r="R220" s="19" t="s">
        <v>1070</v>
      </c>
      <c r="S220" s="19" t="s">
        <v>493</v>
      </c>
      <c r="T220" s="19" t="s">
        <v>144</v>
      </c>
      <c r="U220" s="209">
        <v>32374</v>
      </c>
      <c r="V220" s="20" t="s">
        <v>44</v>
      </c>
      <c r="W220" s="20">
        <v>22</v>
      </c>
      <c r="X220" s="33" t="s">
        <v>15922</v>
      </c>
      <c r="Y220" s="19" t="s">
        <v>2054</v>
      </c>
      <c r="Z220" s="20" t="s">
        <v>6408</v>
      </c>
      <c r="AA220" s="19" t="s">
        <v>6410</v>
      </c>
      <c r="AB220" s="20" t="s">
        <v>14386</v>
      </c>
    </row>
    <row r="221" spans="1:28" ht="22.5" customHeight="1" x14ac:dyDescent="0.35">
      <c r="A221" s="33">
        <v>219</v>
      </c>
      <c r="B221" s="20" t="s">
        <v>15923</v>
      </c>
      <c r="C221" s="20"/>
      <c r="D221" s="20" t="s">
        <v>764</v>
      </c>
      <c r="E221" s="20" t="s">
        <v>51</v>
      </c>
      <c r="F221" s="20" t="s">
        <v>499</v>
      </c>
      <c r="G221" s="20" t="s">
        <v>464</v>
      </c>
      <c r="H221" s="20" t="s">
        <v>15924</v>
      </c>
      <c r="I221" s="33" t="s">
        <v>2062</v>
      </c>
      <c r="J221" s="215" t="s">
        <v>2063</v>
      </c>
      <c r="K221" s="20">
        <f t="shared" si="0"/>
        <v>21</v>
      </c>
      <c r="L221" s="20">
        <f t="shared" si="1"/>
        <v>1</v>
      </c>
      <c r="M221" s="20">
        <f t="shared" si="2"/>
        <v>2025</v>
      </c>
      <c r="N221" s="20">
        <v>72</v>
      </c>
      <c r="O221" s="209">
        <f t="shared" si="3"/>
        <v>47869</v>
      </c>
      <c r="P221" s="20"/>
      <c r="Q221" s="20" t="s">
        <v>15923</v>
      </c>
      <c r="R221" s="19" t="s">
        <v>15925</v>
      </c>
      <c r="S221" s="19" t="s">
        <v>863</v>
      </c>
      <c r="T221" s="19" t="s">
        <v>15926</v>
      </c>
      <c r="U221" s="209">
        <v>28883</v>
      </c>
      <c r="V221" s="20" t="s">
        <v>44</v>
      </c>
      <c r="W221" s="20">
        <v>22</v>
      </c>
      <c r="X221" s="33" t="s">
        <v>15922</v>
      </c>
      <c r="Y221" s="19" t="s">
        <v>2054</v>
      </c>
      <c r="Z221" s="20" t="s">
        <v>6408</v>
      </c>
      <c r="AA221" s="19" t="s">
        <v>6410</v>
      </c>
      <c r="AB221" s="20" t="s">
        <v>14386</v>
      </c>
    </row>
    <row r="222" spans="1:28" ht="22.5" customHeight="1" x14ac:dyDescent="0.35">
      <c r="A222" s="33">
        <v>220</v>
      </c>
      <c r="B222" s="20" t="s">
        <v>15927</v>
      </c>
      <c r="C222" s="20"/>
      <c r="D222" s="20" t="s">
        <v>764</v>
      </c>
      <c r="E222" s="20" t="s">
        <v>51</v>
      </c>
      <c r="F222" s="20" t="s">
        <v>499</v>
      </c>
      <c r="G222" s="20" t="s">
        <v>464</v>
      </c>
      <c r="H222" s="20" t="s">
        <v>15928</v>
      </c>
      <c r="I222" s="33" t="s">
        <v>2062</v>
      </c>
      <c r="J222" s="215" t="s">
        <v>2063</v>
      </c>
      <c r="K222" s="20">
        <f t="shared" si="0"/>
        <v>21</v>
      </c>
      <c r="L222" s="20">
        <f t="shared" si="1"/>
        <v>1</v>
      </c>
      <c r="M222" s="20">
        <f t="shared" si="2"/>
        <v>2025</v>
      </c>
      <c r="N222" s="20">
        <v>72</v>
      </c>
      <c r="O222" s="209">
        <f t="shared" si="3"/>
        <v>47869</v>
      </c>
      <c r="P222" s="20"/>
      <c r="Q222" s="20" t="s">
        <v>15927</v>
      </c>
      <c r="R222" s="19" t="s">
        <v>15929</v>
      </c>
      <c r="S222" s="19" t="s">
        <v>15930</v>
      </c>
      <c r="T222" s="19" t="s">
        <v>457</v>
      </c>
      <c r="U222" s="209">
        <v>37567</v>
      </c>
      <c r="V222" s="20" t="s">
        <v>44</v>
      </c>
      <c r="W222" s="20">
        <v>22</v>
      </c>
      <c r="X222" s="33" t="s">
        <v>15922</v>
      </c>
      <c r="Y222" s="19" t="s">
        <v>2054</v>
      </c>
      <c r="Z222" s="20" t="s">
        <v>6408</v>
      </c>
      <c r="AA222" s="19" t="s">
        <v>6410</v>
      </c>
      <c r="AB222" s="20" t="s">
        <v>14386</v>
      </c>
    </row>
    <row r="223" spans="1:28" ht="22.5" customHeight="1" x14ac:dyDescent="0.35">
      <c r="A223" s="33">
        <v>221</v>
      </c>
      <c r="B223" s="20" t="s">
        <v>15931</v>
      </c>
      <c r="C223" s="20"/>
      <c r="D223" s="20" t="s">
        <v>793</v>
      </c>
      <c r="E223" s="20" t="s">
        <v>51</v>
      </c>
      <c r="F223" s="20" t="s">
        <v>499</v>
      </c>
      <c r="G223" s="20" t="s">
        <v>35</v>
      </c>
      <c r="H223" s="20" t="s">
        <v>15932</v>
      </c>
      <c r="I223" s="33" t="s">
        <v>10323</v>
      </c>
      <c r="J223" s="215" t="s">
        <v>10324</v>
      </c>
      <c r="K223" s="20">
        <f t="shared" si="0"/>
        <v>22</v>
      </c>
      <c r="L223" s="20">
        <f t="shared" si="1"/>
        <v>7</v>
      </c>
      <c r="M223" s="20">
        <f t="shared" si="2"/>
        <v>2022</v>
      </c>
      <c r="N223" s="20">
        <v>72</v>
      </c>
      <c r="O223" s="209">
        <f t="shared" si="3"/>
        <v>46956</v>
      </c>
      <c r="P223" s="20"/>
      <c r="Q223" s="20" t="s">
        <v>15931</v>
      </c>
      <c r="R223" s="19" t="s">
        <v>15933</v>
      </c>
      <c r="S223" s="19" t="s">
        <v>643</v>
      </c>
      <c r="T223" s="19" t="s">
        <v>1651</v>
      </c>
      <c r="U223" s="209">
        <v>31778</v>
      </c>
      <c r="V223" s="20" t="s">
        <v>75</v>
      </c>
      <c r="W223" s="20">
        <v>17</v>
      </c>
      <c r="X223" s="33" t="s">
        <v>15934</v>
      </c>
      <c r="Y223" s="19" t="s">
        <v>62</v>
      </c>
      <c r="Z223" s="20" t="s">
        <v>6421</v>
      </c>
      <c r="AA223" s="19" t="s">
        <v>6423</v>
      </c>
      <c r="AB223" s="20" t="s">
        <v>14386</v>
      </c>
    </row>
    <row r="224" spans="1:28" ht="22.5" customHeight="1" x14ac:dyDescent="0.35">
      <c r="A224" s="33">
        <v>222</v>
      </c>
      <c r="B224" s="20" t="s">
        <v>15935</v>
      </c>
      <c r="C224" s="20"/>
      <c r="D224" s="20" t="s">
        <v>50</v>
      </c>
      <c r="E224" s="20" t="s">
        <v>51</v>
      </c>
      <c r="F224" s="20" t="s">
        <v>499</v>
      </c>
      <c r="G224" s="20" t="s">
        <v>35</v>
      </c>
      <c r="H224" s="20" t="s">
        <v>15936</v>
      </c>
      <c r="I224" s="33" t="s">
        <v>15937</v>
      </c>
      <c r="J224" s="215" t="s">
        <v>15938</v>
      </c>
      <c r="K224" s="20">
        <f t="shared" si="0"/>
        <v>30</v>
      </c>
      <c r="L224" s="20">
        <f t="shared" si="1"/>
        <v>11</v>
      </c>
      <c r="M224" s="20">
        <f t="shared" si="2"/>
        <v>2023</v>
      </c>
      <c r="N224" s="20">
        <v>72</v>
      </c>
      <c r="O224" s="209">
        <f t="shared" si="3"/>
        <v>47452</v>
      </c>
      <c r="P224" s="20"/>
      <c r="Q224" s="20" t="s">
        <v>15935</v>
      </c>
      <c r="R224" s="19" t="s">
        <v>15939</v>
      </c>
      <c r="S224" s="19" t="s">
        <v>431</v>
      </c>
      <c r="T224" s="19" t="s">
        <v>129</v>
      </c>
      <c r="U224" s="209">
        <v>32588</v>
      </c>
      <c r="V224" s="20" t="s">
        <v>75</v>
      </c>
      <c r="W224" s="20">
        <v>20</v>
      </c>
      <c r="X224" s="33" t="s">
        <v>15940</v>
      </c>
      <c r="Y224" s="19" t="s">
        <v>234</v>
      </c>
      <c r="Z224" s="20" t="s">
        <v>6421</v>
      </c>
      <c r="AA224" s="19" t="s">
        <v>6423</v>
      </c>
      <c r="AB224" s="20" t="s">
        <v>14386</v>
      </c>
    </row>
    <row r="225" spans="1:28" ht="22.5" customHeight="1" x14ac:dyDescent="0.35">
      <c r="A225" s="33">
        <v>223</v>
      </c>
      <c r="B225" s="20" t="s">
        <v>15941</v>
      </c>
      <c r="C225" s="20"/>
      <c r="D225" s="20" t="s">
        <v>764</v>
      </c>
      <c r="E225" s="20" t="s">
        <v>51</v>
      </c>
      <c r="F225" s="20" t="s">
        <v>499</v>
      </c>
      <c r="G225" s="20" t="s">
        <v>35</v>
      </c>
      <c r="H225" s="20" t="s">
        <v>15942</v>
      </c>
      <c r="I225" s="33" t="s">
        <v>1989</v>
      </c>
      <c r="J225" s="215" t="s">
        <v>1990</v>
      </c>
      <c r="K225" s="20">
        <f t="shared" si="0"/>
        <v>9</v>
      </c>
      <c r="L225" s="20">
        <f t="shared" si="1"/>
        <v>1</v>
      </c>
      <c r="M225" s="20">
        <f t="shared" si="2"/>
        <v>2025</v>
      </c>
      <c r="N225" s="20">
        <v>72</v>
      </c>
      <c r="O225" s="209">
        <f t="shared" si="3"/>
        <v>47857</v>
      </c>
      <c r="P225" s="20"/>
      <c r="Q225" s="20" t="s">
        <v>15941</v>
      </c>
      <c r="R225" s="19" t="s">
        <v>15943</v>
      </c>
      <c r="S225" s="19" t="s">
        <v>2038</v>
      </c>
      <c r="T225" s="19" t="s">
        <v>15944</v>
      </c>
      <c r="U225" s="209">
        <v>30561</v>
      </c>
      <c r="V225" s="20" t="s">
        <v>44</v>
      </c>
      <c r="W225" s="20">
        <v>22</v>
      </c>
      <c r="X225" s="33" t="s">
        <v>15945</v>
      </c>
      <c r="Y225" s="19" t="s">
        <v>211</v>
      </c>
      <c r="Z225" s="20" t="s">
        <v>47</v>
      </c>
      <c r="AA225" s="19" t="s">
        <v>14285</v>
      </c>
      <c r="AB225" s="20" t="s">
        <v>14286</v>
      </c>
    </row>
    <row r="226" spans="1:28" ht="22.5" customHeight="1" x14ac:dyDescent="0.35">
      <c r="A226" s="33">
        <v>224</v>
      </c>
      <c r="B226" s="20" t="s">
        <v>15946</v>
      </c>
      <c r="C226" s="20"/>
      <c r="D226" s="20" t="s">
        <v>50</v>
      </c>
      <c r="E226" s="20" t="s">
        <v>51</v>
      </c>
      <c r="F226" s="20" t="s">
        <v>499</v>
      </c>
      <c r="G226" s="20" t="s">
        <v>402</v>
      </c>
      <c r="H226" s="20" t="s">
        <v>15947</v>
      </c>
      <c r="I226" s="33" t="s">
        <v>1634</v>
      </c>
      <c r="J226" s="215" t="s">
        <v>1635</v>
      </c>
      <c r="K226" s="20">
        <f t="shared" si="0"/>
        <v>14</v>
      </c>
      <c r="L226" s="20">
        <f t="shared" si="1"/>
        <v>3</v>
      </c>
      <c r="M226" s="20">
        <f t="shared" si="2"/>
        <v>2023</v>
      </c>
      <c r="N226" s="20">
        <v>72</v>
      </c>
      <c r="O226" s="209">
        <f t="shared" si="3"/>
        <v>47191</v>
      </c>
      <c r="P226" s="20"/>
      <c r="Q226" s="20" t="s">
        <v>15946</v>
      </c>
      <c r="R226" s="19" t="s">
        <v>15948</v>
      </c>
      <c r="S226" s="19" t="s">
        <v>834</v>
      </c>
      <c r="T226" s="19" t="s">
        <v>804</v>
      </c>
      <c r="U226" s="209">
        <v>30043</v>
      </c>
      <c r="V226" s="20" t="s">
        <v>44</v>
      </c>
      <c r="W226" s="20">
        <v>19</v>
      </c>
      <c r="X226" s="33" t="s">
        <v>15949</v>
      </c>
      <c r="Y226" s="19" t="s">
        <v>46</v>
      </c>
      <c r="Z226" s="20" t="s">
        <v>6350</v>
      </c>
      <c r="AA226" s="19" t="s">
        <v>6352</v>
      </c>
      <c r="AB226" s="20" t="s">
        <v>14386</v>
      </c>
    </row>
    <row r="227" spans="1:28" ht="22.5" customHeight="1" x14ac:dyDescent="0.35">
      <c r="A227" s="33">
        <v>225</v>
      </c>
      <c r="B227" s="20" t="s">
        <v>15950</v>
      </c>
      <c r="C227" s="20"/>
      <c r="D227" s="20" t="s">
        <v>50</v>
      </c>
      <c r="E227" s="20" t="s">
        <v>51</v>
      </c>
      <c r="F227" s="20" t="s">
        <v>499</v>
      </c>
      <c r="G227" s="20" t="s">
        <v>402</v>
      </c>
      <c r="H227" s="20" t="s">
        <v>15951</v>
      </c>
      <c r="I227" s="33" t="s">
        <v>890</v>
      </c>
      <c r="J227" s="215" t="s">
        <v>891</v>
      </c>
      <c r="K227" s="20">
        <f t="shared" si="0"/>
        <v>19</v>
      </c>
      <c r="L227" s="20">
        <f t="shared" si="1"/>
        <v>7</v>
      </c>
      <c r="M227" s="20">
        <f t="shared" si="2"/>
        <v>2024</v>
      </c>
      <c r="N227" s="20">
        <v>72</v>
      </c>
      <c r="O227" s="209">
        <f t="shared" si="3"/>
        <v>47683</v>
      </c>
      <c r="P227" s="20"/>
      <c r="Q227" s="20" t="s">
        <v>15950</v>
      </c>
      <c r="R227" s="19" t="s">
        <v>15952</v>
      </c>
      <c r="S227" s="19" t="s">
        <v>15953</v>
      </c>
      <c r="T227" s="19" t="s">
        <v>15954</v>
      </c>
      <c r="U227" s="209">
        <v>36952</v>
      </c>
      <c r="V227" s="20" t="s">
        <v>75</v>
      </c>
      <c r="W227" s="20">
        <v>21</v>
      </c>
      <c r="X227" s="33" t="s">
        <v>15955</v>
      </c>
      <c r="Y227" s="19" t="s">
        <v>279</v>
      </c>
      <c r="Z227" s="20" t="s">
        <v>6350</v>
      </c>
      <c r="AA227" s="19" t="s">
        <v>6352</v>
      </c>
      <c r="AB227" s="20" t="s">
        <v>14386</v>
      </c>
    </row>
    <row r="228" spans="1:28" ht="22.5" customHeight="1" x14ac:dyDescent="0.35">
      <c r="A228" s="33">
        <v>226</v>
      </c>
      <c r="B228" s="20" t="s">
        <v>15956</v>
      </c>
      <c r="C228" s="20"/>
      <c r="D228" s="20" t="s">
        <v>50</v>
      </c>
      <c r="E228" s="20" t="s">
        <v>51</v>
      </c>
      <c r="F228" s="20" t="s">
        <v>499</v>
      </c>
      <c r="G228" s="20" t="s">
        <v>402</v>
      </c>
      <c r="H228" s="20" t="s">
        <v>15957</v>
      </c>
      <c r="I228" s="33" t="s">
        <v>896</v>
      </c>
      <c r="J228" s="215" t="s">
        <v>897</v>
      </c>
      <c r="K228" s="20">
        <f t="shared" si="0"/>
        <v>7</v>
      </c>
      <c r="L228" s="20">
        <f t="shared" si="1"/>
        <v>10</v>
      </c>
      <c r="M228" s="20">
        <f t="shared" si="2"/>
        <v>2024</v>
      </c>
      <c r="N228" s="20">
        <v>72</v>
      </c>
      <c r="O228" s="209">
        <f t="shared" si="3"/>
        <v>47763</v>
      </c>
      <c r="P228" s="20"/>
      <c r="Q228" s="20" t="s">
        <v>15956</v>
      </c>
      <c r="R228" s="19" t="s">
        <v>15958</v>
      </c>
      <c r="S228" s="19" t="s">
        <v>2454</v>
      </c>
      <c r="T228" s="19" t="s">
        <v>144</v>
      </c>
      <c r="U228" s="210">
        <v>29174</v>
      </c>
      <c r="V228" s="20" t="s">
        <v>44</v>
      </c>
      <c r="W228" s="20">
        <v>22</v>
      </c>
      <c r="X228" s="33" t="s">
        <v>15959</v>
      </c>
      <c r="Y228" s="19" t="s">
        <v>46</v>
      </c>
      <c r="Z228" s="20" t="s">
        <v>598</v>
      </c>
      <c r="AA228" s="19" t="s">
        <v>599</v>
      </c>
      <c r="AB228" s="20" t="s">
        <v>14286</v>
      </c>
    </row>
    <row r="229" spans="1:28" ht="22.5" customHeight="1" x14ac:dyDescent="0.35">
      <c r="A229" s="33">
        <v>227</v>
      </c>
      <c r="B229" s="20" t="s">
        <v>15960</v>
      </c>
      <c r="C229" s="20"/>
      <c r="D229" s="20" t="s">
        <v>764</v>
      </c>
      <c r="E229" s="20" t="s">
        <v>51</v>
      </c>
      <c r="F229" s="20" t="s">
        <v>499</v>
      </c>
      <c r="G229" s="20" t="s">
        <v>402</v>
      </c>
      <c r="H229" s="20" t="s">
        <v>15961</v>
      </c>
      <c r="I229" s="33" t="s">
        <v>1989</v>
      </c>
      <c r="J229" s="215" t="s">
        <v>1990</v>
      </c>
      <c r="K229" s="20">
        <f t="shared" si="0"/>
        <v>9</v>
      </c>
      <c r="L229" s="20">
        <f t="shared" si="1"/>
        <v>1</v>
      </c>
      <c r="M229" s="20">
        <f t="shared" si="2"/>
        <v>2025</v>
      </c>
      <c r="N229" s="20">
        <v>72</v>
      </c>
      <c r="O229" s="209">
        <f t="shared" si="3"/>
        <v>47857</v>
      </c>
      <c r="P229" s="20"/>
      <c r="Q229" s="20" t="s">
        <v>15960</v>
      </c>
      <c r="R229" s="19" t="s">
        <v>15962</v>
      </c>
      <c r="S229" s="19" t="s">
        <v>6038</v>
      </c>
      <c r="T229" s="19" t="s">
        <v>591</v>
      </c>
      <c r="U229" s="209">
        <v>29367</v>
      </c>
      <c r="V229" s="20" t="s">
        <v>44</v>
      </c>
      <c r="W229" s="20">
        <v>22</v>
      </c>
      <c r="X229" s="33" t="s">
        <v>15963</v>
      </c>
      <c r="Y229" s="19" t="s">
        <v>62</v>
      </c>
      <c r="Z229" s="20" t="s">
        <v>598</v>
      </c>
      <c r="AA229" s="19" t="s">
        <v>599</v>
      </c>
      <c r="AB229" s="20" t="s">
        <v>14286</v>
      </c>
    </row>
    <row r="230" spans="1:28" ht="22.5" customHeight="1" x14ac:dyDescent="0.35">
      <c r="A230" s="33">
        <v>228</v>
      </c>
      <c r="B230" s="20" t="s">
        <v>15964</v>
      </c>
      <c r="C230" s="20"/>
      <c r="D230" s="20" t="s">
        <v>764</v>
      </c>
      <c r="E230" s="20" t="s">
        <v>51</v>
      </c>
      <c r="F230" s="20" t="s">
        <v>499</v>
      </c>
      <c r="G230" s="20" t="s">
        <v>402</v>
      </c>
      <c r="H230" s="20" t="s">
        <v>15965</v>
      </c>
      <c r="I230" s="33" t="s">
        <v>1989</v>
      </c>
      <c r="J230" s="215" t="s">
        <v>1990</v>
      </c>
      <c r="K230" s="20">
        <f t="shared" si="0"/>
        <v>9</v>
      </c>
      <c r="L230" s="20">
        <f t="shared" si="1"/>
        <v>1</v>
      </c>
      <c r="M230" s="20">
        <f t="shared" si="2"/>
        <v>2025</v>
      </c>
      <c r="N230" s="20">
        <v>72</v>
      </c>
      <c r="O230" s="209">
        <f t="shared" si="3"/>
        <v>47857</v>
      </c>
      <c r="P230" s="20"/>
      <c r="Q230" s="20" t="s">
        <v>15964</v>
      </c>
      <c r="R230" s="19" t="s">
        <v>15966</v>
      </c>
      <c r="S230" s="19" t="s">
        <v>15967</v>
      </c>
      <c r="T230" s="19" t="s">
        <v>562</v>
      </c>
      <c r="U230" s="210">
        <v>32501</v>
      </c>
      <c r="V230" s="20" t="s">
        <v>44</v>
      </c>
      <c r="W230" s="20">
        <v>22</v>
      </c>
      <c r="X230" s="33" t="s">
        <v>15963</v>
      </c>
      <c r="Y230" s="19" t="s">
        <v>62</v>
      </c>
      <c r="Z230" s="20" t="s">
        <v>598</v>
      </c>
      <c r="AA230" s="19" t="s">
        <v>599</v>
      </c>
      <c r="AB230" s="20" t="s">
        <v>14286</v>
      </c>
    </row>
    <row r="231" spans="1:28" ht="22.5" customHeight="1" x14ac:dyDescent="0.35">
      <c r="A231" s="33">
        <v>229</v>
      </c>
      <c r="B231" s="20" t="s">
        <v>15968</v>
      </c>
      <c r="C231" s="20"/>
      <c r="D231" s="20" t="s">
        <v>764</v>
      </c>
      <c r="E231" s="20" t="s">
        <v>51</v>
      </c>
      <c r="F231" s="20" t="s">
        <v>499</v>
      </c>
      <c r="G231" s="20" t="s">
        <v>402</v>
      </c>
      <c r="H231" s="20" t="s">
        <v>15969</v>
      </c>
      <c r="I231" s="33" t="s">
        <v>1984</v>
      </c>
      <c r="J231" s="215" t="s">
        <v>1985</v>
      </c>
      <c r="K231" s="20">
        <f t="shared" si="0"/>
        <v>17</v>
      </c>
      <c r="L231" s="20">
        <f t="shared" si="1"/>
        <v>1</v>
      </c>
      <c r="M231" s="20">
        <f t="shared" si="2"/>
        <v>2025</v>
      </c>
      <c r="N231" s="20">
        <v>72</v>
      </c>
      <c r="O231" s="209">
        <f t="shared" si="3"/>
        <v>47865</v>
      </c>
      <c r="P231" s="20"/>
      <c r="Q231" s="20" t="s">
        <v>15968</v>
      </c>
      <c r="R231" s="19" t="s">
        <v>15970</v>
      </c>
      <c r="S231" s="19" t="s">
        <v>15971</v>
      </c>
      <c r="T231" s="19" t="s">
        <v>864</v>
      </c>
      <c r="U231" s="210">
        <v>26226</v>
      </c>
      <c r="V231" s="20" t="s">
        <v>44</v>
      </c>
      <c r="W231" s="20">
        <v>22</v>
      </c>
      <c r="X231" s="33" t="s">
        <v>15963</v>
      </c>
      <c r="Y231" s="19" t="s">
        <v>62</v>
      </c>
      <c r="Z231" s="20" t="s">
        <v>598</v>
      </c>
      <c r="AA231" s="19" t="s">
        <v>599</v>
      </c>
      <c r="AB231" s="20" t="s">
        <v>14286</v>
      </c>
    </row>
    <row r="232" spans="1:28" ht="22.5" customHeight="1" x14ac:dyDescent="0.35">
      <c r="A232" s="33">
        <v>230</v>
      </c>
      <c r="B232" s="20" t="s">
        <v>15972</v>
      </c>
      <c r="C232" s="20"/>
      <c r="D232" s="20" t="s">
        <v>764</v>
      </c>
      <c r="E232" s="20" t="s">
        <v>51</v>
      </c>
      <c r="F232" s="20" t="s">
        <v>499</v>
      </c>
      <c r="G232" s="20" t="s">
        <v>402</v>
      </c>
      <c r="H232" s="20" t="s">
        <v>15973</v>
      </c>
      <c r="I232" s="33" t="s">
        <v>1984</v>
      </c>
      <c r="J232" s="215" t="s">
        <v>1985</v>
      </c>
      <c r="K232" s="20">
        <f t="shared" si="0"/>
        <v>17</v>
      </c>
      <c r="L232" s="20">
        <f t="shared" si="1"/>
        <v>1</v>
      </c>
      <c r="M232" s="20">
        <f t="shared" si="2"/>
        <v>2025</v>
      </c>
      <c r="N232" s="20">
        <v>72</v>
      </c>
      <c r="O232" s="209">
        <f t="shared" si="3"/>
        <v>47865</v>
      </c>
      <c r="P232" s="20"/>
      <c r="Q232" s="20" t="s">
        <v>15972</v>
      </c>
      <c r="R232" s="19" t="s">
        <v>15974</v>
      </c>
      <c r="S232" s="19" t="s">
        <v>4770</v>
      </c>
      <c r="T232" s="19" t="s">
        <v>1604</v>
      </c>
      <c r="U232" s="209">
        <v>29676</v>
      </c>
      <c r="V232" s="20" t="s">
        <v>44</v>
      </c>
      <c r="W232" s="20">
        <v>22</v>
      </c>
      <c r="X232" s="33" t="s">
        <v>15963</v>
      </c>
      <c r="Y232" s="19" t="s">
        <v>62</v>
      </c>
      <c r="Z232" s="20" t="s">
        <v>598</v>
      </c>
      <c r="AA232" s="19" t="s">
        <v>599</v>
      </c>
      <c r="AB232" s="20" t="s">
        <v>14286</v>
      </c>
    </row>
    <row r="233" spans="1:28" ht="22.5" customHeight="1" x14ac:dyDescent="0.35">
      <c r="A233" s="33">
        <v>231</v>
      </c>
      <c r="B233" s="20" t="s">
        <v>15975</v>
      </c>
      <c r="C233" s="20"/>
      <c r="D233" s="20" t="s">
        <v>50</v>
      </c>
      <c r="E233" s="20" t="s">
        <v>51</v>
      </c>
      <c r="F233" s="20" t="s">
        <v>499</v>
      </c>
      <c r="G233" s="20" t="s">
        <v>402</v>
      </c>
      <c r="H233" s="20" t="s">
        <v>15976</v>
      </c>
      <c r="I233" s="33" t="s">
        <v>2029</v>
      </c>
      <c r="J233" s="215" t="s">
        <v>2030</v>
      </c>
      <c r="K233" s="20">
        <f t="shared" si="0"/>
        <v>25</v>
      </c>
      <c r="L233" s="20">
        <f t="shared" si="1"/>
        <v>10</v>
      </c>
      <c r="M233" s="20">
        <f t="shared" si="2"/>
        <v>2024</v>
      </c>
      <c r="N233" s="20">
        <v>72</v>
      </c>
      <c r="O233" s="209">
        <f t="shared" si="3"/>
        <v>47781</v>
      </c>
      <c r="P233" s="20"/>
      <c r="Q233" s="20" t="s">
        <v>15975</v>
      </c>
      <c r="R233" s="19" t="s">
        <v>15977</v>
      </c>
      <c r="S233" s="19" t="s">
        <v>13982</v>
      </c>
      <c r="T233" s="19" t="s">
        <v>2374</v>
      </c>
      <c r="U233" s="210">
        <v>35395</v>
      </c>
      <c r="V233" s="20" t="s">
        <v>75</v>
      </c>
      <c r="W233" s="20">
        <v>22</v>
      </c>
      <c r="X233" s="33" t="s">
        <v>15978</v>
      </c>
      <c r="Y233" s="19" t="s">
        <v>211</v>
      </c>
      <c r="Z233" s="20" t="s">
        <v>6350</v>
      </c>
      <c r="AA233" s="19" t="s">
        <v>6352</v>
      </c>
      <c r="AB233" s="20" t="s">
        <v>14386</v>
      </c>
    </row>
    <row r="234" spans="1:28" ht="22.5" customHeight="1" x14ac:dyDescent="0.35">
      <c r="A234" s="33">
        <v>232</v>
      </c>
      <c r="B234" s="20" t="s">
        <v>15979</v>
      </c>
      <c r="C234" s="20"/>
      <c r="D234" s="20" t="s">
        <v>764</v>
      </c>
      <c r="E234" s="20" t="s">
        <v>51</v>
      </c>
      <c r="F234" s="20" t="s">
        <v>499</v>
      </c>
      <c r="G234" s="20" t="s">
        <v>402</v>
      </c>
      <c r="H234" s="20" t="s">
        <v>15980</v>
      </c>
      <c r="I234" s="33" t="s">
        <v>2011</v>
      </c>
      <c r="J234" s="215" t="s">
        <v>2012</v>
      </c>
      <c r="K234" s="20">
        <f t="shared" si="0"/>
        <v>13</v>
      </c>
      <c r="L234" s="20">
        <f t="shared" si="1"/>
        <v>1</v>
      </c>
      <c r="M234" s="20">
        <f t="shared" si="2"/>
        <v>2025</v>
      </c>
      <c r="N234" s="20">
        <v>72</v>
      </c>
      <c r="O234" s="209">
        <f t="shared" si="3"/>
        <v>47861</v>
      </c>
      <c r="P234" s="20"/>
      <c r="Q234" s="20" t="s">
        <v>15979</v>
      </c>
      <c r="R234" s="19" t="s">
        <v>15981</v>
      </c>
      <c r="S234" s="19" t="s">
        <v>1944</v>
      </c>
      <c r="T234" s="19" t="s">
        <v>83</v>
      </c>
      <c r="U234" s="209">
        <v>34245</v>
      </c>
      <c r="V234" s="20" t="s">
        <v>44</v>
      </c>
      <c r="W234" s="20">
        <v>22</v>
      </c>
      <c r="X234" s="33" t="s">
        <v>15982</v>
      </c>
      <c r="Y234" s="19" t="s">
        <v>211</v>
      </c>
      <c r="Z234" s="20" t="s">
        <v>6350</v>
      </c>
      <c r="AA234" s="19" t="s">
        <v>6352</v>
      </c>
      <c r="AB234" s="20" t="s">
        <v>14386</v>
      </c>
    </row>
    <row r="235" spans="1:28" ht="22.5" customHeight="1" x14ac:dyDescent="0.35">
      <c r="A235" s="33">
        <v>233</v>
      </c>
      <c r="B235" s="20" t="s">
        <v>15983</v>
      </c>
      <c r="C235" s="20"/>
      <c r="D235" s="20" t="s">
        <v>764</v>
      </c>
      <c r="E235" s="20" t="s">
        <v>51</v>
      </c>
      <c r="F235" s="20" t="s">
        <v>499</v>
      </c>
      <c r="G235" s="20" t="s">
        <v>402</v>
      </c>
      <c r="H235" s="20" t="s">
        <v>15984</v>
      </c>
      <c r="I235" s="33" t="s">
        <v>1989</v>
      </c>
      <c r="J235" s="215" t="s">
        <v>1990</v>
      </c>
      <c r="K235" s="20">
        <f t="shared" si="0"/>
        <v>9</v>
      </c>
      <c r="L235" s="20">
        <f t="shared" si="1"/>
        <v>1</v>
      </c>
      <c r="M235" s="20">
        <f t="shared" si="2"/>
        <v>2025</v>
      </c>
      <c r="N235" s="20">
        <v>72</v>
      </c>
      <c r="O235" s="209">
        <f t="shared" si="3"/>
        <v>47857</v>
      </c>
      <c r="P235" s="20"/>
      <c r="Q235" s="20" t="s">
        <v>15983</v>
      </c>
      <c r="R235" s="19" t="s">
        <v>2027</v>
      </c>
      <c r="S235" s="19" t="s">
        <v>493</v>
      </c>
      <c r="T235" s="19" t="s">
        <v>255</v>
      </c>
      <c r="U235" s="209">
        <v>33642</v>
      </c>
      <c r="V235" s="20" t="s">
        <v>44</v>
      </c>
      <c r="W235" s="20">
        <v>22</v>
      </c>
      <c r="X235" s="33" t="s">
        <v>15985</v>
      </c>
      <c r="Y235" s="19" t="s">
        <v>211</v>
      </c>
      <c r="Z235" s="20" t="s">
        <v>412</v>
      </c>
      <c r="AA235" s="19" t="s">
        <v>14262</v>
      </c>
      <c r="AB235" s="20" t="s">
        <v>14286</v>
      </c>
    </row>
    <row r="236" spans="1:28" ht="22.5" customHeight="1" x14ac:dyDescent="0.35">
      <c r="A236" s="33">
        <v>234</v>
      </c>
      <c r="B236" s="20" t="s">
        <v>15986</v>
      </c>
      <c r="C236" s="20"/>
      <c r="D236" s="20" t="s">
        <v>50</v>
      </c>
      <c r="E236" s="20" t="s">
        <v>51</v>
      </c>
      <c r="F236" s="20" t="s">
        <v>499</v>
      </c>
      <c r="G236" s="20" t="s">
        <v>524</v>
      </c>
      <c r="H236" s="20" t="s">
        <v>15987</v>
      </c>
      <c r="I236" s="33" t="s">
        <v>15988</v>
      </c>
      <c r="J236" s="215" t="s">
        <v>15989</v>
      </c>
      <c r="K236" s="20">
        <f t="shared" si="0"/>
        <v>13</v>
      </c>
      <c r="L236" s="20">
        <f t="shared" si="1"/>
        <v>9</v>
      </c>
      <c r="M236" s="20">
        <f t="shared" si="2"/>
        <v>2024</v>
      </c>
      <c r="N236" s="20">
        <v>72</v>
      </c>
      <c r="O236" s="209">
        <f t="shared" si="3"/>
        <v>47739</v>
      </c>
      <c r="P236" s="20"/>
      <c r="Q236" s="20" t="s">
        <v>15986</v>
      </c>
      <c r="R236" s="19" t="s">
        <v>15990</v>
      </c>
      <c r="S236" s="19" t="s">
        <v>15991</v>
      </c>
      <c r="T236" s="19" t="s">
        <v>1638</v>
      </c>
      <c r="U236" s="210">
        <v>39011</v>
      </c>
      <c r="V236" s="20" t="s">
        <v>44</v>
      </c>
      <c r="W236" s="20">
        <v>22</v>
      </c>
      <c r="X236" s="33" t="s">
        <v>15992</v>
      </c>
      <c r="Y236" s="19" t="s">
        <v>62</v>
      </c>
      <c r="Z236" s="20" t="s">
        <v>2305</v>
      </c>
      <c r="AA236" s="19" t="s">
        <v>2306</v>
      </c>
      <c r="AB236" s="20" t="s">
        <v>14286</v>
      </c>
    </row>
    <row r="237" spans="1:28" ht="22.5" customHeight="1" x14ac:dyDescent="0.35">
      <c r="A237" s="33">
        <v>235</v>
      </c>
      <c r="B237" s="20" t="s">
        <v>15993</v>
      </c>
      <c r="C237" s="20"/>
      <c r="D237" s="20" t="s">
        <v>50</v>
      </c>
      <c r="E237" s="20" t="s">
        <v>51</v>
      </c>
      <c r="F237" s="20" t="s">
        <v>499</v>
      </c>
      <c r="G237" s="20" t="s">
        <v>524</v>
      </c>
      <c r="H237" s="20" t="s">
        <v>15994</v>
      </c>
      <c r="I237" s="33" t="s">
        <v>896</v>
      </c>
      <c r="J237" s="215" t="s">
        <v>897</v>
      </c>
      <c r="K237" s="20">
        <f t="shared" si="0"/>
        <v>7</v>
      </c>
      <c r="L237" s="20">
        <f t="shared" si="1"/>
        <v>10</v>
      </c>
      <c r="M237" s="20">
        <f t="shared" si="2"/>
        <v>2024</v>
      </c>
      <c r="N237" s="20">
        <v>72</v>
      </c>
      <c r="O237" s="209">
        <f t="shared" si="3"/>
        <v>47763</v>
      </c>
      <c r="P237" s="20"/>
      <c r="Q237" s="20" t="s">
        <v>15993</v>
      </c>
      <c r="R237" s="19" t="s">
        <v>15995</v>
      </c>
      <c r="S237" s="19" t="s">
        <v>15996</v>
      </c>
      <c r="T237" s="19" t="s">
        <v>425</v>
      </c>
      <c r="U237" s="209">
        <v>32421</v>
      </c>
      <c r="V237" s="20" t="s">
        <v>75</v>
      </c>
      <c r="W237" s="20">
        <v>22</v>
      </c>
      <c r="X237" s="33" t="s">
        <v>15997</v>
      </c>
      <c r="Y237" s="19" t="s">
        <v>62</v>
      </c>
      <c r="Z237" s="20" t="s">
        <v>2305</v>
      </c>
      <c r="AA237" s="19" t="s">
        <v>2306</v>
      </c>
      <c r="AB237" s="20" t="s">
        <v>14286</v>
      </c>
    </row>
    <row r="238" spans="1:28" ht="22.5" customHeight="1" x14ac:dyDescent="0.35">
      <c r="A238" s="33">
        <v>236</v>
      </c>
      <c r="B238" s="20" t="s">
        <v>15998</v>
      </c>
      <c r="C238" s="20"/>
      <c r="D238" s="20" t="s">
        <v>50</v>
      </c>
      <c r="E238" s="20" t="s">
        <v>51</v>
      </c>
      <c r="F238" s="20" t="s">
        <v>499</v>
      </c>
      <c r="G238" s="20" t="s">
        <v>3311</v>
      </c>
      <c r="H238" s="20" t="s">
        <v>15999</v>
      </c>
      <c r="I238" s="33" t="s">
        <v>11107</v>
      </c>
      <c r="J238" s="215" t="s">
        <v>11108</v>
      </c>
      <c r="K238" s="20">
        <f t="shared" si="0"/>
        <v>15</v>
      </c>
      <c r="L238" s="20">
        <f t="shared" si="1"/>
        <v>2</v>
      </c>
      <c r="M238" s="20">
        <f t="shared" si="2"/>
        <v>2023</v>
      </c>
      <c r="N238" s="20">
        <v>72</v>
      </c>
      <c r="O238" s="209">
        <f t="shared" si="3"/>
        <v>47164</v>
      </c>
      <c r="P238" s="20"/>
      <c r="Q238" s="20" t="s">
        <v>15998</v>
      </c>
      <c r="R238" s="19" t="s">
        <v>1981</v>
      </c>
      <c r="S238" s="19" t="s">
        <v>1982</v>
      </c>
      <c r="T238" s="19" t="s">
        <v>498</v>
      </c>
      <c r="U238" s="209">
        <v>35279</v>
      </c>
      <c r="V238" s="20" t="s">
        <v>44</v>
      </c>
      <c r="W238" s="20">
        <v>19</v>
      </c>
      <c r="X238" s="33" t="s">
        <v>16000</v>
      </c>
      <c r="Y238" s="19" t="s">
        <v>62</v>
      </c>
      <c r="Z238" s="20" t="s">
        <v>3318</v>
      </c>
      <c r="AA238" s="19" t="s">
        <v>15360</v>
      </c>
      <c r="AB238" s="20" t="s">
        <v>14286</v>
      </c>
    </row>
    <row r="239" spans="1:28" ht="22.5" customHeight="1" x14ac:dyDescent="0.35">
      <c r="A239" s="33">
        <v>237</v>
      </c>
      <c r="B239" s="20" t="s">
        <v>16001</v>
      </c>
      <c r="C239" s="20"/>
      <c r="D239" s="20" t="s">
        <v>50</v>
      </c>
      <c r="E239" s="20" t="s">
        <v>51</v>
      </c>
      <c r="F239" s="20" t="s">
        <v>499</v>
      </c>
      <c r="G239" s="20" t="s">
        <v>3311</v>
      </c>
      <c r="H239" s="20" t="s">
        <v>16002</v>
      </c>
      <c r="I239" s="33" t="s">
        <v>16003</v>
      </c>
      <c r="J239" s="215" t="s">
        <v>16004</v>
      </c>
      <c r="K239" s="20">
        <f t="shared" si="0"/>
        <v>5</v>
      </c>
      <c r="L239" s="20">
        <f t="shared" si="1"/>
        <v>5</v>
      </c>
      <c r="M239" s="20">
        <f t="shared" si="2"/>
        <v>2023</v>
      </c>
      <c r="N239" s="20">
        <v>72</v>
      </c>
      <c r="O239" s="209">
        <f t="shared" si="3"/>
        <v>47243</v>
      </c>
      <c r="P239" s="20"/>
      <c r="Q239" s="20" t="s">
        <v>16001</v>
      </c>
      <c r="R239" s="19" t="s">
        <v>16005</v>
      </c>
      <c r="S239" s="19" t="s">
        <v>16006</v>
      </c>
      <c r="T239" s="19" t="s">
        <v>67</v>
      </c>
      <c r="U239" s="209">
        <v>35263</v>
      </c>
      <c r="V239" s="20" t="s">
        <v>44</v>
      </c>
      <c r="W239" s="20">
        <v>19</v>
      </c>
      <c r="X239" s="33" t="s">
        <v>16000</v>
      </c>
      <c r="Y239" s="19" t="s">
        <v>62</v>
      </c>
      <c r="Z239" s="20" t="s">
        <v>3318</v>
      </c>
      <c r="AA239" s="19" t="s">
        <v>15360</v>
      </c>
      <c r="AB239" s="20" t="s">
        <v>14286</v>
      </c>
    </row>
    <row r="240" spans="1:28" ht="22.5" customHeight="1" x14ac:dyDescent="0.35">
      <c r="A240" s="33">
        <v>238</v>
      </c>
      <c r="B240" s="20" t="s">
        <v>16007</v>
      </c>
      <c r="C240" s="20"/>
      <c r="D240" s="20" t="s">
        <v>50</v>
      </c>
      <c r="E240" s="20" t="s">
        <v>51</v>
      </c>
      <c r="F240" s="20" t="s">
        <v>499</v>
      </c>
      <c r="G240" s="20" t="s">
        <v>3311</v>
      </c>
      <c r="H240" s="20" t="s">
        <v>16008</v>
      </c>
      <c r="I240" s="33" t="s">
        <v>866</v>
      </c>
      <c r="J240" s="215" t="s">
        <v>867</v>
      </c>
      <c r="K240" s="20">
        <f t="shared" si="0"/>
        <v>30</v>
      </c>
      <c r="L240" s="20">
        <f t="shared" si="1"/>
        <v>6</v>
      </c>
      <c r="M240" s="20">
        <f t="shared" si="2"/>
        <v>2023</v>
      </c>
      <c r="N240" s="20">
        <v>72</v>
      </c>
      <c r="O240" s="209">
        <f t="shared" si="3"/>
        <v>47299</v>
      </c>
      <c r="P240" s="20"/>
      <c r="Q240" s="20" t="s">
        <v>16007</v>
      </c>
      <c r="R240" s="19" t="s">
        <v>16009</v>
      </c>
      <c r="S240" s="19" t="s">
        <v>16010</v>
      </c>
      <c r="T240" s="19" t="s">
        <v>16011</v>
      </c>
      <c r="U240" s="209">
        <v>31262</v>
      </c>
      <c r="V240" s="20" t="s">
        <v>75</v>
      </c>
      <c r="W240" s="20">
        <v>19</v>
      </c>
      <c r="X240" s="33" t="s">
        <v>16012</v>
      </c>
      <c r="Y240" s="19" t="s">
        <v>93</v>
      </c>
      <c r="Z240" s="20" t="s">
        <v>3318</v>
      </c>
      <c r="AA240" s="19" t="s">
        <v>15360</v>
      </c>
      <c r="AB240" s="20" t="s">
        <v>14286</v>
      </c>
    </row>
    <row r="241" spans="1:28" ht="22.5" customHeight="1" x14ac:dyDescent="0.35">
      <c r="A241" s="33">
        <v>239</v>
      </c>
      <c r="B241" s="20" t="s">
        <v>16013</v>
      </c>
      <c r="C241" s="20"/>
      <c r="D241" s="20" t="s">
        <v>50</v>
      </c>
      <c r="E241" s="20" t="s">
        <v>51</v>
      </c>
      <c r="F241" s="20" t="s">
        <v>499</v>
      </c>
      <c r="G241" s="20" t="s">
        <v>16014</v>
      </c>
      <c r="H241" s="20" t="s">
        <v>16015</v>
      </c>
      <c r="I241" s="33" t="s">
        <v>896</v>
      </c>
      <c r="J241" s="215" t="s">
        <v>897</v>
      </c>
      <c r="K241" s="20">
        <f t="shared" si="0"/>
        <v>7</v>
      </c>
      <c r="L241" s="20">
        <f t="shared" si="1"/>
        <v>10</v>
      </c>
      <c r="M241" s="20">
        <f t="shared" si="2"/>
        <v>2024</v>
      </c>
      <c r="N241" s="20">
        <v>72</v>
      </c>
      <c r="O241" s="209">
        <f t="shared" si="3"/>
        <v>47763</v>
      </c>
      <c r="P241" s="20"/>
      <c r="Q241" s="20" t="s">
        <v>16013</v>
      </c>
      <c r="R241" s="19" t="s">
        <v>16016</v>
      </c>
      <c r="S241" s="19" t="s">
        <v>12173</v>
      </c>
      <c r="T241" s="19" t="s">
        <v>374</v>
      </c>
      <c r="U241" s="209">
        <v>32817</v>
      </c>
      <c r="V241" s="20" t="s">
        <v>44</v>
      </c>
      <c r="W241" s="20">
        <v>22</v>
      </c>
      <c r="X241" s="33" t="s">
        <v>16017</v>
      </c>
      <c r="Y241" s="19" t="s">
        <v>46</v>
      </c>
      <c r="Z241" s="20" t="s">
        <v>3318</v>
      </c>
      <c r="AA241" s="19" t="s">
        <v>15360</v>
      </c>
      <c r="AB241" s="20" t="s">
        <v>14286</v>
      </c>
    </row>
    <row r="242" spans="1:28" ht="22.5" customHeight="1" x14ac:dyDescent="0.35">
      <c r="A242" s="33">
        <v>240</v>
      </c>
      <c r="B242" s="20" t="s">
        <v>16018</v>
      </c>
      <c r="C242" s="20"/>
      <c r="D242" s="20" t="s">
        <v>50</v>
      </c>
      <c r="E242" s="20" t="s">
        <v>51</v>
      </c>
      <c r="F242" s="20" t="s">
        <v>499</v>
      </c>
      <c r="G242" s="20" t="s">
        <v>16014</v>
      </c>
      <c r="H242" s="20" t="s">
        <v>16019</v>
      </c>
      <c r="I242" s="33" t="s">
        <v>16020</v>
      </c>
      <c r="J242" s="215" t="s">
        <v>16021</v>
      </c>
      <c r="K242" s="20">
        <f t="shared" si="0"/>
        <v>30</v>
      </c>
      <c r="L242" s="20">
        <f t="shared" si="1"/>
        <v>8</v>
      </c>
      <c r="M242" s="20">
        <f t="shared" si="2"/>
        <v>2024</v>
      </c>
      <c r="N242" s="20">
        <v>72</v>
      </c>
      <c r="O242" s="209">
        <f t="shared" si="3"/>
        <v>47725</v>
      </c>
      <c r="P242" s="20"/>
      <c r="Q242" s="20" t="s">
        <v>16018</v>
      </c>
      <c r="R242" s="19" t="s">
        <v>16022</v>
      </c>
      <c r="S242" s="19" t="s">
        <v>16023</v>
      </c>
      <c r="T242" s="19" t="s">
        <v>5421</v>
      </c>
      <c r="U242" s="210">
        <v>30630</v>
      </c>
      <c r="V242" s="20" t="s">
        <v>44</v>
      </c>
      <c r="W242" s="20">
        <v>22</v>
      </c>
      <c r="X242" s="33" t="s">
        <v>16024</v>
      </c>
      <c r="Y242" s="19" t="s">
        <v>62</v>
      </c>
      <c r="Z242" s="20" t="s">
        <v>3318</v>
      </c>
      <c r="AA242" s="19" t="s">
        <v>15360</v>
      </c>
      <c r="AB242" s="20" t="s">
        <v>14286</v>
      </c>
    </row>
    <row r="243" spans="1:28" ht="22.5" customHeight="1" x14ac:dyDescent="0.35">
      <c r="A243" s="33">
        <v>241</v>
      </c>
      <c r="B243" s="20" t="s">
        <v>16025</v>
      </c>
      <c r="C243" s="20"/>
      <c r="D243" s="20" t="s">
        <v>50</v>
      </c>
      <c r="E243" s="20" t="s">
        <v>51</v>
      </c>
      <c r="F243" s="20" t="s">
        <v>499</v>
      </c>
      <c r="G243" s="20" t="s">
        <v>16014</v>
      </c>
      <c r="H243" s="20" t="s">
        <v>16026</v>
      </c>
      <c r="I243" s="33" t="s">
        <v>16020</v>
      </c>
      <c r="J243" s="215" t="s">
        <v>16021</v>
      </c>
      <c r="K243" s="20">
        <f t="shared" si="0"/>
        <v>30</v>
      </c>
      <c r="L243" s="20">
        <f t="shared" si="1"/>
        <v>8</v>
      </c>
      <c r="M243" s="20">
        <f t="shared" si="2"/>
        <v>2024</v>
      </c>
      <c r="N243" s="20">
        <v>72</v>
      </c>
      <c r="O243" s="209">
        <f t="shared" si="3"/>
        <v>47725</v>
      </c>
      <c r="P243" s="20"/>
      <c r="Q243" s="20" t="s">
        <v>16025</v>
      </c>
      <c r="R243" s="19" t="s">
        <v>16027</v>
      </c>
      <c r="S243" s="19" t="s">
        <v>1412</v>
      </c>
      <c r="T243" s="19" t="s">
        <v>219</v>
      </c>
      <c r="U243" s="210">
        <v>30270</v>
      </c>
      <c r="V243" s="20" t="s">
        <v>44</v>
      </c>
      <c r="W243" s="20">
        <v>22</v>
      </c>
      <c r="X243" s="33" t="s">
        <v>16024</v>
      </c>
      <c r="Y243" s="19" t="s">
        <v>62</v>
      </c>
      <c r="Z243" s="20" t="s">
        <v>3318</v>
      </c>
      <c r="AA243" s="19" t="s">
        <v>15360</v>
      </c>
      <c r="AB243" s="20" t="s">
        <v>14286</v>
      </c>
    </row>
    <row r="244" spans="1:28" ht="22.5" customHeight="1" x14ac:dyDescent="0.35">
      <c r="A244" s="33">
        <v>242</v>
      </c>
      <c r="B244" s="20" t="s">
        <v>16028</v>
      </c>
      <c r="C244" s="20"/>
      <c r="D244" s="20" t="s">
        <v>50</v>
      </c>
      <c r="E244" s="20" t="s">
        <v>51</v>
      </c>
      <c r="F244" s="20" t="s">
        <v>499</v>
      </c>
      <c r="G244" s="20" t="s">
        <v>16014</v>
      </c>
      <c r="H244" s="20" t="s">
        <v>16029</v>
      </c>
      <c r="I244" s="33" t="s">
        <v>16020</v>
      </c>
      <c r="J244" s="215" t="s">
        <v>16021</v>
      </c>
      <c r="K244" s="20">
        <f t="shared" si="0"/>
        <v>30</v>
      </c>
      <c r="L244" s="20">
        <f t="shared" si="1"/>
        <v>8</v>
      </c>
      <c r="M244" s="20">
        <f t="shared" si="2"/>
        <v>2024</v>
      </c>
      <c r="N244" s="20">
        <v>72</v>
      </c>
      <c r="O244" s="209">
        <f t="shared" si="3"/>
        <v>47725</v>
      </c>
      <c r="P244" s="20"/>
      <c r="Q244" s="20" t="s">
        <v>16028</v>
      </c>
      <c r="R244" s="19" t="s">
        <v>16030</v>
      </c>
      <c r="S244" s="19" t="s">
        <v>730</v>
      </c>
      <c r="T244" s="19" t="s">
        <v>516</v>
      </c>
      <c r="U244" s="210">
        <v>35359</v>
      </c>
      <c r="V244" s="20" t="s">
        <v>44</v>
      </c>
      <c r="W244" s="20">
        <v>22</v>
      </c>
      <c r="X244" s="33" t="s">
        <v>16024</v>
      </c>
      <c r="Y244" s="19" t="s">
        <v>62</v>
      </c>
      <c r="Z244" s="20" t="s">
        <v>3318</v>
      </c>
      <c r="AA244" s="19" t="s">
        <v>15360</v>
      </c>
      <c r="AB244" s="20" t="s">
        <v>14286</v>
      </c>
    </row>
    <row r="245" spans="1:28" ht="22.5" customHeight="1" x14ac:dyDescent="0.35">
      <c r="A245" s="33">
        <v>243</v>
      </c>
      <c r="B245" s="20" t="s">
        <v>16031</v>
      </c>
      <c r="C245" s="20"/>
      <c r="D245" s="20" t="s">
        <v>50</v>
      </c>
      <c r="E245" s="20" t="s">
        <v>51</v>
      </c>
      <c r="F245" s="20" t="s">
        <v>499</v>
      </c>
      <c r="G245" s="20" t="s">
        <v>16014</v>
      </c>
      <c r="H245" s="20" t="s">
        <v>16032</v>
      </c>
      <c r="I245" s="33" t="s">
        <v>896</v>
      </c>
      <c r="J245" s="215" t="s">
        <v>897</v>
      </c>
      <c r="K245" s="20">
        <f t="shared" si="0"/>
        <v>7</v>
      </c>
      <c r="L245" s="20">
        <f t="shared" si="1"/>
        <v>10</v>
      </c>
      <c r="M245" s="20">
        <f t="shared" si="2"/>
        <v>2024</v>
      </c>
      <c r="N245" s="20">
        <v>72</v>
      </c>
      <c r="O245" s="209">
        <f t="shared" si="3"/>
        <v>47763</v>
      </c>
      <c r="P245" s="20"/>
      <c r="Q245" s="20" t="s">
        <v>16031</v>
      </c>
      <c r="R245" s="19" t="s">
        <v>16033</v>
      </c>
      <c r="S245" s="19" t="s">
        <v>16034</v>
      </c>
      <c r="T245" s="19" t="s">
        <v>3221</v>
      </c>
      <c r="U245" s="209">
        <v>30121</v>
      </c>
      <c r="V245" s="20" t="s">
        <v>75</v>
      </c>
      <c r="W245" s="20">
        <v>22</v>
      </c>
      <c r="X245" s="33" t="s">
        <v>16024</v>
      </c>
      <c r="Y245" s="19" t="s">
        <v>62</v>
      </c>
      <c r="Z245" s="20" t="s">
        <v>3318</v>
      </c>
      <c r="AA245" s="19" t="s">
        <v>15360</v>
      </c>
      <c r="AB245" s="20" t="s">
        <v>14286</v>
      </c>
    </row>
    <row r="246" spans="1:28" ht="22.5" customHeight="1" x14ac:dyDescent="0.35">
      <c r="A246" s="33">
        <v>244</v>
      </c>
      <c r="B246" s="20" t="s">
        <v>16035</v>
      </c>
      <c r="C246" s="20"/>
      <c r="D246" s="20" t="s">
        <v>764</v>
      </c>
      <c r="E246" s="20" t="s">
        <v>51</v>
      </c>
      <c r="F246" s="20" t="s">
        <v>499</v>
      </c>
      <c r="G246" s="20" t="s">
        <v>16014</v>
      </c>
      <c r="H246" s="20" t="s">
        <v>16036</v>
      </c>
      <c r="I246" s="33" t="s">
        <v>1989</v>
      </c>
      <c r="J246" s="215" t="s">
        <v>1990</v>
      </c>
      <c r="K246" s="20">
        <f t="shared" si="0"/>
        <v>9</v>
      </c>
      <c r="L246" s="20">
        <f t="shared" si="1"/>
        <v>1</v>
      </c>
      <c r="M246" s="20">
        <f t="shared" si="2"/>
        <v>2025</v>
      </c>
      <c r="N246" s="20">
        <v>72</v>
      </c>
      <c r="O246" s="209">
        <f t="shared" si="3"/>
        <v>47857</v>
      </c>
      <c r="P246" s="20"/>
      <c r="Q246" s="20" t="s">
        <v>16035</v>
      </c>
      <c r="R246" s="19" t="s">
        <v>16037</v>
      </c>
      <c r="S246" s="19" t="s">
        <v>5964</v>
      </c>
      <c r="T246" s="19" t="s">
        <v>2202</v>
      </c>
      <c r="U246" s="209">
        <v>36802</v>
      </c>
      <c r="V246" s="20" t="s">
        <v>75</v>
      </c>
      <c r="W246" s="20">
        <v>22</v>
      </c>
      <c r="X246" s="33" t="s">
        <v>16038</v>
      </c>
      <c r="Y246" s="19" t="s">
        <v>62</v>
      </c>
      <c r="Z246" s="20" t="s">
        <v>3318</v>
      </c>
      <c r="AA246" s="19" t="s">
        <v>15360</v>
      </c>
      <c r="AB246" s="20" t="s">
        <v>14286</v>
      </c>
    </row>
    <row r="247" spans="1:28" ht="22.5" customHeight="1" x14ac:dyDescent="0.35">
      <c r="A247" s="33">
        <v>245</v>
      </c>
      <c r="B247" s="20" t="s">
        <v>16039</v>
      </c>
      <c r="C247" s="20"/>
      <c r="D247" s="20" t="s">
        <v>764</v>
      </c>
      <c r="E247" s="20" t="s">
        <v>51</v>
      </c>
      <c r="F247" s="20" t="s">
        <v>499</v>
      </c>
      <c r="G247" s="20" t="s">
        <v>16014</v>
      </c>
      <c r="H247" s="20" t="s">
        <v>16040</v>
      </c>
      <c r="I247" s="33" t="s">
        <v>1989</v>
      </c>
      <c r="J247" s="215" t="s">
        <v>1990</v>
      </c>
      <c r="K247" s="20">
        <f t="shared" si="0"/>
        <v>9</v>
      </c>
      <c r="L247" s="20">
        <f t="shared" si="1"/>
        <v>1</v>
      </c>
      <c r="M247" s="20">
        <f t="shared" si="2"/>
        <v>2025</v>
      </c>
      <c r="N247" s="20">
        <v>72</v>
      </c>
      <c r="O247" s="209">
        <f t="shared" si="3"/>
        <v>47857</v>
      </c>
      <c r="P247" s="20"/>
      <c r="Q247" s="20" t="s">
        <v>16039</v>
      </c>
      <c r="R247" s="19" t="s">
        <v>16041</v>
      </c>
      <c r="S247" s="19" t="s">
        <v>10967</v>
      </c>
      <c r="T247" s="19" t="s">
        <v>85</v>
      </c>
      <c r="U247" s="209">
        <v>35077</v>
      </c>
      <c r="V247" s="20" t="s">
        <v>75</v>
      </c>
      <c r="W247" s="20">
        <v>22</v>
      </c>
      <c r="X247" s="33" t="s">
        <v>16038</v>
      </c>
      <c r="Y247" s="19" t="s">
        <v>62</v>
      </c>
      <c r="Z247" s="20" t="s">
        <v>3318</v>
      </c>
      <c r="AA247" s="19" t="s">
        <v>15360</v>
      </c>
      <c r="AB247" s="20" t="s">
        <v>14286</v>
      </c>
    </row>
    <row r="248" spans="1:28" ht="22.5" customHeight="1" x14ac:dyDescent="0.35">
      <c r="A248" s="33">
        <v>246</v>
      </c>
      <c r="B248" s="20" t="s">
        <v>16042</v>
      </c>
      <c r="C248" s="20"/>
      <c r="D248" s="20" t="s">
        <v>764</v>
      </c>
      <c r="E248" s="20" t="s">
        <v>51</v>
      </c>
      <c r="F248" s="20" t="s">
        <v>499</v>
      </c>
      <c r="G248" s="20" t="s">
        <v>16014</v>
      </c>
      <c r="H248" s="20" t="s">
        <v>16043</v>
      </c>
      <c r="I248" s="33" t="s">
        <v>1989</v>
      </c>
      <c r="J248" s="215" t="s">
        <v>1990</v>
      </c>
      <c r="K248" s="20">
        <f t="shared" si="0"/>
        <v>9</v>
      </c>
      <c r="L248" s="20">
        <f t="shared" si="1"/>
        <v>1</v>
      </c>
      <c r="M248" s="20">
        <f t="shared" si="2"/>
        <v>2025</v>
      </c>
      <c r="N248" s="20">
        <v>72</v>
      </c>
      <c r="O248" s="209">
        <f t="shared" si="3"/>
        <v>47857</v>
      </c>
      <c r="P248" s="20"/>
      <c r="Q248" s="20" t="s">
        <v>16042</v>
      </c>
      <c r="R248" s="19" t="s">
        <v>16044</v>
      </c>
      <c r="S248" s="19" t="s">
        <v>1898</v>
      </c>
      <c r="T248" s="19" t="s">
        <v>2205</v>
      </c>
      <c r="U248" s="209">
        <v>27940</v>
      </c>
      <c r="V248" s="20" t="s">
        <v>75</v>
      </c>
      <c r="W248" s="20">
        <v>22</v>
      </c>
      <c r="X248" s="33" t="s">
        <v>16038</v>
      </c>
      <c r="Y248" s="19" t="s">
        <v>62</v>
      </c>
      <c r="Z248" s="20" t="s">
        <v>3318</v>
      </c>
      <c r="AA248" s="19" t="s">
        <v>15360</v>
      </c>
      <c r="AB248" s="20" t="s">
        <v>14286</v>
      </c>
    </row>
    <row r="249" spans="1:28" ht="22.5" customHeight="1" x14ac:dyDescent="0.35">
      <c r="A249" s="33">
        <v>247</v>
      </c>
      <c r="B249" s="20" t="s">
        <v>16045</v>
      </c>
      <c r="C249" s="20"/>
      <c r="D249" s="20" t="s">
        <v>764</v>
      </c>
      <c r="E249" s="20" t="s">
        <v>51</v>
      </c>
      <c r="F249" s="20" t="s">
        <v>499</v>
      </c>
      <c r="G249" s="20" t="s">
        <v>16014</v>
      </c>
      <c r="H249" s="20" t="s">
        <v>16046</v>
      </c>
      <c r="I249" s="33" t="s">
        <v>1989</v>
      </c>
      <c r="J249" s="215" t="s">
        <v>1990</v>
      </c>
      <c r="K249" s="20">
        <f t="shared" si="0"/>
        <v>9</v>
      </c>
      <c r="L249" s="20">
        <f t="shared" si="1"/>
        <v>1</v>
      </c>
      <c r="M249" s="20">
        <f t="shared" si="2"/>
        <v>2025</v>
      </c>
      <c r="N249" s="20">
        <v>72</v>
      </c>
      <c r="O249" s="209">
        <f t="shared" si="3"/>
        <v>47857</v>
      </c>
      <c r="P249" s="20"/>
      <c r="Q249" s="20" t="s">
        <v>16045</v>
      </c>
      <c r="R249" s="19" t="s">
        <v>16047</v>
      </c>
      <c r="S249" s="19" t="s">
        <v>5640</v>
      </c>
      <c r="T249" s="19" t="s">
        <v>1663</v>
      </c>
      <c r="U249" s="209">
        <v>36299</v>
      </c>
      <c r="V249" s="20" t="s">
        <v>75</v>
      </c>
      <c r="W249" s="20">
        <v>22</v>
      </c>
      <c r="X249" s="33" t="s">
        <v>16038</v>
      </c>
      <c r="Y249" s="19" t="s">
        <v>62</v>
      </c>
      <c r="Z249" s="20" t="s">
        <v>3318</v>
      </c>
      <c r="AA249" s="19" t="s">
        <v>15360</v>
      </c>
      <c r="AB249" s="20" t="s">
        <v>14286</v>
      </c>
    </row>
    <row r="250" spans="1:28" ht="22.5" customHeight="1" x14ac:dyDescent="0.35">
      <c r="A250" s="33">
        <v>248</v>
      </c>
      <c r="B250" s="20" t="s">
        <v>16048</v>
      </c>
      <c r="C250" s="20"/>
      <c r="D250" s="20" t="s">
        <v>764</v>
      </c>
      <c r="E250" s="20" t="s">
        <v>51</v>
      </c>
      <c r="F250" s="20" t="s">
        <v>499</v>
      </c>
      <c r="G250" s="20" t="s">
        <v>16014</v>
      </c>
      <c r="H250" s="20" t="s">
        <v>16049</v>
      </c>
      <c r="I250" s="33" t="s">
        <v>1989</v>
      </c>
      <c r="J250" s="215" t="s">
        <v>1990</v>
      </c>
      <c r="K250" s="20">
        <f t="shared" si="0"/>
        <v>9</v>
      </c>
      <c r="L250" s="20">
        <f t="shared" si="1"/>
        <v>1</v>
      </c>
      <c r="M250" s="20">
        <f t="shared" si="2"/>
        <v>2025</v>
      </c>
      <c r="N250" s="20">
        <v>72</v>
      </c>
      <c r="O250" s="209">
        <f t="shared" si="3"/>
        <v>47857</v>
      </c>
      <c r="P250" s="20"/>
      <c r="Q250" s="20" t="s">
        <v>16048</v>
      </c>
      <c r="R250" s="19" t="s">
        <v>16050</v>
      </c>
      <c r="S250" s="19" t="s">
        <v>1662</v>
      </c>
      <c r="T250" s="19" t="s">
        <v>16051</v>
      </c>
      <c r="U250" s="209">
        <v>32144</v>
      </c>
      <c r="V250" s="20" t="s">
        <v>75</v>
      </c>
      <c r="W250" s="20">
        <v>22</v>
      </c>
      <c r="X250" s="33" t="s">
        <v>16038</v>
      </c>
      <c r="Y250" s="19" t="s">
        <v>62</v>
      </c>
      <c r="Z250" s="20" t="s">
        <v>3318</v>
      </c>
      <c r="AA250" s="19" t="s">
        <v>15360</v>
      </c>
      <c r="AB250" s="20" t="s">
        <v>14286</v>
      </c>
    </row>
    <row r="251" spans="1:28" ht="22.5" customHeight="1" x14ac:dyDescent="0.35">
      <c r="A251" s="33">
        <v>249</v>
      </c>
      <c r="B251" s="20" t="s">
        <v>16052</v>
      </c>
      <c r="C251" s="20"/>
      <c r="D251" s="20" t="s">
        <v>764</v>
      </c>
      <c r="E251" s="20" t="s">
        <v>51</v>
      </c>
      <c r="F251" s="20" t="s">
        <v>499</v>
      </c>
      <c r="G251" s="20" t="s">
        <v>16014</v>
      </c>
      <c r="H251" s="20" t="s">
        <v>16053</v>
      </c>
      <c r="I251" s="33" t="s">
        <v>1989</v>
      </c>
      <c r="J251" s="215" t="s">
        <v>1990</v>
      </c>
      <c r="K251" s="20">
        <f t="shared" si="0"/>
        <v>9</v>
      </c>
      <c r="L251" s="20">
        <f t="shared" si="1"/>
        <v>1</v>
      </c>
      <c r="M251" s="20">
        <f t="shared" si="2"/>
        <v>2025</v>
      </c>
      <c r="N251" s="20">
        <v>72</v>
      </c>
      <c r="O251" s="209">
        <f t="shared" si="3"/>
        <v>47857</v>
      </c>
      <c r="P251" s="20"/>
      <c r="Q251" s="20" t="s">
        <v>16052</v>
      </c>
      <c r="R251" s="19" t="s">
        <v>16054</v>
      </c>
      <c r="S251" s="19" t="s">
        <v>2625</v>
      </c>
      <c r="T251" s="19" t="s">
        <v>731</v>
      </c>
      <c r="U251" s="210">
        <v>34262</v>
      </c>
      <c r="V251" s="20" t="s">
        <v>75</v>
      </c>
      <c r="W251" s="20">
        <v>22</v>
      </c>
      <c r="X251" s="33" t="s">
        <v>16038</v>
      </c>
      <c r="Y251" s="19" t="s">
        <v>62</v>
      </c>
      <c r="Z251" s="20" t="s">
        <v>3318</v>
      </c>
      <c r="AA251" s="19" t="s">
        <v>15360</v>
      </c>
      <c r="AB251" s="20" t="s">
        <v>14286</v>
      </c>
    </row>
    <row r="252" spans="1:28" ht="22.5" customHeight="1" x14ac:dyDescent="0.35">
      <c r="A252" s="33">
        <v>250</v>
      </c>
      <c r="B252" s="20" t="s">
        <v>16055</v>
      </c>
      <c r="C252" s="20"/>
      <c r="D252" s="20" t="s">
        <v>764</v>
      </c>
      <c r="E252" s="20" t="s">
        <v>51</v>
      </c>
      <c r="F252" s="20" t="s">
        <v>499</v>
      </c>
      <c r="G252" s="20" t="s">
        <v>16014</v>
      </c>
      <c r="H252" s="20" t="s">
        <v>16056</v>
      </c>
      <c r="I252" s="33" t="s">
        <v>1989</v>
      </c>
      <c r="J252" s="215" t="s">
        <v>1990</v>
      </c>
      <c r="K252" s="20">
        <f t="shared" si="0"/>
        <v>9</v>
      </c>
      <c r="L252" s="20">
        <f t="shared" si="1"/>
        <v>1</v>
      </c>
      <c r="M252" s="20">
        <f t="shared" si="2"/>
        <v>2025</v>
      </c>
      <c r="N252" s="20">
        <v>72</v>
      </c>
      <c r="O252" s="209">
        <f t="shared" si="3"/>
        <v>47857</v>
      </c>
      <c r="P252" s="20"/>
      <c r="Q252" s="20" t="s">
        <v>16055</v>
      </c>
      <c r="R252" s="19" t="s">
        <v>16057</v>
      </c>
      <c r="S252" s="19" t="s">
        <v>10128</v>
      </c>
      <c r="T252" s="19" t="s">
        <v>864</v>
      </c>
      <c r="U252" s="209">
        <v>33396</v>
      </c>
      <c r="V252" s="20" t="s">
        <v>44</v>
      </c>
      <c r="W252" s="20">
        <v>22</v>
      </c>
      <c r="X252" s="33" t="s">
        <v>16038</v>
      </c>
      <c r="Y252" s="19" t="s">
        <v>62</v>
      </c>
      <c r="Z252" s="20" t="s">
        <v>3318</v>
      </c>
      <c r="AA252" s="19" t="s">
        <v>15360</v>
      </c>
      <c r="AB252" s="20" t="s">
        <v>14286</v>
      </c>
    </row>
    <row r="253" spans="1:28" ht="22.5" customHeight="1" x14ac:dyDescent="0.35">
      <c r="A253" s="33">
        <v>251</v>
      </c>
      <c r="B253" s="20" t="s">
        <v>16058</v>
      </c>
      <c r="C253" s="20"/>
      <c r="D253" s="20" t="s">
        <v>764</v>
      </c>
      <c r="E253" s="20" t="s">
        <v>51</v>
      </c>
      <c r="F253" s="20" t="s">
        <v>499</v>
      </c>
      <c r="G253" s="20" t="s">
        <v>16014</v>
      </c>
      <c r="H253" s="20" t="s">
        <v>16059</v>
      </c>
      <c r="I253" s="33" t="s">
        <v>1989</v>
      </c>
      <c r="J253" s="215" t="s">
        <v>1990</v>
      </c>
      <c r="K253" s="20">
        <f t="shared" si="0"/>
        <v>9</v>
      </c>
      <c r="L253" s="20">
        <f t="shared" si="1"/>
        <v>1</v>
      </c>
      <c r="M253" s="20">
        <f t="shared" si="2"/>
        <v>2025</v>
      </c>
      <c r="N253" s="20">
        <v>72</v>
      </c>
      <c r="O253" s="209">
        <f t="shared" si="3"/>
        <v>47857</v>
      </c>
      <c r="P253" s="20"/>
      <c r="Q253" s="20" t="s">
        <v>16058</v>
      </c>
      <c r="R253" s="19" t="s">
        <v>16060</v>
      </c>
      <c r="S253" s="19" t="s">
        <v>16061</v>
      </c>
      <c r="T253" s="19" t="s">
        <v>972</v>
      </c>
      <c r="U253" s="209">
        <v>30051</v>
      </c>
      <c r="V253" s="20" t="s">
        <v>75</v>
      </c>
      <c r="W253" s="20">
        <v>22</v>
      </c>
      <c r="X253" s="33" t="s">
        <v>16038</v>
      </c>
      <c r="Y253" s="19" t="s">
        <v>62</v>
      </c>
      <c r="Z253" s="20" t="s">
        <v>3318</v>
      </c>
      <c r="AA253" s="19" t="s">
        <v>15360</v>
      </c>
      <c r="AB253" s="20" t="s">
        <v>14286</v>
      </c>
    </row>
    <row r="254" spans="1:28" ht="22.5" customHeight="1" x14ac:dyDescent="0.35">
      <c r="A254" s="33">
        <v>252</v>
      </c>
      <c r="B254" s="20" t="s">
        <v>16062</v>
      </c>
      <c r="C254" s="20"/>
      <c r="D254" s="20" t="s">
        <v>764</v>
      </c>
      <c r="E254" s="20" t="s">
        <v>51</v>
      </c>
      <c r="F254" s="20" t="s">
        <v>499</v>
      </c>
      <c r="G254" s="20" t="s">
        <v>16014</v>
      </c>
      <c r="H254" s="20" t="s">
        <v>16063</v>
      </c>
      <c r="I254" s="33" t="s">
        <v>1989</v>
      </c>
      <c r="J254" s="215" t="s">
        <v>1990</v>
      </c>
      <c r="K254" s="20">
        <f t="shared" si="0"/>
        <v>9</v>
      </c>
      <c r="L254" s="20">
        <f t="shared" si="1"/>
        <v>1</v>
      </c>
      <c r="M254" s="20">
        <f t="shared" si="2"/>
        <v>2025</v>
      </c>
      <c r="N254" s="20">
        <v>72</v>
      </c>
      <c r="O254" s="209">
        <f t="shared" si="3"/>
        <v>47857</v>
      </c>
      <c r="P254" s="20"/>
      <c r="Q254" s="20" t="s">
        <v>16062</v>
      </c>
      <c r="R254" s="19" t="s">
        <v>16064</v>
      </c>
      <c r="S254" s="19" t="s">
        <v>16065</v>
      </c>
      <c r="T254" s="19" t="s">
        <v>136</v>
      </c>
      <c r="U254" s="209">
        <v>34281</v>
      </c>
      <c r="V254" s="20" t="s">
        <v>44</v>
      </c>
      <c r="W254" s="20">
        <v>22</v>
      </c>
      <c r="X254" s="33" t="s">
        <v>16038</v>
      </c>
      <c r="Y254" s="19" t="s">
        <v>62</v>
      </c>
      <c r="Z254" s="20" t="s">
        <v>3318</v>
      </c>
      <c r="AA254" s="19" t="s">
        <v>15360</v>
      </c>
      <c r="AB254" s="20" t="s">
        <v>14286</v>
      </c>
    </row>
    <row r="255" spans="1:28" ht="22.5" customHeight="1" x14ac:dyDescent="0.35">
      <c r="A255" s="33">
        <v>253</v>
      </c>
      <c r="B255" s="20" t="s">
        <v>16066</v>
      </c>
      <c r="C255" s="20"/>
      <c r="D255" s="20" t="s">
        <v>764</v>
      </c>
      <c r="E255" s="20" t="s">
        <v>51</v>
      </c>
      <c r="F255" s="20" t="s">
        <v>499</v>
      </c>
      <c r="G255" s="20" t="s">
        <v>16014</v>
      </c>
      <c r="H255" s="20" t="s">
        <v>16067</v>
      </c>
      <c r="I255" s="33" t="s">
        <v>1989</v>
      </c>
      <c r="J255" s="215" t="s">
        <v>1990</v>
      </c>
      <c r="K255" s="20">
        <f t="shared" si="0"/>
        <v>9</v>
      </c>
      <c r="L255" s="20">
        <f t="shared" si="1"/>
        <v>1</v>
      </c>
      <c r="M255" s="20">
        <f t="shared" si="2"/>
        <v>2025</v>
      </c>
      <c r="N255" s="20">
        <v>72</v>
      </c>
      <c r="O255" s="209">
        <f t="shared" si="3"/>
        <v>47857</v>
      </c>
      <c r="P255" s="20"/>
      <c r="Q255" s="20" t="s">
        <v>16066</v>
      </c>
      <c r="R255" s="19" t="s">
        <v>16068</v>
      </c>
      <c r="S255" s="19" t="s">
        <v>16069</v>
      </c>
      <c r="T255" s="19" t="s">
        <v>850</v>
      </c>
      <c r="U255" s="209">
        <v>33999</v>
      </c>
      <c r="V255" s="20" t="s">
        <v>44</v>
      </c>
      <c r="W255" s="20">
        <v>22</v>
      </c>
      <c r="X255" s="33" t="s">
        <v>16038</v>
      </c>
      <c r="Y255" s="19" t="s">
        <v>62</v>
      </c>
      <c r="Z255" s="20" t="s">
        <v>3318</v>
      </c>
      <c r="AA255" s="19" t="s">
        <v>15360</v>
      </c>
      <c r="AB255" s="20" t="s">
        <v>14286</v>
      </c>
    </row>
    <row r="256" spans="1:28" ht="22.5" customHeight="1" x14ac:dyDescent="0.35">
      <c r="A256" s="33">
        <v>254</v>
      </c>
      <c r="B256" s="20" t="s">
        <v>16070</v>
      </c>
      <c r="C256" s="20"/>
      <c r="D256" s="20" t="s">
        <v>764</v>
      </c>
      <c r="E256" s="20" t="s">
        <v>51</v>
      </c>
      <c r="F256" s="20" t="s">
        <v>499</v>
      </c>
      <c r="G256" s="20" t="s">
        <v>16014</v>
      </c>
      <c r="H256" s="20" t="s">
        <v>16071</v>
      </c>
      <c r="I256" s="33" t="s">
        <v>1989</v>
      </c>
      <c r="J256" s="215" t="s">
        <v>1990</v>
      </c>
      <c r="K256" s="20">
        <f t="shared" si="0"/>
        <v>9</v>
      </c>
      <c r="L256" s="20">
        <f t="shared" si="1"/>
        <v>1</v>
      </c>
      <c r="M256" s="20">
        <f t="shared" si="2"/>
        <v>2025</v>
      </c>
      <c r="N256" s="20">
        <v>72</v>
      </c>
      <c r="O256" s="209">
        <f t="shared" si="3"/>
        <v>47857</v>
      </c>
      <c r="P256" s="20"/>
      <c r="Q256" s="20" t="s">
        <v>16070</v>
      </c>
      <c r="R256" s="19" t="s">
        <v>16072</v>
      </c>
      <c r="S256" s="19" t="s">
        <v>16073</v>
      </c>
      <c r="T256" s="19" t="s">
        <v>219</v>
      </c>
      <c r="U256" s="209">
        <v>31864</v>
      </c>
      <c r="V256" s="20" t="s">
        <v>44</v>
      </c>
      <c r="W256" s="20">
        <v>22</v>
      </c>
      <c r="X256" s="33" t="s">
        <v>16038</v>
      </c>
      <c r="Y256" s="19" t="s">
        <v>62</v>
      </c>
      <c r="Z256" s="20" t="s">
        <v>3318</v>
      </c>
      <c r="AA256" s="19" t="s">
        <v>15360</v>
      </c>
      <c r="AB256" s="20" t="s">
        <v>14286</v>
      </c>
    </row>
    <row r="257" spans="1:28" ht="22.5" customHeight="1" x14ac:dyDescent="0.35">
      <c r="A257" s="33">
        <v>255</v>
      </c>
      <c r="B257" s="20" t="s">
        <v>16074</v>
      </c>
      <c r="C257" s="20"/>
      <c r="D257" s="20" t="s">
        <v>764</v>
      </c>
      <c r="E257" s="20" t="s">
        <v>51</v>
      </c>
      <c r="F257" s="20" t="s">
        <v>499</v>
      </c>
      <c r="G257" s="20" t="s">
        <v>16014</v>
      </c>
      <c r="H257" s="20" t="s">
        <v>16075</v>
      </c>
      <c r="I257" s="33" t="s">
        <v>2062</v>
      </c>
      <c r="J257" s="215" t="s">
        <v>2063</v>
      </c>
      <c r="K257" s="20">
        <f t="shared" si="0"/>
        <v>21</v>
      </c>
      <c r="L257" s="20">
        <f t="shared" si="1"/>
        <v>1</v>
      </c>
      <c r="M257" s="20">
        <f t="shared" si="2"/>
        <v>2025</v>
      </c>
      <c r="N257" s="20">
        <v>72</v>
      </c>
      <c r="O257" s="209">
        <f t="shared" si="3"/>
        <v>47869</v>
      </c>
      <c r="P257" s="20"/>
      <c r="Q257" s="20" t="s">
        <v>16074</v>
      </c>
      <c r="R257" s="19" t="s">
        <v>16076</v>
      </c>
      <c r="S257" s="19" t="s">
        <v>16077</v>
      </c>
      <c r="T257" s="19" t="s">
        <v>16078</v>
      </c>
      <c r="U257" s="209">
        <v>29474</v>
      </c>
      <c r="V257" s="20" t="s">
        <v>75</v>
      </c>
      <c r="W257" s="20">
        <v>22</v>
      </c>
      <c r="X257" s="33" t="s">
        <v>16038</v>
      </c>
      <c r="Y257" s="19" t="s">
        <v>62</v>
      </c>
      <c r="Z257" s="20" t="s">
        <v>3318</v>
      </c>
      <c r="AA257" s="19" t="s">
        <v>15360</v>
      </c>
      <c r="AB257" s="20" t="s">
        <v>14286</v>
      </c>
    </row>
    <row r="258" spans="1:28" ht="22.5" customHeight="1" x14ac:dyDescent="0.35">
      <c r="A258" s="33">
        <v>256</v>
      </c>
      <c r="B258" s="20" t="s">
        <v>16079</v>
      </c>
      <c r="C258" s="20"/>
      <c r="D258" s="20" t="s">
        <v>50</v>
      </c>
      <c r="E258" s="20" t="s">
        <v>51</v>
      </c>
      <c r="F258" s="20" t="s">
        <v>499</v>
      </c>
      <c r="G258" s="20" t="s">
        <v>16014</v>
      </c>
      <c r="H258" s="20" t="s">
        <v>16080</v>
      </c>
      <c r="I258" s="33" t="s">
        <v>896</v>
      </c>
      <c r="J258" s="215" t="s">
        <v>897</v>
      </c>
      <c r="K258" s="20">
        <f t="shared" ref="K258:K512" si="4">DAY(J258)</f>
        <v>7</v>
      </c>
      <c r="L258" s="20">
        <f t="shared" ref="L258:L512" si="5">MONTH(J258)</f>
        <v>10</v>
      </c>
      <c r="M258" s="20">
        <f t="shared" ref="M258:M512" si="6">YEAR(J258)</f>
        <v>2024</v>
      </c>
      <c r="N258" s="20">
        <v>72</v>
      </c>
      <c r="O258" s="209">
        <f t="shared" ref="O258:O512" si="7">DATE(YEAR(J258),MONTH(J258)+N258,DAY(J258))</f>
        <v>47763</v>
      </c>
      <c r="P258" s="20"/>
      <c r="Q258" s="20" t="s">
        <v>16079</v>
      </c>
      <c r="R258" s="19" t="s">
        <v>1698</v>
      </c>
      <c r="S258" s="19" t="s">
        <v>618</v>
      </c>
      <c r="T258" s="19" t="s">
        <v>136</v>
      </c>
      <c r="U258" s="209">
        <v>38161</v>
      </c>
      <c r="V258" s="20" t="s">
        <v>75</v>
      </c>
      <c r="W258" s="20">
        <v>22</v>
      </c>
      <c r="X258" s="33" t="s">
        <v>16081</v>
      </c>
      <c r="Y258" s="19" t="s">
        <v>93</v>
      </c>
      <c r="Z258" s="20" t="s">
        <v>3318</v>
      </c>
      <c r="AA258" s="19" t="s">
        <v>15360</v>
      </c>
      <c r="AB258" s="20" t="s">
        <v>14286</v>
      </c>
    </row>
    <row r="259" spans="1:28" ht="22.5" customHeight="1" x14ac:dyDescent="0.35">
      <c r="A259" s="33">
        <v>257</v>
      </c>
      <c r="B259" s="20" t="s">
        <v>16082</v>
      </c>
      <c r="C259" s="20"/>
      <c r="D259" s="20" t="s">
        <v>50</v>
      </c>
      <c r="E259" s="20" t="s">
        <v>51</v>
      </c>
      <c r="F259" s="20" t="s">
        <v>499</v>
      </c>
      <c r="G259" s="20" t="s">
        <v>16014</v>
      </c>
      <c r="H259" s="20" t="s">
        <v>16083</v>
      </c>
      <c r="I259" s="33" t="s">
        <v>896</v>
      </c>
      <c r="J259" s="215" t="s">
        <v>897</v>
      </c>
      <c r="K259" s="20">
        <f t="shared" si="4"/>
        <v>7</v>
      </c>
      <c r="L259" s="20">
        <f t="shared" si="5"/>
        <v>10</v>
      </c>
      <c r="M259" s="20">
        <f t="shared" si="6"/>
        <v>2024</v>
      </c>
      <c r="N259" s="20">
        <v>72</v>
      </c>
      <c r="O259" s="209">
        <f t="shared" si="7"/>
        <v>47763</v>
      </c>
      <c r="P259" s="20"/>
      <c r="Q259" s="20" t="s">
        <v>16082</v>
      </c>
      <c r="R259" s="19" t="s">
        <v>16084</v>
      </c>
      <c r="S259" s="19" t="s">
        <v>14058</v>
      </c>
      <c r="T259" s="19" t="s">
        <v>1371</v>
      </c>
      <c r="U259" s="210">
        <v>33895</v>
      </c>
      <c r="V259" s="20" t="s">
        <v>75</v>
      </c>
      <c r="W259" s="20">
        <v>22</v>
      </c>
      <c r="X259" s="33" t="s">
        <v>16081</v>
      </c>
      <c r="Y259" s="19" t="s">
        <v>93</v>
      </c>
      <c r="Z259" s="20" t="s">
        <v>3318</v>
      </c>
      <c r="AA259" s="19" t="s">
        <v>15360</v>
      </c>
      <c r="AB259" s="20" t="s">
        <v>14286</v>
      </c>
    </row>
    <row r="260" spans="1:28" ht="22.5" customHeight="1" x14ac:dyDescent="0.35">
      <c r="A260" s="33">
        <v>258</v>
      </c>
      <c r="B260" s="20" t="s">
        <v>16085</v>
      </c>
      <c r="C260" s="20"/>
      <c r="D260" s="20" t="s">
        <v>764</v>
      </c>
      <c r="E260" s="20" t="s">
        <v>51</v>
      </c>
      <c r="F260" s="20" t="s">
        <v>499</v>
      </c>
      <c r="G260" s="20" t="s">
        <v>16014</v>
      </c>
      <c r="H260" s="20" t="s">
        <v>16086</v>
      </c>
      <c r="I260" s="33" t="s">
        <v>1989</v>
      </c>
      <c r="J260" s="215" t="s">
        <v>1990</v>
      </c>
      <c r="K260" s="20">
        <f t="shared" si="4"/>
        <v>9</v>
      </c>
      <c r="L260" s="20">
        <f t="shared" si="5"/>
        <v>1</v>
      </c>
      <c r="M260" s="20">
        <f t="shared" si="6"/>
        <v>2025</v>
      </c>
      <c r="N260" s="20">
        <v>72</v>
      </c>
      <c r="O260" s="209">
        <f t="shared" si="7"/>
        <v>47857</v>
      </c>
      <c r="P260" s="20"/>
      <c r="Q260" s="20" t="s">
        <v>16085</v>
      </c>
      <c r="R260" s="19" t="s">
        <v>16087</v>
      </c>
      <c r="S260" s="19" t="s">
        <v>16088</v>
      </c>
      <c r="T260" s="19" t="s">
        <v>498</v>
      </c>
      <c r="U260" s="209">
        <v>36795</v>
      </c>
      <c r="V260" s="20" t="s">
        <v>44</v>
      </c>
      <c r="W260" s="20">
        <v>22</v>
      </c>
      <c r="X260" s="33" t="s">
        <v>16089</v>
      </c>
      <c r="Y260" s="19" t="s">
        <v>211</v>
      </c>
      <c r="Z260" s="20" t="s">
        <v>3318</v>
      </c>
      <c r="AA260" s="19" t="s">
        <v>15360</v>
      </c>
      <c r="AB260" s="20" t="s">
        <v>14286</v>
      </c>
    </row>
    <row r="261" spans="1:28" ht="22.5" customHeight="1" x14ac:dyDescent="0.35">
      <c r="A261" s="33">
        <v>259</v>
      </c>
      <c r="B261" s="20" t="s">
        <v>16090</v>
      </c>
      <c r="C261" s="20"/>
      <c r="D261" s="20" t="s">
        <v>764</v>
      </c>
      <c r="E261" s="20" t="s">
        <v>51</v>
      </c>
      <c r="F261" s="20" t="s">
        <v>499</v>
      </c>
      <c r="G261" s="20" t="s">
        <v>16014</v>
      </c>
      <c r="H261" s="20" t="s">
        <v>16091</v>
      </c>
      <c r="I261" s="33" t="s">
        <v>1989</v>
      </c>
      <c r="J261" s="215" t="s">
        <v>1990</v>
      </c>
      <c r="K261" s="20">
        <f t="shared" si="4"/>
        <v>9</v>
      </c>
      <c r="L261" s="20">
        <f t="shared" si="5"/>
        <v>1</v>
      </c>
      <c r="M261" s="20">
        <f t="shared" si="6"/>
        <v>2025</v>
      </c>
      <c r="N261" s="20">
        <v>72</v>
      </c>
      <c r="O261" s="209">
        <f t="shared" si="7"/>
        <v>47857</v>
      </c>
      <c r="P261" s="20"/>
      <c r="Q261" s="20" t="s">
        <v>16090</v>
      </c>
      <c r="R261" s="19" t="s">
        <v>16092</v>
      </c>
      <c r="S261" s="19" t="s">
        <v>16093</v>
      </c>
      <c r="T261" s="19" t="s">
        <v>3236</v>
      </c>
      <c r="U261" s="209">
        <v>30942</v>
      </c>
      <c r="V261" s="20" t="s">
        <v>75</v>
      </c>
      <c r="W261" s="20">
        <v>22</v>
      </c>
      <c r="X261" s="33" t="s">
        <v>16089</v>
      </c>
      <c r="Y261" s="19" t="s">
        <v>211</v>
      </c>
      <c r="Z261" s="20" t="s">
        <v>3318</v>
      </c>
      <c r="AA261" s="19" t="s">
        <v>15360</v>
      </c>
      <c r="AB261" s="20" t="s">
        <v>14286</v>
      </c>
    </row>
    <row r="262" spans="1:28" ht="22.5" customHeight="1" x14ac:dyDescent="0.35">
      <c r="A262" s="33">
        <v>260</v>
      </c>
      <c r="B262" s="20" t="s">
        <v>16094</v>
      </c>
      <c r="C262" s="20"/>
      <c r="D262" s="20" t="s">
        <v>764</v>
      </c>
      <c r="E262" s="20" t="s">
        <v>51</v>
      </c>
      <c r="F262" s="20" t="s">
        <v>499</v>
      </c>
      <c r="G262" s="20" t="s">
        <v>16014</v>
      </c>
      <c r="H262" s="20" t="s">
        <v>16095</v>
      </c>
      <c r="I262" s="33" t="s">
        <v>1989</v>
      </c>
      <c r="J262" s="215" t="s">
        <v>1990</v>
      </c>
      <c r="K262" s="20">
        <f t="shared" si="4"/>
        <v>9</v>
      </c>
      <c r="L262" s="20">
        <f t="shared" si="5"/>
        <v>1</v>
      </c>
      <c r="M262" s="20">
        <f t="shared" si="6"/>
        <v>2025</v>
      </c>
      <c r="N262" s="20">
        <v>72</v>
      </c>
      <c r="O262" s="209">
        <f t="shared" si="7"/>
        <v>47857</v>
      </c>
      <c r="P262" s="20"/>
      <c r="Q262" s="20" t="s">
        <v>16094</v>
      </c>
      <c r="R262" s="19" t="s">
        <v>10718</v>
      </c>
      <c r="S262" s="19" t="s">
        <v>548</v>
      </c>
      <c r="T262" s="19" t="s">
        <v>804</v>
      </c>
      <c r="U262" s="209">
        <v>34462</v>
      </c>
      <c r="V262" s="20" t="s">
        <v>44</v>
      </c>
      <c r="W262" s="20">
        <v>22</v>
      </c>
      <c r="X262" s="33" t="s">
        <v>16089</v>
      </c>
      <c r="Y262" s="19" t="s">
        <v>211</v>
      </c>
      <c r="Z262" s="20" t="s">
        <v>3318</v>
      </c>
      <c r="AA262" s="19" t="s">
        <v>15360</v>
      </c>
      <c r="AB262" s="20" t="s">
        <v>14286</v>
      </c>
    </row>
    <row r="263" spans="1:28" ht="22.5" customHeight="1" x14ac:dyDescent="0.35">
      <c r="A263" s="33">
        <v>261</v>
      </c>
      <c r="B263" s="20" t="s">
        <v>16096</v>
      </c>
      <c r="C263" s="20"/>
      <c r="D263" s="20" t="s">
        <v>764</v>
      </c>
      <c r="E263" s="20" t="s">
        <v>51</v>
      </c>
      <c r="F263" s="20" t="s">
        <v>499</v>
      </c>
      <c r="G263" s="20" t="s">
        <v>16014</v>
      </c>
      <c r="H263" s="20" t="s">
        <v>16097</v>
      </c>
      <c r="I263" s="33" t="s">
        <v>1984</v>
      </c>
      <c r="J263" s="215" t="s">
        <v>1985</v>
      </c>
      <c r="K263" s="20">
        <f t="shared" si="4"/>
        <v>17</v>
      </c>
      <c r="L263" s="20">
        <f t="shared" si="5"/>
        <v>1</v>
      </c>
      <c r="M263" s="20">
        <f t="shared" si="6"/>
        <v>2025</v>
      </c>
      <c r="N263" s="20">
        <v>72</v>
      </c>
      <c r="O263" s="209">
        <f t="shared" si="7"/>
        <v>47865</v>
      </c>
      <c r="P263" s="20"/>
      <c r="Q263" s="20" t="s">
        <v>16096</v>
      </c>
      <c r="R263" s="19" t="s">
        <v>16098</v>
      </c>
      <c r="S263" s="19" t="s">
        <v>16099</v>
      </c>
      <c r="T263" s="19" t="s">
        <v>136</v>
      </c>
      <c r="U263" s="210">
        <v>35061</v>
      </c>
      <c r="V263" s="20" t="s">
        <v>44</v>
      </c>
      <c r="W263" s="20">
        <v>22</v>
      </c>
      <c r="X263" s="33" t="s">
        <v>16089</v>
      </c>
      <c r="Y263" s="19" t="s">
        <v>211</v>
      </c>
      <c r="Z263" s="20" t="s">
        <v>3318</v>
      </c>
      <c r="AA263" s="19" t="s">
        <v>15360</v>
      </c>
      <c r="AB263" s="20" t="s">
        <v>14286</v>
      </c>
    </row>
    <row r="264" spans="1:28" ht="22.5" customHeight="1" x14ac:dyDescent="0.35">
      <c r="A264" s="33">
        <v>262</v>
      </c>
      <c r="B264" s="20" t="s">
        <v>16100</v>
      </c>
      <c r="C264" s="20"/>
      <c r="D264" s="20" t="s">
        <v>50</v>
      </c>
      <c r="E264" s="20" t="s">
        <v>51</v>
      </c>
      <c r="F264" s="20" t="s">
        <v>499</v>
      </c>
      <c r="G264" s="20" t="s">
        <v>16014</v>
      </c>
      <c r="H264" s="20" t="s">
        <v>16101</v>
      </c>
      <c r="I264" s="33" t="s">
        <v>896</v>
      </c>
      <c r="J264" s="215" t="s">
        <v>897</v>
      </c>
      <c r="K264" s="20">
        <f t="shared" si="4"/>
        <v>7</v>
      </c>
      <c r="L264" s="20">
        <f t="shared" si="5"/>
        <v>10</v>
      </c>
      <c r="M264" s="20">
        <f t="shared" si="6"/>
        <v>2024</v>
      </c>
      <c r="N264" s="20">
        <v>72</v>
      </c>
      <c r="O264" s="209">
        <f t="shared" si="7"/>
        <v>47763</v>
      </c>
      <c r="P264" s="20"/>
      <c r="Q264" s="20" t="s">
        <v>16100</v>
      </c>
      <c r="R264" s="19" t="s">
        <v>16102</v>
      </c>
      <c r="S264" s="19" t="s">
        <v>16103</v>
      </c>
      <c r="T264" s="19" t="s">
        <v>804</v>
      </c>
      <c r="U264" s="209">
        <v>36707</v>
      </c>
      <c r="V264" s="20" t="s">
        <v>44</v>
      </c>
      <c r="W264" s="20">
        <v>22</v>
      </c>
      <c r="X264" s="33" t="s">
        <v>16104</v>
      </c>
      <c r="Y264" s="19" t="s">
        <v>893</v>
      </c>
      <c r="Z264" s="20" t="s">
        <v>3318</v>
      </c>
      <c r="AA264" s="19" t="s">
        <v>15360</v>
      </c>
      <c r="AB264" s="20" t="s">
        <v>14286</v>
      </c>
    </row>
    <row r="265" spans="1:28" ht="22.5" customHeight="1" x14ac:dyDescent="0.35">
      <c r="A265" s="33">
        <v>263</v>
      </c>
      <c r="B265" s="20" t="s">
        <v>16105</v>
      </c>
      <c r="C265" s="20"/>
      <c r="D265" s="20" t="s">
        <v>764</v>
      </c>
      <c r="E265" s="20" t="s">
        <v>51</v>
      </c>
      <c r="F265" s="20" t="s">
        <v>499</v>
      </c>
      <c r="G265" s="20" t="s">
        <v>16014</v>
      </c>
      <c r="H265" s="20" t="s">
        <v>16106</v>
      </c>
      <c r="I265" s="33" t="s">
        <v>1989</v>
      </c>
      <c r="J265" s="215" t="s">
        <v>1990</v>
      </c>
      <c r="K265" s="20">
        <f t="shared" si="4"/>
        <v>9</v>
      </c>
      <c r="L265" s="20">
        <f t="shared" si="5"/>
        <v>1</v>
      </c>
      <c r="M265" s="20">
        <f t="shared" si="6"/>
        <v>2025</v>
      </c>
      <c r="N265" s="20">
        <v>72</v>
      </c>
      <c r="O265" s="209">
        <f t="shared" si="7"/>
        <v>47857</v>
      </c>
      <c r="P265" s="20"/>
      <c r="Q265" s="20" t="s">
        <v>16105</v>
      </c>
      <c r="R265" s="19" t="s">
        <v>16107</v>
      </c>
      <c r="S265" s="19" t="s">
        <v>16108</v>
      </c>
      <c r="T265" s="19" t="s">
        <v>1604</v>
      </c>
      <c r="U265" s="209">
        <v>38448</v>
      </c>
      <c r="V265" s="20" t="s">
        <v>44</v>
      </c>
      <c r="W265" s="20">
        <v>22</v>
      </c>
      <c r="X265" s="33" t="s">
        <v>16109</v>
      </c>
      <c r="Y265" s="19" t="s">
        <v>893</v>
      </c>
      <c r="Z265" s="20" t="s">
        <v>3318</v>
      </c>
      <c r="AA265" s="19" t="s">
        <v>15360</v>
      </c>
      <c r="AB265" s="20" t="s">
        <v>14286</v>
      </c>
    </row>
    <row r="266" spans="1:28" ht="22.5" customHeight="1" x14ac:dyDescent="0.35">
      <c r="A266" s="33">
        <v>264</v>
      </c>
      <c r="B266" s="20" t="s">
        <v>16110</v>
      </c>
      <c r="C266" s="20"/>
      <c r="D266" s="20" t="s">
        <v>50</v>
      </c>
      <c r="E266" s="20" t="s">
        <v>51</v>
      </c>
      <c r="F266" s="20" t="s">
        <v>680</v>
      </c>
      <c r="G266" s="20" t="s">
        <v>35</v>
      </c>
      <c r="H266" s="20" t="s">
        <v>16111</v>
      </c>
      <c r="I266" s="33" t="s">
        <v>1242</v>
      </c>
      <c r="J266" s="215" t="s">
        <v>1243</v>
      </c>
      <c r="K266" s="20">
        <f t="shared" si="4"/>
        <v>14</v>
      </c>
      <c r="L266" s="20">
        <f t="shared" si="5"/>
        <v>10</v>
      </c>
      <c r="M266" s="20">
        <f t="shared" si="6"/>
        <v>2020</v>
      </c>
      <c r="N266" s="20">
        <v>96</v>
      </c>
      <c r="O266" s="209">
        <f t="shared" si="7"/>
        <v>47040</v>
      </c>
      <c r="P266" s="20"/>
      <c r="Q266" s="20" t="s">
        <v>16110</v>
      </c>
      <c r="R266" s="19" t="s">
        <v>12937</v>
      </c>
      <c r="S266" s="19" t="s">
        <v>128</v>
      </c>
      <c r="T266" s="19" t="s">
        <v>455</v>
      </c>
      <c r="U266" s="210">
        <v>33525</v>
      </c>
      <c r="V266" s="20" t="s">
        <v>75</v>
      </c>
      <c r="W266" s="20">
        <v>14</v>
      </c>
      <c r="X266" s="33" t="s">
        <v>10355</v>
      </c>
      <c r="Y266" s="19" t="s">
        <v>121</v>
      </c>
      <c r="Z266" s="20" t="s">
        <v>47</v>
      </c>
      <c r="AA266" s="19" t="s">
        <v>14285</v>
      </c>
      <c r="AB266" s="20" t="s">
        <v>14286</v>
      </c>
    </row>
    <row r="267" spans="1:28" ht="22.5" customHeight="1" x14ac:dyDescent="0.35">
      <c r="A267" s="33">
        <v>265</v>
      </c>
      <c r="B267" s="20" t="s">
        <v>16112</v>
      </c>
      <c r="C267" s="20"/>
      <c r="D267" s="20" t="s">
        <v>50</v>
      </c>
      <c r="E267" s="20" t="s">
        <v>51</v>
      </c>
      <c r="F267" s="20" t="s">
        <v>680</v>
      </c>
      <c r="G267" s="20" t="s">
        <v>35</v>
      </c>
      <c r="H267" s="20" t="s">
        <v>16113</v>
      </c>
      <c r="I267" s="33" t="s">
        <v>12119</v>
      </c>
      <c r="J267" s="215" t="s">
        <v>12120</v>
      </c>
      <c r="K267" s="20">
        <f t="shared" si="4"/>
        <v>4</v>
      </c>
      <c r="L267" s="20">
        <f t="shared" si="5"/>
        <v>11</v>
      </c>
      <c r="M267" s="20">
        <f t="shared" si="6"/>
        <v>2020</v>
      </c>
      <c r="N267" s="20">
        <v>96</v>
      </c>
      <c r="O267" s="209">
        <f t="shared" si="7"/>
        <v>47061</v>
      </c>
      <c r="P267" s="20"/>
      <c r="Q267" s="20" t="s">
        <v>16112</v>
      </c>
      <c r="R267" s="19" t="s">
        <v>16114</v>
      </c>
      <c r="S267" s="19" t="s">
        <v>565</v>
      </c>
      <c r="T267" s="19" t="s">
        <v>498</v>
      </c>
      <c r="U267" s="209">
        <v>34838</v>
      </c>
      <c r="V267" s="20" t="s">
        <v>44</v>
      </c>
      <c r="W267" s="20">
        <v>14</v>
      </c>
      <c r="X267" s="33" t="s">
        <v>16115</v>
      </c>
      <c r="Y267" s="19" t="s">
        <v>234</v>
      </c>
      <c r="Z267" s="20" t="s">
        <v>47</v>
      </c>
      <c r="AA267" s="19" t="s">
        <v>14285</v>
      </c>
      <c r="AB267" s="20" t="s">
        <v>14286</v>
      </c>
    </row>
    <row r="268" spans="1:28" ht="22.5" customHeight="1" x14ac:dyDescent="0.35">
      <c r="A268" s="33">
        <v>266</v>
      </c>
      <c r="B268" s="20" t="s">
        <v>16116</v>
      </c>
      <c r="C268" s="20"/>
      <c r="D268" s="20" t="s">
        <v>50</v>
      </c>
      <c r="E268" s="20" t="s">
        <v>51</v>
      </c>
      <c r="F268" s="20" t="s">
        <v>680</v>
      </c>
      <c r="G268" s="20" t="s">
        <v>35</v>
      </c>
      <c r="H268" s="20" t="s">
        <v>16117</v>
      </c>
      <c r="I268" s="33" t="s">
        <v>1242</v>
      </c>
      <c r="J268" s="215" t="s">
        <v>1243</v>
      </c>
      <c r="K268" s="20">
        <f t="shared" si="4"/>
        <v>14</v>
      </c>
      <c r="L268" s="20">
        <f t="shared" si="5"/>
        <v>10</v>
      </c>
      <c r="M268" s="20">
        <f t="shared" si="6"/>
        <v>2020</v>
      </c>
      <c r="N268" s="20">
        <v>96</v>
      </c>
      <c r="O268" s="209">
        <f t="shared" si="7"/>
        <v>47040</v>
      </c>
      <c r="P268" s="20"/>
      <c r="Q268" s="20" t="s">
        <v>16116</v>
      </c>
      <c r="R268" s="19" t="s">
        <v>16118</v>
      </c>
      <c r="S268" s="19" t="s">
        <v>12657</v>
      </c>
      <c r="T268" s="19" t="s">
        <v>73</v>
      </c>
      <c r="U268" s="209">
        <v>27463</v>
      </c>
      <c r="V268" s="20" t="s">
        <v>75</v>
      </c>
      <c r="W268" s="20">
        <v>14</v>
      </c>
      <c r="X268" s="33" t="s">
        <v>16119</v>
      </c>
      <c r="Y268" s="19" t="s">
        <v>279</v>
      </c>
      <c r="Z268" s="20" t="s">
        <v>353</v>
      </c>
      <c r="AA268" s="19" t="s">
        <v>354</v>
      </c>
      <c r="AB268" s="20" t="s">
        <v>14286</v>
      </c>
    </row>
    <row r="269" spans="1:28" ht="22.5" customHeight="1" x14ac:dyDescent="0.35">
      <c r="A269" s="33">
        <v>267</v>
      </c>
      <c r="B269" s="20" t="s">
        <v>16120</v>
      </c>
      <c r="C269" s="20"/>
      <c r="D269" s="20" t="s">
        <v>50</v>
      </c>
      <c r="E269" s="20" t="s">
        <v>51</v>
      </c>
      <c r="F269" s="20" t="s">
        <v>680</v>
      </c>
      <c r="G269" s="20" t="s">
        <v>402</v>
      </c>
      <c r="H269" s="20" t="s">
        <v>16121</v>
      </c>
      <c r="I269" s="33" t="s">
        <v>16122</v>
      </c>
      <c r="J269" s="215" t="s">
        <v>16123</v>
      </c>
      <c r="K269" s="20">
        <f t="shared" si="4"/>
        <v>22</v>
      </c>
      <c r="L269" s="20">
        <f t="shared" si="5"/>
        <v>12</v>
      </c>
      <c r="M269" s="20">
        <f t="shared" si="6"/>
        <v>2020</v>
      </c>
      <c r="N269" s="20">
        <v>96</v>
      </c>
      <c r="O269" s="209">
        <f t="shared" si="7"/>
        <v>47109</v>
      </c>
      <c r="P269" s="20"/>
      <c r="Q269" s="20" t="s">
        <v>16120</v>
      </c>
      <c r="R269" s="19" t="s">
        <v>1130</v>
      </c>
      <c r="S269" s="19" t="s">
        <v>1006</v>
      </c>
      <c r="T269" s="19" t="s">
        <v>1131</v>
      </c>
      <c r="U269" s="210">
        <v>31350</v>
      </c>
      <c r="V269" s="20" t="s">
        <v>75</v>
      </c>
      <c r="W269" s="20">
        <v>14</v>
      </c>
      <c r="X269" s="33" t="s">
        <v>16124</v>
      </c>
      <c r="Y269" s="19" t="s">
        <v>279</v>
      </c>
      <c r="Z269" s="20" t="s">
        <v>736</v>
      </c>
      <c r="AA269" s="19" t="s">
        <v>16125</v>
      </c>
      <c r="AB269" s="20" t="s">
        <v>14286</v>
      </c>
    </row>
    <row r="270" spans="1:28" ht="22.5" customHeight="1" x14ac:dyDescent="0.35">
      <c r="A270" s="33">
        <v>268</v>
      </c>
      <c r="B270" s="20" t="s">
        <v>14878</v>
      </c>
      <c r="C270" s="20"/>
      <c r="D270" s="20" t="s">
        <v>50</v>
      </c>
      <c r="E270" s="20" t="s">
        <v>51</v>
      </c>
      <c r="F270" s="20" t="s">
        <v>680</v>
      </c>
      <c r="G270" s="20" t="s">
        <v>402</v>
      </c>
      <c r="H270" s="20" t="s">
        <v>14879</v>
      </c>
      <c r="I270" s="33" t="s">
        <v>1497</v>
      </c>
      <c r="J270" s="215" t="s">
        <v>1498</v>
      </c>
      <c r="K270" s="20">
        <f t="shared" si="4"/>
        <v>30</v>
      </c>
      <c r="L270" s="20">
        <f t="shared" si="5"/>
        <v>11</v>
      </c>
      <c r="M270" s="20">
        <f t="shared" si="6"/>
        <v>2017</v>
      </c>
      <c r="N270" s="20">
        <v>96</v>
      </c>
      <c r="O270" s="209">
        <f t="shared" si="7"/>
        <v>45991</v>
      </c>
      <c r="P270" s="20" t="s">
        <v>778</v>
      </c>
      <c r="Q270" s="20" t="s">
        <v>14878</v>
      </c>
      <c r="R270" s="19" t="s">
        <v>14880</v>
      </c>
      <c r="S270" s="19" t="s">
        <v>14881</v>
      </c>
      <c r="T270" s="19" t="s">
        <v>340</v>
      </c>
      <c r="U270" s="209">
        <v>27341</v>
      </c>
      <c r="V270" s="20" t="s">
        <v>75</v>
      </c>
      <c r="W270" s="20">
        <v>19</v>
      </c>
      <c r="X270" s="33" t="s">
        <v>14882</v>
      </c>
      <c r="Y270" s="19" t="s">
        <v>93</v>
      </c>
      <c r="Z270" s="20" t="s">
        <v>14883</v>
      </c>
      <c r="AA270" s="19" t="s">
        <v>684</v>
      </c>
      <c r="AB270" s="20" t="s">
        <v>14286</v>
      </c>
    </row>
    <row r="271" spans="1:28" ht="22.5" customHeight="1" x14ac:dyDescent="0.35">
      <c r="A271" s="33">
        <v>269</v>
      </c>
      <c r="B271" s="20" t="s">
        <v>14884</v>
      </c>
      <c r="C271" s="20"/>
      <c r="D271" s="20" t="s">
        <v>50</v>
      </c>
      <c r="E271" s="20" t="s">
        <v>51</v>
      </c>
      <c r="F271" s="20" t="s">
        <v>680</v>
      </c>
      <c r="G271" s="20" t="s">
        <v>402</v>
      </c>
      <c r="H271" s="20" t="s">
        <v>14885</v>
      </c>
      <c r="I271" s="33" t="s">
        <v>14281</v>
      </c>
      <c r="J271" s="215" t="s">
        <v>14282</v>
      </c>
      <c r="K271" s="20">
        <f t="shared" si="4"/>
        <v>16</v>
      </c>
      <c r="L271" s="20">
        <f t="shared" si="5"/>
        <v>4</v>
      </c>
      <c r="M271" s="20">
        <f t="shared" si="6"/>
        <v>2018</v>
      </c>
      <c r="N271" s="20">
        <v>96</v>
      </c>
      <c r="O271" s="209">
        <f t="shared" si="7"/>
        <v>46128</v>
      </c>
      <c r="P271" s="20" t="s">
        <v>14259</v>
      </c>
      <c r="Q271" s="20" t="s">
        <v>14884</v>
      </c>
      <c r="R271" s="19" t="s">
        <v>14886</v>
      </c>
      <c r="S271" s="19" t="s">
        <v>658</v>
      </c>
      <c r="T271" s="19" t="s">
        <v>538</v>
      </c>
      <c r="U271" s="209">
        <v>31974</v>
      </c>
      <c r="V271" s="20" t="s">
        <v>75</v>
      </c>
      <c r="W271" s="20">
        <v>19</v>
      </c>
      <c r="X271" s="33" t="s">
        <v>14882</v>
      </c>
      <c r="Y271" s="19" t="s">
        <v>93</v>
      </c>
      <c r="Z271" s="20" t="s">
        <v>14883</v>
      </c>
      <c r="AA271" s="19" t="s">
        <v>684</v>
      </c>
      <c r="AB271" s="20" t="s">
        <v>14286</v>
      </c>
    </row>
    <row r="272" spans="1:28" ht="22.5" customHeight="1" x14ac:dyDescent="0.35">
      <c r="A272" s="33">
        <v>270</v>
      </c>
      <c r="B272" s="20" t="s">
        <v>14887</v>
      </c>
      <c r="C272" s="20"/>
      <c r="D272" s="20" t="s">
        <v>50</v>
      </c>
      <c r="E272" s="20" t="s">
        <v>51</v>
      </c>
      <c r="F272" s="20" t="s">
        <v>680</v>
      </c>
      <c r="G272" s="20" t="s">
        <v>402</v>
      </c>
      <c r="H272" s="20" t="s">
        <v>14888</v>
      </c>
      <c r="I272" s="33" t="s">
        <v>14514</v>
      </c>
      <c r="J272" s="215" t="s">
        <v>14402</v>
      </c>
      <c r="K272" s="20">
        <f t="shared" si="4"/>
        <v>30</v>
      </c>
      <c r="L272" s="20">
        <f t="shared" si="5"/>
        <v>7</v>
      </c>
      <c r="M272" s="20">
        <f t="shared" si="6"/>
        <v>2018</v>
      </c>
      <c r="N272" s="20">
        <v>96</v>
      </c>
      <c r="O272" s="209">
        <f t="shared" si="7"/>
        <v>46233</v>
      </c>
      <c r="P272" s="20" t="s">
        <v>14259</v>
      </c>
      <c r="Q272" s="20" t="s">
        <v>14887</v>
      </c>
      <c r="R272" s="19" t="s">
        <v>14889</v>
      </c>
      <c r="S272" s="19" t="s">
        <v>14890</v>
      </c>
      <c r="T272" s="19" t="s">
        <v>972</v>
      </c>
      <c r="U272" s="209">
        <v>33338</v>
      </c>
      <c r="V272" s="20" t="s">
        <v>75</v>
      </c>
      <c r="W272" s="20">
        <v>19</v>
      </c>
      <c r="X272" s="33" t="s">
        <v>14891</v>
      </c>
      <c r="Y272" s="19" t="s">
        <v>234</v>
      </c>
      <c r="Z272" s="20" t="s">
        <v>14883</v>
      </c>
      <c r="AA272" s="19" t="s">
        <v>684</v>
      </c>
      <c r="AB272" s="20" t="s">
        <v>14286</v>
      </c>
    </row>
    <row r="273" spans="1:28" ht="22.5" customHeight="1" x14ac:dyDescent="0.35">
      <c r="A273" s="33">
        <v>271</v>
      </c>
      <c r="B273" s="20" t="s">
        <v>14892</v>
      </c>
      <c r="C273" s="20"/>
      <c r="D273" s="20" t="s">
        <v>50</v>
      </c>
      <c r="E273" s="20" t="s">
        <v>51</v>
      </c>
      <c r="F273" s="20" t="s">
        <v>680</v>
      </c>
      <c r="G273" s="20" t="s">
        <v>402</v>
      </c>
      <c r="H273" s="20" t="s">
        <v>14893</v>
      </c>
      <c r="I273" s="33" t="s">
        <v>814</v>
      </c>
      <c r="J273" s="215" t="s">
        <v>815</v>
      </c>
      <c r="K273" s="20">
        <f t="shared" si="4"/>
        <v>22</v>
      </c>
      <c r="L273" s="20">
        <f t="shared" si="5"/>
        <v>8</v>
      </c>
      <c r="M273" s="20">
        <f t="shared" si="6"/>
        <v>2018</v>
      </c>
      <c r="N273" s="20">
        <v>96</v>
      </c>
      <c r="O273" s="209">
        <f t="shared" si="7"/>
        <v>46256</v>
      </c>
      <c r="P273" s="20" t="s">
        <v>14259</v>
      </c>
      <c r="Q273" s="20" t="s">
        <v>14892</v>
      </c>
      <c r="R273" s="19" t="s">
        <v>14894</v>
      </c>
      <c r="S273" s="19" t="s">
        <v>618</v>
      </c>
      <c r="T273" s="19" t="s">
        <v>503</v>
      </c>
      <c r="U273" s="209">
        <v>28856</v>
      </c>
      <c r="V273" s="20" t="s">
        <v>75</v>
      </c>
      <c r="W273" s="20">
        <v>19</v>
      </c>
      <c r="X273" s="33" t="s">
        <v>14891</v>
      </c>
      <c r="Y273" s="19" t="s">
        <v>234</v>
      </c>
      <c r="Z273" s="20" t="s">
        <v>14883</v>
      </c>
      <c r="AA273" s="19" t="s">
        <v>684</v>
      </c>
      <c r="AB273" s="20" t="s">
        <v>14286</v>
      </c>
    </row>
    <row r="274" spans="1:28" ht="22.5" customHeight="1" x14ac:dyDescent="0.35">
      <c r="A274" s="33">
        <v>272</v>
      </c>
      <c r="B274" s="20" t="s">
        <v>16126</v>
      </c>
      <c r="C274" s="20"/>
      <c r="D274" s="20" t="s">
        <v>50</v>
      </c>
      <c r="E274" s="20" t="s">
        <v>51</v>
      </c>
      <c r="F274" s="20" t="s">
        <v>680</v>
      </c>
      <c r="G274" s="20" t="s">
        <v>524</v>
      </c>
      <c r="H274" s="20" t="s">
        <v>16127</v>
      </c>
      <c r="I274" s="33" t="s">
        <v>13109</v>
      </c>
      <c r="J274" s="215" t="s">
        <v>13110</v>
      </c>
      <c r="K274" s="20">
        <f t="shared" si="4"/>
        <v>20</v>
      </c>
      <c r="L274" s="20">
        <f t="shared" si="5"/>
        <v>10</v>
      </c>
      <c r="M274" s="20">
        <f t="shared" si="6"/>
        <v>2020</v>
      </c>
      <c r="N274" s="20">
        <v>96</v>
      </c>
      <c r="O274" s="209">
        <f t="shared" si="7"/>
        <v>47046</v>
      </c>
      <c r="P274" s="20"/>
      <c r="Q274" s="20" t="s">
        <v>16126</v>
      </c>
      <c r="R274" s="19" t="s">
        <v>16128</v>
      </c>
      <c r="S274" s="19" t="s">
        <v>1961</v>
      </c>
      <c r="T274" s="19" t="s">
        <v>700</v>
      </c>
      <c r="U274" s="209">
        <v>35253</v>
      </c>
      <c r="V274" s="20" t="s">
        <v>44</v>
      </c>
      <c r="W274" s="20">
        <v>14</v>
      </c>
      <c r="X274" s="33" t="s">
        <v>16129</v>
      </c>
      <c r="Y274" s="19" t="s">
        <v>46</v>
      </c>
      <c r="Z274" s="20" t="s">
        <v>2305</v>
      </c>
      <c r="AA274" s="19" t="s">
        <v>2306</v>
      </c>
      <c r="AB274" s="20" t="s">
        <v>14286</v>
      </c>
    </row>
    <row r="275" spans="1:28" ht="22.5" customHeight="1" x14ac:dyDescent="0.35">
      <c r="A275" s="33">
        <v>273</v>
      </c>
      <c r="B275" s="20" t="s">
        <v>16130</v>
      </c>
      <c r="C275" s="20"/>
      <c r="D275" s="20" t="s">
        <v>50</v>
      </c>
      <c r="E275" s="20" t="s">
        <v>51</v>
      </c>
      <c r="F275" s="20" t="s">
        <v>680</v>
      </c>
      <c r="G275" s="20" t="s">
        <v>524</v>
      </c>
      <c r="H275" s="20" t="s">
        <v>16131</v>
      </c>
      <c r="I275" s="33" t="s">
        <v>1242</v>
      </c>
      <c r="J275" s="215" t="s">
        <v>1243</v>
      </c>
      <c r="K275" s="20">
        <f t="shared" si="4"/>
        <v>14</v>
      </c>
      <c r="L275" s="20">
        <f t="shared" si="5"/>
        <v>10</v>
      </c>
      <c r="M275" s="20">
        <f t="shared" si="6"/>
        <v>2020</v>
      </c>
      <c r="N275" s="20">
        <v>96</v>
      </c>
      <c r="O275" s="209">
        <f t="shared" si="7"/>
        <v>47040</v>
      </c>
      <c r="P275" s="20"/>
      <c r="Q275" s="20" t="s">
        <v>16130</v>
      </c>
      <c r="R275" s="19" t="s">
        <v>16132</v>
      </c>
      <c r="S275" s="19" t="s">
        <v>16133</v>
      </c>
      <c r="T275" s="19" t="s">
        <v>60</v>
      </c>
      <c r="U275" s="209">
        <v>34419</v>
      </c>
      <c r="V275" s="20" t="s">
        <v>44</v>
      </c>
      <c r="W275" s="20">
        <v>14</v>
      </c>
      <c r="X275" s="33" t="s">
        <v>16134</v>
      </c>
      <c r="Y275" s="19" t="s">
        <v>62</v>
      </c>
      <c r="Z275" s="20" t="s">
        <v>531</v>
      </c>
      <c r="AA275" s="19" t="s">
        <v>15088</v>
      </c>
      <c r="AB275" s="20" t="s">
        <v>14286</v>
      </c>
    </row>
    <row r="276" spans="1:28" ht="22.5" customHeight="1" x14ac:dyDescent="0.35">
      <c r="A276" s="33">
        <v>274</v>
      </c>
      <c r="B276" s="20" t="s">
        <v>16135</v>
      </c>
      <c r="C276" s="20"/>
      <c r="D276" s="20" t="s">
        <v>50</v>
      </c>
      <c r="E276" s="20" t="s">
        <v>51</v>
      </c>
      <c r="F276" s="20" t="s">
        <v>680</v>
      </c>
      <c r="G276" s="20" t="s">
        <v>524</v>
      </c>
      <c r="H276" s="20" t="s">
        <v>16136</v>
      </c>
      <c r="I276" s="33" t="s">
        <v>1242</v>
      </c>
      <c r="J276" s="215" t="s">
        <v>1243</v>
      </c>
      <c r="K276" s="20">
        <f t="shared" si="4"/>
        <v>14</v>
      </c>
      <c r="L276" s="20">
        <f t="shared" si="5"/>
        <v>10</v>
      </c>
      <c r="M276" s="20">
        <f t="shared" si="6"/>
        <v>2020</v>
      </c>
      <c r="N276" s="20">
        <v>96</v>
      </c>
      <c r="O276" s="209">
        <f t="shared" si="7"/>
        <v>47040</v>
      </c>
      <c r="P276" s="20"/>
      <c r="Q276" s="20" t="s">
        <v>16135</v>
      </c>
      <c r="R276" s="19" t="s">
        <v>16137</v>
      </c>
      <c r="S276" s="19" t="s">
        <v>16138</v>
      </c>
      <c r="T276" s="19" t="s">
        <v>165</v>
      </c>
      <c r="U276" s="209">
        <v>32537</v>
      </c>
      <c r="V276" s="20" t="s">
        <v>75</v>
      </c>
      <c r="W276" s="20">
        <v>14</v>
      </c>
      <c r="X276" s="33" t="s">
        <v>16139</v>
      </c>
      <c r="Y276" s="19" t="s">
        <v>279</v>
      </c>
      <c r="Z276" s="20" t="s">
        <v>531</v>
      </c>
      <c r="AA276" s="19" t="s">
        <v>15088</v>
      </c>
      <c r="AB276" s="20" t="s">
        <v>14286</v>
      </c>
    </row>
    <row r="277" spans="1:28" ht="22.5" customHeight="1" x14ac:dyDescent="0.35">
      <c r="A277" s="33">
        <v>275</v>
      </c>
      <c r="B277" s="20" t="s">
        <v>16140</v>
      </c>
      <c r="C277" s="20"/>
      <c r="D277" s="20" t="s">
        <v>50</v>
      </c>
      <c r="E277" s="20" t="s">
        <v>51</v>
      </c>
      <c r="F277" s="20" t="s">
        <v>680</v>
      </c>
      <c r="G277" s="20" t="s">
        <v>524</v>
      </c>
      <c r="H277" s="20" t="s">
        <v>16141</v>
      </c>
      <c r="I277" s="33" t="s">
        <v>1622</v>
      </c>
      <c r="J277" s="215" t="s">
        <v>1623</v>
      </c>
      <c r="K277" s="20">
        <f t="shared" si="4"/>
        <v>25</v>
      </c>
      <c r="L277" s="20">
        <f t="shared" si="5"/>
        <v>7</v>
      </c>
      <c r="M277" s="20">
        <f t="shared" si="6"/>
        <v>2023</v>
      </c>
      <c r="N277" s="20">
        <v>72</v>
      </c>
      <c r="O277" s="209">
        <f t="shared" si="7"/>
        <v>47324</v>
      </c>
      <c r="P277" s="20"/>
      <c r="Q277" s="20" t="s">
        <v>16140</v>
      </c>
      <c r="R277" s="19" t="s">
        <v>16142</v>
      </c>
      <c r="S277" s="19" t="s">
        <v>449</v>
      </c>
      <c r="T277" s="19" t="s">
        <v>1220</v>
      </c>
      <c r="U277" s="209">
        <v>34925</v>
      </c>
      <c r="V277" s="20" t="s">
        <v>75</v>
      </c>
      <c r="W277" s="20">
        <v>19</v>
      </c>
      <c r="X277" s="33" t="s">
        <v>16143</v>
      </c>
      <c r="Y277" s="19" t="s">
        <v>279</v>
      </c>
      <c r="Z277" s="20" t="s">
        <v>2305</v>
      </c>
      <c r="AA277" s="19" t="s">
        <v>2306</v>
      </c>
      <c r="AB277" s="20" t="s">
        <v>14286</v>
      </c>
    </row>
    <row r="278" spans="1:28" ht="22.5" customHeight="1" x14ac:dyDescent="0.35">
      <c r="A278" s="33">
        <v>276</v>
      </c>
      <c r="B278" s="20" t="s">
        <v>16144</v>
      </c>
      <c r="C278" s="20"/>
      <c r="D278" s="20" t="s">
        <v>50</v>
      </c>
      <c r="E278" s="20" t="s">
        <v>51</v>
      </c>
      <c r="F278" s="20" t="s">
        <v>680</v>
      </c>
      <c r="G278" s="20" t="s">
        <v>3311</v>
      </c>
      <c r="H278" s="20" t="s">
        <v>16145</v>
      </c>
      <c r="I278" s="33" t="s">
        <v>12219</v>
      </c>
      <c r="J278" s="215" t="s">
        <v>12220</v>
      </c>
      <c r="K278" s="20">
        <f t="shared" si="4"/>
        <v>22</v>
      </c>
      <c r="L278" s="20">
        <f t="shared" si="5"/>
        <v>2</v>
      </c>
      <c r="M278" s="20">
        <f t="shared" si="6"/>
        <v>2021</v>
      </c>
      <c r="N278" s="215">
        <v>96</v>
      </c>
      <c r="O278" s="209">
        <f t="shared" si="7"/>
        <v>47171</v>
      </c>
      <c r="P278" s="20"/>
      <c r="Q278" s="20" t="s">
        <v>16144</v>
      </c>
      <c r="R278" s="19" t="s">
        <v>16146</v>
      </c>
      <c r="S278" s="19" t="s">
        <v>2692</v>
      </c>
      <c r="T278" s="19" t="s">
        <v>359</v>
      </c>
      <c r="U278" s="209">
        <v>37894</v>
      </c>
      <c r="V278" s="20" t="s">
        <v>75</v>
      </c>
      <c r="W278" s="20">
        <v>14</v>
      </c>
      <c r="X278" s="33" t="s">
        <v>16147</v>
      </c>
      <c r="Y278" s="19" t="s">
        <v>93</v>
      </c>
      <c r="Z278" s="20" t="s">
        <v>3318</v>
      </c>
      <c r="AA278" s="19" t="s">
        <v>15360</v>
      </c>
      <c r="AB278" s="20" t="s">
        <v>14286</v>
      </c>
    </row>
    <row r="279" spans="1:28" ht="22.5" customHeight="1" x14ac:dyDescent="0.35">
      <c r="A279" s="33">
        <v>277</v>
      </c>
      <c r="B279" s="20" t="s">
        <v>16148</v>
      </c>
      <c r="C279" s="20"/>
      <c r="D279" s="20" t="s">
        <v>50</v>
      </c>
      <c r="E279" s="20" t="s">
        <v>51</v>
      </c>
      <c r="F279" s="20" t="s">
        <v>680</v>
      </c>
      <c r="G279" s="20" t="s">
        <v>3311</v>
      </c>
      <c r="H279" s="20" t="s">
        <v>16149</v>
      </c>
      <c r="I279" s="33" t="s">
        <v>10504</v>
      </c>
      <c r="J279" s="215" t="s">
        <v>10505</v>
      </c>
      <c r="K279" s="20">
        <f t="shared" si="4"/>
        <v>1</v>
      </c>
      <c r="L279" s="20">
        <f t="shared" si="5"/>
        <v>12</v>
      </c>
      <c r="M279" s="20">
        <f t="shared" si="6"/>
        <v>2020</v>
      </c>
      <c r="N279" s="20">
        <v>96</v>
      </c>
      <c r="O279" s="209">
        <f t="shared" si="7"/>
        <v>47088</v>
      </c>
      <c r="P279" s="20"/>
      <c r="Q279" s="20" t="s">
        <v>16148</v>
      </c>
      <c r="R279" s="19" t="s">
        <v>16150</v>
      </c>
      <c r="S279" s="19" t="s">
        <v>16151</v>
      </c>
      <c r="T279" s="19" t="s">
        <v>396</v>
      </c>
      <c r="U279" s="209">
        <v>35469</v>
      </c>
      <c r="V279" s="20" t="s">
        <v>44</v>
      </c>
      <c r="W279" s="20">
        <v>14</v>
      </c>
      <c r="X279" s="33" t="s">
        <v>16152</v>
      </c>
      <c r="Y279" s="19" t="s">
        <v>234</v>
      </c>
      <c r="Z279" s="20" t="s">
        <v>3318</v>
      </c>
      <c r="AA279" s="19" t="s">
        <v>15360</v>
      </c>
      <c r="AB279" s="20" t="s">
        <v>14286</v>
      </c>
    </row>
    <row r="280" spans="1:28" ht="22.5" customHeight="1" x14ac:dyDescent="0.35">
      <c r="A280" s="33">
        <v>278</v>
      </c>
      <c r="B280" s="20" t="s">
        <v>16153</v>
      </c>
      <c r="C280" s="20"/>
      <c r="D280" s="20" t="s">
        <v>50</v>
      </c>
      <c r="E280" s="20" t="s">
        <v>51</v>
      </c>
      <c r="F280" s="20" t="s">
        <v>680</v>
      </c>
      <c r="G280" s="20" t="s">
        <v>3311</v>
      </c>
      <c r="H280" s="20" t="s">
        <v>16154</v>
      </c>
      <c r="I280" s="33" t="s">
        <v>10504</v>
      </c>
      <c r="J280" s="215" t="s">
        <v>10505</v>
      </c>
      <c r="K280" s="20">
        <f t="shared" si="4"/>
        <v>1</v>
      </c>
      <c r="L280" s="20">
        <f t="shared" si="5"/>
        <v>12</v>
      </c>
      <c r="M280" s="20">
        <f t="shared" si="6"/>
        <v>2020</v>
      </c>
      <c r="N280" s="20">
        <v>96</v>
      </c>
      <c r="O280" s="209">
        <f t="shared" si="7"/>
        <v>47088</v>
      </c>
      <c r="P280" s="20"/>
      <c r="Q280" s="20" t="s">
        <v>16153</v>
      </c>
      <c r="R280" s="19" t="s">
        <v>16155</v>
      </c>
      <c r="S280" s="19" t="s">
        <v>16156</v>
      </c>
      <c r="T280" s="19" t="s">
        <v>16157</v>
      </c>
      <c r="U280" s="209">
        <v>25085</v>
      </c>
      <c r="V280" s="20" t="s">
        <v>75</v>
      </c>
      <c r="W280" s="20">
        <v>14</v>
      </c>
      <c r="X280" s="33" t="s">
        <v>16152</v>
      </c>
      <c r="Y280" s="19" t="s">
        <v>234</v>
      </c>
      <c r="Z280" s="20" t="s">
        <v>3318</v>
      </c>
      <c r="AA280" s="19" t="s">
        <v>15360</v>
      </c>
      <c r="AB280" s="20" t="s">
        <v>14286</v>
      </c>
    </row>
    <row r="281" spans="1:28" ht="22.5" customHeight="1" x14ac:dyDescent="0.35">
      <c r="A281" s="33">
        <v>279</v>
      </c>
      <c r="B281" s="20" t="s">
        <v>16158</v>
      </c>
      <c r="C281" s="20"/>
      <c r="D281" s="20" t="s">
        <v>50</v>
      </c>
      <c r="E281" s="20" t="s">
        <v>51</v>
      </c>
      <c r="F281" s="20" t="s">
        <v>680</v>
      </c>
      <c r="G281" s="20" t="s">
        <v>3311</v>
      </c>
      <c r="H281" s="20" t="s">
        <v>16159</v>
      </c>
      <c r="I281" s="33" t="s">
        <v>12219</v>
      </c>
      <c r="J281" s="215" t="s">
        <v>12220</v>
      </c>
      <c r="K281" s="20">
        <f t="shared" si="4"/>
        <v>22</v>
      </c>
      <c r="L281" s="20">
        <f t="shared" si="5"/>
        <v>2</v>
      </c>
      <c r="M281" s="20">
        <f t="shared" si="6"/>
        <v>2021</v>
      </c>
      <c r="N281" s="215">
        <v>96</v>
      </c>
      <c r="O281" s="209">
        <f t="shared" si="7"/>
        <v>47171</v>
      </c>
      <c r="P281" s="20"/>
      <c r="Q281" s="20" t="s">
        <v>16158</v>
      </c>
      <c r="R281" s="19" t="s">
        <v>16160</v>
      </c>
      <c r="S281" s="19" t="s">
        <v>177</v>
      </c>
      <c r="T281" s="19" t="s">
        <v>3100</v>
      </c>
      <c r="U281" s="209">
        <v>31860</v>
      </c>
      <c r="V281" s="20" t="s">
        <v>75</v>
      </c>
      <c r="W281" s="20">
        <v>14</v>
      </c>
      <c r="X281" s="33" t="s">
        <v>16152</v>
      </c>
      <c r="Y281" s="19" t="s">
        <v>234</v>
      </c>
      <c r="Z281" s="20" t="s">
        <v>3318</v>
      </c>
      <c r="AA281" s="19" t="s">
        <v>15360</v>
      </c>
      <c r="AB281" s="20" t="s">
        <v>14286</v>
      </c>
    </row>
    <row r="282" spans="1:28" ht="22.5" customHeight="1" x14ac:dyDescent="0.35">
      <c r="A282" s="33">
        <v>280</v>
      </c>
      <c r="B282" s="20" t="s">
        <v>16161</v>
      </c>
      <c r="C282" s="20"/>
      <c r="D282" s="20" t="s">
        <v>50</v>
      </c>
      <c r="E282" s="20" t="s">
        <v>51</v>
      </c>
      <c r="F282" s="20" t="s">
        <v>680</v>
      </c>
      <c r="G282" s="20" t="s">
        <v>3311</v>
      </c>
      <c r="H282" s="20" t="s">
        <v>16162</v>
      </c>
      <c r="I282" s="33" t="s">
        <v>295</v>
      </c>
      <c r="J282" s="215" t="s">
        <v>296</v>
      </c>
      <c r="K282" s="20">
        <f t="shared" si="4"/>
        <v>5</v>
      </c>
      <c r="L282" s="20">
        <f t="shared" si="5"/>
        <v>4</v>
      </c>
      <c r="M282" s="20">
        <f t="shared" si="6"/>
        <v>2024</v>
      </c>
      <c r="N282" s="20">
        <v>72</v>
      </c>
      <c r="O282" s="209">
        <f t="shared" si="7"/>
        <v>47578</v>
      </c>
      <c r="P282" s="20"/>
      <c r="Q282" s="20" t="s">
        <v>16161</v>
      </c>
      <c r="R282" s="19" t="s">
        <v>16163</v>
      </c>
      <c r="S282" s="19" t="s">
        <v>391</v>
      </c>
      <c r="T282" s="19" t="s">
        <v>4109</v>
      </c>
      <c r="U282" s="209">
        <v>31881</v>
      </c>
      <c r="V282" s="20" t="s">
        <v>44</v>
      </c>
      <c r="W282" s="20">
        <v>21</v>
      </c>
      <c r="X282" s="33" t="s">
        <v>16164</v>
      </c>
      <c r="Y282" s="19" t="s">
        <v>121</v>
      </c>
      <c r="Z282" s="20" t="s">
        <v>3318</v>
      </c>
      <c r="AA282" s="19" t="s">
        <v>15360</v>
      </c>
      <c r="AB282" s="20" t="s">
        <v>14286</v>
      </c>
    </row>
    <row r="283" spans="1:28" ht="22.5" customHeight="1" x14ac:dyDescent="0.35">
      <c r="A283" s="33">
        <v>281</v>
      </c>
      <c r="B283" s="20" t="s">
        <v>16165</v>
      </c>
      <c r="C283" s="20"/>
      <c r="D283" s="20" t="s">
        <v>50</v>
      </c>
      <c r="E283" s="20" t="s">
        <v>51</v>
      </c>
      <c r="F283" s="20" t="s">
        <v>680</v>
      </c>
      <c r="G283" s="20" t="s">
        <v>3311</v>
      </c>
      <c r="H283" s="20" t="s">
        <v>16166</v>
      </c>
      <c r="I283" s="33" t="s">
        <v>322</v>
      </c>
      <c r="J283" s="215" t="s">
        <v>323</v>
      </c>
      <c r="K283" s="20">
        <f t="shared" si="4"/>
        <v>7</v>
      </c>
      <c r="L283" s="20">
        <f t="shared" si="5"/>
        <v>6</v>
      </c>
      <c r="M283" s="20">
        <f t="shared" si="6"/>
        <v>2024</v>
      </c>
      <c r="N283" s="20">
        <v>72</v>
      </c>
      <c r="O283" s="209">
        <f t="shared" si="7"/>
        <v>47641</v>
      </c>
      <c r="P283" s="20"/>
      <c r="Q283" s="20" t="s">
        <v>16165</v>
      </c>
      <c r="R283" s="19" t="s">
        <v>16167</v>
      </c>
      <c r="S283" s="19" t="s">
        <v>479</v>
      </c>
      <c r="T283" s="19" t="s">
        <v>75</v>
      </c>
      <c r="U283" s="210">
        <v>31367</v>
      </c>
      <c r="V283" s="20" t="s">
        <v>75</v>
      </c>
      <c r="W283" s="20">
        <v>21</v>
      </c>
      <c r="X283" s="33" t="s">
        <v>16164</v>
      </c>
      <c r="Y283" s="19" t="s">
        <v>121</v>
      </c>
      <c r="Z283" s="20" t="s">
        <v>3318</v>
      </c>
      <c r="AA283" s="19" t="s">
        <v>15360</v>
      </c>
      <c r="AB283" s="20" t="s">
        <v>14286</v>
      </c>
    </row>
    <row r="284" spans="1:28" ht="22.5" customHeight="1" x14ac:dyDescent="0.35">
      <c r="A284" s="33">
        <v>282</v>
      </c>
      <c r="B284" s="20" t="s">
        <v>16168</v>
      </c>
      <c r="C284" s="20"/>
      <c r="D284" s="20" t="s">
        <v>50</v>
      </c>
      <c r="E284" s="20" t="s">
        <v>51</v>
      </c>
      <c r="F284" s="20" t="s">
        <v>680</v>
      </c>
      <c r="G284" s="20" t="s">
        <v>3311</v>
      </c>
      <c r="H284" s="20" t="s">
        <v>16169</v>
      </c>
      <c r="I284" s="33" t="s">
        <v>300</v>
      </c>
      <c r="J284" s="215" t="s">
        <v>301</v>
      </c>
      <c r="K284" s="20">
        <f t="shared" si="4"/>
        <v>2</v>
      </c>
      <c r="L284" s="20">
        <f t="shared" si="5"/>
        <v>7</v>
      </c>
      <c r="M284" s="20">
        <f t="shared" si="6"/>
        <v>2024</v>
      </c>
      <c r="N284" s="20">
        <v>72</v>
      </c>
      <c r="O284" s="209">
        <f t="shared" si="7"/>
        <v>47666</v>
      </c>
      <c r="P284" s="20"/>
      <c r="Q284" s="20" t="s">
        <v>16168</v>
      </c>
      <c r="R284" s="19" t="s">
        <v>16170</v>
      </c>
      <c r="S284" s="19" t="s">
        <v>476</v>
      </c>
      <c r="T284" s="19" t="s">
        <v>153</v>
      </c>
      <c r="U284" s="209">
        <v>31098</v>
      </c>
      <c r="V284" s="20" t="s">
        <v>44</v>
      </c>
      <c r="W284" s="20">
        <v>21</v>
      </c>
      <c r="X284" s="33" t="s">
        <v>16171</v>
      </c>
      <c r="Y284" s="19" t="s">
        <v>234</v>
      </c>
      <c r="Z284" s="20" t="s">
        <v>3318</v>
      </c>
      <c r="AA284" s="19" t="s">
        <v>15360</v>
      </c>
      <c r="AB284" s="20" t="s">
        <v>14286</v>
      </c>
    </row>
    <row r="285" spans="1:28" ht="22.5" customHeight="1" x14ac:dyDescent="0.35">
      <c r="A285" s="33">
        <v>283</v>
      </c>
      <c r="B285" s="20" t="s">
        <v>16172</v>
      </c>
      <c r="C285" s="20"/>
      <c r="D285" s="20" t="s">
        <v>50</v>
      </c>
      <c r="E285" s="20" t="s">
        <v>51</v>
      </c>
      <c r="F285" s="20" t="s">
        <v>680</v>
      </c>
      <c r="G285" s="20" t="s">
        <v>3311</v>
      </c>
      <c r="H285" s="20" t="s">
        <v>16173</v>
      </c>
      <c r="I285" s="33" t="s">
        <v>1821</v>
      </c>
      <c r="J285" s="215" t="s">
        <v>1822</v>
      </c>
      <c r="K285" s="20">
        <f t="shared" si="4"/>
        <v>6</v>
      </c>
      <c r="L285" s="20">
        <f t="shared" si="5"/>
        <v>10</v>
      </c>
      <c r="M285" s="20">
        <f t="shared" si="6"/>
        <v>2023</v>
      </c>
      <c r="N285" s="20">
        <v>72</v>
      </c>
      <c r="O285" s="209">
        <f t="shared" si="7"/>
        <v>47397</v>
      </c>
      <c r="P285" s="20"/>
      <c r="Q285" s="20" t="s">
        <v>16172</v>
      </c>
      <c r="R285" s="19" t="s">
        <v>16174</v>
      </c>
      <c r="S285" s="19" t="s">
        <v>16175</v>
      </c>
      <c r="T285" s="19" t="s">
        <v>1108</v>
      </c>
      <c r="U285" s="209">
        <v>37137</v>
      </c>
      <c r="V285" s="20" t="s">
        <v>44</v>
      </c>
      <c r="W285" s="20">
        <v>21</v>
      </c>
      <c r="X285" s="33" t="s">
        <v>16176</v>
      </c>
      <c r="Y285" s="19" t="s">
        <v>279</v>
      </c>
      <c r="Z285" s="20" t="s">
        <v>3318</v>
      </c>
      <c r="AA285" s="19" t="s">
        <v>15360</v>
      </c>
      <c r="AB285" s="20" t="s">
        <v>14286</v>
      </c>
    </row>
    <row r="286" spans="1:28" ht="22.5" customHeight="1" x14ac:dyDescent="0.35">
      <c r="A286" s="33">
        <v>284</v>
      </c>
      <c r="B286" s="20" t="s">
        <v>16177</v>
      </c>
      <c r="C286" s="20"/>
      <c r="D286" s="20" t="s">
        <v>50</v>
      </c>
      <c r="E286" s="20" t="s">
        <v>51</v>
      </c>
      <c r="F286" s="20" t="s">
        <v>680</v>
      </c>
      <c r="G286" s="20" t="s">
        <v>3311</v>
      </c>
      <c r="H286" s="20" t="s">
        <v>16178</v>
      </c>
      <c r="I286" s="33" t="s">
        <v>582</v>
      </c>
      <c r="J286" s="215" t="s">
        <v>583</v>
      </c>
      <c r="K286" s="20">
        <f t="shared" si="4"/>
        <v>8</v>
      </c>
      <c r="L286" s="20">
        <f t="shared" si="5"/>
        <v>3</v>
      </c>
      <c r="M286" s="20">
        <f t="shared" si="6"/>
        <v>2024</v>
      </c>
      <c r="N286" s="20">
        <v>72</v>
      </c>
      <c r="O286" s="209">
        <f t="shared" si="7"/>
        <v>47550</v>
      </c>
      <c r="P286" s="20"/>
      <c r="Q286" s="20" t="s">
        <v>16177</v>
      </c>
      <c r="R286" s="19" t="s">
        <v>16179</v>
      </c>
      <c r="S286" s="19" t="s">
        <v>11080</v>
      </c>
      <c r="T286" s="19" t="s">
        <v>16180</v>
      </c>
      <c r="U286" s="209">
        <v>36918</v>
      </c>
      <c r="V286" s="20" t="s">
        <v>44</v>
      </c>
      <c r="W286" s="20">
        <v>21</v>
      </c>
      <c r="X286" s="33" t="s">
        <v>16181</v>
      </c>
      <c r="Y286" s="19" t="s">
        <v>279</v>
      </c>
      <c r="Z286" s="20" t="s">
        <v>3318</v>
      </c>
      <c r="AA286" s="19" t="s">
        <v>15360</v>
      </c>
      <c r="AB286" s="20" t="s">
        <v>14286</v>
      </c>
    </row>
    <row r="287" spans="1:28" ht="22.5" customHeight="1" x14ac:dyDescent="0.35">
      <c r="A287" s="33">
        <v>285</v>
      </c>
      <c r="B287" s="20" t="s">
        <v>16182</v>
      </c>
      <c r="C287" s="20"/>
      <c r="D287" s="20" t="s">
        <v>50</v>
      </c>
      <c r="E287" s="20" t="s">
        <v>51</v>
      </c>
      <c r="F287" s="20" t="s">
        <v>6127</v>
      </c>
      <c r="G287" s="20" t="s">
        <v>6139</v>
      </c>
      <c r="H287" s="20" t="s">
        <v>16183</v>
      </c>
      <c r="I287" s="33" t="s">
        <v>1403</v>
      </c>
      <c r="J287" s="215" t="s">
        <v>1404</v>
      </c>
      <c r="K287" s="20">
        <f t="shared" si="4"/>
        <v>5</v>
      </c>
      <c r="L287" s="20">
        <f t="shared" si="5"/>
        <v>11</v>
      </c>
      <c r="M287" s="20">
        <f t="shared" si="6"/>
        <v>2021</v>
      </c>
      <c r="N287" s="20">
        <v>72</v>
      </c>
      <c r="O287" s="209">
        <f t="shared" si="7"/>
        <v>46696</v>
      </c>
      <c r="P287" s="20"/>
      <c r="Q287" s="20" t="s">
        <v>16182</v>
      </c>
      <c r="R287" s="19" t="s">
        <v>16184</v>
      </c>
      <c r="S287" s="19" t="s">
        <v>10825</v>
      </c>
      <c r="T287" s="19" t="s">
        <v>1729</v>
      </c>
      <c r="U287" s="209">
        <v>36495</v>
      </c>
      <c r="V287" s="20" t="s">
        <v>75</v>
      </c>
      <c r="W287" s="20">
        <v>16</v>
      </c>
      <c r="X287" s="33" t="s">
        <v>16185</v>
      </c>
      <c r="Y287" s="19" t="s">
        <v>234</v>
      </c>
      <c r="Z287" s="20" t="s">
        <v>6143</v>
      </c>
      <c r="AA287" s="19" t="s">
        <v>6144</v>
      </c>
      <c r="AB287" s="20" t="s">
        <v>14386</v>
      </c>
    </row>
    <row r="288" spans="1:28" ht="22.5" customHeight="1" x14ac:dyDescent="0.35">
      <c r="A288" s="33">
        <v>286</v>
      </c>
      <c r="B288" s="20" t="s">
        <v>16186</v>
      </c>
      <c r="C288" s="20"/>
      <c r="D288" s="20" t="s">
        <v>50</v>
      </c>
      <c r="E288" s="20" t="s">
        <v>51</v>
      </c>
      <c r="F288" s="20" t="s">
        <v>6127</v>
      </c>
      <c r="G288" s="20" t="s">
        <v>6139</v>
      </c>
      <c r="H288" s="20" t="s">
        <v>16187</v>
      </c>
      <c r="I288" s="33" t="s">
        <v>10323</v>
      </c>
      <c r="J288" s="215" t="s">
        <v>10324</v>
      </c>
      <c r="K288" s="20">
        <f t="shared" si="4"/>
        <v>22</v>
      </c>
      <c r="L288" s="20">
        <f t="shared" si="5"/>
        <v>7</v>
      </c>
      <c r="M288" s="20">
        <f t="shared" si="6"/>
        <v>2022</v>
      </c>
      <c r="N288" s="20">
        <v>72</v>
      </c>
      <c r="O288" s="209">
        <f t="shared" si="7"/>
        <v>46956</v>
      </c>
      <c r="P288" s="20"/>
      <c r="Q288" s="20" t="s">
        <v>16186</v>
      </c>
      <c r="R288" s="19" t="s">
        <v>475</v>
      </c>
      <c r="S288" s="19" t="s">
        <v>476</v>
      </c>
      <c r="T288" s="19" t="s">
        <v>144</v>
      </c>
      <c r="U288" s="209">
        <v>27834</v>
      </c>
      <c r="V288" s="20" t="s">
        <v>44</v>
      </c>
      <c r="W288" s="20">
        <v>17</v>
      </c>
      <c r="X288" s="33" t="s">
        <v>16188</v>
      </c>
      <c r="Y288" s="19" t="s">
        <v>279</v>
      </c>
      <c r="Z288" s="20" t="s">
        <v>6143</v>
      </c>
      <c r="AA288" s="19" t="s">
        <v>6144</v>
      </c>
      <c r="AB288" s="20" t="s">
        <v>14386</v>
      </c>
    </row>
    <row r="289" spans="1:28" ht="22.5" customHeight="1" x14ac:dyDescent="0.35">
      <c r="A289" s="33">
        <v>287</v>
      </c>
      <c r="B289" s="20" t="s">
        <v>16189</v>
      </c>
      <c r="C289" s="20"/>
      <c r="D289" s="20" t="s">
        <v>50</v>
      </c>
      <c r="E289" s="20" t="s">
        <v>51</v>
      </c>
      <c r="F289" s="20" t="s">
        <v>6127</v>
      </c>
      <c r="G289" s="20" t="s">
        <v>6139</v>
      </c>
      <c r="H289" s="20" t="s">
        <v>16190</v>
      </c>
      <c r="I289" s="33" t="s">
        <v>1634</v>
      </c>
      <c r="J289" s="215" t="s">
        <v>1635</v>
      </c>
      <c r="K289" s="20">
        <f t="shared" si="4"/>
        <v>14</v>
      </c>
      <c r="L289" s="20">
        <f t="shared" si="5"/>
        <v>3</v>
      </c>
      <c r="M289" s="20">
        <f t="shared" si="6"/>
        <v>2023</v>
      </c>
      <c r="N289" s="20">
        <v>72</v>
      </c>
      <c r="O289" s="209">
        <f t="shared" si="7"/>
        <v>47191</v>
      </c>
      <c r="P289" s="20"/>
      <c r="Q289" s="20" t="s">
        <v>16189</v>
      </c>
      <c r="R289" s="19" t="s">
        <v>16191</v>
      </c>
      <c r="S289" s="19" t="s">
        <v>12224</v>
      </c>
      <c r="T289" s="19" t="s">
        <v>1750</v>
      </c>
      <c r="U289" s="209">
        <v>35232</v>
      </c>
      <c r="V289" s="20" t="s">
        <v>44</v>
      </c>
      <c r="W289" s="20">
        <v>19</v>
      </c>
      <c r="X289" s="33" t="s">
        <v>16192</v>
      </c>
      <c r="Y289" s="19" t="s">
        <v>62</v>
      </c>
      <c r="Z289" s="20" t="s">
        <v>6143</v>
      </c>
      <c r="AA289" s="19" t="s">
        <v>6144</v>
      </c>
      <c r="AB289" s="20" t="s">
        <v>14386</v>
      </c>
    </row>
    <row r="290" spans="1:28" ht="22.5" customHeight="1" x14ac:dyDescent="0.35">
      <c r="A290" s="33">
        <v>288</v>
      </c>
      <c r="B290" s="20" t="s">
        <v>16193</v>
      </c>
      <c r="C290" s="20"/>
      <c r="D290" s="20" t="s">
        <v>50</v>
      </c>
      <c r="E290" s="20" t="s">
        <v>51</v>
      </c>
      <c r="F290" s="20" t="s">
        <v>6127</v>
      </c>
      <c r="G290" s="20" t="s">
        <v>6139</v>
      </c>
      <c r="H290" s="20" t="s">
        <v>16194</v>
      </c>
      <c r="I290" s="33" t="s">
        <v>1757</v>
      </c>
      <c r="J290" s="215" t="s">
        <v>1758</v>
      </c>
      <c r="K290" s="20">
        <f t="shared" si="4"/>
        <v>19</v>
      </c>
      <c r="L290" s="20">
        <f t="shared" si="5"/>
        <v>5</v>
      </c>
      <c r="M290" s="20">
        <f t="shared" si="6"/>
        <v>2023</v>
      </c>
      <c r="N290" s="20">
        <v>72</v>
      </c>
      <c r="O290" s="209">
        <f t="shared" si="7"/>
        <v>47257</v>
      </c>
      <c r="P290" s="20"/>
      <c r="Q290" s="20" t="s">
        <v>16193</v>
      </c>
      <c r="R290" s="19" t="s">
        <v>16195</v>
      </c>
      <c r="S290" s="19" t="s">
        <v>1495</v>
      </c>
      <c r="T290" s="19" t="s">
        <v>292</v>
      </c>
      <c r="U290" s="209">
        <v>35502</v>
      </c>
      <c r="V290" s="20" t="s">
        <v>75</v>
      </c>
      <c r="W290" s="20">
        <v>19</v>
      </c>
      <c r="X290" s="33" t="s">
        <v>16196</v>
      </c>
      <c r="Y290" s="19" t="s">
        <v>62</v>
      </c>
      <c r="Z290" s="20" t="s">
        <v>6143</v>
      </c>
      <c r="AA290" s="19" t="s">
        <v>6144</v>
      </c>
      <c r="AB290" s="20" t="s">
        <v>14386</v>
      </c>
    </row>
    <row r="291" spans="1:28" ht="22.5" customHeight="1" x14ac:dyDescent="0.35">
      <c r="A291" s="33">
        <v>289</v>
      </c>
      <c r="B291" s="20" t="s">
        <v>16197</v>
      </c>
      <c r="C291" s="20"/>
      <c r="D291" s="20" t="s">
        <v>50</v>
      </c>
      <c r="E291" s="20" t="s">
        <v>51</v>
      </c>
      <c r="F291" s="20" t="s">
        <v>6127</v>
      </c>
      <c r="G291" s="20" t="s">
        <v>6139</v>
      </c>
      <c r="H291" s="20" t="s">
        <v>16198</v>
      </c>
      <c r="I291" s="33" t="s">
        <v>1837</v>
      </c>
      <c r="J291" s="215" t="s">
        <v>1838</v>
      </c>
      <c r="K291" s="20">
        <f t="shared" si="4"/>
        <v>20</v>
      </c>
      <c r="L291" s="20">
        <f t="shared" si="5"/>
        <v>10</v>
      </c>
      <c r="M291" s="20">
        <f t="shared" si="6"/>
        <v>2023</v>
      </c>
      <c r="N291" s="20">
        <v>72</v>
      </c>
      <c r="O291" s="209">
        <f t="shared" si="7"/>
        <v>47411</v>
      </c>
      <c r="P291" s="20"/>
      <c r="Q291" s="20" t="s">
        <v>16197</v>
      </c>
      <c r="R291" s="19" t="s">
        <v>11329</v>
      </c>
      <c r="S291" s="19" t="s">
        <v>1267</v>
      </c>
      <c r="T291" s="19" t="s">
        <v>662</v>
      </c>
      <c r="U291" s="209">
        <v>37690</v>
      </c>
      <c r="V291" s="20" t="s">
        <v>44</v>
      </c>
      <c r="W291" s="20">
        <v>20</v>
      </c>
      <c r="X291" s="33" t="s">
        <v>16199</v>
      </c>
      <c r="Y291" s="19" t="s">
        <v>121</v>
      </c>
      <c r="Z291" s="20" t="s">
        <v>6143</v>
      </c>
      <c r="AA291" s="19" t="s">
        <v>6144</v>
      </c>
      <c r="AB291" s="20" t="s">
        <v>14386</v>
      </c>
    </row>
    <row r="292" spans="1:28" ht="22.5" customHeight="1" x14ac:dyDescent="0.35">
      <c r="A292" s="33">
        <v>290</v>
      </c>
      <c r="B292" s="20" t="s">
        <v>16200</v>
      </c>
      <c r="C292" s="20"/>
      <c r="D292" s="20" t="s">
        <v>50</v>
      </c>
      <c r="E292" s="20" t="s">
        <v>51</v>
      </c>
      <c r="F292" s="20" t="s">
        <v>6127</v>
      </c>
      <c r="G292" s="20" t="s">
        <v>6139</v>
      </c>
      <c r="H292" s="20" t="s">
        <v>16201</v>
      </c>
      <c r="I292" s="33" t="s">
        <v>2864</v>
      </c>
      <c r="J292" s="215" t="s">
        <v>2865</v>
      </c>
      <c r="K292" s="20">
        <f t="shared" si="4"/>
        <v>15</v>
      </c>
      <c r="L292" s="20">
        <f t="shared" si="5"/>
        <v>12</v>
      </c>
      <c r="M292" s="20">
        <f t="shared" si="6"/>
        <v>2023</v>
      </c>
      <c r="N292" s="20">
        <v>72</v>
      </c>
      <c r="O292" s="209">
        <f t="shared" si="7"/>
        <v>47467</v>
      </c>
      <c r="P292" s="20"/>
      <c r="Q292" s="20" t="s">
        <v>16200</v>
      </c>
      <c r="R292" s="19" t="s">
        <v>16202</v>
      </c>
      <c r="S292" s="19" t="s">
        <v>565</v>
      </c>
      <c r="T292" s="19" t="s">
        <v>572</v>
      </c>
      <c r="U292" s="209">
        <v>30875</v>
      </c>
      <c r="V292" s="20" t="s">
        <v>44</v>
      </c>
      <c r="W292" s="20">
        <v>20</v>
      </c>
      <c r="X292" s="33" t="s">
        <v>16203</v>
      </c>
      <c r="Y292" s="19" t="s">
        <v>234</v>
      </c>
      <c r="Z292" s="20" t="s">
        <v>6143</v>
      </c>
      <c r="AA292" s="19" t="s">
        <v>6144</v>
      </c>
      <c r="AB292" s="20" t="s">
        <v>14386</v>
      </c>
    </row>
    <row r="293" spans="1:28" ht="22.5" customHeight="1" x14ac:dyDescent="0.35">
      <c r="A293" s="33">
        <v>291</v>
      </c>
      <c r="B293" s="20" t="s">
        <v>16204</v>
      </c>
      <c r="C293" s="20"/>
      <c r="D293" s="20" t="s">
        <v>50</v>
      </c>
      <c r="E293" s="20" t="s">
        <v>51</v>
      </c>
      <c r="F293" s="20" t="s">
        <v>6127</v>
      </c>
      <c r="G293" s="20" t="s">
        <v>6139</v>
      </c>
      <c r="H293" s="20" t="s">
        <v>16205</v>
      </c>
      <c r="I293" s="33" t="s">
        <v>15645</v>
      </c>
      <c r="J293" s="215" t="s">
        <v>15469</v>
      </c>
      <c r="K293" s="20">
        <f t="shared" si="4"/>
        <v>19</v>
      </c>
      <c r="L293" s="20">
        <f t="shared" si="5"/>
        <v>4</v>
      </c>
      <c r="M293" s="20">
        <f t="shared" si="6"/>
        <v>2024</v>
      </c>
      <c r="N293" s="20">
        <v>72</v>
      </c>
      <c r="O293" s="209">
        <f t="shared" si="7"/>
        <v>47592</v>
      </c>
      <c r="P293" s="20"/>
      <c r="Q293" s="20" t="s">
        <v>16204</v>
      </c>
      <c r="R293" s="19" t="s">
        <v>16206</v>
      </c>
      <c r="S293" s="19" t="s">
        <v>4215</v>
      </c>
      <c r="T293" s="19" t="s">
        <v>662</v>
      </c>
      <c r="U293" s="210">
        <v>28477</v>
      </c>
      <c r="V293" s="20" t="s">
        <v>44</v>
      </c>
      <c r="W293" s="20">
        <v>21</v>
      </c>
      <c r="X293" s="33" t="s">
        <v>16207</v>
      </c>
      <c r="Y293" s="19" t="s">
        <v>234</v>
      </c>
      <c r="Z293" s="20" t="s">
        <v>6143</v>
      </c>
      <c r="AA293" s="19" t="s">
        <v>6144</v>
      </c>
      <c r="AB293" s="20" t="s">
        <v>14386</v>
      </c>
    </row>
    <row r="294" spans="1:28" ht="22.5" customHeight="1" x14ac:dyDescent="0.35">
      <c r="A294" s="33">
        <v>292</v>
      </c>
      <c r="B294" s="20" t="s">
        <v>16208</v>
      </c>
      <c r="C294" s="20"/>
      <c r="D294" s="20" t="s">
        <v>50</v>
      </c>
      <c r="E294" s="20" t="s">
        <v>51</v>
      </c>
      <c r="F294" s="20" t="s">
        <v>6127</v>
      </c>
      <c r="G294" s="20" t="s">
        <v>6139</v>
      </c>
      <c r="H294" s="20" t="s">
        <v>16209</v>
      </c>
      <c r="I294" s="33" t="s">
        <v>466</v>
      </c>
      <c r="J294" s="215" t="s">
        <v>467</v>
      </c>
      <c r="K294" s="20">
        <f t="shared" si="4"/>
        <v>28</v>
      </c>
      <c r="L294" s="20">
        <f t="shared" si="5"/>
        <v>6</v>
      </c>
      <c r="M294" s="20">
        <f t="shared" si="6"/>
        <v>2024</v>
      </c>
      <c r="N294" s="20">
        <v>72</v>
      </c>
      <c r="O294" s="209">
        <f t="shared" si="7"/>
        <v>47662</v>
      </c>
      <c r="P294" s="20"/>
      <c r="Q294" s="20" t="s">
        <v>16208</v>
      </c>
      <c r="R294" s="19" t="s">
        <v>16210</v>
      </c>
      <c r="S294" s="19" t="s">
        <v>16211</v>
      </c>
      <c r="T294" s="19" t="s">
        <v>820</v>
      </c>
      <c r="U294" s="209">
        <v>37150</v>
      </c>
      <c r="V294" s="20" t="s">
        <v>75</v>
      </c>
      <c r="W294" s="20">
        <v>21</v>
      </c>
      <c r="X294" s="33" t="s">
        <v>16212</v>
      </c>
      <c r="Y294" s="19" t="s">
        <v>234</v>
      </c>
      <c r="Z294" s="20" t="s">
        <v>6143</v>
      </c>
      <c r="AA294" s="19" t="s">
        <v>6144</v>
      </c>
      <c r="AB294" s="20" t="s">
        <v>14386</v>
      </c>
    </row>
    <row r="295" spans="1:28" ht="22.5" customHeight="1" x14ac:dyDescent="0.35">
      <c r="A295" s="33">
        <v>293</v>
      </c>
      <c r="B295" s="20" t="s">
        <v>16213</v>
      </c>
      <c r="C295" s="20"/>
      <c r="D295" s="20" t="s">
        <v>50</v>
      </c>
      <c r="E295" s="20" t="s">
        <v>51</v>
      </c>
      <c r="F295" s="20" t="s">
        <v>6127</v>
      </c>
      <c r="G295" s="20" t="s">
        <v>6139</v>
      </c>
      <c r="H295" s="20" t="s">
        <v>16214</v>
      </c>
      <c r="I295" s="33" t="s">
        <v>318</v>
      </c>
      <c r="J295" s="215" t="s">
        <v>319</v>
      </c>
      <c r="K295" s="20">
        <f t="shared" si="4"/>
        <v>5</v>
      </c>
      <c r="L295" s="20">
        <f t="shared" si="5"/>
        <v>8</v>
      </c>
      <c r="M295" s="20">
        <f t="shared" si="6"/>
        <v>2024</v>
      </c>
      <c r="N295" s="20">
        <v>72</v>
      </c>
      <c r="O295" s="209">
        <f t="shared" si="7"/>
        <v>47700</v>
      </c>
      <c r="P295" s="20"/>
      <c r="Q295" s="20" t="s">
        <v>16213</v>
      </c>
      <c r="R295" s="19" t="s">
        <v>16215</v>
      </c>
      <c r="S295" s="19" t="s">
        <v>16216</v>
      </c>
      <c r="T295" s="19" t="s">
        <v>305</v>
      </c>
      <c r="U295" s="209">
        <v>30873</v>
      </c>
      <c r="V295" s="20" t="s">
        <v>44</v>
      </c>
      <c r="W295" s="20">
        <v>21</v>
      </c>
      <c r="X295" s="33" t="s">
        <v>16217</v>
      </c>
      <c r="Y295" s="19" t="s">
        <v>234</v>
      </c>
      <c r="Z295" s="20" t="s">
        <v>6143</v>
      </c>
      <c r="AA295" s="19" t="s">
        <v>6144</v>
      </c>
      <c r="AB295" s="20" t="s">
        <v>14386</v>
      </c>
    </row>
    <row r="296" spans="1:28" ht="22.5" customHeight="1" x14ac:dyDescent="0.35">
      <c r="A296" s="33">
        <v>294</v>
      </c>
      <c r="B296" s="20" t="s">
        <v>16218</v>
      </c>
      <c r="C296" s="20"/>
      <c r="D296" s="20" t="s">
        <v>50</v>
      </c>
      <c r="E296" s="20" t="s">
        <v>51</v>
      </c>
      <c r="F296" s="20" t="s">
        <v>6127</v>
      </c>
      <c r="G296" s="20" t="s">
        <v>6139</v>
      </c>
      <c r="H296" s="20" t="s">
        <v>16219</v>
      </c>
      <c r="I296" s="33" t="s">
        <v>318</v>
      </c>
      <c r="J296" s="215" t="s">
        <v>319</v>
      </c>
      <c r="K296" s="20">
        <f t="shared" si="4"/>
        <v>5</v>
      </c>
      <c r="L296" s="20">
        <f t="shared" si="5"/>
        <v>8</v>
      </c>
      <c r="M296" s="20">
        <f t="shared" si="6"/>
        <v>2024</v>
      </c>
      <c r="N296" s="20">
        <v>72</v>
      </c>
      <c r="O296" s="209">
        <f t="shared" si="7"/>
        <v>47700</v>
      </c>
      <c r="P296" s="20"/>
      <c r="Q296" s="20" t="s">
        <v>16218</v>
      </c>
      <c r="R296" s="19" t="s">
        <v>13294</v>
      </c>
      <c r="S296" s="19" t="s">
        <v>849</v>
      </c>
      <c r="T296" s="19" t="s">
        <v>255</v>
      </c>
      <c r="U296" s="209">
        <v>34412</v>
      </c>
      <c r="V296" s="20" t="s">
        <v>44</v>
      </c>
      <c r="W296" s="20">
        <v>21</v>
      </c>
      <c r="X296" s="33" t="s">
        <v>16217</v>
      </c>
      <c r="Y296" s="19" t="s">
        <v>234</v>
      </c>
      <c r="Z296" s="20" t="s">
        <v>6143</v>
      </c>
      <c r="AA296" s="19" t="s">
        <v>6144</v>
      </c>
      <c r="AB296" s="20" t="s">
        <v>14386</v>
      </c>
    </row>
    <row r="297" spans="1:28" ht="22.5" customHeight="1" x14ac:dyDescent="0.35">
      <c r="A297" s="33">
        <v>295</v>
      </c>
      <c r="B297" s="20" t="s">
        <v>16220</v>
      </c>
      <c r="C297" s="20"/>
      <c r="D297" s="20" t="s">
        <v>50</v>
      </c>
      <c r="E297" s="20" t="s">
        <v>51</v>
      </c>
      <c r="F297" s="20" t="s">
        <v>6127</v>
      </c>
      <c r="G297" s="20" t="s">
        <v>6139</v>
      </c>
      <c r="H297" s="20" t="s">
        <v>16221</v>
      </c>
      <c r="I297" s="33" t="s">
        <v>318</v>
      </c>
      <c r="J297" s="215" t="s">
        <v>319</v>
      </c>
      <c r="K297" s="20">
        <f t="shared" si="4"/>
        <v>5</v>
      </c>
      <c r="L297" s="20">
        <f t="shared" si="5"/>
        <v>8</v>
      </c>
      <c r="M297" s="20">
        <f t="shared" si="6"/>
        <v>2024</v>
      </c>
      <c r="N297" s="20">
        <v>72</v>
      </c>
      <c r="O297" s="209">
        <f t="shared" si="7"/>
        <v>47700</v>
      </c>
      <c r="P297" s="20"/>
      <c r="Q297" s="20" t="s">
        <v>16220</v>
      </c>
      <c r="R297" s="19" t="s">
        <v>16222</v>
      </c>
      <c r="S297" s="19" t="s">
        <v>15165</v>
      </c>
      <c r="T297" s="19" t="s">
        <v>245</v>
      </c>
      <c r="U297" s="210">
        <v>35760</v>
      </c>
      <c r="V297" s="20" t="s">
        <v>75</v>
      </c>
      <c r="W297" s="20">
        <v>21</v>
      </c>
      <c r="X297" s="33" t="s">
        <v>16217</v>
      </c>
      <c r="Y297" s="19" t="s">
        <v>234</v>
      </c>
      <c r="Z297" s="20" t="s">
        <v>6143</v>
      </c>
      <c r="AA297" s="19" t="s">
        <v>6144</v>
      </c>
      <c r="AB297" s="20" t="s">
        <v>14386</v>
      </c>
    </row>
    <row r="298" spans="1:28" ht="22.5" customHeight="1" x14ac:dyDescent="0.35">
      <c r="A298" s="33">
        <v>296</v>
      </c>
      <c r="B298" s="20" t="s">
        <v>16223</v>
      </c>
      <c r="C298" s="20"/>
      <c r="D298" s="20" t="s">
        <v>50</v>
      </c>
      <c r="E298" s="20" t="s">
        <v>51</v>
      </c>
      <c r="F298" s="20" t="s">
        <v>6127</v>
      </c>
      <c r="G298" s="20" t="s">
        <v>6139</v>
      </c>
      <c r="H298" s="20" t="s">
        <v>16224</v>
      </c>
      <c r="I298" s="33" t="s">
        <v>2023</v>
      </c>
      <c r="J298" s="215" t="s">
        <v>2024</v>
      </c>
      <c r="K298" s="20">
        <f t="shared" si="4"/>
        <v>27</v>
      </c>
      <c r="L298" s="20">
        <f t="shared" si="5"/>
        <v>9</v>
      </c>
      <c r="M298" s="20">
        <f t="shared" si="6"/>
        <v>2024</v>
      </c>
      <c r="N298" s="20">
        <v>72</v>
      </c>
      <c r="O298" s="209">
        <f t="shared" si="7"/>
        <v>47753</v>
      </c>
      <c r="P298" s="20"/>
      <c r="Q298" s="20" t="s">
        <v>16223</v>
      </c>
      <c r="R298" s="19" t="s">
        <v>16225</v>
      </c>
      <c r="S298" s="19" t="s">
        <v>12309</v>
      </c>
      <c r="T298" s="19" t="s">
        <v>804</v>
      </c>
      <c r="U298" s="209">
        <v>37171</v>
      </c>
      <c r="V298" s="20" t="s">
        <v>75</v>
      </c>
      <c r="W298" s="20">
        <v>22</v>
      </c>
      <c r="X298" s="33" t="s">
        <v>16226</v>
      </c>
      <c r="Y298" s="19" t="s">
        <v>62</v>
      </c>
      <c r="Z298" s="20" t="s">
        <v>6143</v>
      </c>
      <c r="AA298" s="19" t="s">
        <v>6144</v>
      </c>
      <c r="AB298" s="20" t="s">
        <v>14386</v>
      </c>
    </row>
    <row r="299" spans="1:28" ht="22.5" customHeight="1" x14ac:dyDescent="0.35">
      <c r="A299" s="33">
        <v>297</v>
      </c>
      <c r="B299" s="20" t="s">
        <v>16227</v>
      </c>
      <c r="C299" s="20"/>
      <c r="D299" s="20" t="s">
        <v>50</v>
      </c>
      <c r="E299" s="20" t="s">
        <v>51</v>
      </c>
      <c r="F299" s="20" t="s">
        <v>6127</v>
      </c>
      <c r="G299" s="20" t="s">
        <v>6139</v>
      </c>
      <c r="H299" s="20" t="s">
        <v>16228</v>
      </c>
      <c r="I299" s="33" t="s">
        <v>890</v>
      </c>
      <c r="J299" s="215" t="s">
        <v>891</v>
      </c>
      <c r="K299" s="20">
        <f t="shared" si="4"/>
        <v>19</v>
      </c>
      <c r="L299" s="20">
        <f t="shared" si="5"/>
        <v>7</v>
      </c>
      <c r="M299" s="20">
        <f t="shared" si="6"/>
        <v>2024</v>
      </c>
      <c r="N299" s="20">
        <v>72</v>
      </c>
      <c r="O299" s="209">
        <f t="shared" si="7"/>
        <v>47683</v>
      </c>
      <c r="P299" s="20"/>
      <c r="Q299" s="20" t="s">
        <v>16227</v>
      </c>
      <c r="R299" s="19" t="s">
        <v>16229</v>
      </c>
      <c r="S299" s="19" t="s">
        <v>16230</v>
      </c>
      <c r="T299" s="19" t="s">
        <v>2202</v>
      </c>
      <c r="U299" s="209">
        <v>30289</v>
      </c>
      <c r="V299" s="20" t="s">
        <v>75</v>
      </c>
      <c r="W299" s="20">
        <v>22</v>
      </c>
      <c r="X299" s="33" t="s">
        <v>16231</v>
      </c>
      <c r="Y299" s="19" t="s">
        <v>234</v>
      </c>
      <c r="Z299" s="20" t="s">
        <v>6143</v>
      </c>
      <c r="AA299" s="19" t="s">
        <v>6144</v>
      </c>
      <c r="AB299" s="20" t="s">
        <v>14386</v>
      </c>
    </row>
    <row r="300" spans="1:28" ht="22.5" customHeight="1" x14ac:dyDescent="0.35">
      <c r="A300" s="33">
        <v>298</v>
      </c>
      <c r="B300" s="20" t="s">
        <v>16232</v>
      </c>
      <c r="C300" s="20"/>
      <c r="D300" s="20" t="s">
        <v>50</v>
      </c>
      <c r="E300" s="20" t="s">
        <v>51</v>
      </c>
      <c r="F300" s="20" t="s">
        <v>6127</v>
      </c>
      <c r="G300" s="20" t="s">
        <v>6139</v>
      </c>
      <c r="H300" s="20" t="s">
        <v>16233</v>
      </c>
      <c r="I300" s="33" t="s">
        <v>1998</v>
      </c>
      <c r="J300" s="215" t="s">
        <v>1999</v>
      </c>
      <c r="K300" s="20">
        <f t="shared" si="4"/>
        <v>23</v>
      </c>
      <c r="L300" s="20">
        <f t="shared" si="5"/>
        <v>8</v>
      </c>
      <c r="M300" s="20">
        <f t="shared" si="6"/>
        <v>2024</v>
      </c>
      <c r="N300" s="20">
        <v>72</v>
      </c>
      <c r="O300" s="209">
        <f t="shared" si="7"/>
        <v>47718</v>
      </c>
      <c r="P300" s="20"/>
      <c r="Q300" s="20" t="s">
        <v>16232</v>
      </c>
      <c r="R300" s="19" t="s">
        <v>16234</v>
      </c>
      <c r="S300" s="19" t="s">
        <v>16235</v>
      </c>
      <c r="T300" s="19" t="s">
        <v>804</v>
      </c>
      <c r="U300" s="209">
        <v>31815</v>
      </c>
      <c r="V300" s="20" t="s">
        <v>75</v>
      </c>
      <c r="W300" s="20">
        <v>22</v>
      </c>
      <c r="X300" s="33" t="s">
        <v>16236</v>
      </c>
      <c r="Y300" s="19" t="s">
        <v>279</v>
      </c>
      <c r="Z300" s="20" t="s">
        <v>6143</v>
      </c>
      <c r="AA300" s="19" t="s">
        <v>6144</v>
      </c>
      <c r="AB300" s="20" t="s">
        <v>14386</v>
      </c>
    </row>
    <row r="301" spans="1:28" ht="22.5" customHeight="1" x14ac:dyDescent="0.35">
      <c r="A301" s="33">
        <v>299</v>
      </c>
      <c r="B301" s="20" t="s">
        <v>16237</v>
      </c>
      <c r="C301" s="20"/>
      <c r="D301" s="20" t="s">
        <v>50</v>
      </c>
      <c r="E301" s="20" t="s">
        <v>51</v>
      </c>
      <c r="F301" s="20" t="s">
        <v>6127</v>
      </c>
      <c r="G301" s="20" t="s">
        <v>11500</v>
      </c>
      <c r="H301" s="20" t="s">
        <v>16238</v>
      </c>
      <c r="I301" s="33" t="s">
        <v>1649</v>
      </c>
      <c r="J301" s="215" t="s">
        <v>1650</v>
      </c>
      <c r="K301" s="20">
        <f t="shared" si="4"/>
        <v>9</v>
      </c>
      <c r="L301" s="20">
        <f t="shared" si="5"/>
        <v>6</v>
      </c>
      <c r="M301" s="20">
        <f t="shared" si="6"/>
        <v>2023</v>
      </c>
      <c r="N301" s="20">
        <v>72</v>
      </c>
      <c r="O301" s="209">
        <f t="shared" si="7"/>
        <v>47278</v>
      </c>
      <c r="P301" s="20"/>
      <c r="Q301" s="20" t="s">
        <v>16237</v>
      </c>
      <c r="R301" s="19" t="s">
        <v>16239</v>
      </c>
      <c r="S301" s="19" t="s">
        <v>16240</v>
      </c>
      <c r="T301" s="19" t="s">
        <v>292</v>
      </c>
      <c r="U301" s="209">
        <v>34589</v>
      </c>
      <c r="V301" s="20" t="s">
        <v>75</v>
      </c>
      <c r="W301" s="20">
        <v>19</v>
      </c>
      <c r="X301" s="33" t="s">
        <v>16241</v>
      </c>
      <c r="Y301" s="19" t="s">
        <v>279</v>
      </c>
      <c r="Z301" s="20" t="s">
        <v>6390</v>
      </c>
      <c r="AA301" s="19" t="s">
        <v>6392</v>
      </c>
      <c r="AB301" s="20" t="s">
        <v>14386</v>
      </c>
    </row>
    <row r="302" spans="1:28" ht="22.5" customHeight="1" x14ac:dyDescent="0.35">
      <c r="A302" s="33">
        <v>300</v>
      </c>
      <c r="B302" s="20" t="s">
        <v>16242</v>
      </c>
      <c r="C302" s="20"/>
      <c r="D302" s="20" t="s">
        <v>50</v>
      </c>
      <c r="E302" s="20" t="s">
        <v>51</v>
      </c>
      <c r="F302" s="20" t="s">
        <v>6127</v>
      </c>
      <c r="G302" s="20" t="s">
        <v>11500</v>
      </c>
      <c r="H302" s="20" t="s">
        <v>16243</v>
      </c>
      <c r="I302" s="33" t="s">
        <v>1657</v>
      </c>
      <c r="J302" s="215" t="s">
        <v>1658</v>
      </c>
      <c r="K302" s="20">
        <f t="shared" si="4"/>
        <v>31</v>
      </c>
      <c r="L302" s="20">
        <f t="shared" si="5"/>
        <v>7</v>
      </c>
      <c r="M302" s="20">
        <f t="shared" si="6"/>
        <v>2023</v>
      </c>
      <c r="N302" s="20">
        <v>72</v>
      </c>
      <c r="O302" s="209">
        <f t="shared" si="7"/>
        <v>47330</v>
      </c>
      <c r="P302" s="20"/>
      <c r="Q302" s="20" t="s">
        <v>16242</v>
      </c>
      <c r="R302" s="19" t="s">
        <v>16244</v>
      </c>
      <c r="S302" s="19" t="s">
        <v>9790</v>
      </c>
      <c r="T302" s="19" t="s">
        <v>664</v>
      </c>
      <c r="U302" s="209">
        <v>34456</v>
      </c>
      <c r="V302" s="20" t="s">
        <v>75</v>
      </c>
      <c r="W302" s="20">
        <v>19</v>
      </c>
      <c r="X302" s="33" t="s">
        <v>16245</v>
      </c>
      <c r="Y302" s="19" t="s">
        <v>279</v>
      </c>
      <c r="Z302" s="20" t="s">
        <v>6414</v>
      </c>
      <c r="AA302" s="19" t="s">
        <v>6416</v>
      </c>
      <c r="AB302" s="20" t="s">
        <v>14386</v>
      </c>
    </row>
    <row r="303" spans="1:28" ht="22.5" customHeight="1" x14ac:dyDescent="0.35">
      <c r="A303" s="33">
        <v>301</v>
      </c>
      <c r="B303" s="20" t="s">
        <v>16246</v>
      </c>
      <c r="C303" s="20"/>
      <c r="D303" s="20" t="s">
        <v>50</v>
      </c>
      <c r="E303" s="20" t="s">
        <v>51</v>
      </c>
      <c r="F303" s="20" t="s">
        <v>6127</v>
      </c>
      <c r="G303" s="20" t="s">
        <v>11500</v>
      </c>
      <c r="H303" s="20" t="s">
        <v>16247</v>
      </c>
      <c r="I303" s="33" t="s">
        <v>1598</v>
      </c>
      <c r="J303" s="215" t="s">
        <v>1599</v>
      </c>
      <c r="K303" s="20">
        <f t="shared" si="4"/>
        <v>7</v>
      </c>
      <c r="L303" s="20">
        <f t="shared" si="5"/>
        <v>7</v>
      </c>
      <c r="M303" s="20">
        <f t="shared" si="6"/>
        <v>2023</v>
      </c>
      <c r="N303" s="20">
        <v>72</v>
      </c>
      <c r="O303" s="209">
        <f t="shared" si="7"/>
        <v>47306</v>
      </c>
      <c r="P303" s="20"/>
      <c r="Q303" s="20" t="s">
        <v>16246</v>
      </c>
      <c r="R303" s="19" t="s">
        <v>16248</v>
      </c>
      <c r="S303" s="19" t="s">
        <v>493</v>
      </c>
      <c r="T303" s="19" t="s">
        <v>5442</v>
      </c>
      <c r="U303" s="210">
        <v>33172</v>
      </c>
      <c r="V303" s="20" t="s">
        <v>44</v>
      </c>
      <c r="W303" s="20">
        <v>20</v>
      </c>
      <c r="X303" s="33" t="s">
        <v>16249</v>
      </c>
      <c r="Y303" s="19" t="s">
        <v>211</v>
      </c>
      <c r="Z303" s="20" t="s">
        <v>6390</v>
      </c>
      <c r="AA303" s="19" t="s">
        <v>6392</v>
      </c>
      <c r="AB303" s="20" t="s">
        <v>14386</v>
      </c>
    </row>
    <row r="304" spans="1:28" ht="22.5" customHeight="1" x14ac:dyDescent="0.35">
      <c r="A304" s="33">
        <v>302</v>
      </c>
      <c r="B304" s="20" t="s">
        <v>16250</v>
      </c>
      <c r="C304" s="20"/>
      <c r="D304" s="20" t="s">
        <v>50</v>
      </c>
      <c r="E304" s="20" t="s">
        <v>51</v>
      </c>
      <c r="F304" s="20" t="s">
        <v>6127</v>
      </c>
      <c r="G304" s="20" t="s">
        <v>11500</v>
      </c>
      <c r="H304" s="20" t="s">
        <v>16251</v>
      </c>
      <c r="I304" s="33" t="s">
        <v>300</v>
      </c>
      <c r="J304" s="215" t="s">
        <v>301</v>
      </c>
      <c r="K304" s="20">
        <f t="shared" si="4"/>
        <v>2</v>
      </c>
      <c r="L304" s="20">
        <f t="shared" si="5"/>
        <v>7</v>
      </c>
      <c r="M304" s="20">
        <f t="shared" si="6"/>
        <v>2024</v>
      </c>
      <c r="N304" s="20">
        <v>72</v>
      </c>
      <c r="O304" s="209">
        <f t="shared" si="7"/>
        <v>47666</v>
      </c>
      <c r="P304" s="20"/>
      <c r="Q304" s="20" t="s">
        <v>16250</v>
      </c>
      <c r="R304" s="19" t="s">
        <v>16252</v>
      </c>
      <c r="S304" s="19" t="s">
        <v>16253</v>
      </c>
      <c r="T304" s="19" t="s">
        <v>975</v>
      </c>
      <c r="U304" s="210">
        <v>33966</v>
      </c>
      <c r="V304" s="20" t="s">
        <v>44</v>
      </c>
      <c r="W304" s="20">
        <v>21</v>
      </c>
      <c r="X304" s="33" t="s">
        <v>16254</v>
      </c>
      <c r="Y304" s="19" t="s">
        <v>46</v>
      </c>
      <c r="Z304" s="20" t="s">
        <v>6414</v>
      </c>
      <c r="AA304" s="19" t="s">
        <v>6416</v>
      </c>
      <c r="AB304" s="20" t="s">
        <v>14386</v>
      </c>
    </row>
    <row r="305" spans="1:28" ht="22.5" customHeight="1" x14ac:dyDescent="0.35">
      <c r="A305" s="33">
        <v>303</v>
      </c>
      <c r="B305" s="20" t="s">
        <v>16255</v>
      </c>
      <c r="C305" s="20"/>
      <c r="D305" s="20" t="s">
        <v>50</v>
      </c>
      <c r="E305" s="20" t="s">
        <v>51</v>
      </c>
      <c r="F305" s="20" t="s">
        <v>6127</v>
      </c>
      <c r="G305" s="20" t="s">
        <v>11500</v>
      </c>
      <c r="H305" s="20" t="s">
        <v>16256</v>
      </c>
      <c r="I305" s="33" t="s">
        <v>15654</v>
      </c>
      <c r="J305" s="215" t="s">
        <v>15655</v>
      </c>
      <c r="K305" s="20">
        <f t="shared" si="4"/>
        <v>5</v>
      </c>
      <c r="L305" s="20">
        <f t="shared" si="5"/>
        <v>7</v>
      </c>
      <c r="M305" s="20">
        <f t="shared" si="6"/>
        <v>2024</v>
      </c>
      <c r="N305" s="20">
        <v>72</v>
      </c>
      <c r="O305" s="209">
        <f t="shared" si="7"/>
        <v>47669</v>
      </c>
      <c r="P305" s="20"/>
      <c r="Q305" s="20" t="s">
        <v>16255</v>
      </c>
      <c r="R305" s="19" t="s">
        <v>4814</v>
      </c>
      <c r="S305" s="19" t="s">
        <v>840</v>
      </c>
      <c r="T305" s="19" t="s">
        <v>763</v>
      </c>
      <c r="U305" s="209">
        <v>36164</v>
      </c>
      <c r="V305" s="20" t="s">
        <v>75</v>
      </c>
      <c r="W305" s="20">
        <v>21</v>
      </c>
      <c r="X305" s="33" t="s">
        <v>16257</v>
      </c>
      <c r="Y305" s="19" t="s">
        <v>93</v>
      </c>
      <c r="Z305" s="20" t="s">
        <v>6390</v>
      </c>
      <c r="AA305" s="19" t="s">
        <v>6392</v>
      </c>
      <c r="AB305" s="20" t="s">
        <v>14386</v>
      </c>
    </row>
    <row r="306" spans="1:28" ht="22.5" customHeight="1" x14ac:dyDescent="0.35">
      <c r="A306" s="33">
        <v>304</v>
      </c>
      <c r="B306" s="20" t="s">
        <v>16258</v>
      </c>
      <c r="C306" s="20"/>
      <c r="D306" s="20" t="s">
        <v>50</v>
      </c>
      <c r="E306" s="20" t="s">
        <v>51</v>
      </c>
      <c r="F306" s="20" t="s">
        <v>6127</v>
      </c>
      <c r="G306" s="20" t="s">
        <v>11500</v>
      </c>
      <c r="H306" s="20" t="s">
        <v>16259</v>
      </c>
      <c r="I306" s="33" t="s">
        <v>439</v>
      </c>
      <c r="J306" s="215" t="s">
        <v>440</v>
      </c>
      <c r="K306" s="20">
        <f t="shared" si="4"/>
        <v>17</v>
      </c>
      <c r="L306" s="20">
        <f t="shared" si="5"/>
        <v>5</v>
      </c>
      <c r="M306" s="20">
        <f t="shared" si="6"/>
        <v>2024</v>
      </c>
      <c r="N306" s="20">
        <v>72</v>
      </c>
      <c r="O306" s="209">
        <f t="shared" si="7"/>
        <v>47620</v>
      </c>
      <c r="P306" s="20"/>
      <c r="Q306" s="20" t="s">
        <v>16258</v>
      </c>
      <c r="R306" s="19" t="s">
        <v>16260</v>
      </c>
      <c r="S306" s="19" t="s">
        <v>16261</v>
      </c>
      <c r="T306" s="19" t="s">
        <v>516</v>
      </c>
      <c r="U306" s="210">
        <v>34617</v>
      </c>
      <c r="V306" s="20" t="s">
        <v>44</v>
      </c>
      <c r="W306" s="20">
        <v>21</v>
      </c>
      <c r="X306" s="33" t="s">
        <v>16262</v>
      </c>
      <c r="Y306" s="19" t="s">
        <v>121</v>
      </c>
      <c r="Z306" s="20" t="s">
        <v>6390</v>
      </c>
      <c r="AA306" s="19" t="s">
        <v>6392</v>
      </c>
      <c r="AB306" s="20" t="s">
        <v>14386</v>
      </c>
    </row>
    <row r="307" spans="1:28" ht="22.5" customHeight="1" x14ac:dyDescent="0.35">
      <c r="A307" s="33">
        <v>305</v>
      </c>
      <c r="B307" s="20" t="s">
        <v>16263</v>
      </c>
      <c r="C307" s="20"/>
      <c r="D307" s="20" t="s">
        <v>50</v>
      </c>
      <c r="E307" s="20" t="s">
        <v>51</v>
      </c>
      <c r="F307" s="20" t="s">
        <v>6127</v>
      </c>
      <c r="G307" s="20" t="s">
        <v>11500</v>
      </c>
      <c r="H307" s="20" t="s">
        <v>16264</v>
      </c>
      <c r="I307" s="33" t="s">
        <v>318</v>
      </c>
      <c r="J307" s="215" t="s">
        <v>319</v>
      </c>
      <c r="K307" s="20">
        <f t="shared" si="4"/>
        <v>5</v>
      </c>
      <c r="L307" s="20">
        <f t="shared" si="5"/>
        <v>8</v>
      </c>
      <c r="M307" s="20">
        <f t="shared" si="6"/>
        <v>2024</v>
      </c>
      <c r="N307" s="20">
        <v>72</v>
      </c>
      <c r="O307" s="209">
        <f t="shared" si="7"/>
        <v>47700</v>
      </c>
      <c r="P307" s="20"/>
      <c r="Q307" s="20" t="s">
        <v>16263</v>
      </c>
      <c r="R307" s="19" t="s">
        <v>16265</v>
      </c>
      <c r="S307" s="19" t="s">
        <v>16240</v>
      </c>
      <c r="T307" s="19" t="s">
        <v>688</v>
      </c>
      <c r="U307" s="209">
        <v>32733</v>
      </c>
      <c r="V307" s="20" t="s">
        <v>44</v>
      </c>
      <c r="W307" s="20">
        <v>21</v>
      </c>
      <c r="X307" s="33" t="s">
        <v>16266</v>
      </c>
      <c r="Y307" s="19" t="s">
        <v>121</v>
      </c>
      <c r="Z307" s="20" t="s">
        <v>6414</v>
      </c>
      <c r="AA307" s="19" t="s">
        <v>6416</v>
      </c>
      <c r="AB307" s="20" t="s">
        <v>14386</v>
      </c>
    </row>
    <row r="308" spans="1:28" ht="22.5" customHeight="1" x14ac:dyDescent="0.35">
      <c r="A308" s="33">
        <v>306</v>
      </c>
      <c r="B308" s="20" t="s">
        <v>16267</v>
      </c>
      <c r="C308" s="20"/>
      <c r="D308" s="20" t="s">
        <v>50</v>
      </c>
      <c r="E308" s="20" t="s">
        <v>51</v>
      </c>
      <c r="F308" s="20" t="s">
        <v>6127</v>
      </c>
      <c r="G308" s="20" t="s">
        <v>11500</v>
      </c>
      <c r="H308" s="20" t="s">
        <v>16268</v>
      </c>
      <c r="I308" s="33" t="s">
        <v>322</v>
      </c>
      <c r="J308" s="215" t="s">
        <v>323</v>
      </c>
      <c r="K308" s="20">
        <f t="shared" si="4"/>
        <v>7</v>
      </c>
      <c r="L308" s="20">
        <f t="shared" si="5"/>
        <v>6</v>
      </c>
      <c r="M308" s="20">
        <f t="shared" si="6"/>
        <v>2024</v>
      </c>
      <c r="N308" s="20">
        <v>72</v>
      </c>
      <c r="O308" s="209">
        <f t="shared" si="7"/>
        <v>47641</v>
      </c>
      <c r="P308" s="20"/>
      <c r="Q308" s="20" t="s">
        <v>16267</v>
      </c>
      <c r="R308" s="19" t="s">
        <v>16269</v>
      </c>
      <c r="S308" s="19" t="s">
        <v>445</v>
      </c>
      <c r="T308" s="19" t="s">
        <v>5368</v>
      </c>
      <c r="U308" s="209">
        <v>34961</v>
      </c>
      <c r="V308" s="20" t="s">
        <v>75</v>
      </c>
      <c r="W308" s="20">
        <v>21</v>
      </c>
      <c r="X308" s="33" t="s">
        <v>16270</v>
      </c>
      <c r="Y308" s="19" t="s">
        <v>121</v>
      </c>
      <c r="Z308" s="20" t="s">
        <v>6414</v>
      </c>
      <c r="AA308" s="19" t="s">
        <v>6416</v>
      </c>
      <c r="AB308" s="20" t="s">
        <v>14386</v>
      </c>
    </row>
    <row r="309" spans="1:28" ht="22.5" customHeight="1" x14ac:dyDescent="0.35">
      <c r="A309" s="33">
        <v>307</v>
      </c>
      <c r="B309" s="20" t="s">
        <v>16271</v>
      </c>
      <c r="C309" s="20"/>
      <c r="D309" s="20" t="s">
        <v>50</v>
      </c>
      <c r="E309" s="20" t="s">
        <v>51</v>
      </c>
      <c r="F309" s="20" t="s">
        <v>6127</v>
      </c>
      <c r="G309" s="20" t="s">
        <v>11500</v>
      </c>
      <c r="H309" s="20" t="s">
        <v>16272</v>
      </c>
      <c r="I309" s="33" t="s">
        <v>318</v>
      </c>
      <c r="J309" s="215" t="s">
        <v>319</v>
      </c>
      <c r="K309" s="20">
        <f t="shared" si="4"/>
        <v>5</v>
      </c>
      <c r="L309" s="20">
        <f t="shared" si="5"/>
        <v>8</v>
      </c>
      <c r="M309" s="20">
        <f t="shared" si="6"/>
        <v>2024</v>
      </c>
      <c r="N309" s="20">
        <v>72</v>
      </c>
      <c r="O309" s="209">
        <f t="shared" si="7"/>
        <v>47700</v>
      </c>
      <c r="P309" s="20"/>
      <c r="Q309" s="20" t="s">
        <v>16271</v>
      </c>
      <c r="R309" s="19" t="s">
        <v>10688</v>
      </c>
      <c r="S309" s="19" t="s">
        <v>2639</v>
      </c>
      <c r="T309" s="19" t="s">
        <v>209</v>
      </c>
      <c r="U309" s="209">
        <v>33768</v>
      </c>
      <c r="V309" s="20" t="s">
        <v>44</v>
      </c>
      <c r="W309" s="20">
        <v>21</v>
      </c>
      <c r="X309" s="33" t="s">
        <v>16273</v>
      </c>
      <c r="Y309" s="19" t="s">
        <v>121</v>
      </c>
      <c r="Z309" s="20" t="s">
        <v>6414</v>
      </c>
      <c r="AA309" s="19" t="s">
        <v>6416</v>
      </c>
      <c r="AB309" s="20" t="s">
        <v>14386</v>
      </c>
    </row>
    <row r="310" spans="1:28" ht="22.5" customHeight="1" x14ac:dyDescent="0.35">
      <c r="A310" s="33">
        <v>308</v>
      </c>
      <c r="B310" s="20" t="s">
        <v>16274</v>
      </c>
      <c r="C310" s="20"/>
      <c r="D310" s="20" t="s">
        <v>50</v>
      </c>
      <c r="E310" s="20" t="s">
        <v>51</v>
      </c>
      <c r="F310" s="20" t="s">
        <v>6127</v>
      </c>
      <c r="G310" s="20" t="s">
        <v>11500</v>
      </c>
      <c r="H310" s="20" t="s">
        <v>16275</v>
      </c>
      <c r="I310" s="33" t="s">
        <v>322</v>
      </c>
      <c r="J310" s="215" t="s">
        <v>323</v>
      </c>
      <c r="K310" s="20">
        <f t="shared" si="4"/>
        <v>7</v>
      </c>
      <c r="L310" s="20">
        <f t="shared" si="5"/>
        <v>6</v>
      </c>
      <c r="M310" s="20">
        <f t="shared" si="6"/>
        <v>2024</v>
      </c>
      <c r="N310" s="20">
        <v>72</v>
      </c>
      <c r="O310" s="209">
        <f t="shared" si="7"/>
        <v>47641</v>
      </c>
      <c r="P310" s="20"/>
      <c r="Q310" s="20" t="s">
        <v>16274</v>
      </c>
      <c r="R310" s="19" t="s">
        <v>16276</v>
      </c>
      <c r="S310" s="19" t="s">
        <v>2095</v>
      </c>
      <c r="T310" s="19" t="s">
        <v>649</v>
      </c>
      <c r="U310" s="209">
        <v>30573</v>
      </c>
      <c r="V310" s="20" t="s">
        <v>75</v>
      </c>
      <c r="W310" s="20">
        <v>21</v>
      </c>
      <c r="X310" s="33" t="s">
        <v>16277</v>
      </c>
      <c r="Y310" s="19" t="s">
        <v>234</v>
      </c>
      <c r="Z310" s="20" t="s">
        <v>6131</v>
      </c>
      <c r="AA310" s="19" t="s">
        <v>6132</v>
      </c>
      <c r="AB310" s="20" t="s">
        <v>14386</v>
      </c>
    </row>
    <row r="311" spans="1:28" ht="22.5" customHeight="1" x14ac:dyDescent="0.35">
      <c r="A311" s="33">
        <v>309</v>
      </c>
      <c r="B311" s="20" t="s">
        <v>16278</v>
      </c>
      <c r="C311" s="20"/>
      <c r="D311" s="20" t="s">
        <v>50</v>
      </c>
      <c r="E311" s="20" t="s">
        <v>51</v>
      </c>
      <c r="F311" s="20" t="s">
        <v>6127</v>
      </c>
      <c r="G311" s="20" t="s">
        <v>11500</v>
      </c>
      <c r="H311" s="20" t="s">
        <v>16279</v>
      </c>
      <c r="I311" s="33" t="s">
        <v>482</v>
      </c>
      <c r="J311" s="215" t="s">
        <v>483</v>
      </c>
      <c r="K311" s="20">
        <f t="shared" si="4"/>
        <v>15</v>
      </c>
      <c r="L311" s="20">
        <f t="shared" si="5"/>
        <v>3</v>
      </c>
      <c r="M311" s="20">
        <f t="shared" si="6"/>
        <v>2024</v>
      </c>
      <c r="N311" s="20">
        <v>72</v>
      </c>
      <c r="O311" s="209">
        <f t="shared" si="7"/>
        <v>47557</v>
      </c>
      <c r="P311" s="20"/>
      <c r="Q311" s="20" t="s">
        <v>16278</v>
      </c>
      <c r="R311" s="19" t="s">
        <v>16280</v>
      </c>
      <c r="S311" s="19" t="s">
        <v>16281</v>
      </c>
      <c r="T311" s="19" t="s">
        <v>16282</v>
      </c>
      <c r="U311" s="210">
        <v>30970</v>
      </c>
      <c r="V311" s="20" t="s">
        <v>75</v>
      </c>
      <c r="W311" s="20">
        <v>21</v>
      </c>
      <c r="X311" s="33" t="s">
        <v>16283</v>
      </c>
      <c r="Y311" s="19" t="s">
        <v>234</v>
      </c>
      <c r="Z311" s="20" t="s">
        <v>6131</v>
      </c>
      <c r="AA311" s="19" t="s">
        <v>6132</v>
      </c>
      <c r="AB311" s="20" t="s">
        <v>14386</v>
      </c>
    </row>
    <row r="312" spans="1:28" ht="22.5" customHeight="1" x14ac:dyDescent="0.35">
      <c r="A312" s="33">
        <v>310</v>
      </c>
      <c r="B312" s="20" t="s">
        <v>16284</v>
      </c>
      <c r="C312" s="20"/>
      <c r="D312" s="20" t="s">
        <v>50</v>
      </c>
      <c r="E312" s="20" t="s">
        <v>51</v>
      </c>
      <c r="F312" s="20" t="s">
        <v>6127</v>
      </c>
      <c r="G312" s="20" t="s">
        <v>11500</v>
      </c>
      <c r="H312" s="20" t="s">
        <v>16285</v>
      </c>
      <c r="I312" s="33" t="s">
        <v>1916</v>
      </c>
      <c r="J312" s="215" t="s">
        <v>1917</v>
      </c>
      <c r="K312" s="20">
        <f t="shared" si="4"/>
        <v>31</v>
      </c>
      <c r="L312" s="20">
        <f t="shared" si="5"/>
        <v>5</v>
      </c>
      <c r="M312" s="20">
        <f t="shared" si="6"/>
        <v>2024</v>
      </c>
      <c r="N312" s="20">
        <v>72</v>
      </c>
      <c r="O312" s="209">
        <f t="shared" si="7"/>
        <v>47634</v>
      </c>
      <c r="P312" s="20"/>
      <c r="Q312" s="20" t="s">
        <v>16284</v>
      </c>
      <c r="R312" s="19" t="s">
        <v>16286</v>
      </c>
      <c r="S312" s="19" t="s">
        <v>1944</v>
      </c>
      <c r="T312" s="19" t="s">
        <v>136</v>
      </c>
      <c r="U312" s="209">
        <v>32892</v>
      </c>
      <c r="V312" s="20" t="s">
        <v>44</v>
      </c>
      <c r="W312" s="20">
        <v>21</v>
      </c>
      <c r="X312" s="33" t="s">
        <v>16283</v>
      </c>
      <c r="Y312" s="19" t="s">
        <v>234</v>
      </c>
      <c r="Z312" s="20" t="s">
        <v>6131</v>
      </c>
      <c r="AA312" s="19" t="s">
        <v>6132</v>
      </c>
      <c r="AB312" s="20" t="s">
        <v>14386</v>
      </c>
    </row>
    <row r="313" spans="1:28" ht="22.5" customHeight="1" x14ac:dyDescent="0.35">
      <c r="A313" s="33">
        <v>311</v>
      </c>
      <c r="B313" s="20" t="s">
        <v>16287</v>
      </c>
      <c r="C313" s="20"/>
      <c r="D313" s="20" t="s">
        <v>50</v>
      </c>
      <c r="E313" s="20" t="s">
        <v>51</v>
      </c>
      <c r="F313" s="20" t="s">
        <v>6127</v>
      </c>
      <c r="G313" s="20" t="s">
        <v>11500</v>
      </c>
      <c r="H313" s="20" t="s">
        <v>16288</v>
      </c>
      <c r="I313" s="33" t="s">
        <v>1938</v>
      </c>
      <c r="J313" s="215" t="s">
        <v>1939</v>
      </c>
      <c r="K313" s="20">
        <f t="shared" si="4"/>
        <v>21</v>
      </c>
      <c r="L313" s="20">
        <f t="shared" si="5"/>
        <v>6</v>
      </c>
      <c r="M313" s="20">
        <f t="shared" si="6"/>
        <v>2024</v>
      </c>
      <c r="N313" s="20">
        <v>72</v>
      </c>
      <c r="O313" s="209">
        <f t="shared" si="7"/>
        <v>47655</v>
      </c>
      <c r="P313" s="20"/>
      <c r="Q313" s="20" t="s">
        <v>16287</v>
      </c>
      <c r="R313" s="19" t="s">
        <v>16289</v>
      </c>
      <c r="S313" s="19" t="s">
        <v>1380</v>
      </c>
      <c r="T313" s="19" t="s">
        <v>436</v>
      </c>
      <c r="U313" s="210">
        <v>36814</v>
      </c>
      <c r="V313" s="20" t="s">
        <v>44</v>
      </c>
      <c r="W313" s="20">
        <v>21</v>
      </c>
      <c r="X313" s="33" t="s">
        <v>16283</v>
      </c>
      <c r="Y313" s="19" t="s">
        <v>234</v>
      </c>
      <c r="Z313" s="20" t="s">
        <v>6131</v>
      </c>
      <c r="AA313" s="19" t="s">
        <v>6132</v>
      </c>
      <c r="AB313" s="20" t="s">
        <v>14386</v>
      </c>
    </row>
    <row r="314" spans="1:28" ht="22.5" customHeight="1" x14ac:dyDescent="0.35">
      <c r="A314" s="33">
        <v>312</v>
      </c>
      <c r="B314" s="20" t="s">
        <v>16290</v>
      </c>
      <c r="C314" s="20"/>
      <c r="D314" s="20" t="s">
        <v>50</v>
      </c>
      <c r="E314" s="20" t="s">
        <v>51</v>
      </c>
      <c r="F314" s="20" t="s">
        <v>6127</v>
      </c>
      <c r="G314" s="20" t="s">
        <v>11500</v>
      </c>
      <c r="H314" s="20" t="s">
        <v>16291</v>
      </c>
      <c r="I314" s="33" t="s">
        <v>329</v>
      </c>
      <c r="J314" s="215" t="s">
        <v>330</v>
      </c>
      <c r="K314" s="20">
        <f t="shared" si="4"/>
        <v>26</v>
      </c>
      <c r="L314" s="20">
        <f t="shared" si="5"/>
        <v>7</v>
      </c>
      <c r="M314" s="20">
        <f t="shared" si="6"/>
        <v>2024</v>
      </c>
      <c r="N314" s="20">
        <v>72</v>
      </c>
      <c r="O314" s="209">
        <f t="shared" si="7"/>
        <v>47690</v>
      </c>
      <c r="P314" s="20"/>
      <c r="Q314" s="20" t="s">
        <v>16290</v>
      </c>
      <c r="R314" s="19" t="s">
        <v>16292</v>
      </c>
      <c r="S314" s="19" t="s">
        <v>1774</v>
      </c>
      <c r="T314" s="19" t="s">
        <v>305</v>
      </c>
      <c r="U314" s="209">
        <v>30826</v>
      </c>
      <c r="V314" s="20" t="s">
        <v>44</v>
      </c>
      <c r="W314" s="20">
        <v>21</v>
      </c>
      <c r="X314" s="33" t="s">
        <v>16283</v>
      </c>
      <c r="Y314" s="19" t="s">
        <v>234</v>
      </c>
      <c r="Z314" s="20" t="s">
        <v>6131</v>
      </c>
      <c r="AA314" s="19" t="s">
        <v>6132</v>
      </c>
      <c r="AB314" s="20" t="s">
        <v>14386</v>
      </c>
    </row>
    <row r="315" spans="1:28" ht="22.5" customHeight="1" x14ac:dyDescent="0.35">
      <c r="A315" s="33">
        <v>313</v>
      </c>
      <c r="B315" s="20" t="s">
        <v>16293</v>
      </c>
      <c r="C315" s="20"/>
      <c r="D315" s="20" t="s">
        <v>50</v>
      </c>
      <c r="E315" s="20" t="s">
        <v>51</v>
      </c>
      <c r="F315" s="20" t="s">
        <v>6127</v>
      </c>
      <c r="G315" s="20" t="s">
        <v>11500</v>
      </c>
      <c r="H315" s="20" t="s">
        <v>16294</v>
      </c>
      <c r="I315" s="33" t="s">
        <v>322</v>
      </c>
      <c r="J315" s="215" t="s">
        <v>323</v>
      </c>
      <c r="K315" s="20">
        <f t="shared" si="4"/>
        <v>7</v>
      </c>
      <c r="L315" s="20">
        <f t="shared" si="5"/>
        <v>6</v>
      </c>
      <c r="M315" s="20">
        <f t="shared" si="6"/>
        <v>2024</v>
      </c>
      <c r="N315" s="20">
        <v>72</v>
      </c>
      <c r="O315" s="209">
        <f t="shared" si="7"/>
        <v>47641</v>
      </c>
      <c r="P315" s="20"/>
      <c r="Q315" s="20" t="s">
        <v>16293</v>
      </c>
      <c r="R315" s="19" t="s">
        <v>2027</v>
      </c>
      <c r="S315" s="19" t="s">
        <v>493</v>
      </c>
      <c r="T315" s="19" t="s">
        <v>255</v>
      </c>
      <c r="U315" s="209">
        <v>31070</v>
      </c>
      <c r="V315" s="20" t="s">
        <v>44</v>
      </c>
      <c r="W315" s="20">
        <v>21</v>
      </c>
      <c r="X315" s="33" t="s">
        <v>16295</v>
      </c>
      <c r="Y315" s="19" t="s">
        <v>279</v>
      </c>
      <c r="Z315" s="20" t="s">
        <v>6414</v>
      </c>
      <c r="AA315" s="19" t="s">
        <v>6416</v>
      </c>
      <c r="AB315" s="20" t="s">
        <v>14386</v>
      </c>
    </row>
    <row r="316" spans="1:28" ht="22.5" customHeight="1" x14ac:dyDescent="0.35">
      <c r="A316" s="33">
        <v>314</v>
      </c>
      <c r="B316" s="20" t="s">
        <v>16296</v>
      </c>
      <c r="C316" s="20"/>
      <c r="D316" s="20" t="s">
        <v>50</v>
      </c>
      <c r="E316" s="20" t="s">
        <v>51</v>
      </c>
      <c r="F316" s="20" t="s">
        <v>6127</v>
      </c>
      <c r="G316" s="20" t="s">
        <v>11500</v>
      </c>
      <c r="H316" s="20" t="s">
        <v>16297</v>
      </c>
      <c r="I316" s="33" t="s">
        <v>2029</v>
      </c>
      <c r="J316" s="215" t="s">
        <v>2030</v>
      </c>
      <c r="K316" s="20">
        <f t="shared" si="4"/>
        <v>25</v>
      </c>
      <c r="L316" s="20">
        <f t="shared" si="5"/>
        <v>10</v>
      </c>
      <c r="M316" s="20">
        <f t="shared" si="6"/>
        <v>2024</v>
      </c>
      <c r="N316" s="20">
        <v>72</v>
      </c>
      <c r="O316" s="209">
        <f t="shared" si="7"/>
        <v>47781</v>
      </c>
      <c r="P316" s="20"/>
      <c r="Q316" s="20" t="s">
        <v>16296</v>
      </c>
      <c r="R316" s="19" t="s">
        <v>16298</v>
      </c>
      <c r="S316" s="19" t="s">
        <v>16299</v>
      </c>
      <c r="T316" s="19" t="s">
        <v>1139</v>
      </c>
      <c r="U316" s="210">
        <v>32131</v>
      </c>
      <c r="V316" s="20" t="s">
        <v>44</v>
      </c>
      <c r="W316" s="20">
        <v>22</v>
      </c>
      <c r="X316" s="33" t="s">
        <v>16300</v>
      </c>
      <c r="Y316" s="19" t="s">
        <v>46</v>
      </c>
      <c r="Z316" s="20" t="s">
        <v>6390</v>
      </c>
      <c r="AA316" s="19" t="s">
        <v>6392</v>
      </c>
      <c r="AB316" s="20" t="s">
        <v>14386</v>
      </c>
    </row>
    <row r="317" spans="1:28" ht="22.5" customHeight="1" x14ac:dyDescent="0.35">
      <c r="A317" s="33">
        <v>315</v>
      </c>
      <c r="B317" s="20" t="s">
        <v>16301</v>
      </c>
      <c r="C317" s="20"/>
      <c r="D317" s="20" t="s">
        <v>50</v>
      </c>
      <c r="E317" s="20" t="s">
        <v>51</v>
      </c>
      <c r="F317" s="20" t="s">
        <v>6127</v>
      </c>
      <c r="G317" s="20" t="s">
        <v>11500</v>
      </c>
      <c r="H317" s="20" t="s">
        <v>16302</v>
      </c>
      <c r="I317" s="33" t="s">
        <v>1804</v>
      </c>
      <c r="J317" s="215" t="s">
        <v>1805</v>
      </c>
      <c r="K317" s="20">
        <f t="shared" si="4"/>
        <v>10</v>
      </c>
      <c r="L317" s="20">
        <f t="shared" si="5"/>
        <v>11</v>
      </c>
      <c r="M317" s="20">
        <f t="shared" si="6"/>
        <v>2023</v>
      </c>
      <c r="N317" s="20">
        <v>72</v>
      </c>
      <c r="O317" s="209">
        <f t="shared" si="7"/>
        <v>47432</v>
      </c>
      <c r="P317" s="20"/>
      <c r="Q317" s="20" t="s">
        <v>16301</v>
      </c>
      <c r="R317" s="19" t="s">
        <v>16303</v>
      </c>
      <c r="S317" s="19" t="s">
        <v>618</v>
      </c>
      <c r="T317" s="19" t="s">
        <v>972</v>
      </c>
      <c r="U317" s="209">
        <v>34505</v>
      </c>
      <c r="V317" s="20" t="s">
        <v>75</v>
      </c>
      <c r="W317" s="20">
        <v>22</v>
      </c>
      <c r="X317" s="33" t="s">
        <v>16304</v>
      </c>
      <c r="Y317" s="19" t="s">
        <v>62</v>
      </c>
      <c r="Z317" s="20" t="s">
        <v>6131</v>
      </c>
      <c r="AA317" s="19" t="s">
        <v>6132</v>
      </c>
      <c r="AB317" s="20" t="s">
        <v>14386</v>
      </c>
    </row>
    <row r="318" spans="1:28" ht="22.5" customHeight="1" x14ac:dyDescent="0.35">
      <c r="A318" s="33">
        <v>316</v>
      </c>
      <c r="B318" s="20" t="s">
        <v>16305</v>
      </c>
      <c r="C318" s="20"/>
      <c r="D318" s="20" t="s">
        <v>50</v>
      </c>
      <c r="E318" s="20" t="s">
        <v>51</v>
      </c>
      <c r="F318" s="20" t="s">
        <v>6127</v>
      </c>
      <c r="G318" s="20" t="s">
        <v>11500</v>
      </c>
      <c r="H318" s="20" t="s">
        <v>16306</v>
      </c>
      <c r="I318" s="33" t="s">
        <v>1998</v>
      </c>
      <c r="J318" s="215" t="s">
        <v>1999</v>
      </c>
      <c r="K318" s="20">
        <f t="shared" si="4"/>
        <v>23</v>
      </c>
      <c r="L318" s="20">
        <f t="shared" si="5"/>
        <v>8</v>
      </c>
      <c r="M318" s="20">
        <f t="shared" si="6"/>
        <v>2024</v>
      </c>
      <c r="N318" s="20">
        <v>72</v>
      </c>
      <c r="O318" s="209">
        <f t="shared" si="7"/>
        <v>47718</v>
      </c>
      <c r="P318" s="20"/>
      <c r="Q318" s="20" t="s">
        <v>16305</v>
      </c>
      <c r="R318" s="19" t="s">
        <v>556</v>
      </c>
      <c r="S318" s="19" t="s">
        <v>476</v>
      </c>
      <c r="T318" s="19" t="s">
        <v>557</v>
      </c>
      <c r="U318" s="209">
        <v>30867</v>
      </c>
      <c r="V318" s="20" t="s">
        <v>44</v>
      </c>
      <c r="W318" s="20">
        <v>22</v>
      </c>
      <c r="X318" s="33" t="s">
        <v>16307</v>
      </c>
      <c r="Y318" s="19" t="s">
        <v>211</v>
      </c>
      <c r="Z318" s="20" t="s">
        <v>6390</v>
      </c>
      <c r="AA318" s="19" t="s">
        <v>6392</v>
      </c>
      <c r="AB318" s="20" t="s">
        <v>14386</v>
      </c>
    </row>
    <row r="319" spans="1:28" ht="22.5" customHeight="1" x14ac:dyDescent="0.35">
      <c r="A319" s="33">
        <v>317</v>
      </c>
      <c r="B319" s="20" t="s">
        <v>16308</v>
      </c>
      <c r="C319" s="20"/>
      <c r="D319" s="20" t="s">
        <v>50</v>
      </c>
      <c r="E319" s="20" t="s">
        <v>51</v>
      </c>
      <c r="F319" s="20" t="s">
        <v>6127</v>
      </c>
      <c r="G319" s="20" t="s">
        <v>5916</v>
      </c>
      <c r="H319" s="20" t="s">
        <v>16309</v>
      </c>
      <c r="I319" s="33" t="s">
        <v>1354</v>
      </c>
      <c r="J319" s="215" t="s">
        <v>1355</v>
      </c>
      <c r="K319" s="20">
        <f t="shared" si="4"/>
        <v>8</v>
      </c>
      <c r="L319" s="20">
        <f t="shared" si="5"/>
        <v>6</v>
      </c>
      <c r="M319" s="20">
        <f t="shared" si="6"/>
        <v>2021</v>
      </c>
      <c r="N319" s="215">
        <v>96</v>
      </c>
      <c r="O319" s="209">
        <f t="shared" si="7"/>
        <v>47277</v>
      </c>
      <c r="P319" s="20"/>
      <c r="Q319" s="20" t="s">
        <v>16308</v>
      </c>
      <c r="R319" s="19" t="s">
        <v>16310</v>
      </c>
      <c r="S319" s="19" t="s">
        <v>730</v>
      </c>
      <c r="T319" s="19" t="s">
        <v>359</v>
      </c>
      <c r="U319" s="209">
        <v>35505</v>
      </c>
      <c r="V319" s="20" t="s">
        <v>75</v>
      </c>
      <c r="W319" s="20">
        <v>15</v>
      </c>
      <c r="X319" s="33" t="s">
        <v>16311</v>
      </c>
      <c r="Y319" s="19" t="s">
        <v>234</v>
      </c>
      <c r="Z319" s="20" t="s">
        <v>6148</v>
      </c>
      <c r="AA319" s="19" t="s">
        <v>14641</v>
      </c>
      <c r="AB319" s="20" t="s">
        <v>14386</v>
      </c>
    </row>
    <row r="320" spans="1:28" ht="22.5" customHeight="1" x14ac:dyDescent="0.35">
      <c r="A320" s="33">
        <v>318</v>
      </c>
      <c r="B320" s="20" t="s">
        <v>16312</v>
      </c>
      <c r="C320" s="20"/>
      <c r="D320" s="20" t="s">
        <v>50</v>
      </c>
      <c r="E320" s="20" t="s">
        <v>51</v>
      </c>
      <c r="F320" s="20" t="s">
        <v>6127</v>
      </c>
      <c r="G320" s="20" t="s">
        <v>5916</v>
      </c>
      <c r="H320" s="20" t="s">
        <v>16313</v>
      </c>
      <c r="I320" s="33" t="s">
        <v>11196</v>
      </c>
      <c r="J320" s="215" t="s">
        <v>11197</v>
      </c>
      <c r="K320" s="20">
        <f t="shared" si="4"/>
        <v>22</v>
      </c>
      <c r="L320" s="20">
        <f t="shared" si="5"/>
        <v>7</v>
      </c>
      <c r="M320" s="20">
        <f t="shared" si="6"/>
        <v>2021</v>
      </c>
      <c r="N320" s="215">
        <v>96</v>
      </c>
      <c r="O320" s="209">
        <f t="shared" si="7"/>
        <v>47321</v>
      </c>
      <c r="P320" s="20"/>
      <c r="Q320" s="20" t="s">
        <v>16312</v>
      </c>
      <c r="R320" s="19" t="s">
        <v>16314</v>
      </c>
      <c r="S320" s="19" t="s">
        <v>16315</v>
      </c>
      <c r="T320" s="19" t="s">
        <v>75</v>
      </c>
      <c r="U320" s="209">
        <v>30322</v>
      </c>
      <c r="V320" s="20" t="s">
        <v>75</v>
      </c>
      <c r="W320" s="20">
        <v>16</v>
      </c>
      <c r="X320" s="33" t="s">
        <v>16316</v>
      </c>
      <c r="Y320" s="19" t="s">
        <v>279</v>
      </c>
      <c r="Z320" s="20" t="s">
        <v>6148</v>
      </c>
      <c r="AA320" s="19" t="s">
        <v>14641</v>
      </c>
      <c r="AB320" s="20" t="s">
        <v>14386</v>
      </c>
    </row>
    <row r="321" spans="1:28" ht="22.5" customHeight="1" x14ac:dyDescent="0.35">
      <c r="A321" s="33">
        <v>319</v>
      </c>
      <c r="B321" s="20" t="s">
        <v>16317</v>
      </c>
      <c r="C321" s="20"/>
      <c r="D321" s="20" t="s">
        <v>50</v>
      </c>
      <c r="E321" s="20" t="s">
        <v>51</v>
      </c>
      <c r="F321" s="20" t="s">
        <v>6127</v>
      </c>
      <c r="G321" s="20" t="s">
        <v>5916</v>
      </c>
      <c r="H321" s="20" t="s">
        <v>16318</v>
      </c>
      <c r="I321" s="33" t="s">
        <v>11630</v>
      </c>
      <c r="J321" s="215" t="s">
        <v>11631</v>
      </c>
      <c r="K321" s="20">
        <f t="shared" si="4"/>
        <v>11</v>
      </c>
      <c r="L321" s="20">
        <f t="shared" si="5"/>
        <v>11</v>
      </c>
      <c r="M321" s="20">
        <f t="shared" si="6"/>
        <v>2021</v>
      </c>
      <c r="N321" s="20">
        <v>72</v>
      </c>
      <c r="O321" s="209">
        <f t="shared" si="7"/>
        <v>46702</v>
      </c>
      <c r="P321" s="20"/>
      <c r="Q321" s="20" t="s">
        <v>16317</v>
      </c>
      <c r="R321" s="19" t="s">
        <v>16319</v>
      </c>
      <c r="S321" s="19" t="s">
        <v>16320</v>
      </c>
      <c r="T321" s="19" t="s">
        <v>136</v>
      </c>
      <c r="U321" s="209">
        <v>33102</v>
      </c>
      <c r="V321" s="20" t="s">
        <v>75</v>
      </c>
      <c r="W321" s="20">
        <v>16</v>
      </c>
      <c r="X321" s="33" t="s">
        <v>16321</v>
      </c>
      <c r="Y321" s="19" t="s">
        <v>279</v>
      </c>
      <c r="Z321" s="20" t="s">
        <v>6148</v>
      </c>
      <c r="AA321" s="19" t="s">
        <v>14641</v>
      </c>
      <c r="AB321" s="20" t="s">
        <v>14386</v>
      </c>
    </row>
    <row r="322" spans="1:28" ht="22.5" customHeight="1" x14ac:dyDescent="0.35">
      <c r="A322" s="33">
        <v>320</v>
      </c>
      <c r="B322" s="20" t="s">
        <v>6213</v>
      </c>
      <c r="C322" s="20"/>
      <c r="D322" s="20" t="s">
        <v>50</v>
      </c>
      <c r="E322" s="20" t="s">
        <v>51</v>
      </c>
      <c r="F322" s="20" t="s">
        <v>6127</v>
      </c>
      <c r="G322" s="20" t="s">
        <v>5916</v>
      </c>
      <c r="H322" s="20" t="s">
        <v>6212</v>
      </c>
      <c r="I322" s="33" t="s">
        <v>1542</v>
      </c>
      <c r="J322" s="215" t="s">
        <v>1543</v>
      </c>
      <c r="K322" s="20">
        <f t="shared" si="4"/>
        <v>10</v>
      </c>
      <c r="L322" s="20">
        <f t="shared" si="5"/>
        <v>2</v>
      </c>
      <c r="M322" s="20">
        <f t="shared" si="6"/>
        <v>2023</v>
      </c>
      <c r="N322" s="20">
        <v>72</v>
      </c>
      <c r="O322" s="209">
        <f t="shared" si="7"/>
        <v>47159</v>
      </c>
      <c r="P322" s="20"/>
      <c r="Q322" s="20" t="s">
        <v>6213</v>
      </c>
      <c r="R322" s="19" t="s">
        <v>16322</v>
      </c>
      <c r="S322" s="19" t="s">
        <v>6214</v>
      </c>
      <c r="T322" s="19" t="s">
        <v>664</v>
      </c>
      <c r="U322" s="209">
        <v>35868</v>
      </c>
      <c r="V322" s="20" t="s">
        <v>75</v>
      </c>
      <c r="W322" s="20">
        <v>19</v>
      </c>
      <c r="X322" s="33" t="s">
        <v>6215</v>
      </c>
      <c r="Y322" s="19" t="s">
        <v>46</v>
      </c>
      <c r="Z322" s="20" t="s">
        <v>6148</v>
      </c>
      <c r="AA322" s="19" t="s">
        <v>14641</v>
      </c>
      <c r="AB322" s="20" t="s">
        <v>14386</v>
      </c>
    </row>
    <row r="323" spans="1:28" ht="22.5" customHeight="1" x14ac:dyDescent="0.35">
      <c r="A323" s="33">
        <v>321</v>
      </c>
      <c r="B323" s="20" t="s">
        <v>16323</v>
      </c>
      <c r="C323" s="20"/>
      <c r="D323" s="20" t="s">
        <v>50</v>
      </c>
      <c r="E323" s="20" t="s">
        <v>51</v>
      </c>
      <c r="F323" s="20" t="s">
        <v>6127</v>
      </c>
      <c r="G323" s="20" t="s">
        <v>5916</v>
      </c>
      <c r="H323" s="20" t="s">
        <v>16324</v>
      </c>
      <c r="I323" s="33" t="s">
        <v>1644</v>
      </c>
      <c r="J323" s="215" t="s">
        <v>1645</v>
      </c>
      <c r="K323" s="20">
        <f t="shared" si="4"/>
        <v>26</v>
      </c>
      <c r="L323" s="20">
        <f t="shared" si="5"/>
        <v>5</v>
      </c>
      <c r="M323" s="20">
        <f t="shared" si="6"/>
        <v>2023</v>
      </c>
      <c r="N323" s="20">
        <v>72</v>
      </c>
      <c r="O323" s="209">
        <f t="shared" si="7"/>
        <v>47264</v>
      </c>
      <c r="P323" s="20"/>
      <c r="Q323" s="20" t="s">
        <v>16323</v>
      </c>
      <c r="R323" s="19" t="s">
        <v>16325</v>
      </c>
      <c r="S323" s="19" t="s">
        <v>618</v>
      </c>
      <c r="T323" s="19" t="s">
        <v>10944</v>
      </c>
      <c r="U323" s="210">
        <v>27018</v>
      </c>
      <c r="V323" s="20" t="s">
        <v>75</v>
      </c>
      <c r="W323" s="20">
        <v>19</v>
      </c>
      <c r="X323" s="33" t="s">
        <v>6215</v>
      </c>
      <c r="Y323" s="19" t="s">
        <v>46</v>
      </c>
      <c r="Z323" s="20" t="s">
        <v>6148</v>
      </c>
      <c r="AA323" s="19" t="s">
        <v>14641</v>
      </c>
      <c r="AB323" s="20" t="s">
        <v>14386</v>
      </c>
    </row>
    <row r="324" spans="1:28" ht="22.5" customHeight="1" x14ac:dyDescent="0.35">
      <c r="A324" s="33">
        <v>322</v>
      </c>
      <c r="B324" s="20" t="s">
        <v>16326</v>
      </c>
      <c r="C324" s="20"/>
      <c r="D324" s="20" t="s">
        <v>50</v>
      </c>
      <c r="E324" s="20" t="s">
        <v>51</v>
      </c>
      <c r="F324" s="20" t="s">
        <v>6127</v>
      </c>
      <c r="G324" s="20" t="s">
        <v>5916</v>
      </c>
      <c r="H324" s="20" t="s">
        <v>16327</v>
      </c>
      <c r="I324" s="33" t="s">
        <v>11107</v>
      </c>
      <c r="J324" s="215" t="s">
        <v>11108</v>
      </c>
      <c r="K324" s="20">
        <f t="shared" si="4"/>
        <v>15</v>
      </c>
      <c r="L324" s="20">
        <f t="shared" si="5"/>
        <v>2</v>
      </c>
      <c r="M324" s="20">
        <f t="shared" si="6"/>
        <v>2023</v>
      </c>
      <c r="N324" s="20">
        <v>72</v>
      </c>
      <c r="O324" s="209">
        <f t="shared" si="7"/>
        <v>47164</v>
      </c>
      <c r="P324" s="20"/>
      <c r="Q324" s="20" t="s">
        <v>16326</v>
      </c>
      <c r="R324" s="19" t="s">
        <v>16328</v>
      </c>
      <c r="S324" s="19" t="s">
        <v>1548</v>
      </c>
      <c r="T324" s="19" t="s">
        <v>67</v>
      </c>
      <c r="U324" s="210">
        <v>36119</v>
      </c>
      <c r="V324" s="20" t="s">
        <v>44</v>
      </c>
      <c r="W324" s="20">
        <v>19</v>
      </c>
      <c r="X324" s="33" t="s">
        <v>16329</v>
      </c>
      <c r="Y324" s="19" t="s">
        <v>279</v>
      </c>
      <c r="Z324" s="20" t="s">
        <v>6148</v>
      </c>
      <c r="AA324" s="19" t="s">
        <v>14641</v>
      </c>
      <c r="AB324" s="20" t="s">
        <v>14386</v>
      </c>
    </row>
    <row r="325" spans="1:28" ht="22.5" customHeight="1" x14ac:dyDescent="0.35">
      <c r="A325" s="33">
        <v>323</v>
      </c>
      <c r="B325" s="20" t="s">
        <v>16330</v>
      </c>
      <c r="C325" s="20"/>
      <c r="D325" s="20" t="s">
        <v>50</v>
      </c>
      <c r="E325" s="20" t="s">
        <v>51</v>
      </c>
      <c r="F325" s="20" t="s">
        <v>6127</v>
      </c>
      <c r="G325" s="20" t="s">
        <v>5916</v>
      </c>
      <c r="H325" s="20" t="s">
        <v>16331</v>
      </c>
      <c r="I325" s="33" t="s">
        <v>15507</v>
      </c>
      <c r="J325" s="215" t="s">
        <v>15508</v>
      </c>
      <c r="K325" s="20">
        <f t="shared" si="4"/>
        <v>19</v>
      </c>
      <c r="L325" s="20">
        <f t="shared" si="5"/>
        <v>7</v>
      </c>
      <c r="M325" s="20">
        <f t="shared" si="6"/>
        <v>2023</v>
      </c>
      <c r="N325" s="20">
        <v>72</v>
      </c>
      <c r="O325" s="209">
        <f t="shared" si="7"/>
        <v>47318</v>
      </c>
      <c r="P325" s="20"/>
      <c r="Q325" s="20" t="s">
        <v>16330</v>
      </c>
      <c r="R325" s="19" t="s">
        <v>16332</v>
      </c>
      <c r="S325" s="19" t="s">
        <v>16333</v>
      </c>
      <c r="T325" s="19" t="s">
        <v>2205</v>
      </c>
      <c r="U325" s="210">
        <v>28118</v>
      </c>
      <c r="V325" s="20" t="s">
        <v>75</v>
      </c>
      <c r="W325" s="20">
        <v>19</v>
      </c>
      <c r="X325" s="33" t="s">
        <v>16334</v>
      </c>
      <c r="Y325" s="19" t="s">
        <v>279</v>
      </c>
      <c r="Z325" s="20" t="s">
        <v>6148</v>
      </c>
      <c r="AA325" s="19" t="s">
        <v>14641</v>
      </c>
      <c r="AB325" s="20" t="s">
        <v>14386</v>
      </c>
    </row>
    <row r="326" spans="1:28" ht="22.5" customHeight="1" x14ac:dyDescent="0.35">
      <c r="A326" s="33">
        <v>324</v>
      </c>
      <c r="B326" s="20" t="s">
        <v>16335</v>
      </c>
      <c r="C326" s="20"/>
      <c r="D326" s="20" t="s">
        <v>50</v>
      </c>
      <c r="E326" s="20" t="s">
        <v>51</v>
      </c>
      <c r="F326" s="20" t="s">
        <v>6127</v>
      </c>
      <c r="G326" s="20" t="s">
        <v>5916</v>
      </c>
      <c r="H326" s="20" t="s">
        <v>16336</v>
      </c>
      <c r="I326" s="33" t="s">
        <v>1654</v>
      </c>
      <c r="J326" s="215" t="s">
        <v>1655</v>
      </c>
      <c r="K326" s="20">
        <f t="shared" si="4"/>
        <v>23</v>
      </c>
      <c r="L326" s="20">
        <f t="shared" si="5"/>
        <v>6</v>
      </c>
      <c r="M326" s="20">
        <f t="shared" si="6"/>
        <v>2023</v>
      </c>
      <c r="N326" s="20">
        <v>72</v>
      </c>
      <c r="O326" s="209">
        <f t="shared" si="7"/>
        <v>47292</v>
      </c>
      <c r="P326" s="20"/>
      <c r="Q326" s="20" t="s">
        <v>16335</v>
      </c>
      <c r="R326" s="19" t="s">
        <v>16337</v>
      </c>
      <c r="S326" s="19" t="s">
        <v>59</v>
      </c>
      <c r="T326" s="19" t="s">
        <v>83</v>
      </c>
      <c r="U326" s="210">
        <v>33584</v>
      </c>
      <c r="V326" s="20" t="s">
        <v>44</v>
      </c>
      <c r="W326" s="20">
        <v>19</v>
      </c>
      <c r="X326" s="33" t="s">
        <v>16338</v>
      </c>
      <c r="Y326" s="19" t="s">
        <v>279</v>
      </c>
      <c r="Z326" s="20" t="s">
        <v>6148</v>
      </c>
      <c r="AA326" s="19" t="s">
        <v>14641</v>
      </c>
      <c r="AB326" s="20" t="s">
        <v>14386</v>
      </c>
    </row>
    <row r="327" spans="1:28" ht="22.5" customHeight="1" x14ac:dyDescent="0.35">
      <c r="A327" s="33">
        <v>325</v>
      </c>
      <c r="B327" s="20" t="s">
        <v>16339</v>
      </c>
      <c r="C327" s="20"/>
      <c r="D327" s="20" t="s">
        <v>50</v>
      </c>
      <c r="E327" s="20" t="s">
        <v>51</v>
      </c>
      <c r="F327" s="20" t="s">
        <v>6127</v>
      </c>
      <c r="G327" s="20" t="s">
        <v>5916</v>
      </c>
      <c r="H327" s="20" t="s">
        <v>16340</v>
      </c>
      <c r="I327" s="33" t="s">
        <v>16341</v>
      </c>
      <c r="J327" s="215" t="s">
        <v>16342</v>
      </c>
      <c r="K327" s="20">
        <f t="shared" si="4"/>
        <v>23</v>
      </c>
      <c r="L327" s="20">
        <f t="shared" si="5"/>
        <v>2</v>
      </c>
      <c r="M327" s="20">
        <f t="shared" si="6"/>
        <v>2024</v>
      </c>
      <c r="N327" s="20">
        <v>72</v>
      </c>
      <c r="O327" s="209">
        <f t="shared" si="7"/>
        <v>47537</v>
      </c>
      <c r="P327" s="20"/>
      <c r="Q327" s="20" t="s">
        <v>16339</v>
      </c>
      <c r="R327" s="19" t="s">
        <v>370</v>
      </c>
      <c r="S327" s="19" t="s">
        <v>493</v>
      </c>
      <c r="T327" s="19" t="s">
        <v>656</v>
      </c>
      <c r="U327" s="209">
        <v>31264</v>
      </c>
      <c r="V327" s="20" t="s">
        <v>44</v>
      </c>
      <c r="W327" s="20">
        <v>20</v>
      </c>
      <c r="X327" s="33" t="s">
        <v>16343</v>
      </c>
      <c r="Y327" s="19" t="s">
        <v>121</v>
      </c>
      <c r="Z327" s="20" t="s">
        <v>6148</v>
      </c>
      <c r="AA327" s="19" t="s">
        <v>14641</v>
      </c>
      <c r="AB327" s="20" t="s">
        <v>14386</v>
      </c>
    </row>
    <row r="328" spans="1:28" ht="22.5" customHeight="1" x14ac:dyDescent="0.35">
      <c r="A328" s="33">
        <v>326</v>
      </c>
      <c r="B328" s="20" t="s">
        <v>16344</v>
      </c>
      <c r="C328" s="20"/>
      <c r="D328" s="20" t="s">
        <v>50</v>
      </c>
      <c r="E328" s="20" t="s">
        <v>51</v>
      </c>
      <c r="F328" s="20" t="s">
        <v>6127</v>
      </c>
      <c r="G328" s="20" t="s">
        <v>5916</v>
      </c>
      <c r="H328" s="20" t="s">
        <v>16345</v>
      </c>
      <c r="I328" s="33" t="s">
        <v>16341</v>
      </c>
      <c r="J328" s="215" t="s">
        <v>16342</v>
      </c>
      <c r="K328" s="20">
        <f t="shared" si="4"/>
        <v>23</v>
      </c>
      <c r="L328" s="20">
        <f t="shared" si="5"/>
        <v>2</v>
      </c>
      <c r="M328" s="20">
        <f t="shared" si="6"/>
        <v>2024</v>
      </c>
      <c r="N328" s="20">
        <v>72</v>
      </c>
      <c r="O328" s="209">
        <f t="shared" si="7"/>
        <v>47537</v>
      </c>
      <c r="P328" s="20"/>
      <c r="Q328" s="20" t="s">
        <v>16344</v>
      </c>
      <c r="R328" s="19" t="s">
        <v>16346</v>
      </c>
      <c r="S328" s="19" t="s">
        <v>378</v>
      </c>
      <c r="T328" s="19" t="s">
        <v>85</v>
      </c>
      <c r="U328" s="210">
        <v>36082</v>
      </c>
      <c r="V328" s="20" t="s">
        <v>75</v>
      </c>
      <c r="W328" s="20">
        <v>21</v>
      </c>
      <c r="X328" s="33" t="s">
        <v>16347</v>
      </c>
      <c r="Y328" s="19" t="s">
        <v>93</v>
      </c>
      <c r="Z328" s="20" t="s">
        <v>6178</v>
      </c>
      <c r="AA328" s="19" t="s">
        <v>6179</v>
      </c>
      <c r="AB328" s="20" t="s">
        <v>14386</v>
      </c>
    </row>
    <row r="329" spans="1:28" ht="22.5" customHeight="1" x14ac:dyDescent="0.35">
      <c r="A329" s="33">
        <v>327</v>
      </c>
      <c r="B329" s="20" t="s">
        <v>16348</v>
      </c>
      <c r="C329" s="20"/>
      <c r="D329" s="20" t="s">
        <v>50</v>
      </c>
      <c r="E329" s="20" t="s">
        <v>51</v>
      </c>
      <c r="F329" s="20" t="s">
        <v>6127</v>
      </c>
      <c r="G329" s="20" t="s">
        <v>5916</v>
      </c>
      <c r="H329" s="20" t="s">
        <v>16349</v>
      </c>
      <c r="I329" s="33" t="s">
        <v>582</v>
      </c>
      <c r="J329" s="215" t="s">
        <v>583</v>
      </c>
      <c r="K329" s="20">
        <f t="shared" si="4"/>
        <v>8</v>
      </c>
      <c r="L329" s="20">
        <f t="shared" si="5"/>
        <v>3</v>
      </c>
      <c r="M329" s="20">
        <f t="shared" si="6"/>
        <v>2024</v>
      </c>
      <c r="N329" s="20">
        <v>72</v>
      </c>
      <c r="O329" s="209">
        <f t="shared" si="7"/>
        <v>47550</v>
      </c>
      <c r="P329" s="20"/>
      <c r="Q329" s="20" t="s">
        <v>16348</v>
      </c>
      <c r="R329" s="19" t="s">
        <v>16350</v>
      </c>
      <c r="S329" s="19" t="s">
        <v>618</v>
      </c>
      <c r="T329" s="19" t="s">
        <v>16351</v>
      </c>
      <c r="U329" s="209">
        <v>32966</v>
      </c>
      <c r="V329" s="20" t="s">
        <v>75</v>
      </c>
      <c r="W329" s="20">
        <v>21</v>
      </c>
      <c r="X329" s="33" t="s">
        <v>16352</v>
      </c>
      <c r="Y329" s="19" t="s">
        <v>93</v>
      </c>
      <c r="Z329" s="20" t="s">
        <v>6148</v>
      </c>
      <c r="AA329" s="19" t="s">
        <v>14641</v>
      </c>
      <c r="AB329" s="20" t="s">
        <v>14386</v>
      </c>
    </row>
    <row r="330" spans="1:28" ht="22.5" customHeight="1" x14ac:dyDescent="0.35">
      <c r="A330" s="33">
        <v>328</v>
      </c>
      <c r="B330" s="20" t="s">
        <v>16353</v>
      </c>
      <c r="C330" s="20"/>
      <c r="D330" s="20" t="s">
        <v>50</v>
      </c>
      <c r="E330" s="20" t="s">
        <v>51</v>
      </c>
      <c r="F330" s="20" t="s">
        <v>6127</v>
      </c>
      <c r="G330" s="20" t="s">
        <v>5916</v>
      </c>
      <c r="H330" s="20" t="s">
        <v>16354</v>
      </c>
      <c r="I330" s="33" t="s">
        <v>890</v>
      </c>
      <c r="J330" s="215" t="s">
        <v>891</v>
      </c>
      <c r="K330" s="20">
        <f t="shared" si="4"/>
        <v>19</v>
      </c>
      <c r="L330" s="20">
        <f t="shared" si="5"/>
        <v>7</v>
      </c>
      <c r="M330" s="20">
        <f t="shared" si="6"/>
        <v>2024</v>
      </c>
      <c r="N330" s="20">
        <v>72</v>
      </c>
      <c r="O330" s="209">
        <f t="shared" si="7"/>
        <v>47683</v>
      </c>
      <c r="P330" s="20"/>
      <c r="Q330" s="20" t="s">
        <v>16353</v>
      </c>
      <c r="R330" s="19" t="s">
        <v>4385</v>
      </c>
      <c r="S330" s="19" t="s">
        <v>586</v>
      </c>
      <c r="T330" s="19" t="s">
        <v>75</v>
      </c>
      <c r="U330" s="209">
        <v>37007</v>
      </c>
      <c r="V330" s="20" t="s">
        <v>75</v>
      </c>
      <c r="W330" s="20">
        <v>21</v>
      </c>
      <c r="X330" s="33" t="s">
        <v>16355</v>
      </c>
      <c r="Y330" s="19" t="s">
        <v>121</v>
      </c>
      <c r="Z330" s="20" t="s">
        <v>6178</v>
      </c>
      <c r="AA330" s="19" t="s">
        <v>6179</v>
      </c>
      <c r="AB330" s="20" t="s">
        <v>14386</v>
      </c>
    </row>
    <row r="331" spans="1:28" ht="22.5" customHeight="1" x14ac:dyDescent="0.35">
      <c r="A331" s="33">
        <v>329</v>
      </c>
      <c r="B331" s="20" t="s">
        <v>16356</v>
      </c>
      <c r="C331" s="20"/>
      <c r="D331" s="20" t="s">
        <v>50</v>
      </c>
      <c r="E331" s="20" t="s">
        <v>51</v>
      </c>
      <c r="F331" s="20" t="s">
        <v>6127</v>
      </c>
      <c r="G331" s="20" t="s">
        <v>5916</v>
      </c>
      <c r="H331" s="20" t="s">
        <v>16357</v>
      </c>
      <c r="I331" s="33" t="s">
        <v>1946</v>
      </c>
      <c r="J331" s="215" t="s">
        <v>1947</v>
      </c>
      <c r="K331" s="20">
        <f t="shared" si="4"/>
        <v>22</v>
      </c>
      <c r="L331" s="20">
        <f t="shared" si="5"/>
        <v>3</v>
      </c>
      <c r="M331" s="20">
        <f t="shared" si="6"/>
        <v>2024</v>
      </c>
      <c r="N331" s="20">
        <v>72</v>
      </c>
      <c r="O331" s="209">
        <f t="shared" si="7"/>
        <v>47564</v>
      </c>
      <c r="P331" s="20"/>
      <c r="Q331" s="20" t="s">
        <v>16356</v>
      </c>
      <c r="R331" s="19" t="s">
        <v>16358</v>
      </c>
      <c r="S331" s="19" t="s">
        <v>658</v>
      </c>
      <c r="T331" s="19" t="s">
        <v>1371</v>
      </c>
      <c r="U331" s="209">
        <v>37372</v>
      </c>
      <c r="V331" s="20" t="s">
        <v>75</v>
      </c>
      <c r="W331" s="20">
        <v>21</v>
      </c>
      <c r="X331" s="33" t="s">
        <v>16359</v>
      </c>
      <c r="Y331" s="19" t="s">
        <v>121</v>
      </c>
      <c r="Z331" s="20" t="s">
        <v>6148</v>
      </c>
      <c r="AA331" s="19" t="s">
        <v>14641</v>
      </c>
      <c r="AB331" s="20" t="s">
        <v>14386</v>
      </c>
    </row>
    <row r="332" spans="1:28" ht="22.5" customHeight="1" x14ac:dyDescent="0.35">
      <c r="A332" s="33">
        <v>330</v>
      </c>
      <c r="B332" s="20" t="s">
        <v>16360</v>
      </c>
      <c r="C332" s="20"/>
      <c r="D332" s="20" t="s">
        <v>50</v>
      </c>
      <c r="E332" s="20" t="s">
        <v>51</v>
      </c>
      <c r="F332" s="20" t="s">
        <v>6127</v>
      </c>
      <c r="G332" s="20" t="s">
        <v>5916</v>
      </c>
      <c r="H332" s="20" t="s">
        <v>16361</v>
      </c>
      <c r="I332" s="33" t="s">
        <v>307</v>
      </c>
      <c r="J332" s="215" t="s">
        <v>308</v>
      </c>
      <c r="K332" s="20">
        <f t="shared" si="4"/>
        <v>3</v>
      </c>
      <c r="L332" s="20">
        <f t="shared" si="5"/>
        <v>5</v>
      </c>
      <c r="M332" s="20">
        <f t="shared" si="6"/>
        <v>2024</v>
      </c>
      <c r="N332" s="20">
        <v>72</v>
      </c>
      <c r="O332" s="209">
        <f t="shared" si="7"/>
        <v>47606</v>
      </c>
      <c r="P332" s="20"/>
      <c r="Q332" s="20" t="s">
        <v>16360</v>
      </c>
      <c r="R332" s="19" t="s">
        <v>16362</v>
      </c>
      <c r="S332" s="19" t="s">
        <v>12891</v>
      </c>
      <c r="T332" s="19" t="s">
        <v>136</v>
      </c>
      <c r="U332" s="210">
        <v>35416</v>
      </c>
      <c r="V332" s="20" t="s">
        <v>44</v>
      </c>
      <c r="W332" s="20">
        <v>21</v>
      </c>
      <c r="X332" s="33" t="s">
        <v>16363</v>
      </c>
      <c r="Y332" s="19" t="s">
        <v>234</v>
      </c>
      <c r="Z332" s="20" t="s">
        <v>6178</v>
      </c>
      <c r="AA332" s="19" t="s">
        <v>6179</v>
      </c>
      <c r="AB332" s="20" t="s">
        <v>14386</v>
      </c>
    </row>
    <row r="333" spans="1:28" ht="22.5" customHeight="1" x14ac:dyDescent="0.35">
      <c r="A333" s="33">
        <v>331</v>
      </c>
      <c r="B333" s="20" t="s">
        <v>16364</v>
      </c>
      <c r="C333" s="20"/>
      <c r="D333" s="20" t="s">
        <v>50</v>
      </c>
      <c r="E333" s="20" t="s">
        <v>51</v>
      </c>
      <c r="F333" s="20" t="s">
        <v>6127</v>
      </c>
      <c r="G333" s="20" t="s">
        <v>5916</v>
      </c>
      <c r="H333" s="20" t="s">
        <v>16365</v>
      </c>
      <c r="I333" s="33" t="s">
        <v>482</v>
      </c>
      <c r="J333" s="215" t="s">
        <v>483</v>
      </c>
      <c r="K333" s="20">
        <f t="shared" si="4"/>
        <v>15</v>
      </c>
      <c r="L333" s="20">
        <f t="shared" si="5"/>
        <v>3</v>
      </c>
      <c r="M333" s="20">
        <f t="shared" si="6"/>
        <v>2024</v>
      </c>
      <c r="N333" s="20">
        <v>72</v>
      </c>
      <c r="O333" s="209">
        <f t="shared" si="7"/>
        <v>47557</v>
      </c>
      <c r="P333" s="20"/>
      <c r="Q333" s="20" t="s">
        <v>16364</v>
      </c>
      <c r="R333" s="19" t="s">
        <v>16366</v>
      </c>
      <c r="S333" s="19" t="s">
        <v>3686</v>
      </c>
      <c r="T333" s="19" t="s">
        <v>649</v>
      </c>
      <c r="U333" s="210">
        <v>34317</v>
      </c>
      <c r="V333" s="20" t="s">
        <v>44</v>
      </c>
      <c r="W333" s="20">
        <v>21</v>
      </c>
      <c r="X333" s="33" t="s">
        <v>16363</v>
      </c>
      <c r="Y333" s="19" t="s">
        <v>234</v>
      </c>
      <c r="Z333" s="20" t="s">
        <v>6178</v>
      </c>
      <c r="AA333" s="19" t="s">
        <v>6179</v>
      </c>
      <c r="AB333" s="20" t="s">
        <v>14386</v>
      </c>
    </row>
    <row r="334" spans="1:28" ht="22.5" customHeight="1" x14ac:dyDescent="0.35">
      <c r="A334" s="33">
        <v>332</v>
      </c>
      <c r="B334" s="20" t="s">
        <v>16367</v>
      </c>
      <c r="C334" s="20"/>
      <c r="D334" s="20" t="s">
        <v>50</v>
      </c>
      <c r="E334" s="20" t="s">
        <v>51</v>
      </c>
      <c r="F334" s="20" t="s">
        <v>6127</v>
      </c>
      <c r="G334" s="20" t="s">
        <v>5916</v>
      </c>
      <c r="H334" s="20" t="s">
        <v>16368</v>
      </c>
      <c r="I334" s="33" t="s">
        <v>16369</v>
      </c>
      <c r="J334" s="215" t="s">
        <v>16370</v>
      </c>
      <c r="K334" s="20">
        <f t="shared" si="4"/>
        <v>24</v>
      </c>
      <c r="L334" s="20">
        <f t="shared" si="5"/>
        <v>5</v>
      </c>
      <c r="M334" s="20">
        <f t="shared" si="6"/>
        <v>2024</v>
      </c>
      <c r="N334" s="20">
        <v>72</v>
      </c>
      <c r="O334" s="209">
        <f t="shared" si="7"/>
        <v>47627</v>
      </c>
      <c r="P334" s="20"/>
      <c r="Q334" s="20" t="s">
        <v>16367</v>
      </c>
      <c r="R334" s="19" t="s">
        <v>16371</v>
      </c>
      <c r="S334" s="19" t="s">
        <v>2043</v>
      </c>
      <c r="T334" s="19" t="s">
        <v>4148</v>
      </c>
      <c r="U334" s="209">
        <v>35125</v>
      </c>
      <c r="V334" s="20" t="s">
        <v>44</v>
      </c>
      <c r="W334" s="20">
        <v>21</v>
      </c>
      <c r="X334" s="33" t="s">
        <v>16372</v>
      </c>
      <c r="Y334" s="19" t="s">
        <v>234</v>
      </c>
      <c r="Z334" s="20" t="s">
        <v>6148</v>
      </c>
      <c r="AA334" s="19" t="s">
        <v>14641</v>
      </c>
      <c r="AB334" s="20" t="s">
        <v>14386</v>
      </c>
    </row>
    <row r="335" spans="1:28" ht="22.5" customHeight="1" x14ac:dyDescent="0.35">
      <c r="A335" s="33">
        <v>333</v>
      </c>
      <c r="B335" s="20" t="s">
        <v>16373</v>
      </c>
      <c r="C335" s="20"/>
      <c r="D335" s="20" t="s">
        <v>50</v>
      </c>
      <c r="E335" s="20" t="s">
        <v>51</v>
      </c>
      <c r="F335" s="20" t="s">
        <v>6127</v>
      </c>
      <c r="G335" s="20" t="s">
        <v>5916</v>
      </c>
      <c r="H335" s="20" t="s">
        <v>16374</v>
      </c>
      <c r="I335" s="33" t="s">
        <v>16341</v>
      </c>
      <c r="J335" s="215" t="s">
        <v>16342</v>
      </c>
      <c r="K335" s="20">
        <f t="shared" si="4"/>
        <v>23</v>
      </c>
      <c r="L335" s="20">
        <f t="shared" si="5"/>
        <v>2</v>
      </c>
      <c r="M335" s="20">
        <f t="shared" si="6"/>
        <v>2024</v>
      </c>
      <c r="N335" s="20">
        <v>72</v>
      </c>
      <c r="O335" s="209">
        <f t="shared" si="7"/>
        <v>47537</v>
      </c>
      <c r="P335" s="20"/>
      <c r="Q335" s="20" t="s">
        <v>16373</v>
      </c>
      <c r="R335" s="19" t="s">
        <v>16375</v>
      </c>
      <c r="S335" s="19" t="s">
        <v>16376</v>
      </c>
      <c r="T335" s="19" t="s">
        <v>1391</v>
      </c>
      <c r="U335" s="209">
        <v>37536</v>
      </c>
      <c r="V335" s="20" t="s">
        <v>75</v>
      </c>
      <c r="W335" s="20">
        <v>21</v>
      </c>
      <c r="X335" s="33" t="s">
        <v>16377</v>
      </c>
      <c r="Y335" s="19" t="s">
        <v>274</v>
      </c>
      <c r="Z335" s="20" t="s">
        <v>6148</v>
      </c>
      <c r="AA335" s="19" t="s">
        <v>14641</v>
      </c>
      <c r="AB335" s="20" t="s">
        <v>14386</v>
      </c>
    </row>
    <row r="336" spans="1:28" ht="22.5" customHeight="1" x14ac:dyDescent="0.35">
      <c r="A336" s="33">
        <v>334</v>
      </c>
      <c r="B336" s="20" t="s">
        <v>16378</v>
      </c>
      <c r="C336" s="20"/>
      <c r="D336" s="20" t="s">
        <v>50</v>
      </c>
      <c r="E336" s="20" t="s">
        <v>51</v>
      </c>
      <c r="F336" s="20" t="s">
        <v>6127</v>
      </c>
      <c r="G336" s="20" t="s">
        <v>5916</v>
      </c>
      <c r="H336" s="20" t="s">
        <v>16379</v>
      </c>
      <c r="I336" s="33" t="s">
        <v>883</v>
      </c>
      <c r="J336" s="215" t="s">
        <v>884</v>
      </c>
      <c r="K336" s="20">
        <f t="shared" si="4"/>
        <v>26</v>
      </c>
      <c r="L336" s="20">
        <f t="shared" si="5"/>
        <v>4</v>
      </c>
      <c r="M336" s="20">
        <f t="shared" si="6"/>
        <v>2024</v>
      </c>
      <c r="N336" s="20">
        <v>72</v>
      </c>
      <c r="O336" s="209">
        <f t="shared" si="7"/>
        <v>47599</v>
      </c>
      <c r="P336" s="20"/>
      <c r="Q336" s="20" t="s">
        <v>16378</v>
      </c>
      <c r="R336" s="19" t="s">
        <v>10593</v>
      </c>
      <c r="S336" s="19" t="s">
        <v>618</v>
      </c>
      <c r="T336" s="19" t="s">
        <v>345</v>
      </c>
      <c r="U336" s="209">
        <v>35563</v>
      </c>
      <c r="V336" s="20" t="s">
        <v>75</v>
      </c>
      <c r="W336" s="20">
        <v>21</v>
      </c>
      <c r="X336" s="33" t="s">
        <v>16380</v>
      </c>
      <c r="Y336" s="19" t="s">
        <v>279</v>
      </c>
      <c r="Z336" s="20" t="s">
        <v>6178</v>
      </c>
      <c r="AA336" s="19" t="s">
        <v>6179</v>
      </c>
      <c r="AB336" s="20" t="s">
        <v>14386</v>
      </c>
    </row>
    <row r="337" spans="1:28" ht="22.5" customHeight="1" x14ac:dyDescent="0.35">
      <c r="A337" s="33">
        <v>335</v>
      </c>
      <c r="B337" s="20" t="s">
        <v>16381</v>
      </c>
      <c r="C337" s="20"/>
      <c r="D337" s="20" t="s">
        <v>50</v>
      </c>
      <c r="E337" s="20" t="s">
        <v>51</v>
      </c>
      <c r="F337" s="20" t="s">
        <v>6127</v>
      </c>
      <c r="G337" s="20" t="s">
        <v>5916</v>
      </c>
      <c r="H337" s="20" t="s">
        <v>16382</v>
      </c>
      <c r="I337" s="33" t="s">
        <v>466</v>
      </c>
      <c r="J337" s="215" t="s">
        <v>467</v>
      </c>
      <c r="K337" s="20">
        <f t="shared" si="4"/>
        <v>28</v>
      </c>
      <c r="L337" s="20">
        <f t="shared" si="5"/>
        <v>6</v>
      </c>
      <c r="M337" s="20">
        <f t="shared" si="6"/>
        <v>2024</v>
      </c>
      <c r="N337" s="20">
        <v>72</v>
      </c>
      <c r="O337" s="209">
        <f t="shared" si="7"/>
        <v>47662</v>
      </c>
      <c r="P337" s="20"/>
      <c r="Q337" s="20" t="s">
        <v>16381</v>
      </c>
      <c r="R337" s="19" t="s">
        <v>16383</v>
      </c>
      <c r="S337" s="19" t="s">
        <v>1778</v>
      </c>
      <c r="T337" s="19" t="s">
        <v>529</v>
      </c>
      <c r="U337" s="209">
        <v>32881</v>
      </c>
      <c r="V337" s="20" t="s">
        <v>75</v>
      </c>
      <c r="W337" s="20">
        <v>21</v>
      </c>
      <c r="X337" s="33" t="s">
        <v>16384</v>
      </c>
      <c r="Y337" s="19" t="s">
        <v>1591</v>
      </c>
      <c r="Z337" s="20" t="s">
        <v>6178</v>
      </c>
      <c r="AA337" s="19" t="s">
        <v>6179</v>
      </c>
      <c r="AB337" s="20" t="s">
        <v>14386</v>
      </c>
    </row>
    <row r="338" spans="1:28" ht="22.5" customHeight="1" x14ac:dyDescent="0.35">
      <c r="A338" s="33">
        <v>336</v>
      </c>
      <c r="B338" s="20" t="s">
        <v>16385</v>
      </c>
      <c r="C338" s="20"/>
      <c r="D338" s="20" t="s">
        <v>50</v>
      </c>
      <c r="E338" s="20" t="s">
        <v>51</v>
      </c>
      <c r="F338" s="20" t="s">
        <v>6127</v>
      </c>
      <c r="G338" s="20" t="s">
        <v>5916</v>
      </c>
      <c r="H338" s="20" t="s">
        <v>16386</v>
      </c>
      <c r="I338" s="33" t="s">
        <v>300</v>
      </c>
      <c r="J338" s="215" t="s">
        <v>301</v>
      </c>
      <c r="K338" s="20">
        <f t="shared" si="4"/>
        <v>2</v>
      </c>
      <c r="L338" s="20">
        <f t="shared" si="5"/>
        <v>7</v>
      </c>
      <c r="M338" s="20">
        <f t="shared" si="6"/>
        <v>2024</v>
      </c>
      <c r="N338" s="20">
        <v>72</v>
      </c>
      <c r="O338" s="209">
        <f t="shared" si="7"/>
        <v>47666</v>
      </c>
      <c r="P338" s="20"/>
      <c r="Q338" s="20" t="s">
        <v>16385</v>
      </c>
      <c r="R338" s="19" t="s">
        <v>16387</v>
      </c>
      <c r="S338" s="19" t="s">
        <v>16388</v>
      </c>
      <c r="T338" s="19" t="s">
        <v>204</v>
      </c>
      <c r="U338" s="209">
        <v>33489</v>
      </c>
      <c r="V338" s="20" t="s">
        <v>75</v>
      </c>
      <c r="W338" s="20">
        <v>21</v>
      </c>
      <c r="X338" s="33" t="s">
        <v>16389</v>
      </c>
      <c r="Y338" s="19" t="s">
        <v>893</v>
      </c>
      <c r="Z338" s="20" t="s">
        <v>6178</v>
      </c>
      <c r="AA338" s="19" t="s">
        <v>6179</v>
      </c>
      <c r="AB338" s="20" t="s">
        <v>14386</v>
      </c>
    </row>
    <row r="339" spans="1:28" ht="22.5" customHeight="1" x14ac:dyDescent="0.35">
      <c r="A339" s="33">
        <v>337</v>
      </c>
      <c r="B339" s="20" t="s">
        <v>16390</v>
      </c>
      <c r="C339" s="20"/>
      <c r="D339" s="20" t="s">
        <v>50</v>
      </c>
      <c r="E339" s="20" t="s">
        <v>51</v>
      </c>
      <c r="F339" s="20" t="s">
        <v>6127</v>
      </c>
      <c r="G339" s="20" t="s">
        <v>5916</v>
      </c>
      <c r="H339" s="20" t="s">
        <v>16391</v>
      </c>
      <c r="I339" s="33" t="s">
        <v>15937</v>
      </c>
      <c r="J339" s="215" t="s">
        <v>15938</v>
      </c>
      <c r="K339" s="20">
        <f t="shared" si="4"/>
        <v>30</v>
      </c>
      <c r="L339" s="20">
        <f t="shared" si="5"/>
        <v>11</v>
      </c>
      <c r="M339" s="20">
        <f t="shared" si="6"/>
        <v>2023</v>
      </c>
      <c r="N339" s="20">
        <v>72</v>
      </c>
      <c r="O339" s="209">
        <f t="shared" si="7"/>
        <v>47452</v>
      </c>
      <c r="P339" s="20"/>
      <c r="Q339" s="20" t="s">
        <v>16390</v>
      </c>
      <c r="R339" s="19" t="s">
        <v>16392</v>
      </c>
      <c r="S339" s="19" t="s">
        <v>1877</v>
      </c>
      <c r="T339" s="19" t="s">
        <v>972</v>
      </c>
      <c r="U339" s="209">
        <v>31527</v>
      </c>
      <c r="V339" s="20" t="s">
        <v>75</v>
      </c>
      <c r="W339" s="20">
        <v>22</v>
      </c>
      <c r="X339" s="33" t="s">
        <v>16393</v>
      </c>
      <c r="Y339" s="19" t="s">
        <v>62</v>
      </c>
      <c r="Z339" s="20" t="s">
        <v>6148</v>
      </c>
      <c r="AA339" s="19" t="s">
        <v>14641</v>
      </c>
      <c r="AB339" s="20" t="s">
        <v>14386</v>
      </c>
    </row>
    <row r="340" spans="1:28" ht="22.5" customHeight="1" x14ac:dyDescent="0.35">
      <c r="A340" s="33">
        <v>338</v>
      </c>
      <c r="B340" s="20" t="s">
        <v>16394</v>
      </c>
      <c r="C340" s="20"/>
      <c r="D340" s="20" t="s">
        <v>50</v>
      </c>
      <c r="E340" s="20" t="s">
        <v>51</v>
      </c>
      <c r="F340" s="20" t="s">
        <v>6127</v>
      </c>
      <c r="G340" s="20" t="s">
        <v>5916</v>
      </c>
      <c r="H340" s="20" t="s">
        <v>16395</v>
      </c>
      <c r="I340" s="33" t="s">
        <v>582</v>
      </c>
      <c r="J340" s="215" t="s">
        <v>583</v>
      </c>
      <c r="K340" s="20">
        <f t="shared" si="4"/>
        <v>8</v>
      </c>
      <c r="L340" s="20">
        <f t="shared" si="5"/>
        <v>3</v>
      </c>
      <c r="M340" s="20">
        <f t="shared" si="6"/>
        <v>2024</v>
      </c>
      <c r="N340" s="20">
        <v>72</v>
      </c>
      <c r="O340" s="209">
        <f t="shared" si="7"/>
        <v>47550</v>
      </c>
      <c r="P340" s="20"/>
      <c r="Q340" s="20" t="s">
        <v>16394</v>
      </c>
      <c r="R340" s="19" t="s">
        <v>16396</v>
      </c>
      <c r="S340" s="19" t="s">
        <v>99</v>
      </c>
      <c r="T340" s="19" t="s">
        <v>3253</v>
      </c>
      <c r="U340" s="209">
        <v>31306</v>
      </c>
      <c r="V340" s="20" t="s">
        <v>75</v>
      </c>
      <c r="W340" s="20">
        <v>22</v>
      </c>
      <c r="X340" s="33" t="s">
        <v>16397</v>
      </c>
      <c r="Y340" s="19" t="s">
        <v>62</v>
      </c>
      <c r="Z340" s="20" t="s">
        <v>6148</v>
      </c>
      <c r="AA340" s="19" t="s">
        <v>14641</v>
      </c>
      <c r="AB340" s="20" t="s">
        <v>14386</v>
      </c>
    </row>
    <row r="341" spans="1:28" ht="22.5" customHeight="1" x14ac:dyDescent="0.35">
      <c r="A341" s="33">
        <v>339</v>
      </c>
      <c r="B341" s="20" t="s">
        <v>16398</v>
      </c>
      <c r="C341" s="20"/>
      <c r="D341" s="20" t="s">
        <v>50</v>
      </c>
      <c r="E341" s="20" t="s">
        <v>51</v>
      </c>
      <c r="F341" s="20" t="s">
        <v>6127</v>
      </c>
      <c r="G341" s="20" t="s">
        <v>5916</v>
      </c>
      <c r="H341" s="20" t="s">
        <v>16399</v>
      </c>
      <c r="I341" s="33" t="s">
        <v>2056</v>
      </c>
      <c r="J341" s="215" t="s">
        <v>2057</v>
      </c>
      <c r="K341" s="20">
        <f t="shared" si="4"/>
        <v>19</v>
      </c>
      <c r="L341" s="20">
        <f t="shared" si="5"/>
        <v>8</v>
      </c>
      <c r="M341" s="20">
        <f t="shared" si="6"/>
        <v>2024</v>
      </c>
      <c r="N341" s="20">
        <v>72</v>
      </c>
      <c r="O341" s="209">
        <f t="shared" si="7"/>
        <v>47714</v>
      </c>
      <c r="P341" s="20"/>
      <c r="Q341" s="20" t="s">
        <v>16398</v>
      </c>
      <c r="R341" s="19" t="s">
        <v>2064</v>
      </c>
      <c r="S341" s="19" t="s">
        <v>476</v>
      </c>
      <c r="T341" s="19" t="s">
        <v>1040</v>
      </c>
      <c r="U341" s="209">
        <v>31619</v>
      </c>
      <c r="V341" s="20" t="s">
        <v>44</v>
      </c>
      <c r="W341" s="20">
        <v>22</v>
      </c>
      <c r="X341" s="33" t="s">
        <v>16400</v>
      </c>
      <c r="Y341" s="19" t="s">
        <v>93</v>
      </c>
      <c r="Z341" s="20" t="s">
        <v>6178</v>
      </c>
      <c r="AA341" s="19" t="s">
        <v>6179</v>
      </c>
      <c r="AB341" s="20" t="s">
        <v>14386</v>
      </c>
    </row>
    <row r="342" spans="1:28" ht="22.5" customHeight="1" x14ac:dyDescent="0.35">
      <c r="A342" s="33">
        <v>340</v>
      </c>
      <c r="B342" s="20" t="s">
        <v>16401</v>
      </c>
      <c r="C342" s="20"/>
      <c r="D342" s="20" t="s">
        <v>50</v>
      </c>
      <c r="E342" s="20" t="s">
        <v>51</v>
      </c>
      <c r="F342" s="20" t="s">
        <v>6127</v>
      </c>
      <c r="G342" s="20" t="s">
        <v>5916</v>
      </c>
      <c r="H342" s="20" t="s">
        <v>16402</v>
      </c>
      <c r="I342" s="33" t="s">
        <v>886</v>
      </c>
      <c r="J342" s="215" t="s">
        <v>887</v>
      </c>
      <c r="K342" s="20">
        <f t="shared" si="4"/>
        <v>29</v>
      </c>
      <c r="L342" s="20">
        <f t="shared" si="5"/>
        <v>2</v>
      </c>
      <c r="M342" s="20">
        <f t="shared" si="6"/>
        <v>2024</v>
      </c>
      <c r="N342" s="20">
        <v>72</v>
      </c>
      <c r="O342" s="209">
        <f t="shared" si="7"/>
        <v>47543</v>
      </c>
      <c r="P342" s="20"/>
      <c r="Q342" s="20" t="s">
        <v>16401</v>
      </c>
      <c r="R342" s="19" t="s">
        <v>1889</v>
      </c>
      <c r="S342" s="19" t="s">
        <v>493</v>
      </c>
      <c r="T342" s="19" t="s">
        <v>396</v>
      </c>
      <c r="U342" s="209">
        <v>32011</v>
      </c>
      <c r="V342" s="20" t="s">
        <v>44</v>
      </c>
      <c r="W342" s="20">
        <v>22</v>
      </c>
      <c r="X342" s="33" t="s">
        <v>16403</v>
      </c>
      <c r="Y342" s="19" t="s">
        <v>121</v>
      </c>
      <c r="Z342" s="20" t="s">
        <v>6148</v>
      </c>
      <c r="AA342" s="19" t="s">
        <v>14641</v>
      </c>
      <c r="AB342" s="20" t="s">
        <v>14386</v>
      </c>
    </row>
    <row r="343" spans="1:28" ht="22.5" customHeight="1" x14ac:dyDescent="0.35">
      <c r="A343" s="33">
        <v>341</v>
      </c>
      <c r="B343" s="20" t="s">
        <v>16404</v>
      </c>
      <c r="C343" s="20"/>
      <c r="D343" s="20" t="s">
        <v>50</v>
      </c>
      <c r="E343" s="20" t="s">
        <v>51</v>
      </c>
      <c r="F343" s="20" t="s">
        <v>6127</v>
      </c>
      <c r="G343" s="20" t="s">
        <v>5916</v>
      </c>
      <c r="H343" s="20" t="s">
        <v>16405</v>
      </c>
      <c r="I343" s="33" t="s">
        <v>482</v>
      </c>
      <c r="J343" s="215" t="s">
        <v>483</v>
      </c>
      <c r="K343" s="20">
        <f t="shared" si="4"/>
        <v>15</v>
      </c>
      <c r="L343" s="20">
        <f t="shared" si="5"/>
        <v>3</v>
      </c>
      <c r="M343" s="20">
        <f t="shared" si="6"/>
        <v>2024</v>
      </c>
      <c r="N343" s="20">
        <v>72</v>
      </c>
      <c r="O343" s="209">
        <f t="shared" si="7"/>
        <v>47557</v>
      </c>
      <c r="P343" s="20"/>
      <c r="Q343" s="20" t="s">
        <v>16404</v>
      </c>
      <c r="R343" s="19" t="s">
        <v>16406</v>
      </c>
      <c r="S343" s="19" t="s">
        <v>618</v>
      </c>
      <c r="T343" s="19" t="s">
        <v>1371</v>
      </c>
      <c r="U343" s="209">
        <v>33103</v>
      </c>
      <c r="V343" s="20" t="s">
        <v>75</v>
      </c>
      <c r="W343" s="20">
        <v>22</v>
      </c>
      <c r="X343" s="33" t="s">
        <v>16407</v>
      </c>
      <c r="Y343" s="19" t="s">
        <v>279</v>
      </c>
      <c r="Z343" s="20" t="s">
        <v>6148</v>
      </c>
      <c r="AA343" s="19" t="s">
        <v>14641</v>
      </c>
      <c r="AB343" s="20" t="s">
        <v>14386</v>
      </c>
    </row>
    <row r="344" spans="1:28" ht="22.5" customHeight="1" x14ac:dyDescent="0.35">
      <c r="A344" s="33">
        <v>342</v>
      </c>
      <c r="B344" s="20" t="s">
        <v>16408</v>
      </c>
      <c r="C344" s="20"/>
      <c r="D344" s="20" t="s">
        <v>50</v>
      </c>
      <c r="E344" s="20" t="s">
        <v>51</v>
      </c>
      <c r="F344" s="20" t="s">
        <v>6127</v>
      </c>
      <c r="G344" s="20" t="s">
        <v>5916</v>
      </c>
      <c r="H344" s="20" t="s">
        <v>16409</v>
      </c>
      <c r="I344" s="33" t="s">
        <v>1979</v>
      </c>
      <c r="J344" s="215" t="s">
        <v>1980</v>
      </c>
      <c r="K344" s="20">
        <f t="shared" si="4"/>
        <v>18</v>
      </c>
      <c r="L344" s="20">
        <f t="shared" si="5"/>
        <v>10</v>
      </c>
      <c r="M344" s="20">
        <f t="shared" si="6"/>
        <v>2024</v>
      </c>
      <c r="N344" s="20">
        <v>72</v>
      </c>
      <c r="O344" s="209">
        <f t="shared" si="7"/>
        <v>47774</v>
      </c>
      <c r="P344" s="20"/>
      <c r="Q344" s="20" t="s">
        <v>16408</v>
      </c>
      <c r="R344" s="19" t="s">
        <v>16410</v>
      </c>
      <c r="S344" s="19" t="s">
        <v>11673</v>
      </c>
      <c r="T344" s="19" t="s">
        <v>1225</v>
      </c>
      <c r="U344" s="209">
        <v>37736</v>
      </c>
      <c r="V344" s="20" t="s">
        <v>75</v>
      </c>
      <c r="W344" s="20">
        <v>22</v>
      </c>
      <c r="X344" s="33" t="s">
        <v>16411</v>
      </c>
      <c r="Y344" s="19" t="s">
        <v>279</v>
      </c>
      <c r="Z344" s="20" t="s">
        <v>6148</v>
      </c>
      <c r="AA344" s="19" t="s">
        <v>14641</v>
      </c>
      <c r="AB344" s="20" t="s">
        <v>14386</v>
      </c>
    </row>
    <row r="345" spans="1:28" ht="22.5" customHeight="1" x14ac:dyDescent="0.35">
      <c r="A345" s="33">
        <v>343</v>
      </c>
      <c r="B345" s="20" t="s">
        <v>16412</v>
      </c>
      <c r="C345" s="20"/>
      <c r="D345" s="20" t="s">
        <v>50</v>
      </c>
      <c r="E345" s="20" t="s">
        <v>51</v>
      </c>
      <c r="F345" s="20" t="s">
        <v>6127</v>
      </c>
      <c r="G345" s="20" t="s">
        <v>5916</v>
      </c>
      <c r="H345" s="20" t="s">
        <v>16413</v>
      </c>
      <c r="I345" s="33" t="s">
        <v>1979</v>
      </c>
      <c r="J345" s="215" t="s">
        <v>1980</v>
      </c>
      <c r="K345" s="20">
        <f t="shared" si="4"/>
        <v>18</v>
      </c>
      <c r="L345" s="20">
        <f t="shared" si="5"/>
        <v>10</v>
      </c>
      <c r="M345" s="20">
        <f t="shared" si="6"/>
        <v>2024</v>
      </c>
      <c r="N345" s="20">
        <v>72</v>
      </c>
      <c r="O345" s="209">
        <f t="shared" si="7"/>
        <v>47774</v>
      </c>
      <c r="P345" s="20"/>
      <c r="Q345" s="20" t="s">
        <v>16412</v>
      </c>
      <c r="R345" s="19" t="s">
        <v>16414</v>
      </c>
      <c r="S345" s="19" t="s">
        <v>5121</v>
      </c>
      <c r="T345" s="19" t="s">
        <v>1663</v>
      </c>
      <c r="U345" s="209">
        <v>38847</v>
      </c>
      <c r="V345" s="20" t="s">
        <v>75</v>
      </c>
      <c r="W345" s="20">
        <v>22</v>
      </c>
      <c r="X345" s="33" t="s">
        <v>16411</v>
      </c>
      <c r="Y345" s="19" t="s">
        <v>279</v>
      </c>
      <c r="Z345" s="20" t="s">
        <v>6148</v>
      </c>
      <c r="AA345" s="19" t="s">
        <v>14641</v>
      </c>
      <c r="AB345" s="20" t="s">
        <v>14386</v>
      </c>
    </row>
    <row r="346" spans="1:28" ht="22.5" customHeight="1" x14ac:dyDescent="0.35">
      <c r="A346" s="33">
        <v>344</v>
      </c>
      <c r="B346" s="20" t="s">
        <v>16415</v>
      </c>
      <c r="C346" s="20"/>
      <c r="D346" s="20" t="s">
        <v>50</v>
      </c>
      <c r="E346" s="20" t="s">
        <v>51</v>
      </c>
      <c r="F346" s="20" t="s">
        <v>6127</v>
      </c>
      <c r="G346" s="20" t="s">
        <v>5916</v>
      </c>
      <c r="H346" s="20" t="s">
        <v>16416</v>
      </c>
      <c r="I346" s="33" t="s">
        <v>1979</v>
      </c>
      <c r="J346" s="215" t="s">
        <v>1980</v>
      </c>
      <c r="K346" s="20">
        <f t="shared" si="4"/>
        <v>18</v>
      </c>
      <c r="L346" s="20">
        <f t="shared" si="5"/>
        <v>10</v>
      </c>
      <c r="M346" s="20">
        <f t="shared" si="6"/>
        <v>2024</v>
      </c>
      <c r="N346" s="20">
        <v>72</v>
      </c>
      <c r="O346" s="209">
        <f t="shared" si="7"/>
        <v>47774</v>
      </c>
      <c r="P346" s="20"/>
      <c r="Q346" s="20" t="s">
        <v>16415</v>
      </c>
      <c r="R346" s="19" t="s">
        <v>16417</v>
      </c>
      <c r="S346" s="19" t="s">
        <v>1903</v>
      </c>
      <c r="T346" s="19" t="s">
        <v>804</v>
      </c>
      <c r="U346" s="209">
        <v>30034</v>
      </c>
      <c r="V346" s="20" t="s">
        <v>75</v>
      </c>
      <c r="W346" s="20">
        <v>22</v>
      </c>
      <c r="X346" s="33" t="s">
        <v>16411</v>
      </c>
      <c r="Y346" s="19" t="s">
        <v>279</v>
      </c>
      <c r="Z346" s="20" t="s">
        <v>6148</v>
      </c>
      <c r="AA346" s="19" t="s">
        <v>14641</v>
      </c>
      <c r="AB346" s="20" t="s">
        <v>14386</v>
      </c>
    </row>
    <row r="347" spans="1:28" ht="22.5" customHeight="1" x14ac:dyDescent="0.35">
      <c r="A347" s="33">
        <v>345</v>
      </c>
      <c r="B347" s="20" t="s">
        <v>16418</v>
      </c>
      <c r="C347" s="20"/>
      <c r="D347" s="20" t="s">
        <v>50</v>
      </c>
      <c r="E347" s="20" t="s">
        <v>51</v>
      </c>
      <c r="F347" s="20" t="s">
        <v>6127</v>
      </c>
      <c r="G347" s="20" t="s">
        <v>5936</v>
      </c>
      <c r="H347" s="20" t="s">
        <v>16419</v>
      </c>
      <c r="I347" s="33" t="s">
        <v>2387</v>
      </c>
      <c r="J347" s="215" t="s">
        <v>2388</v>
      </c>
      <c r="K347" s="20">
        <f t="shared" si="4"/>
        <v>24</v>
      </c>
      <c r="L347" s="20">
        <f t="shared" si="5"/>
        <v>9</v>
      </c>
      <c r="M347" s="20">
        <f t="shared" si="6"/>
        <v>2019</v>
      </c>
      <c r="N347" s="20">
        <v>96</v>
      </c>
      <c r="O347" s="209">
        <f t="shared" si="7"/>
        <v>46654</v>
      </c>
      <c r="P347" s="20"/>
      <c r="Q347" s="20" t="s">
        <v>16418</v>
      </c>
      <c r="R347" s="19" t="s">
        <v>16420</v>
      </c>
      <c r="S347" s="19" t="s">
        <v>5640</v>
      </c>
      <c r="T347" s="19" t="s">
        <v>688</v>
      </c>
      <c r="U347" s="209">
        <v>34929</v>
      </c>
      <c r="V347" s="20" t="s">
        <v>75</v>
      </c>
      <c r="W347" s="20">
        <v>12</v>
      </c>
      <c r="X347" s="33" t="s">
        <v>16421</v>
      </c>
      <c r="Y347" s="19" t="s">
        <v>93</v>
      </c>
      <c r="Z347" s="20" t="s">
        <v>6137</v>
      </c>
      <c r="AA347" s="19" t="s">
        <v>6138</v>
      </c>
      <c r="AB347" s="20" t="s">
        <v>14386</v>
      </c>
    </row>
    <row r="348" spans="1:28" ht="22.5" customHeight="1" x14ac:dyDescent="0.35">
      <c r="A348" s="33">
        <v>346</v>
      </c>
      <c r="B348" s="20" t="s">
        <v>16422</v>
      </c>
      <c r="C348" s="20"/>
      <c r="D348" s="20" t="s">
        <v>50</v>
      </c>
      <c r="E348" s="20" t="s">
        <v>51</v>
      </c>
      <c r="F348" s="20" t="s">
        <v>6127</v>
      </c>
      <c r="G348" s="20" t="s">
        <v>5936</v>
      </c>
      <c r="H348" s="20" t="s">
        <v>16423</v>
      </c>
      <c r="I348" s="33" t="s">
        <v>11616</v>
      </c>
      <c r="J348" s="215" t="s">
        <v>11617</v>
      </c>
      <c r="K348" s="20">
        <f t="shared" si="4"/>
        <v>9</v>
      </c>
      <c r="L348" s="20">
        <f t="shared" si="5"/>
        <v>12</v>
      </c>
      <c r="M348" s="20">
        <f t="shared" si="6"/>
        <v>2020</v>
      </c>
      <c r="N348" s="20">
        <v>96</v>
      </c>
      <c r="O348" s="209">
        <f t="shared" si="7"/>
        <v>47096</v>
      </c>
      <c r="P348" s="20"/>
      <c r="Q348" s="20" t="s">
        <v>16422</v>
      </c>
      <c r="R348" s="19" t="s">
        <v>16424</v>
      </c>
      <c r="S348" s="19" t="s">
        <v>16425</v>
      </c>
      <c r="T348" s="19" t="s">
        <v>136</v>
      </c>
      <c r="U348" s="210">
        <v>36082</v>
      </c>
      <c r="V348" s="20" t="s">
        <v>44</v>
      </c>
      <c r="W348" s="20">
        <v>14</v>
      </c>
      <c r="X348" s="33" t="s">
        <v>16426</v>
      </c>
      <c r="Y348" s="19" t="s">
        <v>121</v>
      </c>
      <c r="Z348" s="20" t="s">
        <v>6137</v>
      </c>
      <c r="AA348" s="19" t="s">
        <v>6138</v>
      </c>
      <c r="AB348" s="20" t="s">
        <v>14386</v>
      </c>
    </row>
    <row r="349" spans="1:28" ht="22.5" customHeight="1" x14ac:dyDescent="0.35">
      <c r="A349" s="33">
        <v>347</v>
      </c>
      <c r="B349" s="20" t="s">
        <v>16427</v>
      </c>
      <c r="C349" s="20"/>
      <c r="D349" s="20" t="s">
        <v>50</v>
      </c>
      <c r="E349" s="20" t="s">
        <v>51</v>
      </c>
      <c r="F349" s="20" t="s">
        <v>6127</v>
      </c>
      <c r="G349" s="20" t="s">
        <v>5936</v>
      </c>
      <c r="H349" s="20" t="s">
        <v>16428</v>
      </c>
      <c r="I349" s="33" t="s">
        <v>1816</v>
      </c>
      <c r="J349" s="215" t="s">
        <v>1817</v>
      </c>
      <c r="K349" s="20">
        <f t="shared" si="4"/>
        <v>31</v>
      </c>
      <c r="L349" s="20">
        <f t="shared" si="5"/>
        <v>10</v>
      </c>
      <c r="M349" s="20">
        <f t="shared" si="6"/>
        <v>2023</v>
      </c>
      <c r="N349" s="20">
        <v>72</v>
      </c>
      <c r="O349" s="209">
        <f t="shared" si="7"/>
        <v>47422</v>
      </c>
      <c r="P349" s="20"/>
      <c r="Q349" s="20" t="s">
        <v>16427</v>
      </c>
      <c r="R349" s="19" t="s">
        <v>16429</v>
      </c>
      <c r="S349" s="19" t="s">
        <v>493</v>
      </c>
      <c r="T349" s="19" t="s">
        <v>2724</v>
      </c>
      <c r="U349" s="210">
        <v>34272</v>
      </c>
      <c r="V349" s="20" t="s">
        <v>44</v>
      </c>
      <c r="W349" s="20">
        <v>20</v>
      </c>
      <c r="X349" s="33" t="s">
        <v>16430</v>
      </c>
      <c r="Y349" s="19" t="s">
        <v>62</v>
      </c>
      <c r="Z349" s="20" t="s">
        <v>6137</v>
      </c>
      <c r="AA349" s="19" t="s">
        <v>6138</v>
      </c>
      <c r="AB349" s="20" t="s">
        <v>14386</v>
      </c>
    </row>
    <row r="350" spans="1:28" ht="22.5" customHeight="1" x14ac:dyDescent="0.35">
      <c r="A350" s="33">
        <v>348</v>
      </c>
      <c r="B350" s="20" t="s">
        <v>16431</v>
      </c>
      <c r="C350" s="20"/>
      <c r="D350" s="20" t="s">
        <v>50</v>
      </c>
      <c r="E350" s="20" t="s">
        <v>51</v>
      </c>
      <c r="F350" s="20" t="s">
        <v>6127</v>
      </c>
      <c r="G350" s="20" t="s">
        <v>5936</v>
      </c>
      <c r="H350" s="20" t="s">
        <v>16432</v>
      </c>
      <c r="I350" s="33" t="s">
        <v>1850</v>
      </c>
      <c r="J350" s="215" t="s">
        <v>1851</v>
      </c>
      <c r="K350" s="20">
        <f t="shared" si="4"/>
        <v>2</v>
      </c>
      <c r="L350" s="20">
        <f t="shared" si="5"/>
        <v>1</v>
      </c>
      <c r="M350" s="20">
        <f t="shared" si="6"/>
        <v>2024</v>
      </c>
      <c r="N350" s="20">
        <v>72</v>
      </c>
      <c r="O350" s="209">
        <f t="shared" si="7"/>
        <v>47485</v>
      </c>
      <c r="P350" s="20"/>
      <c r="Q350" s="20" t="s">
        <v>16431</v>
      </c>
      <c r="R350" s="19" t="s">
        <v>16433</v>
      </c>
      <c r="S350" s="19" t="s">
        <v>16434</v>
      </c>
      <c r="T350" s="19" t="s">
        <v>365</v>
      </c>
      <c r="U350" s="209">
        <v>37094</v>
      </c>
      <c r="V350" s="20" t="s">
        <v>44</v>
      </c>
      <c r="W350" s="20">
        <v>20</v>
      </c>
      <c r="X350" s="33" t="s">
        <v>16435</v>
      </c>
      <c r="Y350" s="19" t="s">
        <v>234</v>
      </c>
      <c r="Z350" s="20" t="s">
        <v>6137</v>
      </c>
      <c r="AA350" s="19" t="s">
        <v>6138</v>
      </c>
      <c r="AB350" s="20" t="s">
        <v>14386</v>
      </c>
    </row>
    <row r="351" spans="1:28" ht="22.5" customHeight="1" x14ac:dyDescent="0.35">
      <c r="A351" s="33">
        <v>349</v>
      </c>
      <c r="B351" s="20" t="s">
        <v>16436</v>
      </c>
      <c r="C351" s="20"/>
      <c r="D351" s="20" t="s">
        <v>50</v>
      </c>
      <c r="E351" s="20" t="s">
        <v>51</v>
      </c>
      <c r="F351" s="20" t="s">
        <v>6127</v>
      </c>
      <c r="G351" s="20" t="s">
        <v>5936</v>
      </c>
      <c r="H351" s="20" t="s">
        <v>16437</v>
      </c>
      <c r="I351" s="33" t="s">
        <v>1850</v>
      </c>
      <c r="J351" s="215" t="s">
        <v>1851</v>
      </c>
      <c r="K351" s="20">
        <f t="shared" si="4"/>
        <v>2</v>
      </c>
      <c r="L351" s="20">
        <f t="shared" si="5"/>
        <v>1</v>
      </c>
      <c r="M351" s="20">
        <f t="shared" si="6"/>
        <v>2024</v>
      </c>
      <c r="N351" s="20">
        <v>72</v>
      </c>
      <c r="O351" s="209">
        <f t="shared" si="7"/>
        <v>47485</v>
      </c>
      <c r="P351" s="20"/>
      <c r="Q351" s="20" t="s">
        <v>16436</v>
      </c>
      <c r="R351" s="19" t="s">
        <v>16438</v>
      </c>
      <c r="S351" s="19" t="s">
        <v>16439</v>
      </c>
      <c r="T351" s="19" t="s">
        <v>457</v>
      </c>
      <c r="U351" s="209">
        <v>37300</v>
      </c>
      <c r="V351" s="20" t="s">
        <v>44</v>
      </c>
      <c r="W351" s="20">
        <v>20</v>
      </c>
      <c r="X351" s="33" t="s">
        <v>16435</v>
      </c>
      <c r="Y351" s="19" t="s">
        <v>234</v>
      </c>
      <c r="Z351" s="20" t="s">
        <v>6137</v>
      </c>
      <c r="AA351" s="19" t="s">
        <v>6138</v>
      </c>
      <c r="AB351" s="20" t="s">
        <v>14386</v>
      </c>
    </row>
    <row r="352" spans="1:28" ht="22.5" customHeight="1" x14ac:dyDescent="0.35">
      <c r="A352" s="33">
        <v>350</v>
      </c>
      <c r="B352" s="20" t="s">
        <v>16440</v>
      </c>
      <c r="C352" s="20"/>
      <c r="D352" s="20" t="s">
        <v>50</v>
      </c>
      <c r="E352" s="20" t="s">
        <v>51</v>
      </c>
      <c r="F352" s="20" t="s">
        <v>6127</v>
      </c>
      <c r="G352" s="20" t="s">
        <v>5936</v>
      </c>
      <c r="H352" s="20" t="s">
        <v>16441</v>
      </c>
      <c r="I352" s="33" t="s">
        <v>15507</v>
      </c>
      <c r="J352" s="215" t="s">
        <v>15508</v>
      </c>
      <c r="K352" s="20">
        <f t="shared" si="4"/>
        <v>19</v>
      </c>
      <c r="L352" s="20">
        <f t="shared" si="5"/>
        <v>7</v>
      </c>
      <c r="M352" s="20">
        <f t="shared" si="6"/>
        <v>2023</v>
      </c>
      <c r="N352" s="20">
        <v>72</v>
      </c>
      <c r="O352" s="209">
        <f t="shared" si="7"/>
        <v>47318</v>
      </c>
      <c r="P352" s="20"/>
      <c r="Q352" s="20" t="s">
        <v>16440</v>
      </c>
      <c r="R352" s="19" t="s">
        <v>16442</v>
      </c>
      <c r="S352" s="19" t="s">
        <v>4114</v>
      </c>
      <c r="T352" s="19" t="s">
        <v>173</v>
      </c>
      <c r="U352" s="210">
        <v>36086</v>
      </c>
      <c r="V352" s="20" t="s">
        <v>44</v>
      </c>
      <c r="W352" s="20">
        <v>20</v>
      </c>
      <c r="X352" s="33" t="s">
        <v>16443</v>
      </c>
      <c r="Y352" s="19" t="s">
        <v>279</v>
      </c>
      <c r="Z352" s="20" t="s">
        <v>6137</v>
      </c>
      <c r="AA352" s="19" t="s">
        <v>6138</v>
      </c>
      <c r="AB352" s="20" t="s">
        <v>14386</v>
      </c>
    </row>
    <row r="353" spans="1:28" ht="22.5" customHeight="1" x14ac:dyDescent="0.35">
      <c r="A353" s="33">
        <v>351</v>
      </c>
      <c r="B353" s="20" t="s">
        <v>16444</v>
      </c>
      <c r="C353" s="20"/>
      <c r="D353" s="20" t="s">
        <v>50</v>
      </c>
      <c r="E353" s="20" t="s">
        <v>51</v>
      </c>
      <c r="F353" s="20" t="s">
        <v>6127</v>
      </c>
      <c r="G353" s="20" t="s">
        <v>5936</v>
      </c>
      <c r="H353" s="20" t="s">
        <v>16445</v>
      </c>
      <c r="I353" s="33" t="s">
        <v>1930</v>
      </c>
      <c r="J353" s="215" t="s">
        <v>1931</v>
      </c>
      <c r="K353" s="20">
        <f t="shared" si="4"/>
        <v>29</v>
      </c>
      <c r="L353" s="20">
        <f t="shared" si="5"/>
        <v>3</v>
      </c>
      <c r="M353" s="20">
        <f t="shared" si="6"/>
        <v>2024</v>
      </c>
      <c r="N353" s="20">
        <v>72</v>
      </c>
      <c r="O353" s="209">
        <f t="shared" si="7"/>
        <v>47571</v>
      </c>
      <c r="P353" s="20"/>
      <c r="Q353" s="20" t="s">
        <v>16444</v>
      </c>
      <c r="R353" s="19" t="s">
        <v>16446</v>
      </c>
      <c r="S353" s="19" t="s">
        <v>743</v>
      </c>
      <c r="T353" s="19" t="s">
        <v>591</v>
      </c>
      <c r="U353" s="210">
        <v>31332</v>
      </c>
      <c r="V353" s="20" t="s">
        <v>44</v>
      </c>
      <c r="W353" s="20">
        <v>21</v>
      </c>
      <c r="X353" s="33" t="s">
        <v>16447</v>
      </c>
      <c r="Y353" s="19" t="s">
        <v>46</v>
      </c>
      <c r="Z353" s="20" t="s">
        <v>6137</v>
      </c>
      <c r="AA353" s="19" t="s">
        <v>6138</v>
      </c>
      <c r="AB353" s="20" t="s">
        <v>14386</v>
      </c>
    </row>
    <row r="354" spans="1:28" ht="22.5" customHeight="1" x14ac:dyDescent="0.35">
      <c r="A354" s="33">
        <v>352</v>
      </c>
      <c r="B354" s="20" t="s">
        <v>16448</v>
      </c>
      <c r="C354" s="20"/>
      <c r="D354" s="20" t="s">
        <v>50</v>
      </c>
      <c r="E354" s="20" t="s">
        <v>51</v>
      </c>
      <c r="F354" s="20" t="s">
        <v>6127</v>
      </c>
      <c r="G354" s="20" t="s">
        <v>5936</v>
      </c>
      <c r="H354" s="20" t="s">
        <v>16449</v>
      </c>
      <c r="I354" s="33" t="s">
        <v>1810</v>
      </c>
      <c r="J354" s="215" t="s">
        <v>1811</v>
      </c>
      <c r="K354" s="20">
        <f t="shared" si="4"/>
        <v>24</v>
      </c>
      <c r="L354" s="20">
        <f t="shared" si="5"/>
        <v>11</v>
      </c>
      <c r="M354" s="20">
        <f t="shared" si="6"/>
        <v>2023</v>
      </c>
      <c r="N354" s="20">
        <v>72</v>
      </c>
      <c r="O354" s="209">
        <f t="shared" si="7"/>
        <v>47446</v>
      </c>
      <c r="P354" s="20"/>
      <c r="Q354" s="20" t="s">
        <v>16448</v>
      </c>
      <c r="R354" s="19" t="s">
        <v>16450</v>
      </c>
      <c r="S354" s="19" t="s">
        <v>315</v>
      </c>
      <c r="T354" s="19" t="s">
        <v>73</v>
      </c>
      <c r="U354" s="209">
        <v>31049</v>
      </c>
      <c r="V354" s="20" t="s">
        <v>75</v>
      </c>
      <c r="W354" s="20">
        <v>21</v>
      </c>
      <c r="X354" s="33" t="s">
        <v>16447</v>
      </c>
      <c r="Y354" s="19" t="s">
        <v>46</v>
      </c>
      <c r="Z354" s="20" t="s">
        <v>6137</v>
      </c>
      <c r="AA354" s="19" t="s">
        <v>6138</v>
      </c>
      <c r="AB354" s="20" t="s">
        <v>14386</v>
      </c>
    </row>
    <row r="355" spans="1:28" ht="22.5" customHeight="1" x14ac:dyDescent="0.35">
      <c r="A355" s="33">
        <v>353</v>
      </c>
      <c r="B355" s="20" t="s">
        <v>16451</v>
      </c>
      <c r="C355" s="20"/>
      <c r="D355" s="20" t="s">
        <v>50</v>
      </c>
      <c r="E355" s="20" t="s">
        <v>51</v>
      </c>
      <c r="F355" s="20" t="s">
        <v>6127</v>
      </c>
      <c r="G355" s="20" t="s">
        <v>5936</v>
      </c>
      <c r="H355" s="20" t="s">
        <v>16452</v>
      </c>
      <c r="I355" s="33" t="s">
        <v>1916</v>
      </c>
      <c r="J355" s="215" t="s">
        <v>1917</v>
      </c>
      <c r="K355" s="20">
        <f t="shared" si="4"/>
        <v>31</v>
      </c>
      <c r="L355" s="20">
        <f t="shared" si="5"/>
        <v>5</v>
      </c>
      <c r="M355" s="20">
        <f t="shared" si="6"/>
        <v>2024</v>
      </c>
      <c r="N355" s="20">
        <v>72</v>
      </c>
      <c r="O355" s="209">
        <f t="shared" si="7"/>
        <v>47634</v>
      </c>
      <c r="P355" s="20"/>
      <c r="Q355" s="20" t="s">
        <v>16451</v>
      </c>
      <c r="R355" s="19" t="s">
        <v>16453</v>
      </c>
      <c r="S355" s="19" t="s">
        <v>1147</v>
      </c>
      <c r="T355" s="19" t="s">
        <v>591</v>
      </c>
      <c r="U355" s="209">
        <v>30945</v>
      </c>
      <c r="V355" s="20" t="s">
        <v>75</v>
      </c>
      <c r="W355" s="20">
        <v>21</v>
      </c>
      <c r="X355" s="33" t="s">
        <v>16454</v>
      </c>
      <c r="Y355" s="19" t="s">
        <v>62</v>
      </c>
      <c r="Z355" s="20" t="s">
        <v>6137</v>
      </c>
      <c r="AA355" s="19" t="s">
        <v>6138</v>
      </c>
      <c r="AB355" s="20" t="s">
        <v>14386</v>
      </c>
    </row>
    <row r="356" spans="1:28" ht="22.5" customHeight="1" x14ac:dyDescent="0.35">
      <c r="A356" s="33">
        <v>354</v>
      </c>
      <c r="B356" s="20" t="s">
        <v>16455</v>
      </c>
      <c r="C356" s="20"/>
      <c r="D356" s="20" t="s">
        <v>50</v>
      </c>
      <c r="E356" s="20" t="s">
        <v>51</v>
      </c>
      <c r="F356" s="20" t="s">
        <v>6127</v>
      </c>
      <c r="G356" s="20" t="s">
        <v>5936</v>
      </c>
      <c r="H356" s="20" t="s">
        <v>16456</v>
      </c>
      <c r="I356" s="33" t="s">
        <v>439</v>
      </c>
      <c r="J356" s="215" t="s">
        <v>440</v>
      </c>
      <c r="K356" s="20">
        <f t="shared" si="4"/>
        <v>17</v>
      </c>
      <c r="L356" s="20">
        <f t="shared" si="5"/>
        <v>5</v>
      </c>
      <c r="M356" s="20">
        <f t="shared" si="6"/>
        <v>2024</v>
      </c>
      <c r="N356" s="20">
        <v>72</v>
      </c>
      <c r="O356" s="209">
        <f t="shared" si="7"/>
        <v>47620</v>
      </c>
      <c r="P356" s="20"/>
      <c r="Q356" s="20" t="s">
        <v>16455</v>
      </c>
      <c r="R356" s="19" t="s">
        <v>15418</v>
      </c>
      <c r="S356" s="19" t="s">
        <v>112</v>
      </c>
      <c r="T356" s="19" t="s">
        <v>707</v>
      </c>
      <c r="U356" s="209">
        <v>35587</v>
      </c>
      <c r="V356" s="20" t="s">
        <v>75</v>
      </c>
      <c r="W356" s="20">
        <v>21</v>
      </c>
      <c r="X356" s="33" t="s">
        <v>16457</v>
      </c>
      <c r="Y356" s="19" t="s">
        <v>62</v>
      </c>
      <c r="Z356" s="20" t="s">
        <v>6137</v>
      </c>
      <c r="AA356" s="19" t="s">
        <v>6138</v>
      </c>
      <c r="AB356" s="20" t="s">
        <v>14386</v>
      </c>
    </row>
    <row r="357" spans="1:28" ht="22.5" customHeight="1" x14ac:dyDescent="0.35">
      <c r="A357" s="33">
        <v>355</v>
      </c>
      <c r="B357" s="20" t="s">
        <v>16458</v>
      </c>
      <c r="C357" s="20"/>
      <c r="D357" s="20" t="s">
        <v>50</v>
      </c>
      <c r="E357" s="20" t="s">
        <v>51</v>
      </c>
      <c r="F357" s="20" t="s">
        <v>6127</v>
      </c>
      <c r="G357" s="20" t="s">
        <v>5936</v>
      </c>
      <c r="H357" s="20" t="s">
        <v>16459</v>
      </c>
      <c r="I357" s="33" t="s">
        <v>466</v>
      </c>
      <c r="J357" s="215" t="s">
        <v>467</v>
      </c>
      <c r="K357" s="20">
        <f t="shared" si="4"/>
        <v>28</v>
      </c>
      <c r="L357" s="20">
        <f t="shared" si="5"/>
        <v>6</v>
      </c>
      <c r="M357" s="20">
        <f t="shared" si="6"/>
        <v>2024</v>
      </c>
      <c r="N357" s="20">
        <v>72</v>
      </c>
      <c r="O357" s="209">
        <f t="shared" si="7"/>
        <v>47662</v>
      </c>
      <c r="P357" s="20"/>
      <c r="Q357" s="20" t="s">
        <v>16458</v>
      </c>
      <c r="R357" s="19" t="s">
        <v>16460</v>
      </c>
      <c r="S357" s="19" t="s">
        <v>702</v>
      </c>
      <c r="T357" s="19" t="s">
        <v>835</v>
      </c>
      <c r="U357" s="209">
        <v>29378</v>
      </c>
      <c r="V357" s="20" t="s">
        <v>44</v>
      </c>
      <c r="W357" s="20">
        <v>21</v>
      </c>
      <c r="X357" s="33" t="s">
        <v>16457</v>
      </c>
      <c r="Y357" s="19" t="s">
        <v>62</v>
      </c>
      <c r="Z357" s="20" t="s">
        <v>6137</v>
      </c>
      <c r="AA357" s="19" t="s">
        <v>6138</v>
      </c>
      <c r="AB357" s="20" t="s">
        <v>14386</v>
      </c>
    </row>
    <row r="358" spans="1:28" ht="22.5" customHeight="1" x14ac:dyDescent="0.35">
      <c r="A358" s="33">
        <v>356</v>
      </c>
      <c r="B358" s="20" t="s">
        <v>16461</v>
      </c>
      <c r="C358" s="20"/>
      <c r="D358" s="20" t="s">
        <v>50</v>
      </c>
      <c r="E358" s="20" t="s">
        <v>51</v>
      </c>
      <c r="F358" s="20" t="s">
        <v>6127</v>
      </c>
      <c r="G358" s="20" t="s">
        <v>5936</v>
      </c>
      <c r="H358" s="20" t="s">
        <v>16462</v>
      </c>
      <c r="I358" s="33" t="s">
        <v>322</v>
      </c>
      <c r="J358" s="215" t="s">
        <v>323</v>
      </c>
      <c r="K358" s="20">
        <f t="shared" si="4"/>
        <v>7</v>
      </c>
      <c r="L358" s="20">
        <f t="shared" si="5"/>
        <v>6</v>
      </c>
      <c r="M358" s="20">
        <f t="shared" si="6"/>
        <v>2024</v>
      </c>
      <c r="N358" s="20">
        <v>72</v>
      </c>
      <c r="O358" s="209">
        <f t="shared" si="7"/>
        <v>47641</v>
      </c>
      <c r="P358" s="20"/>
      <c r="Q358" s="20" t="s">
        <v>16461</v>
      </c>
      <c r="R358" s="19" t="s">
        <v>16463</v>
      </c>
      <c r="S358" s="19" t="s">
        <v>13159</v>
      </c>
      <c r="T358" s="19" t="s">
        <v>1491</v>
      </c>
      <c r="U358" s="209">
        <v>35541</v>
      </c>
      <c r="V358" s="20" t="s">
        <v>75</v>
      </c>
      <c r="W358" s="20">
        <v>21</v>
      </c>
      <c r="X358" s="33" t="s">
        <v>16464</v>
      </c>
      <c r="Y358" s="19" t="s">
        <v>93</v>
      </c>
      <c r="Z358" s="20" t="s">
        <v>6137</v>
      </c>
      <c r="AA358" s="19" t="s">
        <v>6138</v>
      </c>
      <c r="AB358" s="20" t="s">
        <v>14386</v>
      </c>
    </row>
    <row r="359" spans="1:28" ht="22.5" customHeight="1" x14ac:dyDescent="0.35">
      <c r="A359" s="33">
        <v>357</v>
      </c>
      <c r="B359" s="20" t="s">
        <v>16465</v>
      </c>
      <c r="C359" s="20"/>
      <c r="D359" s="20" t="s">
        <v>50</v>
      </c>
      <c r="E359" s="20" t="s">
        <v>51</v>
      </c>
      <c r="F359" s="20" t="s">
        <v>6127</v>
      </c>
      <c r="G359" s="20" t="s">
        <v>5936</v>
      </c>
      <c r="H359" s="20" t="s">
        <v>16466</v>
      </c>
      <c r="I359" s="33" t="s">
        <v>439</v>
      </c>
      <c r="J359" s="215" t="s">
        <v>440</v>
      </c>
      <c r="K359" s="20">
        <f t="shared" si="4"/>
        <v>17</v>
      </c>
      <c r="L359" s="20">
        <f t="shared" si="5"/>
        <v>5</v>
      </c>
      <c r="M359" s="20">
        <f t="shared" si="6"/>
        <v>2024</v>
      </c>
      <c r="N359" s="20">
        <v>72</v>
      </c>
      <c r="O359" s="209">
        <f t="shared" si="7"/>
        <v>47620</v>
      </c>
      <c r="P359" s="20"/>
      <c r="Q359" s="20" t="s">
        <v>16465</v>
      </c>
      <c r="R359" s="19" t="s">
        <v>16467</v>
      </c>
      <c r="S359" s="19" t="s">
        <v>2402</v>
      </c>
      <c r="T359" s="19" t="s">
        <v>200</v>
      </c>
      <c r="U359" s="209">
        <v>38325</v>
      </c>
      <c r="V359" s="20" t="s">
        <v>75</v>
      </c>
      <c r="W359" s="20">
        <v>21</v>
      </c>
      <c r="X359" s="33" t="s">
        <v>16468</v>
      </c>
      <c r="Y359" s="19" t="s">
        <v>121</v>
      </c>
      <c r="Z359" s="20" t="s">
        <v>6137</v>
      </c>
      <c r="AA359" s="19" t="s">
        <v>6138</v>
      </c>
      <c r="AB359" s="20" t="s">
        <v>14386</v>
      </c>
    </row>
    <row r="360" spans="1:28" ht="22.5" customHeight="1" x14ac:dyDescent="0.35">
      <c r="A360" s="33">
        <v>358</v>
      </c>
      <c r="B360" s="20" t="s">
        <v>16469</v>
      </c>
      <c r="C360" s="20"/>
      <c r="D360" s="20" t="s">
        <v>50</v>
      </c>
      <c r="E360" s="20" t="s">
        <v>51</v>
      </c>
      <c r="F360" s="20" t="s">
        <v>6127</v>
      </c>
      <c r="G360" s="20" t="s">
        <v>5936</v>
      </c>
      <c r="H360" s="20" t="s">
        <v>16470</v>
      </c>
      <c r="I360" s="33" t="s">
        <v>890</v>
      </c>
      <c r="J360" s="215" t="s">
        <v>891</v>
      </c>
      <c r="K360" s="20">
        <f t="shared" si="4"/>
        <v>19</v>
      </c>
      <c r="L360" s="20">
        <f t="shared" si="5"/>
        <v>7</v>
      </c>
      <c r="M360" s="20">
        <f t="shared" si="6"/>
        <v>2024</v>
      </c>
      <c r="N360" s="20">
        <v>72</v>
      </c>
      <c r="O360" s="209">
        <f t="shared" si="7"/>
        <v>47683</v>
      </c>
      <c r="P360" s="20"/>
      <c r="Q360" s="20" t="s">
        <v>16469</v>
      </c>
      <c r="R360" s="19" t="s">
        <v>16471</v>
      </c>
      <c r="S360" s="19" t="s">
        <v>112</v>
      </c>
      <c r="T360" s="19" t="s">
        <v>810</v>
      </c>
      <c r="U360" s="209">
        <v>32772</v>
      </c>
      <c r="V360" s="20" t="s">
        <v>75</v>
      </c>
      <c r="W360" s="20">
        <v>21</v>
      </c>
      <c r="X360" s="33" t="s">
        <v>16472</v>
      </c>
      <c r="Y360" s="19" t="s">
        <v>234</v>
      </c>
      <c r="Z360" s="20" t="s">
        <v>6137</v>
      </c>
      <c r="AA360" s="19" t="s">
        <v>6138</v>
      </c>
      <c r="AB360" s="20" t="s">
        <v>14386</v>
      </c>
    </row>
    <row r="361" spans="1:28" ht="22.5" customHeight="1" x14ac:dyDescent="0.35">
      <c r="A361" s="33">
        <v>359</v>
      </c>
      <c r="B361" s="20" t="s">
        <v>16473</v>
      </c>
      <c r="C361" s="20"/>
      <c r="D361" s="20" t="s">
        <v>50</v>
      </c>
      <c r="E361" s="20" t="s">
        <v>51</v>
      </c>
      <c r="F361" s="20" t="s">
        <v>6127</v>
      </c>
      <c r="G361" s="20" t="s">
        <v>5936</v>
      </c>
      <c r="H361" s="20" t="s">
        <v>16474</v>
      </c>
      <c r="I361" s="33" t="s">
        <v>1946</v>
      </c>
      <c r="J361" s="215" t="s">
        <v>1947</v>
      </c>
      <c r="K361" s="20">
        <f t="shared" si="4"/>
        <v>22</v>
      </c>
      <c r="L361" s="20">
        <f t="shared" si="5"/>
        <v>3</v>
      </c>
      <c r="M361" s="20">
        <f t="shared" si="6"/>
        <v>2024</v>
      </c>
      <c r="N361" s="20">
        <v>72</v>
      </c>
      <c r="O361" s="209">
        <f t="shared" si="7"/>
        <v>47564</v>
      </c>
      <c r="P361" s="20"/>
      <c r="Q361" s="20" t="s">
        <v>16473</v>
      </c>
      <c r="R361" s="19" t="s">
        <v>16475</v>
      </c>
      <c r="S361" s="19" t="s">
        <v>287</v>
      </c>
      <c r="T361" s="19" t="s">
        <v>2205</v>
      </c>
      <c r="U361" s="210">
        <v>35018</v>
      </c>
      <c r="V361" s="20" t="s">
        <v>75</v>
      </c>
      <c r="W361" s="20">
        <v>21</v>
      </c>
      <c r="X361" s="33" t="s">
        <v>16476</v>
      </c>
      <c r="Y361" s="19" t="s">
        <v>274</v>
      </c>
      <c r="Z361" s="20" t="s">
        <v>6137</v>
      </c>
      <c r="AA361" s="19" t="s">
        <v>6138</v>
      </c>
      <c r="AB361" s="20" t="s">
        <v>14386</v>
      </c>
    </row>
    <row r="362" spans="1:28" ht="22.5" customHeight="1" x14ac:dyDescent="0.35">
      <c r="A362" s="33">
        <v>360</v>
      </c>
      <c r="B362" s="20" t="s">
        <v>16477</v>
      </c>
      <c r="C362" s="20"/>
      <c r="D362" s="20" t="s">
        <v>50</v>
      </c>
      <c r="E362" s="20" t="s">
        <v>51</v>
      </c>
      <c r="F362" s="20" t="s">
        <v>6127</v>
      </c>
      <c r="G362" s="20" t="s">
        <v>5936</v>
      </c>
      <c r="H362" s="20" t="s">
        <v>16478</v>
      </c>
      <c r="I362" s="33" t="s">
        <v>1998</v>
      </c>
      <c r="J362" s="215" t="s">
        <v>1999</v>
      </c>
      <c r="K362" s="20">
        <f t="shared" si="4"/>
        <v>23</v>
      </c>
      <c r="L362" s="20">
        <f t="shared" si="5"/>
        <v>8</v>
      </c>
      <c r="M362" s="20">
        <f t="shared" si="6"/>
        <v>2024</v>
      </c>
      <c r="N362" s="20">
        <v>72</v>
      </c>
      <c r="O362" s="209">
        <f t="shared" si="7"/>
        <v>47718</v>
      </c>
      <c r="P362" s="20"/>
      <c r="Q362" s="20" t="s">
        <v>16477</v>
      </c>
      <c r="R362" s="19" t="s">
        <v>4835</v>
      </c>
      <c r="S362" s="19" t="s">
        <v>177</v>
      </c>
      <c r="T362" s="19" t="s">
        <v>707</v>
      </c>
      <c r="U362" s="209">
        <v>37468</v>
      </c>
      <c r="V362" s="20" t="s">
        <v>75</v>
      </c>
      <c r="W362" s="20">
        <v>22</v>
      </c>
      <c r="X362" s="33" t="s">
        <v>16479</v>
      </c>
      <c r="Y362" s="19" t="s">
        <v>93</v>
      </c>
      <c r="Z362" s="20" t="s">
        <v>6137</v>
      </c>
      <c r="AA362" s="19" t="s">
        <v>6138</v>
      </c>
      <c r="AB362" s="20" t="s">
        <v>14386</v>
      </c>
    </row>
    <row r="363" spans="1:28" ht="22.5" customHeight="1" x14ac:dyDescent="0.35">
      <c r="A363" s="33">
        <v>361</v>
      </c>
      <c r="B363" s="20" t="s">
        <v>16480</v>
      </c>
      <c r="C363" s="20"/>
      <c r="D363" s="20" t="s">
        <v>50</v>
      </c>
      <c r="E363" s="20" t="s">
        <v>51</v>
      </c>
      <c r="F363" s="20" t="s">
        <v>6127</v>
      </c>
      <c r="G363" s="20" t="s">
        <v>5936</v>
      </c>
      <c r="H363" s="20" t="s">
        <v>16481</v>
      </c>
      <c r="I363" s="33" t="s">
        <v>1998</v>
      </c>
      <c r="J363" s="215" t="s">
        <v>1999</v>
      </c>
      <c r="K363" s="20">
        <f t="shared" si="4"/>
        <v>23</v>
      </c>
      <c r="L363" s="20">
        <f t="shared" si="5"/>
        <v>8</v>
      </c>
      <c r="M363" s="20">
        <f t="shared" si="6"/>
        <v>2024</v>
      </c>
      <c r="N363" s="20">
        <v>72</v>
      </c>
      <c r="O363" s="209">
        <f t="shared" si="7"/>
        <v>47718</v>
      </c>
      <c r="P363" s="20"/>
      <c r="Q363" s="20" t="s">
        <v>16480</v>
      </c>
      <c r="R363" s="19" t="s">
        <v>16482</v>
      </c>
      <c r="S363" s="19" t="s">
        <v>1380</v>
      </c>
      <c r="T363" s="19" t="s">
        <v>144</v>
      </c>
      <c r="U363" s="209">
        <v>34586</v>
      </c>
      <c r="V363" s="20" t="s">
        <v>44</v>
      </c>
      <c r="W363" s="20">
        <v>22</v>
      </c>
      <c r="X363" s="33" t="s">
        <v>16483</v>
      </c>
      <c r="Y363" s="19" t="s">
        <v>234</v>
      </c>
      <c r="Z363" s="20" t="s">
        <v>6137</v>
      </c>
      <c r="AA363" s="19" t="s">
        <v>6138</v>
      </c>
      <c r="AB363" s="20" t="s">
        <v>14386</v>
      </c>
    </row>
    <row r="364" spans="1:28" ht="22.5" customHeight="1" x14ac:dyDescent="0.35">
      <c r="A364" s="33">
        <v>362</v>
      </c>
      <c r="B364" s="20" t="s">
        <v>16484</v>
      </c>
      <c r="C364" s="20"/>
      <c r="D364" s="20" t="s">
        <v>50</v>
      </c>
      <c r="E364" s="20" t="s">
        <v>51</v>
      </c>
      <c r="F364" s="20" t="s">
        <v>6127</v>
      </c>
      <c r="G364" s="20" t="s">
        <v>5936</v>
      </c>
      <c r="H364" s="20" t="s">
        <v>16485</v>
      </c>
      <c r="I364" s="33" t="s">
        <v>295</v>
      </c>
      <c r="J364" s="215" t="s">
        <v>296</v>
      </c>
      <c r="K364" s="20">
        <f t="shared" si="4"/>
        <v>5</v>
      </c>
      <c r="L364" s="20">
        <f t="shared" si="5"/>
        <v>4</v>
      </c>
      <c r="M364" s="20">
        <f t="shared" si="6"/>
        <v>2024</v>
      </c>
      <c r="N364" s="20">
        <v>72</v>
      </c>
      <c r="O364" s="209">
        <f t="shared" si="7"/>
        <v>47578</v>
      </c>
      <c r="P364" s="20"/>
      <c r="Q364" s="20" t="s">
        <v>16484</v>
      </c>
      <c r="R364" s="19" t="s">
        <v>16486</v>
      </c>
      <c r="S364" s="19" t="s">
        <v>298</v>
      </c>
      <c r="T364" s="19" t="s">
        <v>5442</v>
      </c>
      <c r="U364" s="210">
        <v>29908</v>
      </c>
      <c r="V364" s="20" t="s">
        <v>44</v>
      </c>
      <c r="W364" s="20">
        <v>22</v>
      </c>
      <c r="X364" s="33" t="s">
        <v>16487</v>
      </c>
      <c r="Y364" s="19" t="s">
        <v>279</v>
      </c>
      <c r="Z364" s="20" t="s">
        <v>6137</v>
      </c>
      <c r="AA364" s="19" t="s">
        <v>6138</v>
      </c>
      <c r="AB364" s="20" t="s">
        <v>14386</v>
      </c>
    </row>
    <row r="365" spans="1:28" ht="22.5" customHeight="1" x14ac:dyDescent="0.35">
      <c r="A365" s="33">
        <v>363</v>
      </c>
      <c r="B365" s="20" t="s">
        <v>16488</v>
      </c>
      <c r="C365" s="20"/>
      <c r="D365" s="20" t="s">
        <v>50</v>
      </c>
      <c r="E365" s="20" t="s">
        <v>51</v>
      </c>
      <c r="F365" s="20" t="s">
        <v>6150</v>
      </c>
      <c r="G365" s="20" t="s">
        <v>464</v>
      </c>
      <c r="H365" s="20" t="s">
        <v>16489</v>
      </c>
      <c r="I365" s="33" t="s">
        <v>334</v>
      </c>
      <c r="J365" s="215" t="s">
        <v>335</v>
      </c>
      <c r="K365" s="20">
        <f t="shared" si="4"/>
        <v>29</v>
      </c>
      <c r="L365" s="20">
        <f t="shared" si="5"/>
        <v>9</v>
      </c>
      <c r="M365" s="20">
        <f t="shared" si="6"/>
        <v>2023</v>
      </c>
      <c r="N365" s="20">
        <v>72</v>
      </c>
      <c r="O365" s="209">
        <f t="shared" si="7"/>
        <v>47390</v>
      </c>
      <c r="P365" s="20"/>
      <c r="Q365" s="20" t="s">
        <v>16488</v>
      </c>
      <c r="R365" s="19" t="s">
        <v>16490</v>
      </c>
      <c r="S365" s="19" t="s">
        <v>565</v>
      </c>
      <c r="T365" s="19" t="s">
        <v>864</v>
      </c>
      <c r="U365" s="209">
        <v>35141</v>
      </c>
      <c r="V365" s="20" t="s">
        <v>44</v>
      </c>
      <c r="W365" s="20">
        <v>20</v>
      </c>
      <c r="X365" s="33" t="s">
        <v>16491</v>
      </c>
      <c r="Y365" s="19" t="s">
        <v>62</v>
      </c>
      <c r="Z365" s="20" t="s">
        <v>469</v>
      </c>
      <c r="AA365" s="19" t="s">
        <v>15919</v>
      </c>
      <c r="AB365" s="20" t="s">
        <v>14286</v>
      </c>
    </row>
    <row r="366" spans="1:28" ht="22.5" customHeight="1" x14ac:dyDescent="0.35">
      <c r="A366" s="33">
        <v>364</v>
      </c>
      <c r="B366" s="20" t="s">
        <v>16492</v>
      </c>
      <c r="C366" s="20"/>
      <c r="D366" s="20" t="s">
        <v>50</v>
      </c>
      <c r="E366" s="20" t="s">
        <v>51</v>
      </c>
      <c r="F366" s="20" t="s">
        <v>6150</v>
      </c>
      <c r="G366" s="20" t="s">
        <v>464</v>
      </c>
      <c r="H366" s="20" t="s">
        <v>16493</v>
      </c>
      <c r="I366" s="33" t="s">
        <v>334</v>
      </c>
      <c r="J366" s="215" t="s">
        <v>335</v>
      </c>
      <c r="K366" s="20">
        <f t="shared" si="4"/>
        <v>29</v>
      </c>
      <c r="L366" s="20">
        <f t="shared" si="5"/>
        <v>9</v>
      </c>
      <c r="M366" s="20">
        <f t="shared" si="6"/>
        <v>2023</v>
      </c>
      <c r="N366" s="20">
        <v>72</v>
      </c>
      <c r="O366" s="209">
        <f t="shared" si="7"/>
        <v>47390</v>
      </c>
      <c r="P366" s="20"/>
      <c r="Q366" s="20" t="s">
        <v>16492</v>
      </c>
      <c r="R366" s="19" t="s">
        <v>16494</v>
      </c>
      <c r="S366" s="19" t="s">
        <v>445</v>
      </c>
      <c r="T366" s="19" t="s">
        <v>392</v>
      </c>
      <c r="U366" s="209">
        <v>34808</v>
      </c>
      <c r="V366" s="20" t="s">
        <v>75</v>
      </c>
      <c r="W366" s="20">
        <v>20</v>
      </c>
      <c r="X366" s="33" t="s">
        <v>16491</v>
      </c>
      <c r="Y366" s="19" t="s">
        <v>62</v>
      </c>
      <c r="Z366" s="20" t="s">
        <v>469</v>
      </c>
      <c r="AA366" s="19" t="s">
        <v>15919</v>
      </c>
      <c r="AB366" s="20" t="s">
        <v>14286</v>
      </c>
    </row>
    <row r="367" spans="1:28" ht="22.5" customHeight="1" x14ac:dyDescent="0.35">
      <c r="A367" s="33">
        <v>365</v>
      </c>
      <c r="B367" s="20" t="s">
        <v>16495</v>
      </c>
      <c r="C367" s="20"/>
      <c r="D367" s="20" t="s">
        <v>50</v>
      </c>
      <c r="E367" s="20" t="s">
        <v>51</v>
      </c>
      <c r="F367" s="20" t="s">
        <v>6150</v>
      </c>
      <c r="G367" s="20" t="s">
        <v>464</v>
      </c>
      <c r="H367" s="20" t="s">
        <v>16496</v>
      </c>
      <c r="I367" s="33" t="s">
        <v>15574</v>
      </c>
      <c r="J367" s="215" t="s">
        <v>15575</v>
      </c>
      <c r="K367" s="20">
        <f t="shared" si="4"/>
        <v>17</v>
      </c>
      <c r="L367" s="20">
        <f t="shared" si="5"/>
        <v>11</v>
      </c>
      <c r="M367" s="20">
        <f t="shared" si="6"/>
        <v>2023</v>
      </c>
      <c r="N367" s="20">
        <v>72</v>
      </c>
      <c r="O367" s="209">
        <f t="shared" si="7"/>
        <v>47439</v>
      </c>
      <c r="P367" s="20"/>
      <c r="Q367" s="20" t="s">
        <v>16495</v>
      </c>
      <c r="R367" s="19" t="s">
        <v>16497</v>
      </c>
      <c r="S367" s="19" t="s">
        <v>16498</v>
      </c>
      <c r="T367" s="19" t="s">
        <v>1729</v>
      </c>
      <c r="U367" s="209">
        <v>37334</v>
      </c>
      <c r="V367" s="20" t="s">
        <v>75</v>
      </c>
      <c r="W367" s="20">
        <v>20</v>
      </c>
      <c r="X367" s="33" t="s">
        <v>16491</v>
      </c>
      <c r="Y367" s="19" t="s">
        <v>62</v>
      </c>
      <c r="Z367" s="20" t="s">
        <v>469</v>
      </c>
      <c r="AA367" s="19" t="s">
        <v>15919</v>
      </c>
      <c r="AB367" s="20" t="s">
        <v>14286</v>
      </c>
    </row>
    <row r="368" spans="1:28" ht="22.5" customHeight="1" x14ac:dyDescent="0.35">
      <c r="A368" s="33">
        <v>366</v>
      </c>
      <c r="B368" s="20" t="s">
        <v>16499</v>
      </c>
      <c r="C368" s="20"/>
      <c r="D368" s="20" t="s">
        <v>50</v>
      </c>
      <c r="E368" s="20" t="s">
        <v>51</v>
      </c>
      <c r="F368" s="20" t="s">
        <v>6150</v>
      </c>
      <c r="G368" s="20" t="s">
        <v>464</v>
      </c>
      <c r="H368" s="20" t="s">
        <v>16500</v>
      </c>
      <c r="I368" s="33" t="s">
        <v>886</v>
      </c>
      <c r="J368" s="215" t="s">
        <v>887</v>
      </c>
      <c r="K368" s="20">
        <f t="shared" si="4"/>
        <v>29</v>
      </c>
      <c r="L368" s="20">
        <f t="shared" si="5"/>
        <v>2</v>
      </c>
      <c r="M368" s="20">
        <f t="shared" si="6"/>
        <v>2024</v>
      </c>
      <c r="N368" s="20">
        <v>72</v>
      </c>
      <c r="O368" s="209">
        <f t="shared" si="7"/>
        <v>47543</v>
      </c>
      <c r="P368" s="20"/>
      <c r="Q368" s="20" t="s">
        <v>16499</v>
      </c>
      <c r="R368" s="19" t="s">
        <v>16501</v>
      </c>
      <c r="S368" s="19" t="s">
        <v>5082</v>
      </c>
      <c r="T368" s="19" t="s">
        <v>292</v>
      </c>
      <c r="U368" s="209">
        <v>34854</v>
      </c>
      <c r="V368" s="20" t="s">
        <v>75</v>
      </c>
      <c r="W368" s="20">
        <v>20</v>
      </c>
      <c r="X368" s="33" t="s">
        <v>16502</v>
      </c>
      <c r="Y368" s="19" t="s">
        <v>93</v>
      </c>
      <c r="Z368" s="20" t="s">
        <v>469</v>
      </c>
      <c r="AA368" s="19" t="s">
        <v>15919</v>
      </c>
      <c r="AB368" s="20" t="s">
        <v>14286</v>
      </c>
    </row>
    <row r="369" spans="1:28" ht="22.5" customHeight="1" x14ac:dyDescent="0.35">
      <c r="A369" s="33">
        <v>367</v>
      </c>
      <c r="B369" s="20" t="s">
        <v>16503</v>
      </c>
      <c r="C369" s="20"/>
      <c r="D369" s="20" t="s">
        <v>50</v>
      </c>
      <c r="E369" s="20" t="s">
        <v>51</v>
      </c>
      <c r="F369" s="20" t="s">
        <v>6150</v>
      </c>
      <c r="G369" s="20" t="s">
        <v>464</v>
      </c>
      <c r="H369" s="20" t="s">
        <v>16504</v>
      </c>
      <c r="I369" s="33" t="s">
        <v>15574</v>
      </c>
      <c r="J369" s="215" t="s">
        <v>15575</v>
      </c>
      <c r="K369" s="20">
        <f t="shared" si="4"/>
        <v>17</v>
      </c>
      <c r="L369" s="20">
        <f t="shared" si="5"/>
        <v>11</v>
      </c>
      <c r="M369" s="20">
        <f t="shared" si="6"/>
        <v>2023</v>
      </c>
      <c r="N369" s="20">
        <v>72</v>
      </c>
      <c r="O369" s="209">
        <f t="shared" si="7"/>
        <v>47439</v>
      </c>
      <c r="P369" s="20"/>
      <c r="Q369" s="20" t="s">
        <v>16503</v>
      </c>
      <c r="R369" s="19" t="s">
        <v>16505</v>
      </c>
      <c r="S369" s="19" t="s">
        <v>491</v>
      </c>
      <c r="T369" s="19" t="s">
        <v>2205</v>
      </c>
      <c r="U369" s="209">
        <v>36533</v>
      </c>
      <c r="V369" s="20" t="s">
        <v>75</v>
      </c>
      <c r="W369" s="20">
        <v>20</v>
      </c>
      <c r="X369" s="33" t="s">
        <v>16506</v>
      </c>
      <c r="Y369" s="19" t="s">
        <v>234</v>
      </c>
      <c r="Z369" s="20" t="s">
        <v>469</v>
      </c>
      <c r="AA369" s="19" t="s">
        <v>15919</v>
      </c>
      <c r="AB369" s="20" t="s">
        <v>14286</v>
      </c>
    </row>
    <row r="370" spans="1:28" ht="22.5" customHeight="1" x14ac:dyDescent="0.35">
      <c r="A370" s="33">
        <v>368</v>
      </c>
      <c r="B370" s="20" t="s">
        <v>16507</v>
      </c>
      <c r="C370" s="20"/>
      <c r="D370" s="20" t="s">
        <v>50</v>
      </c>
      <c r="E370" s="20" t="s">
        <v>51</v>
      </c>
      <c r="F370" s="20" t="s">
        <v>6150</v>
      </c>
      <c r="G370" s="20" t="s">
        <v>464</v>
      </c>
      <c r="H370" s="20" t="s">
        <v>16508</v>
      </c>
      <c r="I370" s="33" t="s">
        <v>334</v>
      </c>
      <c r="J370" s="215" t="s">
        <v>335</v>
      </c>
      <c r="K370" s="20">
        <f t="shared" si="4"/>
        <v>29</v>
      </c>
      <c r="L370" s="20">
        <f t="shared" si="5"/>
        <v>9</v>
      </c>
      <c r="M370" s="20">
        <f t="shared" si="6"/>
        <v>2023</v>
      </c>
      <c r="N370" s="20">
        <v>72</v>
      </c>
      <c r="O370" s="209">
        <f t="shared" si="7"/>
        <v>47390</v>
      </c>
      <c r="P370" s="20"/>
      <c r="Q370" s="20" t="s">
        <v>16507</v>
      </c>
      <c r="R370" s="19" t="s">
        <v>16509</v>
      </c>
      <c r="S370" s="19" t="s">
        <v>658</v>
      </c>
      <c r="T370" s="19" t="s">
        <v>2205</v>
      </c>
      <c r="U370" s="210">
        <v>36490</v>
      </c>
      <c r="V370" s="20" t="s">
        <v>75</v>
      </c>
      <c r="W370" s="20">
        <v>20</v>
      </c>
      <c r="X370" s="33" t="s">
        <v>16510</v>
      </c>
      <c r="Y370" s="19" t="s">
        <v>234</v>
      </c>
      <c r="Z370" s="20" t="s">
        <v>469</v>
      </c>
      <c r="AA370" s="19" t="s">
        <v>15919</v>
      </c>
      <c r="AB370" s="20" t="s">
        <v>14286</v>
      </c>
    </row>
    <row r="371" spans="1:28" ht="22.5" customHeight="1" x14ac:dyDescent="0.35">
      <c r="A371" s="33">
        <v>369</v>
      </c>
      <c r="B371" s="20" t="s">
        <v>16511</v>
      </c>
      <c r="C371" s="20"/>
      <c r="D371" s="20" t="s">
        <v>50</v>
      </c>
      <c r="E371" s="20" t="s">
        <v>51</v>
      </c>
      <c r="F371" s="20" t="s">
        <v>6150</v>
      </c>
      <c r="G371" s="20" t="s">
        <v>464</v>
      </c>
      <c r="H371" s="20" t="s">
        <v>16512</v>
      </c>
      <c r="I371" s="33" t="s">
        <v>886</v>
      </c>
      <c r="J371" s="215" t="s">
        <v>887</v>
      </c>
      <c r="K371" s="20">
        <f t="shared" si="4"/>
        <v>29</v>
      </c>
      <c r="L371" s="20">
        <f t="shared" si="5"/>
        <v>2</v>
      </c>
      <c r="M371" s="20">
        <f t="shared" si="6"/>
        <v>2024</v>
      </c>
      <c r="N371" s="20">
        <v>72</v>
      </c>
      <c r="O371" s="209">
        <f t="shared" si="7"/>
        <v>47543</v>
      </c>
      <c r="P371" s="20"/>
      <c r="Q371" s="20" t="s">
        <v>16511</v>
      </c>
      <c r="R371" s="19" t="s">
        <v>16513</v>
      </c>
      <c r="S371" s="19" t="s">
        <v>5915</v>
      </c>
      <c r="T371" s="19" t="s">
        <v>864</v>
      </c>
      <c r="U371" s="209">
        <v>31998</v>
      </c>
      <c r="V371" s="20" t="s">
        <v>44</v>
      </c>
      <c r="W371" s="20">
        <v>20</v>
      </c>
      <c r="X371" s="33" t="s">
        <v>16510</v>
      </c>
      <c r="Y371" s="19" t="s">
        <v>234</v>
      </c>
      <c r="Z371" s="20" t="s">
        <v>469</v>
      </c>
      <c r="AA371" s="19" t="s">
        <v>15919</v>
      </c>
      <c r="AB371" s="20" t="s">
        <v>14286</v>
      </c>
    </row>
    <row r="372" spans="1:28" ht="22.5" customHeight="1" x14ac:dyDescent="0.35">
      <c r="A372" s="33">
        <v>370</v>
      </c>
      <c r="B372" s="20" t="s">
        <v>16514</v>
      </c>
      <c r="C372" s="20"/>
      <c r="D372" s="20" t="s">
        <v>50</v>
      </c>
      <c r="E372" s="20" t="s">
        <v>51</v>
      </c>
      <c r="F372" s="20" t="s">
        <v>6150</v>
      </c>
      <c r="G372" s="20" t="s">
        <v>464</v>
      </c>
      <c r="H372" s="20" t="s">
        <v>16515</v>
      </c>
      <c r="I372" s="33" t="s">
        <v>1644</v>
      </c>
      <c r="J372" s="215" t="s">
        <v>1645</v>
      </c>
      <c r="K372" s="20">
        <f t="shared" si="4"/>
        <v>26</v>
      </c>
      <c r="L372" s="20">
        <f t="shared" si="5"/>
        <v>5</v>
      </c>
      <c r="M372" s="20">
        <f t="shared" si="6"/>
        <v>2023</v>
      </c>
      <c r="N372" s="20">
        <v>72</v>
      </c>
      <c r="O372" s="209">
        <f t="shared" si="7"/>
        <v>47264</v>
      </c>
      <c r="P372" s="20"/>
      <c r="Q372" s="20" t="s">
        <v>16514</v>
      </c>
      <c r="R372" s="19" t="s">
        <v>16516</v>
      </c>
      <c r="S372" s="19" t="s">
        <v>1898</v>
      </c>
      <c r="T372" s="19" t="s">
        <v>43</v>
      </c>
      <c r="U372" s="209">
        <v>33635</v>
      </c>
      <c r="V372" s="20" t="s">
        <v>75</v>
      </c>
      <c r="W372" s="20">
        <v>21</v>
      </c>
      <c r="X372" s="33" t="s">
        <v>16517</v>
      </c>
      <c r="Y372" s="19" t="s">
        <v>93</v>
      </c>
      <c r="Z372" s="20" t="s">
        <v>6357</v>
      </c>
      <c r="AA372" s="19" t="s">
        <v>14972</v>
      </c>
      <c r="AB372" s="20" t="s">
        <v>14386</v>
      </c>
    </row>
    <row r="373" spans="1:28" ht="22.5" customHeight="1" x14ac:dyDescent="0.35">
      <c r="A373" s="33">
        <v>371</v>
      </c>
      <c r="B373" s="20" t="s">
        <v>14973</v>
      </c>
      <c r="C373" s="20"/>
      <c r="D373" s="20" t="s">
        <v>50</v>
      </c>
      <c r="E373" s="20" t="s">
        <v>51</v>
      </c>
      <c r="F373" s="20" t="s">
        <v>6150</v>
      </c>
      <c r="G373" s="20" t="s">
        <v>35</v>
      </c>
      <c r="H373" s="20" t="s">
        <v>14974</v>
      </c>
      <c r="I373" s="33" t="s">
        <v>943</v>
      </c>
      <c r="J373" s="215" t="s">
        <v>944</v>
      </c>
      <c r="K373" s="20">
        <f t="shared" si="4"/>
        <v>9</v>
      </c>
      <c r="L373" s="20">
        <f t="shared" si="5"/>
        <v>10</v>
      </c>
      <c r="M373" s="20">
        <f t="shared" si="6"/>
        <v>2018</v>
      </c>
      <c r="N373" s="20">
        <v>96</v>
      </c>
      <c r="O373" s="209">
        <f t="shared" si="7"/>
        <v>46304</v>
      </c>
      <c r="P373" s="20" t="s">
        <v>14259</v>
      </c>
      <c r="Q373" s="20" t="s">
        <v>14973</v>
      </c>
      <c r="R373" s="19" t="s">
        <v>14975</v>
      </c>
      <c r="S373" s="19" t="s">
        <v>14976</v>
      </c>
      <c r="T373" s="19" t="s">
        <v>489</v>
      </c>
      <c r="U373" s="209">
        <v>33352</v>
      </c>
      <c r="V373" s="20" t="s">
        <v>44</v>
      </c>
      <c r="W373" s="20">
        <v>10</v>
      </c>
      <c r="X373" s="33" t="s">
        <v>14977</v>
      </c>
      <c r="Y373" s="19" t="s">
        <v>62</v>
      </c>
      <c r="Z373" s="20" t="s">
        <v>47</v>
      </c>
      <c r="AA373" s="19" t="s">
        <v>14285</v>
      </c>
      <c r="AB373" s="20" t="s">
        <v>14286</v>
      </c>
    </row>
    <row r="374" spans="1:28" ht="22.5" customHeight="1" x14ac:dyDescent="0.35">
      <c r="A374" s="33">
        <v>372</v>
      </c>
      <c r="B374" s="20" t="s">
        <v>16518</v>
      </c>
      <c r="C374" s="20"/>
      <c r="D374" s="20" t="s">
        <v>50</v>
      </c>
      <c r="E374" s="20" t="s">
        <v>51</v>
      </c>
      <c r="F374" s="20" t="s">
        <v>6150</v>
      </c>
      <c r="G374" s="20" t="s">
        <v>35</v>
      </c>
      <c r="H374" s="20" t="s">
        <v>16519</v>
      </c>
      <c r="I374" s="33" t="s">
        <v>16520</v>
      </c>
      <c r="J374" s="215" t="s">
        <v>16521</v>
      </c>
      <c r="K374" s="20">
        <f t="shared" si="4"/>
        <v>8</v>
      </c>
      <c r="L374" s="20">
        <f t="shared" si="5"/>
        <v>1</v>
      </c>
      <c r="M374" s="20">
        <f t="shared" si="6"/>
        <v>2019</v>
      </c>
      <c r="N374" s="20">
        <v>96</v>
      </c>
      <c r="O374" s="209">
        <f t="shared" si="7"/>
        <v>46395</v>
      </c>
      <c r="P374" s="20"/>
      <c r="Q374" s="20" t="s">
        <v>16518</v>
      </c>
      <c r="R374" s="19" t="s">
        <v>16522</v>
      </c>
      <c r="S374" s="19" t="s">
        <v>16523</v>
      </c>
      <c r="T374" s="19" t="s">
        <v>436</v>
      </c>
      <c r="U374" s="210">
        <v>36480</v>
      </c>
      <c r="V374" s="20" t="s">
        <v>44</v>
      </c>
      <c r="W374" s="20">
        <v>10</v>
      </c>
      <c r="X374" s="33" t="s">
        <v>14977</v>
      </c>
      <c r="Y374" s="19" t="s">
        <v>62</v>
      </c>
      <c r="Z374" s="20" t="s">
        <v>47</v>
      </c>
      <c r="AA374" s="19" t="s">
        <v>14285</v>
      </c>
      <c r="AB374" s="20" t="s">
        <v>14286</v>
      </c>
    </row>
    <row r="375" spans="1:28" ht="22.5" customHeight="1" x14ac:dyDescent="0.35">
      <c r="A375" s="33">
        <v>373</v>
      </c>
      <c r="B375" s="20" t="s">
        <v>16524</v>
      </c>
      <c r="C375" s="20"/>
      <c r="D375" s="20" t="s">
        <v>50</v>
      </c>
      <c r="E375" s="20" t="s">
        <v>51</v>
      </c>
      <c r="F375" s="20" t="s">
        <v>6150</v>
      </c>
      <c r="G375" s="20" t="s">
        <v>35</v>
      </c>
      <c r="H375" s="20" t="s">
        <v>16525</v>
      </c>
      <c r="I375" s="33" t="s">
        <v>969</v>
      </c>
      <c r="J375" s="215" t="s">
        <v>970</v>
      </c>
      <c r="K375" s="20">
        <f t="shared" si="4"/>
        <v>29</v>
      </c>
      <c r="L375" s="20">
        <f t="shared" si="5"/>
        <v>3</v>
      </c>
      <c r="M375" s="20">
        <f t="shared" si="6"/>
        <v>2019</v>
      </c>
      <c r="N375" s="20">
        <v>96</v>
      </c>
      <c r="O375" s="209">
        <f t="shared" si="7"/>
        <v>46475</v>
      </c>
      <c r="P375" s="20"/>
      <c r="Q375" s="20" t="s">
        <v>16524</v>
      </c>
      <c r="R375" s="19" t="s">
        <v>16526</v>
      </c>
      <c r="S375" s="19" t="s">
        <v>16527</v>
      </c>
      <c r="T375" s="19" t="s">
        <v>591</v>
      </c>
      <c r="U375" s="209">
        <v>35039</v>
      </c>
      <c r="V375" s="20" t="s">
        <v>44</v>
      </c>
      <c r="W375" s="20">
        <v>10</v>
      </c>
      <c r="X375" s="33" t="s">
        <v>16528</v>
      </c>
      <c r="Y375" s="19" t="s">
        <v>211</v>
      </c>
      <c r="Z375" s="20" t="s">
        <v>47</v>
      </c>
      <c r="AA375" s="19" t="s">
        <v>14285</v>
      </c>
      <c r="AB375" s="20" t="s">
        <v>14286</v>
      </c>
    </row>
    <row r="376" spans="1:28" ht="22.5" customHeight="1" x14ac:dyDescent="0.35">
      <c r="A376" s="33">
        <v>374</v>
      </c>
      <c r="B376" s="20" t="s">
        <v>14981</v>
      </c>
      <c r="C376" s="20"/>
      <c r="D376" s="20" t="s">
        <v>50</v>
      </c>
      <c r="E376" s="20" t="s">
        <v>51</v>
      </c>
      <c r="F376" s="20" t="s">
        <v>6150</v>
      </c>
      <c r="G376" s="20" t="s">
        <v>35</v>
      </c>
      <c r="H376" s="20" t="s">
        <v>14982</v>
      </c>
      <c r="I376" s="33" t="s">
        <v>14380</v>
      </c>
      <c r="J376" s="215" t="s">
        <v>14381</v>
      </c>
      <c r="K376" s="20">
        <f t="shared" si="4"/>
        <v>7</v>
      </c>
      <c r="L376" s="20">
        <f t="shared" si="5"/>
        <v>11</v>
      </c>
      <c r="M376" s="20">
        <f t="shared" si="6"/>
        <v>2018</v>
      </c>
      <c r="N376" s="20">
        <v>96</v>
      </c>
      <c r="O376" s="209">
        <f t="shared" si="7"/>
        <v>46333</v>
      </c>
      <c r="P376" s="20" t="s">
        <v>14259</v>
      </c>
      <c r="Q376" s="20" t="s">
        <v>14981</v>
      </c>
      <c r="R376" s="19" t="s">
        <v>14983</v>
      </c>
      <c r="S376" s="19" t="s">
        <v>14984</v>
      </c>
      <c r="T376" s="19" t="s">
        <v>1040</v>
      </c>
      <c r="U376" s="209">
        <v>32819</v>
      </c>
      <c r="V376" s="20" t="s">
        <v>44</v>
      </c>
      <c r="W376" s="20">
        <v>10</v>
      </c>
      <c r="X376" s="33" t="s">
        <v>14985</v>
      </c>
      <c r="Y376" s="19" t="s">
        <v>234</v>
      </c>
      <c r="Z376" s="20" t="s">
        <v>47</v>
      </c>
      <c r="AA376" s="19" t="s">
        <v>14285</v>
      </c>
      <c r="AB376" s="20" t="s">
        <v>14286</v>
      </c>
    </row>
    <row r="377" spans="1:28" ht="22.5" customHeight="1" x14ac:dyDescent="0.35">
      <c r="A377" s="33">
        <v>375</v>
      </c>
      <c r="B377" s="20" t="s">
        <v>16529</v>
      </c>
      <c r="C377" s="20"/>
      <c r="D377" s="20" t="s">
        <v>50</v>
      </c>
      <c r="E377" s="20" t="s">
        <v>51</v>
      </c>
      <c r="F377" s="20" t="s">
        <v>6150</v>
      </c>
      <c r="G377" s="20" t="s">
        <v>35</v>
      </c>
      <c r="H377" s="20" t="s">
        <v>16530</v>
      </c>
      <c r="I377" s="33" t="s">
        <v>16531</v>
      </c>
      <c r="J377" s="215" t="s">
        <v>16532</v>
      </c>
      <c r="K377" s="20">
        <f t="shared" si="4"/>
        <v>28</v>
      </c>
      <c r="L377" s="20">
        <f t="shared" si="5"/>
        <v>2</v>
      </c>
      <c r="M377" s="20">
        <f t="shared" si="6"/>
        <v>2019</v>
      </c>
      <c r="N377" s="20">
        <v>96</v>
      </c>
      <c r="O377" s="209">
        <f t="shared" si="7"/>
        <v>46446</v>
      </c>
      <c r="P377" s="20"/>
      <c r="Q377" s="20" t="s">
        <v>16529</v>
      </c>
      <c r="R377" s="19" t="s">
        <v>16533</v>
      </c>
      <c r="S377" s="19" t="s">
        <v>14811</v>
      </c>
      <c r="T377" s="19" t="s">
        <v>1604</v>
      </c>
      <c r="U377" s="209">
        <v>30065</v>
      </c>
      <c r="V377" s="20" t="s">
        <v>44</v>
      </c>
      <c r="W377" s="20">
        <v>10</v>
      </c>
      <c r="X377" s="33" t="s">
        <v>16534</v>
      </c>
      <c r="Y377" s="19" t="s">
        <v>234</v>
      </c>
      <c r="Z377" s="20" t="s">
        <v>47</v>
      </c>
      <c r="AA377" s="19" t="s">
        <v>14285</v>
      </c>
      <c r="AB377" s="20" t="s">
        <v>14286</v>
      </c>
    </row>
    <row r="378" spans="1:28" ht="22.5" customHeight="1" x14ac:dyDescent="0.35">
      <c r="A378" s="33">
        <v>376</v>
      </c>
      <c r="B378" s="20" t="s">
        <v>14986</v>
      </c>
      <c r="C378" s="20"/>
      <c r="D378" s="20" t="s">
        <v>50</v>
      </c>
      <c r="E378" s="20" t="s">
        <v>51</v>
      </c>
      <c r="F378" s="20" t="s">
        <v>6150</v>
      </c>
      <c r="G378" s="20" t="s">
        <v>35</v>
      </c>
      <c r="H378" s="20" t="s">
        <v>14987</v>
      </c>
      <c r="I378" s="33" t="s">
        <v>996</v>
      </c>
      <c r="J378" s="215" t="s">
        <v>997</v>
      </c>
      <c r="K378" s="20">
        <f t="shared" si="4"/>
        <v>22</v>
      </c>
      <c r="L378" s="20">
        <f t="shared" si="5"/>
        <v>10</v>
      </c>
      <c r="M378" s="20">
        <f t="shared" si="6"/>
        <v>2018</v>
      </c>
      <c r="N378" s="20">
        <v>96</v>
      </c>
      <c r="O378" s="209">
        <f t="shared" si="7"/>
        <v>46317</v>
      </c>
      <c r="P378" s="20" t="s">
        <v>14259</v>
      </c>
      <c r="Q378" s="20" t="s">
        <v>14986</v>
      </c>
      <c r="R378" s="19" t="s">
        <v>14988</v>
      </c>
      <c r="S378" s="19" t="s">
        <v>3349</v>
      </c>
      <c r="T378" s="19" t="s">
        <v>60</v>
      </c>
      <c r="U378" s="209">
        <v>35930</v>
      </c>
      <c r="V378" s="20" t="s">
        <v>44</v>
      </c>
      <c r="W378" s="20">
        <v>10</v>
      </c>
      <c r="X378" s="33" t="s">
        <v>14989</v>
      </c>
      <c r="Y378" s="19" t="s">
        <v>234</v>
      </c>
      <c r="Z378" s="20" t="s">
        <v>47</v>
      </c>
      <c r="AA378" s="19" t="s">
        <v>14285</v>
      </c>
      <c r="AB378" s="20" t="s">
        <v>14286</v>
      </c>
    </row>
    <row r="379" spans="1:28" ht="22.5" customHeight="1" x14ac:dyDescent="0.35">
      <c r="A379" s="33">
        <v>377</v>
      </c>
      <c r="B379" s="20" t="s">
        <v>14994</v>
      </c>
      <c r="C379" s="20"/>
      <c r="D379" s="20" t="s">
        <v>50</v>
      </c>
      <c r="E379" s="20" t="s">
        <v>51</v>
      </c>
      <c r="F379" s="20" t="s">
        <v>6150</v>
      </c>
      <c r="G379" s="20" t="s">
        <v>35</v>
      </c>
      <c r="H379" s="20" t="s">
        <v>14995</v>
      </c>
      <c r="I379" s="33" t="s">
        <v>14996</v>
      </c>
      <c r="J379" s="215" t="s">
        <v>14270</v>
      </c>
      <c r="K379" s="20">
        <f t="shared" si="4"/>
        <v>12</v>
      </c>
      <c r="L379" s="20">
        <f t="shared" si="5"/>
        <v>12</v>
      </c>
      <c r="M379" s="20">
        <f t="shared" si="6"/>
        <v>2018</v>
      </c>
      <c r="N379" s="20">
        <v>96</v>
      </c>
      <c r="O379" s="209">
        <f t="shared" si="7"/>
        <v>46368</v>
      </c>
      <c r="P379" s="20" t="s">
        <v>14259</v>
      </c>
      <c r="Q379" s="20" t="s">
        <v>14994</v>
      </c>
      <c r="R379" s="19" t="s">
        <v>14997</v>
      </c>
      <c r="S379" s="19" t="s">
        <v>14998</v>
      </c>
      <c r="T379" s="19" t="s">
        <v>384</v>
      </c>
      <c r="U379" s="209">
        <v>33710</v>
      </c>
      <c r="V379" s="20" t="s">
        <v>75</v>
      </c>
      <c r="W379" s="20">
        <v>10</v>
      </c>
      <c r="X379" s="33" t="s">
        <v>14989</v>
      </c>
      <c r="Y379" s="19" t="s">
        <v>234</v>
      </c>
      <c r="Z379" s="20" t="s">
        <v>47</v>
      </c>
      <c r="AA379" s="19" t="s">
        <v>14285</v>
      </c>
      <c r="AB379" s="20" t="s">
        <v>14286</v>
      </c>
    </row>
    <row r="380" spans="1:28" ht="22.5" customHeight="1" x14ac:dyDescent="0.35">
      <c r="A380" s="33">
        <v>378</v>
      </c>
      <c r="B380" s="20" t="s">
        <v>16535</v>
      </c>
      <c r="C380" s="20"/>
      <c r="D380" s="20" t="s">
        <v>50</v>
      </c>
      <c r="E380" s="20" t="s">
        <v>51</v>
      </c>
      <c r="F380" s="20" t="s">
        <v>6150</v>
      </c>
      <c r="G380" s="20" t="s">
        <v>35</v>
      </c>
      <c r="H380" s="20" t="s">
        <v>16536</v>
      </c>
      <c r="I380" s="33" t="s">
        <v>16537</v>
      </c>
      <c r="J380" s="215" t="s">
        <v>16538</v>
      </c>
      <c r="K380" s="20">
        <f t="shared" si="4"/>
        <v>15</v>
      </c>
      <c r="L380" s="20">
        <f t="shared" si="5"/>
        <v>11</v>
      </c>
      <c r="M380" s="20">
        <f t="shared" si="6"/>
        <v>2019</v>
      </c>
      <c r="N380" s="20">
        <v>96</v>
      </c>
      <c r="O380" s="209">
        <f t="shared" si="7"/>
        <v>46706</v>
      </c>
      <c r="P380" s="20"/>
      <c r="Q380" s="20" t="s">
        <v>16535</v>
      </c>
      <c r="R380" s="19" t="s">
        <v>16539</v>
      </c>
      <c r="S380" s="19" t="s">
        <v>16540</v>
      </c>
      <c r="T380" s="19" t="s">
        <v>359</v>
      </c>
      <c r="U380" s="209">
        <v>32711</v>
      </c>
      <c r="V380" s="20" t="s">
        <v>75</v>
      </c>
      <c r="W380" s="20">
        <v>12</v>
      </c>
      <c r="X380" s="33" t="s">
        <v>16541</v>
      </c>
      <c r="Y380" s="19" t="s">
        <v>46</v>
      </c>
      <c r="Z380" s="20" t="s">
        <v>47</v>
      </c>
      <c r="AA380" s="19" t="s">
        <v>14285</v>
      </c>
      <c r="AB380" s="20" t="s">
        <v>14286</v>
      </c>
    </row>
    <row r="381" spans="1:28" ht="22.5" customHeight="1" x14ac:dyDescent="0.35">
      <c r="A381" s="33">
        <v>379</v>
      </c>
      <c r="B381" s="20" t="s">
        <v>16542</v>
      </c>
      <c r="C381" s="20"/>
      <c r="D381" s="20" t="s">
        <v>50</v>
      </c>
      <c r="E381" s="20" t="s">
        <v>51</v>
      </c>
      <c r="F381" s="20" t="s">
        <v>6150</v>
      </c>
      <c r="G381" s="20" t="s">
        <v>35</v>
      </c>
      <c r="H381" s="20" t="s">
        <v>16543</v>
      </c>
      <c r="I381" s="33" t="s">
        <v>2328</v>
      </c>
      <c r="J381" s="215" t="s">
        <v>2329</v>
      </c>
      <c r="K381" s="20">
        <f t="shared" si="4"/>
        <v>4</v>
      </c>
      <c r="L381" s="20">
        <f t="shared" si="5"/>
        <v>2</v>
      </c>
      <c r="M381" s="20">
        <f t="shared" si="6"/>
        <v>2020</v>
      </c>
      <c r="N381" s="20">
        <v>96</v>
      </c>
      <c r="O381" s="209">
        <f t="shared" si="7"/>
        <v>46787</v>
      </c>
      <c r="P381" s="20"/>
      <c r="Q381" s="20" t="s">
        <v>16542</v>
      </c>
      <c r="R381" s="19" t="s">
        <v>16544</v>
      </c>
      <c r="S381" s="19" t="s">
        <v>1147</v>
      </c>
      <c r="T381" s="19" t="s">
        <v>731</v>
      </c>
      <c r="U381" s="209">
        <v>35822</v>
      </c>
      <c r="V381" s="20" t="s">
        <v>75</v>
      </c>
      <c r="W381" s="20">
        <v>12</v>
      </c>
      <c r="X381" s="33" t="s">
        <v>16545</v>
      </c>
      <c r="Y381" s="19" t="s">
        <v>62</v>
      </c>
      <c r="Z381" s="20" t="s">
        <v>47</v>
      </c>
      <c r="AA381" s="19" t="s">
        <v>14285</v>
      </c>
      <c r="AB381" s="20" t="s">
        <v>14286</v>
      </c>
    </row>
    <row r="382" spans="1:28" ht="22.5" customHeight="1" x14ac:dyDescent="0.35">
      <c r="A382" s="33">
        <v>380</v>
      </c>
      <c r="B382" s="20" t="s">
        <v>16546</v>
      </c>
      <c r="C382" s="20"/>
      <c r="D382" s="20" t="s">
        <v>50</v>
      </c>
      <c r="E382" s="20" t="s">
        <v>51</v>
      </c>
      <c r="F382" s="20" t="s">
        <v>6150</v>
      </c>
      <c r="G382" s="20" t="s">
        <v>35</v>
      </c>
      <c r="H382" s="20" t="s">
        <v>16547</v>
      </c>
      <c r="I382" s="33" t="s">
        <v>16537</v>
      </c>
      <c r="J382" s="215" t="s">
        <v>16538</v>
      </c>
      <c r="K382" s="20">
        <f t="shared" si="4"/>
        <v>15</v>
      </c>
      <c r="L382" s="20">
        <f t="shared" si="5"/>
        <v>11</v>
      </c>
      <c r="M382" s="20">
        <f t="shared" si="6"/>
        <v>2019</v>
      </c>
      <c r="N382" s="20">
        <v>96</v>
      </c>
      <c r="O382" s="209">
        <f t="shared" si="7"/>
        <v>46706</v>
      </c>
      <c r="P382" s="20"/>
      <c r="Q382" s="20" t="s">
        <v>16546</v>
      </c>
      <c r="R382" s="19" t="s">
        <v>16548</v>
      </c>
      <c r="S382" s="19" t="s">
        <v>16549</v>
      </c>
      <c r="T382" s="19" t="s">
        <v>396</v>
      </c>
      <c r="U382" s="209">
        <v>34774</v>
      </c>
      <c r="V382" s="20" t="s">
        <v>44</v>
      </c>
      <c r="W382" s="20">
        <v>12</v>
      </c>
      <c r="X382" s="33" t="s">
        <v>16550</v>
      </c>
      <c r="Y382" s="19" t="s">
        <v>121</v>
      </c>
      <c r="Z382" s="20" t="s">
        <v>47</v>
      </c>
      <c r="AA382" s="19" t="s">
        <v>14285</v>
      </c>
      <c r="AB382" s="20" t="s">
        <v>14286</v>
      </c>
    </row>
    <row r="383" spans="1:28" ht="22.5" customHeight="1" x14ac:dyDescent="0.35">
      <c r="A383" s="33">
        <v>381</v>
      </c>
      <c r="B383" s="20" t="s">
        <v>16551</v>
      </c>
      <c r="C383" s="20"/>
      <c r="D383" s="20" t="s">
        <v>50</v>
      </c>
      <c r="E383" s="20" t="s">
        <v>51</v>
      </c>
      <c r="F383" s="20" t="s">
        <v>6150</v>
      </c>
      <c r="G383" s="20" t="s">
        <v>35</v>
      </c>
      <c r="H383" s="20" t="s">
        <v>16552</v>
      </c>
      <c r="I383" s="33" t="s">
        <v>16553</v>
      </c>
      <c r="J383" s="215" t="s">
        <v>16554</v>
      </c>
      <c r="K383" s="20">
        <f t="shared" si="4"/>
        <v>26</v>
      </c>
      <c r="L383" s="20">
        <f t="shared" si="5"/>
        <v>11</v>
      </c>
      <c r="M383" s="20">
        <f t="shared" si="6"/>
        <v>2019</v>
      </c>
      <c r="N383" s="20">
        <v>96</v>
      </c>
      <c r="O383" s="209">
        <f t="shared" si="7"/>
        <v>46717</v>
      </c>
      <c r="P383" s="20"/>
      <c r="Q383" s="20" t="s">
        <v>16551</v>
      </c>
      <c r="R383" s="19" t="s">
        <v>14377</v>
      </c>
      <c r="S383" s="19" t="s">
        <v>435</v>
      </c>
      <c r="T383" s="19" t="s">
        <v>664</v>
      </c>
      <c r="U383" s="209">
        <v>30259</v>
      </c>
      <c r="V383" s="20" t="s">
        <v>75</v>
      </c>
      <c r="W383" s="20">
        <v>12</v>
      </c>
      <c r="X383" s="33" t="s">
        <v>16555</v>
      </c>
      <c r="Y383" s="19" t="s">
        <v>121</v>
      </c>
      <c r="Z383" s="20" t="s">
        <v>353</v>
      </c>
      <c r="AA383" s="19" t="s">
        <v>354</v>
      </c>
      <c r="AB383" s="20" t="s">
        <v>14286</v>
      </c>
    </row>
    <row r="384" spans="1:28" ht="22.5" customHeight="1" x14ac:dyDescent="0.35">
      <c r="A384" s="33">
        <v>382</v>
      </c>
      <c r="B384" s="20" t="s">
        <v>6217</v>
      </c>
      <c r="C384" s="20"/>
      <c r="D384" s="20" t="s">
        <v>50</v>
      </c>
      <c r="E384" s="20" t="s">
        <v>51</v>
      </c>
      <c r="F384" s="20" t="s">
        <v>6150</v>
      </c>
      <c r="G384" s="20" t="s">
        <v>35</v>
      </c>
      <c r="H384" s="20" t="s">
        <v>6216</v>
      </c>
      <c r="I384" s="33" t="s">
        <v>534</v>
      </c>
      <c r="J384" s="215" t="s">
        <v>535</v>
      </c>
      <c r="K384" s="20">
        <f t="shared" si="4"/>
        <v>4</v>
      </c>
      <c r="L384" s="20">
        <f t="shared" si="5"/>
        <v>9</v>
      </c>
      <c r="M384" s="20">
        <f t="shared" si="6"/>
        <v>2019</v>
      </c>
      <c r="N384" s="20">
        <v>96</v>
      </c>
      <c r="O384" s="209">
        <f t="shared" si="7"/>
        <v>46634</v>
      </c>
      <c r="P384" s="20"/>
      <c r="Q384" s="20" t="s">
        <v>6217</v>
      </c>
      <c r="R384" s="19" t="s">
        <v>16556</v>
      </c>
      <c r="S384" s="19" t="s">
        <v>6218</v>
      </c>
      <c r="T384" s="19" t="s">
        <v>200</v>
      </c>
      <c r="U384" s="209">
        <v>32151</v>
      </c>
      <c r="V384" s="20" t="s">
        <v>75</v>
      </c>
      <c r="W384" s="20">
        <v>12</v>
      </c>
      <c r="X384" s="33" t="s">
        <v>6219</v>
      </c>
      <c r="Y384" s="19" t="s">
        <v>234</v>
      </c>
      <c r="Z384" s="20" t="s">
        <v>47</v>
      </c>
      <c r="AA384" s="19" t="s">
        <v>14285</v>
      </c>
      <c r="AB384" s="20" t="s">
        <v>14286</v>
      </c>
    </row>
    <row r="385" spans="1:28" ht="22.5" customHeight="1" x14ac:dyDescent="0.35">
      <c r="A385" s="33">
        <v>383</v>
      </c>
      <c r="B385" s="20" t="s">
        <v>16557</v>
      </c>
      <c r="C385" s="20"/>
      <c r="D385" s="20" t="s">
        <v>50</v>
      </c>
      <c r="E385" s="20" t="s">
        <v>51</v>
      </c>
      <c r="F385" s="20" t="s">
        <v>6150</v>
      </c>
      <c r="G385" s="20" t="s">
        <v>35</v>
      </c>
      <c r="H385" s="20" t="s">
        <v>16558</v>
      </c>
      <c r="I385" s="33" t="s">
        <v>534</v>
      </c>
      <c r="J385" s="215" t="s">
        <v>535</v>
      </c>
      <c r="K385" s="20">
        <f t="shared" si="4"/>
        <v>4</v>
      </c>
      <c r="L385" s="20">
        <f t="shared" si="5"/>
        <v>9</v>
      </c>
      <c r="M385" s="20">
        <f t="shared" si="6"/>
        <v>2019</v>
      </c>
      <c r="N385" s="20">
        <v>96</v>
      </c>
      <c r="O385" s="209">
        <f t="shared" si="7"/>
        <v>46634</v>
      </c>
      <c r="P385" s="20"/>
      <c r="Q385" s="20" t="s">
        <v>16557</v>
      </c>
      <c r="R385" s="19" t="s">
        <v>16559</v>
      </c>
      <c r="S385" s="19" t="s">
        <v>16560</v>
      </c>
      <c r="T385" s="19" t="s">
        <v>337</v>
      </c>
      <c r="U385" s="210">
        <v>36109</v>
      </c>
      <c r="V385" s="20" t="s">
        <v>44</v>
      </c>
      <c r="W385" s="20">
        <v>12</v>
      </c>
      <c r="X385" s="33" t="s">
        <v>16561</v>
      </c>
      <c r="Y385" s="19" t="s">
        <v>234</v>
      </c>
      <c r="Z385" s="20" t="s">
        <v>47</v>
      </c>
      <c r="AA385" s="19" t="s">
        <v>14285</v>
      </c>
      <c r="AB385" s="20" t="s">
        <v>14286</v>
      </c>
    </row>
    <row r="386" spans="1:28" ht="22.5" customHeight="1" x14ac:dyDescent="0.35">
      <c r="A386" s="33">
        <v>384</v>
      </c>
      <c r="B386" s="20" t="s">
        <v>16562</v>
      </c>
      <c r="C386" s="20"/>
      <c r="D386" s="20" t="s">
        <v>50</v>
      </c>
      <c r="E386" s="20" t="s">
        <v>51</v>
      </c>
      <c r="F386" s="20" t="s">
        <v>6150</v>
      </c>
      <c r="G386" s="20" t="s">
        <v>35</v>
      </c>
      <c r="H386" s="20" t="s">
        <v>16563</v>
      </c>
      <c r="I386" s="33" t="s">
        <v>16553</v>
      </c>
      <c r="J386" s="215" t="s">
        <v>16554</v>
      </c>
      <c r="K386" s="20">
        <f t="shared" si="4"/>
        <v>26</v>
      </c>
      <c r="L386" s="20">
        <f t="shared" si="5"/>
        <v>11</v>
      </c>
      <c r="M386" s="20">
        <f t="shared" si="6"/>
        <v>2019</v>
      </c>
      <c r="N386" s="20">
        <v>96</v>
      </c>
      <c r="O386" s="209">
        <f t="shared" si="7"/>
        <v>46717</v>
      </c>
      <c r="P386" s="20"/>
      <c r="Q386" s="20" t="s">
        <v>16562</v>
      </c>
      <c r="R386" s="19" t="s">
        <v>16564</v>
      </c>
      <c r="S386" s="19" t="s">
        <v>16565</v>
      </c>
      <c r="T386" s="19" t="s">
        <v>90</v>
      </c>
      <c r="U386" s="209">
        <v>32229</v>
      </c>
      <c r="V386" s="20" t="s">
        <v>75</v>
      </c>
      <c r="W386" s="20">
        <v>12</v>
      </c>
      <c r="X386" s="33" t="s">
        <v>16566</v>
      </c>
      <c r="Y386" s="19" t="s">
        <v>234</v>
      </c>
      <c r="Z386" s="20" t="s">
        <v>353</v>
      </c>
      <c r="AA386" s="19" t="s">
        <v>354</v>
      </c>
      <c r="AB386" s="20" t="s">
        <v>14286</v>
      </c>
    </row>
    <row r="387" spans="1:28" ht="22.5" customHeight="1" x14ac:dyDescent="0.35">
      <c r="A387" s="33">
        <v>385</v>
      </c>
      <c r="B387" s="20" t="s">
        <v>16567</v>
      </c>
      <c r="C387" s="20"/>
      <c r="D387" s="20" t="s">
        <v>50</v>
      </c>
      <c r="E387" s="20" t="s">
        <v>51</v>
      </c>
      <c r="F387" s="20" t="s">
        <v>6150</v>
      </c>
      <c r="G387" s="20" t="s">
        <v>35</v>
      </c>
      <c r="H387" s="20" t="s">
        <v>16568</v>
      </c>
      <c r="I387" s="33" t="s">
        <v>1315</v>
      </c>
      <c r="J387" s="215" t="s">
        <v>1316</v>
      </c>
      <c r="K387" s="20">
        <f t="shared" si="4"/>
        <v>6</v>
      </c>
      <c r="L387" s="20">
        <f t="shared" si="5"/>
        <v>4</v>
      </c>
      <c r="M387" s="20">
        <f t="shared" si="6"/>
        <v>2021</v>
      </c>
      <c r="N387" s="215">
        <v>96</v>
      </c>
      <c r="O387" s="209">
        <f t="shared" si="7"/>
        <v>47214</v>
      </c>
      <c r="P387" s="20"/>
      <c r="Q387" s="20" t="s">
        <v>16567</v>
      </c>
      <c r="R387" s="19" t="s">
        <v>16569</v>
      </c>
      <c r="S387" s="19" t="s">
        <v>16570</v>
      </c>
      <c r="T387" s="19" t="s">
        <v>2016</v>
      </c>
      <c r="U387" s="209">
        <v>33869</v>
      </c>
      <c r="V387" s="20" t="s">
        <v>44</v>
      </c>
      <c r="W387" s="20">
        <v>15</v>
      </c>
      <c r="X387" s="33" t="s">
        <v>16571</v>
      </c>
      <c r="Y387" s="19" t="s">
        <v>46</v>
      </c>
      <c r="Z387" s="20" t="s">
        <v>47</v>
      </c>
      <c r="AA387" s="19" t="s">
        <v>14285</v>
      </c>
      <c r="AB387" s="20" t="s">
        <v>14286</v>
      </c>
    </row>
    <row r="388" spans="1:28" ht="22.5" customHeight="1" x14ac:dyDescent="0.35">
      <c r="A388" s="33">
        <v>386</v>
      </c>
      <c r="B388" s="20" t="s">
        <v>16572</v>
      </c>
      <c r="C388" s="20"/>
      <c r="D388" s="20" t="s">
        <v>50</v>
      </c>
      <c r="E388" s="20" t="s">
        <v>51</v>
      </c>
      <c r="F388" s="20" t="s">
        <v>6150</v>
      </c>
      <c r="G388" s="20" t="s">
        <v>35</v>
      </c>
      <c r="H388" s="20" t="s">
        <v>16573</v>
      </c>
      <c r="I388" s="33" t="s">
        <v>10476</v>
      </c>
      <c r="J388" s="215" t="s">
        <v>10477</v>
      </c>
      <c r="K388" s="20">
        <f t="shared" si="4"/>
        <v>7</v>
      </c>
      <c r="L388" s="20">
        <f t="shared" si="5"/>
        <v>5</v>
      </c>
      <c r="M388" s="20">
        <f t="shared" si="6"/>
        <v>2021</v>
      </c>
      <c r="N388" s="215">
        <v>96</v>
      </c>
      <c r="O388" s="209">
        <f t="shared" si="7"/>
        <v>47245</v>
      </c>
      <c r="P388" s="20"/>
      <c r="Q388" s="20" t="s">
        <v>16572</v>
      </c>
      <c r="R388" s="19" t="s">
        <v>16574</v>
      </c>
      <c r="S388" s="19" t="s">
        <v>232</v>
      </c>
      <c r="T388" s="19" t="s">
        <v>503</v>
      </c>
      <c r="U388" s="209">
        <v>31187</v>
      </c>
      <c r="V388" s="20" t="s">
        <v>44</v>
      </c>
      <c r="W388" s="20">
        <v>15</v>
      </c>
      <c r="X388" s="33" t="s">
        <v>16575</v>
      </c>
      <c r="Y388" s="19" t="s">
        <v>46</v>
      </c>
      <c r="Z388" s="20" t="s">
        <v>353</v>
      </c>
      <c r="AA388" s="19" t="s">
        <v>354</v>
      </c>
      <c r="AB388" s="20" t="s">
        <v>14286</v>
      </c>
    </row>
    <row r="389" spans="1:28" ht="22.5" customHeight="1" x14ac:dyDescent="0.35">
      <c r="A389" s="33">
        <v>387</v>
      </c>
      <c r="B389" s="20" t="s">
        <v>16576</v>
      </c>
      <c r="C389" s="20"/>
      <c r="D389" s="20" t="s">
        <v>50</v>
      </c>
      <c r="E389" s="20" t="s">
        <v>51</v>
      </c>
      <c r="F389" s="20" t="s">
        <v>6150</v>
      </c>
      <c r="G389" s="20" t="s">
        <v>35</v>
      </c>
      <c r="H389" s="20" t="s">
        <v>16577</v>
      </c>
      <c r="I389" s="33" t="s">
        <v>11177</v>
      </c>
      <c r="J389" s="215" t="s">
        <v>11178</v>
      </c>
      <c r="K389" s="20">
        <f t="shared" si="4"/>
        <v>23</v>
      </c>
      <c r="L389" s="20">
        <f t="shared" si="5"/>
        <v>4</v>
      </c>
      <c r="M389" s="20">
        <f t="shared" si="6"/>
        <v>2021</v>
      </c>
      <c r="N389" s="215">
        <v>96</v>
      </c>
      <c r="O389" s="209">
        <f t="shared" si="7"/>
        <v>47231</v>
      </c>
      <c r="P389" s="20"/>
      <c r="Q389" s="20" t="s">
        <v>16576</v>
      </c>
      <c r="R389" s="19" t="s">
        <v>16578</v>
      </c>
      <c r="S389" s="19" t="s">
        <v>16579</v>
      </c>
      <c r="T389" s="19" t="s">
        <v>340</v>
      </c>
      <c r="U389" s="209">
        <v>32325</v>
      </c>
      <c r="V389" s="20" t="s">
        <v>75</v>
      </c>
      <c r="W389" s="20">
        <v>15</v>
      </c>
      <c r="X389" s="33" t="s">
        <v>16580</v>
      </c>
      <c r="Y389" s="19" t="s">
        <v>62</v>
      </c>
      <c r="Z389" s="20" t="s">
        <v>47</v>
      </c>
      <c r="AA389" s="19" t="s">
        <v>14285</v>
      </c>
      <c r="AB389" s="20" t="s">
        <v>14286</v>
      </c>
    </row>
    <row r="390" spans="1:28" ht="22.5" customHeight="1" x14ac:dyDescent="0.35">
      <c r="A390" s="33">
        <v>388</v>
      </c>
      <c r="B390" s="20" t="s">
        <v>16581</v>
      </c>
      <c r="C390" s="20"/>
      <c r="D390" s="20" t="s">
        <v>50</v>
      </c>
      <c r="E390" s="20" t="s">
        <v>51</v>
      </c>
      <c r="F390" s="20" t="s">
        <v>6150</v>
      </c>
      <c r="G390" s="20" t="s">
        <v>35</v>
      </c>
      <c r="H390" s="20" t="s">
        <v>16582</v>
      </c>
      <c r="I390" s="33" t="s">
        <v>10855</v>
      </c>
      <c r="J390" s="215" t="s">
        <v>10856</v>
      </c>
      <c r="K390" s="20">
        <f t="shared" si="4"/>
        <v>19</v>
      </c>
      <c r="L390" s="20">
        <f t="shared" si="5"/>
        <v>7</v>
      </c>
      <c r="M390" s="20">
        <f t="shared" si="6"/>
        <v>2021</v>
      </c>
      <c r="N390" s="215">
        <v>96</v>
      </c>
      <c r="O390" s="209">
        <f t="shared" si="7"/>
        <v>47318</v>
      </c>
      <c r="P390" s="20"/>
      <c r="Q390" s="20" t="s">
        <v>16581</v>
      </c>
      <c r="R390" s="19" t="s">
        <v>16583</v>
      </c>
      <c r="S390" s="19" t="s">
        <v>16584</v>
      </c>
      <c r="T390" s="19" t="s">
        <v>342</v>
      </c>
      <c r="U390" s="219" t="s">
        <v>16585</v>
      </c>
      <c r="V390" s="20" t="s">
        <v>75</v>
      </c>
      <c r="W390" s="20">
        <v>15</v>
      </c>
      <c r="X390" s="33" t="s">
        <v>10360</v>
      </c>
      <c r="Y390" s="19" t="s">
        <v>93</v>
      </c>
      <c r="Z390" s="20" t="s">
        <v>47</v>
      </c>
      <c r="AA390" s="19" t="s">
        <v>14285</v>
      </c>
      <c r="AB390" s="20" t="s">
        <v>14286</v>
      </c>
    </row>
    <row r="391" spans="1:28" ht="22.5" customHeight="1" x14ac:dyDescent="0.35">
      <c r="A391" s="33">
        <v>389</v>
      </c>
      <c r="B391" s="20" t="s">
        <v>6221</v>
      </c>
      <c r="C391" s="20"/>
      <c r="D391" s="20" t="s">
        <v>50</v>
      </c>
      <c r="E391" s="20" t="s">
        <v>51</v>
      </c>
      <c r="F391" s="20" t="s">
        <v>6150</v>
      </c>
      <c r="G391" s="20" t="s">
        <v>35</v>
      </c>
      <c r="H391" s="20" t="s">
        <v>6220</v>
      </c>
      <c r="I391" s="33" t="s">
        <v>10513</v>
      </c>
      <c r="J391" s="215" t="s">
        <v>10514</v>
      </c>
      <c r="K391" s="20">
        <f t="shared" si="4"/>
        <v>26</v>
      </c>
      <c r="L391" s="20">
        <f t="shared" si="5"/>
        <v>5</v>
      </c>
      <c r="M391" s="20">
        <f t="shared" si="6"/>
        <v>2021</v>
      </c>
      <c r="N391" s="215">
        <v>96</v>
      </c>
      <c r="O391" s="209">
        <f t="shared" si="7"/>
        <v>47264</v>
      </c>
      <c r="P391" s="20"/>
      <c r="Q391" s="20" t="s">
        <v>6221</v>
      </c>
      <c r="R391" s="19" t="s">
        <v>16586</v>
      </c>
      <c r="S391" s="19" t="s">
        <v>6222</v>
      </c>
      <c r="T391" s="19" t="s">
        <v>975</v>
      </c>
      <c r="U391" s="209">
        <v>35228</v>
      </c>
      <c r="V391" s="20" t="s">
        <v>44</v>
      </c>
      <c r="W391" s="20">
        <v>15</v>
      </c>
      <c r="X391" s="33" t="s">
        <v>6223</v>
      </c>
      <c r="Y391" s="19" t="s">
        <v>211</v>
      </c>
      <c r="Z391" s="20" t="s">
        <v>47</v>
      </c>
      <c r="AA391" s="19" t="s">
        <v>14285</v>
      </c>
      <c r="AB391" s="20" t="s">
        <v>14286</v>
      </c>
    </row>
    <row r="392" spans="1:28" ht="22.5" customHeight="1" x14ac:dyDescent="0.35">
      <c r="A392" s="33">
        <v>390</v>
      </c>
      <c r="B392" s="20" t="s">
        <v>16587</v>
      </c>
      <c r="C392" s="20"/>
      <c r="D392" s="20" t="s">
        <v>50</v>
      </c>
      <c r="E392" s="20" t="s">
        <v>51</v>
      </c>
      <c r="F392" s="20" t="s">
        <v>6150</v>
      </c>
      <c r="G392" s="20" t="s">
        <v>35</v>
      </c>
      <c r="H392" s="20" t="s">
        <v>16588</v>
      </c>
      <c r="I392" s="33" t="s">
        <v>10513</v>
      </c>
      <c r="J392" s="215" t="s">
        <v>10514</v>
      </c>
      <c r="K392" s="20">
        <f t="shared" si="4"/>
        <v>26</v>
      </c>
      <c r="L392" s="20">
        <f t="shared" si="5"/>
        <v>5</v>
      </c>
      <c r="M392" s="20">
        <f t="shared" si="6"/>
        <v>2021</v>
      </c>
      <c r="N392" s="215">
        <v>96</v>
      </c>
      <c r="O392" s="209">
        <f t="shared" si="7"/>
        <v>47264</v>
      </c>
      <c r="P392" s="20"/>
      <c r="Q392" s="20" t="s">
        <v>16587</v>
      </c>
      <c r="R392" s="19" t="s">
        <v>16589</v>
      </c>
      <c r="S392" s="19" t="s">
        <v>10313</v>
      </c>
      <c r="T392" s="19" t="s">
        <v>1854</v>
      </c>
      <c r="U392" s="209">
        <v>31175</v>
      </c>
      <c r="V392" s="20" t="s">
        <v>44</v>
      </c>
      <c r="W392" s="20">
        <v>15</v>
      </c>
      <c r="X392" s="33" t="s">
        <v>16590</v>
      </c>
      <c r="Y392" s="19" t="s">
        <v>121</v>
      </c>
      <c r="Z392" s="20" t="s">
        <v>47</v>
      </c>
      <c r="AA392" s="19" t="s">
        <v>14285</v>
      </c>
      <c r="AB392" s="20" t="s">
        <v>14286</v>
      </c>
    </row>
    <row r="393" spans="1:28" ht="22.5" customHeight="1" x14ac:dyDescent="0.35">
      <c r="A393" s="33">
        <v>391</v>
      </c>
      <c r="B393" s="20" t="s">
        <v>16591</v>
      </c>
      <c r="C393" s="20"/>
      <c r="D393" s="20" t="s">
        <v>50</v>
      </c>
      <c r="E393" s="20" t="s">
        <v>51</v>
      </c>
      <c r="F393" s="20" t="s">
        <v>6150</v>
      </c>
      <c r="G393" s="20" t="s">
        <v>35</v>
      </c>
      <c r="H393" s="20" t="s">
        <v>16592</v>
      </c>
      <c r="I393" s="33" t="s">
        <v>10372</v>
      </c>
      <c r="J393" s="215" t="s">
        <v>10373</v>
      </c>
      <c r="K393" s="20">
        <f t="shared" si="4"/>
        <v>14</v>
      </c>
      <c r="L393" s="20">
        <f t="shared" si="5"/>
        <v>4</v>
      </c>
      <c r="M393" s="20">
        <f t="shared" si="6"/>
        <v>2021</v>
      </c>
      <c r="N393" s="215">
        <v>96</v>
      </c>
      <c r="O393" s="209">
        <f t="shared" si="7"/>
        <v>47222</v>
      </c>
      <c r="P393" s="20"/>
      <c r="Q393" s="20" t="s">
        <v>16591</v>
      </c>
      <c r="R393" s="19" t="s">
        <v>16593</v>
      </c>
      <c r="S393" s="19" t="s">
        <v>1835</v>
      </c>
      <c r="T393" s="19" t="s">
        <v>1415</v>
      </c>
      <c r="U393" s="209">
        <v>28750</v>
      </c>
      <c r="V393" s="20" t="s">
        <v>75</v>
      </c>
      <c r="W393" s="20">
        <v>15</v>
      </c>
      <c r="X393" s="33" t="s">
        <v>16594</v>
      </c>
      <c r="Y393" s="19" t="s">
        <v>234</v>
      </c>
      <c r="Z393" s="20" t="s">
        <v>47</v>
      </c>
      <c r="AA393" s="19" t="s">
        <v>14285</v>
      </c>
      <c r="AB393" s="20" t="s">
        <v>14286</v>
      </c>
    </row>
    <row r="394" spans="1:28" ht="22.5" customHeight="1" x14ac:dyDescent="0.35">
      <c r="A394" s="33">
        <v>392</v>
      </c>
      <c r="B394" s="20" t="s">
        <v>16595</v>
      </c>
      <c r="C394" s="20"/>
      <c r="D394" s="20" t="s">
        <v>50</v>
      </c>
      <c r="E394" s="20" t="s">
        <v>51</v>
      </c>
      <c r="F394" s="20" t="s">
        <v>6150</v>
      </c>
      <c r="G394" s="20" t="s">
        <v>35</v>
      </c>
      <c r="H394" s="20" t="s">
        <v>16596</v>
      </c>
      <c r="I394" s="33" t="s">
        <v>16597</v>
      </c>
      <c r="J394" s="215" t="s">
        <v>16598</v>
      </c>
      <c r="K394" s="20">
        <f t="shared" si="4"/>
        <v>19</v>
      </c>
      <c r="L394" s="20">
        <f t="shared" si="5"/>
        <v>3</v>
      </c>
      <c r="M394" s="20">
        <f t="shared" si="6"/>
        <v>2021</v>
      </c>
      <c r="N394" s="215">
        <v>96</v>
      </c>
      <c r="O394" s="209">
        <f t="shared" si="7"/>
        <v>47196</v>
      </c>
      <c r="P394" s="20"/>
      <c r="Q394" s="20" t="s">
        <v>16595</v>
      </c>
      <c r="R394" s="19" t="s">
        <v>15418</v>
      </c>
      <c r="S394" s="19" t="s">
        <v>112</v>
      </c>
      <c r="T394" s="19" t="s">
        <v>707</v>
      </c>
      <c r="U394" s="210">
        <v>34664</v>
      </c>
      <c r="V394" s="20" t="s">
        <v>75</v>
      </c>
      <c r="W394" s="20">
        <v>15</v>
      </c>
      <c r="X394" s="33" t="s">
        <v>16599</v>
      </c>
      <c r="Y394" s="19" t="s">
        <v>234</v>
      </c>
      <c r="Z394" s="20" t="s">
        <v>47</v>
      </c>
      <c r="AA394" s="19" t="s">
        <v>14285</v>
      </c>
      <c r="AB394" s="20" t="s">
        <v>14286</v>
      </c>
    </row>
    <row r="395" spans="1:28" ht="22.5" customHeight="1" x14ac:dyDescent="0.35">
      <c r="A395" s="33">
        <v>393</v>
      </c>
      <c r="B395" s="20" t="s">
        <v>16600</v>
      </c>
      <c r="C395" s="20"/>
      <c r="D395" s="20" t="s">
        <v>50</v>
      </c>
      <c r="E395" s="20" t="s">
        <v>51</v>
      </c>
      <c r="F395" s="20" t="s">
        <v>6150</v>
      </c>
      <c r="G395" s="20" t="s">
        <v>35</v>
      </c>
      <c r="H395" s="20" t="s">
        <v>16601</v>
      </c>
      <c r="I395" s="33" t="s">
        <v>10513</v>
      </c>
      <c r="J395" s="215" t="s">
        <v>10514</v>
      </c>
      <c r="K395" s="20">
        <f t="shared" si="4"/>
        <v>26</v>
      </c>
      <c r="L395" s="20">
        <f t="shared" si="5"/>
        <v>5</v>
      </c>
      <c r="M395" s="20">
        <f t="shared" si="6"/>
        <v>2021</v>
      </c>
      <c r="N395" s="215">
        <v>96</v>
      </c>
      <c r="O395" s="209">
        <f t="shared" si="7"/>
        <v>47264</v>
      </c>
      <c r="P395" s="20"/>
      <c r="Q395" s="20" t="s">
        <v>16600</v>
      </c>
      <c r="R395" s="19" t="s">
        <v>16602</v>
      </c>
      <c r="S395" s="19" t="s">
        <v>14321</v>
      </c>
      <c r="T395" s="19" t="s">
        <v>16603</v>
      </c>
      <c r="U395" s="209">
        <v>34858</v>
      </c>
      <c r="V395" s="20" t="s">
        <v>75</v>
      </c>
      <c r="W395" s="20">
        <v>15</v>
      </c>
      <c r="X395" s="33" t="s">
        <v>10370</v>
      </c>
      <c r="Y395" s="19" t="s">
        <v>234</v>
      </c>
      <c r="Z395" s="20" t="s">
        <v>47</v>
      </c>
      <c r="AA395" s="19" t="s">
        <v>14285</v>
      </c>
      <c r="AB395" s="20" t="s">
        <v>14286</v>
      </c>
    </row>
    <row r="396" spans="1:28" ht="22.5" customHeight="1" x14ac:dyDescent="0.35">
      <c r="A396" s="33">
        <v>394</v>
      </c>
      <c r="B396" s="20" t="s">
        <v>16604</v>
      </c>
      <c r="C396" s="20"/>
      <c r="D396" s="20" t="s">
        <v>50</v>
      </c>
      <c r="E396" s="20" t="s">
        <v>51</v>
      </c>
      <c r="F396" s="20" t="s">
        <v>6150</v>
      </c>
      <c r="G396" s="20" t="s">
        <v>35</v>
      </c>
      <c r="H396" s="20" t="s">
        <v>16605</v>
      </c>
      <c r="I396" s="33" t="s">
        <v>16597</v>
      </c>
      <c r="J396" s="215" t="s">
        <v>16598</v>
      </c>
      <c r="K396" s="20">
        <f t="shared" si="4"/>
        <v>19</v>
      </c>
      <c r="L396" s="20">
        <f t="shared" si="5"/>
        <v>3</v>
      </c>
      <c r="M396" s="20">
        <f t="shared" si="6"/>
        <v>2021</v>
      </c>
      <c r="N396" s="215">
        <v>96</v>
      </c>
      <c r="O396" s="209">
        <f t="shared" si="7"/>
        <v>47196</v>
      </c>
      <c r="P396" s="20"/>
      <c r="Q396" s="20" t="s">
        <v>16604</v>
      </c>
      <c r="R396" s="19" t="s">
        <v>16606</v>
      </c>
      <c r="S396" s="19" t="s">
        <v>16607</v>
      </c>
      <c r="T396" s="19" t="s">
        <v>173</v>
      </c>
      <c r="U396" s="209">
        <v>21186</v>
      </c>
      <c r="V396" s="20" t="s">
        <v>44</v>
      </c>
      <c r="W396" s="20">
        <v>15</v>
      </c>
      <c r="X396" s="33" t="s">
        <v>16608</v>
      </c>
      <c r="Y396" s="19" t="s">
        <v>234</v>
      </c>
      <c r="Z396" s="20" t="s">
        <v>353</v>
      </c>
      <c r="AA396" s="19" t="s">
        <v>354</v>
      </c>
      <c r="AB396" s="20" t="s">
        <v>14286</v>
      </c>
    </row>
    <row r="397" spans="1:28" ht="22.5" customHeight="1" x14ac:dyDescent="0.35">
      <c r="A397" s="33">
        <v>395</v>
      </c>
      <c r="B397" s="20" t="s">
        <v>16609</v>
      </c>
      <c r="C397" s="20"/>
      <c r="D397" s="20" t="s">
        <v>50</v>
      </c>
      <c r="E397" s="20" t="s">
        <v>51</v>
      </c>
      <c r="F397" s="20" t="s">
        <v>6150</v>
      </c>
      <c r="G397" s="20" t="s">
        <v>35</v>
      </c>
      <c r="H397" s="20" t="s">
        <v>16610</v>
      </c>
      <c r="I397" s="33" t="s">
        <v>10476</v>
      </c>
      <c r="J397" s="215" t="s">
        <v>10477</v>
      </c>
      <c r="K397" s="20">
        <f t="shared" si="4"/>
        <v>7</v>
      </c>
      <c r="L397" s="20">
        <f t="shared" si="5"/>
        <v>5</v>
      </c>
      <c r="M397" s="20">
        <f t="shared" si="6"/>
        <v>2021</v>
      </c>
      <c r="N397" s="215">
        <v>96</v>
      </c>
      <c r="O397" s="209">
        <f t="shared" si="7"/>
        <v>47245</v>
      </c>
      <c r="P397" s="20"/>
      <c r="Q397" s="20" t="s">
        <v>16609</v>
      </c>
      <c r="R397" s="19" t="s">
        <v>16611</v>
      </c>
      <c r="S397" s="19" t="s">
        <v>502</v>
      </c>
      <c r="T397" s="19" t="s">
        <v>549</v>
      </c>
      <c r="U397" s="209">
        <v>29427</v>
      </c>
      <c r="V397" s="20" t="s">
        <v>44</v>
      </c>
      <c r="W397" s="20">
        <v>15</v>
      </c>
      <c r="X397" s="33" t="s">
        <v>16608</v>
      </c>
      <c r="Y397" s="19" t="s">
        <v>234</v>
      </c>
      <c r="Z397" s="20" t="s">
        <v>353</v>
      </c>
      <c r="AA397" s="19" t="s">
        <v>354</v>
      </c>
      <c r="AB397" s="20" t="s">
        <v>14286</v>
      </c>
    </row>
    <row r="398" spans="1:28" ht="22.5" customHeight="1" x14ac:dyDescent="0.35">
      <c r="A398" s="33">
        <v>396</v>
      </c>
      <c r="B398" s="20" t="s">
        <v>16612</v>
      </c>
      <c r="C398" s="20"/>
      <c r="D398" s="20" t="s">
        <v>50</v>
      </c>
      <c r="E398" s="20" t="s">
        <v>51</v>
      </c>
      <c r="F398" s="20" t="s">
        <v>6150</v>
      </c>
      <c r="G398" s="20" t="s">
        <v>35</v>
      </c>
      <c r="H398" s="20" t="s">
        <v>16613</v>
      </c>
      <c r="I398" s="33" t="s">
        <v>10476</v>
      </c>
      <c r="J398" s="215" t="s">
        <v>10477</v>
      </c>
      <c r="K398" s="20">
        <f t="shared" si="4"/>
        <v>7</v>
      </c>
      <c r="L398" s="20">
        <f t="shared" si="5"/>
        <v>5</v>
      </c>
      <c r="M398" s="20">
        <f t="shared" si="6"/>
        <v>2021</v>
      </c>
      <c r="N398" s="215">
        <v>96</v>
      </c>
      <c r="O398" s="209">
        <f t="shared" si="7"/>
        <v>47245</v>
      </c>
      <c r="P398" s="20"/>
      <c r="Q398" s="20" t="s">
        <v>16612</v>
      </c>
      <c r="R398" s="19" t="s">
        <v>16614</v>
      </c>
      <c r="S398" s="19" t="s">
        <v>16615</v>
      </c>
      <c r="T398" s="19" t="s">
        <v>165</v>
      </c>
      <c r="U398" s="209">
        <v>29298</v>
      </c>
      <c r="V398" s="20" t="s">
        <v>75</v>
      </c>
      <c r="W398" s="20">
        <v>15</v>
      </c>
      <c r="X398" s="33" t="s">
        <v>16608</v>
      </c>
      <c r="Y398" s="19" t="s">
        <v>234</v>
      </c>
      <c r="Z398" s="20" t="s">
        <v>353</v>
      </c>
      <c r="AA398" s="19" t="s">
        <v>354</v>
      </c>
      <c r="AB398" s="20" t="s">
        <v>14286</v>
      </c>
    </row>
    <row r="399" spans="1:28" ht="22.5" customHeight="1" x14ac:dyDescent="0.35">
      <c r="A399" s="33">
        <v>397</v>
      </c>
      <c r="B399" s="20" t="s">
        <v>16616</v>
      </c>
      <c r="C399" s="20"/>
      <c r="D399" s="20" t="s">
        <v>50</v>
      </c>
      <c r="E399" s="20" t="s">
        <v>51</v>
      </c>
      <c r="F399" s="20" t="s">
        <v>6150</v>
      </c>
      <c r="G399" s="20" t="s">
        <v>35</v>
      </c>
      <c r="H399" s="20" t="s">
        <v>16617</v>
      </c>
      <c r="I399" s="33" t="s">
        <v>1315</v>
      </c>
      <c r="J399" s="215" t="s">
        <v>1316</v>
      </c>
      <c r="K399" s="20">
        <f t="shared" si="4"/>
        <v>6</v>
      </c>
      <c r="L399" s="20">
        <f t="shared" si="5"/>
        <v>4</v>
      </c>
      <c r="M399" s="20">
        <f t="shared" si="6"/>
        <v>2021</v>
      </c>
      <c r="N399" s="215">
        <v>96</v>
      </c>
      <c r="O399" s="209">
        <f t="shared" si="7"/>
        <v>47214</v>
      </c>
      <c r="P399" s="20"/>
      <c r="Q399" s="20" t="s">
        <v>16616</v>
      </c>
      <c r="R399" s="19" t="s">
        <v>16618</v>
      </c>
      <c r="S399" s="19" t="s">
        <v>16619</v>
      </c>
      <c r="T399" s="19" t="s">
        <v>204</v>
      </c>
      <c r="U399" s="209">
        <v>27515</v>
      </c>
      <c r="V399" s="20" t="s">
        <v>75</v>
      </c>
      <c r="W399" s="20">
        <v>15</v>
      </c>
      <c r="X399" s="33" t="s">
        <v>16620</v>
      </c>
      <c r="Y399" s="19" t="s">
        <v>279</v>
      </c>
      <c r="Z399" s="20" t="s">
        <v>47</v>
      </c>
      <c r="AA399" s="19" t="s">
        <v>14285</v>
      </c>
      <c r="AB399" s="20" t="s">
        <v>14286</v>
      </c>
    </row>
    <row r="400" spans="1:28" ht="22.5" customHeight="1" x14ac:dyDescent="0.35">
      <c r="A400" s="33">
        <v>398</v>
      </c>
      <c r="B400" s="20" t="s">
        <v>16621</v>
      </c>
      <c r="C400" s="20"/>
      <c r="D400" s="20" t="s">
        <v>50</v>
      </c>
      <c r="E400" s="20" t="s">
        <v>51</v>
      </c>
      <c r="F400" s="20" t="s">
        <v>6150</v>
      </c>
      <c r="G400" s="20" t="s">
        <v>35</v>
      </c>
      <c r="H400" s="20" t="s">
        <v>16622</v>
      </c>
      <c r="I400" s="33" t="s">
        <v>10513</v>
      </c>
      <c r="J400" s="215" t="s">
        <v>10514</v>
      </c>
      <c r="K400" s="20">
        <f t="shared" si="4"/>
        <v>26</v>
      </c>
      <c r="L400" s="20">
        <f t="shared" si="5"/>
        <v>5</v>
      </c>
      <c r="M400" s="20">
        <f t="shared" si="6"/>
        <v>2021</v>
      </c>
      <c r="N400" s="215">
        <v>96</v>
      </c>
      <c r="O400" s="209">
        <f t="shared" si="7"/>
        <v>47264</v>
      </c>
      <c r="P400" s="20"/>
      <c r="Q400" s="20" t="s">
        <v>16621</v>
      </c>
      <c r="R400" s="19" t="s">
        <v>16623</v>
      </c>
      <c r="S400" s="19" t="s">
        <v>16624</v>
      </c>
      <c r="T400" s="19" t="s">
        <v>951</v>
      </c>
      <c r="U400" s="210">
        <v>28840</v>
      </c>
      <c r="V400" s="20" t="s">
        <v>75</v>
      </c>
      <c r="W400" s="20">
        <v>15</v>
      </c>
      <c r="X400" s="33" t="s">
        <v>16625</v>
      </c>
      <c r="Y400" s="19" t="s">
        <v>279</v>
      </c>
      <c r="Z400" s="20" t="s">
        <v>47</v>
      </c>
      <c r="AA400" s="19" t="s">
        <v>14285</v>
      </c>
      <c r="AB400" s="20" t="s">
        <v>14286</v>
      </c>
    </row>
    <row r="401" spans="1:28" ht="22.5" customHeight="1" x14ac:dyDescent="0.35">
      <c r="A401" s="33">
        <v>399</v>
      </c>
      <c r="B401" s="20" t="s">
        <v>16626</v>
      </c>
      <c r="C401" s="20"/>
      <c r="D401" s="20" t="s">
        <v>50</v>
      </c>
      <c r="E401" s="20" t="s">
        <v>51</v>
      </c>
      <c r="F401" s="20" t="s">
        <v>6150</v>
      </c>
      <c r="G401" s="20" t="s">
        <v>35</v>
      </c>
      <c r="H401" s="20" t="s">
        <v>16627</v>
      </c>
      <c r="I401" s="33" t="s">
        <v>10855</v>
      </c>
      <c r="J401" s="215" t="s">
        <v>10856</v>
      </c>
      <c r="K401" s="20">
        <f t="shared" si="4"/>
        <v>19</v>
      </c>
      <c r="L401" s="20">
        <f t="shared" si="5"/>
        <v>7</v>
      </c>
      <c r="M401" s="20">
        <f t="shared" si="6"/>
        <v>2021</v>
      </c>
      <c r="N401" s="215">
        <v>96</v>
      </c>
      <c r="O401" s="209">
        <f t="shared" si="7"/>
        <v>47318</v>
      </c>
      <c r="P401" s="20"/>
      <c r="Q401" s="20" t="s">
        <v>16626</v>
      </c>
      <c r="R401" s="19" t="s">
        <v>16628</v>
      </c>
      <c r="S401" s="19" t="s">
        <v>16629</v>
      </c>
      <c r="T401" s="19" t="s">
        <v>136</v>
      </c>
      <c r="U401" s="209">
        <v>31911</v>
      </c>
      <c r="V401" s="20" t="s">
        <v>44</v>
      </c>
      <c r="W401" s="20">
        <v>15</v>
      </c>
      <c r="X401" s="33" t="s">
        <v>16625</v>
      </c>
      <c r="Y401" s="19" t="s">
        <v>279</v>
      </c>
      <c r="Z401" s="20" t="s">
        <v>47</v>
      </c>
      <c r="AA401" s="19" t="s">
        <v>14285</v>
      </c>
      <c r="AB401" s="20" t="s">
        <v>14286</v>
      </c>
    </row>
    <row r="402" spans="1:28" ht="22.5" customHeight="1" x14ac:dyDescent="0.35">
      <c r="A402" s="33">
        <v>400</v>
      </c>
      <c r="B402" s="20" t="s">
        <v>16630</v>
      </c>
      <c r="C402" s="20"/>
      <c r="D402" s="20" t="s">
        <v>50</v>
      </c>
      <c r="E402" s="20" t="s">
        <v>51</v>
      </c>
      <c r="F402" s="20" t="s">
        <v>6150</v>
      </c>
      <c r="G402" s="20" t="s">
        <v>35</v>
      </c>
      <c r="H402" s="20" t="s">
        <v>16631</v>
      </c>
      <c r="I402" s="33" t="s">
        <v>1560</v>
      </c>
      <c r="J402" s="215" t="s">
        <v>1561</v>
      </c>
      <c r="K402" s="20">
        <f t="shared" si="4"/>
        <v>2</v>
      </c>
      <c r="L402" s="20">
        <f t="shared" si="5"/>
        <v>7</v>
      </c>
      <c r="M402" s="20">
        <f t="shared" si="6"/>
        <v>2021</v>
      </c>
      <c r="N402" s="215">
        <v>96</v>
      </c>
      <c r="O402" s="209">
        <f t="shared" si="7"/>
        <v>47301</v>
      </c>
      <c r="P402" s="20"/>
      <c r="Q402" s="20" t="s">
        <v>16630</v>
      </c>
      <c r="R402" s="19" t="s">
        <v>16632</v>
      </c>
      <c r="S402" s="19" t="s">
        <v>16633</v>
      </c>
      <c r="T402" s="19" t="s">
        <v>707</v>
      </c>
      <c r="U402" s="209">
        <v>34978</v>
      </c>
      <c r="V402" s="20" t="s">
        <v>75</v>
      </c>
      <c r="W402" s="20">
        <v>15</v>
      </c>
      <c r="X402" s="33" t="s">
        <v>16634</v>
      </c>
      <c r="Y402" s="19" t="s">
        <v>279</v>
      </c>
      <c r="Z402" s="20" t="s">
        <v>353</v>
      </c>
      <c r="AA402" s="19" t="s">
        <v>354</v>
      </c>
      <c r="AB402" s="20" t="s">
        <v>14286</v>
      </c>
    </row>
    <row r="403" spans="1:28" ht="22.5" customHeight="1" x14ac:dyDescent="0.35">
      <c r="A403" s="33">
        <v>401</v>
      </c>
      <c r="B403" s="20" t="s">
        <v>16635</v>
      </c>
      <c r="C403" s="20"/>
      <c r="D403" s="20" t="s">
        <v>50</v>
      </c>
      <c r="E403" s="20" t="s">
        <v>51</v>
      </c>
      <c r="F403" s="20" t="s">
        <v>6150</v>
      </c>
      <c r="G403" s="20" t="s">
        <v>35</v>
      </c>
      <c r="H403" s="20" t="s">
        <v>16636</v>
      </c>
      <c r="I403" s="33" t="s">
        <v>16597</v>
      </c>
      <c r="J403" s="215" t="s">
        <v>16598</v>
      </c>
      <c r="K403" s="20">
        <f t="shared" si="4"/>
        <v>19</v>
      </c>
      <c r="L403" s="20">
        <f t="shared" si="5"/>
        <v>3</v>
      </c>
      <c r="M403" s="20">
        <f t="shared" si="6"/>
        <v>2021</v>
      </c>
      <c r="N403" s="215">
        <v>96</v>
      </c>
      <c r="O403" s="209">
        <f t="shared" si="7"/>
        <v>47196</v>
      </c>
      <c r="P403" s="20"/>
      <c r="Q403" s="20" t="s">
        <v>16635</v>
      </c>
      <c r="R403" s="19" t="s">
        <v>16637</v>
      </c>
      <c r="S403" s="19" t="s">
        <v>16638</v>
      </c>
      <c r="T403" s="19" t="s">
        <v>649</v>
      </c>
      <c r="U403" s="210">
        <v>28481</v>
      </c>
      <c r="V403" s="20" t="s">
        <v>44</v>
      </c>
      <c r="W403" s="20">
        <v>15</v>
      </c>
      <c r="X403" s="33" t="s">
        <v>16639</v>
      </c>
      <c r="Y403" s="19" t="s">
        <v>279</v>
      </c>
      <c r="Z403" s="20" t="s">
        <v>353</v>
      </c>
      <c r="AA403" s="19" t="s">
        <v>354</v>
      </c>
      <c r="AB403" s="20" t="s">
        <v>14286</v>
      </c>
    </row>
    <row r="404" spans="1:28" ht="22.5" customHeight="1" x14ac:dyDescent="0.35">
      <c r="A404" s="33">
        <v>402</v>
      </c>
      <c r="B404" s="20" t="s">
        <v>16640</v>
      </c>
      <c r="C404" s="20"/>
      <c r="D404" s="20" t="s">
        <v>50</v>
      </c>
      <c r="E404" s="20" t="s">
        <v>51</v>
      </c>
      <c r="F404" s="20" t="s">
        <v>6150</v>
      </c>
      <c r="G404" s="20" t="s">
        <v>35</v>
      </c>
      <c r="H404" s="20" t="s">
        <v>16641</v>
      </c>
      <c r="I404" s="33" t="s">
        <v>16597</v>
      </c>
      <c r="J404" s="215" t="s">
        <v>16598</v>
      </c>
      <c r="K404" s="20">
        <f t="shared" si="4"/>
        <v>19</v>
      </c>
      <c r="L404" s="20">
        <f t="shared" si="5"/>
        <v>3</v>
      </c>
      <c r="M404" s="20">
        <f t="shared" si="6"/>
        <v>2021</v>
      </c>
      <c r="N404" s="215">
        <v>96</v>
      </c>
      <c r="O404" s="209">
        <f t="shared" si="7"/>
        <v>47196</v>
      </c>
      <c r="P404" s="20"/>
      <c r="Q404" s="20" t="s">
        <v>16640</v>
      </c>
      <c r="R404" s="19" t="s">
        <v>16642</v>
      </c>
      <c r="S404" s="19" t="s">
        <v>16643</v>
      </c>
      <c r="T404" s="19" t="s">
        <v>219</v>
      </c>
      <c r="U404" s="209">
        <v>35706</v>
      </c>
      <c r="V404" s="20" t="s">
        <v>75</v>
      </c>
      <c r="W404" s="20">
        <v>15</v>
      </c>
      <c r="X404" s="33" t="s">
        <v>16639</v>
      </c>
      <c r="Y404" s="19" t="s">
        <v>279</v>
      </c>
      <c r="Z404" s="20" t="s">
        <v>353</v>
      </c>
      <c r="AA404" s="19" t="s">
        <v>354</v>
      </c>
      <c r="AB404" s="20" t="s">
        <v>14286</v>
      </c>
    </row>
    <row r="405" spans="1:28" ht="22.5" customHeight="1" x14ac:dyDescent="0.35">
      <c r="A405" s="33">
        <v>403</v>
      </c>
      <c r="B405" s="20" t="s">
        <v>16644</v>
      </c>
      <c r="C405" s="20"/>
      <c r="D405" s="20" t="s">
        <v>50</v>
      </c>
      <c r="E405" s="20" t="s">
        <v>51</v>
      </c>
      <c r="F405" s="20" t="s">
        <v>6150</v>
      </c>
      <c r="G405" s="20" t="s">
        <v>35</v>
      </c>
      <c r="H405" s="20" t="s">
        <v>16645</v>
      </c>
      <c r="I405" s="33" t="s">
        <v>10372</v>
      </c>
      <c r="J405" s="215" t="s">
        <v>10373</v>
      </c>
      <c r="K405" s="20">
        <f t="shared" si="4"/>
        <v>14</v>
      </c>
      <c r="L405" s="20">
        <f t="shared" si="5"/>
        <v>4</v>
      </c>
      <c r="M405" s="20">
        <f t="shared" si="6"/>
        <v>2021</v>
      </c>
      <c r="N405" s="215">
        <v>96</v>
      </c>
      <c r="O405" s="209">
        <f t="shared" si="7"/>
        <v>47222</v>
      </c>
      <c r="P405" s="20"/>
      <c r="Q405" s="20" t="s">
        <v>16644</v>
      </c>
      <c r="R405" s="19" t="s">
        <v>16646</v>
      </c>
      <c r="S405" s="19" t="s">
        <v>16647</v>
      </c>
      <c r="T405" s="19" t="s">
        <v>1452</v>
      </c>
      <c r="U405" s="209">
        <v>34432</v>
      </c>
      <c r="V405" s="20" t="s">
        <v>75</v>
      </c>
      <c r="W405" s="20">
        <v>15</v>
      </c>
      <c r="X405" s="33" t="s">
        <v>16639</v>
      </c>
      <c r="Y405" s="19" t="s">
        <v>279</v>
      </c>
      <c r="Z405" s="20" t="s">
        <v>353</v>
      </c>
      <c r="AA405" s="19" t="s">
        <v>354</v>
      </c>
      <c r="AB405" s="20" t="s">
        <v>14286</v>
      </c>
    </row>
    <row r="406" spans="1:28" ht="22.5" customHeight="1" x14ac:dyDescent="0.35">
      <c r="A406" s="33">
        <v>404</v>
      </c>
      <c r="B406" s="20" t="s">
        <v>14999</v>
      </c>
      <c r="C406" s="20"/>
      <c r="D406" s="20" t="s">
        <v>50</v>
      </c>
      <c r="E406" s="20" t="s">
        <v>51</v>
      </c>
      <c r="F406" s="20" t="s">
        <v>6150</v>
      </c>
      <c r="G406" s="20" t="s">
        <v>35</v>
      </c>
      <c r="H406" s="20" t="s">
        <v>15000</v>
      </c>
      <c r="I406" s="33" t="s">
        <v>15001</v>
      </c>
      <c r="J406" s="215" t="s">
        <v>14574</v>
      </c>
      <c r="K406" s="20">
        <f t="shared" si="4"/>
        <v>28</v>
      </c>
      <c r="L406" s="20">
        <f t="shared" si="5"/>
        <v>12</v>
      </c>
      <c r="M406" s="20">
        <f t="shared" si="6"/>
        <v>2017</v>
      </c>
      <c r="N406" s="20">
        <v>96</v>
      </c>
      <c r="O406" s="209">
        <f t="shared" si="7"/>
        <v>46019</v>
      </c>
      <c r="P406" s="20" t="s">
        <v>778</v>
      </c>
      <c r="Q406" s="20" t="s">
        <v>14999</v>
      </c>
      <c r="R406" s="19" t="s">
        <v>15002</v>
      </c>
      <c r="S406" s="19" t="s">
        <v>15003</v>
      </c>
      <c r="T406" s="19" t="s">
        <v>15004</v>
      </c>
      <c r="U406" s="209">
        <v>34381</v>
      </c>
      <c r="V406" s="20" t="s">
        <v>75</v>
      </c>
      <c r="W406" s="20">
        <v>18</v>
      </c>
      <c r="X406" s="33" t="s">
        <v>15005</v>
      </c>
      <c r="Y406" s="19" t="s">
        <v>62</v>
      </c>
      <c r="Z406" s="20" t="s">
        <v>47</v>
      </c>
      <c r="AA406" s="19" t="s">
        <v>14285</v>
      </c>
      <c r="AB406" s="20" t="s">
        <v>14286</v>
      </c>
    </row>
    <row r="407" spans="1:28" ht="22.5" customHeight="1" x14ac:dyDescent="0.35">
      <c r="A407" s="33">
        <v>405</v>
      </c>
      <c r="B407" s="20" t="s">
        <v>15006</v>
      </c>
      <c r="C407" s="20"/>
      <c r="D407" s="20" t="s">
        <v>50</v>
      </c>
      <c r="E407" s="20" t="s">
        <v>51</v>
      </c>
      <c r="F407" s="20" t="s">
        <v>6150</v>
      </c>
      <c r="G407" s="20" t="s">
        <v>35</v>
      </c>
      <c r="H407" s="20" t="s">
        <v>15007</v>
      </c>
      <c r="I407" s="33" t="s">
        <v>14281</v>
      </c>
      <c r="J407" s="215" t="s">
        <v>14282</v>
      </c>
      <c r="K407" s="20">
        <f t="shared" si="4"/>
        <v>16</v>
      </c>
      <c r="L407" s="20">
        <f t="shared" si="5"/>
        <v>4</v>
      </c>
      <c r="M407" s="20">
        <f t="shared" si="6"/>
        <v>2018</v>
      </c>
      <c r="N407" s="20">
        <v>96</v>
      </c>
      <c r="O407" s="209">
        <f t="shared" si="7"/>
        <v>46128</v>
      </c>
      <c r="P407" s="20" t="s">
        <v>14259</v>
      </c>
      <c r="Q407" s="20" t="s">
        <v>15006</v>
      </c>
      <c r="R407" s="19" t="s">
        <v>15008</v>
      </c>
      <c r="S407" s="19" t="s">
        <v>5271</v>
      </c>
      <c r="T407" s="19" t="s">
        <v>479</v>
      </c>
      <c r="U407" s="209">
        <v>30038</v>
      </c>
      <c r="V407" s="20" t="s">
        <v>44</v>
      </c>
      <c r="W407" s="20">
        <v>19</v>
      </c>
      <c r="X407" s="33" t="s">
        <v>15009</v>
      </c>
      <c r="Y407" s="19" t="s">
        <v>121</v>
      </c>
      <c r="Z407" s="20" t="s">
        <v>47</v>
      </c>
      <c r="AA407" s="19" t="s">
        <v>14285</v>
      </c>
      <c r="AB407" s="20" t="s">
        <v>14286</v>
      </c>
    </row>
    <row r="408" spans="1:28" ht="22.5" customHeight="1" x14ac:dyDescent="0.35">
      <c r="A408" s="33">
        <v>406</v>
      </c>
      <c r="B408" s="20" t="s">
        <v>15010</v>
      </c>
      <c r="C408" s="20"/>
      <c r="D408" s="20" t="s">
        <v>50</v>
      </c>
      <c r="E408" s="20" t="s">
        <v>51</v>
      </c>
      <c r="F408" s="20" t="s">
        <v>6150</v>
      </c>
      <c r="G408" s="20" t="s">
        <v>35</v>
      </c>
      <c r="H408" s="20" t="s">
        <v>15011</v>
      </c>
      <c r="I408" s="33" t="s">
        <v>814</v>
      </c>
      <c r="J408" s="215" t="s">
        <v>815</v>
      </c>
      <c r="K408" s="20">
        <f t="shared" si="4"/>
        <v>22</v>
      </c>
      <c r="L408" s="20">
        <f t="shared" si="5"/>
        <v>8</v>
      </c>
      <c r="M408" s="20">
        <f t="shared" si="6"/>
        <v>2018</v>
      </c>
      <c r="N408" s="20">
        <v>96</v>
      </c>
      <c r="O408" s="209">
        <f t="shared" si="7"/>
        <v>46256</v>
      </c>
      <c r="P408" s="20" t="s">
        <v>14259</v>
      </c>
      <c r="Q408" s="20" t="s">
        <v>15010</v>
      </c>
      <c r="R408" s="19" t="s">
        <v>15012</v>
      </c>
      <c r="S408" s="19" t="s">
        <v>10967</v>
      </c>
      <c r="T408" s="19" t="s">
        <v>2115</v>
      </c>
      <c r="U408" s="209">
        <v>29692</v>
      </c>
      <c r="V408" s="20" t="s">
        <v>75</v>
      </c>
      <c r="W408" s="20">
        <v>19</v>
      </c>
      <c r="X408" s="33" t="s">
        <v>15009</v>
      </c>
      <c r="Y408" s="19" t="s">
        <v>121</v>
      </c>
      <c r="Z408" s="20" t="s">
        <v>47</v>
      </c>
      <c r="AA408" s="19" t="s">
        <v>14285</v>
      </c>
      <c r="AB408" s="20" t="s">
        <v>14286</v>
      </c>
    </row>
    <row r="409" spans="1:28" ht="22.5" customHeight="1" x14ac:dyDescent="0.35">
      <c r="A409" s="33">
        <v>407</v>
      </c>
      <c r="B409" s="20" t="s">
        <v>16648</v>
      </c>
      <c r="C409" s="20"/>
      <c r="D409" s="20" t="s">
        <v>50</v>
      </c>
      <c r="E409" s="20" t="s">
        <v>51</v>
      </c>
      <c r="F409" s="20" t="s">
        <v>6150</v>
      </c>
      <c r="G409" s="20" t="s">
        <v>35</v>
      </c>
      <c r="H409" s="20" t="s">
        <v>16649</v>
      </c>
      <c r="I409" s="33" t="s">
        <v>577</v>
      </c>
      <c r="J409" s="215" t="s">
        <v>578</v>
      </c>
      <c r="K409" s="20">
        <f t="shared" si="4"/>
        <v>25</v>
      </c>
      <c r="L409" s="20">
        <f t="shared" si="5"/>
        <v>8</v>
      </c>
      <c r="M409" s="20">
        <f t="shared" si="6"/>
        <v>2023</v>
      </c>
      <c r="N409" s="20">
        <v>72</v>
      </c>
      <c r="O409" s="209">
        <f t="shared" si="7"/>
        <v>47355</v>
      </c>
      <c r="P409" s="20"/>
      <c r="Q409" s="20" t="s">
        <v>16648</v>
      </c>
      <c r="R409" s="19" t="s">
        <v>16650</v>
      </c>
      <c r="S409" s="19" t="s">
        <v>1066</v>
      </c>
      <c r="T409" s="19" t="s">
        <v>4937</v>
      </c>
      <c r="U409" s="209">
        <v>34274</v>
      </c>
      <c r="V409" s="20" t="s">
        <v>44</v>
      </c>
      <c r="W409" s="20">
        <v>20</v>
      </c>
      <c r="X409" s="33" t="s">
        <v>16651</v>
      </c>
      <c r="Y409" s="19" t="s">
        <v>62</v>
      </c>
      <c r="Z409" s="20" t="s">
        <v>47</v>
      </c>
      <c r="AA409" s="19" t="s">
        <v>14285</v>
      </c>
      <c r="AB409" s="20" t="s">
        <v>14286</v>
      </c>
    </row>
    <row r="410" spans="1:28" ht="22.5" customHeight="1" x14ac:dyDescent="0.35">
      <c r="A410" s="33">
        <v>408</v>
      </c>
      <c r="B410" s="20" t="s">
        <v>16652</v>
      </c>
      <c r="C410" s="20"/>
      <c r="D410" s="20" t="s">
        <v>50</v>
      </c>
      <c r="E410" s="20" t="s">
        <v>51</v>
      </c>
      <c r="F410" s="20" t="s">
        <v>6150</v>
      </c>
      <c r="G410" s="20" t="s">
        <v>35</v>
      </c>
      <c r="H410" s="20" t="s">
        <v>16653</v>
      </c>
      <c r="I410" s="33" t="s">
        <v>577</v>
      </c>
      <c r="J410" s="215" t="s">
        <v>578</v>
      </c>
      <c r="K410" s="20">
        <f t="shared" si="4"/>
        <v>25</v>
      </c>
      <c r="L410" s="20">
        <f t="shared" si="5"/>
        <v>8</v>
      </c>
      <c r="M410" s="20">
        <f t="shared" si="6"/>
        <v>2023</v>
      </c>
      <c r="N410" s="20">
        <v>72</v>
      </c>
      <c r="O410" s="209">
        <f t="shared" si="7"/>
        <v>47355</v>
      </c>
      <c r="P410" s="20"/>
      <c r="Q410" s="20" t="s">
        <v>16652</v>
      </c>
      <c r="R410" s="19" t="s">
        <v>16654</v>
      </c>
      <c r="S410" s="19" t="s">
        <v>10453</v>
      </c>
      <c r="T410" s="19" t="s">
        <v>158</v>
      </c>
      <c r="U410" s="209">
        <v>36769</v>
      </c>
      <c r="V410" s="20" t="s">
        <v>75</v>
      </c>
      <c r="W410" s="20">
        <v>20</v>
      </c>
      <c r="X410" s="33" t="s">
        <v>16655</v>
      </c>
      <c r="Y410" s="19" t="s">
        <v>62</v>
      </c>
      <c r="Z410" s="20" t="s">
        <v>47</v>
      </c>
      <c r="AA410" s="19" t="s">
        <v>14285</v>
      </c>
      <c r="AB410" s="20" t="s">
        <v>14286</v>
      </c>
    </row>
    <row r="411" spans="1:28" ht="22.5" customHeight="1" x14ac:dyDescent="0.35">
      <c r="A411" s="33">
        <v>409</v>
      </c>
      <c r="B411" s="20" t="s">
        <v>16656</v>
      </c>
      <c r="C411" s="20"/>
      <c r="D411" s="20" t="s">
        <v>50</v>
      </c>
      <c r="E411" s="20" t="s">
        <v>51</v>
      </c>
      <c r="F411" s="20" t="s">
        <v>6150</v>
      </c>
      <c r="G411" s="20" t="s">
        <v>35</v>
      </c>
      <c r="H411" s="20" t="s">
        <v>16657</v>
      </c>
      <c r="I411" s="33" t="s">
        <v>886</v>
      </c>
      <c r="J411" s="215" t="s">
        <v>887</v>
      </c>
      <c r="K411" s="20">
        <f t="shared" si="4"/>
        <v>29</v>
      </c>
      <c r="L411" s="20">
        <f t="shared" si="5"/>
        <v>2</v>
      </c>
      <c r="M411" s="20">
        <f t="shared" si="6"/>
        <v>2024</v>
      </c>
      <c r="N411" s="20">
        <v>72</v>
      </c>
      <c r="O411" s="209">
        <f t="shared" si="7"/>
        <v>47543</v>
      </c>
      <c r="P411" s="20"/>
      <c r="Q411" s="20" t="s">
        <v>16656</v>
      </c>
      <c r="R411" s="19" t="s">
        <v>16658</v>
      </c>
      <c r="S411" s="19" t="s">
        <v>1908</v>
      </c>
      <c r="T411" s="19" t="s">
        <v>2115</v>
      </c>
      <c r="U411" s="209">
        <v>29534</v>
      </c>
      <c r="V411" s="20" t="s">
        <v>75</v>
      </c>
      <c r="W411" s="20">
        <v>20</v>
      </c>
      <c r="X411" s="33" t="s">
        <v>16659</v>
      </c>
      <c r="Y411" s="19" t="s">
        <v>93</v>
      </c>
      <c r="Z411" s="20" t="s">
        <v>47</v>
      </c>
      <c r="AA411" s="19" t="s">
        <v>14285</v>
      </c>
      <c r="AB411" s="20" t="s">
        <v>14286</v>
      </c>
    </row>
    <row r="412" spans="1:28" ht="22.5" customHeight="1" x14ac:dyDescent="0.35">
      <c r="A412" s="33">
        <v>410</v>
      </c>
      <c r="B412" s="20" t="s">
        <v>16660</v>
      </c>
      <c r="C412" s="20"/>
      <c r="D412" s="20" t="s">
        <v>50</v>
      </c>
      <c r="E412" s="20" t="s">
        <v>51</v>
      </c>
      <c r="F412" s="20" t="s">
        <v>6150</v>
      </c>
      <c r="G412" s="20" t="s">
        <v>35</v>
      </c>
      <c r="H412" s="20" t="s">
        <v>16661</v>
      </c>
      <c r="I412" s="33" t="s">
        <v>1850</v>
      </c>
      <c r="J412" s="215" t="s">
        <v>1851</v>
      </c>
      <c r="K412" s="20">
        <f t="shared" si="4"/>
        <v>2</v>
      </c>
      <c r="L412" s="20">
        <f t="shared" si="5"/>
        <v>1</v>
      </c>
      <c r="M412" s="20">
        <f t="shared" si="6"/>
        <v>2024</v>
      </c>
      <c r="N412" s="20">
        <v>72</v>
      </c>
      <c r="O412" s="209">
        <f t="shared" si="7"/>
        <v>47485</v>
      </c>
      <c r="P412" s="20"/>
      <c r="Q412" s="20" t="s">
        <v>16660</v>
      </c>
      <c r="R412" s="19" t="s">
        <v>16662</v>
      </c>
      <c r="S412" s="19" t="s">
        <v>16663</v>
      </c>
      <c r="T412" s="19" t="s">
        <v>707</v>
      </c>
      <c r="U412" s="209">
        <v>30781</v>
      </c>
      <c r="V412" s="20" t="s">
        <v>75</v>
      </c>
      <c r="W412" s="20">
        <v>20</v>
      </c>
      <c r="X412" s="33" t="s">
        <v>16664</v>
      </c>
      <c r="Y412" s="19" t="s">
        <v>93</v>
      </c>
      <c r="Z412" s="20" t="s">
        <v>47</v>
      </c>
      <c r="AA412" s="19" t="s">
        <v>14285</v>
      </c>
      <c r="AB412" s="20" t="s">
        <v>14286</v>
      </c>
    </row>
    <row r="413" spans="1:28" ht="22.5" customHeight="1" x14ac:dyDescent="0.35">
      <c r="A413" s="33">
        <v>411</v>
      </c>
      <c r="B413" s="20" t="s">
        <v>16665</v>
      </c>
      <c r="C413" s="20"/>
      <c r="D413" s="20" t="s">
        <v>50</v>
      </c>
      <c r="E413" s="20" t="s">
        <v>51</v>
      </c>
      <c r="F413" s="20" t="s">
        <v>6150</v>
      </c>
      <c r="G413" s="20" t="s">
        <v>35</v>
      </c>
      <c r="H413" s="20" t="s">
        <v>16666</v>
      </c>
      <c r="I413" s="33" t="s">
        <v>2864</v>
      </c>
      <c r="J413" s="215" t="s">
        <v>2865</v>
      </c>
      <c r="K413" s="20">
        <f t="shared" si="4"/>
        <v>15</v>
      </c>
      <c r="L413" s="20">
        <f t="shared" si="5"/>
        <v>12</v>
      </c>
      <c r="M413" s="20">
        <f t="shared" si="6"/>
        <v>2023</v>
      </c>
      <c r="N413" s="20">
        <v>72</v>
      </c>
      <c r="O413" s="209">
        <f t="shared" si="7"/>
        <v>47467</v>
      </c>
      <c r="P413" s="20"/>
      <c r="Q413" s="20" t="s">
        <v>16665</v>
      </c>
      <c r="R413" s="19" t="s">
        <v>12362</v>
      </c>
      <c r="S413" s="19" t="s">
        <v>12363</v>
      </c>
      <c r="T413" s="19" t="s">
        <v>688</v>
      </c>
      <c r="U413" s="209">
        <v>33255</v>
      </c>
      <c r="V413" s="20" t="s">
        <v>75</v>
      </c>
      <c r="W413" s="20">
        <v>20</v>
      </c>
      <c r="X413" s="33" t="s">
        <v>16667</v>
      </c>
      <c r="Y413" s="19" t="s">
        <v>93</v>
      </c>
      <c r="Z413" s="20" t="s">
        <v>47</v>
      </c>
      <c r="AA413" s="19" t="s">
        <v>14285</v>
      </c>
      <c r="AB413" s="20" t="s">
        <v>14286</v>
      </c>
    </row>
    <row r="414" spans="1:28" ht="22.5" customHeight="1" x14ac:dyDescent="0.35">
      <c r="A414" s="33">
        <v>412</v>
      </c>
      <c r="B414" s="20" t="s">
        <v>16668</v>
      </c>
      <c r="C414" s="20"/>
      <c r="D414" s="20" t="s">
        <v>50</v>
      </c>
      <c r="E414" s="20" t="s">
        <v>51</v>
      </c>
      <c r="F414" s="20" t="s">
        <v>6150</v>
      </c>
      <c r="G414" s="20" t="s">
        <v>35</v>
      </c>
      <c r="H414" s="20" t="s">
        <v>16669</v>
      </c>
      <c r="I414" s="33" t="s">
        <v>1887</v>
      </c>
      <c r="J414" s="215" t="s">
        <v>1888</v>
      </c>
      <c r="K414" s="20">
        <f t="shared" si="4"/>
        <v>6</v>
      </c>
      <c r="L414" s="20">
        <f t="shared" si="5"/>
        <v>12</v>
      </c>
      <c r="M414" s="20">
        <f t="shared" si="6"/>
        <v>2023</v>
      </c>
      <c r="N414" s="20">
        <v>72</v>
      </c>
      <c r="O414" s="209">
        <f t="shared" si="7"/>
        <v>47458</v>
      </c>
      <c r="P414" s="20"/>
      <c r="Q414" s="20" t="s">
        <v>16668</v>
      </c>
      <c r="R414" s="19" t="s">
        <v>16670</v>
      </c>
      <c r="S414" s="19" t="s">
        <v>502</v>
      </c>
      <c r="T414" s="19" t="s">
        <v>688</v>
      </c>
      <c r="U414" s="209">
        <v>30942</v>
      </c>
      <c r="V414" s="20" t="s">
        <v>75</v>
      </c>
      <c r="W414" s="20">
        <v>20</v>
      </c>
      <c r="X414" s="33" t="s">
        <v>16667</v>
      </c>
      <c r="Y414" s="19" t="s">
        <v>93</v>
      </c>
      <c r="Z414" s="20" t="s">
        <v>47</v>
      </c>
      <c r="AA414" s="19" t="s">
        <v>14285</v>
      </c>
      <c r="AB414" s="20" t="s">
        <v>14286</v>
      </c>
    </row>
    <row r="415" spans="1:28" ht="22.5" customHeight="1" x14ac:dyDescent="0.35">
      <c r="A415" s="33">
        <v>413</v>
      </c>
      <c r="B415" s="20" t="s">
        <v>6225</v>
      </c>
      <c r="C415" s="20"/>
      <c r="D415" s="20" t="s">
        <v>50</v>
      </c>
      <c r="E415" s="20" t="s">
        <v>51</v>
      </c>
      <c r="F415" s="20" t="s">
        <v>6150</v>
      </c>
      <c r="G415" s="20" t="s">
        <v>35</v>
      </c>
      <c r="H415" s="20" t="s">
        <v>6224</v>
      </c>
      <c r="I415" s="33" t="s">
        <v>577</v>
      </c>
      <c r="J415" s="215" t="s">
        <v>578</v>
      </c>
      <c r="K415" s="20">
        <f t="shared" si="4"/>
        <v>25</v>
      </c>
      <c r="L415" s="20">
        <f t="shared" si="5"/>
        <v>8</v>
      </c>
      <c r="M415" s="20">
        <f t="shared" si="6"/>
        <v>2023</v>
      </c>
      <c r="N415" s="20">
        <v>72</v>
      </c>
      <c r="O415" s="209">
        <f t="shared" si="7"/>
        <v>47355</v>
      </c>
      <c r="P415" s="20"/>
      <c r="Q415" s="20" t="s">
        <v>6225</v>
      </c>
      <c r="R415" s="19" t="s">
        <v>16671</v>
      </c>
      <c r="S415" s="19" t="s">
        <v>6226</v>
      </c>
      <c r="T415" s="19" t="s">
        <v>292</v>
      </c>
      <c r="U415" s="209">
        <v>35491</v>
      </c>
      <c r="V415" s="20" t="s">
        <v>75</v>
      </c>
      <c r="W415" s="20">
        <v>20</v>
      </c>
      <c r="X415" s="33" t="s">
        <v>6227</v>
      </c>
      <c r="Y415" s="19" t="s">
        <v>93</v>
      </c>
      <c r="Z415" s="20" t="s">
        <v>353</v>
      </c>
      <c r="AA415" s="19" t="s">
        <v>354</v>
      </c>
      <c r="AB415" s="20" t="s">
        <v>14286</v>
      </c>
    </row>
    <row r="416" spans="1:28" ht="22.5" customHeight="1" x14ac:dyDescent="0.35">
      <c r="A416" s="33">
        <v>414</v>
      </c>
      <c r="B416" s="20" t="s">
        <v>16672</v>
      </c>
      <c r="C416" s="20"/>
      <c r="D416" s="20" t="s">
        <v>50</v>
      </c>
      <c r="E416" s="20" t="s">
        <v>51</v>
      </c>
      <c r="F416" s="20" t="s">
        <v>6150</v>
      </c>
      <c r="G416" s="20" t="s">
        <v>35</v>
      </c>
      <c r="H416" s="20" t="s">
        <v>16673</v>
      </c>
      <c r="I416" s="33" t="s">
        <v>577</v>
      </c>
      <c r="J416" s="215" t="s">
        <v>578</v>
      </c>
      <c r="K416" s="20">
        <f t="shared" si="4"/>
        <v>25</v>
      </c>
      <c r="L416" s="20">
        <f t="shared" si="5"/>
        <v>8</v>
      </c>
      <c r="M416" s="20">
        <f t="shared" si="6"/>
        <v>2023</v>
      </c>
      <c r="N416" s="20">
        <v>72</v>
      </c>
      <c r="O416" s="209">
        <f t="shared" si="7"/>
        <v>47355</v>
      </c>
      <c r="P416" s="20"/>
      <c r="Q416" s="20" t="s">
        <v>16672</v>
      </c>
      <c r="R416" s="19" t="s">
        <v>5451</v>
      </c>
      <c r="S416" s="19" t="s">
        <v>493</v>
      </c>
      <c r="T416" s="19" t="s">
        <v>374</v>
      </c>
      <c r="U416" s="209">
        <v>33499</v>
      </c>
      <c r="V416" s="20" t="s">
        <v>44</v>
      </c>
      <c r="W416" s="20">
        <v>20</v>
      </c>
      <c r="X416" s="33" t="s">
        <v>16674</v>
      </c>
      <c r="Y416" s="19" t="s">
        <v>234</v>
      </c>
      <c r="Z416" s="20" t="s">
        <v>47</v>
      </c>
      <c r="AA416" s="19" t="s">
        <v>14285</v>
      </c>
      <c r="AB416" s="20" t="s">
        <v>14286</v>
      </c>
    </row>
    <row r="417" spans="1:28" ht="22.5" customHeight="1" x14ac:dyDescent="0.35">
      <c r="A417" s="33">
        <v>415</v>
      </c>
      <c r="B417" s="20" t="s">
        <v>16675</v>
      </c>
      <c r="C417" s="20"/>
      <c r="D417" s="20" t="s">
        <v>50</v>
      </c>
      <c r="E417" s="20" t="s">
        <v>51</v>
      </c>
      <c r="F417" s="20" t="s">
        <v>6150</v>
      </c>
      <c r="G417" s="20" t="s">
        <v>35</v>
      </c>
      <c r="H417" s="20" t="s">
        <v>16676</v>
      </c>
      <c r="I417" s="33" t="s">
        <v>1850</v>
      </c>
      <c r="J417" s="215" t="s">
        <v>1851</v>
      </c>
      <c r="K417" s="20">
        <f t="shared" si="4"/>
        <v>2</v>
      </c>
      <c r="L417" s="20">
        <f t="shared" si="5"/>
        <v>1</v>
      </c>
      <c r="M417" s="20">
        <f t="shared" si="6"/>
        <v>2024</v>
      </c>
      <c r="N417" s="20">
        <v>72</v>
      </c>
      <c r="O417" s="209">
        <f t="shared" si="7"/>
        <v>47485</v>
      </c>
      <c r="P417" s="20"/>
      <c r="Q417" s="20" t="s">
        <v>16675</v>
      </c>
      <c r="R417" s="19" t="s">
        <v>16677</v>
      </c>
      <c r="S417" s="19" t="s">
        <v>271</v>
      </c>
      <c r="T417" s="19" t="s">
        <v>392</v>
      </c>
      <c r="U417" s="209">
        <v>34742</v>
      </c>
      <c r="V417" s="20" t="s">
        <v>75</v>
      </c>
      <c r="W417" s="20">
        <v>20</v>
      </c>
      <c r="X417" s="33" t="s">
        <v>16674</v>
      </c>
      <c r="Y417" s="19" t="s">
        <v>234</v>
      </c>
      <c r="Z417" s="20" t="s">
        <v>47</v>
      </c>
      <c r="AA417" s="19" t="s">
        <v>14285</v>
      </c>
      <c r="AB417" s="20" t="s">
        <v>14286</v>
      </c>
    </row>
    <row r="418" spans="1:28" ht="22.5" customHeight="1" x14ac:dyDescent="0.35">
      <c r="A418" s="33">
        <v>416</v>
      </c>
      <c r="B418" s="20" t="s">
        <v>16678</v>
      </c>
      <c r="C418" s="20"/>
      <c r="D418" s="20" t="s">
        <v>50</v>
      </c>
      <c r="E418" s="20" t="s">
        <v>51</v>
      </c>
      <c r="F418" s="20" t="s">
        <v>6150</v>
      </c>
      <c r="G418" s="20" t="s">
        <v>35</v>
      </c>
      <c r="H418" s="20" t="s">
        <v>16679</v>
      </c>
      <c r="I418" s="33" t="s">
        <v>1804</v>
      </c>
      <c r="J418" s="215" t="s">
        <v>1805</v>
      </c>
      <c r="K418" s="20">
        <f t="shared" si="4"/>
        <v>10</v>
      </c>
      <c r="L418" s="20">
        <f t="shared" si="5"/>
        <v>11</v>
      </c>
      <c r="M418" s="20">
        <f t="shared" si="6"/>
        <v>2023</v>
      </c>
      <c r="N418" s="20">
        <v>72</v>
      </c>
      <c r="O418" s="209">
        <f t="shared" si="7"/>
        <v>47432</v>
      </c>
      <c r="P418" s="20"/>
      <c r="Q418" s="20" t="s">
        <v>16678</v>
      </c>
      <c r="R418" s="19" t="s">
        <v>16680</v>
      </c>
      <c r="S418" s="19" t="s">
        <v>16211</v>
      </c>
      <c r="T418" s="19" t="s">
        <v>396</v>
      </c>
      <c r="U418" s="210">
        <v>29535</v>
      </c>
      <c r="V418" s="20" t="s">
        <v>75</v>
      </c>
      <c r="W418" s="20">
        <v>20</v>
      </c>
      <c r="X418" s="33" t="s">
        <v>16674</v>
      </c>
      <c r="Y418" s="19" t="s">
        <v>234</v>
      </c>
      <c r="Z418" s="20" t="s">
        <v>47</v>
      </c>
      <c r="AA418" s="19" t="s">
        <v>14285</v>
      </c>
      <c r="AB418" s="20" t="s">
        <v>14286</v>
      </c>
    </row>
    <row r="419" spans="1:28" ht="22.5" customHeight="1" x14ac:dyDescent="0.35">
      <c r="A419" s="33">
        <v>417</v>
      </c>
      <c r="B419" s="20" t="s">
        <v>16681</v>
      </c>
      <c r="C419" s="20"/>
      <c r="D419" s="20" t="s">
        <v>50</v>
      </c>
      <c r="E419" s="20" t="s">
        <v>51</v>
      </c>
      <c r="F419" s="20" t="s">
        <v>6150</v>
      </c>
      <c r="G419" s="20" t="s">
        <v>35</v>
      </c>
      <c r="H419" s="20" t="s">
        <v>16682</v>
      </c>
      <c r="I419" s="33" t="s">
        <v>1804</v>
      </c>
      <c r="J419" s="215" t="s">
        <v>1805</v>
      </c>
      <c r="K419" s="20">
        <f t="shared" si="4"/>
        <v>10</v>
      </c>
      <c r="L419" s="20">
        <f t="shared" si="5"/>
        <v>11</v>
      </c>
      <c r="M419" s="20">
        <f t="shared" si="6"/>
        <v>2023</v>
      </c>
      <c r="N419" s="20">
        <v>72</v>
      </c>
      <c r="O419" s="209">
        <f t="shared" si="7"/>
        <v>47432</v>
      </c>
      <c r="P419" s="20"/>
      <c r="Q419" s="20" t="s">
        <v>16681</v>
      </c>
      <c r="R419" s="19" t="s">
        <v>16683</v>
      </c>
      <c r="S419" s="19" t="s">
        <v>16684</v>
      </c>
      <c r="T419" s="19" t="s">
        <v>516</v>
      </c>
      <c r="U419" s="209">
        <v>32313</v>
      </c>
      <c r="V419" s="20" t="s">
        <v>44</v>
      </c>
      <c r="W419" s="20">
        <v>20</v>
      </c>
      <c r="X419" s="33" t="s">
        <v>16674</v>
      </c>
      <c r="Y419" s="19" t="s">
        <v>234</v>
      </c>
      <c r="Z419" s="20" t="s">
        <v>47</v>
      </c>
      <c r="AA419" s="19" t="s">
        <v>14285</v>
      </c>
      <c r="AB419" s="20" t="s">
        <v>14286</v>
      </c>
    </row>
    <row r="420" spans="1:28" ht="22.5" customHeight="1" x14ac:dyDescent="0.35">
      <c r="A420" s="33">
        <v>418</v>
      </c>
      <c r="B420" s="20" t="s">
        <v>16685</v>
      </c>
      <c r="C420" s="20"/>
      <c r="D420" s="20" t="s">
        <v>50</v>
      </c>
      <c r="E420" s="20" t="s">
        <v>51</v>
      </c>
      <c r="F420" s="20" t="s">
        <v>6150</v>
      </c>
      <c r="G420" s="20" t="s">
        <v>35</v>
      </c>
      <c r="H420" s="20" t="s">
        <v>16686</v>
      </c>
      <c r="I420" s="33" t="s">
        <v>1821</v>
      </c>
      <c r="J420" s="215" t="s">
        <v>1822</v>
      </c>
      <c r="K420" s="20">
        <f t="shared" si="4"/>
        <v>6</v>
      </c>
      <c r="L420" s="20">
        <f t="shared" si="5"/>
        <v>10</v>
      </c>
      <c r="M420" s="20">
        <f t="shared" si="6"/>
        <v>2023</v>
      </c>
      <c r="N420" s="20">
        <v>72</v>
      </c>
      <c r="O420" s="209">
        <f t="shared" si="7"/>
        <v>47397</v>
      </c>
      <c r="P420" s="20"/>
      <c r="Q420" s="20" t="s">
        <v>16685</v>
      </c>
      <c r="R420" s="19" t="s">
        <v>16687</v>
      </c>
      <c r="S420" s="19" t="s">
        <v>16688</v>
      </c>
      <c r="T420" s="19" t="s">
        <v>67</v>
      </c>
      <c r="U420" s="210">
        <v>31701</v>
      </c>
      <c r="V420" s="20" t="s">
        <v>44</v>
      </c>
      <c r="W420" s="20">
        <v>20</v>
      </c>
      <c r="X420" s="33" t="s">
        <v>16689</v>
      </c>
      <c r="Y420" s="19" t="s">
        <v>234</v>
      </c>
      <c r="Z420" s="20" t="s">
        <v>47</v>
      </c>
      <c r="AA420" s="19" t="s">
        <v>14285</v>
      </c>
      <c r="AB420" s="20" t="s">
        <v>14286</v>
      </c>
    </row>
    <row r="421" spans="1:28" ht="22.5" customHeight="1" x14ac:dyDescent="0.35">
      <c r="A421" s="33">
        <v>419</v>
      </c>
      <c r="B421" s="20" t="s">
        <v>16690</v>
      </c>
      <c r="C421" s="20"/>
      <c r="D421" s="20" t="s">
        <v>50</v>
      </c>
      <c r="E421" s="20" t="s">
        <v>51</v>
      </c>
      <c r="F421" s="20" t="s">
        <v>6150</v>
      </c>
      <c r="G421" s="20" t="s">
        <v>35</v>
      </c>
      <c r="H421" s="20" t="s">
        <v>16691</v>
      </c>
      <c r="I421" s="33" t="s">
        <v>1804</v>
      </c>
      <c r="J421" s="215" t="s">
        <v>1805</v>
      </c>
      <c r="K421" s="20">
        <f t="shared" si="4"/>
        <v>10</v>
      </c>
      <c r="L421" s="20">
        <f t="shared" si="5"/>
        <v>11</v>
      </c>
      <c r="M421" s="20">
        <f t="shared" si="6"/>
        <v>2023</v>
      </c>
      <c r="N421" s="20">
        <v>72</v>
      </c>
      <c r="O421" s="209">
        <f t="shared" si="7"/>
        <v>47432</v>
      </c>
      <c r="P421" s="20"/>
      <c r="Q421" s="20" t="s">
        <v>16690</v>
      </c>
      <c r="R421" s="19" t="s">
        <v>16692</v>
      </c>
      <c r="S421" s="19" t="s">
        <v>16693</v>
      </c>
      <c r="T421" s="19" t="s">
        <v>73</v>
      </c>
      <c r="U421" s="209">
        <v>35146</v>
      </c>
      <c r="V421" s="20" t="s">
        <v>75</v>
      </c>
      <c r="W421" s="20">
        <v>20</v>
      </c>
      <c r="X421" s="33" t="s">
        <v>16689</v>
      </c>
      <c r="Y421" s="19" t="s">
        <v>234</v>
      </c>
      <c r="Z421" s="20" t="s">
        <v>47</v>
      </c>
      <c r="AA421" s="19" t="s">
        <v>14285</v>
      </c>
      <c r="AB421" s="20" t="s">
        <v>14286</v>
      </c>
    </row>
    <row r="422" spans="1:28" ht="22.5" customHeight="1" x14ac:dyDescent="0.35">
      <c r="A422" s="33">
        <v>420</v>
      </c>
      <c r="B422" s="20" t="s">
        <v>15025</v>
      </c>
      <c r="C422" s="20"/>
      <c r="D422" s="20" t="s">
        <v>50</v>
      </c>
      <c r="E422" s="20" t="s">
        <v>51</v>
      </c>
      <c r="F422" s="20" t="s">
        <v>6150</v>
      </c>
      <c r="G422" s="20" t="s">
        <v>35</v>
      </c>
      <c r="H422" s="20" t="s">
        <v>8323</v>
      </c>
      <c r="I422" s="33" t="s">
        <v>814</v>
      </c>
      <c r="J422" s="215" t="s">
        <v>815</v>
      </c>
      <c r="K422" s="20">
        <f t="shared" si="4"/>
        <v>22</v>
      </c>
      <c r="L422" s="20">
        <f t="shared" si="5"/>
        <v>8</v>
      </c>
      <c r="M422" s="20">
        <f t="shared" si="6"/>
        <v>2018</v>
      </c>
      <c r="N422" s="20">
        <v>96</v>
      </c>
      <c r="O422" s="209">
        <f t="shared" si="7"/>
        <v>46256</v>
      </c>
      <c r="P422" s="20" t="s">
        <v>14259</v>
      </c>
      <c r="Q422" s="20" t="s">
        <v>15025</v>
      </c>
      <c r="R422" s="19" t="s">
        <v>15026</v>
      </c>
      <c r="S422" s="19" t="s">
        <v>5271</v>
      </c>
      <c r="T422" s="19" t="s">
        <v>365</v>
      </c>
      <c r="U422" s="210">
        <v>28424</v>
      </c>
      <c r="V422" s="20" t="s">
        <v>44</v>
      </c>
      <c r="W422" s="20">
        <v>9</v>
      </c>
      <c r="X422" s="33" t="s">
        <v>15027</v>
      </c>
      <c r="Y422" s="19" t="s">
        <v>46</v>
      </c>
      <c r="Z422" s="20" t="s">
        <v>47</v>
      </c>
      <c r="AA422" s="19" t="s">
        <v>14285</v>
      </c>
      <c r="AB422" s="20" t="s">
        <v>14286</v>
      </c>
    </row>
    <row r="423" spans="1:28" ht="22.5" customHeight="1" x14ac:dyDescent="0.35">
      <c r="A423" s="33">
        <v>421</v>
      </c>
      <c r="B423" s="20" t="s">
        <v>15036</v>
      </c>
      <c r="C423" s="20"/>
      <c r="D423" s="20" t="s">
        <v>50</v>
      </c>
      <c r="E423" s="20" t="s">
        <v>51</v>
      </c>
      <c r="F423" s="20" t="s">
        <v>6150</v>
      </c>
      <c r="G423" s="20" t="s">
        <v>35</v>
      </c>
      <c r="H423" s="20" t="s">
        <v>15037</v>
      </c>
      <c r="I423" s="33" t="s">
        <v>14395</v>
      </c>
      <c r="J423" s="215" t="s">
        <v>14396</v>
      </c>
      <c r="K423" s="20">
        <f t="shared" si="4"/>
        <v>5</v>
      </c>
      <c r="L423" s="20">
        <f t="shared" si="5"/>
        <v>12</v>
      </c>
      <c r="M423" s="20">
        <f t="shared" si="6"/>
        <v>2018</v>
      </c>
      <c r="N423" s="20">
        <v>96</v>
      </c>
      <c r="O423" s="209">
        <f t="shared" si="7"/>
        <v>46361</v>
      </c>
      <c r="P423" s="20" t="s">
        <v>14259</v>
      </c>
      <c r="Q423" s="20" t="s">
        <v>15036</v>
      </c>
      <c r="R423" s="19" t="s">
        <v>15038</v>
      </c>
      <c r="S423" s="19" t="s">
        <v>15039</v>
      </c>
      <c r="T423" s="19" t="s">
        <v>340</v>
      </c>
      <c r="U423" s="209">
        <v>32349</v>
      </c>
      <c r="V423" s="20" t="s">
        <v>75</v>
      </c>
      <c r="W423" s="20">
        <v>9</v>
      </c>
      <c r="X423" s="33" t="s">
        <v>15032</v>
      </c>
      <c r="Y423" s="19" t="s">
        <v>62</v>
      </c>
      <c r="Z423" s="20" t="s">
        <v>47</v>
      </c>
      <c r="AA423" s="19" t="s">
        <v>14285</v>
      </c>
      <c r="AB423" s="20" t="s">
        <v>14286</v>
      </c>
    </row>
    <row r="424" spans="1:28" ht="22.5" customHeight="1" x14ac:dyDescent="0.35">
      <c r="A424" s="33">
        <v>422</v>
      </c>
      <c r="B424" s="20" t="s">
        <v>15040</v>
      </c>
      <c r="C424" s="20"/>
      <c r="D424" s="20" t="s">
        <v>50</v>
      </c>
      <c r="E424" s="20" t="s">
        <v>51</v>
      </c>
      <c r="F424" s="20" t="s">
        <v>6150</v>
      </c>
      <c r="G424" s="20" t="s">
        <v>35</v>
      </c>
      <c r="H424" s="20" t="s">
        <v>15041</v>
      </c>
      <c r="I424" s="33" t="s">
        <v>14281</v>
      </c>
      <c r="J424" s="215" t="s">
        <v>14282</v>
      </c>
      <c r="K424" s="20">
        <f t="shared" si="4"/>
        <v>16</v>
      </c>
      <c r="L424" s="20">
        <f t="shared" si="5"/>
        <v>4</v>
      </c>
      <c r="M424" s="20">
        <f t="shared" si="6"/>
        <v>2018</v>
      </c>
      <c r="N424" s="20">
        <v>96</v>
      </c>
      <c r="O424" s="209">
        <f t="shared" si="7"/>
        <v>46128</v>
      </c>
      <c r="P424" s="20" t="s">
        <v>14259</v>
      </c>
      <c r="Q424" s="20" t="s">
        <v>15040</v>
      </c>
      <c r="R424" s="19" t="s">
        <v>15042</v>
      </c>
      <c r="S424" s="19" t="s">
        <v>15043</v>
      </c>
      <c r="T424" s="19" t="s">
        <v>3985</v>
      </c>
      <c r="U424" s="209">
        <v>31884</v>
      </c>
      <c r="V424" s="20" t="s">
        <v>75</v>
      </c>
      <c r="W424" s="20">
        <v>9</v>
      </c>
      <c r="X424" s="33" t="s">
        <v>15044</v>
      </c>
      <c r="Y424" s="19" t="s">
        <v>93</v>
      </c>
      <c r="Z424" s="20" t="s">
        <v>47</v>
      </c>
      <c r="AA424" s="19" t="s">
        <v>14285</v>
      </c>
      <c r="AB424" s="20" t="s">
        <v>14286</v>
      </c>
    </row>
    <row r="425" spans="1:28" ht="22.5" customHeight="1" x14ac:dyDescent="0.35">
      <c r="A425" s="33">
        <v>423</v>
      </c>
      <c r="B425" s="20" t="s">
        <v>15057</v>
      </c>
      <c r="C425" s="20"/>
      <c r="D425" s="20" t="s">
        <v>50</v>
      </c>
      <c r="E425" s="20" t="s">
        <v>51</v>
      </c>
      <c r="F425" s="20" t="s">
        <v>6150</v>
      </c>
      <c r="G425" s="20" t="s">
        <v>35</v>
      </c>
      <c r="H425" s="20" t="s">
        <v>15058</v>
      </c>
      <c r="I425" s="33" t="s">
        <v>14527</v>
      </c>
      <c r="J425" s="215" t="s">
        <v>14528</v>
      </c>
      <c r="K425" s="20">
        <f t="shared" si="4"/>
        <v>5</v>
      </c>
      <c r="L425" s="20">
        <f t="shared" si="5"/>
        <v>4</v>
      </c>
      <c r="M425" s="20">
        <f t="shared" si="6"/>
        <v>2018</v>
      </c>
      <c r="N425" s="20">
        <v>96</v>
      </c>
      <c r="O425" s="209">
        <f t="shared" si="7"/>
        <v>46117</v>
      </c>
      <c r="P425" s="20" t="s">
        <v>14259</v>
      </c>
      <c r="Q425" s="20" t="s">
        <v>15057</v>
      </c>
      <c r="R425" s="19" t="s">
        <v>15059</v>
      </c>
      <c r="S425" s="19" t="s">
        <v>15060</v>
      </c>
      <c r="T425" s="19" t="s">
        <v>15061</v>
      </c>
      <c r="U425" s="209">
        <v>25460</v>
      </c>
      <c r="V425" s="20" t="s">
        <v>75</v>
      </c>
      <c r="W425" s="20">
        <v>9</v>
      </c>
      <c r="X425" s="33" t="s">
        <v>15062</v>
      </c>
      <c r="Y425" s="19" t="s">
        <v>121</v>
      </c>
      <c r="Z425" s="20" t="s">
        <v>47</v>
      </c>
      <c r="AA425" s="19" t="s">
        <v>14285</v>
      </c>
      <c r="AB425" s="20" t="s">
        <v>14286</v>
      </c>
    </row>
    <row r="426" spans="1:28" ht="22.5" customHeight="1" x14ac:dyDescent="0.35">
      <c r="A426" s="33">
        <v>424</v>
      </c>
      <c r="B426" s="20" t="s">
        <v>15063</v>
      </c>
      <c r="C426" s="20"/>
      <c r="D426" s="20" t="s">
        <v>50</v>
      </c>
      <c r="E426" s="20" t="s">
        <v>51</v>
      </c>
      <c r="F426" s="20" t="s">
        <v>6150</v>
      </c>
      <c r="G426" s="20" t="s">
        <v>35</v>
      </c>
      <c r="H426" s="20" t="s">
        <v>15064</v>
      </c>
      <c r="I426" s="33" t="s">
        <v>14444</v>
      </c>
      <c r="J426" s="215" t="s">
        <v>14445</v>
      </c>
      <c r="K426" s="20">
        <f t="shared" si="4"/>
        <v>23</v>
      </c>
      <c r="L426" s="20">
        <f t="shared" si="5"/>
        <v>7</v>
      </c>
      <c r="M426" s="20">
        <f t="shared" si="6"/>
        <v>2018</v>
      </c>
      <c r="N426" s="20">
        <v>96</v>
      </c>
      <c r="O426" s="209">
        <f t="shared" si="7"/>
        <v>46226</v>
      </c>
      <c r="P426" s="20" t="s">
        <v>14259</v>
      </c>
      <c r="Q426" s="20" t="s">
        <v>15063</v>
      </c>
      <c r="R426" s="19" t="s">
        <v>15065</v>
      </c>
      <c r="S426" s="19" t="s">
        <v>15066</v>
      </c>
      <c r="T426" s="19" t="s">
        <v>1139</v>
      </c>
      <c r="U426" s="209">
        <v>33255</v>
      </c>
      <c r="V426" s="20" t="s">
        <v>44</v>
      </c>
      <c r="W426" s="20">
        <v>9</v>
      </c>
      <c r="X426" s="33" t="s">
        <v>15067</v>
      </c>
      <c r="Y426" s="19" t="s">
        <v>234</v>
      </c>
      <c r="Z426" s="20" t="s">
        <v>47</v>
      </c>
      <c r="AA426" s="19" t="s">
        <v>14285</v>
      </c>
      <c r="AB426" s="20" t="s">
        <v>14286</v>
      </c>
    </row>
    <row r="427" spans="1:28" ht="22.5" customHeight="1" x14ac:dyDescent="0.35">
      <c r="A427" s="33">
        <v>425</v>
      </c>
      <c r="B427" s="20" t="s">
        <v>16694</v>
      </c>
      <c r="C427" s="20"/>
      <c r="D427" s="20" t="s">
        <v>50</v>
      </c>
      <c r="E427" s="20" t="s">
        <v>51</v>
      </c>
      <c r="F427" s="20" t="s">
        <v>6150</v>
      </c>
      <c r="G427" s="20" t="s">
        <v>402</v>
      </c>
      <c r="H427" s="20" t="s">
        <v>16695</v>
      </c>
      <c r="I427" s="33" t="s">
        <v>10855</v>
      </c>
      <c r="J427" s="215" t="s">
        <v>10856</v>
      </c>
      <c r="K427" s="20">
        <f t="shared" si="4"/>
        <v>19</v>
      </c>
      <c r="L427" s="20">
        <f t="shared" si="5"/>
        <v>7</v>
      </c>
      <c r="M427" s="20">
        <f t="shared" si="6"/>
        <v>2021</v>
      </c>
      <c r="N427" s="215">
        <v>96</v>
      </c>
      <c r="O427" s="209">
        <f t="shared" si="7"/>
        <v>47318</v>
      </c>
      <c r="P427" s="20"/>
      <c r="Q427" s="20" t="s">
        <v>16694</v>
      </c>
      <c r="R427" s="19" t="s">
        <v>16696</v>
      </c>
      <c r="S427" s="19" t="s">
        <v>14811</v>
      </c>
      <c r="T427" s="19" t="s">
        <v>1766</v>
      </c>
      <c r="U427" s="209">
        <v>33638</v>
      </c>
      <c r="V427" s="20" t="s">
        <v>44</v>
      </c>
      <c r="W427" s="20">
        <v>15</v>
      </c>
      <c r="X427" s="33" t="s">
        <v>16697</v>
      </c>
      <c r="Y427" s="19" t="s">
        <v>46</v>
      </c>
      <c r="Z427" s="20" t="s">
        <v>505</v>
      </c>
      <c r="AA427" s="19" t="s">
        <v>16698</v>
      </c>
      <c r="AB427" s="20" t="s">
        <v>14286</v>
      </c>
    </row>
    <row r="428" spans="1:28" ht="22.5" customHeight="1" x14ac:dyDescent="0.35">
      <c r="A428" s="33">
        <v>426</v>
      </c>
      <c r="B428" s="20" t="s">
        <v>16699</v>
      </c>
      <c r="C428" s="20"/>
      <c r="D428" s="20" t="s">
        <v>50</v>
      </c>
      <c r="E428" s="20" t="s">
        <v>51</v>
      </c>
      <c r="F428" s="20" t="s">
        <v>6150</v>
      </c>
      <c r="G428" s="20" t="s">
        <v>402</v>
      </c>
      <c r="H428" s="20" t="s">
        <v>16700</v>
      </c>
      <c r="I428" s="33" t="s">
        <v>1315</v>
      </c>
      <c r="J428" s="215" t="s">
        <v>1316</v>
      </c>
      <c r="K428" s="20">
        <f t="shared" si="4"/>
        <v>6</v>
      </c>
      <c r="L428" s="20">
        <f t="shared" si="5"/>
        <v>4</v>
      </c>
      <c r="M428" s="20">
        <f t="shared" si="6"/>
        <v>2021</v>
      </c>
      <c r="N428" s="215">
        <v>96</v>
      </c>
      <c r="O428" s="209">
        <f t="shared" si="7"/>
        <v>47214</v>
      </c>
      <c r="P428" s="20"/>
      <c r="Q428" s="20" t="s">
        <v>16699</v>
      </c>
      <c r="R428" s="19" t="s">
        <v>16701</v>
      </c>
      <c r="S428" s="19" t="s">
        <v>5022</v>
      </c>
      <c r="T428" s="19" t="s">
        <v>763</v>
      </c>
      <c r="U428" s="209">
        <v>36940</v>
      </c>
      <c r="V428" s="20" t="s">
        <v>75</v>
      </c>
      <c r="W428" s="20">
        <v>15</v>
      </c>
      <c r="X428" s="33" t="s">
        <v>16702</v>
      </c>
      <c r="Y428" s="19" t="s">
        <v>62</v>
      </c>
      <c r="Z428" s="20" t="s">
        <v>736</v>
      </c>
      <c r="AA428" s="19" t="s">
        <v>16125</v>
      </c>
      <c r="AB428" s="20" t="s">
        <v>14286</v>
      </c>
    </row>
    <row r="429" spans="1:28" ht="22.5" customHeight="1" x14ac:dyDescent="0.35">
      <c r="A429" s="33">
        <v>427</v>
      </c>
      <c r="B429" s="20" t="s">
        <v>16703</v>
      </c>
      <c r="C429" s="20"/>
      <c r="D429" s="20" t="s">
        <v>50</v>
      </c>
      <c r="E429" s="20" t="s">
        <v>51</v>
      </c>
      <c r="F429" s="20" t="s">
        <v>6150</v>
      </c>
      <c r="G429" s="20" t="s">
        <v>402</v>
      </c>
      <c r="H429" s="20" t="s">
        <v>16704</v>
      </c>
      <c r="I429" s="33" t="s">
        <v>1315</v>
      </c>
      <c r="J429" s="215" t="s">
        <v>1316</v>
      </c>
      <c r="K429" s="20">
        <f t="shared" si="4"/>
        <v>6</v>
      </c>
      <c r="L429" s="20">
        <f t="shared" si="5"/>
        <v>4</v>
      </c>
      <c r="M429" s="20">
        <f t="shared" si="6"/>
        <v>2021</v>
      </c>
      <c r="N429" s="215">
        <v>96</v>
      </c>
      <c r="O429" s="209">
        <f t="shared" si="7"/>
        <v>47214</v>
      </c>
      <c r="P429" s="20"/>
      <c r="Q429" s="20" t="s">
        <v>16703</v>
      </c>
      <c r="R429" s="19" t="s">
        <v>16705</v>
      </c>
      <c r="S429" s="19" t="s">
        <v>373</v>
      </c>
      <c r="T429" s="19" t="s">
        <v>245</v>
      </c>
      <c r="U429" s="209">
        <v>28720</v>
      </c>
      <c r="V429" s="20" t="s">
        <v>44</v>
      </c>
      <c r="W429" s="20">
        <v>15</v>
      </c>
      <c r="X429" s="33" t="s">
        <v>16706</v>
      </c>
      <c r="Y429" s="19" t="s">
        <v>93</v>
      </c>
      <c r="Z429" s="20" t="s">
        <v>736</v>
      </c>
      <c r="AA429" s="19" t="s">
        <v>16125</v>
      </c>
      <c r="AB429" s="20" t="s">
        <v>14286</v>
      </c>
    </row>
    <row r="430" spans="1:28" ht="22.5" customHeight="1" x14ac:dyDescent="0.35">
      <c r="A430" s="33">
        <v>428</v>
      </c>
      <c r="B430" s="20" t="s">
        <v>16707</v>
      </c>
      <c r="C430" s="20"/>
      <c r="D430" s="20" t="s">
        <v>50</v>
      </c>
      <c r="E430" s="20" t="s">
        <v>51</v>
      </c>
      <c r="F430" s="20" t="s">
        <v>6150</v>
      </c>
      <c r="G430" s="20" t="s">
        <v>402</v>
      </c>
      <c r="H430" s="20" t="s">
        <v>16708</v>
      </c>
      <c r="I430" s="33" t="s">
        <v>10372</v>
      </c>
      <c r="J430" s="215" t="s">
        <v>10373</v>
      </c>
      <c r="K430" s="20">
        <f t="shared" si="4"/>
        <v>14</v>
      </c>
      <c r="L430" s="20">
        <f t="shared" si="5"/>
        <v>4</v>
      </c>
      <c r="M430" s="20">
        <f t="shared" si="6"/>
        <v>2021</v>
      </c>
      <c r="N430" s="215">
        <v>96</v>
      </c>
      <c r="O430" s="209">
        <f t="shared" si="7"/>
        <v>47222</v>
      </c>
      <c r="P430" s="20"/>
      <c r="Q430" s="20" t="s">
        <v>16707</v>
      </c>
      <c r="R430" s="19" t="s">
        <v>16709</v>
      </c>
      <c r="S430" s="19" t="s">
        <v>16710</v>
      </c>
      <c r="T430" s="19" t="s">
        <v>459</v>
      </c>
      <c r="U430" s="209">
        <v>36208</v>
      </c>
      <c r="V430" s="20" t="s">
        <v>75</v>
      </c>
      <c r="W430" s="20">
        <v>15</v>
      </c>
      <c r="X430" s="33" t="s">
        <v>16711</v>
      </c>
      <c r="Y430" s="19" t="s">
        <v>279</v>
      </c>
      <c r="Z430" s="20" t="s">
        <v>736</v>
      </c>
      <c r="AA430" s="19" t="s">
        <v>16125</v>
      </c>
      <c r="AB430" s="20" t="s">
        <v>14286</v>
      </c>
    </row>
    <row r="431" spans="1:28" ht="22.5" customHeight="1" x14ac:dyDescent="0.35">
      <c r="A431" s="33">
        <v>429</v>
      </c>
      <c r="B431" s="20" t="s">
        <v>16712</v>
      </c>
      <c r="C431" s="20"/>
      <c r="D431" s="20" t="s">
        <v>50</v>
      </c>
      <c r="E431" s="20" t="s">
        <v>51</v>
      </c>
      <c r="F431" s="20" t="s">
        <v>6150</v>
      </c>
      <c r="G431" s="20" t="s">
        <v>402</v>
      </c>
      <c r="H431" s="20" t="s">
        <v>16713</v>
      </c>
      <c r="I431" s="33" t="s">
        <v>334</v>
      </c>
      <c r="J431" s="215" t="s">
        <v>335</v>
      </c>
      <c r="K431" s="20">
        <f t="shared" si="4"/>
        <v>29</v>
      </c>
      <c r="L431" s="20">
        <f t="shared" si="5"/>
        <v>9</v>
      </c>
      <c r="M431" s="20">
        <f t="shared" si="6"/>
        <v>2023</v>
      </c>
      <c r="N431" s="20">
        <v>72</v>
      </c>
      <c r="O431" s="209">
        <f t="shared" si="7"/>
        <v>47390</v>
      </c>
      <c r="P431" s="20"/>
      <c r="Q431" s="20" t="s">
        <v>16712</v>
      </c>
      <c r="R431" s="19" t="s">
        <v>16714</v>
      </c>
      <c r="S431" s="19" t="s">
        <v>14831</v>
      </c>
      <c r="T431" s="19" t="s">
        <v>100</v>
      </c>
      <c r="U431" s="209">
        <v>33668</v>
      </c>
      <c r="V431" s="20" t="s">
        <v>44</v>
      </c>
      <c r="W431" s="20">
        <v>20</v>
      </c>
      <c r="X431" s="33" t="s">
        <v>16715</v>
      </c>
      <c r="Y431" s="19" t="s">
        <v>46</v>
      </c>
      <c r="Z431" s="20" t="s">
        <v>505</v>
      </c>
      <c r="AA431" s="19" t="s">
        <v>16698</v>
      </c>
      <c r="AB431" s="20" t="s">
        <v>14286</v>
      </c>
    </row>
    <row r="432" spans="1:28" ht="22.5" customHeight="1" x14ac:dyDescent="0.35">
      <c r="A432" s="33">
        <v>430</v>
      </c>
      <c r="B432" s="20" t="s">
        <v>16716</v>
      </c>
      <c r="C432" s="20"/>
      <c r="D432" s="20" t="s">
        <v>50</v>
      </c>
      <c r="E432" s="20" t="s">
        <v>51</v>
      </c>
      <c r="F432" s="20" t="s">
        <v>6150</v>
      </c>
      <c r="G432" s="20" t="s">
        <v>402</v>
      </c>
      <c r="H432" s="20" t="s">
        <v>16717</v>
      </c>
      <c r="I432" s="33" t="s">
        <v>577</v>
      </c>
      <c r="J432" s="215" t="s">
        <v>578</v>
      </c>
      <c r="K432" s="20">
        <f t="shared" si="4"/>
        <v>25</v>
      </c>
      <c r="L432" s="20">
        <f t="shared" si="5"/>
        <v>8</v>
      </c>
      <c r="M432" s="20">
        <f t="shared" si="6"/>
        <v>2023</v>
      </c>
      <c r="N432" s="20">
        <v>72</v>
      </c>
      <c r="O432" s="209">
        <f t="shared" si="7"/>
        <v>47355</v>
      </c>
      <c r="P432" s="20"/>
      <c r="Q432" s="20" t="s">
        <v>16716</v>
      </c>
      <c r="R432" s="19" t="s">
        <v>16718</v>
      </c>
      <c r="S432" s="19" t="s">
        <v>16719</v>
      </c>
      <c r="T432" s="19" t="s">
        <v>83</v>
      </c>
      <c r="U432" s="210">
        <v>31698</v>
      </c>
      <c r="V432" s="20" t="s">
        <v>44</v>
      </c>
      <c r="W432" s="20">
        <v>20</v>
      </c>
      <c r="X432" s="33" t="s">
        <v>16720</v>
      </c>
      <c r="Y432" s="19" t="s">
        <v>46</v>
      </c>
      <c r="Z432" s="20" t="s">
        <v>505</v>
      </c>
      <c r="AA432" s="19" t="s">
        <v>16698</v>
      </c>
      <c r="AB432" s="20" t="s">
        <v>14286</v>
      </c>
    </row>
    <row r="433" spans="1:28" ht="22.5" customHeight="1" x14ac:dyDescent="0.35">
      <c r="A433" s="33">
        <v>431</v>
      </c>
      <c r="B433" s="20" t="s">
        <v>16721</v>
      </c>
      <c r="C433" s="20"/>
      <c r="D433" s="20" t="s">
        <v>50</v>
      </c>
      <c r="E433" s="20" t="s">
        <v>51</v>
      </c>
      <c r="F433" s="20" t="s">
        <v>6150</v>
      </c>
      <c r="G433" s="20" t="s">
        <v>402</v>
      </c>
      <c r="H433" s="20" t="s">
        <v>16722</v>
      </c>
      <c r="I433" s="33" t="s">
        <v>312</v>
      </c>
      <c r="J433" s="215" t="s">
        <v>313</v>
      </c>
      <c r="K433" s="20">
        <f t="shared" si="4"/>
        <v>31</v>
      </c>
      <c r="L433" s="20">
        <f t="shared" si="5"/>
        <v>8</v>
      </c>
      <c r="M433" s="20">
        <f t="shared" si="6"/>
        <v>2023</v>
      </c>
      <c r="N433" s="20">
        <v>72</v>
      </c>
      <c r="O433" s="209">
        <f t="shared" si="7"/>
        <v>47361</v>
      </c>
      <c r="P433" s="20"/>
      <c r="Q433" s="20" t="s">
        <v>16721</v>
      </c>
      <c r="R433" s="19" t="s">
        <v>370</v>
      </c>
      <c r="S433" s="19" t="s">
        <v>493</v>
      </c>
      <c r="T433" s="19" t="s">
        <v>656</v>
      </c>
      <c r="U433" s="209">
        <v>35293</v>
      </c>
      <c r="V433" s="20" t="s">
        <v>44</v>
      </c>
      <c r="W433" s="20">
        <v>20</v>
      </c>
      <c r="X433" s="33" t="s">
        <v>16723</v>
      </c>
      <c r="Y433" s="19" t="s">
        <v>46</v>
      </c>
      <c r="Z433" s="20" t="s">
        <v>412</v>
      </c>
      <c r="AA433" s="19" t="s">
        <v>14262</v>
      </c>
      <c r="AB433" s="20" t="s">
        <v>14286</v>
      </c>
    </row>
    <row r="434" spans="1:28" ht="22.5" customHeight="1" x14ac:dyDescent="0.35">
      <c r="A434" s="33">
        <v>432</v>
      </c>
      <c r="B434" s="20" t="s">
        <v>16724</v>
      </c>
      <c r="C434" s="20"/>
      <c r="D434" s="20" t="s">
        <v>50</v>
      </c>
      <c r="E434" s="20" t="s">
        <v>51</v>
      </c>
      <c r="F434" s="20" t="s">
        <v>6150</v>
      </c>
      <c r="G434" s="20" t="s">
        <v>402</v>
      </c>
      <c r="H434" s="20" t="s">
        <v>16725</v>
      </c>
      <c r="I434" s="33" t="s">
        <v>1821</v>
      </c>
      <c r="J434" s="215" t="s">
        <v>1822</v>
      </c>
      <c r="K434" s="20">
        <f t="shared" si="4"/>
        <v>6</v>
      </c>
      <c r="L434" s="20">
        <f t="shared" si="5"/>
        <v>10</v>
      </c>
      <c r="M434" s="20">
        <f t="shared" si="6"/>
        <v>2023</v>
      </c>
      <c r="N434" s="20">
        <v>72</v>
      </c>
      <c r="O434" s="209">
        <f t="shared" si="7"/>
        <v>47397</v>
      </c>
      <c r="P434" s="20"/>
      <c r="Q434" s="20" t="s">
        <v>16724</v>
      </c>
      <c r="R434" s="19" t="s">
        <v>16726</v>
      </c>
      <c r="S434" s="19" t="s">
        <v>16727</v>
      </c>
      <c r="T434" s="19" t="s">
        <v>392</v>
      </c>
      <c r="U434" s="210">
        <v>34993</v>
      </c>
      <c r="V434" s="20" t="s">
        <v>75</v>
      </c>
      <c r="W434" s="20">
        <v>20</v>
      </c>
      <c r="X434" s="33" t="s">
        <v>16728</v>
      </c>
      <c r="Y434" s="19" t="s">
        <v>46</v>
      </c>
      <c r="Z434" s="20" t="s">
        <v>696</v>
      </c>
      <c r="AA434" s="19" t="s">
        <v>697</v>
      </c>
      <c r="AB434" s="20" t="s">
        <v>14286</v>
      </c>
    </row>
    <row r="435" spans="1:28" ht="22.5" customHeight="1" x14ac:dyDescent="0.35">
      <c r="A435" s="33">
        <v>433</v>
      </c>
      <c r="B435" s="20" t="s">
        <v>16729</v>
      </c>
      <c r="C435" s="20"/>
      <c r="D435" s="20" t="s">
        <v>50</v>
      </c>
      <c r="E435" s="20" t="s">
        <v>51</v>
      </c>
      <c r="F435" s="20" t="s">
        <v>6150</v>
      </c>
      <c r="G435" s="20" t="s">
        <v>402</v>
      </c>
      <c r="H435" s="20" t="s">
        <v>16730</v>
      </c>
      <c r="I435" s="33" t="s">
        <v>873</v>
      </c>
      <c r="J435" s="215" t="s">
        <v>874</v>
      </c>
      <c r="K435" s="20">
        <f t="shared" si="4"/>
        <v>9</v>
      </c>
      <c r="L435" s="20">
        <f t="shared" si="5"/>
        <v>1</v>
      </c>
      <c r="M435" s="20">
        <f t="shared" si="6"/>
        <v>2024</v>
      </c>
      <c r="N435" s="20">
        <v>72</v>
      </c>
      <c r="O435" s="209">
        <f t="shared" si="7"/>
        <v>47492</v>
      </c>
      <c r="P435" s="20"/>
      <c r="Q435" s="20" t="s">
        <v>16729</v>
      </c>
      <c r="R435" s="19" t="s">
        <v>16731</v>
      </c>
      <c r="S435" s="19" t="s">
        <v>16732</v>
      </c>
      <c r="T435" s="19" t="s">
        <v>136</v>
      </c>
      <c r="U435" s="209">
        <v>36201</v>
      </c>
      <c r="V435" s="20" t="s">
        <v>44</v>
      </c>
      <c r="W435" s="20">
        <v>20</v>
      </c>
      <c r="X435" s="33" t="s">
        <v>16733</v>
      </c>
      <c r="Y435" s="19" t="s">
        <v>46</v>
      </c>
      <c r="Z435" s="20" t="s">
        <v>696</v>
      </c>
      <c r="AA435" s="19" t="s">
        <v>697</v>
      </c>
      <c r="AB435" s="20" t="s">
        <v>14286</v>
      </c>
    </row>
    <row r="436" spans="1:28" ht="22.5" customHeight="1" x14ac:dyDescent="0.35">
      <c r="A436" s="33">
        <v>434</v>
      </c>
      <c r="B436" s="20" t="s">
        <v>16734</v>
      </c>
      <c r="C436" s="20"/>
      <c r="D436" s="20" t="s">
        <v>50</v>
      </c>
      <c r="E436" s="20" t="s">
        <v>51</v>
      </c>
      <c r="F436" s="20" t="s">
        <v>6150</v>
      </c>
      <c r="G436" s="20" t="s">
        <v>402</v>
      </c>
      <c r="H436" s="20" t="s">
        <v>16735</v>
      </c>
      <c r="I436" s="33" t="s">
        <v>886</v>
      </c>
      <c r="J436" s="215" t="s">
        <v>887</v>
      </c>
      <c r="K436" s="20">
        <f t="shared" si="4"/>
        <v>29</v>
      </c>
      <c r="L436" s="20">
        <f t="shared" si="5"/>
        <v>2</v>
      </c>
      <c r="M436" s="20">
        <f t="shared" si="6"/>
        <v>2024</v>
      </c>
      <c r="N436" s="20">
        <v>72</v>
      </c>
      <c r="O436" s="209">
        <f t="shared" si="7"/>
        <v>47543</v>
      </c>
      <c r="P436" s="20"/>
      <c r="Q436" s="20" t="s">
        <v>16734</v>
      </c>
      <c r="R436" s="19" t="s">
        <v>16736</v>
      </c>
      <c r="S436" s="19" t="s">
        <v>16737</v>
      </c>
      <c r="T436" s="19" t="s">
        <v>1108</v>
      </c>
      <c r="U436" s="209">
        <v>28037</v>
      </c>
      <c r="V436" s="20" t="s">
        <v>75</v>
      </c>
      <c r="W436" s="20">
        <v>20</v>
      </c>
      <c r="X436" s="33" t="s">
        <v>16738</v>
      </c>
      <c r="Y436" s="19" t="s">
        <v>46</v>
      </c>
      <c r="Z436" s="20" t="s">
        <v>696</v>
      </c>
      <c r="AA436" s="19" t="s">
        <v>697</v>
      </c>
      <c r="AB436" s="20" t="s">
        <v>14286</v>
      </c>
    </row>
    <row r="437" spans="1:28" ht="22.5" customHeight="1" x14ac:dyDescent="0.35">
      <c r="A437" s="33">
        <v>435</v>
      </c>
      <c r="B437" s="20" t="s">
        <v>16739</v>
      </c>
      <c r="C437" s="20"/>
      <c r="D437" s="20" t="s">
        <v>50</v>
      </c>
      <c r="E437" s="20" t="s">
        <v>51</v>
      </c>
      <c r="F437" s="20" t="s">
        <v>6150</v>
      </c>
      <c r="G437" s="20" t="s">
        <v>402</v>
      </c>
      <c r="H437" s="20" t="s">
        <v>16740</v>
      </c>
      <c r="I437" s="33" t="s">
        <v>1804</v>
      </c>
      <c r="J437" s="215" t="s">
        <v>1805</v>
      </c>
      <c r="K437" s="20">
        <f t="shared" si="4"/>
        <v>10</v>
      </c>
      <c r="L437" s="20">
        <f t="shared" si="5"/>
        <v>11</v>
      </c>
      <c r="M437" s="20">
        <f t="shared" si="6"/>
        <v>2023</v>
      </c>
      <c r="N437" s="20">
        <v>72</v>
      </c>
      <c r="O437" s="209">
        <f t="shared" si="7"/>
        <v>47432</v>
      </c>
      <c r="P437" s="20"/>
      <c r="Q437" s="20" t="s">
        <v>16739</v>
      </c>
      <c r="R437" s="19" t="s">
        <v>16741</v>
      </c>
      <c r="S437" s="19" t="s">
        <v>2979</v>
      </c>
      <c r="T437" s="19" t="s">
        <v>2205</v>
      </c>
      <c r="U437" s="209">
        <v>36834</v>
      </c>
      <c r="V437" s="20" t="s">
        <v>44</v>
      </c>
      <c r="W437" s="20">
        <v>20</v>
      </c>
      <c r="X437" s="33" t="s">
        <v>16738</v>
      </c>
      <c r="Y437" s="19" t="s">
        <v>46</v>
      </c>
      <c r="Z437" s="20" t="s">
        <v>696</v>
      </c>
      <c r="AA437" s="19" t="s">
        <v>697</v>
      </c>
      <c r="AB437" s="20" t="s">
        <v>14286</v>
      </c>
    </row>
    <row r="438" spans="1:28" ht="22.5" customHeight="1" x14ac:dyDescent="0.35">
      <c r="A438" s="33">
        <v>436</v>
      </c>
      <c r="B438" s="20" t="s">
        <v>16742</v>
      </c>
      <c r="C438" s="20"/>
      <c r="D438" s="20" t="s">
        <v>50</v>
      </c>
      <c r="E438" s="20" t="s">
        <v>51</v>
      </c>
      <c r="F438" s="20" t="s">
        <v>6150</v>
      </c>
      <c r="G438" s="20" t="s">
        <v>402</v>
      </c>
      <c r="H438" s="20" t="s">
        <v>16743</v>
      </c>
      <c r="I438" s="33" t="s">
        <v>1850</v>
      </c>
      <c r="J438" s="215" t="s">
        <v>1851</v>
      </c>
      <c r="K438" s="20">
        <f t="shared" si="4"/>
        <v>2</v>
      </c>
      <c r="L438" s="20">
        <f t="shared" si="5"/>
        <v>1</v>
      </c>
      <c r="M438" s="20">
        <f t="shared" si="6"/>
        <v>2024</v>
      </c>
      <c r="N438" s="20">
        <v>72</v>
      </c>
      <c r="O438" s="209">
        <f t="shared" si="7"/>
        <v>47485</v>
      </c>
      <c r="P438" s="20"/>
      <c r="Q438" s="20" t="s">
        <v>16742</v>
      </c>
      <c r="R438" s="19" t="s">
        <v>16744</v>
      </c>
      <c r="S438" s="19" t="s">
        <v>1006</v>
      </c>
      <c r="T438" s="19" t="s">
        <v>181</v>
      </c>
      <c r="U438" s="209">
        <v>30106</v>
      </c>
      <c r="V438" s="20" t="s">
        <v>75</v>
      </c>
      <c r="W438" s="20">
        <v>20</v>
      </c>
      <c r="X438" s="33" t="s">
        <v>16745</v>
      </c>
      <c r="Y438" s="19" t="s">
        <v>93</v>
      </c>
      <c r="Z438" s="20" t="s">
        <v>505</v>
      </c>
      <c r="AA438" s="19" t="s">
        <v>16698</v>
      </c>
      <c r="AB438" s="20" t="s">
        <v>14286</v>
      </c>
    </row>
    <row r="439" spans="1:28" ht="22.5" customHeight="1" x14ac:dyDescent="0.35">
      <c r="A439" s="33">
        <v>437</v>
      </c>
      <c r="B439" s="20" t="s">
        <v>16746</v>
      </c>
      <c r="C439" s="20"/>
      <c r="D439" s="20" t="s">
        <v>50</v>
      </c>
      <c r="E439" s="20" t="s">
        <v>51</v>
      </c>
      <c r="F439" s="20" t="s">
        <v>6150</v>
      </c>
      <c r="G439" s="20" t="s">
        <v>402</v>
      </c>
      <c r="H439" s="20" t="s">
        <v>16747</v>
      </c>
      <c r="I439" s="33" t="s">
        <v>1821</v>
      </c>
      <c r="J439" s="215" t="s">
        <v>1822</v>
      </c>
      <c r="K439" s="20">
        <f t="shared" si="4"/>
        <v>6</v>
      </c>
      <c r="L439" s="20">
        <f t="shared" si="5"/>
        <v>10</v>
      </c>
      <c r="M439" s="20">
        <f t="shared" si="6"/>
        <v>2023</v>
      </c>
      <c r="N439" s="20">
        <v>72</v>
      </c>
      <c r="O439" s="209">
        <f t="shared" si="7"/>
        <v>47397</v>
      </c>
      <c r="P439" s="20"/>
      <c r="Q439" s="20" t="s">
        <v>16746</v>
      </c>
      <c r="R439" s="19" t="s">
        <v>16748</v>
      </c>
      <c r="S439" s="19" t="s">
        <v>5718</v>
      </c>
      <c r="T439" s="19" t="s">
        <v>575</v>
      </c>
      <c r="U439" s="209">
        <v>34928</v>
      </c>
      <c r="V439" s="20" t="s">
        <v>75</v>
      </c>
      <c r="W439" s="20">
        <v>20</v>
      </c>
      <c r="X439" s="33" t="s">
        <v>16749</v>
      </c>
      <c r="Y439" s="19" t="s">
        <v>93</v>
      </c>
      <c r="Z439" s="20" t="s">
        <v>412</v>
      </c>
      <c r="AA439" s="19" t="s">
        <v>14262</v>
      </c>
      <c r="AB439" s="20" t="s">
        <v>14286</v>
      </c>
    </row>
    <row r="440" spans="1:28" ht="22.5" customHeight="1" x14ac:dyDescent="0.35">
      <c r="A440" s="33">
        <v>438</v>
      </c>
      <c r="B440" s="20" t="s">
        <v>16750</v>
      </c>
      <c r="C440" s="20"/>
      <c r="D440" s="20" t="s">
        <v>50</v>
      </c>
      <c r="E440" s="20" t="s">
        <v>51</v>
      </c>
      <c r="F440" s="20" t="s">
        <v>6150</v>
      </c>
      <c r="G440" s="20" t="s">
        <v>402</v>
      </c>
      <c r="H440" s="20" t="s">
        <v>16751</v>
      </c>
      <c r="I440" s="33" t="s">
        <v>1804</v>
      </c>
      <c r="J440" s="215" t="s">
        <v>1805</v>
      </c>
      <c r="K440" s="20">
        <f t="shared" si="4"/>
        <v>10</v>
      </c>
      <c r="L440" s="20">
        <f t="shared" si="5"/>
        <v>11</v>
      </c>
      <c r="M440" s="20">
        <f t="shared" si="6"/>
        <v>2023</v>
      </c>
      <c r="N440" s="20">
        <v>72</v>
      </c>
      <c r="O440" s="209">
        <f t="shared" si="7"/>
        <v>47432</v>
      </c>
      <c r="P440" s="20"/>
      <c r="Q440" s="20" t="s">
        <v>16750</v>
      </c>
      <c r="R440" s="19" t="s">
        <v>3817</v>
      </c>
      <c r="S440" s="19" t="s">
        <v>3818</v>
      </c>
      <c r="T440" s="19" t="s">
        <v>1699</v>
      </c>
      <c r="U440" s="209">
        <v>31999</v>
      </c>
      <c r="V440" s="20" t="s">
        <v>75</v>
      </c>
      <c r="W440" s="20">
        <v>20</v>
      </c>
      <c r="X440" s="33" t="s">
        <v>16752</v>
      </c>
      <c r="Y440" s="19" t="s">
        <v>93</v>
      </c>
      <c r="Z440" s="20" t="s">
        <v>696</v>
      </c>
      <c r="AA440" s="19" t="s">
        <v>697</v>
      </c>
      <c r="AB440" s="20" t="s">
        <v>14286</v>
      </c>
    </row>
    <row r="441" spans="1:28" ht="22.5" customHeight="1" x14ac:dyDescent="0.35">
      <c r="A441" s="33">
        <v>439</v>
      </c>
      <c r="B441" s="20" t="s">
        <v>16753</v>
      </c>
      <c r="C441" s="20"/>
      <c r="D441" s="20" t="s">
        <v>50</v>
      </c>
      <c r="E441" s="20" t="s">
        <v>51</v>
      </c>
      <c r="F441" s="20" t="s">
        <v>6150</v>
      </c>
      <c r="G441" s="20" t="s">
        <v>402</v>
      </c>
      <c r="H441" s="20" t="s">
        <v>16754</v>
      </c>
      <c r="I441" s="33" t="s">
        <v>1804</v>
      </c>
      <c r="J441" s="215" t="s">
        <v>1805</v>
      </c>
      <c r="K441" s="20">
        <f t="shared" si="4"/>
        <v>10</v>
      </c>
      <c r="L441" s="20">
        <f t="shared" si="5"/>
        <v>11</v>
      </c>
      <c r="M441" s="20">
        <f t="shared" si="6"/>
        <v>2023</v>
      </c>
      <c r="N441" s="20">
        <v>72</v>
      </c>
      <c r="O441" s="209">
        <f t="shared" si="7"/>
        <v>47432</v>
      </c>
      <c r="P441" s="20"/>
      <c r="Q441" s="20" t="s">
        <v>16753</v>
      </c>
      <c r="R441" s="19" t="s">
        <v>16755</v>
      </c>
      <c r="S441" s="19" t="s">
        <v>1765</v>
      </c>
      <c r="T441" s="19" t="s">
        <v>421</v>
      </c>
      <c r="U441" s="209">
        <v>36708</v>
      </c>
      <c r="V441" s="20" t="s">
        <v>75</v>
      </c>
      <c r="W441" s="20">
        <v>20</v>
      </c>
      <c r="X441" s="33" t="s">
        <v>16752</v>
      </c>
      <c r="Y441" s="19" t="s">
        <v>93</v>
      </c>
      <c r="Z441" s="20" t="s">
        <v>696</v>
      </c>
      <c r="AA441" s="19" t="s">
        <v>697</v>
      </c>
      <c r="AB441" s="20" t="s">
        <v>14286</v>
      </c>
    </row>
    <row r="442" spans="1:28" ht="22.5" customHeight="1" x14ac:dyDescent="0.35">
      <c r="A442" s="33">
        <v>440</v>
      </c>
      <c r="B442" s="20" t="s">
        <v>16756</v>
      </c>
      <c r="C442" s="20"/>
      <c r="D442" s="20" t="s">
        <v>50</v>
      </c>
      <c r="E442" s="20" t="s">
        <v>51</v>
      </c>
      <c r="F442" s="20" t="s">
        <v>6150</v>
      </c>
      <c r="G442" s="20" t="s">
        <v>402</v>
      </c>
      <c r="H442" s="20" t="s">
        <v>16757</v>
      </c>
      <c r="I442" s="33" t="s">
        <v>1887</v>
      </c>
      <c r="J442" s="215" t="s">
        <v>1888</v>
      </c>
      <c r="K442" s="20">
        <f t="shared" si="4"/>
        <v>6</v>
      </c>
      <c r="L442" s="20">
        <f t="shared" si="5"/>
        <v>12</v>
      </c>
      <c r="M442" s="20">
        <f t="shared" si="6"/>
        <v>2023</v>
      </c>
      <c r="N442" s="20">
        <v>72</v>
      </c>
      <c r="O442" s="209">
        <f t="shared" si="7"/>
        <v>47458</v>
      </c>
      <c r="P442" s="20"/>
      <c r="Q442" s="20" t="s">
        <v>16756</v>
      </c>
      <c r="R442" s="19" t="s">
        <v>16758</v>
      </c>
      <c r="S442" s="19" t="s">
        <v>14054</v>
      </c>
      <c r="T442" s="19" t="s">
        <v>11748</v>
      </c>
      <c r="U442" s="209">
        <v>33281</v>
      </c>
      <c r="V442" s="20" t="s">
        <v>75</v>
      </c>
      <c r="W442" s="20">
        <v>20</v>
      </c>
      <c r="X442" s="33" t="s">
        <v>16759</v>
      </c>
      <c r="Y442" s="19" t="s">
        <v>93</v>
      </c>
      <c r="Z442" s="20" t="s">
        <v>676</v>
      </c>
      <c r="AA442" s="19" t="s">
        <v>14221</v>
      </c>
      <c r="AB442" s="20" t="s">
        <v>14286</v>
      </c>
    </row>
    <row r="443" spans="1:28" ht="22.5" customHeight="1" x14ac:dyDescent="0.35">
      <c r="A443" s="33">
        <v>441</v>
      </c>
      <c r="B443" s="20" t="s">
        <v>16760</v>
      </c>
      <c r="C443" s="20"/>
      <c r="D443" s="20" t="s">
        <v>50</v>
      </c>
      <c r="E443" s="20" t="s">
        <v>51</v>
      </c>
      <c r="F443" s="20" t="s">
        <v>6150</v>
      </c>
      <c r="G443" s="20" t="s">
        <v>402</v>
      </c>
      <c r="H443" s="20" t="s">
        <v>16761</v>
      </c>
      <c r="I443" s="33" t="s">
        <v>1862</v>
      </c>
      <c r="J443" s="215" t="s">
        <v>1863</v>
      </c>
      <c r="K443" s="20">
        <f t="shared" si="4"/>
        <v>13</v>
      </c>
      <c r="L443" s="20">
        <f t="shared" si="5"/>
        <v>10</v>
      </c>
      <c r="M443" s="20">
        <f t="shared" si="6"/>
        <v>2023</v>
      </c>
      <c r="N443" s="20">
        <v>72</v>
      </c>
      <c r="O443" s="209">
        <f t="shared" si="7"/>
        <v>47404</v>
      </c>
      <c r="P443" s="20"/>
      <c r="Q443" s="20" t="s">
        <v>16760</v>
      </c>
      <c r="R443" s="19" t="s">
        <v>16762</v>
      </c>
      <c r="S443" s="19" t="s">
        <v>16763</v>
      </c>
      <c r="T443" s="19" t="s">
        <v>1185</v>
      </c>
      <c r="U443" s="209">
        <v>35528</v>
      </c>
      <c r="V443" s="20" t="s">
        <v>75</v>
      </c>
      <c r="W443" s="20">
        <v>20</v>
      </c>
      <c r="X443" s="33" t="s">
        <v>16764</v>
      </c>
      <c r="Y443" s="19" t="s">
        <v>93</v>
      </c>
      <c r="Z443" s="20" t="s">
        <v>676</v>
      </c>
      <c r="AA443" s="19" t="s">
        <v>14221</v>
      </c>
      <c r="AB443" s="20" t="s">
        <v>14286</v>
      </c>
    </row>
    <row r="444" spans="1:28" ht="22.5" customHeight="1" x14ac:dyDescent="0.35">
      <c r="A444" s="33">
        <v>442</v>
      </c>
      <c r="B444" s="20" t="s">
        <v>16765</v>
      </c>
      <c r="C444" s="20"/>
      <c r="D444" s="20" t="s">
        <v>50</v>
      </c>
      <c r="E444" s="20" t="s">
        <v>51</v>
      </c>
      <c r="F444" s="20" t="s">
        <v>6150</v>
      </c>
      <c r="G444" s="20" t="s">
        <v>402</v>
      </c>
      <c r="H444" s="20" t="s">
        <v>16766</v>
      </c>
      <c r="I444" s="33" t="s">
        <v>1804</v>
      </c>
      <c r="J444" s="215" t="s">
        <v>1805</v>
      </c>
      <c r="K444" s="20">
        <f t="shared" si="4"/>
        <v>10</v>
      </c>
      <c r="L444" s="20">
        <f t="shared" si="5"/>
        <v>11</v>
      </c>
      <c r="M444" s="20">
        <f t="shared" si="6"/>
        <v>2023</v>
      </c>
      <c r="N444" s="20">
        <v>72</v>
      </c>
      <c r="O444" s="209">
        <f t="shared" si="7"/>
        <v>47432</v>
      </c>
      <c r="P444" s="20"/>
      <c r="Q444" s="20" t="s">
        <v>16765</v>
      </c>
      <c r="R444" s="19" t="s">
        <v>16767</v>
      </c>
      <c r="S444" s="19" t="s">
        <v>16768</v>
      </c>
      <c r="T444" s="19" t="s">
        <v>5442</v>
      </c>
      <c r="U444" s="209">
        <v>31448</v>
      </c>
      <c r="V444" s="20" t="s">
        <v>75</v>
      </c>
      <c r="W444" s="20">
        <v>20</v>
      </c>
      <c r="X444" s="33" t="s">
        <v>16769</v>
      </c>
      <c r="Y444" s="19" t="s">
        <v>121</v>
      </c>
      <c r="Z444" s="20" t="s">
        <v>736</v>
      </c>
      <c r="AA444" s="19" t="s">
        <v>16125</v>
      </c>
      <c r="AB444" s="20" t="s">
        <v>14286</v>
      </c>
    </row>
    <row r="445" spans="1:28" ht="22.5" customHeight="1" x14ac:dyDescent="0.35">
      <c r="A445" s="33">
        <v>443</v>
      </c>
      <c r="B445" s="20" t="s">
        <v>16770</v>
      </c>
      <c r="C445" s="20"/>
      <c r="D445" s="20" t="s">
        <v>50</v>
      </c>
      <c r="E445" s="20" t="s">
        <v>51</v>
      </c>
      <c r="F445" s="20" t="s">
        <v>6150</v>
      </c>
      <c r="G445" s="20" t="s">
        <v>402</v>
      </c>
      <c r="H445" s="20" t="s">
        <v>16771</v>
      </c>
      <c r="I445" s="33" t="s">
        <v>1821</v>
      </c>
      <c r="J445" s="215" t="s">
        <v>1822</v>
      </c>
      <c r="K445" s="20">
        <f t="shared" si="4"/>
        <v>6</v>
      </c>
      <c r="L445" s="20">
        <f t="shared" si="5"/>
        <v>10</v>
      </c>
      <c r="M445" s="20">
        <f t="shared" si="6"/>
        <v>2023</v>
      </c>
      <c r="N445" s="20">
        <v>72</v>
      </c>
      <c r="O445" s="209">
        <f t="shared" si="7"/>
        <v>47397</v>
      </c>
      <c r="P445" s="20"/>
      <c r="Q445" s="20" t="s">
        <v>16770</v>
      </c>
      <c r="R445" s="19" t="s">
        <v>16772</v>
      </c>
      <c r="S445" s="19" t="s">
        <v>3105</v>
      </c>
      <c r="T445" s="19" t="s">
        <v>1161</v>
      </c>
      <c r="U445" s="209">
        <v>36771</v>
      </c>
      <c r="V445" s="20" t="s">
        <v>44</v>
      </c>
      <c r="W445" s="20">
        <v>20</v>
      </c>
      <c r="X445" s="33" t="s">
        <v>16773</v>
      </c>
      <c r="Y445" s="19" t="s">
        <v>234</v>
      </c>
      <c r="Z445" s="20" t="s">
        <v>14883</v>
      </c>
      <c r="AA445" s="19" t="s">
        <v>684</v>
      </c>
      <c r="AB445" s="20" t="s">
        <v>14286</v>
      </c>
    </row>
    <row r="446" spans="1:28" ht="22.5" customHeight="1" x14ac:dyDescent="0.35">
      <c r="A446" s="33">
        <v>444</v>
      </c>
      <c r="B446" s="20" t="s">
        <v>16774</v>
      </c>
      <c r="C446" s="20"/>
      <c r="D446" s="20" t="s">
        <v>50</v>
      </c>
      <c r="E446" s="20" t="s">
        <v>51</v>
      </c>
      <c r="F446" s="20" t="s">
        <v>6150</v>
      </c>
      <c r="G446" s="20" t="s">
        <v>402</v>
      </c>
      <c r="H446" s="20" t="s">
        <v>16775</v>
      </c>
      <c r="I446" s="33" t="s">
        <v>577</v>
      </c>
      <c r="J446" s="215" t="s">
        <v>578</v>
      </c>
      <c r="K446" s="20">
        <f t="shared" si="4"/>
        <v>25</v>
      </c>
      <c r="L446" s="20">
        <f t="shared" si="5"/>
        <v>8</v>
      </c>
      <c r="M446" s="20">
        <f t="shared" si="6"/>
        <v>2023</v>
      </c>
      <c r="N446" s="20">
        <v>72</v>
      </c>
      <c r="O446" s="209">
        <f t="shared" si="7"/>
        <v>47355</v>
      </c>
      <c r="P446" s="20"/>
      <c r="Q446" s="20" t="s">
        <v>16774</v>
      </c>
      <c r="R446" s="19" t="s">
        <v>16776</v>
      </c>
      <c r="S446" s="19" t="s">
        <v>1716</v>
      </c>
      <c r="T446" s="19" t="s">
        <v>73</v>
      </c>
      <c r="U446" s="209">
        <v>38610</v>
      </c>
      <c r="V446" s="20" t="s">
        <v>75</v>
      </c>
      <c r="W446" s="20">
        <v>20</v>
      </c>
      <c r="X446" s="33" t="s">
        <v>16777</v>
      </c>
      <c r="Y446" s="19" t="s">
        <v>234</v>
      </c>
      <c r="Z446" s="20" t="s">
        <v>14883</v>
      </c>
      <c r="AA446" s="19" t="s">
        <v>684</v>
      </c>
      <c r="AB446" s="20" t="s">
        <v>14286</v>
      </c>
    </row>
    <row r="447" spans="1:28" ht="22.5" customHeight="1" x14ac:dyDescent="0.35">
      <c r="A447" s="33">
        <v>445</v>
      </c>
      <c r="B447" s="20" t="s">
        <v>16778</v>
      </c>
      <c r="C447" s="20"/>
      <c r="D447" s="20" t="s">
        <v>50</v>
      </c>
      <c r="E447" s="20" t="s">
        <v>51</v>
      </c>
      <c r="F447" s="20" t="s">
        <v>6150</v>
      </c>
      <c r="G447" s="20" t="s">
        <v>402</v>
      </c>
      <c r="H447" s="20" t="s">
        <v>16779</v>
      </c>
      <c r="I447" s="33" t="s">
        <v>873</v>
      </c>
      <c r="J447" s="215" t="s">
        <v>874</v>
      </c>
      <c r="K447" s="20">
        <f t="shared" si="4"/>
        <v>9</v>
      </c>
      <c r="L447" s="20">
        <f t="shared" si="5"/>
        <v>1</v>
      </c>
      <c r="M447" s="20">
        <f t="shared" si="6"/>
        <v>2024</v>
      </c>
      <c r="N447" s="20">
        <v>72</v>
      </c>
      <c r="O447" s="209">
        <f t="shared" si="7"/>
        <v>47492</v>
      </c>
      <c r="P447" s="20"/>
      <c r="Q447" s="20" t="s">
        <v>16778</v>
      </c>
      <c r="R447" s="19" t="s">
        <v>16780</v>
      </c>
      <c r="S447" s="19" t="s">
        <v>16781</v>
      </c>
      <c r="T447" s="19" t="s">
        <v>1638</v>
      </c>
      <c r="U447" s="209">
        <v>34926</v>
      </c>
      <c r="V447" s="20" t="s">
        <v>44</v>
      </c>
      <c r="W447" s="20">
        <v>20</v>
      </c>
      <c r="X447" s="33" t="s">
        <v>16782</v>
      </c>
      <c r="Y447" s="19" t="s">
        <v>234</v>
      </c>
      <c r="Z447" s="20" t="s">
        <v>412</v>
      </c>
      <c r="AA447" s="19" t="s">
        <v>14262</v>
      </c>
      <c r="AB447" s="20" t="s">
        <v>14286</v>
      </c>
    </row>
    <row r="448" spans="1:28" ht="22.5" customHeight="1" x14ac:dyDescent="0.35">
      <c r="A448" s="33">
        <v>446</v>
      </c>
      <c r="B448" s="20" t="s">
        <v>16783</v>
      </c>
      <c r="C448" s="20"/>
      <c r="D448" s="20" t="s">
        <v>50</v>
      </c>
      <c r="E448" s="20" t="s">
        <v>51</v>
      </c>
      <c r="F448" s="20" t="s">
        <v>6150</v>
      </c>
      <c r="G448" s="20" t="s">
        <v>402</v>
      </c>
      <c r="H448" s="20" t="s">
        <v>16784</v>
      </c>
      <c r="I448" s="33" t="s">
        <v>1804</v>
      </c>
      <c r="J448" s="215" t="s">
        <v>1805</v>
      </c>
      <c r="K448" s="20">
        <f t="shared" si="4"/>
        <v>10</v>
      </c>
      <c r="L448" s="20">
        <f t="shared" si="5"/>
        <v>11</v>
      </c>
      <c r="M448" s="20">
        <f t="shared" si="6"/>
        <v>2023</v>
      </c>
      <c r="N448" s="20">
        <v>72</v>
      </c>
      <c r="O448" s="209">
        <f t="shared" si="7"/>
        <v>47432</v>
      </c>
      <c r="P448" s="20"/>
      <c r="Q448" s="20" t="s">
        <v>16783</v>
      </c>
      <c r="R448" s="19" t="s">
        <v>16785</v>
      </c>
      <c r="S448" s="19" t="s">
        <v>11673</v>
      </c>
      <c r="T448" s="19" t="s">
        <v>13687</v>
      </c>
      <c r="U448" s="209">
        <v>30430</v>
      </c>
      <c r="V448" s="20" t="s">
        <v>75</v>
      </c>
      <c r="W448" s="20">
        <v>20</v>
      </c>
      <c r="X448" s="33" t="s">
        <v>16786</v>
      </c>
      <c r="Y448" s="19" t="s">
        <v>234</v>
      </c>
      <c r="Z448" s="20" t="s">
        <v>696</v>
      </c>
      <c r="AA448" s="19" t="s">
        <v>697</v>
      </c>
      <c r="AB448" s="20" t="s">
        <v>14286</v>
      </c>
    </row>
    <row r="449" spans="1:28" ht="22.5" customHeight="1" x14ac:dyDescent="0.35">
      <c r="A449" s="33">
        <v>447</v>
      </c>
      <c r="B449" s="20" t="s">
        <v>16787</v>
      </c>
      <c r="C449" s="20"/>
      <c r="D449" s="20" t="s">
        <v>50</v>
      </c>
      <c r="E449" s="20" t="s">
        <v>51</v>
      </c>
      <c r="F449" s="20" t="s">
        <v>6150</v>
      </c>
      <c r="G449" s="20" t="s">
        <v>402</v>
      </c>
      <c r="H449" s="20" t="s">
        <v>16788</v>
      </c>
      <c r="I449" s="33" t="s">
        <v>2864</v>
      </c>
      <c r="J449" s="215" t="s">
        <v>2865</v>
      </c>
      <c r="K449" s="20">
        <f t="shared" si="4"/>
        <v>15</v>
      </c>
      <c r="L449" s="20">
        <f t="shared" si="5"/>
        <v>12</v>
      </c>
      <c r="M449" s="20">
        <f t="shared" si="6"/>
        <v>2023</v>
      </c>
      <c r="N449" s="20">
        <v>72</v>
      </c>
      <c r="O449" s="209">
        <f t="shared" si="7"/>
        <v>47467</v>
      </c>
      <c r="P449" s="20"/>
      <c r="Q449" s="20" t="s">
        <v>16787</v>
      </c>
      <c r="R449" s="19" t="s">
        <v>16789</v>
      </c>
      <c r="S449" s="19" t="s">
        <v>16790</v>
      </c>
      <c r="T449" s="19" t="s">
        <v>455</v>
      </c>
      <c r="U449" s="209">
        <v>30788</v>
      </c>
      <c r="V449" s="20" t="s">
        <v>75</v>
      </c>
      <c r="W449" s="20">
        <v>20</v>
      </c>
      <c r="X449" s="33" t="s">
        <v>16786</v>
      </c>
      <c r="Y449" s="19" t="s">
        <v>234</v>
      </c>
      <c r="Z449" s="20" t="s">
        <v>696</v>
      </c>
      <c r="AA449" s="19" t="s">
        <v>697</v>
      </c>
      <c r="AB449" s="20" t="s">
        <v>14286</v>
      </c>
    </row>
    <row r="450" spans="1:28" ht="22.5" customHeight="1" x14ac:dyDescent="0.35">
      <c r="A450" s="33">
        <v>448</v>
      </c>
      <c r="B450" s="20" t="s">
        <v>16791</v>
      </c>
      <c r="C450" s="20"/>
      <c r="D450" s="20" t="s">
        <v>50</v>
      </c>
      <c r="E450" s="20" t="s">
        <v>51</v>
      </c>
      <c r="F450" s="20" t="s">
        <v>6150</v>
      </c>
      <c r="G450" s="20" t="s">
        <v>402</v>
      </c>
      <c r="H450" s="20" t="s">
        <v>16792</v>
      </c>
      <c r="I450" s="33" t="s">
        <v>873</v>
      </c>
      <c r="J450" s="215" t="s">
        <v>874</v>
      </c>
      <c r="K450" s="20">
        <f t="shared" si="4"/>
        <v>9</v>
      </c>
      <c r="L450" s="20">
        <f t="shared" si="5"/>
        <v>1</v>
      </c>
      <c r="M450" s="20">
        <f t="shared" si="6"/>
        <v>2024</v>
      </c>
      <c r="N450" s="20">
        <v>72</v>
      </c>
      <c r="O450" s="209">
        <f t="shared" si="7"/>
        <v>47492</v>
      </c>
      <c r="P450" s="20"/>
      <c r="Q450" s="20" t="s">
        <v>16791</v>
      </c>
      <c r="R450" s="19" t="s">
        <v>16793</v>
      </c>
      <c r="S450" s="19" t="s">
        <v>16794</v>
      </c>
      <c r="T450" s="19" t="s">
        <v>365</v>
      </c>
      <c r="U450" s="209">
        <v>33076</v>
      </c>
      <c r="V450" s="20" t="s">
        <v>44</v>
      </c>
      <c r="W450" s="20">
        <v>20</v>
      </c>
      <c r="X450" s="33" t="s">
        <v>16795</v>
      </c>
      <c r="Y450" s="19" t="s">
        <v>234</v>
      </c>
      <c r="Z450" s="20" t="s">
        <v>696</v>
      </c>
      <c r="AA450" s="19" t="s">
        <v>697</v>
      </c>
      <c r="AB450" s="20" t="s">
        <v>14286</v>
      </c>
    </row>
    <row r="451" spans="1:28" ht="22.5" customHeight="1" x14ac:dyDescent="0.35">
      <c r="A451" s="33">
        <v>449</v>
      </c>
      <c r="B451" s="20" t="s">
        <v>16796</v>
      </c>
      <c r="C451" s="20"/>
      <c r="D451" s="20" t="s">
        <v>50</v>
      </c>
      <c r="E451" s="20" t="s">
        <v>51</v>
      </c>
      <c r="F451" s="20" t="s">
        <v>6150</v>
      </c>
      <c r="G451" s="20" t="s">
        <v>402</v>
      </c>
      <c r="H451" s="20" t="s">
        <v>16797</v>
      </c>
      <c r="I451" s="33" t="s">
        <v>1804</v>
      </c>
      <c r="J451" s="215" t="s">
        <v>1805</v>
      </c>
      <c r="K451" s="20">
        <f t="shared" si="4"/>
        <v>10</v>
      </c>
      <c r="L451" s="20">
        <f t="shared" si="5"/>
        <v>11</v>
      </c>
      <c r="M451" s="20">
        <f t="shared" si="6"/>
        <v>2023</v>
      </c>
      <c r="N451" s="20">
        <v>72</v>
      </c>
      <c r="O451" s="209">
        <f t="shared" si="7"/>
        <v>47432</v>
      </c>
      <c r="P451" s="20"/>
      <c r="Q451" s="20" t="s">
        <v>16796</v>
      </c>
      <c r="R451" s="19" t="s">
        <v>16798</v>
      </c>
      <c r="S451" s="19" t="s">
        <v>16799</v>
      </c>
      <c r="T451" s="19" t="s">
        <v>489</v>
      </c>
      <c r="U451" s="210">
        <v>31712</v>
      </c>
      <c r="V451" s="20" t="s">
        <v>44</v>
      </c>
      <c r="W451" s="20">
        <v>20</v>
      </c>
      <c r="X451" s="33" t="s">
        <v>16800</v>
      </c>
      <c r="Y451" s="19" t="s">
        <v>234</v>
      </c>
      <c r="Z451" s="20" t="s">
        <v>598</v>
      </c>
      <c r="AA451" s="19" t="s">
        <v>599</v>
      </c>
      <c r="AB451" s="20" t="s">
        <v>14286</v>
      </c>
    </row>
    <row r="452" spans="1:28" ht="22.5" customHeight="1" x14ac:dyDescent="0.35">
      <c r="A452" s="33">
        <v>450</v>
      </c>
      <c r="B452" s="20" t="s">
        <v>16801</v>
      </c>
      <c r="C452" s="20"/>
      <c r="D452" s="20" t="s">
        <v>50</v>
      </c>
      <c r="E452" s="20" t="s">
        <v>51</v>
      </c>
      <c r="F452" s="20" t="s">
        <v>6150</v>
      </c>
      <c r="G452" s="20" t="s">
        <v>402</v>
      </c>
      <c r="H452" s="20" t="s">
        <v>16802</v>
      </c>
      <c r="I452" s="33" t="s">
        <v>577</v>
      </c>
      <c r="J452" s="215" t="s">
        <v>578</v>
      </c>
      <c r="K452" s="20">
        <f t="shared" si="4"/>
        <v>25</v>
      </c>
      <c r="L452" s="20">
        <f t="shared" si="5"/>
        <v>8</v>
      </c>
      <c r="M452" s="20">
        <f t="shared" si="6"/>
        <v>2023</v>
      </c>
      <c r="N452" s="20">
        <v>72</v>
      </c>
      <c r="O452" s="209">
        <f t="shared" si="7"/>
        <v>47355</v>
      </c>
      <c r="P452" s="20"/>
      <c r="Q452" s="20" t="s">
        <v>16801</v>
      </c>
      <c r="R452" s="19" t="s">
        <v>16803</v>
      </c>
      <c r="S452" s="19" t="s">
        <v>16804</v>
      </c>
      <c r="T452" s="19" t="s">
        <v>1729</v>
      </c>
      <c r="U452" s="210">
        <v>29540</v>
      </c>
      <c r="V452" s="20" t="s">
        <v>75</v>
      </c>
      <c r="W452" s="20">
        <v>20</v>
      </c>
      <c r="X452" s="33" t="s">
        <v>16805</v>
      </c>
      <c r="Y452" s="19" t="s">
        <v>279</v>
      </c>
      <c r="Z452" s="20" t="s">
        <v>505</v>
      </c>
      <c r="AA452" s="19" t="s">
        <v>16698</v>
      </c>
      <c r="AB452" s="20" t="s">
        <v>14286</v>
      </c>
    </row>
    <row r="453" spans="1:28" ht="22.5" customHeight="1" x14ac:dyDescent="0.35">
      <c r="A453" s="33">
        <v>451</v>
      </c>
      <c r="B453" s="20" t="s">
        <v>16806</v>
      </c>
      <c r="C453" s="20"/>
      <c r="D453" s="20" t="s">
        <v>50</v>
      </c>
      <c r="E453" s="20" t="s">
        <v>51</v>
      </c>
      <c r="F453" s="20" t="s">
        <v>6150</v>
      </c>
      <c r="G453" s="20" t="s">
        <v>402</v>
      </c>
      <c r="H453" s="20" t="s">
        <v>16807</v>
      </c>
      <c r="I453" s="33" t="s">
        <v>886</v>
      </c>
      <c r="J453" s="215" t="s">
        <v>887</v>
      </c>
      <c r="K453" s="20">
        <f t="shared" si="4"/>
        <v>29</v>
      </c>
      <c r="L453" s="20">
        <f t="shared" si="5"/>
        <v>2</v>
      </c>
      <c r="M453" s="20">
        <f t="shared" si="6"/>
        <v>2024</v>
      </c>
      <c r="N453" s="20">
        <v>72</v>
      </c>
      <c r="O453" s="209">
        <f t="shared" si="7"/>
        <v>47543</v>
      </c>
      <c r="P453" s="20"/>
      <c r="Q453" s="20" t="s">
        <v>16806</v>
      </c>
      <c r="R453" s="19" t="s">
        <v>16808</v>
      </c>
      <c r="S453" s="19" t="s">
        <v>431</v>
      </c>
      <c r="T453" s="19" t="s">
        <v>158</v>
      </c>
      <c r="U453" s="209">
        <v>32844</v>
      </c>
      <c r="V453" s="20" t="s">
        <v>75</v>
      </c>
      <c r="W453" s="20">
        <v>20</v>
      </c>
      <c r="X453" s="33" t="s">
        <v>16809</v>
      </c>
      <c r="Y453" s="19" t="s">
        <v>279</v>
      </c>
      <c r="Z453" s="20" t="s">
        <v>412</v>
      </c>
      <c r="AA453" s="19" t="s">
        <v>14262</v>
      </c>
      <c r="AB453" s="20" t="s">
        <v>14286</v>
      </c>
    </row>
    <row r="454" spans="1:28" ht="22.5" customHeight="1" x14ac:dyDescent="0.35">
      <c r="A454" s="33">
        <v>452</v>
      </c>
      <c r="B454" s="20" t="s">
        <v>16810</v>
      </c>
      <c r="C454" s="20"/>
      <c r="D454" s="20" t="s">
        <v>50</v>
      </c>
      <c r="E454" s="20" t="s">
        <v>51</v>
      </c>
      <c r="F454" s="20" t="s">
        <v>6150</v>
      </c>
      <c r="G454" s="20" t="s">
        <v>402</v>
      </c>
      <c r="H454" s="20" t="s">
        <v>16811</v>
      </c>
      <c r="I454" s="33" t="s">
        <v>2864</v>
      </c>
      <c r="J454" s="215" t="s">
        <v>2865</v>
      </c>
      <c r="K454" s="20">
        <f t="shared" si="4"/>
        <v>15</v>
      </c>
      <c r="L454" s="20">
        <f t="shared" si="5"/>
        <v>12</v>
      </c>
      <c r="M454" s="20">
        <f t="shared" si="6"/>
        <v>2023</v>
      </c>
      <c r="N454" s="20">
        <v>72</v>
      </c>
      <c r="O454" s="209">
        <f t="shared" si="7"/>
        <v>47467</v>
      </c>
      <c r="P454" s="20"/>
      <c r="Q454" s="20" t="s">
        <v>16810</v>
      </c>
      <c r="R454" s="19" t="s">
        <v>16812</v>
      </c>
      <c r="S454" s="19" t="s">
        <v>5718</v>
      </c>
      <c r="T454" s="19" t="s">
        <v>1127</v>
      </c>
      <c r="U454" s="209">
        <v>34201</v>
      </c>
      <c r="V454" s="20" t="s">
        <v>75</v>
      </c>
      <c r="W454" s="20">
        <v>20</v>
      </c>
      <c r="X454" s="33" t="s">
        <v>16813</v>
      </c>
      <c r="Y454" s="19" t="s">
        <v>279</v>
      </c>
      <c r="Z454" s="20" t="s">
        <v>412</v>
      </c>
      <c r="AA454" s="19" t="s">
        <v>14262</v>
      </c>
      <c r="AB454" s="20" t="s">
        <v>14286</v>
      </c>
    </row>
    <row r="455" spans="1:28" ht="22.5" customHeight="1" x14ac:dyDescent="0.35">
      <c r="A455" s="33">
        <v>453</v>
      </c>
      <c r="B455" s="20" t="s">
        <v>16814</v>
      </c>
      <c r="C455" s="20"/>
      <c r="D455" s="20" t="s">
        <v>50</v>
      </c>
      <c r="E455" s="20" t="s">
        <v>51</v>
      </c>
      <c r="F455" s="20" t="s">
        <v>6150</v>
      </c>
      <c r="G455" s="20" t="s">
        <v>402</v>
      </c>
      <c r="H455" s="20" t="s">
        <v>16815</v>
      </c>
      <c r="I455" s="33" t="s">
        <v>2864</v>
      </c>
      <c r="J455" s="215" t="s">
        <v>2865</v>
      </c>
      <c r="K455" s="20">
        <f t="shared" si="4"/>
        <v>15</v>
      </c>
      <c r="L455" s="20">
        <f t="shared" si="5"/>
        <v>12</v>
      </c>
      <c r="M455" s="20">
        <f t="shared" si="6"/>
        <v>2023</v>
      </c>
      <c r="N455" s="20">
        <v>72</v>
      </c>
      <c r="O455" s="209">
        <f t="shared" si="7"/>
        <v>47467</v>
      </c>
      <c r="P455" s="20"/>
      <c r="Q455" s="20" t="s">
        <v>16814</v>
      </c>
      <c r="R455" s="19" t="s">
        <v>16816</v>
      </c>
      <c r="S455" s="19" t="s">
        <v>5718</v>
      </c>
      <c r="T455" s="19" t="s">
        <v>16817</v>
      </c>
      <c r="U455" s="210">
        <v>26998</v>
      </c>
      <c r="V455" s="20" t="s">
        <v>75</v>
      </c>
      <c r="W455" s="20">
        <v>20</v>
      </c>
      <c r="X455" s="33" t="s">
        <v>16813</v>
      </c>
      <c r="Y455" s="19" t="s">
        <v>279</v>
      </c>
      <c r="Z455" s="20" t="s">
        <v>412</v>
      </c>
      <c r="AA455" s="19" t="s">
        <v>14262</v>
      </c>
      <c r="AB455" s="20" t="s">
        <v>14286</v>
      </c>
    </row>
    <row r="456" spans="1:28" ht="22.5" customHeight="1" x14ac:dyDescent="0.35">
      <c r="A456" s="33">
        <v>454</v>
      </c>
      <c r="B456" s="20" t="s">
        <v>16818</v>
      </c>
      <c r="C456" s="20"/>
      <c r="D456" s="20" t="s">
        <v>50</v>
      </c>
      <c r="E456" s="20" t="s">
        <v>51</v>
      </c>
      <c r="F456" s="20" t="s">
        <v>6150</v>
      </c>
      <c r="G456" s="20" t="s">
        <v>402</v>
      </c>
      <c r="H456" s="20" t="s">
        <v>16819</v>
      </c>
      <c r="I456" s="33" t="s">
        <v>1821</v>
      </c>
      <c r="J456" s="215" t="s">
        <v>1822</v>
      </c>
      <c r="K456" s="20">
        <f t="shared" si="4"/>
        <v>6</v>
      </c>
      <c r="L456" s="20">
        <f t="shared" si="5"/>
        <v>10</v>
      </c>
      <c r="M456" s="20">
        <f t="shared" si="6"/>
        <v>2023</v>
      </c>
      <c r="N456" s="20">
        <v>72</v>
      </c>
      <c r="O456" s="209">
        <f t="shared" si="7"/>
        <v>47397</v>
      </c>
      <c r="P456" s="20"/>
      <c r="Q456" s="20" t="s">
        <v>16818</v>
      </c>
      <c r="R456" s="19" t="s">
        <v>16820</v>
      </c>
      <c r="S456" s="19" t="s">
        <v>2333</v>
      </c>
      <c r="T456" s="19" t="s">
        <v>16821</v>
      </c>
      <c r="U456" s="209">
        <v>25659</v>
      </c>
      <c r="V456" s="20" t="s">
        <v>75</v>
      </c>
      <c r="W456" s="20">
        <v>20</v>
      </c>
      <c r="X456" s="33" t="s">
        <v>16822</v>
      </c>
      <c r="Y456" s="19" t="s">
        <v>279</v>
      </c>
      <c r="Z456" s="20" t="s">
        <v>696</v>
      </c>
      <c r="AA456" s="19" t="s">
        <v>697</v>
      </c>
      <c r="AB456" s="20" t="s">
        <v>14286</v>
      </c>
    </row>
    <row r="457" spans="1:28" ht="22.5" customHeight="1" x14ac:dyDescent="0.35">
      <c r="A457" s="33">
        <v>455</v>
      </c>
      <c r="B457" s="20" t="s">
        <v>16823</v>
      </c>
      <c r="C457" s="20"/>
      <c r="D457" s="20" t="s">
        <v>50</v>
      </c>
      <c r="E457" s="20" t="s">
        <v>51</v>
      </c>
      <c r="F457" s="20" t="s">
        <v>6150</v>
      </c>
      <c r="G457" s="20" t="s">
        <v>402</v>
      </c>
      <c r="H457" s="20" t="s">
        <v>16824</v>
      </c>
      <c r="I457" s="33" t="s">
        <v>1821</v>
      </c>
      <c r="J457" s="215" t="s">
        <v>1822</v>
      </c>
      <c r="K457" s="20">
        <f t="shared" si="4"/>
        <v>6</v>
      </c>
      <c r="L457" s="20">
        <f t="shared" si="5"/>
        <v>10</v>
      </c>
      <c r="M457" s="20">
        <f t="shared" si="6"/>
        <v>2023</v>
      </c>
      <c r="N457" s="20">
        <v>72</v>
      </c>
      <c r="O457" s="209">
        <f t="shared" si="7"/>
        <v>47397</v>
      </c>
      <c r="P457" s="20"/>
      <c r="Q457" s="20" t="s">
        <v>16823</v>
      </c>
      <c r="R457" s="19" t="s">
        <v>16825</v>
      </c>
      <c r="S457" s="19" t="s">
        <v>16826</v>
      </c>
      <c r="T457" s="19" t="s">
        <v>1371</v>
      </c>
      <c r="U457" s="209">
        <v>36006</v>
      </c>
      <c r="V457" s="20" t="s">
        <v>75</v>
      </c>
      <c r="W457" s="20">
        <v>20</v>
      </c>
      <c r="X457" s="33" t="s">
        <v>16827</v>
      </c>
      <c r="Y457" s="19" t="s">
        <v>279</v>
      </c>
      <c r="Z457" s="20" t="s">
        <v>696</v>
      </c>
      <c r="AA457" s="19" t="s">
        <v>697</v>
      </c>
      <c r="AB457" s="20" t="s">
        <v>14286</v>
      </c>
    </row>
    <row r="458" spans="1:28" ht="22.5" customHeight="1" x14ac:dyDescent="0.35">
      <c r="A458" s="33">
        <v>456</v>
      </c>
      <c r="B458" s="20" t="s">
        <v>16828</v>
      </c>
      <c r="C458" s="20"/>
      <c r="D458" s="20" t="s">
        <v>50</v>
      </c>
      <c r="E458" s="20" t="s">
        <v>51</v>
      </c>
      <c r="F458" s="20" t="s">
        <v>6150</v>
      </c>
      <c r="G458" s="20" t="s">
        <v>402</v>
      </c>
      <c r="H458" s="20" t="s">
        <v>16829</v>
      </c>
      <c r="I458" s="33" t="s">
        <v>312</v>
      </c>
      <c r="J458" s="215" t="s">
        <v>313</v>
      </c>
      <c r="K458" s="20">
        <f t="shared" si="4"/>
        <v>31</v>
      </c>
      <c r="L458" s="20">
        <f t="shared" si="5"/>
        <v>8</v>
      </c>
      <c r="M458" s="20">
        <f t="shared" si="6"/>
        <v>2023</v>
      </c>
      <c r="N458" s="20">
        <v>72</v>
      </c>
      <c r="O458" s="209">
        <f t="shared" si="7"/>
        <v>47361</v>
      </c>
      <c r="P458" s="20"/>
      <c r="Q458" s="20" t="s">
        <v>16828</v>
      </c>
      <c r="R458" s="19" t="s">
        <v>16830</v>
      </c>
      <c r="S458" s="19" t="s">
        <v>3855</v>
      </c>
      <c r="T458" s="19" t="s">
        <v>1734</v>
      </c>
      <c r="U458" s="210">
        <v>34267</v>
      </c>
      <c r="V458" s="20" t="s">
        <v>75</v>
      </c>
      <c r="W458" s="20">
        <v>20</v>
      </c>
      <c r="X458" s="33" t="s">
        <v>16831</v>
      </c>
      <c r="Y458" s="19" t="s">
        <v>279</v>
      </c>
      <c r="Z458" s="20" t="s">
        <v>598</v>
      </c>
      <c r="AA458" s="19" t="s">
        <v>599</v>
      </c>
      <c r="AB458" s="20" t="s">
        <v>14286</v>
      </c>
    </row>
    <row r="459" spans="1:28" ht="22.5" customHeight="1" x14ac:dyDescent="0.35">
      <c r="A459" s="33">
        <v>457</v>
      </c>
      <c r="B459" s="20" t="s">
        <v>16832</v>
      </c>
      <c r="C459" s="20"/>
      <c r="D459" s="20" t="s">
        <v>50</v>
      </c>
      <c r="E459" s="20" t="s">
        <v>51</v>
      </c>
      <c r="F459" s="20" t="s">
        <v>6150</v>
      </c>
      <c r="G459" s="20" t="s">
        <v>402</v>
      </c>
      <c r="H459" s="20" t="s">
        <v>16833</v>
      </c>
      <c r="I459" s="33" t="s">
        <v>577</v>
      </c>
      <c r="J459" s="215" t="s">
        <v>578</v>
      </c>
      <c r="K459" s="20">
        <f t="shared" si="4"/>
        <v>25</v>
      </c>
      <c r="L459" s="20">
        <f t="shared" si="5"/>
        <v>8</v>
      </c>
      <c r="M459" s="20">
        <f t="shared" si="6"/>
        <v>2023</v>
      </c>
      <c r="N459" s="20">
        <v>72</v>
      </c>
      <c r="O459" s="209">
        <f t="shared" si="7"/>
        <v>47355</v>
      </c>
      <c r="P459" s="20"/>
      <c r="Q459" s="20" t="s">
        <v>16832</v>
      </c>
      <c r="R459" s="19" t="s">
        <v>16834</v>
      </c>
      <c r="S459" s="19" t="s">
        <v>10313</v>
      </c>
      <c r="T459" s="19" t="s">
        <v>241</v>
      </c>
      <c r="U459" s="209">
        <v>30751</v>
      </c>
      <c r="V459" s="20" t="s">
        <v>44</v>
      </c>
      <c r="W459" s="20">
        <v>20</v>
      </c>
      <c r="X459" s="33" t="s">
        <v>6154</v>
      </c>
      <c r="Y459" s="19" t="s">
        <v>279</v>
      </c>
      <c r="Z459" s="20" t="s">
        <v>736</v>
      </c>
      <c r="AA459" s="19" t="s">
        <v>16125</v>
      </c>
      <c r="AB459" s="20" t="s">
        <v>14286</v>
      </c>
    </row>
    <row r="460" spans="1:28" ht="22.5" customHeight="1" x14ac:dyDescent="0.35">
      <c r="A460" s="33">
        <v>458</v>
      </c>
      <c r="B460" s="20" t="s">
        <v>16835</v>
      </c>
      <c r="C460" s="20"/>
      <c r="D460" s="20" t="s">
        <v>50</v>
      </c>
      <c r="E460" s="20" t="s">
        <v>51</v>
      </c>
      <c r="F460" s="20" t="s">
        <v>6150</v>
      </c>
      <c r="G460" s="20" t="s">
        <v>402</v>
      </c>
      <c r="H460" s="20" t="s">
        <v>16836</v>
      </c>
      <c r="I460" s="33" t="s">
        <v>577</v>
      </c>
      <c r="J460" s="215" t="s">
        <v>578</v>
      </c>
      <c r="K460" s="20">
        <f t="shared" si="4"/>
        <v>25</v>
      </c>
      <c r="L460" s="20">
        <f t="shared" si="5"/>
        <v>8</v>
      </c>
      <c r="M460" s="20">
        <f t="shared" si="6"/>
        <v>2023</v>
      </c>
      <c r="N460" s="20">
        <v>72</v>
      </c>
      <c r="O460" s="209">
        <f t="shared" si="7"/>
        <v>47355</v>
      </c>
      <c r="P460" s="20"/>
      <c r="Q460" s="20" t="s">
        <v>16835</v>
      </c>
      <c r="R460" s="19" t="s">
        <v>16837</v>
      </c>
      <c r="S460" s="19" t="s">
        <v>16838</v>
      </c>
      <c r="T460" s="19" t="s">
        <v>869</v>
      </c>
      <c r="U460" s="209">
        <v>34057</v>
      </c>
      <c r="V460" s="20" t="s">
        <v>44</v>
      </c>
      <c r="W460" s="20">
        <v>20</v>
      </c>
      <c r="X460" s="33" t="s">
        <v>6154</v>
      </c>
      <c r="Y460" s="19" t="s">
        <v>279</v>
      </c>
      <c r="Z460" s="20" t="s">
        <v>736</v>
      </c>
      <c r="AA460" s="19" t="s">
        <v>16125</v>
      </c>
      <c r="AB460" s="20" t="s">
        <v>14286</v>
      </c>
    </row>
    <row r="461" spans="1:28" ht="22.5" customHeight="1" x14ac:dyDescent="0.35">
      <c r="A461" s="33">
        <v>459</v>
      </c>
      <c r="B461" s="20" t="s">
        <v>16839</v>
      </c>
      <c r="C461" s="20"/>
      <c r="D461" s="20" t="s">
        <v>50</v>
      </c>
      <c r="E461" s="20" t="s">
        <v>51</v>
      </c>
      <c r="F461" s="20" t="s">
        <v>6150</v>
      </c>
      <c r="G461" s="20" t="s">
        <v>402</v>
      </c>
      <c r="H461" s="20" t="s">
        <v>16840</v>
      </c>
      <c r="I461" s="33" t="s">
        <v>334</v>
      </c>
      <c r="J461" s="215" t="s">
        <v>335</v>
      </c>
      <c r="K461" s="20">
        <f t="shared" si="4"/>
        <v>29</v>
      </c>
      <c r="L461" s="20">
        <f t="shared" si="5"/>
        <v>9</v>
      </c>
      <c r="M461" s="20">
        <f t="shared" si="6"/>
        <v>2023</v>
      </c>
      <c r="N461" s="20">
        <v>72</v>
      </c>
      <c r="O461" s="209">
        <f t="shared" si="7"/>
        <v>47390</v>
      </c>
      <c r="P461" s="20"/>
      <c r="Q461" s="20" t="s">
        <v>16839</v>
      </c>
      <c r="R461" s="19" t="s">
        <v>16841</v>
      </c>
      <c r="S461" s="19" t="s">
        <v>2095</v>
      </c>
      <c r="T461" s="19" t="s">
        <v>1729</v>
      </c>
      <c r="U461" s="209">
        <v>33124</v>
      </c>
      <c r="V461" s="20" t="s">
        <v>75</v>
      </c>
      <c r="W461" s="20">
        <v>20</v>
      </c>
      <c r="X461" s="33" t="s">
        <v>6154</v>
      </c>
      <c r="Y461" s="19" t="s">
        <v>279</v>
      </c>
      <c r="Z461" s="20" t="s">
        <v>736</v>
      </c>
      <c r="AA461" s="19" t="s">
        <v>16125</v>
      </c>
      <c r="AB461" s="20" t="s">
        <v>14286</v>
      </c>
    </row>
    <row r="462" spans="1:28" ht="22.5" customHeight="1" x14ac:dyDescent="0.35">
      <c r="A462" s="33">
        <v>460</v>
      </c>
      <c r="B462" s="20" t="s">
        <v>16842</v>
      </c>
      <c r="C462" s="20"/>
      <c r="D462" s="20" t="s">
        <v>50</v>
      </c>
      <c r="E462" s="20" t="s">
        <v>51</v>
      </c>
      <c r="F462" s="20" t="s">
        <v>6150</v>
      </c>
      <c r="G462" s="20" t="s">
        <v>402</v>
      </c>
      <c r="H462" s="20" t="s">
        <v>16843</v>
      </c>
      <c r="I462" s="33" t="s">
        <v>1816</v>
      </c>
      <c r="J462" s="215" t="s">
        <v>1817</v>
      </c>
      <c r="K462" s="20">
        <f t="shared" si="4"/>
        <v>31</v>
      </c>
      <c r="L462" s="20">
        <f t="shared" si="5"/>
        <v>10</v>
      </c>
      <c r="M462" s="20">
        <f t="shared" si="6"/>
        <v>2023</v>
      </c>
      <c r="N462" s="20">
        <v>72</v>
      </c>
      <c r="O462" s="209">
        <f t="shared" si="7"/>
        <v>47422</v>
      </c>
      <c r="P462" s="20"/>
      <c r="Q462" s="20" t="s">
        <v>16842</v>
      </c>
      <c r="R462" s="19" t="s">
        <v>16844</v>
      </c>
      <c r="S462" s="19" t="s">
        <v>16845</v>
      </c>
      <c r="T462" s="19" t="s">
        <v>503</v>
      </c>
      <c r="U462" s="209">
        <v>36836</v>
      </c>
      <c r="V462" s="20" t="s">
        <v>75</v>
      </c>
      <c r="W462" s="20">
        <v>20</v>
      </c>
      <c r="X462" s="33" t="s">
        <v>6154</v>
      </c>
      <c r="Y462" s="19" t="s">
        <v>279</v>
      </c>
      <c r="Z462" s="20" t="s">
        <v>736</v>
      </c>
      <c r="AA462" s="19" t="s">
        <v>16125</v>
      </c>
      <c r="AB462" s="20" t="s">
        <v>14286</v>
      </c>
    </row>
    <row r="463" spans="1:28" ht="22.5" customHeight="1" x14ac:dyDescent="0.35">
      <c r="A463" s="33">
        <v>461</v>
      </c>
      <c r="B463" s="20" t="s">
        <v>16846</v>
      </c>
      <c r="C463" s="20"/>
      <c r="D463" s="20" t="s">
        <v>50</v>
      </c>
      <c r="E463" s="20" t="s">
        <v>51</v>
      </c>
      <c r="F463" s="20" t="s">
        <v>6150</v>
      </c>
      <c r="G463" s="20" t="s">
        <v>402</v>
      </c>
      <c r="H463" s="20" t="s">
        <v>16847</v>
      </c>
      <c r="I463" s="33" t="s">
        <v>16848</v>
      </c>
      <c r="J463" s="215" t="s">
        <v>16849</v>
      </c>
      <c r="K463" s="20">
        <f t="shared" si="4"/>
        <v>17</v>
      </c>
      <c r="L463" s="20">
        <f t="shared" si="5"/>
        <v>9</v>
      </c>
      <c r="M463" s="20">
        <f t="shared" si="6"/>
        <v>2019</v>
      </c>
      <c r="N463" s="20">
        <v>96</v>
      </c>
      <c r="O463" s="209">
        <f t="shared" si="7"/>
        <v>46647</v>
      </c>
      <c r="P463" s="20"/>
      <c r="Q463" s="20" t="s">
        <v>16846</v>
      </c>
      <c r="R463" s="19" t="s">
        <v>16850</v>
      </c>
      <c r="S463" s="19" t="s">
        <v>3818</v>
      </c>
      <c r="T463" s="19" t="s">
        <v>1252</v>
      </c>
      <c r="U463" s="210">
        <v>36445</v>
      </c>
      <c r="V463" s="20" t="s">
        <v>75</v>
      </c>
      <c r="W463" s="20">
        <v>12</v>
      </c>
      <c r="X463" s="33" t="s">
        <v>16851</v>
      </c>
      <c r="Y463" s="19" t="s">
        <v>62</v>
      </c>
      <c r="Z463" s="20" t="s">
        <v>598</v>
      </c>
      <c r="AA463" s="19" t="s">
        <v>599</v>
      </c>
      <c r="AB463" s="20" t="s">
        <v>14286</v>
      </c>
    </row>
    <row r="464" spans="1:28" ht="22.5" customHeight="1" x14ac:dyDescent="0.35">
      <c r="A464" s="33">
        <v>462</v>
      </c>
      <c r="B464" s="20" t="s">
        <v>16852</v>
      </c>
      <c r="C464" s="20"/>
      <c r="D464" s="20" t="s">
        <v>50</v>
      </c>
      <c r="E464" s="20" t="s">
        <v>51</v>
      </c>
      <c r="F464" s="20" t="s">
        <v>6150</v>
      </c>
      <c r="G464" s="20" t="s">
        <v>402</v>
      </c>
      <c r="H464" s="20" t="s">
        <v>16853</v>
      </c>
      <c r="I464" s="33" t="s">
        <v>2387</v>
      </c>
      <c r="J464" s="215" t="s">
        <v>2388</v>
      </c>
      <c r="K464" s="20">
        <f t="shared" si="4"/>
        <v>24</v>
      </c>
      <c r="L464" s="20">
        <f t="shared" si="5"/>
        <v>9</v>
      </c>
      <c r="M464" s="20">
        <f t="shared" si="6"/>
        <v>2019</v>
      </c>
      <c r="N464" s="20">
        <v>96</v>
      </c>
      <c r="O464" s="209">
        <f t="shared" si="7"/>
        <v>46654</v>
      </c>
      <c r="P464" s="20"/>
      <c r="Q464" s="20" t="s">
        <v>16852</v>
      </c>
      <c r="R464" s="19" t="s">
        <v>16854</v>
      </c>
      <c r="S464" s="19" t="s">
        <v>12858</v>
      </c>
      <c r="T464" s="19" t="s">
        <v>827</v>
      </c>
      <c r="U464" s="209">
        <v>34002</v>
      </c>
      <c r="V464" s="20" t="s">
        <v>75</v>
      </c>
      <c r="W464" s="20">
        <v>12</v>
      </c>
      <c r="X464" s="33" t="s">
        <v>16855</v>
      </c>
      <c r="Y464" s="19" t="s">
        <v>93</v>
      </c>
      <c r="Z464" s="20" t="s">
        <v>598</v>
      </c>
      <c r="AA464" s="19" t="s">
        <v>599</v>
      </c>
      <c r="AB464" s="20" t="s">
        <v>14286</v>
      </c>
    </row>
    <row r="465" spans="1:28" ht="22.5" customHeight="1" x14ac:dyDescent="0.35">
      <c r="A465" s="33">
        <v>463</v>
      </c>
      <c r="B465" s="20" t="s">
        <v>16856</v>
      </c>
      <c r="C465" s="20"/>
      <c r="D465" s="20" t="s">
        <v>50</v>
      </c>
      <c r="E465" s="20" t="s">
        <v>51</v>
      </c>
      <c r="F465" s="20" t="s">
        <v>6150</v>
      </c>
      <c r="G465" s="20" t="s">
        <v>402</v>
      </c>
      <c r="H465" s="20" t="s">
        <v>16857</v>
      </c>
      <c r="I465" s="33" t="s">
        <v>11502</v>
      </c>
      <c r="J465" s="215" t="s">
        <v>11503</v>
      </c>
      <c r="K465" s="20">
        <f t="shared" si="4"/>
        <v>6</v>
      </c>
      <c r="L465" s="20">
        <f t="shared" si="5"/>
        <v>1</v>
      </c>
      <c r="M465" s="20">
        <f t="shared" si="6"/>
        <v>2020</v>
      </c>
      <c r="N465" s="20">
        <v>96</v>
      </c>
      <c r="O465" s="209">
        <f t="shared" si="7"/>
        <v>46758</v>
      </c>
      <c r="P465" s="20"/>
      <c r="Q465" s="20" t="s">
        <v>16856</v>
      </c>
      <c r="R465" s="19" t="s">
        <v>16858</v>
      </c>
      <c r="S465" s="19" t="s">
        <v>1993</v>
      </c>
      <c r="T465" s="19" t="s">
        <v>975</v>
      </c>
      <c r="U465" s="209">
        <v>35074</v>
      </c>
      <c r="V465" s="20" t="s">
        <v>44</v>
      </c>
      <c r="W465" s="20">
        <v>12</v>
      </c>
      <c r="X465" s="33" t="s">
        <v>16859</v>
      </c>
      <c r="Y465" s="19" t="s">
        <v>211</v>
      </c>
      <c r="Z465" s="20" t="s">
        <v>598</v>
      </c>
      <c r="AA465" s="19" t="s">
        <v>599</v>
      </c>
      <c r="AB465" s="20" t="s">
        <v>14286</v>
      </c>
    </row>
    <row r="466" spans="1:28" ht="22.5" customHeight="1" x14ac:dyDescent="0.35">
      <c r="A466" s="33">
        <v>464</v>
      </c>
      <c r="B466" s="20" t="s">
        <v>16860</v>
      </c>
      <c r="C466" s="20"/>
      <c r="D466" s="20" t="s">
        <v>50</v>
      </c>
      <c r="E466" s="20" t="s">
        <v>51</v>
      </c>
      <c r="F466" s="20" t="s">
        <v>6150</v>
      </c>
      <c r="G466" s="20" t="s">
        <v>402</v>
      </c>
      <c r="H466" s="20" t="s">
        <v>16861</v>
      </c>
      <c r="I466" s="33" t="s">
        <v>16848</v>
      </c>
      <c r="J466" s="215" t="s">
        <v>16849</v>
      </c>
      <c r="K466" s="20">
        <f t="shared" si="4"/>
        <v>17</v>
      </c>
      <c r="L466" s="20">
        <f t="shared" si="5"/>
        <v>9</v>
      </c>
      <c r="M466" s="20">
        <f t="shared" si="6"/>
        <v>2019</v>
      </c>
      <c r="N466" s="20">
        <v>96</v>
      </c>
      <c r="O466" s="209">
        <f t="shared" si="7"/>
        <v>46647</v>
      </c>
      <c r="P466" s="20"/>
      <c r="Q466" s="20" t="s">
        <v>16860</v>
      </c>
      <c r="R466" s="19" t="s">
        <v>16862</v>
      </c>
      <c r="S466" s="19" t="s">
        <v>16863</v>
      </c>
      <c r="T466" s="19" t="s">
        <v>1638</v>
      </c>
      <c r="U466" s="209">
        <v>36011</v>
      </c>
      <c r="V466" s="20" t="s">
        <v>44</v>
      </c>
      <c r="W466" s="20">
        <v>12</v>
      </c>
      <c r="X466" s="33" t="s">
        <v>16864</v>
      </c>
      <c r="Y466" s="19" t="s">
        <v>274</v>
      </c>
      <c r="Z466" s="20" t="s">
        <v>598</v>
      </c>
      <c r="AA466" s="19" t="s">
        <v>599</v>
      </c>
      <c r="AB466" s="20" t="s">
        <v>14286</v>
      </c>
    </row>
    <row r="467" spans="1:28" ht="22.5" customHeight="1" x14ac:dyDescent="0.35">
      <c r="A467" s="33">
        <v>465</v>
      </c>
      <c r="B467" s="20" t="s">
        <v>16865</v>
      </c>
      <c r="C467" s="20"/>
      <c r="D467" s="20" t="s">
        <v>50</v>
      </c>
      <c r="E467" s="20" t="s">
        <v>51</v>
      </c>
      <c r="F467" s="20" t="s">
        <v>6150</v>
      </c>
      <c r="G467" s="20" t="s">
        <v>524</v>
      </c>
      <c r="H467" s="20" t="s">
        <v>16866</v>
      </c>
      <c r="I467" s="33" t="s">
        <v>965</v>
      </c>
      <c r="J467" s="215" t="s">
        <v>966</v>
      </c>
      <c r="K467" s="20">
        <f t="shared" si="4"/>
        <v>15</v>
      </c>
      <c r="L467" s="20">
        <f t="shared" si="5"/>
        <v>2</v>
      </c>
      <c r="M467" s="20">
        <f t="shared" si="6"/>
        <v>2019</v>
      </c>
      <c r="N467" s="20">
        <v>96</v>
      </c>
      <c r="O467" s="209">
        <f t="shared" si="7"/>
        <v>46433</v>
      </c>
      <c r="P467" s="20"/>
      <c r="Q467" s="20" t="s">
        <v>16865</v>
      </c>
      <c r="R467" s="19" t="s">
        <v>16867</v>
      </c>
      <c r="S467" s="19" t="s">
        <v>548</v>
      </c>
      <c r="T467" s="19" t="s">
        <v>173</v>
      </c>
      <c r="U467" s="209">
        <v>33831</v>
      </c>
      <c r="V467" s="20" t="s">
        <v>44</v>
      </c>
      <c r="W467" s="20">
        <v>10</v>
      </c>
      <c r="X467" s="33" t="s">
        <v>16868</v>
      </c>
      <c r="Y467" s="19" t="s">
        <v>46</v>
      </c>
      <c r="Z467" s="20" t="s">
        <v>2305</v>
      </c>
      <c r="AA467" s="19" t="s">
        <v>2306</v>
      </c>
      <c r="AB467" s="20" t="s">
        <v>14286</v>
      </c>
    </row>
    <row r="468" spans="1:28" ht="22.5" customHeight="1" x14ac:dyDescent="0.35">
      <c r="A468" s="33">
        <v>466</v>
      </c>
      <c r="B468" s="20" t="s">
        <v>15075</v>
      </c>
      <c r="C468" s="20"/>
      <c r="D468" s="20" t="s">
        <v>50</v>
      </c>
      <c r="E468" s="20" t="s">
        <v>51</v>
      </c>
      <c r="F468" s="20" t="s">
        <v>6150</v>
      </c>
      <c r="G468" s="20" t="s">
        <v>524</v>
      </c>
      <c r="H468" s="20" t="s">
        <v>15076</v>
      </c>
      <c r="I468" s="33" t="s">
        <v>14996</v>
      </c>
      <c r="J468" s="215" t="s">
        <v>14270</v>
      </c>
      <c r="K468" s="20">
        <f t="shared" si="4"/>
        <v>12</v>
      </c>
      <c r="L468" s="20">
        <f t="shared" si="5"/>
        <v>12</v>
      </c>
      <c r="M468" s="20">
        <f t="shared" si="6"/>
        <v>2018</v>
      </c>
      <c r="N468" s="20">
        <v>96</v>
      </c>
      <c r="O468" s="209">
        <f t="shared" si="7"/>
        <v>46368</v>
      </c>
      <c r="P468" s="20" t="s">
        <v>14259</v>
      </c>
      <c r="Q468" s="20" t="s">
        <v>15075</v>
      </c>
      <c r="R468" s="19" t="s">
        <v>15077</v>
      </c>
      <c r="S468" s="19" t="s">
        <v>6122</v>
      </c>
      <c r="T468" s="19" t="s">
        <v>144</v>
      </c>
      <c r="U468" s="209">
        <v>34054</v>
      </c>
      <c r="V468" s="20" t="s">
        <v>75</v>
      </c>
      <c r="W468" s="20">
        <v>10</v>
      </c>
      <c r="X468" s="33" t="s">
        <v>15078</v>
      </c>
      <c r="Y468" s="19" t="s">
        <v>62</v>
      </c>
      <c r="Z468" s="20" t="s">
        <v>2305</v>
      </c>
      <c r="AA468" s="19" t="s">
        <v>2306</v>
      </c>
      <c r="AB468" s="20" t="s">
        <v>14286</v>
      </c>
    </row>
    <row r="469" spans="1:28" ht="22.5" customHeight="1" x14ac:dyDescent="0.35">
      <c r="A469" s="33">
        <v>467</v>
      </c>
      <c r="B469" s="20" t="s">
        <v>15079</v>
      </c>
      <c r="C469" s="20"/>
      <c r="D469" s="20" t="s">
        <v>50</v>
      </c>
      <c r="E469" s="20" t="s">
        <v>51</v>
      </c>
      <c r="F469" s="20" t="s">
        <v>6150</v>
      </c>
      <c r="G469" s="20" t="s">
        <v>524</v>
      </c>
      <c r="H469" s="20" t="s">
        <v>15080</v>
      </c>
      <c r="I469" s="33" t="s">
        <v>14996</v>
      </c>
      <c r="J469" s="215" t="s">
        <v>14270</v>
      </c>
      <c r="K469" s="20">
        <f t="shared" si="4"/>
        <v>12</v>
      </c>
      <c r="L469" s="20">
        <f t="shared" si="5"/>
        <v>12</v>
      </c>
      <c r="M469" s="20">
        <f t="shared" si="6"/>
        <v>2018</v>
      </c>
      <c r="N469" s="20">
        <v>96</v>
      </c>
      <c r="O469" s="209">
        <f t="shared" si="7"/>
        <v>46368</v>
      </c>
      <c r="P469" s="20" t="s">
        <v>14259</v>
      </c>
      <c r="Q469" s="20" t="s">
        <v>15079</v>
      </c>
      <c r="R469" s="19" t="s">
        <v>15081</v>
      </c>
      <c r="S469" s="19" t="s">
        <v>15082</v>
      </c>
      <c r="T469" s="19" t="s">
        <v>591</v>
      </c>
      <c r="U469" s="209">
        <v>34784</v>
      </c>
      <c r="V469" s="20" t="s">
        <v>75</v>
      </c>
      <c r="W469" s="20">
        <v>10</v>
      </c>
      <c r="X469" s="33" t="s">
        <v>15083</v>
      </c>
      <c r="Y469" s="19" t="s">
        <v>211</v>
      </c>
      <c r="Z469" s="20" t="s">
        <v>2305</v>
      </c>
      <c r="AA469" s="19" t="s">
        <v>2306</v>
      </c>
      <c r="AB469" s="20" t="s">
        <v>14286</v>
      </c>
    </row>
    <row r="470" spans="1:28" ht="22.5" customHeight="1" x14ac:dyDescent="0.35">
      <c r="A470" s="33">
        <v>468</v>
      </c>
      <c r="B470" s="20" t="s">
        <v>15089</v>
      </c>
      <c r="C470" s="20"/>
      <c r="D470" s="20" t="s">
        <v>50</v>
      </c>
      <c r="E470" s="20" t="s">
        <v>51</v>
      </c>
      <c r="F470" s="20" t="s">
        <v>6150</v>
      </c>
      <c r="G470" s="20" t="s">
        <v>524</v>
      </c>
      <c r="H470" s="20" t="s">
        <v>15090</v>
      </c>
      <c r="I470" s="33" t="s">
        <v>14281</v>
      </c>
      <c r="J470" s="215" t="s">
        <v>14282</v>
      </c>
      <c r="K470" s="20">
        <f t="shared" si="4"/>
        <v>16</v>
      </c>
      <c r="L470" s="20">
        <f t="shared" si="5"/>
        <v>4</v>
      </c>
      <c r="M470" s="20">
        <f t="shared" si="6"/>
        <v>2018</v>
      </c>
      <c r="N470" s="20">
        <v>96</v>
      </c>
      <c r="O470" s="209">
        <f t="shared" si="7"/>
        <v>46128</v>
      </c>
      <c r="P470" s="20" t="s">
        <v>14259</v>
      </c>
      <c r="Q470" s="20" t="s">
        <v>15089</v>
      </c>
      <c r="R470" s="19" t="s">
        <v>15091</v>
      </c>
      <c r="S470" s="19" t="s">
        <v>15092</v>
      </c>
      <c r="T470" s="19" t="s">
        <v>1040</v>
      </c>
      <c r="U470" s="209">
        <v>30990</v>
      </c>
      <c r="V470" s="20" t="s">
        <v>44</v>
      </c>
      <c r="W470" s="20">
        <v>10</v>
      </c>
      <c r="X470" s="33" t="s">
        <v>15093</v>
      </c>
      <c r="Y470" s="19" t="s">
        <v>234</v>
      </c>
      <c r="Z470" s="20" t="s">
        <v>2305</v>
      </c>
      <c r="AA470" s="19" t="s">
        <v>2306</v>
      </c>
      <c r="AB470" s="20" t="s">
        <v>14286</v>
      </c>
    </row>
    <row r="471" spans="1:28" ht="22.5" customHeight="1" x14ac:dyDescent="0.35">
      <c r="A471" s="33">
        <v>469</v>
      </c>
      <c r="B471" s="20" t="s">
        <v>16869</v>
      </c>
      <c r="C471" s="20"/>
      <c r="D471" s="20" t="s">
        <v>50</v>
      </c>
      <c r="E471" s="20" t="s">
        <v>51</v>
      </c>
      <c r="F471" s="20" t="s">
        <v>6150</v>
      </c>
      <c r="G471" s="20" t="s">
        <v>524</v>
      </c>
      <c r="H471" s="20" t="s">
        <v>16870</v>
      </c>
      <c r="I471" s="33" t="s">
        <v>16531</v>
      </c>
      <c r="J471" s="215" t="s">
        <v>16532</v>
      </c>
      <c r="K471" s="20">
        <f t="shared" si="4"/>
        <v>28</v>
      </c>
      <c r="L471" s="20">
        <f t="shared" si="5"/>
        <v>2</v>
      </c>
      <c r="M471" s="20">
        <f t="shared" si="6"/>
        <v>2019</v>
      </c>
      <c r="N471" s="20">
        <v>96</v>
      </c>
      <c r="O471" s="209">
        <f t="shared" si="7"/>
        <v>46446</v>
      </c>
      <c r="P471" s="20"/>
      <c r="Q471" s="20" t="s">
        <v>16869</v>
      </c>
      <c r="R471" s="19" t="s">
        <v>16871</v>
      </c>
      <c r="S471" s="19" t="s">
        <v>1297</v>
      </c>
      <c r="T471" s="19" t="s">
        <v>14536</v>
      </c>
      <c r="U471" s="209">
        <v>27604</v>
      </c>
      <c r="V471" s="20" t="s">
        <v>75</v>
      </c>
      <c r="W471" s="20">
        <v>10</v>
      </c>
      <c r="X471" s="33" t="s">
        <v>15093</v>
      </c>
      <c r="Y471" s="19" t="s">
        <v>234</v>
      </c>
      <c r="Z471" s="20" t="s">
        <v>2305</v>
      </c>
      <c r="AA471" s="19" t="s">
        <v>2306</v>
      </c>
      <c r="AB471" s="20" t="s">
        <v>14286</v>
      </c>
    </row>
    <row r="472" spans="1:28" ht="22.5" customHeight="1" x14ac:dyDescent="0.35">
      <c r="A472" s="33">
        <v>470</v>
      </c>
      <c r="B472" s="20" t="s">
        <v>15099</v>
      </c>
      <c r="C472" s="20"/>
      <c r="D472" s="20" t="s">
        <v>50</v>
      </c>
      <c r="E472" s="20" t="s">
        <v>51</v>
      </c>
      <c r="F472" s="20" t="s">
        <v>6150</v>
      </c>
      <c r="G472" s="20" t="s">
        <v>524</v>
      </c>
      <c r="H472" s="20" t="s">
        <v>15100</v>
      </c>
      <c r="I472" s="33" t="s">
        <v>14996</v>
      </c>
      <c r="J472" s="215" t="s">
        <v>14270</v>
      </c>
      <c r="K472" s="20">
        <f t="shared" si="4"/>
        <v>12</v>
      </c>
      <c r="L472" s="20">
        <f t="shared" si="5"/>
        <v>12</v>
      </c>
      <c r="M472" s="20">
        <f t="shared" si="6"/>
        <v>2018</v>
      </c>
      <c r="N472" s="20">
        <v>96</v>
      </c>
      <c r="O472" s="209">
        <f t="shared" si="7"/>
        <v>46368</v>
      </c>
      <c r="P472" s="20" t="s">
        <v>14259</v>
      </c>
      <c r="Q472" s="20" t="s">
        <v>15099</v>
      </c>
      <c r="R472" s="19" t="s">
        <v>15101</v>
      </c>
      <c r="S472" s="19" t="s">
        <v>15102</v>
      </c>
      <c r="T472" s="19" t="s">
        <v>1452</v>
      </c>
      <c r="U472" s="210">
        <v>28778</v>
      </c>
      <c r="V472" s="20" t="s">
        <v>75</v>
      </c>
      <c r="W472" s="20">
        <v>10</v>
      </c>
      <c r="X472" s="33" t="s">
        <v>15098</v>
      </c>
      <c r="Y472" s="19" t="s">
        <v>234</v>
      </c>
      <c r="Z472" s="20" t="s">
        <v>2305</v>
      </c>
      <c r="AA472" s="19" t="s">
        <v>2306</v>
      </c>
      <c r="AB472" s="20" t="s">
        <v>14286</v>
      </c>
    </row>
    <row r="473" spans="1:28" ht="22.5" customHeight="1" x14ac:dyDescent="0.35">
      <c r="A473" s="33">
        <v>471</v>
      </c>
      <c r="B473" s="20" t="s">
        <v>16872</v>
      </c>
      <c r="C473" s="20"/>
      <c r="D473" s="20" t="s">
        <v>50</v>
      </c>
      <c r="E473" s="20" t="s">
        <v>51</v>
      </c>
      <c r="F473" s="20" t="s">
        <v>6150</v>
      </c>
      <c r="G473" s="20" t="s">
        <v>524</v>
      </c>
      <c r="H473" s="20" t="s">
        <v>16873</v>
      </c>
      <c r="I473" s="33" t="s">
        <v>16848</v>
      </c>
      <c r="J473" s="215" t="s">
        <v>16849</v>
      </c>
      <c r="K473" s="20">
        <f t="shared" si="4"/>
        <v>17</v>
      </c>
      <c r="L473" s="20">
        <f t="shared" si="5"/>
        <v>9</v>
      </c>
      <c r="M473" s="20">
        <f t="shared" si="6"/>
        <v>2019</v>
      </c>
      <c r="N473" s="20">
        <v>96</v>
      </c>
      <c r="O473" s="209">
        <f t="shared" si="7"/>
        <v>46647</v>
      </c>
      <c r="P473" s="20"/>
      <c r="Q473" s="20" t="s">
        <v>16872</v>
      </c>
      <c r="R473" s="19" t="s">
        <v>231</v>
      </c>
      <c r="S473" s="19" t="s">
        <v>232</v>
      </c>
      <c r="T473" s="19" t="s">
        <v>83</v>
      </c>
      <c r="U473" s="210">
        <v>32439</v>
      </c>
      <c r="V473" s="20" t="s">
        <v>44</v>
      </c>
      <c r="W473" s="20">
        <v>12</v>
      </c>
      <c r="X473" s="33" t="s">
        <v>16874</v>
      </c>
      <c r="Y473" s="19" t="s">
        <v>46</v>
      </c>
      <c r="Z473" s="20" t="s">
        <v>2305</v>
      </c>
      <c r="AA473" s="19" t="s">
        <v>2306</v>
      </c>
      <c r="AB473" s="20" t="s">
        <v>14286</v>
      </c>
    </row>
    <row r="474" spans="1:28" ht="22.5" customHeight="1" x14ac:dyDescent="0.35">
      <c r="A474" s="33">
        <v>472</v>
      </c>
      <c r="B474" s="20" t="s">
        <v>6257</v>
      </c>
      <c r="C474" s="20"/>
      <c r="D474" s="20" t="s">
        <v>50</v>
      </c>
      <c r="E474" s="20" t="s">
        <v>51</v>
      </c>
      <c r="F474" s="20" t="s">
        <v>6150</v>
      </c>
      <c r="G474" s="20" t="s">
        <v>524</v>
      </c>
      <c r="H474" s="20" t="s">
        <v>6256</v>
      </c>
      <c r="I474" s="33" t="s">
        <v>16537</v>
      </c>
      <c r="J474" s="215" t="s">
        <v>16538</v>
      </c>
      <c r="K474" s="20">
        <f t="shared" si="4"/>
        <v>15</v>
      </c>
      <c r="L474" s="20">
        <f t="shared" si="5"/>
        <v>11</v>
      </c>
      <c r="M474" s="20">
        <f t="shared" si="6"/>
        <v>2019</v>
      </c>
      <c r="N474" s="20">
        <v>96</v>
      </c>
      <c r="O474" s="209">
        <f t="shared" si="7"/>
        <v>46706</v>
      </c>
      <c r="P474" s="20"/>
      <c r="Q474" s="20" t="s">
        <v>6257</v>
      </c>
      <c r="R474" s="19" t="s">
        <v>16875</v>
      </c>
      <c r="S474" s="19" t="s">
        <v>666</v>
      </c>
      <c r="T474" s="19" t="s">
        <v>529</v>
      </c>
      <c r="U474" s="210">
        <v>29886</v>
      </c>
      <c r="V474" s="20" t="s">
        <v>75</v>
      </c>
      <c r="W474" s="20">
        <v>12</v>
      </c>
      <c r="X474" s="33" t="s">
        <v>6259</v>
      </c>
      <c r="Y474" s="19" t="s">
        <v>62</v>
      </c>
      <c r="Z474" s="20" t="s">
        <v>2305</v>
      </c>
      <c r="AA474" s="19" t="s">
        <v>2306</v>
      </c>
      <c r="AB474" s="20" t="s">
        <v>14286</v>
      </c>
    </row>
    <row r="475" spans="1:28" ht="22.5" customHeight="1" x14ac:dyDescent="0.35">
      <c r="A475" s="33">
        <v>473</v>
      </c>
      <c r="B475" s="20" t="s">
        <v>16876</v>
      </c>
      <c r="C475" s="20"/>
      <c r="D475" s="20" t="s">
        <v>50</v>
      </c>
      <c r="E475" s="20" t="s">
        <v>51</v>
      </c>
      <c r="F475" s="20" t="s">
        <v>6150</v>
      </c>
      <c r="G475" s="20" t="s">
        <v>524</v>
      </c>
      <c r="H475" s="20" t="s">
        <v>16877</v>
      </c>
      <c r="I475" s="33" t="s">
        <v>2387</v>
      </c>
      <c r="J475" s="215" t="s">
        <v>2388</v>
      </c>
      <c r="K475" s="20">
        <f t="shared" si="4"/>
        <v>24</v>
      </c>
      <c r="L475" s="20">
        <f t="shared" si="5"/>
        <v>9</v>
      </c>
      <c r="M475" s="20">
        <f t="shared" si="6"/>
        <v>2019</v>
      </c>
      <c r="N475" s="20">
        <v>96</v>
      </c>
      <c r="O475" s="209">
        <f t="shared" si="7"/>
        <v>46654</v>
      </c>
      <c r="P475" s="20"/>
      <c r="Q475" s="20" t="s">
        <v>16876</v>
      </c>
      <c r="R475" s="19" t="s">
        <v>16878</v>
      </c>
      <c r="S475" s="19" t="s">
        <v>16879</v>
      </c>
      <c r="T475" s="19" t="s">
        <v>4704</v>
      </c>
      <c r="U475" s="210">
        <v>33602</v>
      </c>
      <c r="V475" s="20" t="s">
        <v>44</v>
      </c>
      <c r="W475" s="20">
        <v>12</v>
      </c>
      <c r="X475" s="33" t="s">
        <v>16880</v>
      </c>
      <c r="Y475" s="19" t="s">
        <v>93</v>
      </c>
      <c r="Z475" s="20" t="s">
        <v>531</v>
      </c>
      <c r="AA475" s="19" t="s">
        <v>15088</v>
      </c>
      <c r="AB475" s="20" t="s">
        <v>14286</v>
      </c>
    </row>
    <row r="476" spans="1:28" ht="22.5" customHeight="1" x14ac:dyDescent="0.35">
      <c r="A476" s="33">
        <v>474</v>
      </c>
      <c r="B476" s="20" t="s">
        <v>16881</v>
      </c>
      <c r="C476" s="20"/>
      <c r="D476" s="20" t="s">
        <v>50</v>
      </c>
      <c r="E476" s="20" t="s">
        <v>51</v>
      </c>
      <c r="F476" s="20" t="s">
        <v>6150</v>
      </c>
      <c r="G476" s="20" t="s">
        <v>524</v>
      </c>
      <c r="H476" s="20" t="s">
        <v>16882</v>
      </c>
      <c r="I476" s="33" t="s">
        <v>10271</v>
      </c>
      <c r="J476" s="215" t="s">
        <v>10272</v>
      </c>
      <c r="K476" s="20">
        <f t="shared" si="4"/>
        <v>11</v>
      </c>
      <c r="L476" s="20">
        <f t="shared" si="5"/>
        <v>5</v>
      </c>
      <c r="M476" s="20">
        <f t="shared" si="6"/>
        <v>2021</v>
      </c>
      <c r="N476" s="215">
        <v>96</v>
      </c>
      <c r="O476" s="209">
        <f t="shared" si="7"/>
        <v>47249</v>
      </c>
      <c r="P476" s="20"/>
      <c r="Q476" s="20" t="s">
        <v>16881</v>
      </c>
      <c r="R476" s="19" t="s">
        <v>16883</v>
      </c>
      <c r="S476" s="19" t="s">
        <v>16884</v>
      </c>
      <c r="T476" s="19" t="s">
        <v>16885</v>
      </c>
      <c r="U476" s="210">
        <v>27758</v>
      </c>
      <c r="V476" s="20" t="s">
        <v>75</v>
      </c>
      <c r="W476" s="20">
        <v>15</v>
      </c>
      <c r="X476" s="33" t="s">
        <v>16886</v>
      </c>
      <c r="Y476" s="19" t="s">
        <v>46</v>
      </c>
      <c r="Z476" s="20" t="s">
        <v>531</v>
      </c>
      <c r="AA476" s="19" t="s">
        <v>15088</v>
      </c>
      <c r="AB476" s="20" t="s">
        <v>14286</v>
      </c>
    </row>
    <row r="477" spans="1:28" ht="22.5" customHeight="1" x14ac:dyDescent="0.35">
      <c r="A477" s="33">
        <v>475</v>
      </c>
      <c r="B477" s="20" t="s">
        <v>16887</v>
      </c>
      <c r="C477" s="20"/>
      <c r="D477" s="20" t="s">
        <v>50</v>
      </c>
      <c r="E477" s="20" t="s">
        <v>51</v>
      </c>
      <c r="F477" s="20" t="s">
        <v>6150</v>
      </c>
      <c r="G477" s="20" t="s">
        <v>524</v>
      </c>
      <c r="H477" s="20" t="s">
        <v>16888</v>
      </c>
      <c r="I477" s="33" t="s">
        <v>10855</v>
      </c>
      <c r="J477" s="215" t="s">
        <v>10856</v>
      </c>
      <c r="K477" s="20">
        <f t="shared" si="4"/>
        <v>19</v>
      </c>
      <c r="L477" s="20">
        <f t="shared" si="5"/>
        <v>7</v>
      </c>
      <c r="M477" s="20">
        <f t="shared" si="6"/>
        <v>2021</v>
      </c>
      <c r="N477" s="215">
        <v>96</v>
      </c>
      <c r="O477" s="209">
        <f t="shared" si="7"/>
        <v>47318</v>
      </c>
      <c r="P477" s="20"/>
      <c r="Q477" s="20" t="s">
        <v>16887</v>
      </c>
      <c r="R477" s="19" t="s">
        <v>16889</v>
      </c>
      <c r="S477" s="19" t="s">
        <v>12818</v>
      </c>
      <c r="T477" s="19" t="s">
        <v>1638</v>
      </c>
      <c r="U477" s="209">
        <v>35148</v>
      </c>
      <c r="V477" s="20" t="s">
        <v>44</v>
      </c>
      <c r="W477" s="20">
        <v>15</v>
      </c>
      <c r="X477" s="33" t="s">
        <v>16890</v>
      </c>
      <c r="Y477" s="19" t="s">
        <v>46</v>
      </c>
      <c r="Z477" s="20" t="s">
        <v>2305</v>
      </c>
      <c r="AA477" s="19" t="s">
        <v>2306</v>
      </c>
      <c r="AB477" s="20" t="s">
        <v>14286</v>
      </c>
    </row>
    <row r="478" spans="1:28" ht="22.5" customHeight="1" x14ac:dyDescent="0.35">
      <c r="A478" s="33">
        <v>476</v>
      </c>
      <c r="B478" s="20" t="s">
        <v>16891</v>
      </c>
      <c r="C478" s="20"/>
      <c r="D478" s="20" t="s">
        <v>50</v>
      </c>
      <c r="E478" s="20" t="s">
        <v>51</v>
      </c>
      <c r="F478" s="20" t="s">
        <v>6150</v>
      </c>
      <c r="G478" s="20" t="s">
        <v>524</v>
      </c>
      <c r="H478" s="20" t="s">
        <v>16892</v>
      </c>
      <c r="I478" s="33" t="s">
        <v>16597</v>
      </c>
      <c r="J478" s="215" t="s">
        <v>16598</v>
      </c>
      <c r="K478" s="20">
        <f t="shared" si="4"/>
        <v>19</v>
      </c>
      <c r="L478" s="20">
        <f t="shared" si="5"/>
        <v>3</v>
      </c>
      <c r="M478" s="20">
        <f t="shared" si="6"/>
        <v>2021</v>
      </c>
      <c r="N478" s="215">
        <v>96</v>
      </c>
      <c r="O478" s="209">
        <f t="shared" si="7"/>
        <v>47196</v>
      </c>
      <c r="P478" s="20"/>
      <c r="Q478" s="20" t="s">
        <v>16891</v>
      </c>
      <c r="R478" s="19" t="s">
        <v>16893</v>
      </c>
      <c r="S478" s="19" t="s">
        <v>1617</v>
      </c>
      <c r="T478" s="19" t="s">
        <v>83</v>
      </c>
      <c r="U478" s="210">
        <v>33552</v>
      </c>
      <c r="V478" s="20" t="s">
        <v>44</v>
      </c>
      <c r="W478" s="20">
        <v>15</v>
      </c>
      <c r="X478" s="33" t="s">
        <v>16890</v>
      </c>
      <c r="Y478" s="19" t="s">
        <v>46</v>
      </c>
      <c r="Z478" s="20" t="s">
        <v>2305</v>
      </c>
      <c r="AA478" s="19" t="s">
        <v>2306</v>
      </c>
      <c r="AB478" s="20" t="s">
        <v>14286</v>
      </c>
    </row>
    <row r="479" spans="1:28" ht="22.5" customHeight="1" x14ac:dyDescent="0.35">
      <c r="A479" s="33">
        <v>477</v>
      </c>
      <c r="B479" s="20" t="s">
        <v>16894</v>
      </c>
      <c r="C479" s="20"/>
      <c r="D479" s="20" t="s">
        <v>50</v>
      </c>
      <c r="E479" s="20" t="s">
        <v>51</v>
      </c>
      <c r="F479" s="20" t="s">
        <v>6150</v>
      </c>
      <c r="G479" s="20" t="s">
        <v>524</v>
      </c>
      <c r="H479" s="20" t="s">
        <v>8253</v>
      </c>
      <c r="I479" s="33" t="s">
        <v>10476</v>
      </c>
      <c r="J479" s="215" t="s">
        <v>10477</v>
      </c>
      <c r="K479" s="20">
        <f t="shared" si="4"/>
        <v>7</v>
      </c>
      <c r="L479" s="20">
        <f t="shared" si="5"/>
        <v>5</v>
      </c>
      <c r="M479" s="20">
        <f t="shared" si="6"/>
        <v>2021</v>
      </c>
      <c r="N479" s="215">
        <v>96</v>
      </c>
      <c r="O479" s="209">
        <f t="shared" si="7"/>
        <v>47245</v>
      </c>
      <c r="P479" s="20"/>
      <c r="Q479" s="20" t="s">
        <v>16894</v>
      </c>
      <c r="R479" s="19" t="s">
        <v>16895</v>
      </c>
      <c r="S479" s="19" t="s">
        <v>16235</v>
      </c>
      <c r="T479" s="19" t="s">
        <v>462</v>
      </c>
      <c r="U479" s="210">
        <v>32426</v>
      </c>
      <c r="V479" s="20" t="s">
        <v>75</v>
      </c>
      <c r="W479" s="20">
        <v>15</v>
      </c>
      <c r="X479" s="33" t="s">
        <v>16896</v>
      </c>
      <c r="Y479" s="19" t="s">
        <v>46</v>
      </c>
      <c r="Z479" s="20" t="s">
        <v>2305</v>
      </c>
      <c r="AA479" s="19" t="s">
        <v>2306</v>
      </c>
      <c r="AB479" s="20" t="s">
        <v>14286</v>
      </c>
    </row>
    <row r="480" spans="1:28" ht="22.5" customHeight="1" x14ac:dyDescent="0.35">
      <c r="A480" s="33">
        <v>478</v>
      </c>
      <c r="B480" s="20" t="s">
        <v>16897</v>
      </c>
      <c r="C480" s="20"/>
      <c r="D480" s="20" t="s">
        <v>50</v>
      </c>
      <c r="E480" s="20" t="s">
        <v>51</v>
      </c>
      <c r="F480" s="20" t="s">
        <v>6150</v>
      </c>
      <c r="G480" s="20" t="s">
        <v>524</v>
      </c>
      <c r="H480" s="20" t="s">
        <v>16898</v>
      </c>
      <c r="I480" s="33" t="s">
        <v>10855</v>
      </c>
      <c r="J480" s="215" t="s">
        <v>10856</v>
      </c>
      <c r="K480" s="20">
        <f t="shared" si="4"/>
        <v>19</v>
      </c>
      <c r="L480" s="20">
        <f t="shared" si="5"/>
        <v>7</v>
      </c>
      <c r="M480" s="20">
        <f t="shared" si="6"/>
        <v>2021</v>
      </c>
      <c r="N480" s="215">
        <v>96</v>
      </c>
      <c r="O480" s="209">
        <f t="shared" si="7"/>
        <v>47318</v>
      </c>
      <c r="P480" s="20"/>
      <c r="Q480" s="20" t="s">
        <v>16897</v>
      </c>
      <c r="R480" s="19" t="s">
        <v>16899</v>
      </c>
      <c r="S480" s="19" t="s">
        <v>16900</v>
      </c>
      <c r="T480" s="19" t="s">
        <v>498</v>
      </c>
      <c r="U480" s="209">
        <v>34250</v>
      </c>
      <c r="V480" s="20" t="s">
        <v>44</v>
      </c>
      <c r="W480" s="20">
        <v>15</v>
      </c>
      <c r="X480" s="33" t="s">
        <v>16896</v>
      </c>
      <c r="Y480" s="19" t="s">
        <v>46</v>
      </c>
      <c r="Z480" s="20" t="s">
        <v>2305</v>
      </c>
      <c r="AA480" s="19" t="s">
        <v>2306</v>
      </c>
      <c r="AB480" s="20" t="s">
        <v>14286</v>
      </c>
    </row>
    <row r="481" spans="1:28" ht="22.5" customHeight="1" x14ac:dyDescent="0.35">
      <c r="A481" s="33">
        <v>479</v>
      </c>
      <c r="B481" s="20" t="s">
        <v>16901</v>
      </c>
      <c r="C481" s="20"/>
      <c r="D481" s="20" t="s">
        <v>50</v>
      </c>
      <c r="E481" s="20" t="s">
        <v>51</v>
      </c>
      <c r="F481" s="20" t="s">
        <v>6150</v>
      </c>
      <c r="G481" s="20" t="s">
        <v>524</v>
      </c>
      <c r="H481" s="20" t="s">
        <v>16902</v>
      </c>
      <c r="I481" s="33" t="s">
        <v>1315</v>
      </c>
      <c r="J481" s="215" t="s">
        <v>1316</v>
      </c>
      <c r="K481" s="20">
        <f t="shared" si="4"/>
        <v>6</v>
      </c>
      <c r="L481" s="20">
        <f t="shared" si="5"/>
        <v>4</v>
      </c>
      <c r="M481" s="20">
        <f t="shared" si="6"/>
        <v>2021</v>
      </c>
      <c r="N481" s="215">
        <v>96</v>
      </c>
      <c r="O481" s="209">
        <f t="shared" si="7"/>
        <v>47214</v>
      </c>
      <c r="P481" s="20"/>
      <c r="Q481" s="20" t="s">
        <v>16901</v>
      </c>
      <c r="R481" s="19" t="s">
        <v>16903</v>
      </c>
      <c r="S481" s="19" t="s">
        <v>435</v>
      </c>
      <c r="T481" s="19" t="s">
        <v>951</v>
      </c>
      <c r="U481" s="209">
        <v>33427</v>
      </c>
      <c r="V481" s="20" t="s">
        <v>75</v>
      </c>
      <c r="W481" s="20">
        <v>15</v>
      </c>
      <c r="X481" s="33" t="s">
        <v>16904</v>
      </c>
      <c r="Y481" s="19" t="s">
        <v>46</v>
      </c>
      <c r="Z481" s="20" t="s">
        <v>2305</v>
      </c>
      <c r="AA481" s="19" t="s">
        <v>2306</v>
      </c>
      <c r="AB481" s="20" t="s">
        <v>14286</v>
      </c>
    </row>
    <row r="482" spans="1:28" ht="22.5" customHeight="1" x14ac:dyDescent="0.35">
      <c r="A482" s="33">
        <v>480</v>
      </c>
      <c r="B482" s="20" t="s">
        <v>16905</v>
      </c>
      <c r="C482" s="20"/>
      <c r="D482" s="20" t="s">
        <v>50</v>
      </c>
      <c r="E482" s="20" t="s">
        <v>51</v>
      </c>
      <c r="F482" s="20" t="s">
        <v>6150</v>
      </c>
      <c r="G482" s="20" t="s">
        <v>524</v>
      </c>
      <c r="H482" s="20" t="s">
        <v>16906</v>
      </c>
      <c r="I482" s="33" t="s">
        <v>1560</v>
      </c>
      <c r="J482" s="215" t="s">
        <v>1561</v>
      </c>
      <c r="K482" s="20">
        <f t="shared" si="4"/>
        <v>2</v>
      </c>
      <c r="L482" s="20">
        <f t="shared" si="5"/>
        <v>7</v>
      </c>
      <c r="M482" s="20">
        <f t="shared" si="6"/>
        <v>2021</v>
      </c>
      <c r="N482" s="215">
        <v>96</v>
      </c>
      <c r="O482" s="209">
        <f t="shared" si="7"/>
        <v>47301</v>
      </c>
      <c r="P482" s="20"/>
      <c r="Q482" s="20" t="s">
        <v>16905</v>
      </c>
      <c r="R482" s="19" t="s">
        <v>16907</v>
      </c>
      <c r="S482" s="19" t="s">
        <v>16908</v>
      </c>
      <c r="T482" s="19" t="s">
        <v>649</v>
      </c>
      <c r="U482" s="209">
        <v>33710</v>
      </c>
      <c r="V482" s="20" t="s">
        <v>75</v>
      </c>
      <c r="W482" s="20">
        <v>15</v>
      </c>
      <c r="X482" s="33" t="s">
        <v>16909</v>
      </c>
      <c r="Y482" s="19" t="s">
        <v>46</v>
      </c>
      <c r="Z482" s="20" t="s">
        <v>2305</v>
      </c>
      <c r="AA482" s="19" t="s">
        <v>2306</v>
      </c>
      <c r="AB482" s="20" t="s">
        <v>14286</v>
      </c>
    </row>
    <row r="483" spans="1:28" ht="22.5" customHeight="1" x14ac:dyDescent="0.35">
      <c r="A483" s="33">
        <v>481</v>
      </c>
      <c r="B483" s="20" t="s">
        <v>16910</v>
      </c>
      <c r="C483" s="20"/>
      <c r="D483" s="20" t="s">
        <v>50</v>
      </c>
      <c r="E483" s="20" t="s">
        <v>51</v>
      </c>
      <c r="F483" s="20" t="s">
        <v>6150</v>
      </c>
      <c r="G483" s="20" t="s">
        <v>524</v>
      </c>
      <c r="H483" s="20" t="s">
        <v>16911</v>
      </c>
      <c r="I483" s="33" t="s">
        <v>10855</v>
      </c>
      <c r="J483" s="215" t="s">
        <v>10856</v>
      </c>
      <c r="K483" s="20">
        <f t="shared" si="4"/>
        <v>19</v>
      </c>
      <c r="L483" s="20">
        <f t="shared" si="5"/>
        <v>7</v>
      </c>
      <c r="M483" s="20">
        <f t="shared" si="6"/>
        <v>2021</v>
      </c>
      <c r="N483" s="215">
        <v>96</v>
      </c>
      <c r="O483" s="209">
        <f t="shared" si="7"/>
        <v>47318</v>
      </c>
      <c r="P483" s="20"/>
      <c r="Q483" s="20" t="s">
        <v>16910</v>
      </c>
      <c r="R483" s="19" t="s">
        <v>16912</v>
      </c>
      <c r="S483" s="19" t="s">
        <v>16913</v>
      </c>
      <c r="T483" s="19" t="s">
        <v>158</v>
      </c>
      <c r="U483" s="209">
        <v>35377</v>
      </c>
      <c r="V483" s="20" t="s">
        <v>75</v>
      </c>
      <c r="W483" s="20">
        <v>15</v>
      </c>
      <c r="X483" s="33" t="s">
        <v>16914</v>
      </c>
      <c r="Y483" s="19" t="s">
        <v>62</v>
      </c>
      <c r="Z483" s="20" t="s">
        <v>2305</v>
      </c>
      <c r="AA483" s="19" t="s">
        <v>2306</v>
      </c>
      <c r="AB483" s="20" t="s">
        <v>14286</v>
      </c>
    </row>
    <row r="484" spans="1:28" ht="22.5" customHeight="1" x14ac:dyDescent="0.35">
      <c r="A484" s="33">
        <v>482</v>
      </c>
      <c r="B484" s="20" t="s">
        <v>16915</v>
      </c>
      <c r="C484" s="20"/>
      <c r="D484" s="20" t="s">
        <v>50</v>
      </c>
      <c r="E484" s="20" t="s">
        <v>51</v>
      </c>
      <c r="F484" s="20" t="s">
        <v>6150</v>
      </c>
      <c r="G484" s="20" t="s">
        <v>524</v>
      </c>
      <c r="H484" s="20" t="s">
        <v>16916</v>
      </c>
      <c r="I484" s="33" t="s">
        <v>10476</v>
      </c>
      <c r="J484" s="215" t="s">
        <v>10477</v>
      </c>
      <c r="K484" s="20">
        <f t="shared" si="4"/>
        <v>7</v>
      </c>
      <c r="L484" s="20">
        <f t="shared" si="5"/>
        <v>5</v>
      </c>
      <c r="M484" s="20">
        <f t="shared" si="6"/>
        <v>2021</v>
      </c>
      <c r="N484" s="215">
        <v>96</v>
      </c>
      <c r="O484" s="209">
        <f t="shared" si="7"/>
        <v>47245</v>
      </c>
      <c r="P484" s="20"/>
      <c r="Q484" s="20" t="s">
        <v>16915</v>
      </c>
      <c r="R484" s="19" t="s">
        <v>16917</v>
      </c>
      <c r="S484" s="19" t="s">
        <v>16918</v>
      </c>
      <c r="T484" s="19" t="s">
        <v>716</v>
      </c>
      <c r="U484" s="210">
        <v>35017</v>
      </c>
      <c r="V484" s="20" t="s">
        <v>75</v>
      </c>
      <c r="W484" s="20">
        <v>15</v>
      </c>
      <c r="X484" s="33" t="s">
        <v>16919</v>
      </c>
      <c r="Y484" s="19" t="s">
        <v>62</v>
      </c>
      <c r="Z484" s="20" t="s">
        <v>2305</v>
      </c>
      <c r="AA484" s="19" t="s">
        <v>2306</v>
      </c>
      <c r="AB484" s="20" t="s">
        <v>14286</v>
      </c>
    </row>
    <row r="485" spans="1:28" ht="22.5" customHeight="1" x14ac:dyDescent="0.35">
      <c r="A485" s="33">
        <v>483</v>
      </c>
      <c r="B485" s="20" t="s">
        <v>16920</v>
      </c>
      <c r="C485" s="20"/>
      <c r="D485" s="20" t="s">
        <v>50</v>
      </c>
      <c r="E485" s="20" t="s">
        <v>51</v>
      </c>
      <c r="F485" s="20" t="s">
        <v>6150</v>
      </c>
      <c r="G485" s="20" t="s">
        <v>524</v>
      </c>
      <c r="H485" s="20" t="s">
        <v>16921</v>
      </c>
      <c r="I485" s="33" t="s">
        <v>1354</v>
      </c>
      <c r="J485" s="215" t="s">
        <v>1355</v>
      </c>
      <c r="K485" s="20">
        <f t="shared" si="4"/>
        <v>8</v>
      </c>
      <c r="L485" s="20">
        <f t="shared" si="5"/>
        <v>6</v>
      </c>
      <c r="M485" s="20">
        <f t="shared" si="6"/>
        <v>2021</v>
      </c>
      <c r="N485" s="215">
        <v>96</v>
      </c>
      <c r="O485" s="209">
        <f t="shared" si="7"/>
        <v>47277</v>
      </c>
      <c r="P485" s="20"/>
      <c r="Q485" s="20" t="s">
        <v>16920</v>
      </c>
      <c r="R485" s="19" t="s">
        <v>16922</v>
      </c>
      <c r="S485" s="19" t="s">
        <v>4283</v>
      </c>
      <c r="T485" s="19" t="s">
        <v>498</v>
      </c>
      <c r="U485" s="209">
        <v>34045</v>
      </c>
      <c r="V485" s="20" t="s">
        <v>75</v>
      </c>
      <c r="W485" s="20">
        <v>15</v>
      </c>
      <c r="X485" s="33" t="s">
        <v>16919</v>
      </c>
      <c r="Y485" s="19" t="s">
        <v>62</v>
      </c>
      <c r="Z485" s="20" t="s">
        <v>2305</v>
      </c>
      <c r="AA485" s="19" t="s">
        <v>2306</v>
      </c>
      <c r="AB485" s="20" t="s">
        <v>14286</v>
      </c>
    </row>
    <row r="486" spans="1:28" ht="22.5" customHeight="1" x14ac:dyDescent="0.35">
      <c r="A486" s="33">
        <v>484</v>
      </c>
      <c r="B486" s="20" t="s">
        <v>16923</v>
      </c>
      <c r="C486" s="20"/>
      <c r="D486" s="20" t="s">
        <v>50</v>
      </c>
      <c r="E486" s="20" t="s">
        <v>51</v>
      </c>
      <c r="F486" s="20" t="s">
        <v>6150</v>
      </c>
      <c r="G486" s="20" t="s">
        <v>524</v>
      </c>
      <c r="H486" s="20" t="s">
        <v>16924</v>
      </c>
      <c r="I486" s="33" t="s">
        <v>10513</v>
      </c>
      <c r="J486" s="215" t="s">
        <v>10514</v>
      </c>
      <c r="K486" s="20">
        <f t="shared" si="4"/>
        <v>26</v>
      </c>
      <c r="L486" s="20">
        <f t="shared" si="5"/>
        <v>5</v>
      </c>
      <c r="M486" s="20">
        <f t="shared" si="6"/>
        <v>2021</v>
      </c>
      <c r="N486" s="215">
        <v>96</v>
      </c>
      <c r="O486" s="209">
        <f t="shared" si="7"/>
        <v>47264</v>
      </c>
      <c r="P486" s="20"/>
      <c r="Q486" s="20" t="s">
        <v>16923</v>
      </c>
      <c r="R486" s="19" t="s">
        <v>16925</v>
      </c>
      <c r="S486" s="19" t="s">
        <v>16926</v>
      </c>
      <c r="T486" s="19" t="s">
        <v>60</v>
      </c>
      <c r="U486" s="209">
        <v>37468</v>
      </c>
      <c r="V486" s="20" t="s">
        <v>44</v>
      </c>
      <c r="W486" s="20">
        <v>15</v>
      </c>
      <c r="X486" s="33" t="s">
        <v>16927</v>
      </c>
      <c r="Y486" s="19" t="s">
        <v>62</v>
      </c>
      <c r="Z486" s="20" t="s">
        <v>2305</v>
      </c>
      <c r="AA486" s="19" t="s">
        <v>2306</v>
      </c>
      <c r="AB486" s="20" t="s">
        <v>14286</v>
      </c>
    </row>
    <row r="487" spans="1:28" ht="22.5" customHeight="1" x14ac:dyDescent="0.35">
      <c r="A487" s="33">
        <v>485</v>
      </c>
      <c r="B487" s="20" t="s">
        <v>16928</v>
      </c>
      <c r="C487" s="20"/>
      <c r="D487" s="20" t="s">
        <v>50</v>
      </c>
      <c r="E487" s="20" t="s">
        <v>51</v>
      </c>
      <c r="F487" s="20" t="s">
        <v>6150</v>
      </c>
      <c r="G487" s="20" t="s">
        <v>524</v>
      </c>
      <c r="H487" s="20" t="s">
        <v>16929</v>
      </c>
      <c r="I487" s="33" t="s">
        <v>16597</v>
      </c>
      <c r="J487" s="215" t="s">
        <v>16598</v>
      </c>
      <c r="K487" s="20">
        <f t="shared" si="4"/>
        <v>19</v>
      </c>
      <c r="L487" s="20">
        <f t="shared" si="5"/>
        <v>3</v>
      </c>
      <c r="M487" s="20">
        <f t="shared" si="6"/>
        <v>2021</v>
      </c>
      <c r="N487" s="215">
        <v>96</v>
      </c>
      <c r="O487" s="209">
        <f t="shared" si="7"/>
        <v>47196</v>
      </c>
      <c r="P487" s="20"/>
      <c r="Q487" s="20" t="s">
        <v>16928</v>
      </c>
      <c r="R487" s="19" t="s">
        <v>11626</v>
      </c>
      <c r="S487" s="19" t="s">
        <v>702</v>
      </c>
      <c r="T487" s="19" t="s">
        <v>489</v>
      </c>
      <c r="U487" s="209">
        <v>36796</v>
      </c>
      <c r="V487" s="20" t="s">
        <v>44</v>
      </c>
      <c r="W487" s="20">
        <v>15</v>
      </c>
      <c r="X487" s="33" t="s">
        <v>16927</v>
      </c>
      <c r="Y487" s="19" t="s">
        <v>62</v>
      </c>
      <c r="Z487" s="20" t="s">
        <v>2305</v>
      </c>
      <c r="AA487" s="19" t="s">
        <v>2306</v>
      </c>
      <c r="AB487" s="20" t="s">
        <v>14286</v>
      </c>
    </row>
    <row r="488" spans="1:28" ht="22.5" customHeight="1" x14ac:dyDescent="0.35">
      <c r="A488" s="33">
        <v>486</v>
      </c>
      <c r="B488" s="20" t="s">
        <v>16930</v>
      </c>
      <c r="C488" s="20"/>
      <c r="D488" s="20" t="s">
        <v>50</v>
      </c>
      <c r="E488" s="20" t="s">
        <v>51</v>
      </c>
      <c r="F488" s="20" t="s">
        <v>6150</v>
      </c>
      <c r="G488" s="20" t="s">
        <v>524</v>
      </c>
      <c r="H488" s="20" t="s">
        <v>16931</v>
      </c>
      <c r="I488" s="33" t="s">
        <v>16597</v>
      </c>
      <c r="J488" s="215" t="s">
        <v>16598</v>
      </c>
      <c r="K488" s="20">
        <f t="shared" si="4"/>
        <v>19</v>
      </c>
      <c r="L488" s="20">
        <f t="shared" si="5"/>
        <v>3</v>
      </c>
      <c r="M488" s="20">
        <f t="shared" si="6"/>
        <v>2021</v>
      </c>
      <c r="N488" s="215">
        <v>96</v>
      </c>
      <c r="O488" s="209">
        <f t="shared" si="7"/>
        <v>47196</v>
      </c>
      <c r="P488" s="20"/>
      <c r="Q488" s="20" t="s">
        <v>16930</v>
      </c>
      <c r="R488" s="19" t="s">
        <v>5222</v>
      </c>
      <c r="S488" s="19" t="s">
        <v>449</v>
      </c>
      <c r="T488" s="19" t="s">
        <v>337</v>
      </c>
      <c r="U488" s="209">
        <v>35604</v>
      </c>
      <c r="V488" s="20" t="s">
        <v>75</v>
      </c>
      <c r="W488" s="20">
        <v>15</v>
      </c>
      <c r="X488" s="33" t="s">
        <v>16927</v>
      </c>
      <c r="Y488" s="19" t="s">
        <v>62</v>
      </c>
      <c r="Z488" s="20" t="s">
        <v>2305</v>
      </c>
      <c r="AA488" s="19" t="s">
        <v>2306</v>
      </c>
      <c r="AB488" s="20" t="s">
        <v>14286</v>
      </c>
    </row>
    <row r="489" spans="1:28" ht="22.5" customHeight="1" x14ac:dyDescent="0.35">
      <c r="A489" s="33">
        <v>487</v>
      </c>
      <c r="B489" s="20" t="s">
        <v>16932</v>
      </c>
      <c r="C489" s="20"/>
      <c r="D489" s="20" t="s">
        <v>50</v>
      </c>
      <c r="E489" s="20" t="s">
        <v>51</v>
      </c>
      <c r="F489" s="20" t="s">
        <v>6150</v>
      </c>
      <c r="G489" s="20" t="s">
        <v>524</v>
      </c>
      <c r="H489" s="20" t="s">
        <v>16933</v>
      </c>
      <c r="I489" s="33" t="s">
        <v>10855</v>
      </c>
      <c r="J489" s="215" t="s">
        <v>10856</v>
      </c>
      <c r="K489" s="20">
        <f t="shared" si="4"/>
        <v>19</v>
      </c>
      <c r="L489" s="20">
        <f t="shared" si="5"/>
        <v>7</v>
      </c>
      <c r="M489" s="20">
        <f t="shared" si="6"/>
        <v>2021</v>
      </c>
      <c r="N489" s="215">
        <v>96</v>
      </c>
      <c r="O489" s="209">
        <f t="shared" si="7"/>
        <v>47318</v>
      </c>
      <c r="P489" s="20"/>
      <c r="Q489" s="20" t="s">
        <v>16932</v>
      </c>
      <c r="R489" s="19" t="s">
        <v>16934</v>
      </c>
      <c r="S489" s="19" t="s">
        <v>16935</v>
      </c>
      <c r="T489" s="19" t="s">
        <v>16936</v>
      </c>
      <c r="U489" s="209">
        <v>35262</v>
      </c>
      <c r="V489" s="20" t="s">
        <v>75</v>
      </c>
      <c r="W489" s="20">
        <v>15</v>
      </c>
      <c r="X489" s="33" t="s">
        <v>16937</v>
      </c>
      <c r="Y489" s="19" t="s">
        <v>93</v>
      </c>
      <c r="Z489" s="20" t="s">
        <v>2305</v>
      </c>
      <c r="AA489" s="19" t="s">
        <v>2306</v>
      </c>
      <c r="AB489" s="20" t="s">
        <v>14286</v>
      </c>
    </row>
    <row r="490" spans="1:28" ht="22.5" customHeight="1" x14ac:dyDescent="0.35">
      <c r="A490" s="33">
        <v>488</v>
      </c>
      <c r="B490" s="20" t="s">
        <v>16938</v>
      </c>
      <c r="C490" s="20"/>
      <c r="D490" s="20" t="s">
        <v>793</v>
      </c>
      <c r="E490" s="20" t="s">
        <v>51</v>
      </c>
      <c r="F490" s="20" t="s">
        <v>6150</v>
      </c>
      <c r="G490" s="20" t="s">
        <v>524</v>
      </c>
      <c r="H490" s="20" t="s">
        <v>16939</v>
      </c>
      <c r="I490" s="33" t="s">
        <v>16597</v>
      </c>
      <c r="J490" s="215" t="s">
        <v>16598</v>
      </c>
      <c r="K490" s="20">
        <f t="shared" si="4"/>
        <v>19</v>
      </c>
      <c r="L490" s="20">
        <f t="shared" si="5"/>
        <v>3</v>
      </c>
      <c r="M490" s="20">
        <f t="shared" si="6"/>
        <v>2021</v>
      </c>
      <c r="N490" s="215">
        <v>96</v>
      </c>
      <c r="O490" s="209">
        <f t="shared" si="7"/>
        <v>47196</v>
      </c>
      <c r="P490" s="20"/>
      <c r="Q490" s="20" t="s">
        <v>16938</v>
      </c>
      <c r="R490" s="19" t="s">
        <v>16940</v>
      </c>
      <c r="S490" s="19" t="s">
        <v>16941</v>
      </c>
      <c r="T490" s="19" t="s">
        <v>1457</v>
      </c>
      <c r="U490" s="209">
        <v>33645</v>
      </c>
      <c r="V490" s="20" t="s">
        <v>75</v>
      </c>
      <c r="W490" s="20">
        <v>15</v>
      </c>
      <c r="X490" s="33" t="s">
        <v>16942</v>
      </c>
      <c r="Y490" s="19" t="s">
        <v>93</v>
      </c>
      <c r="Z490" s="20" t="s">
        <v>2305</v>
      </c>
      <c r="AA490" s="19" t="s">
        <v>2306</v>
      </c>
      <c r="AB490" s="20" t="s">
        <v>14286</v>
      </c>
    </row>
    <row r="491" spans="1:28" ht="22.5" customHeight="1" x14ac:dyDescent="0.35">
      <c r="A491" s="33">
        <v>489</v>
      </c>
      <c r="B491" s="20" t="s">
        <v>16943</v>
      </c>
      <c r="C491" s="20"/>
      <c r="D491" s="20" t="s">
        <v>50</v>
      </c>
      <c r="E491" s="20" t="s">
        <v>51</v>
      </c>
      <c r="F491" s="20" t="s">
        <v>6150</v>
      </c>
      <c r="G491" s="20" t="s">
        <v>524</v>
      </c>
      <c r="H491" s="20" t="s">
        <v>16944</v>
      </c>
      <c r="I491" s="33" t="s">
        <v>10372</v>
      </c>
      <c r="J491" s="215" t="s">
        <v>10373</v>
      </c>
      <c r="K491" s="20">
        <f t="shared" si="4"/>
        <v>14</v>
      </c>
      <c r="L491" s="20">
        <f t="shared" si="5"/>
        <v>4</v>
      </c>
      <c r="M491" s="20">
        <f t="shared" si="6"/>
        <v>2021</v>
      </c>
      <c r="N491" s="215">
        <v>96</v>
      </c>
      <c r="O491" s="209">
        <f t="shared" si="7"/>
        <v>47222</v>
      </c>
      <c r="P491" s="20"/>
      <c r="Q491" s="20" t="s">
        <v>16943</v>
      </c>
      <c r="R491" s="19" t="s">
        <v>16945</v>
      </c>
      <c r="S491" s="19" t="s">
        <v>826</v>
      </c>
      <c r="T491" s="19" t="s">
        <v>462</v>
      </c>
      <c r="U491" s="209">
        <v>33410</v>
      </c>
      <c r="V491" s="20" t="s">
        <v>75</v>
      </c>
      <c r="W491" s="20">
        <v>15</v>
      </c>
      <c r="X491" s="33" t="s">
        <v>16946</v>
      </c>
      <c r="Y491" s="19" t="s">
        <v>211</v>
      </c>
      <c r="Z491" s="20" t="s">
        <v>2305</v>
      </c>
      <c r="AA491" s="19" t="s">
        <v>2306</v>
      </c>
      <c r="AB491" s="20" t="s">
        <v>14286</v>
      </c>
    </row>
    <row r="492" spans="1:28" ht="22.5" customHeight="1" x14ac:dyDescent="0.35">
      <c r="A492" s="33">
        <v>490</v>
      </c>
      <c r="B492" s="20" t="s">
        <v>16947</v>
      </c>
      <c r="C492" s="20"/>
      <c r="D492" s="20" t="s">
        <v>50</v>
      </c>
      <c r="E492" s="20" t="s">
        <v>51</v>
      </c>
      <c r="F492" s="20" t="s">
        <v>6150</v>
      </c>
      <c r="G492" s="20" t="s">
        <v>524</v>
      </c>
      <c r="H492" s="20" t="s">
        <v>16948</v>
      </c>
      <c r="I492" s="33" t="s">
        <v>226</v>
      </c>
      <c r="J492" s="215" t="s">
        <v>227</v>
      </c>
      <c r="K492" s="20">
        <f t="shared" si="4"/>
        <v>9</v>
      </c>
      <c r="L492" s="20">
        <f t="shared" si="5"/>
        <v>7</v>
      </c>
      <c r="M492" s="20">
        <f t="shared" si="6"/>
        <v>2021</v>
      </c>
      <c r="N492" s="215">
        <v>96</v>
      </c>
      <c r="O492" s="209">
        <f t="shared" si="7"/>
        <v>47308</v>
      </c>
      <c r="P492" s="20"/>
      <c r="Q492" s="20" t="s">
        <v>16947</v>
      </c>
      <c r="R492" s="19" t="s">
        <v>16949</v>
      </c>
      <c r="S492" s="19" t="s">
        <v>1662</v>
      </c>
      <c r="T492" s="19" t="s">
        <v>667</v>
      </c>
      <c r="U492" s="210">
        <v>31746</v>
      </c>
      <c r="V492" s="20" t="s">
        <v>75</v>
      </c>
      <c r="W492" s="20">
        <v>15</v>
      </c>
      <c r="X492" s="33" t="s">
        <v>10443</v>
      </c>
      <c r="Y492" s="19" t="s">
        <v>121</v>
      </c>
      <c r="Z492" s="20" t="s">
        <v>531</v>
      </c>
      <c r="AA492" s="19" t="s">
        <v>15088</v>
      </c>
      <c r="AB492" s="20" t="s">
        <v>14286</v>
      </c>
    </row>
    <row r="493" spans="1:28" ht="22.5" customHeight="1" x14ac:dyDescent="0.35">
      <c r="A493" s="33">
        <v>491</v>
      </c>
      <c r="B493" s="20" t="s">
        <v>16950</v>
      </c>
      <c r="C493" s="20"/>
      <c r="D493" s="20" t="s">
        <v>50</v>
      </c>
      <c r="E493" s="20" t="s">
        <v>51</v>
      </c>
      <c r="F493" s="20" t="s">
        <v>6150</v>
      </c>
      <c r="G493" s="20" t="s">
        <v>524</v>
      </c>
      <c r="H493" s="20" t="s">
        <v>16951</v>
      </c>
      <c r="I493" s="33" t="s">
        <v>1315</v>
      </c>
      <c r="J493" s="215" t="s">
        <v>1316</v>
      </c>
      <c r="K493" s="20">
        <f t="shared" si="4"/>
        <v>6</v>
      </c>
      <c r="L493" s="20">
        <f t="shared" si="5"/>
        <v>4</v>
      </c>
      <c r="M493" s="20">
        <f t="shared" si="6"/>
        <v>2021</v>
      </c>
      <c r="N493" s="215">
        <v>96</v>
      </c>
      <c r="O493" s="209">
        <f t="shared" si="7"/>
        <v>47214</v>
      </c>
      <c r="P493" s="20"/>
      <c r="Q493" s="20" t="s">
        <v>16950</v>
      </c>
      <c r="R493" s="19" t="s">
        <v>16952</v>
      </c>
      <c r="S493" s="19" t="s">
        <v>16953</v>
      </c>
      <c r="T493" s="19" t="s">
        <v>1729</v>
      </c>
      <c r="U493" s="209">
        <v>33793</v>
      </c>
      <c r="V493" s="20" t="s">
        <v>75</v>
      </c>
      <c r="W493" s="20">
        <v>15</v>
      </c>
      <c r="X493" s="33" t="s">
        <v>16954</v>
      </c>
      <c r="Y493" s="19" t="s">
        <v>234</v>
      </c>
      <c r="Z493" s="20" t="s">
        <v>531</v>
      </c>
      <c r="AA493" s="19" t="s">
        <v>15088</v>
      </c>
      <c r="AB493" s="20" t="s">
        <v>14286</v>
      </c>
    </row>
    <row r="494" spans="1:28" ht="22.5" customHeight="1" x14ac:dyDescent="0.35">
      <c r="A494" s="33">
        <v>492</v>
      </c>
      <c r="B494" s="20" t="s">
        <v>16955</v>
      </c>
      <c r="C494" s="20"/>
      <c r="D494" s="20" t="s">
        <v>50</v>
      </c>
      <c r="E494" s="20" t="s">
        <v>51</v>
      </c>
      <c r="F494" s="20" t="s">
        <v>6150</v>
      </c>
      <c r="G494" s="20" t="s">
        <v>524</v>
      </c>
      <c r="H494" s="20" t="s">
        <v>16956</v>
      </c>
      <c r="I494" s="33" t="s">
        <v>1354</v>
      </c>
      <c r="J494" s="215" t="s">
        <v>1355</v>
      </c>
      <c r="K494" s="20">
        <f t="shared" si="4"/>
        <v>8</v>
      </c>
      <c r="L494" s="20">
        <f t="shared" si="5"/>
        <v>6</v>
      </c>
      <c r="M494" s="20">
        <f t="shared" si="6"/>
        <v>2021</v>
      </c>
      <c r="N494" s="215">
        <v>96</v>
      </c>
      <c r="O494" s="209">
        <f t="shared" si="7"/>
        <v>47277</v>
      </c>
      <c r="P494" s="20"/>
      <c r="Q494" s="20" t="s">
        <v>16955</v>
      </c>
      <c r="R494" s="19" t="s">
        <v>16957</v>
      </c>
      <c r="S494" s="19" t="s">
        <v>118</v>
      </c>
      <c r="T494" s="19" t="s">
        <v>392</v>
      </c>
      <c r="U494" s="209">
        <v>28655</v>
      </c>
      <c r="V494" s="20" t="s">
        <v>75</v>
      </c>
      <c r="W494" s="20">
        <v>15</v>
      </c>
      <c r="X494" s="33" t="s">
        <v>16958</v>
      </c>
      <c r="Y494" s="19" t="s">
        <v>234</v>
      </c>
      <c r="Z494" s="20" t="s">
        <v>2305</v>
      </c>
      <c r="AA494" s="19" t="s">
        <v>2306</v>
      </c>
      <c r="AB494" s="20" t="s">
        <v>14286</v>
      </c>
    </row>
    <row r="495" spans="1:28" ht="22.5" customHeight="1" x14ac:dyDescent="0.35">
      <c r="A495" s="33">
        <v>493</v>
      </c>
      <c r="B495" s="20" t="s">
        <v>16959</v>
      </c>
      <c r="C495" s="20"/>
      <c r="D495" s="20" t="s">
        <v>50</v>
      </c>
      <c r="E495" s="20" t="s">
        <v>51</v>
      </c>
      <c r="F495" s="20" t="s">
        <v>6150</v>
      </c>
      <c r="G495" s="20" t="s">
        <v>524</v>
      </c>
      <c r="H495" s="20" t="s">
        <v>16960</v>
      </c>
      <c r="I495" s="33" t="s">
        <v>1315</v>
      </c>
      <c r="J495" s="215" t="s">
        <v>1316</v>
      </c>
      <c r="K495" s="20">
        <f t="shared" si="4"/>
        <v>6</v>
      </c>
      <c r="L495" s="20">
        <f t="shared" si="5"/>
        <v>4</v>
      </c>
      <c r="M495" s="20">
        <f t="shared" si="6"/>
        <v>2021</v>
      </c>
      <c r="N495" s="215">
        <v>96</v>
      </c>
      <c r="O495" s="209">
        <f t="shared" si="7"/>
        <v>47214</v>
      </c>
      <c r="P495" s="20"/>
      <c r="Q495" s="20" t="s">
        <v>16959</v>
      </c>
      <c r="R495" s="19" t="s">
        <v>16961</v>
      </c>
      <c r="S495" s="19" t="s">
        <v>1553</v>
      </c>
      <c r="T495" s="19" t="s">
        <v>3423</v>
      </c>
      <c r="U495" s="209">
        <v>35132</v>
      </c>
      <c r="V495" s="20" t="s">
        <v>44</v>
      </c>
      <c r="W495" s="20">
        <v>15</v>
      </c>
      <c r="X495" s="33" t="s">
        <v>10621</v>
      </c>
      <c r="Y495" s="19" t="s">
        <v>234</v>
      </c>
      <c r="Z495" s="20" t="s">
        <v>2305</v>
      </c>
      <c r="AA495" s="19" t="s">
        <v>2306</v>
      </c>
      <c r="AB495" s="20" t="s">
        <v>14286</v>
      </c>
    </row>
    <row r="496" spans="1:28" ht="22.5" customHeight="1" x14ac:dyDescent="0.35">
      <c r="A496" s="33">
        <v>494</v>
      </c>
      <c r="B496" s="20" t="s">
        <v>16962</v>
      </c>
      <c r="C496" s="20"/>
      <c r="D496" s="20" t="s">
        <v>50</v>
      </c>
      <c r="E496" s="20" t="s">
        <v>51</v>
      </c>
      <c r="F496" s="20" t="s">
        <v>6150</v>
      </c>
      <c r="G496" s="20" t="s">
        <v>524</v>
      </c>
      <c r="H496" s="20" t="s">
        <v>16963</v>
      </c>
      <c r="I496" s="33" t="s">
        <v>10372</v>
      </c>
      <c r="J496" s="215" t="s">
        <v>10373</v>
      </c>
      <c r="K496" s="20">
        <f t="shared" si="4"/>
        <v>14</v>
      </c>
      <c r="L496" s="20">
        <f t="shared" si="5"/>
        <v>4</v>
      </c>
      <c r="M496" s="20">
        <f t="shared" si="6"/>
        <v>2021</v>
      </c>
      <c r="N496" s="215">
        <v>96</v>
      </c>
      <c r="O496" s="209">
        <f t="shared" si="7"/>
        <v>47222</v>
      </c>
      <c r="P496" s="20"/>
      <c r="Q496" s="20" t="s">
        <v>16962</v>
      </c>
      <c r="R496" s="19" t="s">
        <v>16964</v>
      </c>
      <c r="S496" s="19" t="s">
        <v>1326</v>
      </c>
      <c r="T496" s="19" t="s">
        <v>200</v>
      </c>
      <c r="U496" s="209">
        <v>36130</v>
      </c>
      <c r="V496" s="20" t="s">
        <v>75</v>
      </c>
      <c r="W496" s="20">
        <v>15</v>
      </c>
      <c r="X496" s="33" t="s">
        <v>10627</v>
      </c>
      <c r="Y496" s="19" t="s">
        <v>279</v>
      </c>
      <c r="Z496" s="20" t="s">
        <v>2305</v>
      </c>
      <c r="AA496" s="19" t="s">
        <v>2306</v>
      </c>
      <c r="AB496" s="20" t="s">
        <v>14286</v>
      </c>
    </row>
    <row r="497" spans="1:28" ht="22.5" customHeight="1" x14ac:dyDescent="0.35">
      <c r="A497" s="33">
        <v>495</v>
      </c>
      <c r="B497" s="20" t="s">
        <v>15108</v>
      </c>
      <c r="C497" s="20"/>
      <c r="D497" s="20" t="s">
        <v>50</v>
      </c>
      <c r="E497" s="20" t="s">
        <v>51</v>
      </c>
      <c r="F497" s="20" t="s">
        <v>6150</v>
      </c>
      <c r="G497" s="20" t="s">
        <v>524</v>
      </c>
      <c r="H497" s="20" t="s">
        <v>15109</v>
      </c>
      <c r="I497" s="33" t="s">
        <v>14476</v>
      </c>
      <c r="J497" s="215" t="s">
        <v>14360</v>
      </c>
      <c r="K497" s="20">
        <f t="shared" si="4"/>
        <v>26</v>
      </c>
      <c r="L497" s="20">
        <f t="shared" si="5"/>
        <v>1</v>
      </c>
      <c r="M497" s="20">
        <f t="shared" si="6"/>
        <v>2018</v>
      </c>
      <c r="N497" s="20">
        <v>96</v>
      </c>
      <c r="O497" s="209">
        <f t="shared" si="7"/>
        <v>46048</v>
      </c>
      <c r="P497" s="20" t="s">
        <v>14259</v>
      </c>
      <c r="Q497" s="20" t="s">
        <v>15108</v>
      </c>
      <c r="R497" s="19" t="s">
        <v>15110</v>
      </c>
      <c r="S497" s="19" t="s">
        <v>15111</v>
      </c>
      <c r="T497" s="19" t="s">
        <v>100</v>
      </c>
      <c r="U497" s="209">
        <v>32456</v>
      </c>
      <c r="V497" s="20" t="s">
        <v>44</v>
      </c>
      <c r="W497" s="20">
        <v>19</v>
      </c>
      <c r="X497" s="33" t="s">
        <v>15107</v>
      </c>
      <c r="Y497" s="19" t="s">
        <v>121</v>
      </c>
      <c r="Z497" s="20" t="s">
        <v>2305</v>
      </c>
      <c r="AA497" s="19" t="s">
        <v>2306</v>
      </c>
      <c r="AB497" s="20" t="s">
        <v>14286</v>
      </c>
    </row>
    <row r="498" spans="1:28" ht="22.5" customHeight="1" x14ac:dyDescent="0.35">
      <c r="A498" s="33">
        <v>496</v>
      </c>
      <c r="B498" s="20" t="s">
        <v>16965</v>
      </c>
      <c r="C498" s="20"/>
      <c r="D498" s="20" t="s">
        <v>50</v>
      </c>
      <c r="E498" s="20" t="s">
        <v>51</v>
      </c>
      <c r="F498" s="20" t="s">
        <v>6150</v>
      </c>
      <c r="G498" s="20" t="s">
        <v>524</v>
      </c>
      <c r="H498" s="20" t="s">
        <v>16966</v>
      </c>
      <c r="I498" s="33" t="s">
        <v>577</v>
      </c>
      <c r="J498" s="215" t="s">
        <v>578</v>
      </c>
      <c r="K498" s="20">
        <f t="shared" si="4"/>
        <v>25</v>
      </c>
      <c r="L498" s="20">
        <f t="shared" si="5"/>
        <v>8</v>
      </c>
      <c r="M498" s="20">
        <f t="shared" si="6"/>
        <v>2023</v>
      </c>
      <c r="N498" s="20">
        <v>72</v>
      </c>
      <c r="O498" s="209">
        <f t="shared" si="7"/>
        <v>47355</v>
      </c>
      <c r="P498" s="20"/>
      <c r="Q498" s="20" t="s">
        <v>16965</v>
      </c>
      <c r="R498" s="19" t="s">
        <v>16967</v>
      </c>
      <c r="S498" s="19" t="s">
        <v>435</v>
      </c>
      <c r="T498" s="19" t="s">
        <v>804</v>
      </c>
      <c r="U498" s="209">
        <v>31070</v>
      </c>
      <c r="V498" s="20" t="s">
        <v>75</v>
      </c>
      <c r="W498" s="20">
        <v>20</v>
      </c>
      <c r="X498" s="33" t="s">
        <v>16968</v>
      </c>
      <c r="Y498" s="19" t="s">
        <v>46</v>
      </c>
      <c r="Z498" s="20" t="s">
        <v>531</v>
      </c>
      <c r="AA498" s="19" t="s">
        <v>15088</v>
      </c>
      <c r="AB498" s="20" t="s">
        <v>14286</v>
      </c>
    </row>
    <row r="499" spans="1:28" ht="22.5" customHeight="1" x14ac:dyDescent="0.35">
      <c r="A499" s="33">
        <v>497</v>
      </c>
      <c r="B499" s="20" t="s">
        <v>16969</v>
      </c>
      <c r="C499" s="20"/>
      <c r="D499" s="20" t="s">
        <v>50</v>
      </c>
      <c r="E499" s="20" t="s">
        <v>51</v>
      </c>
      <c r="F499" s="20" t="s">
        <v>6150</v>
      </c>
      <c r="G499" s="20" t="s">
        <v>524</v>
      </c>
      <c r="H499" s="20" t="s">
        <v>16970</v>
      </c>
      <c r="I499" s="33" t="s">
        <v>1850</v>
      </c>
      <c r="J499" s="215" t="s">
        <v>1851</v>
      </c>
      <c r="K499" s="20">
        <f t="shared" si="4"/>
        <v>2</v>
      </c>
      <c r="L499" s="20">
        <f t="shared" si="5"/>
        <v>1</v>
      </c>
      <c r="M499" s="20">
        <f t="shared" si="6"/>
        <v>2024</v>
      </c>
      <c r="N499" s="20">
        <v>72</v>
      </c>
      <c r="O499" s="209">
        <f t="shared" si="7"/>
        <v>47485</v>
      </c>
      <c r="P499" s="20"/>
      <c r="Q499" s="20" t="s">
        <v>16969</v>
      </c>
      <c r="R499" s="19" t="s">
        <v>16971</v>
      </c>
      <c r="S499" s="19" t="s">
        <v>502</v>
      </c>
      <c r="T499" s="19" t="s">
        <v>16972</v>
      </c>
      <c r="U499" s="209">
        <v>32674</v>
      </c>
      <c r="V499" s="20" t="s">
        <v>75</v>
      </c>
      <c r="W499" s="20">
        <v>20</v>
      </c>
      <c r="X499" s="33" t="s">
        <v>16973</v>
      </c>
      <c r="Y499" s="19" t="s">
        <v>46</v>
      </c>
      <c r="Z499" s="20" t="s">
        <v>2305</v>
      </c>
      <c r="AA499" s="19" t="s">
        <v>2306</v>
      </c>
      <c r="AB499" s="20" t="s">
        <v>14286</v>
      </c>
    </row>
    <row r="500" spans="1:28" ht="22.5" customHeight="1" x14ac:dyDescent="0.35">
      <c r="A500" s="33">
        <v>498</v>
      </c>
      <c r="B500" s="20" t="s">
        <v>16974</v>
      </c>
      <c r="C500" s="20"/>
      <c r="D500" s="20" t="s">
        <v>50</v>
      </c>
      <c r="E500" s="20" t="s">
        <v>51</v>
      </c>
      <c r="F500" s="20" t="s">
        <v>6150</v>
      </c>
      <c r="G500" s="20" t="s">
        <v>524</v>
      </c>
      <c r="H500" s="20" t="s">
        <v>16975</v>
      </c>
      <c r="I500" s="33" t="s">
        <v>312</v>
      </c>
      <c r="J500" s="215" t="s">
        <v>313</v>
      </c>
      <c r="K500" s="20">
        <f t="shared" si="4"/>
        <v>31</v>
      </c>
      <c r="L500" s="20">
        <f t="shared" si="5"/>
        <v>8</v>
      </c>
      <c r="M500" s="20">
        <f t="shared" si="6"/>
        <v>2023</v>
      </c>
      <c r="N500" s="20">
        <v>72</v>
      </c>
      <c r="O500" s="209">
        <f t="shared" si="7"/>
        <v>47361</v>
      </c>
      <c r="P500" s="20"/>
      <c r="Q500" s="20" t="s">
        <v>16974</v>
      </c>
      <c r="R500" s="19" t="s">
        <v>16976</v>
      </c>
      <c r="S500" s="19" t="s">
        <v>14058</v>
      </c>
      <c r="T500" s="19" t="s">
        <v>455</v>
      </c>
      <c r="U500" s="209">
        <v>35257</v>
      </c>
      <c r="V500" s="20" t="s">
        <v>75</v>
      </c>
      <c r="W500" s="20">
        <v>20</v>
      </c>
      <c r="X500" s="33" t="s">
        <v>16977</v>
      </c>
      <c r="Y500" s="19" t="s">
        <v>46</v>
      </c>
      <c r="Z500" s="20" t="s">
        <v>2305</v>
      </c>
      <c r="AA500" s="19" t="s">
        <v>2306</v>
      </c>
      <c r="AB500" s="20" t="s">
        <v>14286</v>
      </c>
    </row>
    <row r="501" spans="1:28" ht="22.5" customHeight="1" x14ac:dyDescent="0.35">
      <c r="A501" s="33">
        <v>499</v>
      </c>
      <c r="B501" s="20" t="s">
        <v>16978</v>
      </c>
      <c r="C501" s="20"/>
      <c r="D501" s="20" t="s">
        <v>50</v>
      </c>
      <c r="E501" s="20" t="s">
        <v>51</v>
      </c>
      <c r="F501" s="20" t="s">
        <v>6150</v>
      </c>
      <c r="G501" s="20" t="s">
        <v>524</v>
      </c>
      <c r="H501" s="20" t="s">
        <v>16979</v>
      </c>
      <c r="I501" s="33" t="s">
        <v>334</v>
      </c>
      <c r="J501" s="215" t="s">
        <v>335</v>
      </c>
      <c r="K501" s="20">
        <f t="shared" si="4"/>
        <v>29</v>
      </c>
      <c r="L501" s="20">
        <f t="shared" si="5"/>
        <v>9</v>
      </c>
      <c r="M501" s="20">
        <f t="shared" si="6"/>
        <v>2023</v>
      </c>
      <c r="N501" s="20">
        <v>72</v>
      </c>
      <c r="O501" s="209">
        <f t="shared" si="7"/>
        <v>47390</v>
      </c>
      <c r="P501" s="20"/>
      <c r="Q501" s="20" t="s">
        <v>16978</v>
      </c>
      <c r="R501" s="19" t="s">
        <v>16980</v>
      </c>
      <c r="S501" s="19" t="s">
        <v>16981</v>
      </c>
      <c r="T501" s="19" t="s">
        <v>60</v>
      </c>
      <c r="U501" s="209">
        <v>35433</v>
      </c>
      <c r="V501" s="20" t="s">
        <v>44</v>
      </c>
      <c r="W501" s="20">
        <v>20</v>
      </c>
      <c r="X501" s="33" t="s">
        <v>16982</v>
      </c>
      <c r="Y501" s="19" t="s">
        <v>46</v>
      </c>
      <c r="Z501" s="20" t="s">
        <v>2305</v>
      </c>
      <c r="AA501" s="19" t="s">
        <v>2306</v>
      </c>
      <c r="AB501" s="20" t="s">
        <v>14286</v>
      </c>
    </row>
    <row r="502" spans="1:28" ht="22.5" customHeight="1" x14ac:dyDescent="0.35">
      <c r="A502" s="33">
        <v>500</v>
      </c>
      <c r="B502" s="20" t="s">
        <v>16983</v>
      </c>
      <c r="C502" s="20"/>
      <c r="D502" s="20" t="s">
        <v>50</v>
      </c>
      <c r="E502" s="20" t="s">
        <v>51</v>
      </c>
      <c r="F502" s="20" t="s">
        <v>6150</v>
      </c>
      <c r="G502" s="20" t="s">
        <v>524</v>
      </c>
      <c r="H502" s="20" t="s">
        <v>16984</v>
      </c>
      <c r="I502" s="33" t="s">
        <v>886</v>
      </c>
      <c r="J502" s="215" t="s">
        <v>887</v>
      </c>
      <c r="K502" s="20">
        <f t="shared" si="4"/>
        <v>29</v>
      </c>
      <c r="L502" s="20">
        <f t="shared" si="5"/>
        <v>2</v>
      </c>
      <c r="M502" s="20">
        <f t="shared" si="6"/>
        <v>2024</v>
      </c>
      <c r="N502" s="20">
        <v>72</v>
      </c>
      <c r="O502" s="209">
        <f t="shared" si="7"/>
        <v>47543</v>
      </c>
      <c r="P502" s="20"/>
      <c r="Q502" s="20" t="s">
        <v>16983</v>
      </c>
      <c r="R502" s="19" t="s">
        <v>16985</v>
      </c>
      <c r="S502" s="19" t="s">
        <v>2402</v>
      </c>
      <c r="T502" s="19" t="s">
        <v>529</v>
      </c>
      <c r="U502" s="209">
        <v>28942</v>
      </c>
      <c r="V502" s="20" t="s">
        <v>75</v>
      </c>
      <c r="W502" s="20">
        <v>20</v>
      </c>
      <c r="X502" s="33" t="s">
        <v>16982</v>
      </c>
      <c r="Y502" s="19" t="s">
        <v>46</v>
      </c>
      <c r="Z502" s="20" t="s">
        <v>2305</v>
      </c>
      <c r="AA502" s="19" t="s">
        <v>2306</v>
      </c>
      <c r="AB502" s="20" t="s">
        <v>14286</v>
      </c>
    </row>
    <row r="503" spans="1:28" ht="22.5" customHeight="1" x14ac:dyDescent="0.35">
      <c r="A503" s="33">
        <v>501</v>
      </c>
      <c r="B503" s="20" t="s">
        <v>16986</v>
      </c>
      <c r="C503" s="20"/>
      <c r="D503" s="20" t="s">
        <v>50</v>
      </c>
      <c r="E503" s="20" t="s">
        <v>51</v>
      </c>
      <c r="F503" s="20" t="s">
        <v>6150</v>
      </c>
      <c r="G503" s="20" t="s">
        <v>524</v>
      </c>
      <c r="H503" s="20" t="s">
        <v>16987</v>
      </c>
      <c r="I503" s="33" t="s">
        <v>1804</v>
      </c>
      <c r="J503" s="215" t="s">
        <v>1805</v>
      </c>
      <c r="K503" s="20">
        <f t="shared" si="4"/>
        <v>10</v>
      </c>
      <c r="L503" s="20">
        <f t="shared" si="5"/>
        <v>11</v>
      </c>
      <c r="M503" s="20">
        <f t="shared" si="6"/>
        <v>2023</v>
      </c>
      <c r="N503" s="20">
        <v>72</v>
      </c>
      <c r="O503" s="209">
        <f t="shared" si="7"/>
        <v>47432</v>
      </c>
      <c r="P503" s="20"/>
      <c r="Q503" s="20" t="s">
        <v>16986</v>
      </c>
      <c r="R503" s="19" t="s">
        <v>16988</v>
      </c>
      <c r="S503" s="19" t="s">
        <v>16989</v>
      </c>
      <c r="T503" s="19" t="s">
        <v>75</v>
      </c>
      <c r="U503" s="210">
        <v>35761</v>
      </c>
      <c r="V503" s="20" t="s">
        <v>44</v>
      </c>
      <c r="W503" s="20">
        <v>20</v>
      </c>
      <c r="X503" s="33" t="s">
        <v>16982</v>
      </c>
      <c r="Y503" s="19" t="s">
        <v>46</v>
      </c>
      <c r="Z503" s="20" t="s">
        <v>2305</v>
      </c>
      <c r="AA503" s="19" t="s">
        <v>2306</v>
      </c>
      <c r="AB503" s="20" t="s">
        <v>14286</v>
      </c>
    </row>
    <row r="504" spans="1:28" ht="22.5" customHeight="1" x14ac:dyDescent="0.35">
      <c r="A504" s="33">
        <v>502</v>
      </c>
      <c r="B504" s="20" t="s">
        <v>16990</v>
      </c>
      <c r="C504" s="20"/>
      <c r="D504" s="20" t="s">
        <v>50</v>
      </c>
      <c r="E504" s="20" t="s">
        <v>51</v>
      </c>
      <c r="F504" s="20" t="s">
        <v>6150</v>
      </c>
      <c r="G504" s="20" t="s">
        <v>524</v>
      </c>
      <c r="H504" s="20" t="s">
        <v>16991</v>
      </c>
      <c r="I504" s="33" t="s">
        <v>1887</v>
      </c>
      <c r="J504" s="215" t="s">
        <v>1888</v>
      </c>
      <c r="K504" s="20">
        <f t="shared" si="4"/>
        <v>6</v>
      </c>
      <c r="L504" s="20">
        <f t="shared" si="5"/>
        <v>12</v>
      </c>
      <c r="M504" s="20">
        <f t="shared" si="6"/>
        <v>2023</v>
      </c>
      <c r="N504" s="20">
        <v>72</v>
      </c>
      <c r="O504" s="209">
        <f t="shared" si="7"/>
        <v>47458</v>
      </c>
      <c r="P504" s="20"/>
      <c r="Q504" s="20" t="s">
        <v>16990</v>
      </c>
      <c r="R504" s="19" t="s">
        <v>16992</v>
      </c>
      <c r="S504" s="19" t="s">
        <v>1794</v>
      </c>
      <c r="T504" s="19" t="s">
        <v>688</v>
      </c>
      <c r="U504" s="209">
        <v>30204</v>
      </c>
      <c r="V504" s="20" t="s">
        <v>75</v>
      </c>
      <c r="W504" s="20">
        <v>20</v>
      </c>
      <c r="X504" s="33" t="s">
        <v>16982</v>
      </c>
      <c r="Y504" s="19" t="s">
        <v>46</v>
      </c>
      <c r="Z504" s="20" t="s">
        <v>2305</v>
      </c>
      <c r="AA504" s="19" t="s">
        <v>2306</v>
      </c>
      <c r="AB504" s="20" t="s">
        <v>14286</v>
      </c>
    </row>
    <row r="505" spans="1:28" ht="22.5" customHeight="1" x14ac:dyDescent="0.35">
      <c r="A505" s="33">
        <v>503</v>
      </c>
      <c r="B505" s="20" t="s">
        <v>16993</v>
      </c>
      <c r="C505" s="20"/>
      <c r="D505" s="20" t="s">
        <v>50</v>
      </c>
      <c r="E505" s="20" t="s">
        <v>51</v>
      </c>
      <c r="F505" s="20" t="s">
        <v>6150</v>
      </c>
      <c r="G505" s="20" t="s">
        <v>524</v>
      </c>
      <c r="H505" s="20" t="s">
        <v>16994</v>
      </c>
      <c r="I505" s="33" t="s">
        <v>1850</v>
      </c>
      <c r="J505" s="215" t="s">
        <v>1851</v>
      </c>
      <c r="K505" s="20">
        <f t="shared" si="4"/>
        <v>2</v>
      </c>
      <c r="L505" s="20">
        <f t="shared" si="5"/>
        <v>1</v>
      </c>
      <c r="M505" s="20">
        <f t="shared" si="6"/>
        <v>2024</v>
      </c>
      <c r="N505" s="20">
        <v>72</v>
      </c>
      <c r="O505" s="209">
        <f t="shared" si="7"/>
        <v>47485</v>
      </c>
      <c r="P505" s="20"/>
      <c r="Q505" s="20" t="s">
        <v>16993</v>
      </c>
      <c r="R505" s="19" t="s">
        <v>16995</v>
      </c>
      <c r="S505" s="19" t="s">
        <v>3573</v>
      </c>
      <c r="T505" s="19" t="s">
        <v>1882</v>
      </c>
      <c r="U505" s="209">
        <v>33550</v>
      </c>
      <c r="V505" s="20" t="s">
        <v>75</v>
      </c>
      <c r="W505" s="20">
        <v>20</v>
      </c>
      <c r="X505" s="33" t="s">
        <v>16996</v>
      </c>
      <c r="Y505" s="19" t="s">
        <v>62</v>
      </c>
      <c r="Z505" s="20" t="s">
        <v>531</v>
      </c>
      <c r="AA505" s="19" t="s">
        <v>15088</v>
      </c>
      <c r="AB505" s="20" t="s">
        <v>14286</v>
      </c>
    </row>
    <row r="506" spans="1:28" ht="22.5" customHeight="1" x14ac:dyDescent="0.35">
      <c r="A506" s="33">
        <v>504</v>
      </c>
      <c r="B506" s="20" t="s">
        <v>16997</v>
      </c>
      <c r="C506" s="20"/>
      <c r="D506" s="20" t="s">
        <v>50</v>
      </c>
      <c r="E506" s="20" t="s">
        <v>51</v>
      </c>
      <c r="F506" s="20" t="s">
        <v>6150</v>
      </c>
      <c r="G506" s="20" t="s">
        <v>524</v>
      </c>
      <c r="H506" s="20" t="s">
        <v>16998</v>
      </c>
      <c r="I506" s="33" t="s">
        <v>886</v>
      </c>
      <c r="J506" s="215" t="s">
        <v>887</v>
      </c>
      <c r="K506" s="20">
        <f t="shared" si="4"/>
        <v>29</v>
      </c>
      <c r="L506" s="20">
        <f t="shared" si="5"/>
        <v>2</v>
      </c>
      <c r="M506" s="20">
        <f t="shared" si="6"/>
        <v>2024</v>
      </c>
      <c r="N506" s="20">
        <v>72</v>
      </c>
      <c r="O506" s="209">
        <f t="shared" si="7"/>
        <v>47543</v>
      </c>
      <c r="P506" s="20"/>
      <c r="Q506" s="20" t="s">
        <v>16997</v>
      </c>
      <c r="R506" s="19" t="s">
        <v>16999</v>
      </c>
      <c r="S506" s="19" t="s">
        <v>950</v>
      </c>
      <c r="T506" s="19" t="s">
        <v>1225</v>
      </c>
      <c r="U506" s="209">
        <v>34043</v>
      </c>
      <c r="V506" s="20" t="s">
        <v>75</v>
      </c>
      <c r="W506" s="20">
        <v>20</v>
      </c>
      <c r="X506" s="33" t="s">
        <v>17000</v>
      </c>
      <c r="Y506" s="19" t="s">
        <v>62</v>
      </c>
      <c r="Z506" s="20" t="s">
        <v>2305</v>
      </c>
      <c r="AA506" s="19" t="s">
        <v>2306</v>
      </c>
      <c r="AB506" s="20" t="s">
        <v>14286</v>
      </c>
    </row>
    <row r="507" spans="1:28" ht="22.5" customHeight="1" x14ac:dyDescent="0.35">
      <c r="A507" s="33">
        <v>505</v>
      </c>
      <c r="B507" s="20" t="s">
        <v>17001</v>
      </c>
      <c r="C507" s="20"/>
      <c r="D507" s="20" t="s">
        <v>50</v>
      </c>
      <c r="E507" s="20" t="s">
        <v>51</v>
      </c>
      <c r="F507" s="20" t="s">
        <v>6150</v>
      </c>
      <c r="G507" s="20" t="s">
        <v>524</v>
      </c>
      <c r="H507" s="20" t="s">
        <v>17002</v>
      </c>
      <c r="I507" s="33" t="s">
        <v>1804</v>
      </c>
      <c r="J507" s="215" t="s">
        <v>1805</v>
      </c>
      <c r="K507" s="20">
        <f t="shared" si="4"/>
        <v>10</v>
      </c>
      <c r="L507" s="20">
        <f t="shared" si="5"/>
        <v>11</v>
      </c>
      <c r="M507" s="20">
        <f t="shared" si="6"/>
        <v>2023</v>
      </c>
      <c r="N507" s="20">
        <v>72</v>
      </c>
      <c r="O507" s="209">
        <f t="shared" si="7"/>
        <v>47432</v>
      </c>
      <c r="P507" s="20"/>
      <c r="Q507" s="20" t="s">
        <v>17001</v>
      </c>
      <c r="R507" s="19" t="s">
        <v>17003</v>
      </c>
      <c r="S507" s="19" t="s">
        <v>493</v>
      </c>
      <c r="T507" s="19" t="s">
        <v>44</v>
      </c>
      <c r="U507" s="209">
        <v>35265</v>
      </c>
      <c r="V507" s="20" t="s">
        <v>44</v>
      </c>
      <c r="W507" s="20">
        <v>20</v>
      </c>
      <c r="X507" s="33" t="s">
        <v>17000</v>
      </c>
      <c r="Y507" s="19" t="s">
        <v>62</v>
      </c>
      <c r="Z507" s="20" t="s">
        <v>2305</v>
      </c>
      <c r="AA507" s="19" t="s">
        <v>2306</v>
      </c>
      <c r="AB507" s="20" t="s">
        <v>14286</v>
      </c>
    </row>
    <row r="508" spans="1:28" ht="22.5" customHeight="1" x14ac:dyDescent="0.35">
      <c r="A508" s="33">
        <v>506</v>
      </c>
      <c r="B508" s="20" t="s">
        <v>17004</v>
      </c>
      <c r="C508" s="20"/>
      <c r="D508" s="20" t="s">
        <v>50</v>
      </c>
      <c r="E508" s="20" t="s">
        <v>51</v>
      </c>
      <c r="F508" s="20" t="s">
        <v>6150</v>
      </c>
      <c r="G508" s="20" t="s">
        <v>524</v>
      </c>
      <c r="H508" s="20" t="s">
        <v>17005</v>
      </c>
      <c r="I508" s="33" t="s">
        <v>1804</v>
      </c>
      <c r="J508" s="215" t="s">
        <v>1805</v>
      </c>
      <c r="K508" s="20">
        <f t="shared" si="4"/>
        <v>10</v>
      </c>
      <c r="L508" s="20">
        <f t="shared" si="5"/>
        <v>11</v>
      </c>
      <c r="M508" s="20">
        <f t="shared" si="6"/>
        <v>2023</v>
      </c>
      <c r="N508" s="20">
        <v>72</v>
      </c>
      <c r="O508" s="209">
        <f t="shared" si="7"/>
        <v>47432</v>
      </c>
      <c r="P508" s="20"/>
      <c r="Q508" s="20" t="s">
        <v>17004</v>
      </c>
      <c r="R508" s="19" t="s">
        <v>17006</v>
      </c>
      <c r="S508" s="19" t="s">
        <v>17007</v>
      </c>
      <c r="T508" s="19" t="s">
        <v>392</v>
      </c>
      <c r="U508" s="209">
        <v>35652</v>
      </c>
      <c r="V508" s="20" t="s">
        <v>75</v>
      </c>
      <c r="W508" s="20">
        <v>20</v>
      </c>
      <c r="X508" s="33" t="s">
        <v>17008</v>
      </c>
      <c r="Y508" s="19" t="s">
        <v>62</v>
      </c>
      <c r="Z508" s="20" t="s">
        <v>2305</v>
      </c>
      <c r="AA508" s="19" t="s">
        <v>2306</v>
      </c>
      <c r="AB508" s="20" t="s">
        <v>14286</v>
      </c>
    </row>
    <row r="509" spans="1:28" ht="22.5" customHeight="1" x14ac:dyDescent="0.35">
      <c r="A509" s="33">
        <v>507</v>
      </c>
      <c r="B509" s="20" t="s">
        <v>17009</v>
      </c>
      <c r="C509" s="20"/>
      <c r="D509" s="20" t="s">
        <v>50</v>
      </c>
      <c r="E509" s="20" t="s">
        <v>51</v>
      </c>
      <c r="F509" s="20" t="s">
        <v>6150</v>
      </c>
      <c r="G509" s="20" t="s">
        <v>524</v>
      </c>
      <c r="H509" s="20" t="s">
        <v>17010</v>
      </c>
      <c r="I509" s="33" t="s">
        <v>1821</v>
      </c>
      <c r="J509" s="215" t="s">
        <v>1822</v>
      </c>
      <c r="K509" s="20">
        <f t="shared" si="4"/>
        <v>6</v>
      </c>
      <c r="L509" s="20">
        <f t="shared" si="5"/>
        <v>10</v>
      </c>
      <c r="M509" s="20">
        <f t="shared" si="6"/>
        <v>2023</v>
      </c>
      <c r="N509" s="20">
        <v>72</v>
      </c>
      <c r="O509" s="209">
        <f t="shared" si="7"/>
        <v>47397</v>
      </c>
      <c r="P509" s="20"/>
      <c r="Q509" s="20" t="s">
        <v>17009</v>
      </c>
      <c r="R509" s="19" t="s">
        <v>17011</v>
      </c>
      <c r="S509" s="19" t="s">
        <v>14201</v>
      </c>
      <c r="T509" s="19" t="s">
        <v>1139</v>
      </c>
      <c r="U509" s="209">
        <v>30548</v>
      </c>
      <c r="V509" s="20" t="s">
        <v>75</v>
      </c>
      <c r="W509" s="20">
        <v>20</v>
      </c>
      <c r="X509" s="33" t="s">
        <v>17008</v>
      </c>
      <c r="Y509" s="19" t="s">
        <v>62</v>
      </c>
      <c r="Z509" s="20" t="s">
        <v>2305</v>
      </c>
      <c r="AA509" s="19" t="s">
        <v>2306</v>
      </c>
      <c r="AB509" s="20" t="s">
        <v>14286</v>
      </c>
    </row>
    <row r="510" spans="1:28" ht="22.5" customHeight="1" x14ac:dyDescent="0.35">
      <c r="A510" s="33">
        <v>508</v>
      </c>
      <c r="B510" s="20" t="s">
        <v>17012</v>
      </c>
      <c r="C510" s="20"/>
      <c r="D510" s="20" t="s">
        <v>50</v>
      </c>
      <c r="E510" s="20" t="s">
        <v>51</v>
      </c>
      <c r="F510" s="20" t="s">
        <v>6150</v>
      </c>
      <c r="G510" s="20" t="s">
        <v>524</v>
      </c>
      <c r="H510" s="20" t="s">
        <v>17013</v>
      </c>
      <c r="I510" s="33" t="s">
        <v>1821</v>
      </c>
      <c r="J510" s="215" t="s">
        <v>1822</v>
      </c>
      <c r="K510" s="20">
        <f t="shared" si="4"/>
        <v>6</v>
      </c>
      <c r="L510" s="20">
        <f t="shared" si="5"/>
        <v>10</v>
      </c>
      <c r="M510" s="20">
        <f t="shared" si="6"/>
        <v>2023</v>
      </c>
      <c r="N510" s="20">
        <v>72</v>
      </c>
      <c r="O510" s="209">
        <f t="shared" si="7"/>
        <v>47397</v>
      </c>
      <c r="P510" s="20"/>
      <c r="Q510" s="20" t="s">
        <v>17012</v>
      </c>
      <c r="R510" s="19" t="s">
        <v>17014</v>
      </c>
      <c r="S510" s="19" t="s">
        <v>13407</v>
      </c>
      <c r="T510" s="19" t="s">
        <v>850</v>
      </c>
      <c r="U510" s="209">
        <v>35651</v>
      </c>
      <c r="V510" s="20" t="s">
        <v>44</v>
      </c>
      <c r="W510" s="20">
        <v>20</v>
      </c>
      <c r="X510" s="33" t="s">
        <v>17008</v>
      </c>
      <c r="Y510" s="19" t="s">
        <v>62</v>
      </c>
      <c r="Z510" s="20" t="s">
        <v>2305</v>
      </c>
      <c r="AA510" s="19" t="s">
        <v>2306</v>
      </c>
      <c r="AB510" s="20" t="s">
        <v>14286</v>
      </c>
    </row>
    <row r="511" spans="1:28" ht="22.5" customHeight="1" x14ac:dyDescent="0.35">
      <c r="A511" s="33">
        <v>509</v>
      </c>
      <c r="B511" s="20" t="s">
        <v>17015</v>
      </c>
      <c r="C511" s="20"/>
      <c r="D511" s="20" t="s">
        <v>50</v>
      </c>
      <c r="E511" s="20" t="s">
        <v>51</v>
      </c>
      <c r="F511" s="20" t="s">
        <v>6150</v>
      </c>
      <c r="G511" s="20" t="s">
        <v>524</v>
      </c>
      <c r="H511" s="20" t="s">
        <v>17016</v>
      </c>
      <c r="I511" s="33" t="s">
        <v>1804</v>
      </c>
      <c r="J511" s="215" t="s">
        <v>1805</v>
      </c>
      <c r="K511" s="20">
        <f t="shared" si="4"/>
        <v>10</v>
      </c>
      <c r="L511" s="20">
        <f t="shared" si="5"/>
        <v>11</v>
      </c>
      <c r="M511" s="20">
        <f t="shared" si="6"/>
        <v>2023</v>
      </c>
      <c r="N511" s="20">
        <v>72</v>
      </c>
      <c r="O511" s="209">
        <f t="shared" si="7"/>
        <v>47432</v>
      </c>
      <c r="P511" s="20"/>
      <c r="Q511" s="20" t="s">
        <v>17015</v>
      </c>
      <c r="R511" s="19" t="s">
        <v>17017</v>
      </c>
      <c r="S511" s="19" t="s">
        <v>17018</v>
      </c>
      <c r="T511" s="19" t="s">
        <v>667</v>
      </c>
      <c r="U511" s="210">
        <v>37925</v>
      </c>
      <c r="V511" s="20" t="s">
        <v>75</v>
      </c>
      <c r="W511" s="20">
        <v>20</v>
      </c>
      <c r="X511" s="33" t="s">
        <v>17008</v>
      </c>
      <c r="Y511" s="19" t="s">
        <v>62</v>
      </c>
      <c r="Z511" s="20" t="s">
        <v>2305</v>
      </c>
      <c r="AA511" s="19" t="s">
        <v>2306</v>
      </c>
      <c r="AB511" s="20" t="s">
        <v>14286</v>
      </c>
    </row>
    <row r="512" spans="1:28" ht="22.5" customHeight="1" x14ac:dyDescent="0.35">
      <c r="A512" s="33">
        <v>510</v>
      </c>
      <c r="B512" s="20" t="s">
        <v>17019</v>
      </c>
      <c r="C512" s="20"/>
      <c r="D512" s="20" t="s">
        <v>50</v>
      </c>
      <c r="E512" s="20" t="s">
        <v>51</v>
      </c>
      <c r="F512" s="20" t="s">
        <v>6150</v>
      </c>
      <c r="G512" s="20" t="s">
        <v>524</v>
      </c>
      <c r="H512" s="20" t="s">
        <v>17020</v>
      </c>
      <c r="I512" s="33" t="s">
        <v>1850</v>
      </c>
      <c r="J512" s="215" t="s">
        <v>1851</v>
      </c>
      <c r="K512" s="20">
        <f t="shared" si="4"/>
        <v>2</v>
      </c>
      <c r="L512" s="20">
        <f t="shared" si="5"/>
        <v>1</v>
      </c>
      <c r="M512" s="20">
        <f t="shared" si="6"/>
        <v>2024</v>
      </c>
      <c r="N512" s="20">
        <v>72</v>
      </c>
      <c r="O512" s="209">
        <f t="shared" si="7"/>
        <v>47485</v>
      </c>
      <c r="P512" s="20"/>
      <c r="Q512" s="20" t="s">
        <v>17019</v>
      </c>
      <c r="R512" s="19" t="s">
        <v>17021</v>
      </c>
      <c r="S512" s="19" t="s">
        <v>17022</v>
      </c>
      <c r="T512" s="19" t="s">
        <v>529</v>
      </c>
      <c r="U512" s="209">
        <v>38499</v>
      </c>
      <c r="V512" s="20" t="s">
        <v>75</v>
      </c>
      <c r="W512" s="20">
        <v>20</v>
      </c>
      <c r="X512" s="33" t="s">
        <v>17008</v>
      </c>
      <c r="Y512" s="19" t="s">
        <v>62</v>
      </c>
      <c r="Z512" s="20" t="s">
        <v>2305</v>
      </c>
      <c r="AA512" s="19" t="s">
        <v>2306</v>
      </c>
      <c r="AB512" s="20" t="s">
        <v>14286</v>
      </c>
    </row>
    <row r="513" spans="1:28" ht="22.5" customHeight="1" x14ac:dyDescent="0.35">
      <c r="A513" s="33">
        <v>511</v>
      </c>
      <c r="B513" s="20" t="s">
        <v>17023</v>
      </c>
      <c r="C513" s="20"/>
      <c r="D513" s="20" t="s">
        <v>50</v>
      </c>
      <c r="E513" s="20" t="s">
        <v>51</v>
      </c>
      <c r="F513" s="20" t="s">
        <v>6150</v>
      </c>
      <c r="G513" s="20" t="s">
        <v>524</v>
      </c>
      <c r="H513" s="20" t="s">
        <v>17024</v>
      </c>
      <c r="I513" s="33" t="s">
        <v>577</v>
      </c>
      <c r="J513" s="215" t="s">
        <v>578</v>
      </c>
      <c r="K513" s="20">
        <f t="shared" ref="K513:K767" si="8">DAY(J513)</f>
        <v>25</v>
      </c>
      <c r="L513" s="20">
        <f t="shared" ref="L513:L767" si="9">MONTH(J513)</f>
        <v>8</v>
      </c>
      <c r="M513" s="20">
        <f t="shared" ref="M513:M767" si="10">YEAR(J513)</f>
        <v>2023</v>
      </c>
      <c r="N513" s="20">
        <v>72</v>
      </c>
      <c r="O513" s="209">
        <f t="shared" ref="O513:O767" si="11">DATE(YEAR(J513),MONTH(J513)+N513,DAY(J513))</f>
        <v>47355</v>
      </c>
      <c r="P513" s="20"/>
      <c r="Q513" s="20" t="s">
        <v>17023</v>
      </c>
      <c r="R513" s="19" t="s">
        <v>17025</v>
      </c>
      <c r="S513" s="19" t="s">
        <v>17026</v>
      </c>
      <c r="T513" s="19" t="s">
        <v>1470</v>
      </c>
      <c r="U513" s="209">
        <v>38573</v>
      </c>
      <c r="V513" s="20" t="s">
        <v>44</v>
      </c>
      <c r="W513" s="20">
        <v>20</v>
      </c>
      <c r="X513" s="33" t="s">
        <v>17008</v>
      </c>
      <c r="Y513" s="19" t="s">
        <v>62</v>
      </c>
      <c r="Z513" s="20" t="s">
        <v>2305</v>
      </c>
      <c r="AA513" s="19" t="s">
        <v>2306</v>
      </c>
      <c r="AB513" s="20" t="s">
        <v>14286</v>
      </c>
    </row>
    <row r="514" spans="1:28" ht="22.5" customHeight="1" x14ac:dyDescent="0.35">
      <c r="A514" s="33">
        <v>512</v>
      </c>
      <c r="B514" s="20" t="s">
        <v>17027</v>
      </c>
      <c r="C514" s="20"/>
      <c r="D514" s="20" t="s">
        <v>50</v>
      </c>
      <c r="E514" s="20" t="s">
        <v>51</v>
      </c>
      <c r="F514" s="20" t="s">
        <v>6150</v>
      </c>
      <c r="G514" s="20" t="s">
        <v>524</v>
      </c>
      <c r="H514" s="20" t="s">
        <v>17028</v>
      </c>
      <c r="I514" s="33" t="s">
        <v>312</v>
      </c>
      <c r="J514" s="215" t="s">
        <v>313</v>
      </c>
      <c r="K514" s="20">
        <f t="shared" si="8"/>
        <v>31</v>
      </c>
      <c r="L514" s="20">
        <f t="shared" si="9"/>
        <v>8</v>
      </c>
      <c r="M514" s="20">
        <f t="shared" si="10"/>
        <v>2023</v>
      </c>
      <c r="N514" s="20">
        <v>72</v>
      </c>
      <c r="O514" s="209">
        <f t="shared" si="11"/>
        <v>47361</v>
      </c>
      <c r="P514" s="20"/>
      <c r="Q514" s="20" t="s">
        <v>17027</v>
      </c>
      <c r="R514" s="19" t="s">
        <v>15418</v>
      </c>
      <c r="S514" s="19" t="s">
        <v>112</v>
      </c>
      <c r="T514" s="19" t="s">
        <v>707</v>
      </c>
      <c r="U514" s="209">
        <v>34095</v>
      </c>
      <c r="V514" s="20" t="s">
        <v>75</v>
      </c>
      <c r="W514" s="20">
        <v>20</v>
      </c>
      <c r="X514" s="33" t="s">
        <v>17008</v>
      </c>
      <c r="Y514" s="19" t="s">
        <v>62</v>
      </c>
      <c r="Z514" s="20" t="s">
        <v>2305</v>
      </c>
      <c r="AA514" s="19" t="s">
        <v>2306</v>
      </c>
      <c r="AB514" s="20" t="s">
        <v>14286</v>
      </c>
    </row>
    <row r="515" spans="1:28" ht="22.5" customHeight="1" x14ac:dyDescent="0.35">
      <c r="A515" s="33">
        <v>513</v>
      </c>
      <c r="B515" s="20" t="s">
        <v>17029</v>
      </c>
      <c r="C515" s="20"/>
      <c r="D515" s="20" t="s">
        <v>50</v>
      </c>
      <c r="E515" s="20" t="s">
        <v>51</v>
      </c>
      <c r="F515" s="20" t="s">
        <v>6150</v>
      </c>
      <c r="G515" s="20" t="s">
        <v>524</v>
      </c>
      <c r="H515" s="20" t="s">
        <v>17030</v>
      </c>
      <c r="I515" s="33" t="s">
        <v>886</v>
      </c>
      <c r="J515" s="215" t="s">
        <v>887</v>
      </c>
      <c r="K515" s="20">
        <f t="shared" si="8"/>
        <v>29</v>
      </c>
      <c r="L515" s="20">
        <f t="shared" si="9"/>
        <v>2</v>
      </c>
      <c r="M515" s="20">
        <f t="shared" si="10"/>
        <v>2024</v>
      </c>
      <c r="N515" s="20">
        <v>72</v>
      </c>
      <c r="O515" s="209">
        <f t="shared" si="11"/>
        <v>47543</v>
      </c>
      <c r="P515" s="20"/>
      <c r="Q515" s="20" t="s">
        <v>17029</v>
      </c>
      <c r="R515" s="19" t="s">
        <v>17031</v>
      </c>
      <c r="S515" s="19" t="s">
        <v>15971</v>
      </c>
      <c r="T515" s="19" t="s">
        <v>489</v>
      </c>
      <c r="U515" s="209">
        <v>32545</v>
      </c>
      <c r="V515" s="20" t="s">
        <v>44</v>
      </c>
      <c r="W515" s="20">
        <v>20</v>
      </c>
      <c r="X515" s="33" t="s">
        <v>17008</v>
      </c>
      <c r="Y515" s="19" t="s">
        <v>62</v>
      </c>
      <c r="Z515" s="20" t="s">
        <v>2305</v>
      </c>
      <c r="AA515" s="19" t="s">
        <v>2306</v>
      </c>
      <c r="AB515" s="20" t="s">
        <v>14286</v>
      </c>
    </row>
    <row r="516" spans="1:28" ht="22.5" customHeight="1" x14ac:dyDescent="0.35">
      <c r="A516" s="33">
        <v>514</v>
      </c>
      <c r="B516" s="20" t="s">
        <v>17032</v>
      </c>
      <c r="C516" s="20"/>
      <c r="D516" s="20" t="s">
        <v>50</v>
      </c>
      <c r="E516" s="20" t="s">
        <v>51</v>
      </c>
      <c r="F516" s="20" t="s">
        <v>6150</v>
      </c>
      <c r="G516" s="20" t="s">
        <v>524</v>
      </c>
      <c r="H516" s="20" t="s">
        <v>17033</v>
      </c>
      <c r="I516" s="33" t="s">
        <v>577</v>
      </c>
      <c r="J516" s="215" t="s">
        <v>578</v>
      </c>
      <c r="K516" s="20">
        <f t="shared" si="8"/>
        <v>25</v>
      </c>
      <c r="L516" s="20">
        <f t="shared" si="9"/>
        <v>8</v>
      </c>
      <c r="M516" s="20">
        <f t="shared" si="10"/>
        <v>2023</v>
      </c>
      <c r="N516" s="20">
        <v>72</v>
      </c>
      <c r="O516" s="209">
        <f t="shared" si="11"/>
        <v>47355</v>
      </c>
      <c r="P516" s="20"/>
      <c r="Q516" s="20" t="s">
        <v>17032</v>
      </c>
      <c r="R516" s="19" t="s">
        <v>17034</v>
      </c>
      <c r="S516" s="19" t="s">
        <v>431</v>
      </c>
      <c r="T516" s="19" t="s">
        <v>17035</v>
      </c>
      <c r="U516" s="209">
        <v>29222</v>
      </c>
      <c r="V516" s="20" t="s">
        <v>75</v>
      </c>
      <c r="W516" s="20">
        <v>20</v>
      </c>
      <c r="X516" s="33" t="s">
        <v>17008</v>
      </c>
      <c r="Y516" s="19" t="s">
        <v>62</v>
      </c>
      <c r="Z516" s="20" t="s">
        <v>2305</v>
      </c>
      <c r="AA516" s="19" t="s">
        <v>2306</v>
      </c>
      <c r="AB516" s="20" t="s">
        <v>14286</v>
      </c>
    </row>
    <row r="517" spans="1:28" ht="22.5" customHeight="1" x14ac:dyDescent="0.35">
      <c r="A517" s="33">
        <v>515</v>
      </c>
      <c r="B517" s="20" t="s">
        <v>17036</v>
      </c>
      <c r="C517" s="20"/>
      <c r="D517" s="20" t="s">
        <v>50</v>
      </c>
      <c r="E517" s="20" t="s">
        <v>51</v>
      </c>
      <c r="F517" s="20" t="s">
        <v>6150</v>
      </c>
      <c r="G517" s="20" t="s">
        <v>524</v>
      </c>
      <c r="H517" s="20" t="s">
        <v>17037</v>
      </c>
      <c r="I517" s="33" t="s">
        <v>10801</v>
      </c>
      <c r="J517" s="215" t="s">
        <v>10802</v>
      </c>
      <c r="K517" s="20">
        <f t="shared" si="8"/>
        <v>31</v>
      </c>
      <c r="L517" s="20">
        <f t="shared" si="9"/>
        <v>8</v>
      </c>
      <c r="M517" s="20">
        <f t="shared" si="10"/>
        <v>2022</v>
      </c>
      <c r="N517" s="20">
        <v>72</v>
      </c>
      <c r="O517" s="209">
        <f t="shared" si="11"/>
        <v>46996</v>
      </c>
      <c r="P517" s="20"/>
      <c r="Q517" s="20" t="s">
        <v>17036</v>
      </c>
      <c r="R517" s="19" t="s">
        <v>17038</v>
      </c>
      <c r="S517" s="19" t="s">
        <v>2368</v>
      </c>
      <c r="T517" s="19" t="s">
        <v>1682</v>
      </c>
      <c r="U517" s="209">
        <v>34893</v>
      </c>
      <c r="V517" s="20" t="s">
        <v>75</v>
      </c>
      <c r="W517" s="20">
        <v>20</v>
      </c>
      <c r="X517" s="33" t="s">
        <v>17039</v>
      </c>
      <c r="Y517" s="19" t="s">
        <v>93</v>
      </c>
      <c r="Z517" s="20" t="s">
        <v>2305</v>
      </c>
      <c r="AA517" s="19" t="s">
        <v>2306</v>
      </c>
      <c r="AB517" s="20" t="s">
        <v>14286</v>
      </c>
    </row>
    <row r="518" spans="1:28" ht="22.5" customHeight="1" x14ac:dyDescent="0.35">
      <c r="A518" s="33">
        <v>516</v>
      </c>
      <c r="B518" s="20" t="s">
        <v>17040</v>
      </c>
      <c r="C518" s="20"/>
      <c r="D518" s="20" t="s">
        <v>50</v>
      </c>
      <c r="E518" s="20" t="s">
        <v>51</v>
      </c>
      <c r="F518" s="20" t="s">
        <v>6150</v>
      </c>
      <c r="G518" s="20" t="s">
        <v>524</v>
      </c>
      <c r="H518" s="20" t="s">
        <v>17041</v>
      </c>
      <c r="I518" s="33" t="s">
        <v>312</v>
      </c>
      <c r="J518" s="215" t="s">
        <v>313</v>
      </c>
      <c r="K518" s="20">
        <f t="shared" si="8"/>
        <v>31</v>
      </c>
      <c r="L518" s="20">
        <f t="shared" si="9"/>
        <v>8</v>
      </c>
      <c r="M518" s="20">
        <f t="shared" si="10"/>
        <v>2023</v>
      </c>
      <c r="N518" s="20">
        <v>72</v>
      </c>
      <c r="O518" s="209">
        <f t="shared" si="11"/>
        <v>47361</v>
      </c>
      <c r="P518" s="20"/>
      <c r="Q518" s="20" t="s">
        <v>17040</v>
      </c>
      <c r="R518" s="19" t="s">
        <v>17042</v>
      </c>
      <c r="S518" s="19" t="s">
        <v>112</v>
      </c>
      <c r="T518" s="19" t="s">
        <v>1415</v>
      </c>
      <c r="U518" s="209">
        <v>32967</v>
      </c>
      <c r="V518" s="20" t="s">
        <v>75</v>
      </c>
      <c r="W518" s="20">
        <v>20</v>
      </c>
      <c r="X518" s="33" t="s">
        <v>17039</v>
      </c>
      <c r="Y518" s="19" t="s">
        <v>93</v>
      </c>
      <c r="Z518" s="20" t="s">
        <v>2305</v>
      </c>
      <c r="AA518" s="19" t="s">
        <v>2306</v>
      </c>
      <c r="AB518" s="20" t="s">
        <v>14286</v>
      </c>
    </row>
    <row r="519" spans="1:28" ht="22.5" customHeight="1" x14ac:dyDescent="0.35">
      <c r="A519" s="33">
        <v>517</v>
      </c>
      <c r="B519" s="20" t="s">
        <v>17043</v>
      </c>
      <c r="C519" s="20"/>
      <c r="D519" s="20" t="s">
        <v>50</v>
      </c>
      <c r="E519" s="20" t="s">
        <v>51</v>
      </c>
      <c r="F519" s="20" t="s">
        <v>6150</v>
      </c>
      <c r="G519" s="20" t="s">
        <v>524</v>
      </c>
      <c r="H519" s="20" t="s">
        <v>17044</v>
      </c>
      <c r="I519" s="33" t="s">
        <v>577</v>
      </c>
      <c r="J519" s="215" t="s">
        <v>578</v>
      </c>
      <c r="K519" s="20">
        <f t="shared" si="8"/>
        <v>25</v>
      </c>
      <c r="L519" s="20">
        <f t="shared" si="9"/>
        <v>8</v>
      </c>
      <c r="M519" s="20">
        <f t="shared" si="10"/>
        <v>2023</v>
      </c>
      <c r="N519" s="20">
        <v>72</v>
      </c>
      <c r="O519" s="209">
        <f t="shared" si="11"/>
        <v>47355</v>
      </c>
      <c r="P519" s="20"/>
      <c r="Q519" s="20" t="s">
        <v>17043</v>
      </c>
      <c r="R519" s="19" t="s">
        <v>17045</v>
      </c>
      <c r="S519" s="19" t="s">
        <v>420</v>
      </c>
      <c r="T519" s="19" t="s">
        <v>2535</v>
      </c>
      <c r="U519" s="209">
        <v>36977</v>
      </c>
      <c r="V519" s="20" t="s">
        <v>75</v>
      </c>
      <c r="W519" s="20">
        <v>20</v>
      </c>
      <c r="X519" s="33" t="s">
        <v>17046</v>
      </c>
      <c r="Y519" s="19" t="s">
        <v>93</v>
      </c>
      <c r="Z519" s="20" t="s">
        <v>2305</v>
      </c>
      <c r="AA519" s="19" t="s">
        <v>2306</v>
      </c>
      <c r="AB519" s="20" t="s">
        <v>14286</v>
      </c>
    </row>
    <row r="520" spans="1:28" ht="22.5" customHeight="1" x14ac:dyDescent="0.35">
      <c r="A520" s="33">
        <v>518</v>
      </c>
      <c r="B520" s="20" t="s">
        <v>17047</v>
      </c>
      <c r="C520" s="20"/>
      <c r="D520" s="20" t="s">
        <v>50</v>
      </c>
      <c r="E520" s="20" t="s">
        <v>51</v>
      </c>
      <c r="F520" s="20" t="s">
        <v>6150</v>
      </c>
      <c r="G520" s="20" t="s">
        <v>524</v>
      </c>
      <c r="H520" s="20" t="s">
        <v>17048</v>
      </c>
      <c r="I520" s="33" t="s">
        <v>1804</v>
      </c>
      <c r="J520" s="215" t="s">
        <v>1805</v>
      </c>
      <c r="K520" s="20">
        <f t="shared" si="8"/>
        <v>10</v>
      </c>
      <c r="L520" s="20">
        <f t="shared" si="9"/>
        <v>11</v>
      </c>
      <c r="M520" s="20">
        <f t="shared" si="10"/>
        <v>2023</v>
      </c>
      <c r="N520" s="20">
        <v>72</v>
      </c>
      <c r="O520" s="209">
        <f t="shared" si="11"/>
        <v>47432</v>
      </c>
      <c r="P520" s="20"/>
      <c r="Q520" s="20" t="s">
        <v>17047</v>
      </c>
      <c r="R520" s="19" t="s">
        <v>17049</v>
      </c>
      <c r="S520" s="19" t="s">
        <v>271</v>
      </c>
      <c r="T520" s="19" t="s">
        <v>14181</v>
      </c>
      <c r="U520" s="209">
        <v>35236</v>
      </c>
      <c r="V520" s="20" t="s">
        <v>75</v>
      </c>
      <c r="W520" s="20">
        <v>20</v>
      </c>
      <c r="X520" s="33" t="s">
        <v>17046</v>
      </c>
      <c r="Y520" s="19" t="s">
        <v>93</v>
      </c>
      <c r="Z520" s="20" t="s">
        <v>2305</v>
      </c>
      <c r="AA520" s="19" t="s">
        <v>2306</v>
      </c>
      <c r="AB520" s="20" t="s">
        <v>14286</v>
      </c>
    </row>
    <row r="521" spans="1:28" ht="22.5" customHeight="1" x14ac:dyDescent="0.35">
      <c r="A521" s="33">
        <v>519</v>
      </c>
      <c r="B521" s="20" t="s">
        <v>17050</v>
      </c>
      <c r="C521" s="20"/>
      <c r="D521" s="20" t="s">
        <v>50</v>
      </c>
      <c r="E521" s="20" t="s">
        <v>51</v>
      </c>
      <c r="F521" s="20" t="s">
        <v>6150</v>
      </c>
      <c r="G521" s="20" t="s">
        <v>524</v>
      </c>
      <c r="H521" s="20" t="s">
        <v>17051</v>
      </c>
      <c r="I521" s="33" t="s">
        <v>1887</v>
      </c>
      <c r="J521" s="215" t="s">
        <v>1888</v>
      </c>
      <c r="K521" s="20">
        <f t="shared" si="8"/>
        <v>6</v>
      </c>
      <c r="L521" s="20">
        <f t="shared" si="9"/>
        <v>12</v>
      </c>
      <c r="M521" s="20">
        <f t="shared" si="10"/>
        <v>2023</v>
      </c>
      <c r="N521" s="20">
        <v>72</v>
      </c>
      <c r="O521" s="209">
        <f t="shared" si="11"/>
        <v>47458</v>
      </c>
      <c r="P521" s="20"/>
      <c r="Q521" s="20" t="s">
        <v>17050</v>
      </c>
      <c r="R521" s="19" t="s">
        <v>17052</v>
      </c>
      <c r="S521" s="19" t="s">
        <v>17053</v>
      </c>
      <c r="T521" s="19" t="s">
        <v>136</v>
      </c>
      <c r="U521" s="210">
        <v>37192</v>
      </c>
      <c r="V521" s="20" t="s">
        <v>44</v>
      </c>
      <c r="W521" s="20">
        <v>20</v>
      </c>
      <c r="X521" s="33" t="s">
        <v>17046</v>
      </c>
      <c r="Y521" s="19" t="s">
        <v>93</v>
      </c>
      <c r="Z521" s="20" t="s">
        <v>2305</v>
      </c>
      <c r="AA521" s="19" t="s">
        <v>2306</v>
      </c>
      <c r="AB521" s="20" t="s">
        <v>14286</v>
      </c>
    </row>
    <row r="522" spans="1:28" ht="22.5" customHeight="1" x14ac:dyDescent="0.35">
      <c r="A522" s="33">
        <v>520</v>
      </c>
      <c r="B522" s="20" t="s">
        <v>17054</v>
      </c>
      <c r="C522" s="20"/>
      <c r="D522" s="20" t="s">
        <v>50</v>
      </c>
      <c r="E522" s="20" t="s">
        <v>51</v>
      </c>
      <c r="F522" s="20" t="s">
        <v>6150</v>
      </c>
      <c r="G522" s="20" t="s">
        <v>524</v>
      </c>
      <c r="H522" s="20" t="s">
        <v>17055</v>
      </c>
      <c r="I522" s="33" t="s">
        <v>1821</v>
      </c>
      <c r="J522" s="215" t="s">
        <v>1822</v>
      </c>
      <c r="K522" s="20">
        <f t="shared" si="8"/>
        <v>6</v>
      </c>
      <c r="L522" s="20">
        <f t="shared" si="9"/>
        <v>10</v>
      </c>
      <c r="M522" s="20">
        <f t="shared" si="10"/>
        <v>2023</v>
      </c>
      <c r="N522" s="20">
        <v>72</v>
      </c>
      <c r="O522" s="209">
        <f t="shared" si="11"/>
        <v>47397</v>
      </c>
      <c r="P522" s="20"/>
      <c r="Q522" s="20" t="s">
        <v>17054</v>
      </c>
      <c r="R522" s="19" t="s">
        <v>17056</v>
      </c>
      <c r="S522" s="19" t="s">
        <v>618</v>
      </c>
      <c r="T522" s="19" t="s">
        <v>450</v>
      </c>
      <c r="U522" s="209">
        <v>32352</v>
      </c>
      <c r="V522" s="20" t="s">
        <v>75</v>
      </c>
      <c r="W522" s="20">
        <v>20</v>
      </c>
      <c r="X522" s="33" t="s">
        <v>17046</v>
      </c>
      <c r="Y522" s="19" t="s">
        <v>93</v>
      </c>
      <c r="Z522" s="20" t="s">
        <v>2305</v>
      </c>
      <c r="AA522" s="19" t="s">
        <v>2306</v>
      </c>
      <c r="AB522" s="20" t="s">
        <v>14286</v>
      </c>
    </row>
    <row r="523" spans="1:28" ht="22.5" customHeight="1" x14ac:dyDescent="0.35">
      <c r="A523" s="33">
        <v>521</v>
      </c>
      <c r="B523" s="20" t="s">
        <v>17057</v>
      </c>
      <c r="C523" s="20"/>
      <c r="D523" s="20" t="s">
        <v>50</v>
      </c>
      <c r="E523" s="20" t="s">
        <v>51</v>
      </c>
      <c r="F523" s="20" t="s">
        <v>6150</v>
      </c>
      <c r="G523" s="20" t="s">
        <v>524</v>
      </c>
      <c r="H523" s="20" t="s">
        <v>17058</v>
      </c>
      <c r="I523" s="33" t="s">
        <v>886</v>
      </c>
      <c r="J523" s="215" t="s">
        <v>887</v>
      </c>
      <c r="K523" s="20">
        <f t="shared" si="8"/>
        <v>29</v>
      </c>
      <c r="L523" s="20">
        <f t="shared" si="9"/>
        <v>2</v>
      </c>
      <c r="M523" s="20">
        <f t="shared" si="10"/>
        <v>2024</v>
      </c>
      <c r="N523" s="20">
        <v>72</v>
      </c>
      <c r="O523" s="209">
        <f t="shared" si="11"/>
        <v>47543</v>
      </c>
      <c r="P523" s="20"/>
      <c r="Q523" s="20" t="s">
        <v>17057</v>
      </c>
      <c r="R523" s="19" t="s">
        <v>17059</v>
      </c>
      <c r="S523" s="19" t="s">
        <v>826</v>
      </c>
      <c r="T523" s="19" t="s">
        <v>425</v>
      </c>
      <c r="U523" s="209">
        <v>36427</v>
      </c>
      <c r="V523" s="20" t="s">
        <v>75</v>
      </c>
      <c r="W523" s="20">
        <v>20</v>
      </c>
      <c r="X523" s="33" t="s">
        <v>17060</v>
      </c>
      <c r="Y523" s="19" t="s">
        <v>93</v>
      </c>
      <c r="Z523" s="20" t="s">
        <v>2305</v>
      </c>
      <c r="AA523" s="19" t="s">
        <v>2306</v>
      </c>
      <c r="AB523" s="20" t="s">
        <v>14286</v>
      </c>
    </row>
    <row r="524" spans="1:28" ht="22.5" customHeight="1" x14ac:dyDescent="0.35">
      <c r="A524" s="33">
        <v>522</v>
      </c>
      <c r="B524" s="20" t="s">
        <v>17061</v>
      </c>
      <c r="C524" s="20"/>
      <c r="D524" s="20" t="s">
        <v>50</v>
      </c>
      <c r="E524" s="20" t="s">
        <v>51</v>
      </c>
      <c r="F524" s="20" t="s">
        <v>6150</v>
      </c>
      <c r="G524" s="20" t="s">
        <v>524</v>
      </c>
      <c r="H524" s="20" t="s">
        <v>17062</v>
      </c>
      <c r="I524" s="33" t="s">
        <v>886</v>
      </c>
      <c r="J524" s="215" t="s">
        <v>887</v>
      </c>
      <c r="K524" s="20">
        <f t="shared" si="8"/>
        <v>29</v>
      </c>
      <c r="L524" s="20">
        <f t="shared" si="9"/>
        <v>2</v>
      </c>
      <c r="M524" s="20">
        <f t="shared" si="10"/>
        <v>2024</v>
      </c>
      <c r="N524" s="20">
        <v>72</v>
      </c>
      <c r="O524" s="209">
        <f t="shared" si="11"/>
        <v>47543</v>
      </c>
      <c r="P524" s="20"/>
      <c r="Q524" s="20" t="s">
        <v>17061</v>
      </c>
      <c r="R524" s="19" t="s">
        <v>15209</v>
      </c>
      <c r="S524" s="19" t="s">
        <v>1006</v>
      </c>
      <c r="T524" s="19" t="s">
        <v>1371</v>
      </c>
      <c r="U524" s="210">
        <v>32465</v>
      </c>
      <c r="V524" s="20" t="s">
        <v>75</v>
      </c>
      <c r="W524" s="20">
        <v>20</v>
      </c>
      <c r="X524" s="33" t="s">
        <v>17060</v>
      </c>
      <c r="Y524" s="19" t="s">
        <v>93</v>
      </c>
      <c r="Z524" s="20" t="s">
        <v>2305</v>
      </c>
      <c r="AA524" s="19" t="s">
        <v>2306</v>
      </c>
      <c r="AB524" s="20" t="s">
        <v>14286</v>
      </c>
    </row>
    <row r="525" spans="1:28" ht="22.5" customHeight="1" x14ac:dyDescent="0.35">
      <c r="A525" s="33">
        <v>523</v>
      </c>
      <c r="B525" s="20" t="s">
        <v>17063</v>
      </c>
      <c r="C525" s="20"/>
      <c r="D525" s="20" t="s">
        <v>50</v>
      </c>
      <c r="E525" s="20" t="s">
        <v>51</v>
      </c>
      <c r="F525" s="20" t="s">
        <v>6150</v>
      </c>
      <c r="G525" s="20" t="s">
        <v>524</v>
      </c>
      <c r="H525" s="20" t="s">
        <v>17064</v>
      </c>
      <c r="I525" s="33" t="s">
        <v>859</v>
      </c>
      <c r="J525" s="215" t="s">
        <v>860</v>
      </c>
      <c r="K525" s="20">
        <f t="shared" si="8"/>
        <v>31</v>
      </c>
      <c r="L525" s="20">
        <f t="shared" si="9"/>
        <v>10</v>
      </c>
      <c r="M525" s="20">
        <f t="shared" si="10"/>
        <v>2022</v>
      </c>
      <c r="N525" s="20">
        <v>72</v>
      </c>
      <c r="O525" s="209">
        <f t="shared" si="11"/>
        <v>47057</v>
      </c>
      <c r="P525" s="20"/>
      <c r="Q525" s="20" t="s">
        <v>17063</v>
      </c>
      <c r="R525" s="19" t="s">
        <v>17065</v>
      </c>
      <c r="S525" s="19" t="s">
        <v>17066</v>
      </c>
      <c r="T525" s="19" t="s">
        <v>1220</v>
      </c>
      <c r="U525" s="209">
        <v>36600</v>
      </c>
      <c r="V525" s="20" t="s">
        <v>75</v>
      </c>
      <c r="W525" s="20">
        <v>20</v>
      </c>
      <c r="X525" s="33" t="s">
        <v>17060</v>
      </c>
      <c r="Y525" s="19" t="s">
        <v>93</v>
      </c>
      <c r="Z525" s="20" t="s">
        <v>2305</v>
      </c>
      <c r="AA525" s="19" t="s">
        <v>2306</v>
      </c>
      <c r="AB525" s="20" t="s">
        <v>14286</v>
      </c>
    </row>
    <row r="526" spans="1:28" ht="22.5" customHeight="1" x14ac:dyDescent="0.35">
      <c r="A526" s="33">
        <v>524</v>
      </c>
      <c r="B526" s="20" t="s">
        <v>17067</v>
      </c>
      <c r="C526" s="20"/>
      <c r="D526" s="20" t="s">
        <v>50</v>
      </c>
      <c r="E526" s="20" t="s">
        <v>51</v>
      </c>
      <c r="F526" s="20" t="s">
        <v>6150</v>
      </c>
      <c r="G526" s="20" t="s">
        <v>524</v>
      </c>
      <c r="H526" s="20" t="s">
        <v>17068</v>
      </c>
      <c r="I526" s="33" t="s">
        <v>1804</v>
      </c>
      <c r="J526" s="215" t="s">
        <v>1805</v>
      </c>
      <c r="K526" s="20">
        <f t="shared" si="8"/>
        <v>10</v>
      </c>
      <c r="L526" s="20">
        <f t="shared" si="9"/>
        <v>11</v>
      </c>
      <c r="M526" s="20">
        <f t="shared" si="10"/>
        <v>2023</v>
      </c>
      <c r="N526" s="20">
        <v>72</v>
      </c>
      <c r="O526" s="209">
        <f t="shared" si="11"/>
        <v>47432</v>
      </c>
      <c r="P526" s="20"/>
      <c r="Q526" s="20" t="s">
        <v>17067</v>
      </c>
      <c r="R526" s="19" t="s">
        <v>17069</v>
      </c>
      <c r="S526" s="19" t="s">
        <v>5247</v>
      </c>
      <c r="T526" s="19" t="s">
        <v>1789</v>
      </c>
      <c r="U526" s="209">
        <v>38596</v>
      </c>
      <c r="V526" s="20" t="s">
        <v>75</v>
      </c>
      <c r="W526" s="20">
        <v>20</v>
      </c>
      <c r="X526" s="33" t="s">
        <v>17060</v>
      </c>
      <c r="Y526" s="19" t="s">
        <v>93</v>
      </c>
      <c r="Z526" s="20" t="s">
        <v>2305</v>
      </c>
      <c r="AA526" s="19" t="s">
        <v>2306</v>
      </c>
      <c r="AB526" s="20" t="s">
        <v>14286</v>
      </c>
    </row>
    <row r="527" spans="1:28" ht="22.5" customHeight="1" x14ac:dyDescent="0.35">
      <c r="A527" s="33">
        <v>525</v>
      </c>
      <c r="B527" s="20" t="s">
        <v>17070</v>
      </c>
      <c r="C527" s="20"/>
      <c r="D527" s="20" t="s">
        <v>50</v>
      </c>
      <c r="E527" s="20" t="s">
        <v>51</v>
      </c>
      <c r="F527" s="20" t="s">
        <v>6150</v>
      </c>
      <c r="G527" s="20" t="s">
        <v>524</v>
      </c>
      <c r="H527" s="20" t="s">
        <v>17071</v>
      </c>
      <c r="I527" s="33" t="s">
        <v>1804</v>
      </c>
      <c r="J527" s="215" t="s">
        <v>1805</v>
      </c>
      <c r="K527" s="20">
        <f t="shared" si="8"/>
        <v>10</v>
      </c>
      <c r="L527" s="20">
        <f t="shared" si="9"/>
        <v>11</v>
      </c>
      <c r="M527" s="20">
        <f t="shared" si="10"/>
        <v>2023</v>
      </c>
      <c r="N527" s="20">
        <v>72</v>
      </c>
      <c r="O527" s="209">
        <f t="shared" si="11"/>
        <v>47432</v>
      </c>
      <c r="P527" s="20"/>
      <c r="Q527" s="20" t="s">
        <v>17070</v>
      </c>
      <c r="R527" s="19" t="s">
        <v>17072</v>
      </c>
      <c r="S527" s="19" t="s">
        <v>17073</v>
      </c>
      <c r="T527" s="19" t="s">
        <v>77</v>
      </c>
      <c r="U527" s="209">
        <v>36572</v>
      </c>
      <c r="V527" s="20" t="s">
        <v>75</v>
      </c>
      <c r="W527" s="20">
        <v>20</v>
      </c>
      <c r="X527" s="33" t="s">
        <v>17060</v>
      </c>
      <c r="Y527" s="19" t="s">
        <v>93</v>
      </c>
      <c r="Z527" s="20" t="s">
        <v>2305</v>
      </c>
      <c r="AA527" s="19" t="s">
        <v>2306</v>
      </c>
      <c r="AB527" s="20" t="s">
        <v>14286</v>
      </c>
    </row>
    <row r="528" spans="1:28" ht="22.5" customHeight="1" x14ac:dyDescent="0.35">
      <c r="A528" s="33">
        <v>526</v>
      </c>
      <c r="B528" s="20" t="s">
        <v>17074</v>
      </c>
      <c r="C528" s="20"/>
      <c r="D528" s="20" t="s">
        <v>50</v>
      </c>
      <c r="E528" s="20" t="s">
        <v>51</v>
      </c>
      <c r="F528" s="20" t="s">
        <v>6150</v>
      </c>
      <c r="G528" s="20" t="s">
        <v>524</v>
      </c>
      <c r="H528" s="20" t="s">
        <v>17075</v>
      </c>
      <c r="I528" s="33" t="s">
        <v>1804</v>
      </c>
      <c r="J528" s="215" t="s">
        <v>1805</v>
      </c>
      <c r="K528" s="20">
        <f t="shared" si="8"/>
        <v>10</v>
      </c>
      <c r="L528" s="20">
        <f t="shared" si="9"/>
        <v>11</v>
      </c>
      <c r="M528" s="20">
        <f t="shared" si="10"/>
        <v>2023</v>
      </c>
      <c r="N528" s="20">
        <v>72</v>
      </c>
      <c r="O528" s="209">
        <f t="shared" si="11"/>
        <v>47432</v>
      </c>
      <c r="P528" s="20"/>
      <c r="Q528" s="20" t="s">
        <v>17074</v>
      </c>
      <c r="R528" s="19" t="s">
        <v>17076</v>
      </c>
      <c r="S528" s="19" t="s">
        <v>17077</v>
      </c>
      <c r="T528" s="19" t="s">
        <v>731</v>
      </c>
      <c r="U528" s="209">
        <v>36540</v>
      </c>
      <c r="V528" s="20" t="s">
        <v>75</v>
      </c>
      <c r="W528" s="20">
        <v>20</v>
      </c>
      <c r="X528" s="33" t="s">
        <v>17060</v>
      </c>
      <c r="Y528" s="19" t="s">
        <v>93</v>
      </c>
      <c r="Z528" s="20" t="s">
        <v>2305</v>
      </c>
      <c r="AA528" s="19" t="s">
        <v>2306</v>
      </c>
      <c r="AB528" s="20" t="s">
        <v>14286</v>
      </c>
    </row>
    <row r="529" spans="1:28" ht="22.5" customHeight="1" x14ac:dyDescent="0.35">
      <c r="A529" s="33">
        <v>527</v>
      </c>
      <c r="B529" s="20" t="s">
        <v>17078</v>
      </c>
      <c r="C529" s="20"/>
      <c r="D529" s="20" t="s">
        <v>50</v>
      </c>
      <c r="E529" s="20" t="s">
        <v>51</v>
      </c>
      <c r="F529" s="20" t="s">
        <v>6150</v>
      </c>
      <c r="G529" s="20" t="s">
        <v>524</v>
      </c>
      <c r="H529" s="20" t="s">
        <v>17079</v>
      </c>
      <c r="I529" s="33" t="s">
        <v>1887</v>
      </c>
      <c r="J529" s="215" t="s">
        <v>1888</v>
      </c>
      <c r="K529" s="20">
        <f t="shared" si="8"/>
        <v>6</v>
      </c>
      <c r="L529" s="20">
        <f t="shared" si="9"/>
        <v>12</v>
      </c>
      <c r="M529" s="20">
        <f t="shared" si="10"/>
        <v>2023</v>
      </c>
      <c r="N529" s="20">
        <v>72</v>
      </c>
      <c r="O529" s="209">
        <f t="shared" si="11"/>
        <v>47458</v>
      </c>
      <c r="P529" s="20"/>
      <c r="Q529" s="20" t="s">
        <v>17078</v>
      </c>
      <c r="R529" s="19" t="s">
        <v>17080</v>
      </c>
      <c r="S529" s="19" t="s">
        <v>1147</v>
      </c>
      <c r="T529" s="19" t="s">
        <v>73</v>
      </c>
      <c r="U529" s="209">
        <v>33801</v>
      </c>
      <c r="V529" s="20" t="s">
        <v>75</v>
      </c>
      <c r="W529" s="20">
        <v>20</v>
      </c>
      <c r="X529" s="33" t="s">
        <v>17060</v>
      </c>
      <c r="Y529" s="19" t="s">
        <v>93</v>
      </c>
      <c r="Z529" s="20" t="s">
        <v>2305</v>
      </c>
      <c r="AA529" s="19" t="s">
        <v>2306</v>
      </c>
      <c r="AB529" s="20" t="s">
        <v>14286</v>
      </c>
    </row>
    <row r="530" spans="1:28" ht="22.5" customHeight="1" x14ac:dyDescent="0.35">
      <c r="A530" s="33">
        <v>528</v>
      </c>
      <c r="B530" s="20" t="s">
        <v>17081</v>
      </c>
      <c r="C530" s="20"/>
      <c r="D530" s="20" t="s">
        <v>50</v>
      </c>
      <c r="E530" s="20" t="s">
        <v>51</v>
      </c>
      <c r="F530" s="20" t="s">
        <v>6150</v>
      </c>
      <c r="G530" s="20" t="s">
        <v>524</v>
      </c>
      <c r="H530" s="20" t="s">
        <v>17082</v>
      </c>
      <c r="I530" s="33" t="s">
        <v>312</v>
      </c>
      <c r="J530" s="215" t="s">
        <v>313</v>
      </c>
      <c r="K530" s="20">
        <f t="shared" si="8"/>
        <v>31</v>
      </c>
      <c r="L530" s="20">
        <f t="shared" si="9"/>
        <v>8</v>
      </c>
      <c r="M530" s="20">
        <f t="shared" si="10"/>
        <v>2023</v>
      </c>
      <c r="N530" s="20">
        <v>72</v>
      </c>
      <c r="O530" s="209">
        <f t="shared" si="11"/>
        <v>47361</v>
      </c>
      <c r="P530" s="20"/>
      <c r="Q530" s="20" t="s">
        <v>17081</v>
      </c>
      <c r="R530" s="19" t="s">
        <v>3950</v>
      </c>
      <c r="S530" s="19" t="s">
        <v>686</v>
      </c>
      <c r="T530" s="19" t="s">
        <v>136</v>
      </c>
      <c r="U530" s="209">
        <v>30764</v>
      </c>
      <c r="V530" s="20" t="s">
        <v>75</v>
      </c>
      <c r="W530" s="20">
        <v>20</v>
      </c>
      <c r="X530" s="33" t="s">
        <v>17083</v>
      </c>
      <c r="Y530" s="19" t="s">
        <v>211</v>
      </c>
      <c r="Z530" s="20" t="s">
        <v>2305</v>
      </c>
      <c r="AA530" s="19" t="s">
        <v>2306</v>
      </c>
      <c r="AB530" s="20" t="s">
        <v>14286</v>
      </c>
    </row>
    <row r="531" spans="1:28" ht="22.5" customHeight="1" x14ac:dyDescent="0.35">
      <c r="A531" s="33">
        <v>529</v>
      </c>
      <c r="B531" s="20" t="s">
        <v>17084</v>
      </c>
      <c r="C531" s="20"/>
      <c r="D531" s="20" t="s">
        <v>50</v>
      </c>
      <c r="E531" s="20" t="s">
        <v>51</v>
      </c>
      <c r="F531" s="20" t="s">
        <v>6150</v>
      </c>
      <c r="G531" s="20" t="s">
        <v>524</v>
      </c>
      <c r="H531" s="20" t="s">
        <v>17085</v>
      </c>
      <c r="I531" s="33" t="s">
        <v>886</v>
      </c>
      <c r="J531" s="215" t="s">
        <v>887</v>
      </c>
      <c r="K531" s="20">
        <f t="shared" si="8"/>
        <v>29</v>
      </c>
      <c r="L531" s="20">
        <f t="shared" si="9"/>
        <v>2</v>
      </c>
      <c r="M531" s="20">
        <f t="shared" si="10"/>
        <v>2024</v>
      </c>
      <c r="N531" s="20">
        <v>72</v>
      </c>
      <c r="O531" s="209">
        <f t="shared" si="11"/>
        <v>47543</v>
      </c>
      <c r="P531" s="20"/>
      <c r="Q531" s="20" t="s">
        <v>17084</v>
      </c>
      <c r="R531" s="19" t="s">
        <v>17086</v>
      </c>
      <c r="S531" s="19" t="s">
        <v>640</v>
      </c>
      <c r="T531" s="19" t="s">
        <v>181</v>
      </c>
      <c r="U531" s="209">
        <v>30026</v>
      </c>
      <c r="V531" s="20" t="s">
        <v>75</v>
      </c>
      <c r="W531" s="20">
        <v>20</v>
      </c>
      <c r="X531" s="33" t="s">
        <v>17087</v>
      </c>
      <c r="Y531" s="19" t="s">
        <v>211</v>
      </c>
      <c r="Z531" s="20" t="s">
        <v>2305</v>
      </c>
      <c r="AA531" s="19" t="s">
        <v>2306</v>
      </c>
      <c r="AB531" s="20" t="s">
        <v>14286</v>
      </c>
    </row>
    <row r="532" spans="1:28" ht="22.5" customHeight="1" x14ac:dyDescent="0.35">
      <c r="A532" s="33">
        <v>530</v>
      </c>
      <c r="B532" s="20" t="s">
        <v>17088</v>
      </c>
      <c r="C532" s="20"/>
      <c r="D532" s="20" t="s">
        <v>50</v>
      </c>
      <c r="E532" s="20" t="s">
        <v>51</v>
      </c>
      <c r="F532" s="20" t="s">
        <v>6150</v>
      </c>
      <c r="G532" s="20" t="s">
        <v>524</v>
      </c>
      <c r="H532" s="20" t="s">
        <v>17089</v>
      </c>
      <c r="I532" s="33" t="s">
        <v>334</v>
      </c>
      <c r="J532" s="215" t="s">
        <v>335</v>
      </c>
      <c r="K532" s="20">
        <f t="shared" si="8"/>
        <v>29</v>
      </c>
      <c r="L532" s="20">
        <f t="shared" si="9"/>
        <v>9</v>
      </c>
      <c r="M532" s="20">
        <f t="shared" si="10"/>
        <v>2023</v>
      </c>
      <c r="N532" s="20">
        <v>72</v>
      </c>
      <c r="O532" s="209">
        <f t="shared" si="11"/>
        <v>47390</v>
      </c>
      <c r="P532" s="20"/>
      <c r="Q532" s="20" t="s">
        <v>17088</v>
      </c>
      <c r="R532" s="19" t="s">
        <v>17090</v>
      </c>
      <c r="S532" s="19" t="s">
        <v>17091</v>
      </c>
      <c r="T532" s="19" t="s">
        <v>707</v>
      </c>
      <c r="U532" s="209">
        <v>31534</v>
      </c>
      <c r="V532" s="20" t="s">
        <v>75</v>
      </c>
      <c r="W532" s="20">
        <v>20</v>
      </c>
      <c r="X532" s="33" t="s">
        <v>17087</v>
      </c>
      <c r="Y532" s="19" t="s">
        <v>211</v>
      </c>
      <c r="Z532" s="20" t="s">
        <v>2305</v>
      </c>
      <c r="AA532" s="19" t="s">
        <v>2306</v>
      </c>
      <c r="AB532" s="20" t="s">
        <v>14286</v>
      </c>
    </row>
    <row r="533" spans="1:28" ht="22.5" customHeight="1" x14ac:dyDescent="0.35">
      <c r="A533" s="33">
        <v>531</v>
      </c>
      <c r="B533" s="20" t="s">
        <v>17092</v>
      </c>
      <c r="C533" s="20"/>
      <c r="D533" s="20" t="s">
        <v>50</v>
      </c>
      <c r="E533" s="20" t="s">
        <v>51</v>
      </c>
      <c r="F533" s="20" t="s">
        <v>6150</v>
      </c>
      <c r="G533" s="20" t="s">
        <v>524</v>
      </c>
      <c r="H533" s="20" t="s">
        <v>17093</v>
      </c>
      <c r="I533" s="33" t="s">
        <v>1887</v>
      </c>
      <c r="J533" s="215" t="s">
        <v>1888</v>
      </c>
      <c r="K533" s="20">
        <f t="shared" si="8"/>
        <v>6</v>
      </c>
      <c r="L533" s="20">
        <f t="shared" si="9"/>
        <v>12</v>
      </c>
      <c r="M533" s="20">
        <f t="shared" si="10"/>
        <v>2023</v>
      </c>
      <c r="N533" s="20">
        <v>72</v>
      </c>
      <c r="O533" s="209">
        <f t="shared" si="11"/>
        <v>47458</v>
      </c>
      <c r="P533" s="20"/>
      <c r="Q533" s="20" t="s">
        <v>17092</v>
      </c>
      <c r="R533" s="19" t="s">
        <v>1923</v>
      </c>
      <c r="S533" s="19" t="s">
        <v>1006</v>
      </c>
      <c r="T533" s="19" t="s">
        <v>392</v>
      </c>
      <c r="U533" s="209">
        <v>34310</v>
      </c>
      <c r="V533" s="20" t="s">
        <v>75</v>
      </c>
      <c r="W533" s="20">
        <v>20</v>
      </c>
      <c r="X533" s="33" t="s">
        <v>17087</v>
      </c>
      <c r="Y533" s="19" t="s">
        <v>211</v>
      </c>
      <c r="Z533" s="20" t="s">
        <v>2305</v>
      </c>
      <c r="AA533" s="19" t="s">
        <v>2306</v>
      </c>
      <c r="AB533" s="20" t="s">
        <v>14286</v>
      </c>
    </row>
    <row r="534" spans="1:28" ht="22.5" customHeight="1" x14ac:dyDescent="0.35">
      <c r="A534" s="33">
        <v>532</v>
      </c>
      <c r="B534" s="20" t="s">
        <v>17094</v>
      </c>
      <c r="C534" s="20"/>
      <c r="D534" s="20" t="s">
        <v>50</v>
      </c>
      <c r="E534" s="20" t="s">
        <v>51</v>
      </c>
      <c r="F534" s="20" t="s">
        <v>6150</v>
      </c>
      <c r="G534" s="20" t="s">
        <v>524</v>
      </c>
      <c r="H534" s="20" t="s">
        <v>17095</v>
      </c>
      <c r="I534" s="33" t="s">
        <v>1828</v>
      </c>
      <c r="J534" s="215" t="s">
        <v>1829</v>
      </c>
      <c r="K534" s="20">
        <f t="shared" si="8"/>
        <v>22</v>
      </c>
      <c r="L534" s="20">
        <f t="shared" si="9"/>
        <v>9</v>
      </c>
      <c r="M534" s="20">
        <f t="shared" si="10"/>
        <v>2023</v>
      </c>
      <c r="N534" s="20">
        <v>72</v>
      </c>
      <c r="O534" s="209">
        <f t="shared" si="11"/>
        <v>47383</v>
      </c>
      <c r="P534" s="20"/>
      <c r="Q534" s="20" t="s">
        <v>17094</v>
      </c>
      <c r="R534" s="19" t="s">
        <v>17096</v>
      </c>
      <c r="S534" s="19" t="s">
        <v>658</v>
      </c>
      <c r="T534" s="19" t="s">
        <v>3197</v>
      </c>
      <c r="U534" s="209">
        <v>33512</v>
      </c>
      <c r="V534" s="20" t="s">
        <v>75</v>
      </c>
      <c r="W534" s="20">
        <v>20</v>
      </c>
      <c r="X534" s="33" t="s">
        <v>17087</v>
      </c>
      <c r="Y534" s="19" t="s">
        <v>211</v>
      </c>
      <c r="Z534" s="20" t="s">
        <v>2305</v>
      </c>
      <c r="AA534" s="19" t="s">
        <v>2306</v>
      </c>
      <c r="AB534" s="20" t="s">
        <v>14286</v>
      </c>
    </row>
    <row r="535" spans="1:28" ht="22.5" customHeight="1" x14ac:dyDescent="0.35">
      <c r="A535" s="33">
        <v>533</v>
      </c>
      <c r="B535" s="20" t="s">
        <v>17097</v>
      </c>
      <c r="C535" s="20"/>
      <c r="D535" s="20" t="s">
        <v>50</v>
      </c>
      <c r="E535" s="20" t="s">
        <v>51</v>
      </c>
      <c r="F535" s="20" t="s">
        <v>6150</v>
      </c>
      <c r="G535" s="20" t="s">
        <v>524</v>
      </c>
      <c r="H535" s="20" t="s">
        <v>17098</v>
      </c>
      <c r="I535" s="33" t="s">
        <v>4000</v>
      </c>
      <c r="J535" s="215" t="s">
        <v>4001</v>
      </c>
      <c r="K535" s="20">
        <f t="shared" si="8"/>
        <v>9</v>
      </c>
      <c r="L535" s="20">
        <f t="shared" si="9"/>
        <v>8</v>
      </c>
      <c r="M535" s="20">
        <f t="shared" si="10"/>
        <v>2022</v>
      </c>
      <c r="N535" s="20">
        <v>72</v>
      </c>
      <c r="O535" s="209">
        <f t="shared" si="11"/>
        <v>46974</v>
      </c>
      <c r="P535" s="20"/>
      <c r="Q535" s="20" t="s">
        <v>17097</v>
      </c>
      <c r="R535" s="19" t="s">
        <v>10457</v>
      </c>
      <c r="S535" s="19" t="s">
        <v>5649</v>
      </c>
      <c r="T535" s="19" t="s">
        <v>498</v>
      </c>
      <c r="U535" s="209">
        <v>30446</v>
      </c>
      <c r="V535" s="20" t="s">
        <v>44</v>
      </c>
      <c r="W535" s="20">
        <v>20</v>
      </c>
      <c r="X535" s="33" t="s">
        <v>17099</v>
      </c>
      <c r="Y535" s="19" t="s">
        <v>121</v>
      </c>
      <c r="Z535" s="20" t="s">
        <v>2305</v>
      </c>
      <c r="AA535" s="19" t="s">
        <v>2306</v>
      </c>
      <c r="AB535" s="20" t="s">
        <v>14286</v>
      </c>
    </row>
    <row r="536" spans="1:28" ht="22.5" customHeight="1" x14ac:dyDescent="0.35">
      <c r="A536" s="33">
        <v>534</v>
      </c>
      <c r="B536" s="20" t="s">
        <v>17100</v>
      </c>
      <c r="C536" s="20"/>
      <c r="D536" s="20" t="s">
        <v>50</v>
      </c>
      <c r="E536" s="20" t="s">
        <v>51</v>
      </c>
      <c r="F536" s="20" t="s">
        <v>6150</v>
      </c>
      <c r="G536" s="20" t="s">
        <v>524</v>
      </c>
      <c r="H536" s="20" t="s">
        <v>17101</v>
      </c>
      <c r="I536" s="33" t="s">
        <v>1821</v>
      </c>
      <c r="J536" s="215" t="s">
        <v>1822</v>
      </c>
      <c r="K536" s="20">
        <f t="shared" si="8"/>
        <v>6</v>
      </c>
      <c r="L536" s="20">
        <f t="shared" si="9"/>
        <v>10</v>
      </c>
      <c r="M536" s="20">
        <f t="shared" si="10"/>
        <v>2023</v>
      </c>
      <c r="N536" s="20">
        <v>72</v>
      </c>
      <c r="O536" s="209">
        <f t="shared" si="11"/>
        <v>47397</v>
      </c>
      <c r="P536" s="20"/>
      <c r="Q536" s="20" t="s">
        <v>17100</v>
      </c>
      <c r="R536" s="19" t="s">
        <v>17102</v>
      </c>
      <c r="S536" s="19" t="s">
        <v>17103</v>
      </c>
      <c r="T536" s="19" t="s">
        <v>153</v>
      </c>
      <c r="U536" s="209">
        <v>30501</v>
      </c>
      <c r="V536" s="20" t="s">
        <v>44</v>
      </c>
      <c r="W536" s="20">
        <v>20</v>
      </c>
      <c r="X536" s="33" t="s">
        <v>17104</v>
      </c>
      <c r="Y536" s="19" t="s">
        <v>121</v>
      </c>
      <c r="Z536" s="20" t="s">
        <v>2305</v>
      </c>
      <c r="AA536" s="19" t="s">
        <v>2306</v>
      </c>
      <c r="AB536" s="20" t="s">
        <v>14286</v>
      </c>
    </row>
    <row r="537" spans="1:28" ht="22.5" customHeight="1" x14ac:dyDescent="0.35">
      <c r="A537" s="33">
        <v>535</v>
      </c>
      <c r="B537" s="20" t="s">
        <v>17105</v>
      </c>
      <c r="C537" s="20"/>
      <c r="D537" s="20" t="s">
        <v>50</v>
      </c>
      <c r="E537" s="20" t="s">
        <v>51</v>
      </c>
      <c r="F537" s="20" t="s">
        <v>6150</v>
      </c>
      <c r="G537" s="20" t="s">
        <v>524</v>
      </c>
      <c r="H537" s="20" t="s">
        <v>17106</v>
      </c>
      <c r="I537" s="33" t="s">
        <v>2864</v>
      </c>
      <c r="J537" s="215" t="s">
        <v>2865</v>
      </c>
      <c r="K537" s="20">
        <f t="shared" si="8"/>
        <v>15</v>
      </c>
      <c r="L537" s="20">
        <f t="shared" si="9"/>
        <v>12</v>
      </c>
      <c r="M537" s="20">
        <f t="shared" si="10"/>
        <v>2023</v>
      </c>
      <c r="N537" s="20">
        <v>72</v>
      </c>
      <c r="O537" s="209">
        <f t="shared" si="11"/>
        <v>47467</v>
      </c>
      <c r="P537" s="20"/>
      <c r="Q537" s="20" t="s">
        <v>17105</v>
      </c>
      <c r="R537" s="19" t="s">
        <v>17107</v>
      </c>
      <c r="S537" s="19" t="s">
        <v>13794</v>
      </c>
      <c r="T537" s="19" t="s">
        <v>1557</v>
      </c>
      <c r="U537" s="209">
        <v>31292</v>
      </c>
      <c r="V537" s="20" t="s">
        <v>75</v>
      </c>
      <c r="W537" s="20">
        <v>20</v>
      </c>
      <c r="X537" s="33" t="s">
        <v>17108</v>
      </c>
      <c r="Y537" s="19" t="s">
        <v>121</v>
      </c>
      <c r="Z537" s="20" t="s">
        <v>2305</v>
      </c>
      <c r="AA537" s="19" t="s">
        <v>2306</v>
      </c>
      <c r="AB537" s="20" t="s">
        <v>14286</v>
      </c>
    </row>
    <row r="538" spans="1:28" ht="22.5" customHeight="1" x14ac:dyDescent="0.35">
      <c r="A538" s="33">
        <v>536</v>
      </c>
      <c r="B538" s="20" t="s">
        <v>17109</v>
      </c>
      <c r="C538" s="20"/>
      <c r="D538" s="20" t="s">
        <v>50</v>
      </c>
      <c r="E538" s="20" t="s">
        <v>51</v>
      </c>
      <c r="F538" s="20" t="s">
        <v>6150</v>
      </c>
      <c r="G538" s="20" t="s">
        <v>524</v>
      </c>
      <c r="H538" s="20" t="s">
        <v>17110</v>
      </c>
      <c r="I538" s="33" t="s">
        <v>886</v>
      </c>
      <c r="J538" s="215" t="s">
        <v>887</v>
      </c>
      <c r="K538" s="20">
        <f t="shared" si="8"/>
        <v>29</v>
      </c>
      <c r="L538" s="20">
        <f t="shared" si="9"/>
        <v>2</v>
      </c>
      <c r="M538" s="20">
        <f t="shared" si="10"/>
        <v>2024</v>
      </c>
      <c r="N538" s="20">
        <v>72</v>
      </c>
      <c r="O538" s="209">
        <f t="shared" si="11"/>
        <v>47543</v>
      </c>
      <c r="P538" s="20"/>
      <c r="Q538" s="20" t="s">
        <v>17109</v>
      </c>
      <c r="R538" s="19" t="s">
        <v>17111</v>
      </c>
      <c r="S538" s="19" t="s">
        <v>1961</v>
      </c>
      <c r="T538" s="19" t="s">
        <v>489</v>
      </c>
      <c r="U538" s="210">
        <v>31372</v>
      </c>
      <c r="V538" s="20" t="s">
        <v>44</v>
      </c>
      <c r="W538" s="20">
        <v>20</v>
      </c>
      <c r="X538" s="33" t="s">
        <v>17112</v>
      </c>
      <c r="Y538" s="19" t="s">
        <v>234</v>
      </c>
      <c r="Z538" s="20" t="s">
        <v>531</v>
      </c>
      <c r="AA538" s="19" t="s">
        <v>15088</v>
      </c>
      <c r="AB538" s="20" t="s">
        <v>14286</v>
      </c>
    </row>
    <row r="539" spans="1:28" ht="22.5" customHeight="1" x14ac:dyDescent="0.35">
      <c r="A539" s="33">
        <v>537</v>
      </c>
      <c r="B539" s="20" t="s">
        <v>17113</v>
      </c>
      <c r="C539" s="20"/>
      <c r="D539" s="20" t="s">
        <v>50</v>
      </c>
      <c r="E539" s="20" t="s">
        <v>51</v>
      </c>
      <c r="F539" s="20" t="s">
        <v>6150</v>
      </c>
      <c r="G539" s="20" t="s">
        <v>524</v>
      </c>
      <c r="H539" s="20" t="s">
        <v>17114</v>
      </c>
      <c r="I539" s="33" t="s">
        <v>1821</v>
      </c>
      <c r="J539" s="215" t="s">
        <v>1822</v>
      </c>
      <c r="K539" s="20">
        <f t="shared" si="8"/>
        <v>6</v>
      </c>
      <c r="L539" s="20">
        <f t="shared" si="9"/>
        <v>10</v>
      </c>
      <c r="M539" s="20">
        <f t="shared" si="10"/>
        <v>2023</v>
      </c>
      <c r="N539" s="20">
        <v>72</v>
      </c>
      <c r="O539" s="209">
        <f t="shared" si="11"/>
        <v>47397</v>
      </c>
      <c r="P539" s="20"/>
      <c r="Q539" s="20" t="s">
        <v>17113</v>
      </c>
      <c r="R539" s="19" t="s">
        <v>17115</v>
      </c>
      <c r="S539" s="19" t="s">
        <v>16908</v>
      </c>
      <c r="T539" s="19" t="s">
        <v>359</v>
      </c>
      <c r="U539" s="209">
        <v>36577</v>
      </c>
      <c r="V539" s="20" t="s">
        <v>75</v>
      </c>
      <c r="W539" s="20">
        <v>20</v>
      </c>
      <c r="X539" s="33" t="s">
        <v>17116</v>
      </c>
      <c r="Y539" s="19" t="s">
        <v>234</v>
      </c>
      <c r="Z539" s="20" t="s">
        <v>531</v>
      </c>
      <c r="AA539" s="19" t="s">
        <v>15088</v>
      </c>
      <c r="AB539" s="20" t="s">
        <v>14286</v>
      </c>
    </row>
    <row r="540" spans="1:28" ht="22.5" customHeight="1" x14ac:dyDescent="0.35">
      <c r="A540" s="33">
        <v>538</v>
      </c>
      <c r="B540" s="20" t="s">
        <v>17117</v>
      </c>
      <c r="C540" s="20"/>
      <c r="D540" s="20" t="s">
        <v>50</v>
      </c>
      <c r="E540" s="20" t="s">
        <v>51</v>
      </c>
      <c r="F540" s="20" t="s">
        <v>6150</v>
      </c>
      <c r="G540" s="20" t="s">
        <v>524</v>
      </c>
      <c r="H540" s="20" t="s">
        <v>17118</v>
      </c>
      <c r="I540" s="33" t="s">
        <v>886</v>
      </c>
      <c r="J540" s="215" t="s">
        <v>887</v>
      </c>
      <c r="K540" s="20">
        <f t="shared" si="8"/>
        <v>29</v>
      </c>
      <c r="L540" s="20">
        <f t="shared" si="9"/>
        <v>2</v>
      </c>
      <c r="M540" s="20">
        <f t="shared" si="10"/>
        <v>2024</v>
      </c>
      <c r="N540" s="20">
        <v>72</v>
      </c>
      <c r="O540" s="209">
        <f t="shared" si="11"/>
        <v>47543</v>
      </c>
      <c r="P540" s="20"/>
      <c r="Q540" s="20" t="s">
        <v>17117</v>
      </c>
      <c r="R540" s="19" t="s">
        <v>17119</v>
      </c>
      <c r="S540" s="19" t="s">
        <v>2645</v>
      </c>
      <c r="T540" s="19" t="s">
        <v>200</v>
      </c>
      <c r="U540" s="209">
        <v>28713</v>
      </c>
      <c r="V540" s="20" t="s">
        <v>75</v>
      </c>
      <c r="W540" s="20">
        <v>20</v>
      </c>
      <c r="X540" s="33" t="s">
        <v>17120</v>
      </c>
      <c r="Y540" s="19" t="s">
        <v>234</v>
      </c>
      <c r="Z540" s="20" t="s">
        <v>2305</v>
      </c>
      <c r="AA540" s="19" t="s">
        <v>2306</v>
      </c>
      <c r="AB540" s="20" t="s">
        <v>14286</v>
      </c>
    </row>
    <row r="541" spans="1:28" ht="22.5" customHeight="1" x14ac:dyDescent="0.35">
      <c r="A541" s="33">
        <v>539</v>
      </c>
      <c r="B541" s="20" t="s">
        <v>17121</v>
      </c>
      <c r="C541" s="20"/>
      <c r="D541" s="20" t="s">
        <v>50</v>
      </c>
      <c r="E541" s="20" t="s">
        <v>51</v>
      </c>
      <c r="F541" s="20" t="s">
        <v>6150</v>
      </c>
      <c r="G541" s="20" t="s">
        <v>524</v>
      </c>
      <c r="H541" s="20" t="s">
        <v>17122</v>
      </c>
      <c r="I541" s="33" t="s">
        <v>1887</v>
      </c>
      <c r="J541" s="215" t="s">
        <v>1888</v>
      </c>
      <c r="K541" s="20">
        <f t="shared" si="8"/>
        <v>6</v>
      </c>
      <c r="L541" s="20">
        <f t="shared" si="9"/>
        <v>12</v>
      </c>
      <c r="M541" s="20">
        <f t="shared" si="10"/>
        <v>2023</v>
      </c>
      <c r="N541" s="20">
        <v>72</v>
      </c>
      <c r="O541" s="209">
        <f t="shared" si="11"/>
        <v>47458</v>
      </c>
      <c r="P541" s="20"/>
      <c r="Q541" s="20" t="s">
        <v>17121</v>
      </c>
      <c r="R541" s="19" t="s">
        <v>17123</v>
      </c>
      <c r="S541" s="19" t="s">
        <v>565</v>
      </c>
      <c r="T541" s="19" t="s">
        <v>562</v>
      </c>
      <c r="U541" s="209">
        <v>32332</v>
      </c>
      <c r="V541" s="20" t="s">
        <v>44</v>
      </c>
      <c r="W541" s="20">
        <v>20</v>
      </c>
      <c r="X541" s="33" t="s">
        <v>17120</v>
      </c>
      <c r="Y541" s="19" t="s">
        <v>234</v>
      </c>
      <c r="Z541" s="20" t="s">
        <v>2305</v>
      </c>
      <c r="AA541" s="19" t="s">
        <v>2306</v>
      </c>
      <c r="AB541" s="20" t="s">
        <v>14286</v>
      </c>
    </row>
    <row r="542" spans="1:28" ht="22.5" customHeight="1" x14ac:dyDescent="0.35">
      <c r="A542" s="33">
        <v>540</v>
      </c>
      <c r="B542" s="20" t="s">
        <v>17124</v>
      </c>
      <c r="C542" s="20"/>
      <c r="D542" s="20" t="s">
        <v>50</v>
      </c>
      <c r="E542" s="20" t="s">
        <v>51</v>
      </c>
      <c r="F542" s="20" t="s">
        <v>6150</v>
      </c>
      <c r="G542" s="20" t="s">
        <v>524</v>
      </c>
      <c r="H542" s="20" t="s">
        <v>17125</v>
      </c>
      <c r="I542" s="33" t="s">
        <v>1804</v>
      </c>
      <c r="J542" s="215" t="s">
        <v>1805</v>
      </c>
      <c r="K542" s="20">
        <f t="shared" si="8"/>
        <v>10</v>
      </c>
      <c r="L542" s="20">
        <f t="shared" si="9"/>
        <v>11</v>
      </c>
      <c r="M542" s="20">
        <f t="shared" si="10"/>
        <v>2023</v>
      </c>
      <c r="N542" s="20">
        <v>72</v>
      </c>
      <c r="O542" s="209">
        <f t="shared" si="11"/>
        <v>47432</v>
      </c>
      <c r="P542" s="20"/>
      <c r="Q542" s="20" t="s">
        <v>17124</v>
      </c>
      <c r="R542" s="19" t="s">
        <v>17126</v>
      </c>
      <c r="S542" s="19" t="s">
        <v>548</v>
      </c>
      <c r="T542" s="19" t="s">
        <v>1604</v>
      </c>
      <c r="U542" s="210">
        <v>36474</v>
      </c>
      <c r="V542" s="20" t="s">
        <v>44</v>
      </c>
      <c r="W542" s="20">
        <v>20</v>
      </c>
      <c r="X542" s="33" t="s">
        <v>17120</v>
      </c>
      <c r="Y542" s="19" t="s">
        <v>234</v>
      </c>
      <c r="Z542" s="20" t="s">
        <v>2305</v>
      </c>
      <c r="AA542" s="19" t="s">
        <v>2306</v>
      </c>
      <c r="AB542" s="20" t="s">
        <v>14286</v>
      </c>
    </row>
    <row r="543" spans="1:28" ht="22.5" customHeight="1" x14ac:dyDescent="0.35">
      <c r="A543" s="33">
        <v>541</v>
      </c>
      <c r="B543" s="20" t="s">
        <v>17127</v>
      </c>
      <c r="C543" s="20"/>
      <c r="D543" s="20" t="s">
        <v>50</v>
      </c>
      <c r="E543" s="20" t="s">
        <v>51</v>
      </c>
      <c r="F543" s="20" t="s">
        <v>6150</v>
      </c>
      <c r="G543" s="20" t="s">
        <v>524</v>
      </c>
      <c r="H543" s="20" t="s">
        <v>17128</v>
      </c>
      <c r="I543" s="33" t="s">
        <v>15574</v>
      </c>
      <c r="J543" s="215" t="s">
        <v>15575</v>
      </c>
      <c r="K543" s="20">
        <f t="shared" si="8"/>
        <v>17</v>
      </c>
      <c r="L543" s="20">
        <f t="shared" si="9"/>
        <v>11</v>
      </c>
      <c r="M543" s="20">
        <f t="shared" si="10"/>
        <v>2023</v>
      </c>
      <c r="N543" s="20">
        <v>72</v>
      </c>
      <c r="O543" s="209">
        <f t="shared" si="11"/>
        <v>47439</v>
      </c>
      <c r="P543" s="20"/>
      <c r="Q543" s="20" t="s">
        <v>17127</v>
      </c>
      <c r="R543" s="19" t="s">
        <v>17129</v>
      </c>
      <c r="S543" s="19" t="s">
        <v>17130</v>
      </c>
      <c r="T543" s="19" t="s">
        <v>165</v>
      </c>
      <c r="U543" s="209">
        <v>37002</v>
      </c>
      <c r="V543" s="20" t="s">
        <v>44</v>
      </c>
      <c r="W543" s="20">
        <v>20</v>
      </c>
      <c r="X543" s="33" t="s">
        <v>17131</v>
      </c>
      <c r="Y543" s="19" t="s">
        <v>234</v>
      </c>
      <c r="Z543" s="20" t="s">
        <v>2305</v>
      </c>
      <c r="AA543" s="19" t="s">
        <v>2306</v>
      </c>
      <c r="AB543" s="20" t="s">
        <v>14286</v>
      </c>
    </row>
    <row r="544" spans="1:28" ht="22.5" customHeight="1" x14ac:dyDescent="0.35">
      <c r="A544" s="33">
        <v>542</v>
      </c>
      <c r="B544" s="20" t="s">
        <v>17132</v>
      </c>
      <c r="C544" s="20"/>
      <c r="D544" s="20" t="s">
        <v>50</v>
      </c>
      <c r="E544" s="20" t="s">
        <v>51</v>
      </c>
      <c r="F544" s="20" t="s">
        <v>6150</v>
      </c>
      <c r="G544" s="20" t="s">
        <v>524</v>
      </c>
      <c r="H544" s="20" t="s">
        <v>17133</v>
      </c>
      <c r="I544" s="33" t="s">
        <v>1887</v>
      </c>
      <c r="J544" s="215" t="s">
        <v>1888</v>
      </c>
      <c r="K544" s="20">
        <f t="shared" si="8"/>
        <v>6</v>
      </c>
      <c r="L544" s="20">
        <f t="shared" si="9"/>
        <v>12</v>
      </c>
      <c r="M544" s="20">
        <f t="shared" si="10"/>
        <v>2023</v>
      </c>
      <c r="N544" s="20">
        <v>72</v>
      </c>
      <c r="O544" s="209">
        <f t="shared" si="11"/>
        <v>47458</v>
      </c>
      <c r="P544" s="20"/>
      <c r="Q544" s="20" t="s">
        <v>17132</v>
      </c>
      <c r="R544" s="19" t="s">
        <v>17134</v>
      </c>
      <c r="S544" s="19" t="s">
        <v>118</v>
      </c>
      <c r="T544" s="19" t="s">
        <v>1694</v>
      </c>
      <c r="U544" s="209">
        <v>38231</v>
      </c>
      <c r="V544" s="20" t="s">
        <v>75</v>
      </c>
      <c r="W544" s="20">
        <v>20</v>
      </c>
      <c r="X544" s="33" t="s">
        <v>17131</v>
      </c>
      <c r="Y544" s="19" t="s">
        <v>234</v>
      </c>
      <c r="Z544" s="20" t="s">
        <v>2305</v>
      </c>
      <c r="AA544" s="19" t="s">
        <v>2306</v>
      </c>
      <c r="AB544" s="20" t="s">
        <v>14286</v>
      </c>
    </row>
    <row r="545" spans="1:28" ht="22.5" customHeight="1" x14ac:dyDescent="0.35">
      <c r="A545" s="33">
        <v>543</v>
      </c>
      <c r="B545" s="20" t="s">
        <v>17135</v>
      </c>
      <c r="C545" s="20"/>
      <c r="D545" s="20" t="s">
        <v>50</v>
      </c>
      <c r="E545" s="20" t="s">
        <v>51</v>
      </c>
      <c r="F545" s="20" t="s">
        <v>6150</v>
      </c>
      <c r="G545" s="20" t="s">
        <v>524</v>
      </c>
      <c r="H545" s="20" t="s">
        <v>17136</v>
      </c>
      <c r="I545" s="33" t="s">
        <v>2864</v>
      </c>
      <c r="J545" s="215" t="s">
        <v>2865</v>
      </c>
      <c r="K545" s="20">
        <f t="shared" si="8"/>
        <v>15</v>
      </c>
      <c r="L545" s="20">
        <f t="shared" si="9"/>
        <v>12</v>
      </c>
      <c r="M545" s="20">
        <f t="shared" si="10"/>
        <v>2023</v>
      </c>
      <c r="N545" s="20">
        <v>72</v>
      </c>
      <c r="O545" s="209">
        <f t="shared" si="11"/>
        <v>47467</v>
      </c>
      <c r="P545" s="20"/>
      <c r="Q545" s="20" t="s">
        <v>17135</v>
      </c>
      <c r="R545" s="19" t="s">
        <v>13915</v>
      </c>
      <c r="S545" s="19" t="s">
        <v>849</v>
      </c>
      <c r="T545" s="19" t="s">
        <v>67</v>
      </c>
      <c r="U545" s="209">
        <v>31460</v>
      </c>
      <c r="V545" s="20" t="s">
        <v>44</v>
      </c>
      <c r="W545" s="20">
        <v>20</v>
      </c>
      <c r="X545" s="33" t="s">
        <v>17131</v>
      </c>
      <c r="Y545" s="19" t="s">
        <v>234</v>
      </c>
      <c r="Z545" s="20" t="s">
        <v>2305</v>
      </c>
      <c r="AA545" s="19" t="s">
        <v>2306</v>
      </c>
      <c r="AB545" s="20" t="s">
        <v>14286</v>
      </c>
    </row>
    <row r="546" spans="1:28" ht="22.5" customHeight="1" x14ac:dyDescent="0.35">
      <c r="A546" s="33">
        <v>544</v>
      </c>
      <c r="B546" s="20" t="s">
        <v>17137</v>
      </c>
      <c r="C546" s="20"/>
      <c r="D546" s="20" t="s">
        <v>50</v>
      </c>
      <c r="E546" s="20" t="s">
        <v>51</v>
      </c>
      <c r="F546" s="20" t="s">
        <v>6150</v>
      </c>
      <c r="G546" s="20" t="s">
        <v>524</v>
      </c>
      <c r="H546" s="20" t="s">
        <v>17138</v>
      </c>
      <c r="I546" s="33" t="s">
        <v>1804</v>
      </c>
      <c r="J546" s="215" t="s">
        <v>1805</v>
      </c>
      <c r="K546" s="20">
        <f t="shared" si="8"/>
        <v>10</v>
      </c>
      <c r="L546" s="20">
        <f t="shared" si="9"/>
        <v>11</v>
      </c>
      <c r="M546" s="20">
        <f t="shared" si="10"/>
        <v>2023</v>
      </c>
      <c r="N546" s="20">
        <v>72</v>
      </c>
      <c r="O546" s="209">
        <f t="shared" si="11"/>
        <v>47432</v>
      </c>
      <c r="P546" s="20"/>
      <c r="Q546" s="20" t="s">
        <v>17137</v>
      </c>
      <c r="R546" s="19" t="s">
        <v>17139</v>
      </c>
      <c r="S546" s="19" t="s">
        <v>17140</v>
      </c>
      <c r="T546" s="19" t="s">
        <v>656</v>
      </c>
      <c r="U546" s="209">
        <v>37627</v>
      </c>
      <c r="V546" s="20" t="s">
        <v>44</v>
      </c>
      <c r="W546" s="20">
        <v>20</v>
      </c>
      <c r="X546" s="33" t="s">
        <v>17131</v>
      </c>
      <c r="Y546" s="19" t="s">
        <v>234</v>
      </c>
      <c r="Z546" s="20" t="s">
        <v>2305</v>
      </c>
      <c r="AA546" s="19" t="s">
        <v>2306</v>
      </c>
      <c r="AB546" s="20" t="s">
        <v>14286</v>
      </c>
    </row>
    <row r="547" spans="1:28" ht="22.5" customHeight="1" x14ac:dyDescent="0.35">
      <c r="A547" s="33">
        <v>545</v>
      </c>
      <c r="B547" s="20" t="s">
        <v>17141</v>
      </c>
      <c r="C547" s="20"/>
      <c r="D547" s="20" t="s">
        <v>50</v>
      </c>
      <c r="E547" s="20" t="s">
        <v>51</v>
      </c>
      <c r="F547" s="20" t="s">
        <v>6150</v>
      </c>
      <c r="G547" s="20" t="s">
        <v>524</v>
      </c>
      <c r="H547" s="20" t="s">
        <v>17142</v>
      </c>
      <c r="I547" s="33" t="s">
        <v>1804</v>
      </c>
      <c r="J547" s="215" t="s">
        <v>1805</v>
      </c>
      <c r="K547" s="20">
        <f t="shared" si="8"/>
        <v>10</v>
      </c>
      <c r="L547" s="20">
        <f t="shared" si="9"/>
        <v>11</v>
      </c>
      <c r="M547" s="20">
        <f t="shared" si="10"/>
        <v>2023</v>
      </c>
      <c r="N547" s="20">
        <v>72</v>
      </c>
      <c r="O547" s="209">
        <f t="shared" si="11"/>
        <v>47432</v>
      </c>
      <c r="P547" s="20"/>
      <c r="Q547" s="20" t="s">
        <v>17141</v>
      </c>
      <c r="R547" s="19" t="s">
        <v>17143</v>
      </c>
      <c r="S547" s="19" t="s">
        <v>17144</v>
      </c>
      <c r="T547" s="19" t="s">
        <v>498</v>
      </c>
      <c r="U547" s="209">
        <v>37646</v>
      </c>
      <c r="V547" s="20" t="s">
        <v>44</v>
      </c>
      <c r="W547" s="20">
        <v>20</v>
      </c>
      <c r="X547" s="33" t="s">
        <v>17131</v>
      </c>
      <c r="Y547" s="19" t="s">
        <v>234</v>
      </c>
      <c r="Z547" s="20" t="s">
        <v>2305</v>
      </c>
      <c r="AA547" s="19" t="s">
        <v>2306</v>
      </c>
      <c r="AB547" s="20" t="s">
        <v>14286</v>
      </c>
    </row>
    <row r="548" spans="1:28" ht="22.5" customHeight="1" x14ac:dyDescent="0.35">
      <c r="A548" s="33">
        <v>546</v>
      </c>
      <c r="B548" s="20" t="s">
        <v>17145</v>
      </c>
      <c r="C548" s="20"/>
      <c r="D548" s="20" t="s">
        <v>50</v>
      </c>
      <c r="E548" s="20" t="s">
        <v>51</v>
      </c>
      <c r="F548" s="20" t="s">
        <v>6150</v>
      </c>
      <c r="G548" s="20" t="s">
        <v>524</v>
      </c>
      <c r="H548" s="20" t="s">
        <v>17146</v>
      </c>
      <c r="I548" s="33" t="s">
        <v>1887</v>
      </c>
      <c r="J548" s="215" t="s">
        <v>1888</v>
      </c>
      <c r="K548" s="20">
        <f t="shared" si="8"/>
        <v>6</v>
      </c>
      <c r="L548" s="20">
        <f t="shared" si="9"/>
        <v>12</v>
      </c>
      <c r="M548" s="20">
        <f t="shared" si="10"/>
        <v>2023</v>
      </c>
      <c r="N548" s="20">
        <v>72</v>
      </c>
      <c r="O548" s="209">
        <f t="shared" si="11"/>
        <v>47458</v>
      </c>
      <c r="P548" s="20"/>
      <c r="Q548" s="20" t="s">
        <v>17145</v>
      </c>
      <c r="R548" s="19" t="s">
        <v>17147</v>
      </c>
      <c r="S548" s="19" t="s">
        <v>17148</v>
      </c>
      <c r="T548" s="19" t="s">
        <v>991</v>
      </c>
      <c r="U548" s="209">
        <v>34281</v>
      </c>
      <c r="V548" s="20" t="s">
        <v>44</v>
      </c>
      <c r="W548" s="20">
        <v>20</v>
      </c>
      <c r="X548" s="33" t="s">
        <v>17131</v>
      </c>
      <c r="Y548" s="19" t="s">
        <v>234</v>
      </c>
      <c r="Z548" s="20" t="s">
        <v>2305</v>
      </c>
      <c r="AA548" s="19" t="s">
        <v>2306</v>
      </c>
      <c r="AB548" s="20" t="s">
        <v>14286</v>
      </c>
    </row>
    <row r="549" spans="1:28" ht="22.5" customHeight="1" x14ac:dyDescent="0.35">
      <c r="A549" s="33">
        <v>547</v>
      </c>
      <c r="B549" s="20" t="s">
        <v>17149</v>
      </c>
      <c r="C549" s="20"/>
      <c r="D549" s="20" t="s">
        <v>50</v>
      </c>
      <c r="E549" s="20" t="s">
        <v>51</v>
      </c>
      <c r="F549" s="20" t="s">
        <v>6150</v>
      </c>
      <c r="G549" s="20" t="s">
        <v>524</v>
      </c>
      <c r="H549" s="20" t="s">
        <v>17150</v>
      </c>
      <c r="I549" s="33" t="s">
        <v>334</v>
      </c>
      <c r="J549" s="215" t="s">
        <v>335</v>
      </c>
      <c r="K549" s="20">
        <f t="shared" si="8"/>
        <v>29</v>
      </c>
      <c r="L549" s="20">
        <f t="shared" si="9"/>
        <v>9</v>
      </c>
      <c r="M549" s="20">
        <f t="shared" si="10"/>
        <v>2023</v>
      </c>
      <c r="N549" s="20">
        <v>72</v>
      </c>
      <c r="O549" s="209">
        <f t="shared" si="11"/>
        <v>47390</v>
      </c>
      <c r="P549" s="20"/>
      <c r="Q549" s="20" t="s">
        <v>17149</v>
      </c>
      <c r="R549" s="19" t="s">
        <v>17151</v>
      </c>
      <c r="S549" s="19" t="s">
        <v>753</v>
      </c>
      <c r="T549" s="19" t="s">
        <v>707</v>
      </c>
      <c r="U549" s="210">
        <v>38638</v>
      </c>
      <c r="V549" s="20" t="s">
        <v>44</v>
      </c>
      <c r="W549" s="20">
        <v>20</v>
      </c>
      <c r="X549" s="33" t="s">
        <v>17131</v>
      </c>
      <c r="Y549" s="19" t="s">
        <v>234</v>
      </c>
      <c r="Z549" s="20" t="s">
        <v>2305</v>
      </c>
      <c r="AA549" s="19" t="s">
        <v>2306</v>
      </c>
      <c r="AB549" s="20" t="s">
        <v>14286</v>
      </c>
    </row>
    <row r="550" spans="1:28" ht="22.5" customHeight="1" x14ac:dyDescent="0.35">
      <c r="A550" s="33">
        <v>548</v>
      </c>
      <c r="B550" s="20" t="s">
        <v>17152</v>
      </c>
      <c r="C550" s="20"/>
      <c r="D550" s="20" t="s">
        <v>50</v>
      </c>
      <c r="E550" s="20" t="s">
        <v>51</v>
      </c>
      <c r="F550" s="20" t="s">
        <v>6150</v>
      </c>
      <c r="G550" s="20" t="s">
        <v>524</v>
      </c>
      <c r="H550" s="20" t="s">
        <v>17153</v>
      </c>
      <c r="I550" s="33" t="s">
        <v>1800</v>
      </c>
      <c r="J550" s="215" t="s">
        <v>1801</v>
      </c>
      <c r="K550" s="20">
        <f t="shared" si="8"/>
        <v>11</v>
      </c>
      <c r="L550" s="20">
        <f t="shared" si="9"/>
        <v>9</v>
      </c>
      <c r="M550" s="20">
        <f t="shared" si="10"/>
        <v>2023</v>
      </c>
      <c r="N550" s="20">
        <v>72</v>
      </c>
      <c r="O550" s="209">
        <f t="shared" si="11"/>
        <v>47372</v>
      </c>
      <c r="P550" s="20"/>
      <c r="Q550" s="20" t="s">
        <v>17152</v>
      </c>
      <c r="R550" s="19" t="s">
        <v>17154</v>
      </c>
      <c r="S550" s="19" t="s">
        <v>17155</v>
      </c>
      <c r="T550" s="19" t="s">
        <v>165</v>
      </c>
      <c r="U550" s="209">
        <v>30394</v>
      </c>
      <c r="V550" s="20" t="s">
        <v>75</v>
      </c>
      <c r="W550" s="20">
        <v>20</v>
      </c>
      <c r="X550" s="33" t="s">
        <v>17156</v>
      </c>
      <c r="Y550" s="19" t="s">
        <v>279</v>
      </c>
      <c r="Z550" s="20" t="s">
        <v>531</v>
      </c>
      <c r="AA550" s="19" t="s">
        <v>15088</v>
      </c>
      <c r="AB550" s="20" t="s">
        <v>14286</v>
      </c>
    </row>
    <row r="551" spans="1:28" ht="22.5" customHeight="1" x14ac:dyDescent="0.35">
      <c r="A551" s="33">
        <v>549</v>
      </c>
      <c r="B551" s="20" t="s">
        <v>17157</v>
      </c>
      <c r="C551" s="20"/>
      <c r="D551" s="20" t="s">
        <v>50</v>
      </c>
      <c r="E551" s="20" t="s">
        <v>51</v>
      </c>
      <c r="F551" s="20" t="s">
        <v>6150</v>
      </c>
      <c r="G551" s="20" t="s">
        <v>524</v>
      </c>
      <c r="H551" s="20" t="s">
        <v>17158</v>
      </c>
      <c r="I551" s="33" t="s">
        <v>1821</v>
      </c>
      <c r="J551" s="215" t="s">
        <v>1822</v>
      </c>
      <c r="K551" s="20">
        <f t="shared" si="8"/>
        <v>6</v>
      </c>
      <c r="L551" s="20">
        <f t="shared" si="9"/>
        <v>10</v>
      </c>
      <c r="M551" s="20">
        <f t="shared" si="10"/>
        <v>2023</v>
      </c>
      <c r="N551" s="20">
        <v>72</v>
      </c>
      <c r="O551" s="209">
        <f t="shared" si="11"/>
        <v>47397</v>
      </c>
      <c r="P551" s="20"/>
      <c r="Q551" s="20" t="s">
        <v>17157</v>
      </c>
      <c r="R551" s="19" t="s">
        <v>17159</v>
      </c>
      <c r="S551" s="19" t="s">
        <v>17160</v>
      </c>
      <c r="T551" s="19" t="s">
        <v>119</v>
      </c>
      <c r="U551" s="209">
        <v>32167</v>
      </c>
      <c r="V551" s="20" t="s">
        <v>44</v>
      </c>
      <c r="W551" s="20">
        <v>20</v>
      </c>
      <c r="X551" s="33" t="s">
        <v>17161</v>
      </c>
      <c r="Y551" s="19" t="s">
        <v>279</v>
      </c>
      <c r="Z551" s="20" t="s">
        <v>2305</v>
      </c>
      <c r="AA551" s="19" t="s">
        <v>2306</v>
      </c>
      <c r="AB551" s="20" t="s">
        <v>14286</v>
      </c>
    </row>
    <row r="552" spans="1:28" ht="22.5" customHeight="1" x14ac:dyDescent="0.35">
      <c r="A552" s="33">
        <v>550</v>
      </c>
      <c r="B552" s="20" t="s">
        <v>17162</v>
      </c>
      <c r="C552" s="20"/>
      <c r="D552" s="20" t="s">
        <v>50</v>
      </c>
      <c r="E552" s="20" t="s">
        <v>51</v>
      </c>
      <c r="F552" s="20" t="s">
        <v>6150</v>
      </c>
      <c r="G552" s="20" t="s">
        <v>524</v>
      </c>
      <c r="H552" s="20" t="s">
        <v>17163</v>
      </c>
      <c r="I552" s="33" t="s">
        <v>1850</v>
      </c>
      <c r="J552" s="215" t="s">
        <v>1851</v>
      </c>
      <c r="K552" s="20">
        <f t="shared" si="8"/>
        <v>2</v>
      </c>
      <c r="L552" s="20">
        <f t="shared" si="9"/>
        <v>1</v>
      </c>
      <c r="M552" s="20">
        <f t="shared" si="10"/>
        <v>2024</v>
      </c>
      <c r="N552" s="20">
        <v>72</v>
      </c>
      <c r="O552" s="209">
        <f t="shared" si="11"/>
        <v>47485</v>
      </c>
      <c r="P552" s="20"/>
      <c r="Q552" s="20" t="s">
        <v>17162</v>
      </c>
      <c r="R552" s="19" t="s">
        <v>17164</v>
      </c>
      <c r="S552" s="19" t="s">
        <v>177</v>
      </c>
      <c r="T552" s="19" t="s">
        <v>3072</v>
      </c>
      <c r="U552" s="209">
        <v>36973</v>
      </c>
      <c r="V552" s="20" t="s">
        <v>75</v>
      </c>
      <c r="W552" s="20">
        <v>20</v>
      </c>
      <c r="X552" s="33" t="s">
        <v>17161</v>
      </c>
      <c r="Y552" s="19" t="s">
        <v>279</v>
      </c>
      <c r="Z552" s="20" t="s">
        <v>2305</v>
      </c>
      <c r="AA552" s="19" t="s">
        <v>2306</v>
      </c>
      <c r="AB552" s="20" t="s">
        <v>14286</v>
      </c>
    </row>
    <row r="553" spans="1:28" ht="22.5" customHeight="1" x14ac:dyDescent="0.35">
      <c r="A553" s="33">
        <v>551</v>
      </c>
      <c r="B553" s="20" t="s">
        <v>17165</v>
      </c>
      <c r="C553" s="20"/>
      <c r="D553" s="20" t="s">
        <v>50</v>
      </c>
      <c r="E553" s="20" t="s">
        <v>51</v>
      </c>
      <c r="F553" s="20" t="s">
        <v>6150</v>
      </c>
      <c r="G553" s="20" t="s">
        <v>524</v>
      </c>
      <c r="H553" s="20" t="s">
        <v>17166</v>
      </c>
      <c r="I553" s="33" t="s">
        <v>1804</v>
      </c>
      <c r="J553" s="215" t="s">
        <v>1805</v>
      </c>
      <c r="K553" s="20">
        <f t="shared" si="8"/>
        <v>10</v>
      </c>
      <c r="L553" s="20">
        <f t="shared" si="9"/>
        <v>11</v>
      </c>
      <c r="M553" s="20">
        <f t="shared" si="10"/>
        <v>2023</v>
      </c>
      <c r="N553" s="20">
        <v>72</v>
      </c>
      <c r="O553" s="209">
        <f t="shared" si="11"/>
        <v>47432</v>
      </c>
      <c r="P553" s="20"/>
      <c r="Q553" s="20" t="s">
        <v>17165</v>
      </c>
      <c r="R553" s="19" t="s">
        <v>17167</v>
      </c>
      <c r="S553" s="19" t="s">
        <v>17168</v>
      </c>
      <c r="T553" s="19" t="s">
        <v>67</v>
      </c>
      <c r="U553" s="209">
        <v>32716</v>
      </c>
      <c r="V553" s="20" t="s">
        <v>44</v>
      </c>
      <c r="W553" s="20">
        <v>20</v>
      </c>
      <c r="X553" s="33" t="s">
        <v>17169</v>
      </c>
      <c r="Y553" s="19" t="s">
        <v>279</v>
      </c>
      <c r="Z553" s="20" t="s">
        <v>2305</v>
      </c>
      <c r="AA553" s="19" t="s">
        <v>2306</v>
      </c>
      <c r="AB553" s="20" t="s">
        <v>14286</v>
      </c>
    </row>
    <row r="554" spans="1:28" ht="22.5" customHeight="1" x14ac:dyDescent="0.35">
      <c r="A554" s="33">
        <v>552</v>
      </c>
      <c r="B554" s="20" t="s">
        <v>17170</v>
      </c>
      <c r="C554" s="20"/>
      <c r="D554" s="20" t="s">
        <v>50</v>
      </c>
      <c r="E554" s="20" t="s">
        <v>51</v>
      </c>
      <c r="F554" s="20" t="s">
        <v>6150</v>
      </c>
      <c r="G554" s="20" t="s">
        <v>524</v>
      </c>
      <c r="H554" s="20" t="s">
        <v>17171</v>
      </c>
      <c r="I554" s="33" t="s">
        <v>334</v>
      </c>
      <c r="J554" s="215" t="s">
        <v>335</v>
      </c>
      <c r="K554" s="20">
        <f t="shared" si="8"/>
        <v>29</v>
      </c>
      <c r="L554" s="20">
        <f t="shared" si="9"/>
        <v>9</v>
      </c>
      <c r="M554" s="20">
        <f t="shared" si="10"/>
        <v>2023</v>
      </c>
      <c r="N554" s="20">
        <v>72</v>
      </c>
      <c r="O554" s="209">
        <f t="shared" si="11"/>
        <v>47390</v>
      </c>
      <c r="P554" s="20"/>
      <c r="Q554" s="20" t="s">
        <v>17170</v>
      </c>
      <c r="R554" s="19" t="s">
        <v>17172</v>
      </c>
      <c r="S554" s="19" t="s">
        <v>172</v>
      </c>
      <c r="T554" s="19" t="s">
        <v>498</v>
      </c>
      <c r="U554" s="209">
        <v>32112</v>
      </c>
      <c r="V554" s="20" t="s">
        <v>44</v>
      </c>
      <c r="W554" s="20">
        <v>20</v>
      </c>
      <c r="X554" s="33" t="s">
        <v>17173</v>
      </c>
      <c r="Y554" s="19" t="s">
        <v>279</v>
      </c>
      <c r="Z554" s="20" t="s">
        <v>2305</v>
      </c>
      <c r="AA554" s="19" t="s">
        <v>2306</v>
      </c>
      <c r="AB554" s="20" t="s">
        <v>14286</v>
      </c>
    </row>
    <row r="555" spans="1:28" ht="22.5" customHeight="1" x14ac:dyDescent="0.35">
      <c r="A555" s="33">
        <v>553</v>
      </c>
      <c r="B555" s="20" t="s">
        <v>17174</v>
      </c>
      <c r="C555" s="20"/>
      <c r="D555" s="20" t="s">
        <v>50</v>
      </c>
      <c r="E555" s="20" t="s">
        <v>51</v>
      </c>
      <c r="F555" s="20" t="s">
        <v>6150</v>
      </c>
      <c r="G555" s="20" t="s">
        <v>524</v>
      </c>
      <c r="H555" s="20" t="s">
        <v>17175</v>
      </c>
      <c r="I555" s="33" t="s">
        <v>1850</v>
      </c>
      <c r="J555" s="215" t="s">
        <v>1851</v>
      </c>
      <c r="K555" s="20">
        <f t="shared" si="8"/>
        <v>2</v>
      </c>
      <c r="L555" s="20">
        <f t="shared" si="9"/>
        <v>1</v>
      </c>
      <c r="M555" s="20">
        <f t="shared" si="10"/>
        <v>2024</v>
      </c>
      <c r="N555" s="20">
        <v>72</v>
      </c>
      <c r="O555" s="209">
        <f t="shared" si="11"/>
        <v>47485</v>
      </c>
      <c r="P555" s="20"/>
      <c r="Q555" s="20" t="s">
        <v>17174</v>
      </c>
      <c r="R555" s="19" t="s">
        <v>17176</v>
      </c>
      <c r="S555" s="19" t="s">
        <v>17177</v>
      </c>
      <c r="T555" s="19" t="s">
        <v>5718</v>
      </c>
      <c r="U555" s="209">
        <v>33941</v>
      </c>
      <c r="V555" s="20" t="s">
        <v>44</v>
      </c>
      <c r="W555" s="20">
        <v>20</v>
      </c>
      <c r="X555" s="33" t="s">
        <v>17178</v>
      </c>
      <c r="Y555" s="19" t="s">
        <v>279</v>
      </c>
      <c r="Z555" s="20" t="s">
        <v>2305</v>
      </c>
      <c r="AA555" s="19" t="s">
        <v>2306</v>
      </c>
      <c r="AB555" s="20" t="s">
        <v>14286</v>
      </c>
    </row>
    <row r="556" spans="1:28" ht="22.5" customHeight="1" x14ac:dyDescent="0.35">
      <c r="A556" s="33">
        <v>554</v>
      </c>
      <c r="B556" s="20" t="s">
        <v>17179</v>
      </c>
      <c r="C556" s="20"/>
      <c r="D556" s="20" t="s">
        <v>50</v>
      </c>
      <c r="E556" s="20" t="s">
        <v>51</v>
      </c>
      <c r="F556" s="20" t="s">
        <v>6150</v>
      </c>
      <c r="G556" s="20" t="s">
        <v>524</v>
      </c>
      <c r="H556" s="20" t="s">
        <v>17180</v>
      </c>
      <c r="I556" s="33" t="s">
        <v>312</v>
      </c>
      <c r="J556" s="215" t="s">
        <v>313</v>
      </c>
      <c r="K556" s="20">
        <f t="shared" si="8"/>
        <v>31</v>
      </c>
      <c r="L556" s="20">
        <f t="shared" si="9"/>
        <v>8</v>
      </c>
      <c r="M556" s="20">
        <f t="shared" si="10"/>
        <v>2023</v>
      </c>
      <c r="N556" s="20">
        <v>72</v>
      </c>
      <c r="O556" s="209">
        <f t="shared" si="11"/>
        <v>47361</v>
      </c>
      <c r="P556" s="20"/>
      <c r="Q556" s="20" t="s">
        <v>17179</v>
      </c>
      <c r="R556" s="19" t="s">
        <v>17181</v>
      </c>
      <c r="S556" s="19" t="s">
        <v>17182</v>
      </c>
      <c r="T556" s="19" t="s">
        <v>1745</v>
      </c>
      <c r="U556" s="209">
        <v>35932</v>
      </c>
      <c r="V556" s="20" t="s">
        <v>44</v>
      </c>
      <c r="W556" s="20">
        <v>20</v>
      </c>
      <c r="X556" s="33" t="s">
        <v>17178</v>
      </c>
      <c r="Y556" s="19" t="s">
        <v>279</v>
      </c>
      <c r="Z556" s="20" t="s">
        <v>2305</v>
      </c>
      <c r="AA556" s="19" t="s">
        <v>2306</v>
      </c>
      <c r="AB556" s="20" t="s">
        <v>14286</v>
      </c>
    </row>
    <row r="557" spans="1:28" ht="22.5" customHeight="1" x14ac:dyDescent="0.35">
      <c r="A557" s="33">
        <v>555</v>
      </c>
      <c r="B557" s="20" t="s">
        <v>17183</v>
      </c>
      <c r="C557" s="20"/>
      <c r="D557" s="20" t="s">
        <v>50</v>
      </c>
      <c r="E557" s="20" t="s">
        <v>51</v>
      </c>
      <c r="F557" s="20" t="s">
        <v>6150</v>
      </c>
      <c r="G557" s="20" t="s">
        <v>524</v>
      </c>
      <c r="H557" s="20" t="s">
        <v>17184</v>
      </c>
      <c r="I557" s="33" t="s">
        <v>1804</v>
      </c>
      <c r="J557" s="215" t="s">
        <v>1805</v>
      </c>
      <c r="K557" s="20">
        <f t="shared" si="8"/>
        <v>10</v>
      </c>
      <c r="L557" s="20">
        <f t="shared" si="9"/>
        <v>11</v>
      </c>
      <c r="M557" s="20">
        <f t="shared" si="10"/>
        <v>2023</v>
      </c>
      <c r="N557" s="20">
        <v>72</v>
      </c>
      <c r="O557" s="209">
        <f t="shared" si="11"/>
        <v>47432</v>
      </c>
      <c r="P557" s="20"/>
      <c r="Q557" s="20" t="s">
        <v>17183</v>
      </c>
      <c r="R557" s="19" t="s">
        <v>17185</v>
      </c>
      <c r="S557" s="19" t="s">
        <v>17186</v>
      </c>
      <c r="T557" s="19" t="s">
        <v>2205</v>
      </c>
      <c r="U557" s="209">
        <v>31208</v>
      </c>
      <c r="V557" s="20" t="s">
        <v>75</v>
      </c>
      <c r="W557" s="20">
        <v>20</v>
      </c>
      <c r="X557" s="33" t="s">
        <v>17178</v>
      </c>
      <c r="Y557" s="19" t="s">
        <v>279</v>
      </c>
      <c r="Z557" s="20" t="s">
        <v>2305</v>
      </c>
      <c r="AA557" s="19" t="s">
        <v>2306</v>
      </c>
      <c r="AB557" s="20" t="s">
        <v>14286</v>
      </c>
    </row>
    <row r="558" spans="1:28" ht="22.5" customHeight="1" x14ac:dyDescent="0.35">
      <c r="A558" s="33">
        <v>556</v>
      </c>
      <c r="B558" s="20" t="s">
        <v>17187</v>
      </c>
      <c r="C558" s="20"/>
      <c r="D558" s="20" t="s">
        <v>50</v>
      </c>
      <c r="E558" s="20" t="s">
        <v>51</v>
      </c>
      <c r="F558" s="20" t="s">
        <v>6150</v>
      </c>
      <c r="G558" s="20" t="s">
        <v>524</v>
      </c>
      <c r="H558" s="20" t="s">
        <v>17188</v>
      </c>
      <c r="I558" s="33" t="s">
        <v>1804</v>
      </c>
      <c r="J558" s="215" t="s">
        <v>1805</v>
      </c>
      <c r="K558" s="20">
        <f t="shared" si="8"/>
        <v>10</v>
      </c>
      <c r="L558" s="20">
        <f t="shared" si="9"/>
        <v>11</v>
      </c>
      <c r="M558" s="20">
        <f t="shared" si="10"/>
        <v>2023</v>
      </c>
      <c r="N558" s="20">
        <v>72</v>
      </c>
      <c r="O558" s="209">
        <f t="shared" si="11"/>
        <v>47432</v>
      </c>
      <c r="P558" s="20"/>
      <c r="Q558" s="20" t="s">
        <v>17187</v>
      </c>
      <c r="R558" s="19" t="s">
        <v>12928</v>
      </c>
      <c r="S558" s="19" t="s">
        <v>2104</v>
      </c>
      <c r="T558" s="19" t="s">
        <v>489</v>
      </c>
      <c r="U558" s="209">
        <v>25283</v>
      </c>
      <c r="V558" s="20" t="s">
        <v>75</v>
      </c>
      <c r="W558" s="20">
        <v>20</v>
      </c>
      <c r="X558" s="33" t="s">
        <v>17178</v>
      </c>
      <c r="Y558" s="19" t="s">
        <v>279</v>
      </c>
      <c r="Z558" s="20" t="s">
        <v>2305</v>
      </c>
      <c r="AA558" s="19" t="s">
        <v>2306</v>
      </c>
      <c r="AB558" s="20" t="s">
        <v>14286</v>
      </c>
    </row>
    <row r="559" spans="1:28" ht="22.5" customHeight="1" x14ac:dyDescent="0.35">
      <c r="A559" s="33">
        <v>557</v>
      </c>
      <c r="B559" s="20" t="s">
        <v>15139</v>
      </c>
      <c r="C559" s="20"/>
      <c r="D559" s="20" t="s">
        <v>50</v>
      </c>
      <c r="E559" s="20" t="s">
        <v>51</v>
      </c>
      <c r="F559" s="20" t="s">
        <v>6150</v>
      </c>
      <c r="G559" s="20" t="s">
        <v>524</v>
      </c>
      <c r="H559" s="20" t="s">
        <v>15140</v>
      </c>
      <c r="I559" s="33" t="s">
        <v>14444</v>
      </c>
      <c r="J559" s="215" t="s">
        <v>14445</v>
      </c>
      <c r="K559" s="20">
        <f t="shared" si="8"/>
        <v>23</v>
      </c>
      <c r="L559" s="20">
        <f t="shared" si="9"/>
        <v>7</v>
      </c>
      <c r="M559" s="20">
        <f t="shared" si="10"/>
        <v>2018</v>
      </c>
      <c r="N559" s="20">
        <v>96</v>
      </c>
      <c r="O559" s="209">
        <f t="shared" si="11"/>
        <v>46226</v>
      </c>
      <c r="P559" s="20" t="s">
        <v>14259</v>
      </c>
      <c r="Q559" s="20" t="s">
        <v>15139</v>
      </c>
      <c r="R559" s="19" t="s">
        <v>15141</v>
      </c>
      <c r="S559" s="19" t="s">
        <v>15142</v>
      </c>
      <c r="T559" s="19" t="s">
        <v>1845</v>
      </c>
      <c r="U559" s="209">
        <v>32926</v>
      </c>
      <c r="V559" s="20" t="s">
        <v>75</v>
      </c>
      <c r="W559" s="20">
        <v>9</v>
      </c>
      <c r="X559" s="33" t="s">
        <v>15143</v>
      </c>
      <c r="Y559" s="19" t="s">
        <v>121</v>
      </c>
      <c r="Z559" s="20" t="s">
        <v>2305</v>
      </c>
      <c r="AA559" s="19" t="s">
        <v>2306</v>
      </c>
      <c r="AB559" s="20" t="s">
        <v>14286</v>
      </c>
    </row>
    <row r="560" spans="1:28" ht="22.5" customHeight="1" x14ac:dyDescent="0.35">
      <c r="A560" s="33">
        <v>558</v>
      </c>
      <c r="B560" s="20" t="s">
        <v>15144</v>
      </c>
      <c r="C560" s="20"/>
      <c r="D560" s="20" t="s">
        <v>50</v>
      </c>
      <c r="E560" s="20" t="s">
        <v>51</v>
      </c>
      <c r="F560" s="20" t="s">
        <v>6150</v>
      </c>
      <c r="G560" s="20" t="s">
        <v>524</v>
      </c>
      <c r="H560" s="20" t="s">
        <v>15145</v>
      </c>
      <c r="I560" s="33" t="s">
        <v>14527</v>
      </c>
      <c r="J560" s="215" t="s">
        <v>14528</v>
      </c>
      <c r="K560" s="20">
        <f t="shared" si="8"/>
        <v>5</v>
      </c>
      <c r="L560" s="20">
        <f t="shared" si="9"/>
        <v>4</v>
      </c>
      <c r="M560" s="20">
        <f t="shared" si="10"/>
        <v>2018</v>
      </c>
      <c r="N560" s="20">
        <v>96</v>
      </c>
      <c r="O560" s="209">
        <f t="shared" si="11"/>
        <v>46117</v>
      </c>
      <c r="P560" s="20" t="s">
        <v>14259</v>
      </c>
      <c r="Q560" s="20" t="s">
        <v>15144</v>
      </c>
      <c r="R560" s="19" t="s">
        <v>15146</v>
      </c>
      <c r="S560" s="19" t="s">
        <v>5022</v>
      </c>
      <c r="T560" s="19" t="s">
        <v>200</v>
      </c>
      <c r="U560" s="210">
        <v>29885</v>
      </c>
      <c r="V560" s="20" t="s">
        <v>75</v>
      </c>
      <c r="W560" s="20">
        <v>9</v>
      </c>
      <c r="X560" s="33" t="s">
        <v>15147</v>
      </c>
      <c r="Y560" s="19" t="s">
        <v>121</v>
      </c>
      <c r="Z560" s="20" t="s">
        <v>2305</v>
      </c>
      <c r="AA560" s="19" t="s">
        <v>2306</v>
      </c>
      <c r="AB560" s="20" t="s">
        <v>14286</v>
      </c>
    </row>
    <row r="561" spans="1:28" ht="22.5" customHeight="1" x14ac:dyDescent="0.35">
      <c r="A561" s="33">
        <v>559</v>
      </c>
      <c r="B561" s="20" t="s">
        <v>15148</v>
      </c>
      <c r="C561" s="20"/>
      <c r="D561" s="20" t="s">
        <v>50</v>
      </c>
      <c r="E561" s="20" t="s">
        <v>51</v>
      </c>
      <c r="F561" s="20" t="s">
        <v>6150</v>
      </c>
      <c r="G561" s="20" t="s">
        <v>524</v>
      </c>
      <c r="H561" s="20" t="s">
        <v>15149</v>
      </c>
      <c r="I561" s="33" t="s">
        <v>14996</v>
      </c>
      <c r="J561" s="215" t="s">
        <v>14270</v>
      </c>
      <c r="K561" s="20">
        <f t="shared" si="8"/>
        <v>12</v>
      </c>
      <c r="L561" s="20">
        <f t="shared" si="9"/>
        <v>12</v>
      </c>
      <c r="M561" s="20">
        <f t="shared" si="10"/>
        <v>2018</v>
      </c>
      <c r="N561" s="20">
        <v>96</v>
      </c>
      <c r="O561" s="209">
        <f t="shared" si="11"/>
        <v>46368</v>
      </c>
      <c r="P561" s="20" t="s">
        <v>14259</v>
      </c>
      <c r="Q561" s="20" t="s">
        <v>15148</v>
      </c>
      <c r="R561" s="19" t="s">
        <v>15150</v>
      </c>
      <c r="S561" s="19" t="s">
        <v>5778</v>
      </c>
      <c r="T561" s="19" t="s">
        <v>15151</v>
      </c>
      <c r="U561" s="209">
        <v>34211</v>
      </c>
      <c r="V561" s="20" t="s">
        <v>75</v>
      </c>
      <c r="W561" s="20">
        <v>9</v>
      </c>
      <c r="X561" s="33" t="s">
        <v>15147</v>
      </c>
      <c r="Y561" s="19" t="s">
        <v>121</v>
      </c>
      <c r="Z561" s="20" t="s">
        <v>2305</v>
      </c>
      <c r="AA561" s="19" t="s">
        <v>2306</v>
      </c>
      <c r="AB561" s="20" t="s">
        <v>14286</v>
      </c>
    </row>
    <row r="562" spans="1:28" ht="22.5" customHeight="1" x14ac:dyDescent="0.35">
      <c r="A562" s="33">
        <v>560</v>
      </c>
      <c r="B562" s="20" t="s">
        <v>17189</v>
      </c>
      <c r="C562" s="20"/>
      <c r="D562" s="20" t="s">
        <v>50</v>
      </c>
      <c r="E562" s="20" t="s">
        <v>51</v>
      </c>
      <c r="F562" s="20" t="s">
        <v>6150</v>
      </c>
      <c r="G562" s="20" t="s">
        <v>3311</v>
      </c>
      <c r="H562" s="20" t="s">
        <v>17190</v>
      </c>
      <c r="I562" s="33" t="s">
        <v>2328</v>
      </c>
      <c r="J562" s="215" t="s">
        <v>2329</v>
      </c>
      <c r="K562" s="20">
        <f t="shared" si="8"/>
        <v>4</v>
      </c>
      <c r="L562" s="20">
        <f t="shared" si="9"/>
        <v>2</v>
      </c>
      <c r="M562" s="20">
        <f t="shared" si="10"/>
        <v>2020</v>
      </c>
      <c r="N562" s="20">
        <v>96</v>
      </c>
      <c r="O562" s="209">
        <f t="shared" si="11"/>
        <v>46787</v>
      </c>
      <c r="P562" s="20"/>
      <c r="Q562" s="20" t="s">
        <v>17189</v>
      </c>
      <c r="R562" s="19" t="s">
        <v>12339</v>
      </c>
      <c r="S562" s="19" t="s">
        <v>177</v>
      </c>
      <c r="T562" s="19" t="s">
        <v>425</v>
      </c>
      <c r="U562" s="210">
        <v>34332</v>
      </c>
      <c r="V562" s="20" t="s">
        <v>75</v>
      </c>
      <c r="W562" s="20">
        <v>12</v>
      </c>
      <c r="X562" s="33" t="s">
        <v>17191</v>
      </c>
      <c r="Y562" s="19" t="s">
        <v>62</v>
      </c>
      <c r="Z562" s="20" t="s">
        <v>3318</v>
      </c>
      <c r="AA562" s="19" t="s">
        <v>15360</v>
      </c>
      <c r="AB562" s="20" t="s">
        <v>14286</v>
      </c>
    </row>
    <row r="563" spans="1:28" ht="22.5" customHeight="1" x14ac:dyDescent="0.35">
      <c r="A563" s="33">
        <v>561</v>
      </c>
      <c r="B563" s="20" t="s">
        <v>17192</v>
      </c>
      <c r="C563" s="20"/>
      <c r="D563" s="20" t="s">
        <v>50</v>
      </c>
      <c r="E563" s="20" t="s">
        <v>51</v>
      </c>
      <c r="F563" s="20" t="s">
        <v>6150</v>
      </c>
      <c r="G563" s="20" t="s">
        <v>3311</v>
      </c>
      <c r="H563" s="20" t="s">
        <v>17193</v>
      </c>
      <c r="I563" s="33" t="s">
        <v>1346</v>
      </c>
      <c r="J563" s="215" t="s">
        <v>1347</v>
      </c>
      <c r="K563" s="20">
        <f t="shared" si="8"/>
        <v>4</v>
      </c>
      <c r="L563" s="20">
        <f t="shared" si="9"/>
        <v>5</v>
      </c>
      <c r="M563" s="20">
        <f t="shared" si="10"/>
        <v>2021</v>
      </c>
      <c r="N563" s="215">
        <v>96</v>
      </c>
      <c r="O563" s="209">
        <f t="shared" si="11"/>
        <v>47242</v>
      </c>
      <c r="P563" s="20"/>
      <c r="Q563" s="20" t="s">
        <v>17192</v>
      </c>
      <c r="R563" s="19" t="s">
        <v>4210</v>
      </c>
      <c r="S563" s="19" t="s">
        <v>17194</v>
      </c>
      <c r="T563" s="19" t="s">
        <v>688</v>
      </c>
      <c r="U563" s="209">
        <v>30078</v>
      </c>
      <c r="V563" s="20" t="s">
        <v>75</v>
      </c>
      <c r="W563" s="20">
        <v>15</v>
      </c>
      <c r="X563" s="33" t="s">
        <v>17195</v>
      </c>
      <c r="Y563" s="19" t="s">
        <v>46</v>
      </c>
      <c r="Z563" s="20" t="s">
        <v>3318</v>
      </c>
      <c r="AA563" s="19" t="s">
        <v>15360</v>
      </c>
      <c r="AB563" s="20" t="s">
        <v>14286</v>
      </c>
    </row>
    <row r="564" spans="1:28" ht="22.5" customHeight="1" x14ac:dyDescent="0.35">
      <c r="A564" s="33">
        <v>562</v>
      </c>
      <c r="B564" s="20" t="s">
        <v>17196</v>
      </c>
      <c r="C564" s="20"/>
      <c r="D564" s="20" t="s">
        <v>50</v>
      </c>
      <c r="E564" s="20" t="s">
        <v>51</v>
      </c>
      <c r="F564" s="20" t="s">
        <v>6150</v>
      </c>
      <c r="G564" s="20" t="s">
        <v>3311</v>
      </c>
      <c r="H564" s="20" t="s">
        <v>17197</v>
      </c>
      <c r="I564" s="33" t="s">
        <v>10855</v>
      </c>
      <c r="J564" s="215" t="s">
        <v>10856</v>
      </c>
      <c r="K564" s="20">
        <f t="shared" si="8"/>
        <v>19</v>
      </c>
      <c r="L564" s="20">
        <f t="shared" si="9"/>
        <v>7</v>
      </c>
      <c r="M564" s="20">
        <f t="shared" si="10"/>
        <v>2021</v>
      </c>
      <c r="N564" s="215">
        <v>96</v>
      </c>
      <c r="O564" s="209">
        <f t="shared" si="11"/>
        <v>47318</v>
      </c>
      <c r="P564" s="20"/>
      <c r="Q564" s="20" t="s">
        <v>17196</v>
      </c>
      <c r="R564" s="19" t="s">
        <v>17198</v>
      </c>
      <c r="S564" s="19" t="s">
        <v>17199</v>
      </c>
      <c r="T564" s="19" t="s">
        <v>255</v>
      </c>
      <c r="U564" s="209">
        <v>36050</v>
      </c>
      <c r="V564" s="20" t="s">
        <v>44</v>
      </c>
      <c r="W564" s="20">
        <v>15</v>
      </c>
      <c r="X564" s="33" t="s">
        <v>17200</v>
      </c>
      <c r="Y564" s="19" t="s">
        <v>46</v>
      </c>
      <c r="Z564" s="20" t="s">
        <v>3318</v>
      </c>
      <c r="AA564" s="19" t="s">
        <v>15360</v>
      </c>
      <c r="AB564" s="20" t="s">
        <v>14286</v>
      </c>
    </row>
    <row r="565" spans="1:28" ht="22.5" customHeight="1" x14ac:dyDescent="0.35">
      <c r="A565" s="33">
        <v>563</v>
      </c>
      <c r="B565" s="20" t="s">
        <v>6229</v>
      </c>
      <c r="C565" s="20"/>
      <c r="D565" s="20" t="s">
        <v>50</v>
      </c>
      <c r="E565" s="20" t="s">
        <v>51</v>
      </c>
      <c r="F565" s="20" t="s">
        <v>6150</v>
      </c>
      <c r="G565" s="20" t="s">
        <v>3311</v>
      </c>
      <c r="H565" s="20" t="s">
        <v>6228</v>
      </c>
      <c r="I565" s="33" t="s">
        <v>1346</v>
      </c>
      <c r="J565" s="215" t="s">
        <v>1347</v>
      </c>
      <c r="K565" s="20">
        <f t="shared" si="8"/>
        <v>4</v>
      </c>
      <c r="L565" s="20">
        <f t="shared" si="9"/>
        <v>5</v>
      </c>
      <c r="M565" s="20">
        <f t="shared" si="10"/>
        <v>2021</v>
      </c>
      <c r="N565" s="215">
        <v>96</v>
      </c>
      <c r="O565" s="209">
        <f t="shared" si="11"/>
        <v>47242</v>
      </c>
      <c r="P565" s="20"/>
      <c r="Q565" s="20" t="s">
        <v>6229</v>
      </c>
      <c r="R565" s="19" t="s">
        <v>17201</v>
      </c>
      <c r="S565" s="19" t="s">
        <v>3105</v>
      </c>
      <c r="T565" s="19" t="s">
        <v>1127</v>
      </c>
      <c r="U565" s="209">
        <v>29448</v>
      </c>
      <c r="V565" s="20" t="s">
        <v>44</v>
      </c>
      <c r="W565" s="20">
        <v>15</v>
      </c>
      <c r="X565" s="33" t="s">
        <v>6230</v>
      </c>
      <c r="Y565" s="19" t="s">
        <v>46</v>
      </c>
      <c r="Z565" s="20" t="s">
        <v>3318</v>
      </c>
      <c r="AA565" s="19" t="s">
        <v>15360</v>
      </c>
      <c r="AB565" s="20" t="s">
        <v>14286</v>
      </c>
    </row>
    <row r="566" spans="1:28" ht="22.5" customHeight="1" x14ac:dyDescent="0.35">
      <c r="A566" s="33">
        <v>564</v>
      </c>
      <c r="B566" s="20" t="s">
        <v>17202</v>
      </c>
      <c r="C566" s="20"/>
      <c r="D566" s="20" t="s">
        <v>50</v>
      </c>
      <c r="E566" s="20" t="s">
        <v>51</v>
      </c>
      <c r="F566" s="20" t="s">
        <v>6150</v>
      </c>
      <c r="G566" s="20" t="s">
        <v>3311</v>
      </c>
      <c r="H566" s="20" t="s">
        <v>17203</v>
      </c>
      <c r="I566" s="33" t="s">
        <v>10513</v>
      </c>
      <c r="J566" s="215" t="s">
        <v>10514</v>
      </c>
      <c r="K566" s="20">
        <f t="shared" si="8"/>
        <v>26</v>
      </c>
      <c r="L566" s="20">
        <f t="shared" si="9"/>
        <v>5</v>
      </c>
      <c r="M566" s="20">
        <f t="shared" si="10"/>
        <v>2021</v>
      </c>
      <c r="N566" s="215">
        <v>96</v>
      </c>
      <c r="O566" s="209">
        <f t="shared" si="11"/>
        <v>47264</v>
      </c>
      <c r="P566" s="20"/>
      <c r="Q566" s="20" t="s">
        <v>17202</v>
      </c>
      <c r="R566" s="19" t="s">
        <v>17204</v>
      </c>
      <c r="S566" s="19" t="s">
        <v>17205</v>
      </c>
      <c r="T566" s="19" t="s">
        <v>4360</v>
      </c>
      <c r="U566" s="209">
        <v>33685</v>
      </c>
      <c r="V566" s="20" t="s">
        <v>44</v>
      </c>
      <c r="W566" s="20">
        <v>15</v>
      </c>
      <c r="X566" s="33" t="s">
        <v>6230</v>
      </c>
      <c r="Y566" s="19" t="s">
        <v>46</v>
      </c>
      <c r="Z566" s="20" t="s">
        <v>3318</v>
      </c>
      <c r="AA566" s="19" t="s">
        <v>15360</v>
      </c>
      <c r="AB566" s="20" t="s">
        <v>14286</v>
      </c>
    </row>
    <row r="567" spans="1:28" ht="22.5" customHeight="1" x14ac:dyDescent="0.35">
      <c r="A567" s="33">
        <v>565</v>
      </c>
      <c r="B567" s="20" t="s">
        <v>6232</v>
      </c>
      <c r="C567" s="20"/>
      <c r="D567" s="20" t="s">
        <v>50</v>
      </c>
      <c r="E567" s="20" t="s">
        <v>51</v>
      </c>
      <c r="F567" s="20" t="s">
        <v>6150</v>
      </c>
      <c r="G567" s="20" t="s">
        <v>3311</v>
      </c>
      <c r="H567" s="20" t="s">
        <v>6231</v>
      </c>
      <c r="I567" s="33" t="s">
        <v>10855</v>
      </c>
      <c r="J567" s="215" t="s">
        <v>10856</v>
      </c>
      <c r="K567" s="20">
        <f t="shared" si="8"/>
        <v>19</v>
      </c>
      <c r="L567" s="20">
        <f t="shared" si="9"/>
        <v>7</v>
      </c>
      <c r="M567" s="20">
        <f t="shared" si="10"/>
        <v>2021</v>
      </c>
      <c r="N567" s="215">
        <v>96</v>
      </c>
      <c r="O567" s="209">
        <f t="shared" si="11"/>
        <v>47318</v>
      </c>
      <c r="P567" s="20"/>
      <c r="Q567" s="20" t="s">
        <v>6232</v>
      </c>
      <c r="R567" s="19" t="s">
        <v>2018</v>
      </c>
      <c r="S567" s="19" t="s">
        <v>59</v>
      </c>
      <c r="T567" s="19" t="s">
        <v>67</v>
      </c>
      <c r="U567" s="210">
        <v>28452</v>
      </c>
      <c r="V567" s="20" t="s">
        <v>44</v>
      </c>
      <c r="W567" s="20">
        <v>15</v>
      </c>
      <c r="X567" s="33" t="s">
        <v>6230</v>
      </c>
      <c r="Y567" s="19" t="s">
        <v>46</v>
      </c>
      <c r="Z567" s="20" t="s">
        <v>3318</v>
      </c>
      <c r="AA567" s="19" t="s">
        <v>15360</v>
      </c>
      <c r="AB567" s="20" t="s">
        <v>14286</v>
      </c>
    </row>
    <row r="568" spans="1:28" ht="22.5" customHeight="1" x14ac:dyDescent="0.35">
      <c r="A568" s="33">
        <v>566</v>
      </c>
      <c r="B568" s="20" t="s">
        <v>17206</v>
      </c>
      <c r="C568" s="20"/>
      <c r="D568" s="20" t="s">
        <v>50</v>
      </c>
      <c r="E568" s="20" t="s">
        <v>51</v>
      </c>
      <c r="F568" s="20" t="s">
        <v>6150</v>
      </c>
      <c r="G568" s="20" t="s">
        <v>3311</v>
      </c>
      <c r="H568" s="20" t="s">
        <v>17207</v>
      </c>
      <c r="I568" s="33" t="s">
        <v>10855</v>
      </c>
      <c r="J568" s="215" t="s">
        <v>10856</v>
      </c>
      <c r="K568" s="20">
        <f t="shared" si="8"/>
        <v>19</v>
      </c>
      <c r="L568" s="20">
        <f t="shared" si="9"/>
        <v>7</v>
      </c>
      <c r="M568" s="20">
        <f t="shared" si="10"/>
        <v>2021</v>
      </c>
      <c r="N568" s="215">
        <v>96</v>
      </c>
      <c r="O568" s="209">
        <f t="shared" si="11"/>
        <v>47318</v>
      </c>
      <c r="P568" s="20"/>
      <c r="Q568" s="20" t="s">
        <v>17206</v>
      </c>
      <c r="R568" s="19" t="s">
        <v>17208</v>
      </c>
      <c r="S568" s="19" t="s">
        <v>702</v>
      </c>
      <c r="T568" s="19" t="s">
        <v>144</v>
      </c>
      <c r="U568" s="209">
        <v>32251</v>
      </c>
      <c r="V568" s="20" t="s">
        <v>44</v>
      </c>
      <c r="W568" s="20">
        <v>15</v>
      </c>
      <c r="X568" s="33" t="s">
        <v>10846</v>
      </c>
      <c r="Y568" s="19" t="s">
        <v>62</v>
      </c>
      <c r="Z568" s="20" t="s">
        <v>3318</v>
      </c>
      <c r="AA568" s="19" t="s">
        <v>15360</v>
      </c>
      <c r="AB568" s="20" t="s">
        <v>14286</v>
      </c>
    </row>
    <row r="569" spans="1:28" ht="22.5" customHeight="1" x14ac:dyDescent="0.35">
      <c r="A569" s="33">
        <v>567</v>
      </c>
      <c r="B569" s="20" t="s">
        <v>17209</v>
      </c>
      <c r="C569" s="20"/>
      <c r="D569" s="20" t="s">
        <v>50</v>
      </c>
      <c r="E569" s="20" t="s">
        <v>51</v>
      </c>
      <c r="F569" s="20" t="s">
        <v>6150</v>
      </c>
      <c r="G569" s="20" t="s">
        <v>3311</v>
      </c>
      <c r="H569" s="20" t="s">
        <v>17210</v>
      </c>
      <c r="I569" s="33" t="s">
        <v>10855</v>
      </c>
      <c r="J569" s="215" t="s">
        <v>10856</v>
      </c>
      <c r="K569" s="20">
        <f t="shared" si="8"/>
        <v>19</v>
      </c>
      <c r="L569" s="20">
        <f t="shared" si="9"/>
        <v>7</v>
      </c>
      <c r="M569" s="20">
        <f t="shared" si="10"/>
        <v>2021</v>
      </c>
      <c r="N569" s="215">
        <v>96</v>
      </c>
      <c r="O569" s="209">
        <f t="shared" si="11"/>
        <v>47318</v>
      </c>
      <c r="P569" s="20"/>
      <c r="Q569" s="20" t="s">
        <v>17209</v>
      </c>
      <c r="R569" s="19" t="s">
        <v>17211</v>
      </c>
      <c r="S569" s="19" t="s">
        <v>17212</v>
      </c>
      <c r="T569" s="19" t="s">
        <v>1729</v>
      </c>
      <c r="U569" s="210">
        <v>35349</v>
      </c>
      <c r="V569" s="20" t="s">
        <v>75</v>
      </c>
      <c r="W569" s="20">
        <v>15</v>
      </c>
      <c r="X569" s="33" t="s">
        <v>10846</v>
      </c>
      <c r="Y569" s="19" t="s">
        <v>62</v>
      </c>
      <c r="Z569" s="20" t="s">
        <v>3318</v>
      </c>
      <c r="AA569" s="19" t="s">
        <v>15360</v>
      </c>
      <c r="AB569" s="20" t="s">
        <v>14286</v>
      </c>
    </row>
    <row r="570" spans="1:28" ht="22.5" customHeight="1" x14ac:dyDescent="0.35">
      <c r="A570" s="33">
        <v>568</v>
      </c>
      <c r="B570" s="20" t="s">
        <v>17213</v>
      </c>
      <c r="C570" s="20"/>
      <c r="D570" s="20" t="s">
        <v>50</v>
      </c>
      <c r="E570" s="20" t="s">
        <v>51</v>
      </c>
      <c r="F570" s="20" t="s">
        <v>6150</v>
      </c>
      <c r="G570" s="20" t="s">
        <v>3311</v>
      </c>
      <c r="H570" s="20" t="s">
        <v>17214</v>
      </c>
      <c r="I570" s="33" t="s">
        <v>1346</v>
      </c>
      <c r="J570" s="215" t="s">
        <v>1347</v>
      </c>
      <c r="K570" s="20">
        <f t="shared" si="8"/>
        <v>4</v>
      </c>
      <c r="L570" s="20">
        <f t="shared" si="9"/>
        <v>5</v>
      </c>
      <c r="M570" s="20">
        <f t="shared" si="10"/>
        <v>2021</v>
      </c>
      <c r="N570" s="215">
        <v>96</v>
      </c>
      <c r="O570" s="209">
        <f t="shared" si="11"/>
        <v>47242</v>
      </c>
      <c r="P570" s="20"/>
      <c r="Q570" s="20" t="s">
        <v>17213</v>
      </c>
      <c r="R570" s="19" t="s">
        <v>17215</v>
      </c>
      <c r="S570" s="19" t="s">
        <v>17216</v>
      </c>
      <c r="T570" s="19" t="s">
        <v>731</v>
      </c>
      <c r="U570" s="210">
        <v>34648</v>
      </c>
      <c r="V570" s="20" t="s">
        <v>75</v>
      </c>
      <c r="W570" s="20">
        <v>15</v>
      </c>
      <c r="X570" s="33" t="s">
        <v>10846</v>
      </c>
      <c r="Y570" s="19" t="s">
        <v>62</v>
      </c>
      <c r="Z570" s="20" t="s">
        <v>3318</v>
      </c>
      <c r="AA570" s="19" t="s">
        <v>15360</v>
      </c>
      <c r="AB570" s="20" t="s">
        <v>14286</v>
      </c>
    </row>
    <row r="571" spans="1:28" ht="22.5" customHeight="1" x14ac:dyDescent="0.35">
      <c r="A571" s="33">
        <v>569</v>
      </c>
      <c r="B571" s="20" t="s">
        <v>17217</v>
      </c>
      <c r="C571" s="20"/>
      <c r="D571" s="20" t="s">
        <v>50</v>
      </c>
      <c r="E571" s="20" t="s">
        <v>51</v>
      </c>
      <c r="F571" s="20" t="s">
        <v>6150</v>
      </c>
      <c r="G571" s="20" t="s">
        <v>3311</v>
      </c>
      <c r="H571" s="20" t="s">
        <v>17218</v>
      </c>
      <c r="I571" s="33" t="s">
        <v>10513</v>
      </c>
      <c r="J571" s="215" t="s">
        <v>10514</v>
      </c>
      <c r="K571" s="20">
        <f t="shared" si="8"/>
        <v>26</v>
      </c>
      <c r="L571" s="20">
        <f t="shared" si="9"/>
        <v>5</v>
      </c>
      <c r="M571" s="20">
        <f t="shared" si="10"/>
        <v>2021</v>
      </c>
      <c r="N571" s="215">
        <v>96</v>
      </c>
      <c r="O571" s="209">
        <f t="shared" si="11"/>
        <v>47264</v>
      </c>
      <c r="P571" s="20"/>
      <c r="Q571" s="20" t="s">
        <v>17217</v>
      </c>
      <c r="R571" s="19" t="s">
        <v>11008</v>
      </c>
      <c r="S571" s="19" t="s">
        <v>514</v>
      </c>
      <c r="T571" s="19" t="s">
        <v>1557</v>
      </c>
      <c r="U571" s="209">
        <v>34877</v>
      </c>
      <c r="V571" s="20" t="s">
        <v>75</v>
      </c>
      <c r="W571" s="20">
        <v>15</v>
      </c>
      <c r="X571" s="33" t="s">
        <v>10846</v>
      </c>
      <c r="Y571" s="19" t="s">
        <v>62</v>
      </c>
      <c r="Z571" s="20" t="s">
        <v>3318</v>
      </c>
      <c r="AA571" s="19" t="s">
        <v>15360</v>
      </c>
      <c r="AB571" s="20" t="s">
        <v>14286</v>
      </c>
    </row>
    <row r="572" spans="1:28" ht="22.5" customHeight="1" x14ac:dyDescent="0.35">
      <c r="A572" s="33">
        <v>570</v>
      </c>
      <c r="B572" s="20" t="s">
        <v>17219</v>
      </c>
      <c r="C572" s="20"/>
      <c r="D572" s="20" t="s">
        <v>50</v>
      </c>
      <c r="E572" s="20" t="s">
        <v>51</v>
      </c>
      <c r="F572" s="20" t="s">
        <v>6150</v>
      </c>
      <c r="G572" s="20" t="s">
        <v>3311</v>
      </c>
      <c r="H572" s="20" t="s">
        <v>17220</v>
      </c>
      <c r="I572" s="33" t="s">
        <v>1346</v>
      </c>
      <c r="J572" s="215" t="s">
        <v>1347</v>
      </c>
      <c r="K572" s="20">
        <f t="shared" si="8"/>
        <v>4</v>
      </c>
      <c r="L572" s="20">
        <f t="shared" si="9"/>
        <v>5</v>
      </c>
      <c r="M572" s="20">
        <f t="shared" si="10"/>
        <v>2021</v>
      </c>
      <c r="N572" s="215">
        <v>96</v>
      </c>
      <c r="O572" s="209">
        <f t="shared" si="11"/>
        <v>47242</v>
      </c>
      <c r="P572" s="20"/>
      <c r="Q572" s="20" t="s">
        <v>17219</v>
      </c>
      <c r="R572" s="19" t="s">
        <v>17221</v>
      </c>
      <c r="S572" s="19" t="s">
        <v>99</v>
      </c>
      <c r="T572" s="19" t="s">
        <v>763</v>
      </c>
      <c r="U572" s="209">
        <v>34775</v>
      </c>
      <c r="V572" s="20" t="s">
        <v>75</v>
      </c>
      <c r="W572" s="20">
        <v>15</v>
      </c>
      <c r="X572" s="33" t="s">
        <v>17222</v>
      </c>
      <c r="Y572" s="19" t="s">
        <v>93</v>
      </c>
      <c r="Z572" s="20" t="s">
        <v>3318</v>
      </c>
      <c r="AA572" s="19" t="s">
        <v>15360</v>
      </c>
      <c r="AB572" s="20" t="s">
        <v>14286</v>
      </c>
    </row>
    <row r="573" spans="1:28" ht="22.5" customHeight="1" x14ac:dyDescent="0.35">
      <c r="A573" s="33">
        <v>571</v>
      </c>
      <c r="B573" s="20" t="s">
        <v>17223</v>
      </c>
      <c r="C573" s="20"/>
      <c r="D573" s="20" t="s">
        <v>50</v>
      </c>
      <c r="E573" s="20" t="s">
        <v>51</v>
      </c>
      <c r="F573" s="20" t="s">
        <v>6150</v>
      </c>
      <c r="G573" s="20" t="s">
        <v>3311</v>
      </c>
      <c r="H573" s="20" t="s">
        <v>17224</v>
      </c>
      <c r="I573" s="33" t="s">
        <v>1346</v>
      </c>
      <c r="J573" s="215" t="s">
        <v>1347</v>
      </c>
      <c r="K573" s="20">
        <f t="shared" si="8"/>
        <v>4</v>
      </c>
      <c r="L573" s="20">
        <f t="shared" si="9"/>
        <v>5</v>
      </c>
      <c r="M573" s="20">
        <f t="shared" si="10"/>
        <v>2021</v>
      </c>
      <c r="N573" s="215">
        <v>96</v>
      </c>
      <c r="O573" s="209">
        <f t="shared" si="11"/>
        <v>47242</v>
      </c>
      <c r="P573" s="20"/>
      <c r="Q573" s="20" t="s">
        <v>17223</v>
      </c>
      <c r="R573" s="19" t="s">
        <v>17225</v>
      </c>
      <c r="S573" s="19" t="s">
        <v>4283</v>
      </c>
      <c r="T573" s="19" t="s">
        <v>200</v>
      </c>
      <c r="U573" s="209">
        <v>34701</v>
      </c>
      <c r="V573" s="20" t="s">
        <v>75</v>
      </c>
      <c r="W573" s="20">
        <v>15</v>
      </c>
      <c r="X573" s="33" t="s">
        <v>10865</v>
      </c>
      <c r="Y573" s="19" t="s">
        <v>93</v>
      </c>
      <c r="Z573" s="20" t="s">
        <v>3318</v>
      </c>
      <c r="AA573" s="19" t="s">
        <v>15360</v>
      </c>
      <c r="AB573" s="20" t="s">
        <v>14286</v>
      </c>
    </row>
    <row r="574" spans="1:28" ht="22.5" customHeight="1" x14ac:dyDescent="0.35">
      <c r="A574" s="33">
        <v>572</v>
      </c>
      <c r="B574" s="20" t="s">
        <v>17226</v>
      </c>
      <c r="C574" s="20"/>
      <c r="D574" s="20" t="s">
        <v>50</v>
      </c>
      <c r="E574" s="20" t="s">
        <v>51</v>
      </c>
      <c r="F574" s="20" t="s">
        <v>6150</v>
      </c>
      <c r="G574" s="20" t="s">
        <v>3311</v>
      </c>
      <c r="H574" s="20" t="s">
        <v>17227</v>
      </c>
      <c r="I574" s="33" t="s">
        <v>10513</v>
      </c>
      <c r="J574" s="215" t="s">
        <v>10514</v>
      </c>
      <c r="K574" s="20">
        <f t="shared" si="8"/>
        <v>26</v>
      </c>
      <c r="L574" s="20">
        <f t="shared" si="9"/>
        <v>5</v>
      </c>
      <c r="M574" s="20">
        <f t="shared" si="10"/>
        <v>2021</v>
      </c>
      <c r="N574" s="215">
        <v>96</v>
      </c>
      <c r="O574" s="209">
        <f t="shared" si="11"/>
        <v>47264</v>
      </c>
      <c r="P574" s="20"/>
      <c r="Q574" s="20" t="s">
        <v>17226</v>
      </c>
      <c r="R574" s="19" t="s">
        <v>17228</v>
      </c>
      <c r="S574" s="19" t="s">
        <v>17229</v>
      </c>
      <c r="T574" s="19" t="s">
        <v>1882</v>
      </c>
      <c r="U574" s="209">
        <v>35494</v>
      </c>
      <c r="V574" s="20" t="s">
        <v>75</v>
      </c>
      <c r="W574" s="20">
        <v>15</v>
      </c>
      <c r="X574" s="33" t="s">
        <v>10865</v>
      </c>
      <c r="Y574" s="19" t="s">
        <v>93</v>
      </c>
      <c r="Z574" s="20" t="s">
        <v>3318</v>
      </c>
      <c r="AA574" s="19" t="s">
        <v>15360</v>
      </c>
      <c r="AB574" s="20" t="s">
        <v>14286</v>
      </c>
    </row>
    <row r="575" spans="1:28" ht="22.5" customHeight="1" x14ac:dyDescent="0.35">
      <c r="A575" s="33">
        <v>573</v>
      </c>
      <c r="B575" s="20" t="s">
        <v>17230</v>
      </c>
      <c r="C575" s="20"/>
      <c r="D575" s="20" t="s">
        <v>50</v>
      </c>
      <c r="E575" s="20" t="s">
        <v>51</v>
      </c>
      <c r="F575" s="20" t="s">
        <v>6150</v>
      </c>
      <c r="G575" s="20" t="s">
        <v>3311</v>
      </c>
      <c r="H575" s="20" t="s">
        <v>17231</v>
      </c>
      <c r="I575" s="33" t="s">
        <v>10855</v>
      </c>
      <c r="J575" s="215" t="s">
        <v>10856</v>
      </c>
      <c r="K575" s="20">
        <f t="shared" si="8"/>
        <v>19</v>
      </c>
      <c r="L575" s="20">
        <f t="shared" si="9"/>
        <v>7</v>
      </c>
      <c r="M575" s="20">
        <f t="shared" si="10"/>
        <v>2021</v>
      </c>
      <c r="N575" s="215">
        <v>96</v>
      </c>
      <c r="O575" s="209">
        <f t="shared" si="11"/>
        <v>47318</v>
      </c>
      <c r="P575" s="20"/>
      <c r="Q575" s="20" t="s">
        <v>17230</v>
      </c>
      <c r="R575" s="19" t="s">
        <v>17232</v>
      </c>
      <c r="S575" s="19" t="s">
        <v>1986</v>
      </c>
      <c r="T575" s="19" t="s">
        <v>1491</v>
      </c>
      <c r="U575" s="209">
        <v>33120</v>
      </c>
      <c r="V575" s="20" t="s">
        <v>75</v>
      </c>
      <c r="W575" s="20">
        <v>15</v>
      </c>
      <c r="X575" s="33" t="s">
        <v>17233</v>
      </c>
      <c r="Y575" s="19" t="s">
        <v>211</v>
      </c>
      <c r="Z575" s="20" t="s">
        <v>3318</v>
      </c>
      <c r="AA575" s="19" t="s">
        <v>15360</v>
      </c>
      <c r="AB575" s="20" t="s">
        <v>14286</v>
      </c>
    </row>
    <row r="576" spans="1:28" ht="22.5" customHeight="1" x14ac:dyDescent="0.35">
      <c r="A576" s="33">
        <v>574</v>
      </c>
      <c r="B576" s="20" t="s">
        <v>17234</v>
      </c>
      <c r="C576" s="20"/>
      <c r="D576" s="20" t="s">
        <v>50</v>
      </c>
      <c r="E576" s="20" t="s">
        <v>51</v>
      </c>
      <c r="F576" s="20" t="s">
        <v>6150</v>
      </c>
      <c r="G576" s="20" t="s">
        <v>3311</v>
      </c>
      <c r="H576" s="20" t="s">
        <v>17235</v>
      </c>
      <c r="I576" s="33" t="s">
        <v>10513</v>
      </c>
      <c r="J576" s="215" t="s">
        <v>10514</v>
      </c>
      <c r="K576" s="20">
        <f t="shared" si="8"/>
        <v>26</v>
      </c>
      <c r="L576" s="20">
        <f t="shared" si="9"/>
        <v>5</v>
      </c>
      <c r="M576" s="20">
        <f t="shared" si="10"/>
        <v>2021</v>
      </c>
      <c r="N576" s="215">
        <v>96</v>
      </c>
      <c r="O576" s="209">
        <f t="shared" si="11"/>
        <v>47264</v>
      </c>
      <c r="P576" s="20"/>
      <c r="Q576" s="20" t="s">
        <v>17234</v>
      </c>
      <c r="R576" s="19" t="s">
        <v>17236</v>
      </c>
      <c r="S576" s="19" t="s">
        <v>1830</v>
      </c>
      <c r="T576" s="19" t="s">
        <v>1117</v>
      </c>
      <c r="U576" s="209">
        <v>31455</v>
      </c>
      <c r="V576" s="20" t="s">
        <v>75</v>
      </c>
      <c r="W576" s="20">
        <v>15</v>
      </c>
      <c r="X576" s="33" t="s">
        <v>17237</v>
      </c>
      <c r="Y576" s="19" t="s">
        <v>121</v>
      </c>
      <c r="Z576" s="20" t="s">
        <v>3318</v>
      </c>
      <c r="AA576" s="19" t="s">
        <v>15360</v>
      </c>
      <c r="AB576" s="20" t="s">
        <v>14286</v>
      </c>
    </row>
    <row r="577" spans="1:28" ht="22.5" customHeight="1" x14ac:dyDescent="0.35">
      <c r="A577" s="33">
        <v>575</v>
      </c>
      <c r="B577" s="20" t="s">
        <v>17238</v>
      </c>
      <c r="C577" s="20"/>
      <c r="D577" s="20" t="s">
        <v>50</v>
      </c>
      <c r="E577" s="20" t="s">
        <v>51</v>
      </c>
      <c r="F577" s="20" t="s">
        <v>6150</v>
      </c>
      <c r="G577" s="20" t="s">
        <v>3311</v>
      </c>
      <c r="H577" s="20" t="s">
        <v>17239</v>
      </c>
      <c r="I577" s="33" t="s">
        <v>10855</v>
      </c>
      <c r="J577" s="215" t="s">
        <v>10856</v>
      </c>
      <c r="K577" s="20">
        <f t="shared" si="8"/>
        <v>19</v>
      </c>
      <c r="L577" s="20">
        <f t="shared" si="9"/>
        <v>7</v>
      </c>
      <c r="M577" s="20">
        <f t="shared" si="10"/>
        <v>2021</v>
      </c>
      <c r="N577" s="215">
        <v>96</v>
      </c>
      <c r="O577" s="209">
        <f t="shared" si="11"/>
        <v>47318</v>
      </c>
      <c r="P577" s="20"/>
      <c r="Q577" s="20" t="s">
        <v>17238</v>
      </c>
      <c r="R577" s="19" t="s">
        <v>17240</v>
      </c>
      <c r="S577" s="19" t="s">
        <v>17241</v>
      </c>
      <c r="T577" s="19" t="s">
        <v>136</v>
      </c>
      <c r="U577" s="210">
        <v>30632</v>
      </c>
      <c r="V577" s="20" t="s">
        <v>44</v>
      </c>
      <c r="W577" s="20">
        <v>15</v>
      </c>
      <c r="X577" s="33" t="s">
        <v>17237</v>
      </c>
      <c r="Y577" s="19" t="s">
        <v>121</v>
      </c>
      <c r="Z577" s="20" t="s">
        <v>3318</v>
      </c>
      <c r="AA577" s="19" t="s">
        <v>15360</v>
      </c>
      <c r="AB577" s="20" t="s">
        <v>14286</v>
      </c>
    </row>
    <row r="578" spans="1:28" ht="22.5" customHeight="1" x14ac:dyDescent="0.35">
      <c r="A578" s="33">
        <v>576</v>
      </c>
      <c r="B578" s="20" t="s">
        <v>17242</v>
      </c>
      <c r="C578" s="20"/>
      <c r="D578" s="20" t="s">
        <v>50</v>
      </c>
      <c r="E578" s="20" t="s">
        <v>51</v>
      </c>
      <c r="F578" s="20" t="s">
        <v>6150</v>
      </c>
      <c r="G578" s="20" t="s">
        <v>3311</v>
      </c>
      <c r="H578" s="20" t="s">
        <v>17243</v>
      </c>
      <c r="I578" s="33" t="s">
        <v>37</v>
      </c>
      <c r="J578" s="215" t="s">
        <v>38</v>
      </c>
      <c r="K578" s="20">
        <f t="shared" si="8"/>
        <v>9</v>
      </c>
      <c r="L578" s="20">
        <f t="shared" si="9"/>
        <v>6</v>
      </c>
      <c r="M578" s="20">
        <f t="shared" si="10"/>
        <v>2020</v>
      </c>
      <c r="N578" s="20">
        <v>96</v>
      </c>
      <c r="O578" s="209">
        <f t="shared" si="11"/>
        <v>46913</v>
      </c>
      <c r="P578" s="20"/>
      <c r="Q578" s="20" t="s">
        <v>17242</v>
      </c>
      <c r="R578" s="19" t="s">
        <v>17244</v>
      </c>
      <c r="S578" s="19" t="s">
        <v>618</v>
      </c>
      <c r="T578" s="19" t="s">
        <v>486</v>
      </c>
      <c r="U578" s="209">
        <v>33016</v>
      </c>
      <c r="V578" s="20" t="s">
        <v>75</v>
      </c>
      <c r="W578" s="20">
        <v>15</v>
      </c>
      <c r="X578" s="33" t="s">
        <v>6305</v>
      </c>
      <c r="Y578" s="19" t="s">
        <v>121</v>
      </c>
      <c r="Z578" s="20" t="s">
        <v>3318</v>
      </c>
      <c r="AA578" s="19" t="s">
        <v>15360</v>
      </c>
      <c r="AB578" s="20" t="s">
        <v>14286</v>
      </c>
    </row>
    <row r="579" spans="1:28" ht="22.5" customHeight="1" x14ac:dyDescent="0.35">
      <c r="A579" s="33">
        <v>577</v>
      </c>
      <c r="B579" s="20" t="s">
        <v>6306</v>
      </c>
      <c r="C579" s="20"/>
      <c r="D579" s="20" t="s">
        <v>50</v>
      </c>
      <c r="E579" s="20" t="s">
        <v>51</v>
      </c>
      <c r="F579" s="20" t="s">
        <v>6150</v>
      </c>
      <c r="G579" s="20" t="s">
        <v>3311</v>
      </c>
      <c r="H579" s="20" t="s">
        <v>17245</v>
      </c>
      <c r="I579" s="33" t="s">
        <v>10855</v>
      </c>
      <c r="J579" s="215" t="s">
        <v>10856</v>
      </c>
      <c r="K579" s="20">
        <f t="shared" si="8"/>
        <v>19</v>
      </c>
      <c r="L579" s="20">
        <f t="shared" si="9"/>
        <v>7</v>
      </c>
      <c r="M579" s="20">
        <f t="shared" si="10"/>
        <v>2021</v>
      </c>
      <c r="N579" s="215">
        <v>96</v>
      </c>
      <c r="O579" s="209">
        <f t="shared" si="11"/>
        <v>47318</v>
      </c>
      <c r="P579" s="20"/>
      <c r="Q579" s="20" t="s">
        <v>6306</v>
      </c>
      <c r="R579" s="19" t="s">
        <v>17246</v>
      </c>
      <c r="S579" s="19" t="s">
        <v>6307</v>
      </c>
      <c r="T579" s="19" t="s">
        <v>73</v>
      </c>
      <c r="U579" s="209">
        <v>30102</v>
      </c>
      <c r="V579" s="20" t="s">
        <v>75</v>
      </c>
      <c r="W579" s="20">
        <v>15</v>
      </c>
      <c r="X579" s="33" t="s">
        <v>6305</v>
      </c>
      <c r="Y579" s="19" t="s">
        <v>121</v>
      </c>
      <c r="Z579" s="20" t="s">
        <v>3318</v>
      </c>
      <c r="AA579" s="19" t="s">
        <v>15360</v>
      </c>
      <c r="AB579" s="20" t="s">
        <v>14286</v>
      </c>
    </row>
    <row r="580" spans="1:28" ht="22.5" customHeight="1" x14ac:dyDescent="0.35">
      <c r="A580" s="33">
        <v>578</v>
      </c>
      <c r="B580" s="20" t="s">
        <v>17247</v>
      </c>
      <c r="C580" s="20"/>
      <c r="D580" s="20" t="s">
        <v>50</v>
      </c>
      <c r="E580" s="20" t="s">
        <v>51</v>
      </c>
      <c r="F580" s="20" t="s">
        <v>6150</v>
      </c>
      <c r="G580" s="20" t="s">
        <v>3311</v>
      </c>
      <c r="H580" s="20" t="s">
        <v>17248</v>
      </c>
      <c r="I580" s="33" t="s">
        <v>1346</v>
      </c>
      <c r="J580" s="215" t="s">
        <v>1347</v>
      </c>
      <c r="K580" s="20">
        <f t="shared" si="8"/>
        <v>4</v>
      </c>
      <c r="L580" s="20">
        <f t="shared" si="9"/>
        <v>5</v>
      </c>
      <c r="M580" s="20">
        <f t="shared" si="10"/>
        <v>2021</v>
      </c>
      <c r="N580" s="215">
        <v>96</v>
      </c>
      <c r="O580" s="209">
        <f t="shared" si="11"/>
        <v>47242</v>
      </c>
      <c r="P580" s="20"/>
      <c r="Q580" s="20" t="s">
        <v>17247</v>
      </c>
      <c r="R580" s="19" t="s">
        <v>17249</v>
      </c>
      <c r="S580" s="19" t="s">
        <v>1808</v>
      </c>
      <c r="T580" s="19" t="s">
        <v>656</v>
      </c>
      <c r="U580" s="209">
        <v>33876</v>
      </c>
      <c r="V580" s="20" t="s">
        <v>44</v>
      </c>
      <c r="W580" s="20">
        <v>15</v>
      </c>
      <c r="X580" s="33" t="s">
        <v>17250</v>
      </c>
      <c r="Y580" s="19" t="s">
        <v>121</v>
      </c>
      <c r="Z580" s="20" t="s">
        <v>3318</v>
      </c>
      <c r="AA580" s="19" t="s">
        <v>15360</v>
      </c>
      <c r="AB580" s="20" t="s">
        <v>14286</v>
      </c>
    </row>
    <row r="581" spans="1:28" ht="22.5" customHeight="1" x14ac:dyDescent="0.35">
      <c r="A581" s="33">
        <v>579</v>
      </c>
      <c r="B581" s="20" t="s">
        <v>17251</v>
      </c>
      <c r="C581" s="20"/>
      <c r="D581" s="20" t="s">
        <v>50</v>
      </c>
      <c r="E581" s="20" t="s">
        <v>51</v>
      </c>
      <c r="F581" s="20" t="s">
        <v>6150</v>
      </c>
      <c r="G581" s="20" t="s">
        <v>3311</v>
      </c>
      <c r="H581" s="20" t="s">
        <v>17252</v>
      </c>
      <c r="I581" s="33" t="s">
        <v>1346</v>
      </c>
      <c r="J581" s="215" t="s">
        <v>1347</v>
      </c>
      <c r="K581" s="20">
        <f t="shared" si="8"/>
        <v>4</v>
      </c>
      <c r="L581" s="20">
        <f t="shared" si="9"/>
        <v>5</v>
      </c>
      <c r="M581" s="20">
        <f t="shared" si="10"/>
        <v>2021</v>
      </c>
      <c r="N581" s="215">
        <v>96</v>
      </c>
      <c r="O581" s="209">
        <f t="shared" si="11"/>
        <v>47242</v>
      </c>
      <c r="P581" s="20"/>
      <c r="Q581" s="20" t="s">
        <v>17251</v>
      </c>
      <c r="R581" s="19" t="s">
        <v>17253</v>
      </c>
      <c r="S581" s="19" t="s">
        <v>5662</v>
      </c>
      <c r="T581" s="19" t="s">
        <v>200</v>
      </c>
      <c r="U581" s="210">
        <v>35388</v>
      </c>
      <c r="V581" s="20" t="s">
        <v>75</v>
      </c>
      <c r="W581" s="20">
        <v>15</v>
      </c>
      <c r="X581" s="33" t="s">
        <v>17250</v>
      </c>
      <c r="Y581" s="19" t="s">
        <v>121</v>
      </c>
      <c r="Z581" s="20" t="s">
        <v>3318</v>
      </c>
      <c r="AA581" s="19" t="s">
        <v>15360</v>
      </c>
      <c r="AB581" s="20" t="s">
        <v>14286</v>
      </c>
    </row>
    <row r="582" spans="1:28" ht="22.5" customHeight="1" x14ac:dyDescent="0.35">
      <c r="A582" s="33">
        <v>580</v>
      </c>
      <c r="B582" s="20" t="s">
        <v>17254</v>
      </c>
      <c r="C582" s="20"/>
      <c r="D582" s="20" t="s">
        <v>50</v>
      </c>
      <c r="E582" s="20" t="s">
        <v>51</v>
      </c>
      <c r="F582" s="20" t="s">
        <v>6150</v>
      </c>
      <c r="G582" s="20" t="s">
        <v>3311</v>
      </c>
      <c r="H582" s="20" t="s">
        <v>17255</v>
      </c>
      <c r="I582" s="33" t="s">
        <v>1346</v>
      </c>
      <c r="J582" s="215" t="s">
        <v>1347</v>
      </c>
      <c r="K582" s="20">
        <f t="shared" si="8"/>
        <v>4</v>
      </c>
      <c r="L582" s="20">
        <f t="shared" si="9"/>
        <v>5</v>
      </c>
      <c r="M582" s="20">
        <f t="shared" si="10"/>
        <v>2021</v>
      </c>
      <c r="N582" s="215">
        <v>96</v>
      </c>
      <c r="O582" s="209">
        <f t="shared" si="11"/>
        <v>47242</v>
      </c>
      <c r="P582" s="20"/>
      <c r="Q582" s="20" t="s">
        <v>17254</v>
      </c>
      <c r="R582" s="19" t="s">
        <v>17256</v>
      </c>
      <c r="S582" s="19" t="s">
        <v>5154</v>
      </c>
      <c r="T582" s="19" t="s">
        <v>13844</v>
      </c>
      <c r="U582" s="210">
        <v>35013</v>
      </c>
      <c r="V582" s="20" t="s">
        <v>75</v>
      </c>
      <c r="W582" s="20">
        <v>15</v>
      </c>
      <c r="X582" s="33" t="s">
        <v>17250</v>
      </c>
      <c r="Y582" s="19" t="s">
        <v>121</v>
      </c>
      <c r="Z582" s="20" t="s">
        <v>3318</v>
      </c>
      <c r="AA582" s="19" t="s">
        <v>15360</v>
      </c>
      <c r="AB582" s="20" t="s">
        <v>14286</v>
      </c>
    </row>
    <row r="583" spans="1:28" ht="22.5" customHeight="1" x14ac:dyDescent="0.35">
      <c r="A583" s="33">
        <v>581</v>
      </c>
      <c r="B583" s="20" t="s">
        <v>17257</v>
      </c>
      <c r="C583" s="20"/>
      <c r="D583" s="20" t="s">
        <v>50</v>
      </c>
      <c r="E583" s="20" t="s">
        <v>51</v>
      </c>
      <c r="F583" s="20" t="s">
        <v>6150</v>
      </c>
      <c r="G583" s="20" t="s">
        <v>3311</v>
      </c>
      <c r="H583" s="20" t="s">
        <v>17258</v>
      </c>
      <c r="I583" s="33" t="s">
        <v>10855</v>
      </c>
      <c r="J583" s="215" t="s">
        <v>10856</v>
      </c>
      <c r="K583" s="20">
        <f t="shared" si="8"/>
        <v>19</v>
      </c>
      <c r="L583" s="20">
        <f t="shared" si="9"/>
        <v>7</v>
      </c>
      <c r="M583" s="20">
        <f t="shared" si="10"/>
        <v>2021</v>
      </c>
      <c r="N583" s="215">
        <v>96</v>
      </c>
      <c r="O583" s="209">
        <f t="shared" si="11"/>
        <v>47318</v>
      </c>
      <c r="P583" s="20"/>
      <c r="Q583" s="20" t="s">
        <v>17257</v>
      </c>
      <c r="R583" s="19" t="s">
        <v>17259</v>
      </c>
      <c r="S583" s="19" t="s">
        <v>17260</v>
      </c>
      <c r="T583" s="19" t="s">
        <v>700</v>
      </c>
      <c r="U583" s="209">
        <v>37157</v>
      </c>
      <c r="V583" s="20" t="s">
        <v>44</v>
      </c>
      <c r="W583" s="20">
        <v>15</v>
      </c>
      <c r="X583" s="33" t="s">
        <v>17250</v>
      </c>
      <c r="Y583" s="19" t="s">
        <v>121</v>
      </c>
      <c r="Z583" s="20" t="s">
        <v>3318</v>
      </c>
      <c r="AA583" s="19" t="s">
        <v>15360</v>
      </c>
      <c r="AB583" s="20" t="s">
        <v>14286</v>
      </c>
    </row>
    <row r="584" spans="1:28" ht="22.5" customHeight="1" x14ac:dyDescent="0.35">
      <c r="A584" s="33">
        <v>582</v>
      </c>
      <c r="B584" s="20" t="s">
        <v>17261</v>
      </c>
      <c r="C584" s="20"/>
      <c r="D584" s="20" t="s">
        <v>50</v>
      </c>
      <c r="E584" s="20" t="s">
        <v>51</v>
      </c>
      <c r="F584" s="20" t="s">
        <v>6150</v>
      </c>
      <c r="G584" s="20" t="s">
        <v>3311</v>
      </c>
      <c r="H584" s="20" t="s">
        <v>17262</v>
      </c>
      <c r="I584" s="33" t="s">
        <v>10372</v>
      </c>
      <c r="J584" s="215" t="s">
        <v>10373</v>
      </c>
      <c r="K584" s="20">
        <f t="shared" si="8"/>
        <v>14</v>
      </c>
      <c r="L584" s="20">
        <f t="shared" si="9"/>
        <v>4</v>
      </c>
      <c r="M584" s="20">
        <f t="shared" si="10"/>
        <v>2021</v>
      </c>
      <c r="N584" s="215">
        <v>96</v>
      </c>
      <c r="O584" s="209">
        <f t="shared" si="11"/>
        <v>47222</v>
      </c>
      <c r="P584" s="20"/>
      <c r="Q584" s="20" t="s">
        <v>17261</v>
      </c>
      <c r="R584" s="19" t="s">
        <v>2086</v>
      </c>
      <c r="S584" s="19" t="s">
        <v>177</v>
      </c>
      <c r="T584" s="19" t="s">
        <v>688</v>
      </c>
      <c r="U584" s="209">
        <v>35118</v>
      </c>
      <c r="V584" s="20" t="s">
        <v>75</v>
      </c>
      <c r="W584" s="20">
        <v>15</v>
      </c>
      <c r="X584" s="33" t="s">
        <v>17263</v>
      </c>
      <c r="Y584" s="19" t="s">
        <v>234</v>
      </c>
      <c r="Z584" s="20" t="s">
        <v>3318</v>
      </c>
      <c r="AA584" s="19" t="s">
        <v>15360</v>
      </c>
      <c r="AB584" s="20" t="s">
        <v>14286</v>
      </c>
    </row>
    <row r="585" spans="1:28" ht="22.5" customHeight="1" x14ac:dyDescent="0.35">
      <c r="A585" s="33">
        <v>583</v>
      </c>
      <c r="B585" s="20" t="s">
        <v>17264</v>
      </c>
      <c r="C585" s="20"/>
      <c r="D585" s="20" t="s">
        <v>50</v>
      </c>
      <c r="E585" s="20" t="s">
        <v>51</v>
      </c>
      <c r="F585" s="20" t="s">
        <v>6150</v>
      </c>
      <c r="G585" s="20" t="s">
        <v>3311</v>
      </c>
      <c r="H585" s="20" t="s">
        <v>17265</v>
      </c>
      <c r="I585" s="33" t="s">
        <v>1346</v>
      </c>
      <c r="J585" s="215" t="s">
        <v>1347</v>
      </c>
      <c r="K585" s="20">
        <f t="shared" si="8"/>
        <v>4</v>
      </c>
      <c r="L585" s="20">
        <f t="shared" si="9"/>
        <v>5</v>
      </c>
      <c r="M585" s="20">
        <f t="shared" si="10"/>
        <v>2021</v>
      </c>
      <c r="N585" s="215">
        <v>96</v>
      </c>
      <c r="O585" s="209">
        <f t="shared" si="11"/>
        <v>47242</v>
      </c>
      <c r="P585" s="20"/>
      <c r="Q585" s="20" t="s">
        <v>17264</v>
      </c>
      <c r="R585" s="19" t="s">
        <v>17266</v>
      </c>
      <c r="S585" s="19" t="s">
        <v>3197</v>
      </c>
      <c r="T585" s="19" t="s">
        <v>181</v>
      </c>
      <c r="U585" s="210">
        <v>32076</v>
      </c>
      <c r="V585" s="20" t="s">
        <v>75</v>
      </c>
      <c r="W585" s="20">
        <v>15</v>
      </c>
      <c r="X585" s="33" t="s">
        <v>17263</v>
      </c>
      <c r="Y585" s="19" t="s">
        <v>234</v>
      </c>
      <c r="Z585" s="20" t="s">
        <v>3318</v>
      </c>
      <c r="AA585" s="19" t="s">
        <v>15360</v>
      </c>
      <c r="AB585" s="20" t="s">
        <v>14286</v>
      </c>
    </row>
    <row r="586" spans="1:28" ht="22.5" customHeight="1" x14ac:dyDescent="0.35">
      <c r="A586" s="33">
        <v>584</v>
      </c>
      <c r="B586" s="20" t="s">
        <v>17267</v>
      </c>
      <c r="C586" s="20"/>
      <c r="D586" s="20" t="s">
        <v>50</v>
      </c>
      <c r="E586" s="20" t="s">
        <v>51</v>
      </c>
      <c r="F586" s="20" t="s">
        <v>6150</v>
      </c>
      <c r="G586" s="20" t="s">
        <v>3311</v>
      </c>
      <c r="H586" s="20" t="s">
        <v>17268</v>
      </c>
      <c r="I586" s="33" t="s">
        <v>1346</v>
      </c>
      <c r="J586" s="215" t="s">
        <v>1347</v>
      </c>
      <c r="K586" s="20">
        <f t="shared" si="8"/>
        <v>4</v>
      </c>
      <c r="L586" s="20">
        <f t="shared" si="9"/>
        <v>5</v>
      </c>
      <c r="M586" s="20">
        <f t="shared" si="10"/>
        <v>2021</v>
      </c>
      <c r="N586" s="215">
        <v>96</v>
      </c>
      <c r="O586" s="209">
        <f t="shared" si="11"/>
        <v>47242</v>
      </c>
      <c r="P586" s="20"/>
      <c r="Q586" s="20" t="s">
        <v>17267</v>
      </c>
      <c r="R586" s="19" t="s">
        <v>17269</v>
      </c>
      <c r="S586" s="19" t="s">
        <v>17270</v>
      </c>
      <c r="T586" s="19" t="s">
        <v>165</v>
      </c>
      <c r="U586" s="209">
        <v>29817</v>
      </c>
      <c r="V586" s="20" t="s">
        <v>75</v>
      </c>
      <c r="W586" s="20">
        <v>15</v>
      </c>
      <c r="X586" s="33" t="s">
        <v>17263</v>
      </c>
      <c r="Y586" s="19" t="s">
        <v>234</v>
      </c>
      <c r="Z586" s="20" t="s">
        <v>3318</v>
      </c>
      <c r="AA586" s="19" t="s">
        <v>15360</v>
      </c>
      <c r="AB586" s="20" t="s">
        <v>14286</v>
      </c>
    </row>
    <row r="587" spans="1:28" ht="22.5" customHeight="1" x14ac:dyDescent="0.35">
      <c r="A587" s="33">
        <v>585</v>
      </c>
      <c r="B587" s="20" t="s">
        <v>17271</v>
      </c>
      <c r="C587" s="20"/>
      <c r="D587" s="20" t="s">
        <v>50</v>
      </c>
      <c r="E587" s="20" t="s">
        <v>51</v>
      </c>
      <c r="F587" s="20" t="s">
        <v>6150</v>
      </c>
      <c r="G587" s="20" t="s">
        <v>3311</v>
      </c>
      <c r="H587" s="20" t="s">
        <v>17272</v>
      </c>
      <c r="I587" s="33" t="s">
        <v>1346</v>
      </c>
      <c r="J587" s="215" t="s">
        <v>1347</v>
      </c>
      <c r="K587" s="20">
        <f t="shared" si="8"/>
        <v>4</v>
      </c>
      <c r="L587" s="20">
        <f t="shared" si="9"/>
        <v>5</v>
      </c>
      <c r="M587" s="20">
        <f t="shared" si="10"/>
        <v>2021</v>
      </c>
      <c r="N587" s="215">
        <v>96</v>
      </c>
      <c r="O587" s="209">
        <f t="shared" si="11"/>
        <v>47242</v>
      </c>
      <c r="P587" s="20"/>
      <c r="Q587" s="20" t="s">
        <v>17271</v>
      </c>
      <c r="R587" s="19" t="s">
        <v>17273</v>
      </c>
      <c r="S587" s="19" t="s">
        <v>10128</v>
      </c>
      <c r="T587" s="19" t="s">
        <v>591</v>
      </c>
      <c r="U587" s="209">
        <v>31570</v>
      </c>
      <c r="V587" s="20" t="s">
        <v>44</v>
      </c>
      <c r="W587" s="20">
        <v>15</v>
      </c>
      <c r="X587" s="33" t="s">
        <v>17263</v>
      </c>
      <c r="Y587" s="19" t="s">
        <v>234</v>
      </c>
      <c r="Z587" s="20" t="s">
        <v>3318</v>
      </c>
      <c r="AA587" s="19" t="s">
        <v>15360</v>
      </c>
      <c r="AB587" s="20" t="s">
        <v>14286</v>
      </c>
    </row>
    <row r="588" spans="1:28" ht="22.5" customHeight="1" x14ac:dyDescent="0.35">
      <c r="A588" s="33">
        <v>586</v>
      </c>
      <c r="B588" s="20" t="s">
        <v>17274</v>
      </c>
      <c r="C588" s="20"/>
      <c r="D588" s="20" t="s">
        <v>50</v>
      </c>
      <c r="E588" s="20" t="s">
        <v>51</v>
      </c>
      <c r="F588" s="20" t="s">
        <v>6150</v>
      </c>
      <c r="G588" s="20" t="s">
        <v>3311</v>
      </c>
      <c r="H588" s="20" t="s">
        <v>17275</v>
      </c>
      <c r="I588" s="33" t="s">
        <v>10855</v>
      </c>
      <c r="J588" s="215" t="s">
        <v>10856</v>
      </c>
      <c r="K588" s="20">
        <f t="shared" si="8"/>
        <v>19</v>
      </c>
      <c r="L588" s="20">
        <f t="shared" si="9"/>
        <v>7</v>
      </c>
      <c r="M588" s="20">
        <f t="shared" si="10"/>
        <v>2021</v>
      </c>
      <c r="N588" s="215">
        <v>96</v>
      </c>
      <c r="O588" s="209">
        <f t="shared" si="11"/>
        <v>47318</v>
      </c>
      <c r="P588" s="20"/>
      <c r="Q588" s="20" t="s">
        <v>17274</v>
      </c>
      <c r="R588" s="19" t="s">
        <v>17276</v>
      </c>
      <c r="S588" s="19" t="s">
        <v>17277</v>
      </c>
      <c r="T588" s="19" t="s">
        <v>165</v>
      </c>
      <c r="U588" s="209">
        <v>33987</v>
      </c>
      <c r="V588" s="20" t="s">
        <v>44</v>
      </c>
      <c r="W588" s="20">
        <v>15</v>
      </c>
      <c r="X588" s="33" t="s">
        <v>17263</v>
      </c>
      <c r="Y588" s="19" t="s">
        <v>234</v>
      </c>
      <c r="Z588" s="20" t="s">
        <v>3318</v>
      </c>
      <c r="AA588" s="19" t="s">
        <v>15360</v>
      </c>
      <c r="AB588" s="20" t="s">
        <v>14286</v>
      </c>
    </row>
    <row r="589" spans="1:28" ht="22.5" customHeight="1" x14ac:dyDescent="0.35">
      <c r="A589" s="33">
        <v>587</v>
      </c>
      <c r="B589" s="20" t="s">
        <v>17278</v>
      </c>
      <c r="C589" s="20"/>
      <c r="D589" s="20" t="s">
        <v>50</v>
      </c>
      <c r="E589" s="20" t="s">
        <v>51</v>
      </c>
      <c r="F589" s="20" t="s">
        <v>6150</v>
      </c>
      <c r="G589" s="20" t="s">
        <v>3311</v>
      </c>
      <c r="H589" s="20" t="s">
        <v>17279</v>
      </c>
      <c r="I589" s="33" t="s">
        <v>1346</v>
      </c>
      <c r="J589" s="215" t="s">
        <v>1347</v>
      </c>
      <c r="K589" s="20">
        <f t="shared" si="8"/>
        <v>4</v>
      </c>
      <c r="L589" s="20">
        <f t="shared" si="9"/>
        <v>5</v>
      </c>
      <c r="M589" s="20">
        <f t="shared" si="10"/>
        <v>2021</v>
      </c>
      <c r="N589" s="215">
        <v>96</v>
      </c>
      <c r="O589" s="209">
        <f t="shared" si="11"/>
        <v>47242</v>
      </c>
      <c r="P589" s="20"/>
      <c r="Q589" s="20" t="s">
        <v>17278</v>
      </c>
      <c r="R589" s="19" t="s">
        <v>17280</v>
      </c>
      <c r="S589" s="19" t="s">
        <v>16845</v>
      </c>
      <c r="T589" s="19" t="s">
        <v>587</v>
      </c>
      <c r="U589" s="209">
        <v>27894</v>
      </c>
      <c r="V589" s="20" t="s">
        <v>75</v>
      </c>
      <c r="W589" s="20">
        <v>15</v>
      </c>
      <c r="X589" s="33" t="s">
        <v>17263</v>
      </c>
      <c r="Y589" s="19" t="s">
        <v>234</v>
      </c>
      <c r="Z589" s="20" t="s">
        <v>3318</v>
      </c>
      <c r="AA589" s="19" t="s">
        <v>15360</v>
      </c>
      <c r="AB589" s="20" t="s">
        <v>14286</v>
      </c>
    </row>
    <row r="590" spans="1:28" ht="22.5" customHeight="1" x14ac:dyDescent="0.35">
      <c r="A590" s="33">
        <v>588</v>
      </c>
      <c r="B590" s="20" t="s">
        <v>17281</v>
      </c>
      <c r="C590" s="20"/>
      <c r="D590" s="20" t="s">
        <v>50</v>
      </c>
      <c r="E590" s="20" t="s">
        <v>51</v>
      </c>
      <c r="F590" s="20" t="s">
        <v>6150</v>
      </c>
      <c r="G590" s="20" t="s">
        <v>3311</v>
      </c>
      <c r="H590" s="20" t="s">
        <v>17282</v>
      </c>
      <c r="I590" s="33" t="s">
        <v>10513</v>
      </c>
      <c r="J590" s="215" t="s">
        <v>10514</v>
      </c>
      <c r="K590" s="20">
        <f t="shared" si="8"/>
        <v>26</v>
      </c>
      <c r="L590" s="20">
        <f t="shared" si="9"/>
        <v>5</v>
      </c>
      <c r="M590" s="20">
        <f t="shared" si="10"/>
        <v>2021</v>
      </c>
      <c r="N590" s="215">
        <v>96</v>
      </c>
      <c r="O590" s="209">
        <f t="shared" si="11"/>
        <v>47264</v>
      </c>
      <c r="P590" s="20"/>
      <c r="Q590" s="20" t="s">
        <v>17281</v>
      </c>
      <c r="R590" s="19" t="s">
        <v>17283</v>
      </c>
      <c r="S590" s="19" t="s">
        <v>17284</v>
      </c>
      <c r="T590" s="19" t="s">
        <v>136</v>
      </c>
      <c r="U590" s="209">
        <v>36396</v>
      </c>
      <c r="V590" s="20" t="s">
        <v>44</v>
      </c>
      <c r="W590" s="20">
        <v>15</v>
      </c>
      <c r="X590" s="33" t="s">
        <v>17263</v>
      </c>
      <c r="Y590" s="19" t="s">
        <v>234</v>
      </c>
      <c r="Z590" s="20" t="s">
        <v>3318</v>
      </c>
      <c r="AA590" s="19" t="s">
        <v>15360</v>
      </c>
      <c r="AB590" s="20" t="s">
        <v>14286</v>
      </c>
    </row>
    <row r="591" spans="1:28" ht="22.5" customHeight="1" x14ac:dyDescent="0.35">
      <c r="A591" s="33">
        <v>589</v>
      </c>
      <c r="B591" s="20" t="s">
        <v>17285</v>
      </c>
      <c r="C591" s="20"/>
      <c r="D591" s="20" t="s">
        <v>50</v>
      </c>
      <c r="E591" s="20" t="s">
        <v>51</v>
      </c>
      <c r="F591" s="20" t="s">
        <v>6150</v>
      </c>
      <c r="G591" s="20" t="s">
        <v>3311</v>
      </c>
      <c r="H591" s="20" t="s">
        <v>17286</v>
      </c>
      <c r="I591" s="33" t="s">
        <v>10855</v>
      </c>
      <c r="J591" s="215" t="s">
        <v>10856</v>
      </c>
      <c r="K591" s="20">
        <f t="shared" si="8"/>
        <v>19</v>
      </c>
      <c r="L591" s="20">
        <f t="shared" si="9"/>
        <v>7</v>
      </c>
      <c r="M591" s="20">
        <f t="shared" si="10"/>
        <v>2021</v>
      </c>
      <c r="N591" s="215">
        <v>96</v>
      </c>
      <c r="O591" s="209">
        <f t="shared" si="11"/>
        <v>47318</v>
      </c>
      <c r="P591" s="20"/>
      <c r="Q591" s="20" t="s">
        <v>17285</v>
      </c>
      <c r="R591" s="19" t="s">
        <v>4826</v>
      </c>
      <c r="S591" s="19" t="s">
        <v>590</v>
      </c>
      <c r="T591" s="19" t="s">
        <v>716</v>
      </c>
      <c r="U591" s="209">
        <v>31502</v>
      </c>
      <c r="V591" s="20" t="s">
        <v>75</v>
      </c>
      <c r="W591" s="20">
        <v>15</v>
      </c>
      <c r="X591" s="33" t="s">
        <v>17263</v>
      </c>
      <c r="Y591" s="19" t="s">
        <v>234</v>
      </c>
      <c r="Z591" s="20" t="s">
        <v>3318</v>
      </c>
      <c r="AA591" s="19" t="s">
        <v>15360</v>
      </c>
      <c r="AB591" s="20" t="s">
        <v>14286</v>
      </c>
    </row>
    <row r="592" spans="1:28" ht="22.5" customHeight="1" x14ac:dyDescent="0.35">
      <c r="A592" s="33">
        <v>590</v>
      </c>
      <c r="B592" s="20" t="s">
        <v>17287</v>
      </c>
      <c r="C592" s="20"/>
      <c r="D592" s="20" t="s">
        <v>50</v>
      </c>
      <c r="E592" s="20" t="s">
        <v>51</v>
      </c>
      <c r="F592" s="20" t="s">
        <v>6150</v>
      </c>
      <c r="G592" s="20" t="s">
        <v>3311</v>
      </c>
      <c r="H592" s="20" t="s">
        <v>17288</v>
      </c>
      <c r="I592" s="33" t="s">
        <v>10855</v>
      </c>
      <c r="J592" s="215" t="s">
        <v>10856</v>
      </c>
      <c r="K592" s="20">
        <f t="shared" si="8"/>
        <v>19</v>
      </c>
      <c r="L592" s="20">
        <f t="shared" si="9"/>
        <v>7</v>
      </c>
      <c r="M592" s="20">
        <f t="shared" si="10"/>
        <v>2021</v>
      </c>
      <c r="N592" s="215">
        <v>96</v>
      </c>
      <c r="O592" s="209">
        <f t="shared" si="11"/>
        <v>47318</v>
      </c>
      <c r="P592" s="20"/>
      <c r="Q592" s="20" t="s">
        <v>17287</v>
      </c>
      <c r="R592" s="19" t="s">
        <v>17289</v>
      </c>
      <c r="S592" s="19" t="s">
        <v>17182</v>
      </c>
      <c r="T592" s="19" t="s">
        <v>1252</v>
      </c>
      <c r="U592" s="209">
        <v>28385</v>
      </c>
      <c r="V592" s="20" t="s">
        <v>44</v>
      </c>
      <c r="W592" s="20">
        <v>15</v>
      </c>
      <c r="X592" s="33" t="s">
        <v>17263</v>
      </c>
      <c r="Y592" s="19" t="s">
        <v>234</v>
      </c>
      <c r="Z592" s="20" t="s">
        <v>3318</v>
      </c>
      <c r="AA592" s="19" t="s">
        <v>15360</v>
      </c>
      <c r="AB592" s="20" t="s">
        <v>14286</v>
      </c>
    </row>
    <row r="593" spans="1:28" ht="22.5" customHeight="1" x14ac:dyDescent="0.35">
      <c r="A593" s="33">
        <v>591</v>
      </c>
      <c r="B593" s="20" t="s">
        <v>17290</v>
      </c>
      <c r="C593" s="20"/>
      <c r="D593" s="20" t="s">
        <v>50</v>
      </c>
      <c r="E593" s="20" t="s">
        <v>51</v>
      </c>
      <c r="F593" s="20" t="s">
        <v>6150</v>
      </c>
      <c r="G593" s="20" t="s">
        <v>3311</v>
      </c>
      <c r="H593" s="20" t="s">
        <v>17291</v>
      </c>
      <c r="I593" s="33" t="s">
        <v>10855</v>
      </c>
      <c r="J593" s="215" t="s">
        <v>10856</v>
      </c>
      <c r="K593" s="20">
        <f t="shared" si="8"/>
        <v>19</v>
      </c>
      <c r="L593" s="20">
        <f t="shared" si="9"/>
        <v>7</v>
      </c>
      <c r="M593" s="20">
        <f t="shared" si="10"/>
        <v>2021</v>
      </c>
      <c r="N593" s="215">
        <v>96</v>
      </c>
      <c r="O593" s="209">
        <f t="shared" si="11"/>
        <v>47318</v>
      </c>
      <c r="P593" s="20"/>
      <c r="Q593" s="20" t="s">
        <v>17290</v>
      </c>
      <c r="R593" s="19" t="s">
        <v>17292</v>
      </c>
      <c r="S593" s="19" t="s">
        <v>17182</v>
      </c>
      <c r="T593" s="19" t="s">
        <v>4870</v>
      </c>
      <c r="U593" s="209">
        <v>27131</v>
      </c>
      <c r="V593" s="20" t="s">
        <v>75</v>
      </c>
      <c r="W593" s="20">
        <v>15</v>
      </c>
      <c r="X593" s="33" t="s">
        <v>17263</v>
      </c>
      <c r="Y593" s="19" t="s">
        <v>234</v>
      </c>
      <c r="Z593" s="20" t="s">
        <v>3318</v>
      </c>
      <c r="AA593" s="19" t="s">
        <v>15360</v>
      </c>
      <c r="AB593" s="20" t="s">
        <v>14286</v>
      </c>
    </row>
    <row r="594" spans="1:28" ht="22.5" customHeight="1" x14ac:dyDescent="0.35">
      <c r="A594" s="33">
        <v>592</v>
      </c>
      <c r="B594" s="20" t="s">
        <v>17293</v>
      </c>
      <c r="C594" s="20"/>
      <c r="D594" s="20" t="s">
        <v>50</v>
      </c>
      <c r="E594" s="20" t="s">
        <v>51</v>
      </c>
      <c r="F594" s="20" t="s">
        <v>6150</v>
      </c>
      <c r="G594" s="20" t="s">
        <v>3311</v>
      </c>
      <c r="H594" s="20" t="s">
        <v>17294</v>
      </c>
      <c r="I594" s="33" t="s">
        <v>1346</v>
      </c>
      <c r="J594" s="215" t="s">
        <v>1347</v>
      </c>
      <c r="K594" s="20">
        <f t="shared" si="8"/>
        <v>4</v>
      </c>
      <c r="L594" s="20">
        <f t="shared" si="9"/>
        <v>5</v>
      </c>
      <c r="M594" s="20">
        <f t="shared" si="10"/>
        <v>2021</v>
      </c>
      <c r="N594" s="215">
        <v>96</v>
      </c>
      <c r="O594" s="209">
        <f t="shared" si="11"/>
        <v>47242</v>
      </c>
      <c r="P594" s="20"/>
      <c r="Q594" s="20" t="s">
        <v>17293</v>
      </c>
      <c r="R594" s="19" t="s">
        <v>17295</v>
      </c>
      <c r="S594" s="19" t="s">
        <v>17296</v>
      </c>
      <c r="T594" s="19" t="s">
        <v>3335</v>
      </c>
      <c r="U594" s="209">
        <v>33798</v>
      </c>
      <c r="V594" s="20" t="s">
        <v>44</v>
      </c>
      <c r="W594" s="20">
        <v>15</v>
      </c>
      <c r="X594" s="33" t="s">
        <v>17297</v>
      </c>
      <c r="Y594" s="19" t="s">
        <v>234</v>
      </c>
      <c r="Z594" s="20" t="s">
        <v>3318</v>
      </c>
      <c r="AA594" s="19" t="s">
        <v>15360</v>
      </c>
      <c r="AB594" s="20" t="s">
        <v>14286</v>
      </c>
    </row>
    <row r="595" spans="1:28" ht="22.5" customHeight="1" x14ac:dyDescent="0.35">
      <c r="A595" s="33">
        <v>593</v>
      </c>
      <c r="B595" s="20" t="s">
        <v>17298</v>
      </c>
      <c r="C595" s="20"/>
      <c r="D595" s="20" t="s">
        <v>50</v>
      </c>
      <c r="E595" s="20" t="s">
        <v>51</v>
      </c>
      <c r="F595" s="20" t="s">
        <v>6150</v>
      </c>
      <c r="G595" s="20" t="s">
        <v>3311</v>
      </c>
      <c r="H595" s="20" t="s">
        <v>17299</v>
      </c>
      <c r="I595" s="33" t="s">
        <v>10855</v>
      </c>
      <c r="J595" s="215" t="s">
        <v>10856</v>
      </c>
      <c r="K595" s="20">
        <f t="shared" si="8"/>
        <v>19</v>
      </c>
      <c r="L595" s="20">
        <f t="shared" si="9"/>
        <v>7</v>
      </c>
      <c r="M595" s="20">
        <f t="shared" si="10"/>
        <v>2021</v>
      </c>
      <c r="N595" s="215">
        <v>96</v>
      </c>
      <c r="O595" s="209">
        <f t="shared" si="11"/>
        <v>47318</v>
      </c>
      <c r="P595" s="20"/>
      <c r="Q595" s="20" t="s">
        <v>17298</v>
      </c>
      <c r="R595" s="19" t="s">
        <v>17300</v>
      </c>
      <c r="S595" s="19" t="s">
        <v>13133</v>
      </c>
      <c r="T595" s="19" t="s">
        <v>557</v>
      </c>
      <c r="U595" s="210">
        <v>31013</v>
      </c>
      <c r="V595" s="20" t="s">
        <v>44</v>
      </c>
      <c r="W595" s="20">
        <v>15</v>
      </c>
      <c r="X595" s="33" t="s">
        <v>17297</v>
      </c>
      <c r="Y595" s="19" t="s">
        <v>234</v>
      </c>
      <c r="Z595" s="20" t="s">
        <v>3318</v>
      </c>
      <c r="AA595" s="19" t="s">
        <v>15360</v>
      </c>
      <c r="AB595" s="20" t="s">
        <v>14286</v>
      </c>
    </row>
    <row r="596" spans="1:28" ht="22.5" customHeight="1" x14ac:dyDescent="0.35">
      <c r="A596" s="33">
        <v>594</v>
      </c>
      <c r="B596" s="20" t="s">
        <v>17301</v>
      </c>
      <c r="C596" s="20"/>
      <c r="D596" s="20" t="s">
        <v>50</v>
      </c>
      <c r="E596" s="20" t="s">
        <v>51</v>
      </c>
      <c r="F596" s="20" t="s">
        <v>6150</v>
      </c>
      <c r="G596" s="20" t="s">
        <v>3311</v>
      </c>
      <c r="H596" s="20" t="s">
        <v>17302</v>
      </c>
      <c r="I596" s="33" t="s">
        <v>10855</v>
      </c>
      <c r="J596" s="215" t="s">
        <v>10856</v>
      </c>
      <c r="K596" s="20">
        <f t="shared" si="8"/>
        <v>19</v>
      </c>
      <c r="L596" s="20">
        <f t="shared" si="9"/>
        <v>7</v>
      </c>
      <c r="M596" s="20">
        <f t="shared" si="10"/>
        <v>2021</v>
      </c>
      <c r="N596" s="215">
        <v>96</v>
      </c>
      <c r="O596" s="209">
        <f t="shared" si="11"/>
        <v>47318</v>
      </c>
      <c r="P596" s="20"/>
      <c r="Q596" s="20" t="s">
        <v>17301</v>
      </c>
      <c r="R596" s="19" t="s">
        <v>17303</v>
      </c>
      <c r="S596" s="19" t="s">
        <v>17304</v>
      </c>
      <c r="T596" s="19" t="s">
        <v>6171</v>
      </c>
      <c r="U596" s="209">
        <v>35643</v>
      </c>
      <c r="V596" s="20" t="s">
        <v>44</v>
      </c>
      <c r="W596" s="20">
        <v>15</v>
      </c>
      <c r="X596" s="33" t="s">
        <v>17297</v>
      </c>
      <c r="Y596" s="19" t="s">
        <v>234</v>
      </c>
      <c r="Z596" s="20" t="s">
        <v>3318</v>
      </c>
      <c r="AA596" s="19" t="s">
        <v>15360</v>
      </c>
      <c r="AB596" s="20" t="s">
        <v>14286</v>
      </c>
    </row>
    <row r="597" spans="1:28" ht="22.5" customHeight="1" x14ac:dyDescent="0.35">
      <c r="A597" s="33">
        <v>595</v>
      </c>
      <c r="B597" s="20" t="s">
        <v>17305</v>
      </c>
      <c r="C597" s="20"/>
      <c r="D597" s="20" t="s">
        <v>50</v>
      </c>
      <c r="E597" s="20" t="s">
        <v>51</v>
      </c>
      <c r="F597" s="20" t="s">
        <v>6150</v>
      </c>
      <c r="G597" s="20" t="s">
        <v>3311</v>
      </c>
      <c r="H597" s="20" t="s">
        <v>17306</v>
      </c>
      <c r="I597" s="33" t="s">
        <v>1346</v>
      </c>
      <c r="J597" s="215" t="s">
        <v>1347</v>
      </c>
      <c r="K597" s="20">
        <f t="shared" si="8"/>
        <v>4</v>
      </c>
      <c r="L597" s="20">
        <f t="shared" si="9"/>
        <v>5</v>
      </c>
      <c r="M597" s="20">
        <f t="shared" si="10"/>
        <v>2021</v>
      </c>
      <c r="N597" s="215">
        <v>96</v>
      </c>
      <c r="O597" s="209">
        <f t="shared" si="11"/>
        <v>47242</v>
      </c>
      <c r="P597" s="20"/>
      <c r="Q597" s="20" t="s">
        <v>17305</v>
      </c>
      <c r="R597" s="19" t="s">
        <v>17307</v>
      </c>
      <c r="S597" s="19" t="s">
        <v>12168</v>
      </c>
      <c r="T597" s="19" t="s">
        <v>374</v>
      </c>
      <c r="U597" s="210">
        <v>34688</v>
      </c>
      <c r="V597" s="20" t="s">
        <v>44</v>
      </c>
      <c r="W597" s="20">
        <v>15</v>
      </c>
      <c r="X597" s="33" t="s">
        <v>17308</v>
      </c>
      <c r="Y597" s="19" t="s">
        <v>234</v>
      </c>
      <c r="Z597" s="20" t="s">
        <v>3318</v>
      </c>
      <c r="AA597" s="19" t="s">
        <v>15360</v>
      </c>
      <c r="AB597" s="20" t="s">
        <v>14286</v>
      </c>
    </row>
    <row r="598" spans="1:28" ht="22.5" customHeight="1" x14ac:dyDescent="0.35">
      <c r="A598" s="33">
        <v>596</v>
      </c>
      <c r="B598" s="20" t="s">
        <v>17309</v>
      </c>
      <c r="C598" s="20"/>
      <c r="D598" s="20" t="s">
        <v>50</v>
      </c>
      <c r="E598" s="20" t="s">
        <v>51</v>
      </c>
      <c r="F598" s="20" t="s">
        <v>6150</v>
      </c>
      <c r="G598" s="20" t="s">
        <v>3311</v>
      </c>
      <c r="H598" s="20" t="s">
        <v>17310</v>
      </c>
      <c r="I598" s="33" t="s">
        <v>1560</v>
      </c>
      <c r="J598" s="215" t="s">
        <v>1561</v>
      </c>
      <c r="K598" s="20">
        <f t="shared" si="8"/>
        <v>2</v>
      </c>
      <c r="L598" s="20">
        <f t="shared" si="9"/>
        <v>7</v>
      </c>
      <c r="M598" s="20">
        <f t="shared" si="10"/>
        <v>2021</v>
      </c>
      <c r="N598" s="215">
        <v>96</v>
      </c>
      <c r="O598" s="209">
        <f t="shared" si="11"/>
        <v>47301</v>
      </c>
      <c r="P598" s="20"/>
      <c r="Q598" s="20" t="s">
        <v>17309</v>
      </c>
      <c r="R598" s="19" t="s">
        <v>17311</v>
      </c>
      <c r="S598" s="19" t="s">
        <v>11320</v>
      </c>
      <c r="T598" s="19" t="s">
        <v>1415</v>
      </c>
      <c r="U598" s="209">
        <v>33239</v>
      </c>
      <c r="V598" s="20" t="s">
        <v>75</v>
      </c>
      <c r="W598" s="20">
        <v>15</v>
      </c>
      <c r="X598" s="33" t="s">
        <v>17312</v>
      </c>
      <c r="Y598" s="19" t="s">
        <v>274</v>
      </c>
      <c r="Z598" s="20" t="s">
        <v>3318</v>
      </c>
      <c r="AA598" s="19" t="s">
        <v>15360</v>
      </c>
      <c r="AB598" s="20" t="s">
        <v>14286</v>
      </c>
    </row>
    <row r="599" spans="1:28" ht="22.5" customHeight="1" x14ac:dyDescent="0.35">
      <c r="A599" s="33">
        <v>597</v>
      </c>
      <c r="B599" s="20" t="s">
        <v>17313</v>
      </c>
      <c r="C599" s="20"/>
      <c r="D599" s="20" t="s">
        <v>50</v>
      </c>
      <c r="E599" s="20" t="s">
        <v>51</v>
      </c>
      <c r="F599" s="20" t="s">
        <v>6150</v>
      </c>
      <c r="G599" s="20" t="s">
        <v>3311</v>
      </c>
      <c r="H599" s="20" t="s">
        <v>17314</v>
      </c>
      <c r="I599" s="33" t="s">
        <v>11177</v>
      </c>
      <c r="J599" s="215" t="s">
        <v>11178</v>
      </c>
      <c r="K599" s="20">
        <f t="shared" si="8"/>
        <v>23</v>
      </c>
      <c r="L599" s="20">
        <f t="shared" si="9"/>
        <v>4</v>
      </c>
      <c r="M599" s="20">
        <f t="shared" si="10"/>
        <v>2021</v>
      </c>
      <c r="N599" s="215">
        <v>96</v>
      </c>
      <c r="O599" s="209">
        <f t="shared" si="11"/>
        <v>47231</v>
      </c>
      <c r="P599" s="20"/>
      <c r="Q599" s="20" t="s">
        <v>17313</v>
      </c>
      <c r="R599" s="19" t="s">
        <v>17315</v>
      </c>
      <c r="S599" s="19" t="s">
        <v>17316</v>
      </c>
      <c r="T599" s="19" t="s">
        <v>425</v>
      </c>
      <c r="U599" s="209">
        <v>36341</v>
      </c>
      <c r="V599" s="20" t="s">
        <v>75</v>
      </c>
      <c r="W599" s="20">
        <v>15</v>
      </c>
      <c r="X599" s="33" t="s">
        <v>17317</v>
      </c>
      <c r="Y599" s="19" t="s">
        <v>279</v>
      </c>
      <c r="Z599" s="20" t="s">
        <v>3318</v>
      </c>
      <c r="AA599" s="19" t="s">
        <v>15360</v>
      </c>
      <c r="AB599" s="20" t="s">
        <v>14286</v>
      </c>
    </row>
    <row r="600" spans="1:28" ht="22.5" customHeight="1" x14ac:dyDescent="0.35">
      <c r="A600" s="33">
        <v>598</v>
      </c>
      <c r="B600" s="20" t="s">
        <v>17318</v>
      </c>
      <c r="C600" s="20"/>
      <c r="D600" s="20" t="s">
        <v>50</v>
      </c>
      <c r="E600" s="20" t="s">
        <v>51</v>
      </c>
      <c r="F600" s="20" t="s">
        <v>6150</v>
      </c>
      <c r="G600" s="20" t="s">
        <v>3311</v>
      </c>
      <c r="H600" s="20" t="s">
        <v>17319</v>
      </c>
      <c r="I600" s="33" t="s">
        <v>1346</v>
      </c>
      <c r="J600" s="215" t="s">
        <v>1347</v>
      </c>
      <c r="K600" s="20">
        <f t="shared" si="8"/>
        <v>4</v>
      </c>
      <c r="L600" s="20">
        <f t="shared" si="9"/>
        <v>5</v>
      </c>
      <c r="M600" s="20">
        <f t="shared" si="10"/>
        <v>2021</v>
      </c>
      <c r="N600" s="215">
        <v>96</v>
      </c>
      <c r="O600" s="209">
        <f t="shared" si="11"/>
        <v>47242</v>
      </c>
      <c r="P600" s="20"/>
      <c r="Q600" s="20" t="s">
        <v>17318</v>
      </c>
      <c r="R600" s="19" t="s">
        <v>17320</v>
      </c>
      <c r="S600" s="19" t="s">
        <v>17321</v>
      </c>
      <c r="T600" s="19" t="s">
        <v>60</v>
      </c>
      <c r="U600" s="210">
        <v>31758</v>
      </c>
      <c r="V600" s="20" t="s">
        <v>75</v>
      </c>
      <c r="W600" s="20">
        <v>15</v>
      </c>
      <c r="X600" s="33" t="s">
        <v>17317</v>
      </c>
      <c r="Y600" s="19" t="s">
        <v>279</v>
      </c>
      <c r="Z600" s="20" t="s">
        <v>3318</v>
      </c>
      <c r="AA600" s="19" t="s">
        <v>15360</v>
      </c>
      <c r="AB600" s="20" t="s">
        <v>14286</v>
      </c>
    </row>
    <row r="601" spans="1:28" ht="22.5" customHeight="1" x14ac:dyDescent="0.35">
      <c r="A601" s="33">
        <v>599</v>
      </c>
      <c r="B601" s="20" t="s">
        <v>17322</v>
      </c>
      <c r="C601" s="20"/>
      <c r="D601" s="20" t="s">
        <v>50</v>
      </c>
      <c r="E601" s="20" t="s">
        <v>51</v>
      </c>
      <c r="F601" s="20" t="s">
        <v>6150</v>
      </c>
      <c r="G601" s="20" t="s">
        <v>3311</v>
      </c>
      <c r="H601" s="20" t="s">
        <v>17323</v>
      </c>
      <c r="I601" s="33" t="s">
        <v>1346</v>
      </c>
      <c r="J601" s="215" t="s">
        <v>1347</v>
      </c>
      <c r="K601" s="20">
        <f t="shared" si="8"/>
        <v>4</v>
      </c>
      <c r="L601" s="20">
        <f t="shared" si="9"/>
        <v>5</v>
      </c>
      <c r="M601" s="20">
        <f t="shared" si="10"/>
        <v>2021</v>
      </c>
      <c r="N601" s="215">
        <v>96</v>
      </c>
      <c r="O601" s="209">
        <f t="shared" si="11"/>
        <v>47242</v>
      </c>
      <c r="P601" s="20"/>
      <c r="Q601" s="20" t="s">
        <v>17322</v>
      </c>
      <c r="R601" s="19" t="s">
        <v>17324</v>
      </c>
      <c r="S601" s="19" t="s">
        <v>709</v>
      </c>
      <c r="T601" s="19" t="s">
        <v>425</v>
      </c>
      <c r="U601" s="210">
        <v>31401</v>
      </c>
      <c r="V601" s="20" t="s">
        <v>75</v>
      </c>
      <c r="W601" s="20">
        <v>15</v>
      </c>
      <c r="X601" s="33" t="s">
        <v>17317</v>
      </c>
      <c r="Y601" s="19" t="s">
        <v>279</v>
      </c>
      <c r="Z601" s="20" t="s">
        <v>3318</v>
      </c>
      <c r="AA601" s="19" t="s">
        <v>15360</v>
      </c>
      <c r="AB601" s="20" t="s">
        <v>14286</v>
      </c>
    </row>
    <row r="602" spans="1:28" ht="22.5" customHeight="1" x14ac:dyDescent="0.35">
      <c r="A602" s="33">
        <v>600</v>
      </c>
      <c r="B602" s="20" t="s">
        <v>17325</v>
      </c>
      <c r="C602" s="20"/>
      <c r="D602" s="20" t="s">
        <v>50</v>
      </c>
      <c r="E602" s="20" t="s">
        <v>51</v>
      </c>
      <c r="F602" s="20" t="s">
        <v>6150</v>
      </c>
      <c r="G602" s="20" t="s">
        <v>3311</v>
      </c>
      <c r="H602" s="20" t="s">
        <v>17326</v>
      </c>
      <c r="I602" s="33" t="s">
        <v>10855</v>
      </c>
      <c r="J602" s="215" t="s">
        <v>10856</v>
      </c>
      <c r="K602" s="20">
        <f t="shared" si="8"/>
        <v>19</v>
      </c>
      <c r="L602" s="20">
        <f t="shared" si="9"/>
        <v>7</v>
      </c>
      <c r="M602" s="20">
        <f t="shared" si="10"/>
        <v>2021</v>
      </c>
      <c r="N602" s="215">
        <v>96</v>
      </c>
      <c r="O602" s="209">
        <f t="shared" si="11"/>
        <v>47318</v>
      </c>
      <c r="P602" s="20"/>
      <c r="Q602" s="20" t="s">
        <v>17325</v>
      </c>
      <c r="R602" s="19" t="s">
        <v>17327</v>
      </c>
      <c r="S602" s="19" t="s">
        <v>17328</v>
      </c>
      <c r="T602" s="19" t="s">
        <v>345</v>
      </c>
      <c r="U602" s="209">
        <v>30792</v>
      </c>
      <c r="V602" s="20" t="s">
        <v>75</v>
      </c>
      <c r="W602" s="20">
        <v>15</v>
      </c>
      <c r="X602" s="33" t="s">
        <v>17317</v>
      </c>
      <c r="Y602" s="19" t="s">
        <v>279</v>
      </c>
      <c r="Z602" s="20" t="s">
        <v>3318</v>
      </c>
      <c r="AA602" s="19" t="s">
        <v>15360</v>
      </c>
      <c r="AB602" s="20" t="s">
        <v>14286</v>
      </c>
    </row>
    <row r="603" spans="1:28" ht="22.5" customHeight="1" x14ac:dyDescent="0.35">
      <c r="A603" s="33">
        <v>601</v>
      </c>
      <c r="B603" s="20" t="s">
        <v>17329</v>
      </c>
      <c r="C603" s="20"/>
      <c r="D603" s="20" t="s">
        <v>50</v>
      </c>
      <c r="E603" s="20" t="s">
        <v>51</v>
      </c>
      <c r="F603" s="20" t="s">
        <v>6150</v>
      </c>
      <c r="G603" s="20" t="s">
        <v>3311</v>
      </c>
      <c r="H603" s="20" t="s">
        <v>17330</v>
      </c>
      <c r="I603" s="33" t="s">
        <v>10855</v>
      </c>
      <c r="J603" s="215" t="s">
        <v>10856</v>
      </c>
      <c r="K603" s="20">
        <f t="shared" si="8"/>
        <v>19</v>
      </c>
      <c r="L603" s="20">
        <f t="shared" si="9"/>
        <v>7</v>
      </c>
      <c r="M603" s="20">
        <f t="shared" si="10"/>
        <v>2021</v>
      </c>
      <c r="N603" s="215">
        <v>96</v>
      </c>
      <c r="O603" s="209">
        <f t="shared" si="11"/>
        <v>47318</v>
      </c>
      <c r="P603" s="20"/>
      <c r="Q603" s="20" t="s">
        <v>17329</v>
      </c>
      <c r="R603" s="19" t="s">
        <v>17331</v>
      </c>
      <c r="S603" s="19" t="s">
        <v>271</v>
      </c>
      <c r="T603" s="19" t="s">
        <v>401</v>
      </c>
      <c r="U603" s="209">
        <v>34775</v>
      </c>
      <c r="V603" s="20" t="s">
        <v>75</v>
      </c>
      <c r="W603" s="20">
        <v>15</v>
      </c>
      <c r="X603" s="33" t="s">
        <v>17317</v>
      </c>
      <c r="Y603" s="19" t="s">
        <v>279</v>
      </c>
      <c r="Z603" s="20" t="s">
        <v>3318</v>
      </c>
      <c r="AA603" s="19" t="s">
        <v>15360</v>
      </c>
      <c r="AB603" s="20" t="s">
        <v>14286</v>
      </c>
    </row>
    <row r="604" spans="1:28" ht="22.5" customHeight="1" x14ac:dyDescent="0.35">
      <c r="A604" s="33">
        <v>602</v>
      </c>
      <c r="B604" s="20" t="s">
        <v>17332</v>
      </c>
      <c r="C604" s="20"/>
      <c r="D604" s="20" t="s">
        <v>50</v>
      </c>
      <c r="E604" s="20" t="s">
        <v>51</v>
      </c>
      <c r="F604" s="20" t="s">
        <v>6150</v>
      </c>
      <c r="G604" s="20" t="s">
        <v>3311</v>
      </c>
      <c r="H604" s="20" t="s">
        <v>17333</v>
      </c>
      <c r="I604" s="33" t="s">
        <v>10513</v>
      </c>
      <c r="J604" s="215" t="s">
        <v>10514</v>
      </c>
      <c r="K604" s="20">
        <f t="shared" si="8"/>
        <v>26</v>
      </c>
      <c r="L604" s="20">
        <f t="shared" si="9"/>
        <v>5</v>
      </c>
      <c r="M604" s="20">
        <f t="shared" si="10"/>
        <v>2021</v>
      </c>
      <c r="N604" s="215">
        <v>96</v>
      </c>
      <c r="O604" s="209">
        <f t="shared" si="11"/>
        <v>47264</v>
      </c>
      <c r="P604" s="20"/>
      <c r="Q604" s="20" t="s">
        <v>17332</v>
      </c>
      <c r="R604" s="19" t="s">
        <v>17334</v>
      </c>
      <c r="S604" s="19" t="s">
        <v>4283</v>
      </c>
      <c r="T604" s="19" t="s">
        <v>43</v>
      </c>
      <c r="U604" s="209">
        <v>30385</v>
      </c>
      <c r="V604" s="20" t="s">
        <v>75</v>
      </c>
      <c r="W604" s="20">
        <v>15</v>
      </c>
      <c r="X604" s="33" t="s">
        <v>10875</v>
      </c>
      <c r="Y604" s="19" t="s">
        <v>279</v>
      </c>
      <c r="Z604" s="20" t="s">
        <v>3318</v>
      </c>
      <c r="AA604" s="19" t="s">
        <v>15360</v>
      </c>
      <c r="AB604" s="20" t="s">
        <v>14286</v>
      </c>
    </row>
    <row r="605" spans="1:28" ht="22.5" customHeight="1" x14ac:dyDescent="0.35">
      <c r="A605" s="33">
        <v>603</v>
      </c>
      <c r="B605" s="20" t="s">
        <v>17335</v>
      </c>
      <c r="C605" s="20"/>
      <c r="D605" s="20" t="s">
        <v>50</v>
      </c>
      <c r="E605" s="20" t="s">
        <v>51</v>
      </c>
      <c r="F605" s="20" t="s">
        <v>6150</v>
      </c>
      <c r="G605" s="20" t="s">
        <v>3311</v>
      </c>
      <c r="H605" s="20" t="s">
        <v>17336</v>
      </c>
      <c r="I605" s="33" t="s">
        <v>4687</v>
      </c>
      <c r="J605" s="215" t="s">
        <v>4688</v>
      </c>
      <c r="K605" s="20">
        <f t="shared" si="8"/>
        <v>28</v>
      </c>
      <c r="L605" s="20">
        <f t="shared" si="9"/>
        <v>11</v>
      </c>
      <c r="M605" s="20">
        <f t="shared" si="10"/>
        <v>2022</v>
      </c>
      <c r="N605" s="20">
        <v>72</v>
      </c>
      <c r="O605" s="209">
        <f t="shared" si="11"/>
        <v>47085</v>
      </c>
      <c r="P605" s="20"/>
      <c r="Q605" s="20" t="s">
        <v>17335</v>
      </c>
      <c r="R605" s="19" t="s">
        <v>4717</v>
      </c>
      <c r="S605" s="19" t="s">
        <v>493</v>
      </c>
      <c r="T605" s="19" t="s">
        <v>241</v>
      </c>
      <c r="U605" s="209">
        <v>33046</v>
      </c>
      <c r="V605" s="20" t="s">
        <v>44</v>
      </c>
      <c r="W605" s="20">
        <v>20</v>
      </c>
      <c r="X605" s="33" t="s">
        <v>17337</v>
      </c>
      <c r="Y605" s="19" t="s">
        <v>62</v>
      </c>
      <c r="Z605" s="20" t="s">
        <v>3318</v>
      </c>
      <c r="AA605" s="19" t="s">
        <v>15360</v>
      </c>
      <c r="AB605" s="20" t="s">
        <v>14286</v>
      </c>
    </row>
    <row r="606" spans="1:28" ht="22.5" customHeight="1" x14ac:dyDescent="0.35">
      <c r="A606" s="33">
        <v>604</v>
      </c>
      <c r="B606" s="20" t="s">
        <v>17338</v>
      </c>
      <c r="C606" s="20"/>
      <c r="D606" s="20" t="s">
        <v>50</v>
      </c>
      <c r="E606" s="20" t="s">
        <v>51</v>
      </c>
      <c r="F606" s="20" t="s">
        <v>6150</v>
      </c>
      <c r="G606" s="20" t="s">
        <v>3311</v>
      </c>
      <c r="H606" s="20" t="s">
        <v>17339</v>
      </c>
      <c r="I606" s="33" t="s">
        <v>1607</v>
      </c>
      <c r="J606" s="215" t="s">
        <v>1608</v>
      </c>
      <c r="K606" s="20">
        <f t="shared" si="8"/>
        <v>7</v>
      </c>
      <c r="L606" s="20">
        <f t="shared" si="9"/>
        <v>4</v>
      </c>
      <c r="M606" s="20">
        <f t="shared" si="10"/>
        <v>2023</v>
      </c>
      <c r="N606" s="20">
        <v>72</v>
      </c>
      <c r="O606" s="209">
        <f t="shared" si="11"/>
        <v>47215</v>
      </c>
      <c r="P606" s="20"/>
      <c r="Q606" s="20" t="s">
        <v>17338</v>
      </c>
      <c r="R606" s="19" t="s">
        <v>17340</v>
      </c>
      <c r="S606" s="19" t="s">
        <v>400</v>
      </c>
      <c r="T606" s="19" t="s">
        <v>707</v>
      </c>
      <c r="U606" s="209">
        <v>35288</v>
      </c>
      <c r="V606" s="20" t="s">
        <v>75</v>
      </c>
      <c r="W606" s="20">
        <v>20</v>
      </c>
      <c r="X606" s="33" t="s">
        <v>17337</v>
      </c>
      <c r="Y606" s="19" t="s">
        <v>62</v>
      </c>
      <c r="Z606" s="20" t="s">
        <v>3318</v>
      </c>
      <c r="AA606" s="19" t="s">
        <v>15360</v>
      </c>
      <c r="AB606" s="20" t="s">
        <v>14286</v>
      </c>
    </row>
    <row r="607" spans="1:28" ht="22.5" customHeight="1" x14ac:dyDescent="0.35">
      <c r="A607" s="33">
        <v>605</v>
      </c>
      <c r="B607" s="20" t="s">
        <v>17341</v>
      </c>
      <c r="C607" s="20"/>
      <c r="D607" s="20" t="s">
        <v>50</v>
      </c>
      <c r="E607" s="20" t="s">
        <v>51</v>
      </c>
      <c r="F607" s="20" t="s">
        <v>6150</v>
      </c>
      <c r="G607" s="20" t="s">
        <v>3311</v>
      </c>
      <c r="H607" s="20" t="s">
        <v>17342</v>
      </c>
      <c r="I607" s="33" t="s">
        <v>1887</v>
      </c>
      <c r="J607" s="215" t="s">
        <v>1888</v>
      </c>
      <c r="K607" s="20">
        <f t="shared" si="8"/>
        <v>6</v>
      </c>
      <c r="L607" s="20">
        <f t="shared" si="9"/>
        <v>12</v>
      </c>
      <c r="M607" s="20">
        <f t="shared" si="10"/>
        <v>2023</v>
      </c>
      <c r="N607" s="20">
        <v>72</v>
      </c>
      <c r="O607" s="209">
        <f t="shared" si="11"/>
        <v>47458</v>
      </c>
      <c r="P607" s="20"/>
      <c r="Q607" s="20" t="s">
        <v>17341</v>
      </c>
      <c r="R607" s="19" t="s">
        <v>17343</v>
      </c>
      <c r="S607" s="19" t="s">
        <v>14755</v>
      </c>
      <c r="T607" s="19" t="s">
        <v>158</v>
      </c>
      <c r="U607" s="210">
        <v>36139</v>
      </c>
      <c r="V607" s="20" t="s">
        <v>75</v>
      </c>
      <c r="W607" s="20">
        <v>20</v>
      </c>
      <c r="X607" s="33" t="s">
        <v>17344</v>
      </c>
      <c r="Y607" s="19" t="s">
        <v>62</v>
      </c>
      <c r="Z607" s="20" t="s">
        <v>3318</v>
      </c>
      <c r="AA607" s="19" t="s">
        <v>15360</v>
      </c>
      <c r="AB607" s="20" t="s">
        <v>14286</v>
      </c>
    </row>
    <row r="608" spans="1:28" ht="22.5" customHeight="1" x14ac:dyDescent="0.35">
      <c r="A608" s="33">
        <v>606</v>
      </c>
      <c r="B608" s="20" t="s">
        <v>17345</v>
      </c>
      <c r="C608" s="20"/>
      <c r="D608" s="20" t="s">
        <v>50</v>
      </c>
      <c r="E608" s="20" t="s">
        <v>51</v>
      </c>
      <c r="F608" s="20" t="s">
        <v>6150</v>
      </c>
      <c r="G608" s="20" t="s">
        <v>3311</v>
      </c>
      <c r="H608" s="20" t="s">
        <v>17346</v>
      </c>
      <c r="I608" s="33" t="s">
        <v>1804</v>
      </c>
      <c r="J608" s="215" t="s">
        <v>1805</v>
      </c>
      <c r="K608" s="20">
        <f t="shared" si="8"/>
        <v>10</v>
      </c>
      <c r="L608" s="20">
        <f t="shared" si="9"/>
        <v>11</v>
      </c>
      <c r="M608" s="20">
        <f t="shared" si="10"/>
        <v>2023</v>
      </c>
      <c r="N608" s="20">
        <v>72</v>
      </c>
      <c r="O608" s="209">
        <f t="shared" si="11"/>
        <v>47432</v>
      </c>
      <c r="P608" s="20"/>
      <c r="Q608" s="20" t="s">
        <v>17345</v>
      </c>
      <c r="R608" s="19" t="s">
        <v>17347</v>
      </c>
      <c r="S608" s="19" t="s">
        <v>17348</v>
      </c>
      <c r="T608" s="19" t="s">
        <v>1161</v>
      </c>
      <c r="U608" s="209">
        <v>34831</v>
      </c>
      <c r="V608" s="20" t="s">
        <v>44</v>
      </c>
      <c r="W608" s="20">
        <v>20</v>
      </c>
      <c r="X608" s="33" t="s">
        <v>17344</v>
      </c>
      <c r="Y608" s="19" t="s">
        <v>62</v>
      </c>
      <c r="Z608" s="20" t="s">
        <v>3318</v>
      </c>
      <c r="AA608" s="19" t="s">
        <v>15360</v>
      </c>
      <c r="AB608" s="20" t="s">
        <v>14286</v>
      </c>
    </row>
    <row r="609" spans="1:28" ht="22.5" customHeight="1" x14ac:dyDescent="0.35">
      <c r="A609" s="33">
        <v>607</v>
      </c>
      <c r="B609" s="20" t="s">
        <v>17349</v>
      </c>
      <c r="C609" s="20"/>
      <c r="D609" s="20" t="s">
        <v>50</v>
      </c>
      <c r="E609" s="20" t="s">
        <v>51</v>
      </c>
      <c r="F609" s="20" t="s">
        <v>6150</v>
      </c>
      <c r="G609" s="20" t="s">
        <v>3311</v>
      </c>
      <c r="H609" s="20" t="s">
        <v>17350</v>
      </c>
      <c r="I609" s="33" t="s">
        <v>1804</v>
      </c>
      <c r="J609" s="215" t="s">
        <v>1805</v>
      </c>
      <c r="K609" s="20">
        <f t="shared" si="8"/>
        <v>10</v>
      </c>
      <c r="L609" s="20">
        <f t="shared" si="9"/>
        <v>11</v>
      </c>
      <c r="M609" s="20">
        <f t="shared" si="10"/>
        <v>2023</v>
      </c>
      <c r="N609" s="20">
        <v>72</v>
      </c>
      <c r="O609" s="209">
        <f t="shared" si="11"/>
        <v>47432</v>
      </c>
      <c r="P609" s="20"/>
      <c r="Q609" s="20" t="s">
        <v>17349</v>
      </c>
      <c r="R609" s="19" t="s">
        <v>17351</v>
      </c>
      <c r="S609" s="19" t="s">
        <v>1024</v>
      </c>
      <c r="T609" s="19" t="s">
        <v>649</v>
      </c>
      <c r="U609" s="209">
        <v>37686</v>
      </c>
      <c r="V609" s="20" t="s">
        <v>44</v>
      </c>
      <c r="W609" s="20">
        <v>20</v>
      </c>
      <c r="X609" s="33" t="s">
        <v>17344</v>
      </c>
      <c r="Y609" s="19" t="s">
        <v>62</v>
      </c>
      <c r="Z609" s="20" t="s">
        <v>3318</v>
      </c>
      <c r="AA609" s="19" t="s">
        <v>15360</v>
      </c>
      <c r="AB609" s="20" t="s">
        <v>14286</v>
      </c>
    </row>
    <row r="610" spans="1:28" ht="22.5" customHeight="1" x14ac:dyDescent="0.35">
      <c r="A610" s="33">
        <v>608</v>
      </c>
      <c r="B610" s="20" t="s">
        <v>17352</v>
      </c>
      <c r="C610" s="20"/>
      <c r="D610" s="20" t="s">
        <v>50</v>
      </c>
      <c r="E610" s="20" t="s">
        <v>51</v>
      </c>
      <c r="F610" s="20" t="s">
        <v>6150</v>
      </c>
      <c r="G610" s="20" t="s">
        <v>3311</v>
      </c>
      <c r="H610" s="20" t="s">
        <v>17353</v>
      </c>
      <c r="I610" s="33" t="s">
        <v>312</v>
      </c>
      <c r="J610" s="215" t="s">
        <v>313</v>
      </c>
      <c r="K610" s="20">
        <f t="shared" si="8"/>
        <v>31</v>
      </c>
      <c r="L610" s="20">
        <f t="shared" si="9"/>
        <v>8</v>
      </c>
      <c r="M610" s="20">
        <f t="shared" si="10"/>
        <v>2023</v>
      </c>
      <c r="N610" s="20">
        <v>72</v>
      </c>
      <c r="O610" s="209">
        <f t="shared" si="11"/>
        <v>47361</v>
      </c>
      <c r="P610" s="20"/>
      <c r="Q610" s="20" t="s">
        <v>17352</v>
      </c>
      <c r="R610" s="19" t="s">
        <v>17354</v>
      </c>
      <c r="S610" s="19" t="s">
        <v>17355</v>
      </c>
      <c r="T610" s="19" t="s">
        <v>342</v>
      </c>
      <c r="U610" s="210">
        <v>34300</v>
      </c>
      <c r="V610" s="20" t="s">
        <v>75</v>
      </c>
      <c r="W610" s="20">
        <v>20</v>
      </c>
      <c r="X610" s="33" t="s">
        <v>17344</v>
      </c>
      <c r="Y610" s="19" t="s">
        <v>62</v>
      </c>
      <c r="Z610" s="20" t="s">
        <v>3318</v>
      </c>
      <c r="AA610" s="19" t="s">
        <v>15360</v>
      </c>
      <c r="AB610" s="20" t="s">
        <v>14286</v>
      </c>
    </row>
    <row r="611" spans="1:28" ht="22.5" customHeight="1" x14ac:dyDescent="0.35">
      <c r="A611" s="33">
        <v>609</v>
      </c>
      <c r="B611" s="20" t="s">
        <v>17356</v>
      </c>
      <c r="C611" s="20"/>
      <c r="D611" s="20" t="s">
        <v>50</v>
      </c>
      <c r="E611" s="20" t="s">
        <v>51</v>
      </c>
      <c r="F611" s="20" t="s">
        <v>6150</v>
      </c>
      <c r="G611" s="20" t="s">
        <v>3311</v>
      </c>
      <c r="H611" s="20" t="s">
        <v>17357</v>
      </c>
      <c r="I611" s="33" t="s">
        <v>312</v>
      </c>
      <c r="J611" s="215" t="s">
        <v>313</v>
      </c>
      <c r="K611" s="20">
        <f t="shared" si="8"/>
        <v>31</v>
      </c>
      <c r="L611" s="20">
        <f t="shared" si="9"/>
        <v>8</v>
      </c>
      <c r="M611" s="20">
        <f t="shared" si="10"/>
        <v>2023</v>
      </c>
      <c r="N611" s="20">
        <v>72</v>
      </c>
      <c r="O611" s="209">
        <f t="shared" si="11"/>
        <v>47361</v>
      </c>
      <c r="P611" s="20"/>
      <c r="Q611" s="20" t="s">
        <v>17356</v>
      </c>
      <c r="R611" s="19" t="s">
        <v>17358</v>
      </c>
      <c r="S611" s="19" t="s">
        <v>2733</v>
      </c>
      <c r="T611" s="19" t="s">
        <v>17359</v>
      </c>
      <c r="U611" s="210">
        <v>29188</v>
      </c>
      <c r="V611" s="20" t="s">
        <v>75</v>
      </c>
      <c r="W611" s="20">
        <v>20</v>
      </c>
      <c r="X611" s="33" t="s">
        <v>17360</v>
      </c>
      <c r="Y611" s="19" t="s">
        <v>93</v>
      </c>
      <c r="Z611" s="20" t="s">
        <v>3318</v>
      </c>
      <c r="AA611" s="19" t="s">
        <v>15360</v>
      </c>
      <c r="AB611" s="20" t="s">
        <v>14286</v>
      </c>
    </row>
    <row r="612" spans="1:28" ht="22.5" customHeight="1" x14ac:dyDescent="0.35">
      <c r="A612" s="33">
        <v>610</v>
      </c>
      <c r="B612" s="20" t="s">
        <v>17361</v>
      </c>
      <c r="C612" s="20"/>
      <c r="D612" s="20" t="s">
        <v>50</v>
      </c>
      <c r="E612" s="20" t="s">
        <v>51</v>
      </c>
      <c r="F612" s="20" t="s">
        <v>6150</v>
      </c>
      <c r="G612" s="20" t="s">
        <v>3311</v>
      </c>
      <c r="H612" s="20" t="s">
        <v>17362</v>
      </c>
      <c r="I612" s="33" t="s">
        <v>1804</v>
      </c>
      <c r="J612" s="215" t="s">
        <v>1805</v>
      </c>
      <c r="K612" s="20">
        <f t="shared" si="8"/>
        <v>10</v>
      </c>
      <c r="L612" s="20">
        <f t="shared" si="9"/>
        <v>11</v>
      </c>
      <c r="M612" s="20">
        <f t="shared" si="10"/>
        <v>2023</v>
      </c>
      <c r="N612" s="20">
        <v>72</v>
      </c>
      <c r="O612" s="209">
        <f t="shared" si="11"/>
        <v>47432</v>
      </c>
      <c r="P612" s="20"/>
      <c r="Q612" s="20" t="s">
        <v>17361</v>
      </c>
      <c r="R612" s="19" t="s">
        <v>17363</v>
      </c>
      <c r="S612" s="19" t="s">
        <v>17364</v>
      </c>
      <c r="T612" s="19" t="s">
        <v>2205</v>
      </c>
      <c r="U612" s="210">
        <v>35046</v>
      </c>
      <c r="V612" s="20" t="s">
        <v>75</v>
      </c>
      <c r="W612" s="20">
        <v>20</v>
      </c>
      <c r="X612" s="33" t="s">
        <v>17365</v>
      </c>
      <c r="Y612" s="19" t="s">
        <v>211</v>
      </c>
      <c r="Z612" s="20" t="s">
        <v>3318</v>
      </c>
      <c r="AA612" s="19" t="s">
        <v>15360</v>
      </c>
      <c r="AB612" s="20" t="s">
        <v>14286</v>
      </c>
    </row>
    <row r="613" spans="1:28" ht="22.5" customHeight="1" x14ac:dyDescent="0.35">
      <c r="A613" s="33">
        <v>611</v>
      </c>
      <c r="B613" s="20" t="s">
        <v>17366</v>
      </c>
      <c r="C613" s="20"/>
      <c r="D613" s="20" t="s">
        <v>50</v>
      </c>
      <c r="E613" s="20" t="s">
        <v>51</v>
      </c>
      <c r="F613" s="20" t="s">
        <v>6150</v>
      </c>
      <c r="G613" s="20" t="s">
        <v>3311</v>
      </c>
      <c r="H613" s="20" t="s">
        <v>17367</v>
      </c>
      <c r="I613" s="33" t="s">
        <v>1821</v>
      </c>
      <c r="J613" s="215" t="s">
        <v>1822</v>
      </c>
      <c r="K613" s="20">
        <f t="shared" si="8"/>
        <v>6</v>
      </c>
      <c r="L613" s="20">
        <f t="shared" si="9"/>
        <v>10</v>
      </c>
      <c r="M613" s="20">
        <f t="shared" si="10"/>
        <v>2023</v>
      </c>
      <c r="N613" s="20">
        <v>72</v>
      </c>
      <c r="O613" s="209">
        <f t="shared" si="11"/>
        <v>47397</v>
      </c>
      <c r="P613" s="20"/>
      <c r="Q613" s="20" t="s">
        <v>17366</v>
      </c>
      <c r="R613" s="19" t="s">
        <v>17368</v>
      </c>
      <c r="S613" s="19" t="s">
        <v>1791</v>
      </c>
      <c r="T613" s="19" t="s">
        <v>421</v>
      </c>
      <c r="U613" s="209">
        <v>30551</v>
      </c>
      <c r="V613" s="20" t="s">
        <v>75</v>
      </c>
      <c r="W613" s="20">
        <v>20</v>
      </c>
      <c r="X613" s="33" t="s">
        <v>17369</v>
      </c>
      <c r="Y613" s="19" t="s">
        <v>211</v>
      </c>
      <c r="Z613" s="20" t="s">
        <v>3318</v>
      </c>
      <c r="AA613" s="19" t="s">
        <v>15360</v>
      </c>
      <c r="AB613" s="20" t="s">
        <v>14286</v>
      </c>
    </row>
    <row r="614" spans="1:28" ht="22.5" customHeight="1" x14ac:dyDescent="0.35">
      <c r="A614" s="33">
        <v>612</v>
      </c>
      <c r="B614" s="20" t="s">
        <v>17370</v>
      </c>
      <c r="C614" s="20"/>
      <c r="D614" s="20" t="s">
        <v>50</v>
      </c>
      <c r="E614" s="20" t="s">
        <v>51</v>
      </c>
      <c r="F614" s="20" t="s">
        <v>6150</v>
      </c>
      <c r="G614" s="20" t="s">
        <v>3311</v>
      </c>
      <c r="H614" s="20" t="s">
        <v>17371</v>
      </c>
      <c r="I614" s="33" t="s">
        <v>1804</v>
      </c>
      <c r="J614" s="215" t="s">
        <v>1805</v>
      </c>
      <c r="K614" s="20">
        <f t="shared" si="8"/>
        <v>10</v>
      </c>
      <c r="L614" s="20">
        <f t="shared" si="9"/>
        <v>11</v>
      </c>
      <c r="M614" s="20">
        <f t="shared" si="10"/>
        <v>2023</v>
      </c>
      <c r="N614" s="20">
        <v>72</v>
      </c>
      <c r="O614" s="209">
        <f t="shared" si="11"/>
        <v>47432</v>
      </c>
      <c r="P614" s="20"/>
      <c r="Q614" s="20" t="s">
        <v>17370</v>
      </c>
      <c r="R614" s="19" t="s">
        <v>17372</v>
      </c>
      <c r="S614" s="19" t="s">
        <v>17373</v>
      </c>
      <c r="T614" s="19" t="s">
        <v>219</v>
      </c>
      <c r="U614" s="209">
        <v>37450</v>
      </c>
      <c r="V614" s="20" t="s">
        <v>44</v>
      </c>
      <c r="W614" s="20">
        <v>20</v>
      </c>
      <c r="X614" s="33" t="s">
        <v>17374</v>
      </c>
      <c r="Y614" s="19" t="s">
        <v>121</v>
      </c>
      <c r="Z614" s="20" t="s">
        <v>3318</v>
      </c>
      <c r="AA614" s="19" t="s">
        <v>15360</v>
      </c>
      <c r="AB614" s="20" t="s">
        <v>14286</v>
      </c>
    </row>
    <row r="615" spans="1:28" ht="22.5" customHeight="1" x14ac:dyDescent="0.35">
      <c r="A615" s="33">
        <v>613</v>
      </c>
      <c r="B615" s="20" t="s">
        <v>17375</v>
      </c>
      <c r="C615" s="20"/>
      <c r="D615" s="20" t="s">
        <v>50</v>
      </c>
      <c r="E615" s="20" t="s">
        <v>51</v>
      </c>
      <c r="F615" s="20" t="s">
        <v>6150</v>
      </c>
      <c r="G615" s="20" t="s">
        <v>3311</v>
      </c>
      <c r="H615" s="20" t="s">
        <v>17376</v>
      </c>
      <c r="I615" s="33" t="s">
        <v>1887</v>
      </c>
      <c r="J615" s="215" t="s">
        <v>1888</v>
      </c>
      <c r="K615" s="20">
        <f t="shared" si="8"/>
        <v>6</v>
      </c>
      <c r="L615" s="20">
        <f t="shared" si="9"/>
        <v>12</v>
      </c>
      <c r="M615" s="20">
        <f t="shared" si="10"/>
        <v>2023</v>
      </c>
      <c r="N615" s="20">
        <v>72</v>
      </c>
      <c r="O615" s="209">
        <f t="shared" si="11"/>
        <v>47458</v>
      </c>
      <c r="P615" s="20"/>
      <c r="Q615" s="20" t="s">
        <v>17375</v>
      </c>
      <c r="R615" s="19" t="s">
        <v>17377</v>
      </c>
      <c r="S615" s="19" t="s">
        <v>17378</v>
      </c>
      <c r="T615" s="19" t="s">
        <v>1064</v>
      </c>
      <c r="U615" s="209">
        <v>30087</v>
      </c>
      <c r="V615" s="20" t="s">
        <v>44</v>
      </c>
      <c r="W615" s="20">
        <v>20</v>
      </c>
      <c r="X615" s="33" t="s">
        <v>17374</v>
      </c>
      <c r="Y615" s="19" t="s">
        <v>121</v>
      </c>
      <c r="Z615" s="20" t="s">
        <v>3318</v>
      </c>
      <c r="AA615" s="19" t="s">
        <v>15360</v>
      </c>
      <c r="AB615" s="20" t="s">
        <v>14286</v>
      </c>
    </row>
    <row r="616" spans="1:28" ht="22.5" customHeight="1" x14ac:dyDescent="0.35">
      <c r="A616" s="33">
        <v>614</v>
      </c>
      <c r="B616" s="20" t="s">
        <v>17379</v>
      </c>
      <c r="C616" s="20"/>
      <c r="D616" s="20" t="s">
        <v>50</v>
      </c>
      <c r="E616" s="20" t="s">
        <v>51</v>
      </c>
      <c r="F616" s="20" t="s">
        <v>6150</v>
      </c>
      <c r="G616" s="20" t="s">
        <v>3311</v>
      </c>
      <c r="H616" s="20" t="s">
        <v>17380</v>
      </c>
      <c r="I616" s="33" t="s">
        <v>1850</v>
      </c>
      <c r="J616" s="215" t="s">
        <v>1851</v>
      </c>
      <c r="K616" s="20">
        <f t="shared" si="8"/>
        <v>2</v>
      </c>
      <c r="L616" s="20">
        <f t="shared" si="9"/>
        <v>1</v>
      </c>
      <c r="M616" s="20">
        <f t="shared" si="10"/>
        <v>2024</v>
      </c>
      <c r="N616" s="20">
        <v>72</v>
      </c>
      <c r="O616" s="209">
        <f t="shared" si="11"/>
        <v>47485</v>
      </c>
      <c r="P616" s="20"/>
      <c r="Q616" s="20" t="s">
        <v>17379</v>
      </c>
      <c r="R616" s="19" t="s">
        <v>2131</v>
      </c>
      <c r="S616" s="19" t="s">
        <v>493</v>
      </c>
      <c r="T616" s="19" t="s">
        <v>455</v>
      </c>
      <c r="U616" s="209">
        <v>32783</v>
      </c>
      <c r="V616" s="20" t="s">
        <v>44</v>
      </c>
      <c r="W616" s="20">
        <v>20</v>
      </c>
      <c r="X616" s="33" t="s">
        <v>17374</v>
      </c>
      <c r="Y616" s="19" t="s">
        <v>121</v>
      </c>
      <c r="Z616" s="20" t="s">
        <v>3318</v>
      </c>
      <c r="AA616" s="19" t="s">
        <v>15360</v>
      </c>
      <c r="AB616" s="20" t="s">
        <v>14286</v>
      </c>
    </row>
    <row r="617" spans="1:28" ht="22.5" customHeight="1" x14ac:dyDescent="0.35">
      <c r="A617" s="33">
        <v>615</v>
      </c>
      <c r="B617" s="20" t="s">
        <v>17381</v>
      </c>
      <c r="C617" s="20"/>
      <c r="D617" s="20" t="s">
        <v>50</v>
      </c>
      <c r="E617" s="20" t="s">
        <v>51</v>
      </c>
      <c r="F617" s="20" t="s">
        <v>6150</v>
      </c>
      <c r="G617" s="20" t="s">
        <v>3311</v>
      </c>
      <c r="H617" s="20" t="s">
        <v>17382</v>
      </c>
      <c r="I617" s="33" t="s">
        <v>1850</v>
      </c>
      <c r="J617" s="215" t="s">
        <v>1851</v>
      </c>
      <c r="K617" s="20">
        <f t="shared" si="8"/>
        <v>2</v>
      </c>
      <c r="L617" s="20">
        <f t="shared" si="9"/>
        <v>1</v>
      </c>
      <c r="M617" s="20">
        <f t="shared" si="10"/>
        <v>2024</v>
      </c>
      <c r="N617" s="20">
        <v>72</v>
      </c>
      <c r="O617" s="209">
        <f t="shared" si="11"/>
        <v>47485</v>
      </c>
      <c r="P617" s="20"/>
      <c r="Q617" s="20" t="s">
        <v>17381</v>
      </c>
      <c r="R617" s="19" t="s">
        <v>17383</v>
      </c>
      <c r="S617" s="19" t="s">
        <v>17384</v>
      </c>
      <c r="T617" s="19" t="s">
        <v>690</v>
      </c>
      <c r="U617" s="209">
        <v>35841</v>
      </c>
      <c r="V617" s="20" t="s">
        <v>75</v>
      </c>
      <c r="W617" s="20">
        <v>20</v>
      </c>
      <c r="X617" s="33" t="s">
        <v>17385</v>
      </c>
      <c r="Y617" s="19" t="s">
        <v>121</v>
      </c>
      <c r="Z617" s="20" t="s">
        <v>3318</v>
      </c>
      <c r="AA617" s="19" t="s">
        <v>15360</v>
      </c>
      <c r="AB617" s="20" t="s">
        <v>14286</v>
      </c>
    </row>
    <row r="618" spans="1:28" ht="22.5" customHeight="1" x14ac:dyDescent="0.35">
      <c r="A618" s="33">
        <v>616</v>
      </c>
      <c r="B618" s="20" t="s">
        <v>17386</v>
      </c>
      <c r="C618" s="20"/>
      <c r="D618" s="20" t="s">
        <v>50</v>
      </c>
      <c r="E618" s="20" t="s">
        <v>51</v>
      </c>
      <c r="F618" s="20" t="s">
        <v>6150</v>
      </c>
      <c r="G618" s="20" t="s">
        <v>3311</v>
      </c>
      <c r="H618" s="20" t="s">
        <v>17387</v>
      </c>
      <c r="I618" s="33" t="s">
        <v>312</v>
      </c>
      <c r="J618" s="215" t="s">
        <v>313</v>
      </c>
      <c r="K618" s="20">
        <f t="shared" si="8"/>
        <v>31</v>
      </c>
      <c r="L618" s="20">
        <f t="shared" si="9"/>
        <v>8</v>
      </c>
      <c r="M618" s="20">
        <f t="shared" si="10"/>
        <v>2023</v>
      </c>
      <c r="N618" s="20">
        <v>72</v>
      </c>
      <c r="O618" s="209">
        <f t="shared" si="11"/>
        <v>47361</v>
      </c>
      <c r="P618" s="20"/>
      <c r="Q618" s="20" t="s">
        <v>17386</v>
      </c>
      <c r="R618" s="19" t="s">
        <v>17388</v>
      </c>
      <c r="S618" s="19" t="s">
        <v>590</v>
      </c>
      <c r="T618" s="19" t="s">
        <v>1045</v>
      </c>
      <c r="U618" s="209">
        <v>34542</v>
      </c>
      <c r="V618" s="20" t="s">
        <v>75</v>
      </c>
      <c r="W618" s="20">
        <v>20</v>
      </c>
      <c r="X618" s="33" t="s">
        <v>17385</v>
      </c>
      <c r="Y618" s="19" t="s">
        <v>121</v>
      </c>
      <c r="Z618" s="20" t="s">
        <v>3318</v>
      </c>
      <c r="AA618" s="19" t="s">
        <v>15360</v>
      </c>
      <c r="AB618" s="20" t="s">
        <v>14286</v>
      </c>
    </row>
    <row r="619" spans="1:28" ht="22.5" customHeight="1" x14ac:dyDescent="0.35">
      <c r="A619" s="33">
        <v>617</v>
      </c>
      <c r="B619" s="20" t="s">
        <v>17389</v>
      </c>
      <c r="C619" s="20"/>
      <c r="D619" s="20" t="s">
        <v>50</v>
      </c>
      <c r="E619" s="20" t="s">
        <v>51</v>
      </c>
      <c r="F619" s="20" t="s">
        <v>6150</v>
      </c>
      <c r="G619" s="20" t="s">
        <v>3311</v>
      </c>
      <c r="H619" s="20" t="s">
        <v>17390</v>
      </c>
      <c r="I619" s="33" t="s">
        <v>312</v>
      </c>
      <c r="J619" s="215" t="s">
        <v>313</v>
      </c>
      <c r="K619" s="20">
        <f t="shared" si="8"/>
        <v>31</v>
      </c>
      <c r="L619" s="20">
        <f t="shared" si="9"/>
        <v>8</v>
      </c>
      <c r="M619" s="20">
        <f t="shared" si="10"/>
        <v>2023</v>
      </c>
      <c r="N619" s="20">
        <v>72</v>
      </c>
      <c r="O619" s="209">
        <f t="shared" si="11"/>
        <v>47361</v>
      </c>
      <c r="P619" s="20"/>
      <c r="Q619" s="20" t="s">
        <v>17389</v>
      </c>
      <c r="R619" s="19" t="s">
        <v>17391</v>
      </c>
      <c r="S619" s="19" t="s">
        <v>420</v>
      </c>
      <c r="T619" s="19" t="s">
        <v>538</v>
      </c>
      <c r="U619" s="209">
        <v>34161</v>
      </c>
      <c r="V619" s="20" t="s">
        <v>75</v>
      </c>
      <c r="W619" s="20">
        <v>20</v>
      </c>
      <c r="X619" s="33" t="s">
        <v>6235</v>
      </c>
      <c r="Y619" s="19" t="s">
        <v>234</v>
      </c>
      <c r="Z619" s="20" t="s">
        <v>3318</v>
      </c>
      <c r="AA619" s="19" t="s">
        <v>15360</v>
      </c>
      <c r="AB619" s="20" t="s">
        <v>14286</v>
      </c>
    </row>
    <row r="620" spans="1:28" ht="22.5" customHeight="1" x14ac:dyDescent="0.35">
      <c r="A620" s="33">
        <v>618</v>
      </c>
      <c r="B620" s="20" t="s">
        <v>6234</v>
      </c>
      <c r="C620" s="20"/>
      <c r="D620" s="20" t="s">
        <v>50</v>
      </c>
      <c r="E620" s="20" t="s">
        <v>51</v>
      </c>
      <c r="F620" s="20" t="s">
        <v>6150</v>
      </c>
      <c r="G620" s="20" t="s">
        <v>3311</v>
      </c>
      <c r="H620" s="20" t="s">
        <v>6233</v>
      </c>
      <c r="I620" s="33" t="s">
        <v>1887</v>
      </c>
      <c r="J620" s="215" t="s">
        <v>1888</v>
      </c>
      <c r="K620" s="20">
        <f t="shared" si="8"/>
        <v>6</v>
      </c>
      <c r="L620" s="20">
        <f t="shared" si="9"/>
        <v>12</v>
      </c>
      <c r="M620" s="20">
        <f t="shared" si="10"/>
        <v>2023</v>
      </c>
      <c r="N620" s="20">
        <v>72</v>
      </c>
      <c r="O620" s="209">
        <f t="shared" si="11"/>
        <v>47458</v>
      </c>
      <c r="P620" s="20"/>
      <c r="Q620" s="20" t="s">
        <v>6234</v>
      </c>
      <c r="R620" s="19" t="s">
        <v>17392</v>
      </c>
      <c r="S620" s="19" t="s">
        <v>431</v>
      </c>
      <c r="T620" s="19" t="s">
        <v>1699</v>
      </c>
      <c r="U620" s="209">
        <v>32718</v>
      </c>
      <c r="V620" s="20" t="s">
        <v>75</v>
      </c>
      <c r="W620" s="20">
        <v>20</v>
      </c>
      <c r="X620" s="33" t="s">
        <v>6235</v>
      </c>
      <c r="Y620" s="19" t="s">
        <v>234</v>
      </c>
      <c r="Z620" s="20" t="s">
        <v>3318</v>
      </c>
      <c r="AA620" s="19" t="s">
        <v>15360</v>
      </c>
      <c r="AB620" s="20" t="s">
        <v>14286</v>
      </c>
    </row>
    <row r="621" spans="1:28" ht="22.5" customHeight="1" x14ac:dyDescent="0.35">
      <c r="A621" s="33">
        <v>619</v>
      </c>
      <c r="B621" s="20" t="s">
        <v>17393</v>
      </c>
      <c r="C621" s="20"/>
      <c r="D621" s="20" t="s">
        <v>50</v>
      </c>
      <c r="E621" s="20" t="s">
        <v>51</v>
      </c>
      <c r="F621" s="20" t="s">
        <v>6150</v>
      </c>
      <c r="G621" s="20" t="s">
        <v>3311</v>
      </c>
      <c r="H621" s="20" t="s">
        <v>17394</v>
      </c>
      <c r="I621" s="33" t="s">
        <v>1821</v>
      </c>
      <c r="J621" s="215" t="s">
        <v>1822</v>
      </c>
      <c r="K621" s="20">
        <f t="shared" si="8"/>
        <v>6</v>
      </c>
      <c r="L621" s="20">
        <f t="shared" si="9"/>
        <v>10</v>
      </c>
      <c r="M621" s="20">
        <f t="shared" si="10"/>
        <v>2023</v>
      </c>
      <c r="N621" s="20">
        <v>72</v>
      </c>
      <c r="O621" s="209">
        <f t="shared" si="11"/>
        <v>47397</v>
      </c>
      <c r="P621" s="20"/>
      <c r="Q621" s="20" t="s">
        <v>17393</v>
      </c>
      <c r="R621" s="19" t="s">
        <v>17395</v>
      </c>
      <c r="S621" s="19" t="s">
        <v>548</v>
      </c>
      <c r="T621" s="19" t="s">
        <v>60</v>
      </c>
      <c r="U621" s="209">
        <v>38549</v>
      </c>
      <c r="V621" s="20" t="s">
        <v>44</v>
      </c>
      <c r="W621" s="20">
        <v>20</v>
      </c>
      <c r="X621" s="33" t="s">
        <v>17396</v>
      </c>
      <c r="Y621" s="19" t="s">
        <v>234</v>
      </c>
      <c r="Z621" s="20" t="s">
        <v>3318</v>
      </c>
      <c r="AA621" s="19" t="s">
        <v>15360</v>
      </c>
      <c r="AB621" s="20" t="s">
        <v>14286</v>
      </c>
    </row>
    <row r="622" spans="1:28" ht="22.5" customHeight="1" x14ac:dyDescent="0.35">
      <c r="A622" s="33">
        <v>620</v>
      </c>
      <c r="B622" s="20" t="s">
        <v>17397</v>
      </c>
      <c r="C622" s="20"/>
      <c r="D622" s="20" t="s">
        <v>50</v>
      </c>
      <c r="E622" s="20" t="s">
        <v>51</v>
      </c>
      <c r="F622" s="20" t="s">
        <v>6150</v>
      </c>
      <c r="G622" s="20" t="s">
        <v>3311</v>
      </c>
      <c r="H622" s="20" t="s">
        <v>17398</v>
      </c>
      <c r="I622" s="33" t="s">
        <v>1804</v>
      </c>
      <c r="J622" s="215" t="s">
        <v>1805</v>
      </c>
      <c r="K622" s="20">
        <f t="shared" si="8"/>
        <v>10</v>
      </c>
      <c r="L622" s="20">
        <f t="shared" si="9"/>
        <v>11</v>
      </c>
      <c r="M622" s="20">
        <f t="shared" si="10"/>
        <v>2023</v>
      </c>
      <c r="N622" s="20">
        <v>72</v>
      </c>
      <c r="O622" s="209">
        <f t="shared" si="11"/>
        <v>47432</v>
      </c>
      <c r="P622" s="20"/>
      <c r="Q622" s="20" t="s">
        <v>17397</v>
      </c>
      <c r="R622" s="19" t="s">
        <v>17399</v>
      </c>
      <c r="S622" s="19" t="s">
        <v>16175</v>
      </c>
      <c r="T622" s="19" t="s">
        <v>1033</v>
      </c>
      <c r="U622" s="209">
        <v>35837</v>
      </c>
      <c r="V622" s="20" t="s">
        <v>44</v>
      </c>
      <c r="W622" s="20">
        <v>20</v>
      </c>
      <c r="X622" s="33" t="s">
        <v>17396</v>
      </c>
      <c r="Y622" s="19" t="s">
        <v>234</v>
      </c>
      <c r="Z622" s="20" t="s">
        <v>3318</v>
      </c>
      <c r="AA622" s="19" t="s">
        <v>15360</v>
      </c>
      <c r="AB622" s="20" t="s">
        <v>14286</v>
      </c>
    </row>
    <row r="623" spans="1:28" ht="22.5" customHeight="1" x14ac:dyDescent="0.35">
      <c r="A623" s="33">
        <v>621</v>
      </c>
      <c r="B623" s="20" t="s">
        <v>17400</v>
      </c>
      <c r="C623" s="20"/>
      <c r="D623" s="20" t="s">
        <v>50</v>
      </c>
      <c r="E623" s="20" t="s">
        <v>51</v>
      </c>
      <c r="F623" s="20" t="s">
        <v>6150</v>
      </c>
      <c r="G623" s="20" t="s">
        <v>3311</v>
      </c>
      <c r="H623" s="20" t="s">
        <v>17401</v>
      </c>
      <c r="I623" s="33" t="s">
        <v>312</v>
      </c>
      <c r="J623" s="215" t="s">
        <v>313</v>
      </c>
      <c r="K623" s="20">
        <f t="shared" si="8"/>
        <v>31</v>
      </c>
      <c r="L623" s="20">
        <f t="shared" si="9"/>
        <v>8</v>
      </c>
      <c r="M623" s="20">
        <f t="shared" si="10"/>
        <v>2023</v>
      </c>
      <c r="N623" s="20">
        <v>72</v>
      </c>
      <c r="O623" s="209">
        <f t="shared" si="11"/>
        <v>47361</v>
      </c>
      <c r="P623" s="20"/>
      <c r="Q623" s="20" t="s">
        <v>17400</v>
      </c>
      <c r="R623" s="19" t="s">
        <v>17402</v>
      </c>
      <c r="S623" s="19" t="s">
        <v>17403</v>
      </c>
      <c r="T623" s="19" t="s">
        <v>649</v>
      </c>
      <c r="U623" s="210">
        <v>36452</v>
      </c>
      <c r="V623" s="20" t="s">
        <v>44</v>
      </c>
      <c r="W623" s="20">
        <v>20</v>
      </c>
      <c r="X623" s="33" t="s">
        <v>17396</v>
      </c>
      <c r="Y623" s="19" t="s">
        <v>234</v>
      </c>
      <c r="Z623" s="20" t="s">
        <v>3318</v>
      </c>
      <c r="AA623" s="19" t="s">
        <v>15360</v>
      </c>
      <c r="AB623" s="20" t="s">
        <v>14286</v>
      </c>
    </row>
    <row r="624" spans="1:28" ht="22.5" customHeight="1" x14ac:dyDescent="0.35">
      <c r="A624" s="33">
        <v>622</v>
      </c>
      <c r="B624" s="20" t="s">
        <v>17404</v>
      </c>
      <c r="C624" s="20"/>
      <c r="D624" s="20" t="s">
        <v>50</v>
      </c>
      <c r="E624" s="20" t="s">
        <v>51</v>
      </c>
      <c r="F624" s="20" t="s">
        <v>6150</v>
      </c>
      <c r="G624" s="20" t="s">
        <v>3311</v>
      </c>
      <c r="H624" s="20" t="s">
        <v>17405</v>
      </c>
      <c r="I624" s="33" t="s">
        <v>886</v>
      </c>
      <c r="J624" s="215" t="s">
        <v>887</v>
      </c>
      <c r="K624" s="20">
        <f t="shared" si="8"/>
        <v>29</v>
      </c>
      <c r="L624" s="20">
        <f t="shared" si="9"/>
        <v>2</v>
      </c>
      <c r="M624" s="20">
        <f t="shared" si="10"/>
        <v>2024</v>
      </c>
      <c r="N624" s="20">
        <v>72</v>
      </c>
      <c r="O624" s="209">
        <f t="shared" si="11"/>
        <v>47543</v>
      </c>
      <c r="P624" s="20"/>
      <c r="Q624" s="20" t="s">
        <v>17404</v>
      </c>
      <c r="R624" s="19" t="s">
        <v>17406</v>
      </c>
      <c r="S624" s="19" t="s">
        <v>11640</v>
      </c>
      <c r="T624" s="19" t="s">
        <v>1792</v>
      </c>
      <c r="U624" s="210">
        <v>34648</v>
      </c>
      <c r="V624" s="20" t="s">
        <v>44</v>
      </c>
      <c r="W624" s="20">
        <v>20</v>
      </c>
      <c r="X624" s="33" t="s">
        <v>17396</v>
      </c>
      <c r="Y624" s="19" t="s">
        <v>234</v>
      </c>
      <c r="Z624" s="20" t="s">
        <v>3318</v>
      </c>
      <c r="AA624" s="19" t="s">
        <v>15360</v>
      </c>
      <c r="AB624" s="20" t="s">
        <v>14286</v>
      </c>
    </row>
    <row r="625" spans="1:28" ht="22.5" customHeight="1" x14ac:dyDescent="0.35">
      <c r="A625" s="33">
        <v>623</v>
      </c>
      <c r="B625" s="20" t="s">
        <v>17407</v>
      </c>
      <c r="C625" s="20"/>
      <c r="D625" s="20" t="s">
        <v>50</v>
      </c>
      <c r="E625" s="20" t="s">
        <v>51</v>
      </c>
      <c r="F625" s="20" t="s">
        <v>6150</v>
      </c>
      <c r="G625" s="20" t="s">
        <v>3311</v>
      </c>
      <c r="H625" s="20" t="s">
        <v>17408</v>
      </c>
      <c r="I625" s="33" t="s">
        <v>1804</v>
      </c>
      <c r="J625" s="215" t="s">
        <v>1805</v>
      </c>
      <c r="K625" s="20">
        <f t="shared" si="8"/>
        <v>10</v>
      </c>
      <c r="L625" s="20">
        <f t="shared" si="9"/>
        <v>11</v>
      </c>
      <c r="M625" s="20">
        <f t="shared" si="10"/>
        <v>2023</v>
      </c>
      <c r="N625" s="20">
        <v>72</v>
      </c>
      <c r="O625" s="209">
        <f t="shared" si="11"/>
        <v>47432</v>
      </c>
      <c r="P625" s="20"/>
      <c r="Q625" s="20" t="s">
        <v>17407</v>
      </c>
      <c r="R625" s="19" t="s">
        <v>11041</v>
      </c>
      <c r="S625" s="19" t="s">
        <v>565</v>
      </c>
      <c r="T625" s="19" t="s">
        <v>83</v>
      </c>
      <c r="U625" s="209">
        <v>34175</v>
      </c>
      <c r="V625" s="20" t="s">
        <v>44</v>
      </c>
      <c r="W625" s="20">
        <v>20</v>
      </c>
      <c r="X625" s="33" t="s">
        <v>17396</v>
      </c>
      <c r="Y625" s="19" t="s">
        <v>234</v>
      </c>
      <c r="Z625" s="20" t="s">
        <v>3318</v>
      </c>
      <c r="AA625" s="19" t="s">
        <v>15360</v>
      </c>
      <c r="AB625" s="20" t="s">
        <v>14286</v>
      </c>
    </row>
    <row r="626" spans="1:28" ht="22.5" customHeight="1" x14ac:dyDescent="0.35">
      <c r="A626" s="33">
        <v>624</v>
      </c>
      <c r="B626" s="20" t="s">
        <v>17409</v>
      </c>
      <c r="C626" s="20"/>
      <c r="D626" s="20" t="s">
        <v>50</v>
      </c>
      <c r="E626" s="20" t="s">
        <v>51</v>
      </c>
      <c r="F626" s="20" t="s">
        <v>6150</v>
      </c>
      <c r="G626" s="20" t="s">
        <v>3311</v>
      </c>
      <c r="H626" s="20" t="s">
        <v>17410</v>
      </c>
      <c r="I626" s="33" t="s">
        <v>312</v>
      </c>
      <c r="J626" s="215" t="s">
        <v>313</v>
      </c>
      <c r="K626" s="20">
        <f t="shared" si="8"/>
        <v>31</v>
      </c>
      <c r="L626" s="20">
        <f t="shared" si="9"/>
        <v>8</v>
      </c>
      <c r="M626" s="20">
        <f t="shared" si="10"/>
        <v>2023</v>
      </c>
      <c r="N626" s="20">
        <v>72</v>
      </c>
      <c r="O626" s="209">
        <f t="shared" si="11"/>
        <v>47361</v>
      </c>
      <c r="P626" s="20"/>
      <c r="Q626" s="20" t="s">
        <v>17409</v>
      </c>
      <c r="R626" s="19" t="s">
        <v>17411</v>
      </c>
      <c r="S626" s="19" t="s">
        <v>17412</v>
      </c>
      <c r="T626" s="19" t="s">
        <v>489</v>
      </c>
      <c r="U626" s="209">
        <v>32334</v>
      </c>
      <c r="V626" s="20" t="s">
        <v>44</v>
      </c>
      <c r="W626" s="20">
        <v>20</v>
      </c>
      <c r="X626" s="33" t="s">
        <v>17413</v>
      </c>
      <c r="Y626" s="19" t="s">
        <v>274</v>
      </c>
      <c r="Z626" s="20" t="s">
        <v>3318</v>
      </c>
      <c r="AA626" s="19" t="s">
        <v>15360</v>
      </c>
      <c r="AB626" s="20" t="s">
        <v>14286</v>
      </c>
    </row>
    <row r="627" spans="1:28" ht="22.5" customHeight="1" x14ac:dyDescent="0.35">
      <c r="A627" s="33">
        <v>625</v>
      </c>
      <c r="B627" s="20" t="s">
        <v>17414</v>
      </c>
      <c r="C627" s="20"/>
      <c r="D627" s="20" t="s">
        <v>50</v>
      </c>
      <c r="E627" s="20" t="s">
        <v>51</v>
      </c>
      <c r="F627" s="20" t="s">
        <v>6150</v>
      </c>
      <c r="G627" s="20" t="s">
        <v>3311</v>
      </c>
      <c r="H627" s="20" t="s">
        <v>17415</v>
      </c>
      <c r="I627" s="33" t="s">
        <v>1821</v>
      </c>
      <c r="J627" s="215" t="s">
        <v>1822</v>
      </c>
      <c r="K627" s="20">
        <f t="shared" si="8"/>
        <v>6</v>
      </c>
      <c r="L627" s="20">
        <f t="shared" si="9"/>
        <v>10</v>
      </c>
      <c r="M627" s="20">
        <f t="shared" si="10"/>
        <v>2023</v>
      </c>
      <c r="N627" s="20">
        <v>72</v>
      </c>
      <c r="O627" s="209">
        <f t="shared" si="11"/>
        <v>47397</v>
      </c>
      <c r="P627" s="20"/>
      <c r="Q627" s="20" t="s">
        <v>17414</v>
      </c>
      <c r="R627" s="19" t="s">
        <v>17416</v>
      </c>
      <c r="S627" s="19" t="s">
        <v>1898</v>
      </c>
      <c r="T627" s="19" t="s">
        <v>455</v>
      </c>
      <c r="U627" s="209">
        <v>37831</v>
      </c>
      <c r="V627" s="20" t="s">
        <v>44</v>
      </c>
      <c r="W627" s="20">
        <v>20</v>
      </c>
      <c r="X627" s="33" t="s">
        <v>17417</v>
      </c>
      <c r="Y627" s="19" t="s">
        <v>274</v>
      </c>
      <c r="Z627" s="20" t="s">
        <v>3318</v>
      </c>
      <c r="AA627" s="19" t="s">
        <v>15360</v>
      </c>
      <c r="AB627" s="20" t="s">
        <v>14286</v>
      </c>
    </row>
    <row r="628" spans="1:28" ht="22.5" customHeight="1" x14ac:dyDescent="0.35">
      <c r="A628" s="33">
        <v>626</v>
      </c>
      <c r="B628" s="20" t="s">
        <v>17418</v>
      </c>
      <c r="C628" s="20"/>
      <c r="D628" s="20" t="s">
        <v>50</v>
      </c>
      <c r="E628" s="20" t="s">
        <v>51</v>
      </c>
      <c r="F628" s="20" t="s">
        <v>6150</v>
      </c>
      <c r="G628" s="20" t="s">
        <v>3311</v>
      </c>
      <c r="H628" s="20" t="s">
        <v>17419</v>
      </c>
      <c r="I628" s="33" t="s">
        <v>1821</v>
      </c>
      <c r="J628" s="215" t="s">
        <v>1822</v>
      </c>
      <c r="K628" s="20">
        <f t="shared" si="8"/>
        <v>6</v>
      </c>
      <c r="L628" s="20">
        <f t="shared" si="9"/>
        <v>10</v>
      </c>
      <c r="M628" s="20">
        <f t="shared" si="10"/>
        <v>2023</v>
      </c>
      <c r="N628" s="20">
        <v>72</v>
      </c>
      <c r="O628" s="209">
        <f t="shared" si="11"/>
        <v>47397</v>
      </c>
      <c r="P628" s="20"/>
      <c r="Q628" s="20" t="s">
        <v>17418</v>
      </c>
      <c r="R628" s="19" t="s">
        <v>17420</v>
      </c>
      <c r="S628" s="19" t="s">
        <v>1123</v>
      </c>
      <c r="T628" s="19" t="s">
        <v>1371</v>
      </c>
      <c r="U628" s="210">
        <v>31367</v>
      </c>
      <c r="V628" s="20" t="s">
        <v>75</v>
      </c>
      <c r="W628" s="20">
        <v>20</v>
      </c>
      <c r="X628" s="33" t="s">
        <v>17421</v>
      </c>
      <c r="Y628" s="19" t="s">
        <v>279</v>
      </c>
      <c r="Z628" s="20" t="s">
        <v>3318</v>
      </c>
      <c r="AA628" s="19" t="s">
        <v>15360</v>
      </c>
      <c r="AB628" s="20" t="s">
        <v>14286</v>
      </c>
    </row>
    <row r="629" spans="1:28" ht="22.5" customHeight="1" x14ac:dyDescent="0.35">
      <c r="A629" s="33">
        <v>627</v>
      </c>
      <c r="B629" s="20" t="s">
        <v>17422</v>
      </c>
      <c r="C629" s="20"/>
      <c r="D629" s="20" t="s">
        <v>50</v>
      </c>
      <c r="E629" s="20" t="s">
        <v>51</v>
      </c>
      <c r="F629" s="20" t="s">
        <v>6150</v>
      </c>
      <c r="G629" s="20" t="s">
        <v>3311</v>
      </c>
      <c r="H629" s="20" t="s">
        <v>17423</v>
      </c>
      <c r="I629" s="33" t="s">
        <v>886</v>
      </c>
      <c r="J629" s="215" t="s">
        <v>887</v>
      </c>
      <c r="K629" s="20">
        <f t="shared" si="8"/>
        <v>29</v>
      </c>
      <c r="L629" s="20">
        <f t="shared" si="9"/>
        <v>2</v>
      </c>
      <c r="M629" s="20">
        <f t="shared" si="10"/>
        <v>2024</v>
      </c>
      <c r="N629" s="20">
        <v>72</v>
      </c>
      <c r="O629" s="209">
        <f t="shared" si="11"/>
        <v>47543</v>
      </c>
      <c r="P629" s="20"/>
      <c r="Q629" s="20" t="s">
        <v>17422</v>
      </c>
      <c r="R629" s="19" t="s">
        <v>17424</v>
      </c>
      <c r="S629" s="19" t="s">
        <v>17425</v>
      </c>
      <c r="T629" s="19" t="s">
        <v>379</v>
      </c>
      <c r="U629" s="209">
        <v>31274</v>
      </c>
      <c r="V629" s="20" t="s">
        <v>75</v>
      </c>
      <c r="W629" s="20">
        <v>20</v>
      </c>
      <c r="X629" s="33" t="s">
        <v>17421</v>
      </c>
      <c r="Y629" s="19" t="s">
        <v>279</v>
      </c>
      <c r="Z629" s="20" t="s">
        <v>3318</v>
      </c>
      <c r="AA629" s="19" t="s">
        <v>15360</v>
      </c>
      <c r="AB629" s="20" t="s">
        <v>14286</v>
      </c>
    </row>
    <row r="630" spans="1:28" ht="22.5" customHeight="1" x14ac:dyDescent="0.35">
      <c r="A630" s="33">
        <v>628</v>
      </c>
      <c r="B630" s="20" t="s">
        <v>17426</v>
      </c>
      <c r="C630" s="20"/>
      <c r="D630" s="20" t="s">
        <v>50</v>
      </c>
      <c r="E630" s="20" t="s">
        <v>51</v>
      </c>
      <c r="F630" s="20" t="s">
        <v>6150</v>
      </c>
      <c r="G630" s="20" t="s">
        <v>3311</v>
      </c>
      <c r="H630" s="20" t="s">
        <v>17427</v>
      </c>
      <c r="I630" s="33" t="s">
        <v>1887</v>
      </c>
      <c r="J630" s="215" t="s">
        <v>1888</v>
      </c>
      <c r="K630" s="20">
        <f t="shared" si="8"/>
        <v>6</v>
      </c>
      <c r="L630" s="20">
        <f t="shared" si="9"/>
        <v>12</v>
      </c>
      <c r="M630" s="20">
        <f t="shared" si="10"/>
        <v>2023</v>
      </c>
      <c r="N630" s="20">
        <v>72</v>
      </c>
      <c r="O630" s="209">
        <f t="shared" si="11"/>
        <v>47458</v>
      </c>
      <c r="P630" s="20"/>
      <c r="Q630" s="20" t="s">
        <v>17426</v>
      </c>
      <c r="R630" s="19" t="s">
        <v>17428</v>
      </c>
      <c r="S630" s="19" t="s">
        <v>13603</v>
      </c>
      <c r="T630" s="19" t="s">
        <v>17429</v>
      </c>
      <c r="U630" s="209">
        <v>31256</v>
      </c>
      <c r="V630" s="20" t="s">
        <v>75</v>
      </c>
      <c r="W630" s="20">
        <v>20</v>
      </c>
      <c r="X630" s="33" t="s">
        <v>17430</v>
      </c>
      <c r="Y630" s="19" t="s">
        <v>279</v>
      </c>
      <c r="Z630" s="20" t="s">
        <v>3318</v>
      </c>
      <c r="AA630" s="19" t="s">
        <v>15360</v>
      </c>
      <c r="AB630" s="20" t="s">
        <v>14286</v>
      </c>
    </row>
    <row r="631" spans="1:28" ht="22.5" customHeight="1" x14ac:dyDescent="0.35">
      <c r="A631" s="33">
        <v>629</v>
      </c>
      <c r="B631" s="20" t="s">
        <v>17431</v>
      </c>
      <c r="C631" s="20"/>
      <c r="D631" s="20" t="s">
        <v>50</v>
      </c>
      <c r="E631" s="20" t="s">
        <v>51</v>
      </c>
      <c r="F631" s="20" t="s">
        <v>6150</v>
      </c>
      <c r="G631" s="20" t="s">
        <v>3311</v>
      </c>
      <c r="H631" s="20" t="s">
        <v>17432</v>
      </c>
      <c r="I631" s="33" t="s">
        <v>1821</v>
      </c>
      <c r="J631" s="215" t="s">
        <v>1822</v>
      </c>
      <c r="K631" s="20">
        <f t="shared" si="8"/>
        <v>6</v>
      </c>
      <c r="L631" s="20">
        <f t="shared" si="9"/>
        <v>10</v>
      </c>
      <c r="M631" s="20">
        <f t="shared" si="10"/>
        <v>2023</v>
      </c>
      <c r="N631" s="20">
        <v>72</v>
      </c>
      <c r="O631" s="209">
        <f t="shared" si="11"/>
        <v>47397</v>
      </c>
      <c r="P631" s="20"/>
      <c r="Q631" s="20" t="s">
        <v>17431</v>
      </c>
      <c r="R631" s="19" t="s">
        <v>17433</v>
      </c>
      <c r="S631" s="19" t="s">
        <v>298</v>
      </c>
      <c r="T631" s="19" t="s">
        <v>3197</v>
      </c>
      <c r="U631" s="210">
        <v>35363</v>
      </c>
      <c r="V631" s="20" t="s">
        <v>44</v>
      </c>
      <c r="W631" s="20">
        <v>20</v>
      </c>
      <c r="X631" s="33" t="s">
        <v>17430</v>
      </c>
      <c r="Y631" s="19" t="s">
        <v>279</v>
      </c>
      <c r="Z631" s="20" t="s">
        <v>3318</v>
      </c>
      <c r="AA631" s="19" t="s">
        <v>15360</v>
      </c>
      <c r="AB631" s="20" t="s">
        <v>14286</v>
      </c>
    </row>
    <row r="632" spans="1:28" ht="22.5" customHeight="1" x14ac:dyDescent="0.35">
      <c r="A632" s="33">
        <v>630</v>
      </c>
      <c r="B632" s="20" t="s">
        <v>17434</v>
      </c>
      <c r="C632" s="20"/>
      <c r="D632" s="20" t="s">
        <v>50</v>
      </c>
      <c r="E632" s="20" t="s">
        <v>51</v>
      </c>
      <c r="F632" s="20" t="s">
        <v>6150</v>
      </c>
      <c r="G632" s="20" t="s">
        <v>3311</v>
      </c>
      <c r="H632" s="20" t="s">
        <v>17435</v>
      </c>
      <c r="I632" s="33" t="s">
        <v>886</v>
      </c>
      <c r="J632" s="215" t="s">
        <v>887</v>
      </c>
      <c r="K632" s="20">
        <f t="shared" si="8"/>
        <v>29</v>
      </c>
      <c r="L632" s="20">
        <f t="shared" si="9"/>
        <v>2</v>
      </c>
      <c r="M632" s="20">
        <f t="shared" si="10"/>
        <v>2024</v>
      </c>
      <c r="N632" s="20">
        <v>72</v>
      </c>
      <c r="O632" s="209">
        <f t="shared" si="11"/>
        <v>47543</v>
      </c>
      <c r="P632" s="20"/>
      <c r="Q632" s="20" t="s">
        <v>17434</v>
      </c>
      <c r="R632" s="19" t="s">
        <v>17436</v>
      </c>
      <c r="S632" s="19" t="s">
        <v>658</v>
      </c>
      <c r="T632" s="19" t="s">
        <v>1682</v>
      </c>
      <c r="U632" s="210">
        <v>37187</v>
      </c>
      <c r="V632" s="20" t="s">
        <v>75</v>
      </c>
      <c r="W632" s="20">
        <v>20</v>
      </c>
      <c r="X632" s="33" t="s">
        <v>17430</v>
      </c>
      <c r="Y632" s="19" t="s">
        <v>279</v>
      </c>
      <c r="Z632" s="20" t="s">
        <v>3318</v>
      </c>
      <c r="AA632" s="19" t="s">
        <v>15360</v>
      </c>
      <c r="AB632" s="20" t="s">
        <v>14286</v>
      </c>
    </row>
    <row r="633" spans="1:28" ht="22.5" customHeight="1" x14ac:dyDescent="0.35">
      <c r="A633" s="33">
        <v>631</v>
      </c>
      <c r="B633" s="20" t="s">
        <v>17437</v>
      </c>
      <c r="C633" s="20"/>
      <c r="D633" s="20" t="s">
        <v>50</v>
      </c>
      <c r="E633" s="20" t="s">
        <v>51</v>
      </c>
      <c r="F633" s="20" t="s">
        <v>6150</v>
      </c>
      <c r="G633" s="20" t="s">
        <v>3311</v>
      </c>
      <c r="H633" s="20" t="s">
        <v>17438</v>
      </c>
      <c r="I633" s="33" t="s">
        <v>1850</v>
      </c>
      <c r="J633" s="215" t="s">
        <v>1851</v>
      </c>
      <c r="K633" s="20">
        <f t="shared" si="8"/>
        <v>2</v>
      </c>
      <c r="L633" s="20">
        <f t="shared" si="9"/>
        <v>1</v>
      </c>
      <c r="M633" s="20">
        <f t="shared" si="10"/>
        <v>2024</v>
      </c>
      <c r="N633" s="20">
        <v>72</v>
      </c>
      <c r="O633" s="209">
        <f t="shared" si="11"/>
        <v>47485</v>
      </c>
      <c r="P633" s="20"/>
      <c r="Q633" s="20" t="s">
        <v>17437</v>
      </c>
      <c r="R633" s="19" t="s">
        <v>17439</v>
      </c>
      <c r="S633" s="19" t="s">
        <v>4818</v>
      </c>
      <c r="T633" s="19" t="s">
        <v>17440</v>
      </c>
      <c r="U633" s="209">
        <v>29317</v>
      </c>
      <c r="V633" s="20" t="s">
        <v>75</v>
      </c>
      <c r="W633" s="20">
        <v>20</v>
      </c>
      <c r="X633" s="33" t="s">
        <v>17430</v>
      </c>
      <c r="Y633" s="19" t="s">
        <v>279</v>
      </c>
      <c r="Z633" s="20" t="s">
        <v>3318</v>
      </c>
      <c r="AA633" s="19" t="s">
        <v>15360</v>
      </c>
      <c r="AB633" s="20" t="s">
        <v>14286</v>
      </c>
    </row>
    <row r="634" spans="1:28" ht="22.5" customHeight="1" x14ac:dyDescent="0.35">
      <c r="A634" s="33">
        <v>632</v>
      </c>
      <c r="B634" s="20" t="s">
        <v>17441</v>
      </c>
      <c r="C634" s="20"/>
      <c r="D634" s="20" t="s">
        <v>50</v>
      </c>
      <c r="E634" s="20" t="s">
        <v>51</v>
      </c>
      <c r="F634" s="20" t="s">
        <v>6150</v>
      </c>
      <c r="G634" s="20" t="s">
        <v>3311</v>
      </c>
      <c r="H634" s="20" t="s">
        <v>17442</v>
      </c>
      <c r="I634" s="33" t="s">
        <v>1850</v>
      </c>
      <c r="J634" s="215" t="s">
        <v>1851</v>
      </c>
      <c r="K634" s="20">
        <f t="shared" si="8"/>
        <v>2</v>
      </c>
      <c r="L634" s="20">
        <f t="shared" si="9"/>
        <v>1</v>
      </c>
      <c r="M634" s="20">
        <f t="shared" si="10"/>
        <v>2024</v>
      </c>
      <c r="N634" s="20">
        <v>72</v>
      </c>
      <c r="O634" s="209">
        <f t="shared" si="11"/>
        <v>47485</v>
      </c>
      <c r="P634" s="20"/>
      <c r="Q634" s="20" t="s">
        <v>17441</v>
      </c>
      <c r="R634" s="19" t="s">
        <v>17443</v>
      </c>
      <c r="S634" s="19" t="s">
        <v>17444</v>
      </c>
      <c r="T634" s="19" t="s">
        <v>516</v>
      </c>
      <c r="U634" s="209">
        <v>35662</v>
      </c>
      <c r="V634" s="20" t="s">
        <v>44</v>
      </c>
      <c r="W634" s="20">
        <v>20</v>
      </c>
      <c r="X634" s="33" t="s">
        <v>17430</v>
      </c>
      <c r="Y634" s="19" t="s">
        <v>279</v>
      </c>
      <c r="Z634" s="20" t="s">
        <v>3318</v>
      </c>
      <c r="AA634" s="19" t="s">
        <v>15360</v>
      </c>
      <c r="AB634" s="20" t="s">
        <v>14286</v>
      </c>
    </row>
    <row r="635" spans="1:28" ht="22.5" customHeight="1" x14ac:dyDescent="0.35">
      <c r="A635" s="33">
        <v>633</v>
      </c>
      <c r="B635" s="20" t="s">
        <v>17445</v>
      </c>
      <c r="C635" s="20"/>
      <c r="D635" s="20" t="s">
        <v>50</v>
      </c>
      <c r="E635" s="20" t="s">
        <v>51</v>
      </c>
      <c r="F635" s="20" t="s">
        <v>6155</v>
      </c>
      <c r="G635" s="20" t="s">
        <v>6139</v>
      </c>
      <c r="H635" s="20" t="s">
        <v>17446</v>
      </c>
      <c r="I635" s="33" t="s">
        <v>226</v>
      </c>
      <c r="J635" s="215" t="s">
        <v>227</v>
      </c>
      <c r="K635" s="20">
        <f t="shared" si="8"/>
        <v>9</v>
      </c>
      <c r="L635" s="20">
        <f t="shared" si="9"/>
        <v>7</v>
      </c>
      <c r="M635" s="20">
        <f t="shared" si="10"/>
        <v>2021</v>
      </c>
      <c r="N635" s="215">
        <v>96</v>
      </c>
      <c r="O635" s="209">
        <f t="shared" si="11"/>
        <v>47308</v>
      </c>
      <c r="P635" s="20"/>
      <c r="Q635" s="20" t="s">
        <v>17445</v>
      </c>
      <c r="R635" s="19" t="s">
        <v>17447</v>
      </c>
      <c r="S635" s="19" t="s">
        <v>5851</v>
      </c>
      <c r="T635" s="19" t="s">
        <v>707</v>
      </c>
      <c r="U635" s="209">
        <v>37280</v>
      </c>
      <c r="V635" s="20" t="s">
        <v>75</v>
      </c>
      <c r="W635" s="20">
        <v>15</v>
      </c>
      <c r="X635" s="33" t="s">
        <v>11214</v>
      </c>
      <c r="Y635" s="19" t="s">
        <v>121</v>
      </c>
      <c r="Z635" s="20" t="s">
        <v>6178</v>
      </c>
      <c r="AA635" s="19" t="s">
        <v>6179</v>
      </c>
      <c r="AB635" s="20" t="s">
        <v>14386</v>
      </c>
    </row>
    <row r="636" spans="1:28" ht="22.5" customHeight="1" x14ac:dyDescent="0.35">
      <c r="A636" s="33">
        <v>634</v>
      </c>
      <c r="B636" s="20" t="s">
        <v>17448</v>
      </c>
      <c r="C636" s="20"/>
      <c r="D636" s="20" t="s">
        <v>50</v>
      </c>
      <c r="E636" s="20" t="s">
        <v>51</v>
      </c>
      <c r="F636" s="20" t="s">
        <v>6155</v>
      </c>
      <c r="G636" s="20" t="s">
        <v>11500</v>
      </c>
      <c r="H636" s="20" t="s">
        <v>17449</v>
      </c>
      <c r="I636" s="33" t="s">
        <v>1828</v>
      </c>
      <c r="J636" s="215" t="s">
        <v>1829</v>
      </c>
      <c r="K636" s="20">
        <f t="shared" si="8"/>
        <v>22</v>
      </c>
      <c r="L636" s="20">
        <f t="shared" si="9"/>
        <v>9</v>
      </c>
      <c r="M636" s="20">
        <f t="shared" si="10"/>
        <v>2023</v>
      </c>
      <c r="N636" s="20">
        <v>72</v>
      </c>
      <c r="O636" s="209">
        <f t="shared" si="11"/>
        <v>47383</v>
      </c>
      <c r="P636" s="20"/>
      <c r="Q636" s="20" t="s">
        <v>17448</v>
      </c>
      <c r="R636" s="19" t="s">
        <v>9936</v>
      </c>
      <c r="S636" s="19" t="s">
        <v>1808</v>
      </c>
      <c r="T636" s="19" t="s">
        <v>245</v>
      </c>
      <c r="U636" s="209">
        <v>35182</v>
      </c>
      <c r="V636" s="20" t="s">
        <v>44</v>
      </c>
      <c r="W636" s="20">
        <v>20</v>
      </c>
      <c r="X636" s="33" t="s">
        <v>17450</v>
      </c>
      <c r="Y636" s="19" t="s">
        <v>234</v>
      </c>
      <c r="Z636" s="20" t="s">
        <v>5824</v>
      </c>
      <c r="AA636" s="19" t="s">
        <v>5825</v>
      </c>
      <c r="AB636" s="20" t="s">
        <v>14386</v>
      </c>
    </row>
    <row r="637" spans="1:28" ht="22.5" customHeight="1" x14ac:dyDescent="0.35">
      <c r="A637" s="33">
        <v>635</v>
      </c>
      <c r="B637" s="20" t="s">
        <v>17451</v>
      </c>
      <c r="C637" s="20"/>
      <c r="D637" s="20" t="s">
        <v>50</v>
      </c>
      <c r="E637" s="20" t="s">
        <v>51</v>
      </c>
      <c r="F637" s="20" t="s">
        <v>6155</v>
      </c>
      <c r="G637" s="20" t="s">
        <v>11500</v>
      </c>
      <c r="H637" s="20" t="s">
        <v>17452</v>
      </c>
      <c r="I637" s="33" t="s">
        <v>1850</v>
      </c>
      <c r="J637" s="215" t="s">
        <v>1851</v>
      </c>
      <c r="K637" s="20">
        <f t="shared" si="8"/>
        <v>2</v>
      </c>
      <c r="L637" s="20">
        <f t="shared" si="9"/>
        <v>1</v>
      </c>
      <c r="M637" s="20">
        <f t="shared" si="10"/>
        <v>2024</v>
      </c>
      <c r="N637" s="20">
        <v>72</v>
      </c>
      <c r="O637" s="209">
        <f t="shared" si="11"/>
        <v>47485</v>
      </c>
      <c r="P637" s="20"/>
      <c r="Q637" s="20" t="s">
        <v>17451</v>
      </c>
      <c r="R637" s="19" t="s">
        <v>17453</v>
      </c>
      <c r="S637" s="19" t="s">
        <v>17454</v>
      </c>
      <c r="T637" s="19" t="s">
        <v>107</v>
      </c>
      <c r="U637" s="209">
        <v>34842</v>
      </c>
      <c r="V637" s="20" t="s">
        <v>75</v>
      </c>
      <c r="W637" s="20">
        <v>20</v>
      </c>
      <c r="X637" s="33" t="s">
        <v>17455</v>
      </c>
      <c r="Y637" s="19" t="s">
        <v>234</v>
      </c>
      <c r="Z637" s="20" t="s">
        <v>5824</v>
      </c>
      <c r="AA637" s="19" t="s">
        <v>5825</v>
      </c>
      <c r="AB637" s="20" t="s">
        <v>14386</v>
      </c>
    </row>
    <row r="638" spans="1:28" ht="22.5" customHeight="1" x14ac:dyDescent="0.35">
      <c r="A638" s="33">
        <v>636</v>
      </c>
      <c r="B638" s="20" t="s">
        <v>17456</v>
      </c>
      <c r="C638" s="20"/>
      <c r="D638" s="20" t="s">
        <v>50</v>
      </c>
      <c r="E638" s="20" t="s">
        <v>51</v>
      </c>
      <c r="F638" s="20" t="s">
        <v>6155</v>
      </c>
      <c r="G638" s="20" t="s">
        <v>5916</v>
      </c>
      <c r="H638" s="20" t="s">
        <v>17457</v>
      </c>
      <c r="I638" s="33" t="s">
        <v>267</v>
      </c>
      <c r="J638" s="215" t="s">
        <v>268</v>
      </c>
      <c r="K638" s="20">
        <f t="shared" si="8"/>
        <v>21</v>
      </c>
      <c r="L638" s="20">
        <f t="shared" si="9"/>
        <v>3</v>
      </c>
      <c r="M638" s="20">
        <f t="shared" si="10"/>
        <v>2022</v>
      </c>
      <c r="N638" s="20">
        <v>72</v>
      </c>
      <c r="O638" s="209">
        <f t="shared" si="11"/>
        <v>46833</v>
      </c>
      <c r="P638" s="20"/>
      <c r="Q638" s="20" t="s">
        <v>17456</v>
      </c>
      <c r="R638" s="19" t="s">
        <v>17458</v>
      </c>
      <c r="S638" s="19" t="s">
        <v>17459</v>
      </c>
      <c r="T638" s="19" t="s">
        <v>144</v>
      </c>
      <c r="U638" s="210">
        <v>35026</v>
      </c>
      <c r="V638" s="20" t="s">
        <v>44</v>
      </c>
      <c r="W638" s="20">
        <v>17</v>
      </c>
      <c r="X638" s="33" t="s">
        <v>17460</v>
      </c>
      <c r="Y638" s="19" t="s">
        <v>46</v>
      </c>
      <c r="Z638" s="20" t="s">
        <v>6167</v>
      </c>
      <c r="AA638" s="19" t="s">
        <v>6168</v>
      </c>
      <c r="AB638" s="20" t="s">
        <v>14386</v>
      </c>
    </row>
    <row r="639" spans="1:28" ht="22.5" customHeight="1" x14ac:dyDescent="0.35">
      <c r="A639" s="33">
        <v>637</v>
      </c>
      <c r="B639" s="20" t="s">
        <v>17461</v>
      </c>
      <c r="C639" s="20"/>
      <c r="D639" s="20" t="s">
        <v>50</v>
      </c>
      <c r="E639" s="20" t="s">
        <v>51</v>
      </c>
      <c r="F639" s="20" t="s">
        <v>6155</v>
      </c>
      <c r="G639" s="20" t="s">
        <v>5916</v>
      </c>
      <c r="H639" s="20" t="s">
        <v>17462</v>
      </c>
      <c r="I639" s="33" t="s">
        <v>1622</v>
      </c>
      <c r="J639" s="215" t="s">
        <v>1623</v>
      </c>
      <c r="K639" s="20">
        <f t="shared" si="8"/>
        <v>25</v>
      </c>
      <c r="L639" s="20">
        <f t="shared" si="9"/>
        <v>7</v>
      </c>
      <c r="M639" s="20">
        <f t="shared" si="10"/>
        <v>2023</v>
      </c>
      <c r="N639" s="20">
        <v>72</v>
      </c>
      <c r="O639" s="209">
        <f t="shared" si="11"/>
        <v>47324</v>
      </c>
      <c r="P639" s="20"/>
      <c r="Q639" s="20" t="s">
        <v>17461</v>
      </c>
      <c r="R639" s="19" t="s">
        <v>17463</v>
      </c>
      <c r="S639" s="19" t="s">
        <v>1877</v>
      </c>
      <c r="T639" s="19" t="s">
        <v>4480</v>
      </c>
      <c r="U639" s="209">
        <v>35687</v>
      </c>
      <c r="V639" s="20" t="s">
        <v>75</v>
      </c>
      <c r="W639" s="20">
        <v>19</v>
      </c>
      <c r="X639" s="33" t="s">
        <v>17464</v>
      </c>
      <c r="Y639" s="19" t="s">
        <v>93</v>
      </c>
      <c r="Z639" s="20" t="s">
        <v>6167</v>
      </c>
      <c r="AA639" s="19" t="s">
        <v>6168</v>
      </c>
      <c r="AB639" s="20" t="s">
        <v>14386</v>
      </c>
    </row>
    <row r="640" spans="1:28" ht="22.5" customHeight="1" x14ac:dyDescent="0.35">
      <c r="A640" s="33">
        <v>638</v>
      </c>
      <c r="B640" s="20" t="s">
        <v>17465</v>
      </c>
      <c r="C640" s="20"/>
      <c r="D640" s="20" t="s">
        <v>50</v>
      </c>
      <c r="E640" s="20" t="s">
        <v>51</v>
      </c>
      <c r="F640" s="20" t="s">
        <v>6155</v>
      </c>
      <c r="G640" s="20" t="s">
        <v>5916</v>
      </c>
      <c r="H640" s="20" t="s">
        <v>17466</v>
      </c>
      <c r="I640" s="33" t="s">
        <v>472</v>
      </c>
      <c r="J640" s="215" t="s">
        <v>473</v>
      </c>
      <c r="K640" s="20">
        <f t="shared" si="8"/>
        <v>12</v>
      </c>
      <c r="L640" s="20">
        <f t="shared" si="9"/>
        <v>4</v>
      </c>
      <c r="M640" s="20">
        <f t="shared" si="10"/>
        <v>2024</v>
      </c>
      <c r="N640" s="20">
        <v>72</v>
      </c>
      <c r="O640" s="209">
        <f t="shared" si="11"/>
        <v>47585</v>
      </c>
      <c r="P640" s="20"/>
      <c r="Q640" s="20" t="s">
        <v>17465</v>
      </c>
      <c r="R640" s="19" t="s">
        <v>17467</v>
      </c>
      <c r="S640" s="19" t="s">
        <v>4066</v>
      </c>
      <c r="T640" s="19" t="s">
        <v>3838</v>
      </c>
      <c r="U640" s="209">
        <v>36592</v>
      </c>
      <c r="V640" s="20" t="s">
        <v>44</v>
      </c>
      <c r="W640" s="20">
        <v>21</v>
      </c>
      <c r="X640" s="33" t="s">
        <v>17468</v>
      </c>
      <c r="Y640" s="19" t="s">
        <v>62</v>
      </c>
      <c r="Z640" s="20" t="s">
        <v>6167</v>
      </c>
      <c r="AA640" s="19" t="s">
        <v>6168</v>
      </c>
      <c r="AB640" s="20" t="s">
        <v>14386</v>
      </c>
    </row>
    <row r="641" spans="1:28" ht="22.5" customHeight="1" x14ac:dyDescent="0.35">
      <c r="A641" s="33">
        <v>639</v>
      </c>
      <c r="B641" s="20" t="s">
        <v>17469</v>
      </c>
      <c r="C641" s="20"/>
      <c r="D641" s="20" t="s">
        <v>50</v>
      </c>
      <c r="E641" s="20" t="s">
        <v>51</v>
      </c>
      <c r="F641" s="20" t="s">
        <v>6155</v>
      </c>
      <c r="G641" s="20" t="s">
        <v>5916</v>
      </c>
      <c r="H641" s="20" t="s">
        <v>17470</v>
      </c>
      <c r="I641" s="33" t="s">
        <v>1946</v>
      </c>
      <c r="J641" s="215" t="s">
        <v>1947</v>
      </c>
      <c r="K641" s="20">
        <f t="shared" si="8"/>
        <v>22</v>
      </c>
      <c r="L641" s="20">
        <f t="shared" si="9"/>
        <v>3</v>
      </c>
      <c r="M641" s="20">
        <f t="shared" si="10"/>
        <v>2024</v>
      </c>
      <c r="N641" s="20">
        <v>72</v>
      </c>
      <c r="O641" s="209">
        <f t="shared" si="11"/>
        <v>47564</v>
      </c>
      <c r="P641" s="20"/>
      <c r="Q641" s="20" t="s">
        <v>17469</v>
      </c>
      <c r="R641" s="19" t="s">
        <v>17471</v>
      </c>
      <c r="S641" s="19" t="s">
        <v>5082</v>
      </c>
      <c r="T641" s="19" t="s">
        <v>17472</v>
      </c>
      <c r="U641" s="210">
        <v>37951</v>
      </c>
      <c r="V641" s="20" t="s">
        <v>75</v>
      </c>
      <c r="W641" s="20">
        <v>21</v>
      </c>
      <c r="X641" s="33" t="s">
        <v>17473</v>
      </c>
      <c r="Y641" s="19" t="s">
        <v>121</v>
      </c>
      <c r="Z641" s="20" t="s">
        <v>6167</v>
      </c>
      <c r="AA641" s="19" t="s">
        <v>6168</v>
      </c>
      <c r="AB641" s="20" t="s">
        <v>14386</v>
      </c>
    </row>
    <row r="642" spans="1:28" ht="22.5" customHeight="1" x14ac:dyDescent="0.35">
      <c r="A642" s="33">
        <v>640</v>
      </c>
      <c r="B642" s="20" t="s">
        <v>17474</v>
      </c>
      <c r="C642" s="20"/>
      <c r="D642" s="20" t="s">
        <v>50</v>
      </c>
      <c r="E642" s="20" t="s">
        <v>51</v>
      </c>
      <c r="F642" s="20" t="s">
        <v>6155</v>
      </c>
      <c r="G642" s="20" t="s">
        <v>5936</v>
      </c>
      <c r="H642" s="20" t="s">
        <v>17475</v>
      </c>
      <c r="I642" s="33" t="s">
        <v>1930</v>
      </c>
      <c r="J642" s="215" t="s">
        <v>1931</v>
      </c>
      <c r="K642" s="20">
        <f t="shared" si="8"/>
        <v>29</v>
      </c>
      <c r="L642" s="20">
        <f t="shared" si="9"/>
        <v>3</v>
      </c>
      <c r="M642" s="20">
        <f t="shared" si="10"/>
        <v>2024</v>
      </c>
      <c r="N642" s="20">
        <v>72</v>
      </c>
      <c r="O642" s="209">
        <f t="shared" si="11"/>
        <v>47571</v>
      </c>
      <c r="P642" s="20"/>
      <c r="Q642" s="20" t="s">
        <v>17474</v>
      </c>
      <c r="R642" s="19" t="s">
        <v>17476</v>
      </c>
      <c r="S642" s="19" t="s">
        <v>17477</v>
      </c>
      <c r="T642" s="19" t="s">
        <v>864</v>
      </c>
      <c r="U642" s="209">
        <v>30490</v>
      </c>
      <c r="V642" s="20" t="s">
        <v>44</v>
      </c>
      <c r="W642" s="20">
        <v>21</v>
      </c>
      <c r="X642" s="33" t="s">
        <v>6159</v>
      </c>
      <c r="Y642" s="19" t="s">
        <v>234</v>
      </c>
      <c r="Z642" s="20" t="s">
        <v>5824</v>
      </c>
      <c r="AA642" s="19" t="s">
        <v>5825</v>
      </c>
      <c r="AB642" s="20" t="s">
        <v>14386</v>
      </c>
    </row>
    <row r="643" spans="1:28" ht="22.5" customHeight="1" x14ac:dyDescent="0.35">
      <c r="A643" s="33">
        <v>641</v>
      </c>
      <c r="B643" s="20" t="s">
        <v>17478</v>
      </c>
      <c r="C643" s="20"/>
      <c r="D643" s="20" t="s">
        <v>50</v>
      </c>
      <c r="E643" s="20" t="s">
        <v>51</v>
      </c>
      <c r="F643" s="20" t="s">
        <v>6155</v>
      </c>
      <c r="G643" s="20" t="s">
        <v>5936</v>
      </c>
      <c r="H643" s="20" t="s">
        <v>17479</v>
      </c>
      <c r="I643" s="33" t="s">
        <v>1930</v>
      </c>
      <c r="J643" s="215" t="s">
        <v>1931</v>
      </c>
      <c r="K643" s="20">
        <f t="shared" si="8"/>
        <v>29</v>
      </c>
      <c r="L643" s="20">
        <f t="shared" si="9"/>
        <v>3</v>
      </c>
      <c r="M643" s="20">
        <f t="shared" si="10"/>
        <v>2024</v>
      </c>
      <c r="N643" s="20">
        <v>72</v>
      </c>
      <c r="O643" s="209">
        <f t="shared" si="11"/>
        <v>47571</v>
      </c>
      <c r="P643" s="20"/>
      <c r="Q643" s="20" t="s">
        <v>17478</v>
      </c>
      <c r="R643" s="19" t="s">
        <v>17480</v>
      </c>
      <c r="S643" s="19" t="s">
        <v>633</v>
      </c>
      <c r="T643" s="19" t="s">
        <v>144</v>
      </c>
      <c r="U643" s="209">
        <v>30593</v>
      </c>
      <c r="V643" s="20" t="s">
        <v>44</v>
      </c>
      <c r="W643" s="20">
        <v>21</v>
      </c>
      <c r="X643" s="33" t="s">
        <v>6159</v>
      </c>
      <c r="Y643" s="19" t="s">
        <v>234</v>
      </c>
      <c r="Z643" s="20" t="s">
        <v>5824</v>
      </c>
      <c r="AA643" s="19" t="s">
        <v>5825</v>
      </c>
      <c r="AB643" s="20" t="s">
        <v>14386</v>
      </c>
    </row>
    <row r="644" spans="1:28" ht="22.5" customHeight="1" x14ac:dyDescent="0.35">
      <c r="A644" s="33">
        <v>642</v>
      </c>
      <c r="B644" s="20" t="s">
        <v>17481</v>
      </c>
      <c r="C644" s="20"/>
      <c r="D644" s="20" t="s">
        <v>50</v>
      </c>
      <c r="E644" s="20" t="s">
        <v>51</v>
      </c>
      <c r="F644" s="20" t="s">
        <v>6155</v>
      </c>
      <c r="G644" s="20" t="s">
        <v>5936</v>
      </c>
      <c r="H644" s="20" t="s">
        <v>17482</v>
      </c>
      <c r="I644" s="33" t="s">
        <v>1916</v>
      </c>
      <c r="J644" s="215" t="s">
        <v>1917</v>
      </c>
      <c r="K644" s="20">
        <f t="shared" si="8"/>
        <v>31</v>
      </c>
      <c r="L644" s="20">
        <f t="shared" si="9"/>
        <v>5</v>
      </c>
      <c r="M644" s="20">
        <f t="shared" si="10"/>
        <v>2024</v>
      </c>
      <c r="N644" s="20">
        <v>72</v>
      </c>
      <c r="O644" s="209">
        <f t="shared" si="11"/>
        <v>47634</v>
      </c>
      <c r="P644" s="20"/>
      <c r="Q644" s="20" t="s">
        <v>17481</v>
      </c>
      <c r="R644" s="19" t="s">
        <v>17483</v>
      </c>
      <c r="S644" s="19" t="s">
        <v>12472</v>
      </c>
      <c r="T644" s="19" t="s">
        <v>11780</v>
      </c>
      <c r="U644" s="209">
        <v>32378</v>
      </c>
      <c r="V644" s="20" t="s">
        <v>75</v>
      </c>
      <c r="W644" s="20">
        <v>21</v>
      </c>
      <c r="X644" s="33" t="s">
        <v>6159</v>
      </c>
      <c r="Y644" s="19" t="s">
        <v>234</v>
      </c>
      <c r="Z644" s="20" t="s">
        <v>5824</v>
      </c>
      <c r="AA644" s="19" t="s">
        <v>5825</v>
      </c>
      <c r="AB644" s="20" t="s">
        <v>14386</v>
      </c>
    </row>
    <row r="645" spans="1:28" ht="22.5" customHeight="1" x14ac:dyDescent="0.35">
      <c r="A645" s="33">
        <v>643</v>
      </c>
      <c r="B645" s="20" t="s">
        <v>17484</v>
      </c>
      <c r="C645" s="20"/>
      <c r="D645" s="20" t="s">
        <v>50</v>
      </c>
      <c r="E645" s="20" t="s">
        <v>51</v>
      </c>
      <c r="F645" s="20" t="s">
        <v>6155</v>
      </c>
      <c r="G645" s="20" t="s">
        <v>5936</v>
      </c>
      <c r="H645" s="20" t="s">
        <v>17485</v>
      </c>
      <c r="I645" s="33" t="s">
        <v>2902</v>
      </c>
      <c r="J645" s="215" t="s">
        <v>2903</v>
      </c>
      <c r="K645" s="20">
        <f t="shared" si="8"/>
        <v>9</v>
      </c>
      <c r="L645" s="20">
        <f t="shared" si="9"/>
        <v>5</v>
      </c>
      <c r="M645" s="20">
        <f t="shared" si="10"/>
        <v>2024</v>
      </c>
      <c r="N645" s="20">
        <v>72</v>
      </c>
      <c r="O645" s="209">
        <f t="shared" si="11"/>
        <v>47612</v>
      </c>
      <c r="P645" s="20"/>
      <c r="Q645" s="20" t="s">
        <v>17484</v>
      </c>
      <c r="R645" s="19" t="s">
        <v>11013</v>
      </c>
      <c r="S645" s="19" t="s">
        <v>493</v>
      </c>
      <c r="T645" s="19" t="s">
        <v>43</v>
      </c>
      <c r="U645" s="209">
        <v>35943</v>
      </c>
      <c r="V645" s="20" t="s">
        <v>44</v>
      </c>
      <c r="W645" s="20">
        <v>21</v>
      </c>
      <c r="X645" s="33" t="s">
        <v>6159</v>
      </c>
      <c r="Y645" s="19" t="s">
        <v>234</v>
      </c>
      <c r="Z645" s="20" t="s">
        <v>5824</v>
      </c>
      <c r="AA645" s="19" t="s">
        <v>5825</v>
      </c>
      <c r="AB645" s="20" t="s">
        <v>14386</v>
      </c>
    </row>
    <row r="646" spans="1:28" ht="22.5" customHeight="1" x14ac:dyDescent="0.35">
      <c r="A646" s="33">
        <v>644</v>
      </c>
      <c r="B646" s="20" t="s">
        <v>17486</v>
      </c>
      <c r="C646" s="20"/>
      <c r="D646" s="20" t="s">
        <v>50</v>
      </c>
      <c r="E646" s="20" t="s">
        <v>51</v>
      </c>
      <c r="F646" s="20" t="s">
        <v>6155</v>
      </c>
      <c r="G646" s="20" t="s">
        <v>5936</v>
      </c>
      <c r="H646" s="20" t="s">
        <v>17487</v>
      </c>
      <c r="I646" s="33" t="s">
        <v>15645</v>
      </c>
      <c r="J646" s="215" t="s">
        <v>15469</v>
      </c>
      <c r="K646" s="20">
        <f t="shared" si="8"/>
        <v>19</v>
      </c>
      <c r="L646" s="20">
        <f t="shared" si="9"/>
        <v>4</v>
      </c>
      <c r="M646" s="20">
        <f t="shared" si="10"/>
        <v>2024</v>
      </c>
      <c r="N646" s="20">
        <v>72</v>
      </c>
      <c r="O646" s="209">
        <f t="shared" si="11"/>
        <v>47592</v>
      </c>
      <c r="P646" s="20"/>
      <c r="Q646" s="20" t="s">
        <v>17486</v>
      </c>
      <c r="R646" s="19" t="s">
        <v>17488</v>
      </c>
      <c r="S646" s="19" t="s">
        <v>12168</v>
      </c>
      <c r="T646" s="19" t="s">
        <v>498</v>
      </c>
      <c r="U646" s="209">
        <v>33443</v>
      </c>
      <c r="V646" s="20" t="s">
        <v>44</v>
      </c>
      <c r="W646" s="20">
        <v>21</v>
      </c>
      <c r="X646" s="33" t="s">
        <v>6159</v>
      </c>
      <c r="Y646" s="19" t="s">
        <v>234</v>
      </c>
      <c r="Z646" s="20" t="s">
        <v>5824</v>
      </c>
      <c r="AA646" s="19" t="s">
        <v>5825</v>
      </c>
      <c r="AB646" s="20" t="s">
        <v>14386</v>
      </c>
    </row>
    <row r="647" spans="1:28" ht="22.5" customHeight="1" x14ac:dyDescent="0.35">
      <c r="A647" s="33">
        <v>645</v>
      </c>
      <c r="B647" s="20" t="s">
        <v>17489</v>
      </c>
      <c r="C647" s="20"/>
      <c r="D647" s="20" t="s">
        <v>50</v>
      </c>
      <c r="E647" s="20" t="s">
        <v>51</v>
      </c>
      <c r="F647" s="20" t="s">
        <v>6155</v>
      </c>
      <c r="G647" s="20" t="s">
        <v>5936</v>
      </c>
      <c r="H647" s="20" t="s">
        <v>17490</v>
      </c>
      <c r="I647" s="33" t="s">
        <v>886</v>
      </c>
      <c r="J647" s="215" t="s">
        <v>887</v>
      </c>
      <c r="K647" s="20">
        <f t="shared" si="8"/>
        <v>29</v>
      </c>
      <c r="L647" s="20">
        <f t="shared" si="9"/>
        <v>2</v>
      </c>
      <c r="M647" s="20">
        <f t="shared" si="10"/>
        <v>2024</v>
      </c>
      <c r="N647" s="20">
        <v>72</v>
      </c>
      <c r="O647" s="209">
        <f t="shared" si="11"/>
        <v>47543</v>
      </c>
      <c r="P647" s="20"/>
      <c r="Q647" s="20" t="s">
        <v>17489</v>
      </c>
      <c r="R647" s="19" t="s">
        <v>17491</v>
      </c>
      <c r="S647" s="19" t="s">
        <v>12036</v>
      </c>
      <c r="T647" s="19" t="s">
        <v>209</v>
      </c>
      <c r="U647" s="209">
        <v>34375</v>
      </c>
      <c r="V647" s="20" t="s">
        <v>44</v>
      </c>
      <c r="W647" s="20">
        <v>21</v>
      </c>
      <c r="X647" s="33" t="s">
        <v>6159</v>
      </c>
      <c r="Y647" s="19" t="s">
        <v>234</v>
      </c>
      <c r="Z647" s="20" t="s">
        <v>5824</v>
      </c>
      <c r="AA647" s="19" t="s">
        <v>5825</v>
      </c>
      <c r="AB647" s="20" t="s">
        <v>14386</v>
      </c>
    </row>
    <row r="648" spans="1:28" ht="22.5" customHeight="1" x14ac:dyDescent="0.35">
      <c r="A648" s="33">
        <v>646</v>
      </c>
      <c r="B648" s="20" t="s">
        <v>17492</v>
      </c>
      <c r="C648" s="20"/>
      <c r="D648" s="20" t="s">
        <v>50</v>
      </c>
      <c r="E648" s="20" t="s">
        <v>51</v>
      </c>
      <c r="F648" s="20" t="s">
        <v>6155</v>
      </c>
      <c r="G648" s="20" t="s">
        <v>5936</v>
      </c>
      <c r="H648" s="20" t="s">
        <v>17493</v>
      </c>
      <c r="I648" s="33" t="s">
        <v>15645</v>
      </c>
      <c r="J648" s="215" t="s">
        <v>15469</v>
      </c>
      <c r="K648" s="20">
        <f t="shared" si="8"/>
        <v>19</v>
      </c>
      <c r="L648" s="20">
        <f t="shared" si="9"/>
        <v>4</v>
      </c>
      <c r="M648" s="20">
        <f t="shared" si="10"/>
        <v>2024</v>
      </c>
      <c r="N648" s="20">
        <v>72</v>
      </c>
      <c r="O648" s="209">
        <f t="shared" si="11"/>
        <v>47592</v>
      </c>
      <c r="P648" s="20"/>
      <c r="Q648" s="20" t="s">
        <v>17492</v>
      </c>
      <c r="R648" s="19" t="s">
        <v>17494</v>
      </c>
      <c r="S648" s="19" t="s">
        <v>373</v>
      </c>
      <c r="T648" s="19" t="s">
        <v>6022</v>
      </c>
      <c r="U648" s="209">
        <v>32989</v>
      </c>
      <c r="V648" s="20" t="s">
        <v>44</v>
      </c>
      <c r="W648" s="20">
        <v>21</v>
      </c>
      <c r="X648" s="33" t="s">
        <v>6159</v>
      </c>
      <c r="Y648" s="19" t="s">
        <v>234</v>
      </c>
      <c r="Z648" s="20" t="s">
        <v>5824</v>
      </c>
      <c r="AA648" s="19" t="s">
        <v>5825</v>
      </c>
      <c r="AB648" s="20" t="s">
        <v>14386</v>
      </c>
    </row>
    <row r="649" spans="1:28" ht="22.5" customHeight="1" x14ac:dyDescent="0.35">
      <c r="A649" s="33">
        <v>647</v>
      </c>
      <c r="B649" s="20" t="s">
        <v>17495</v>
      </c>
      <c r="C649" s="20"/>
      <c r="D649" s="20" t="s">
        <v>50</v>
      </c>
      <c r="E649" s="20" t="s">
        <v>51</v>
      </c>
      <c r="F649" s="20" t="s">
        <v>6155</v>
      </c>
      <c r="G649" s="20" t="s">
        <v>5936</v>
      </c>
      <c r="H649" s="20" t="s">
        <v>17496</v>
      </c>
      <c r="I649" s="33" t="s">
        <v>1930</v>
      </c>
      <c r="J649" s="215" t="s">
        <v>1931</v>
      </c>
      <c r="K649" s="20">
        <f t="shared" si="8"/>
        <v>29</v>
      </c>
      <c r="L649" s="20">
        <f t="shared" si="9"/>
        <v>3</v>
      </c>
      <c r="M649" s="20">
        <f t="shared" si="10"/>
        <v>2024</v>
      </c>
      <c r="N649" s="20">
        <v>72</v>
      </c>
      <c r="O649" s="209">
        <f t="shared" si="11"/>
        <v>47571</v>
      </c>
      <c r="P649" s="20"/>
      <c r="Q649" s="20" t="s">
        <v>17495</v>
      </c>
      <c r="R649" s="19" t="s">
        <v>17497</v>
      </c>
      <c r="S649" s="19" t="s">
        <v>5649</v>
      </c>
      <c r="T649" s="19" t="s">
        <v>557</v>
      </c>
      <c r="U649" s="209">
        <v>31534</v>
      </c>
      <c r="V649" s="20" t="s">
        <v>44</v>
      </c>
      <c r="W649" s="20">
        <v>21</v>
      </c>
      <c r="X649" s="33" t="s">
        <v>6159</v>
      </c>
      <c r="Y649" s="19" t="s">
        <v>234</v>
      </c>
      <c r="Z649" s="20" t="s">
        <v>5824</v>
      </c>
      <c r="AA649" s="19" t="s">
        <v>5825</v>
      </c>
      <c r="AB649" s="20" t="s">
        <v>14386</v>
      </c>
    </row>
    <row r="650" spans="1:28" ht="22.5" customHeight="1" x14ac:dyDescent="0.35">
      <c r="A650" s="33">
        <v>648</v>
      </c>
      <c r="B650" s="20" t="s">
        <v>17498</v>
      </c>
      <c r="C650" s="20"/>
      <c r="D650" s="20" t="s">
        <v>50</v>
      </c>
      <c r="E650" s="20" t="s">
        <v>51</v>
      </c>
      <c r="F650" s="20" t="s">
        <v>6155</v>
      </c>
      <c r="G650" s="20" t="s">
        <v>5936</v>
      </c>
      <c r="H650" s="20" t="s">
        <v>17499</v>
      </c>
      <c r="I650" s="33" t="s">
        <v>15645</v>
      </c>
      <c r="J650" s="215" t="s">
        <v>15469</v>
      </c>
      <c r="K650" s="20">
        <f t="shared" si="8"/>
        <v>19</v>
      </c>
      <c r="L650" s="20">
        <f t="shared" si="9"/>
        <v>4</v>
      </c>
      <c r="M650" s="20">
        <f t="shared" si="10"/>
        <v>2024</v>
      </c>
      <c r="N650" s="20">
        <v>72</v>
      </c>
      <c r="O650" s="209">
        <f t="shared" si="11"/>
        <v>47592</v>
      </c>
      <c r="P650" s="20"/>
      <c r="Q650" s="20" t="s">
        <v>17498</v>
      </c>
      <c r="R650" s="19" t="s">
        <v>17500</v>
      </c>
      <c r="S650" s="19" t="s">
        <v>898</v>
      </c>
      <c r="T650" s="19" t="s">
        <v>305</v>
      </c>
      <c r="U650" s="209">
        <v>32271</v>
      </c>
      <c r="V650" s="20" t="s">
        <v>44</v>
      </c>
      <c r="W650" s="20">
        <v>21</v>
      </c>
      <c r="X650" s="33" t="s">
        <v>6159</v>
      </c>
      <c r="Y650" s="19" t="s">
        <v>234</v>
      </c>
      <c r="Z650" s="20" t="s">
        <v>5824</v>
      </c>
      <c r="AA650" s="19" t="s">
        <v>5825</v>
      </c>
      <c r="AB650" s="20" t="s">
        <v>14386</v>
      </c>
    </row>
    <row r="651" spans="1:28" ht="22.5" customHeight="1" x14ac:dyDescent="0.35">
      <c r="A651" s="33">
        <v>649</v>
      </c>
      <c r="B651" s="20" t="s">
        <v>17501</v>
      </c>
      <c r="C651" s="20"/>
      <c r="D651" s="20" t="s">
        <v>50</v>
      </c>
      <c r="E651" s="20" t="s">
        <v>51</v>
      </c>
      <c r="F651" s="20" t="s">
        <v>6155</v>
      </c>
      <c r="G651" s="20" t="s">
        <v>5936</v>
      </c>
      <c r="H651" s="20" t="s">
        <v>17502</v>
      </c>
      <c r="I651" s="33" t="s">
        <v>466</v>
      </c>
      <c r="J651" s="215" t="s">
        <v>467</v>
      </c>
      <c r="K651" s="20">
        <f t="shared" si="8"/>
        <v>28</v>
      </c>
      <c r="L651" s="20">
        <f t="shared" si="9"/>
        <v>6</v>
      </c>
      <c r="M651" s="20">
        <f t="shared" si="10"/>
        <v>2024</v>
      </c>
      <c r="N651" s="20">
        <v>72</v>
      </c>
      <c r="O651" s="209">
        <f t="shared" si="11"/>
        <v>47662</v>
      </c>
      <c r="P651" s="20"/>
      <c r="Q651" s="20" t="s">
        <v>17501</v>
      </c>
      <c r="R651" s="19" t="s">
        <v>17503</v>
      </c>
      <c r="S651" s="19" t="s">
        <v>17504</v>
      </c>
      <c r="T651" s="19" t="s">
        <v>2205</v>
      </c>
      <c r="U651" s="209">
        <v>33133</v>
      </c>
      <c r="V651" s="20" t="s">
        <v>44</v>
      </c>
      <c r="W651" s="20">
        <v>21</v>
      </c>
      <c r="X651" s="33" t="s">
        <v>6163</v>
      </c>
      <c r="Y651" s="19" t="s">
        <v>234</v>
      </c>
      <c r="Z651" s="20" t="s">
        <v>5824</v>
      </c>
      <c r="AA651" s="19" t="s">
        <v>5825</v>
      </c>
      <c r="AB651" s="20" t="s">
        <v>14386</v>
      </c>
    </row>
    <row r="652" spans="1:28" ht="22.5" customHeight="1" x14ac:dyDescent="0.35">
      <c r="A652" s="33">
        <v>650</v>
      </c>
      <c r="B652" s="20" t="s">
        <v>17505</v>
      </c>
      <c r="C652" s="20"/>
      <c r="D652" s="20" t="s">
        <v>50</v>
      </c>
      <c r="E652" s="20" t="s">
        <v>51</v>
      </c>
      <c r="F652" s="20" t="s">
        <v>6155</v>
      </c>
      <c r="G652" s="20" t="s">
        <v>5936</v>
      </c>
      <c r="H652" s="20" t="s">
        <v>17506</v>
      </c>
      <c r="I652" s="33" t="s">
        <v>466</v>
      </c>
      <c r="J652" s="215" t="s">
        <v>467</v>
      </c>
      <c r="K652" s="20">
        <f t="shared" si="8"/>
        <v>28</v>
      </c>
      <c r="L652" s="20">
        <f t="shared" si="9"/>
        <v>6</v>
      </c>
      <c r="M652" s="20">
        <f t="shared" si="10"/>
        <v>2024</v>
      </c>
      <c r="N652" s="20">
        <v>72</v>
      </c>
      <c r="O652" s="209">
        <f t="shared" si="11"/>
        <v>47662</v>
      </c>
      <c r="P652" s="20"/>
      <c r="Q652" s="20" t="s">
        <v>17505</v>
      </c>
      <c r="R652" s="19" t="s">
        <v>476</v>
      </c>
      <c r="S652" s="19" t="s">
        <v>493</v>
      </c>
      <c r="T652" s="19" t="s">
        <v>857</v>
      </c>
      <c r="U652" s="209">
        <v>29434</v>
      </c>
      <c r="V652" s="20" t="s">
        <v>44</v>
      </c>
      <c r="W652" s="20">
        <v>21</v>
      </c>
      <c r="X652" s="33" t="s">
        <v>6163</v>
      </c>
      <c r="Y652" s="19" t="s">
        <v>234</v>
      </c>
      <c r="Z652" s="20" t="s">
        <v>5824</v>
      </c>
      <c r="AA652" s="19" t="s">
        <v>5825</v>
      </c>
      <c r="AB652" s="20" t="s">
        <v>14386</v>
      </c>
    </row>
    <row r="653" spans="1:28" ht="22.5" customHeight="1" x14ac:dyDescent="0.35">
      <c r="A653" s="33">
        <v>651</v>
      </c>
      <c r="B653" s="20" t="s">
        <v>17507</v>
      </c>
      <c r="C653" s="20"/>
      <c r="D653" s="20" t="s">
        <v>50</v>
      </c>
      <c r="E653" s="20" t="s">
        <v>51</v>
      </c>
      <c r="F653" s="20" t="s">
        <v>6155</v>
      </c>
      <c r="G653" s="20" t="s">
        <v>5936</v>
      </c>
      <c r="H653" s="20" t="s">
        <v>17508</v>
      </c>
      <c r="I653" s="33" t="s">
        <v>1916</v>
      </c>
      <c r="J653" s="215" t="s">
        <v>1917</v>
      </c>
      <c r="K653" s="20">
        <f t="shared" si="8"/>
        <v>31</v>
      </c>
      <c r="L653" s="20">
        <f t="shared" si="9"/>
        <v>5</v>
      </c>
      <c r="M653" s="20">
        <f t="shared" si="10"/>
        <v>2024</v>
      </c>
      <c r="N653" s="20">
        <v>72</v>
      </c>
      <c r="O653" s="209">
        <f t="shared" si="11"/>
        <v>47634</v>
      </c>
      <c r="P653" s="20"/>
      <c r="Q653" s="20" t="s">
        <v>17507</v>
      </c>
      <c r="R653" s="19" t="s">
        <v>17509</v>
      </c>
      <c r="S653" s="19" t="s">
        <v>1903</v>
      </c>
      <c r="T653" s="19" t="s">
        <v>1452</v>
      </c>
      <c r="U653" s="210">
        <v>36491</v>
      </c>
      <c r="V653" s="20" t="s">
        <v>75</v>
      </c>
      <c r="W653" s="20">
        <v>21</v>
      </c>
      <c r="X653" s="33" t="s">
        <v>6163</v>
      </c>
      <c r="Y653" s="19" t="s">
        <v>234</v>
      </c>
      <c r="Z653" s="20" t="s">
        <v>5824</v>
      </c>
      <c r="AA653" s="19" t="s">
        <v>5825</v>
      </c>
      <c r="AB653" s="20" t="s">
        <v>14386</v>
      </c>
    </row>
    <row r="654" spans="1:28" ht="22.5" customHeight="1" x14ac:dyDescent="0.35">
      <c r="A654" s="33">
        <v>652</v>
      </c>
      <c r="B654" s="20" t="s">
        <v>17510</v>
      </c>
      <c r="C654" s="20"/>
      <c r="D654" s="20" t="s">
        <v>50</v>
      </c>
      <c r="E654" s="20" t="s">
        <v>51</v>
      </c>
      <c r="F654" s="20" t="s">
        <v>6155</v>
      </c>
      <c r="G654" s="20" t="s">
        <v>5936</v>
      </c>
      <c r="H654" s="20" t="s">
        <v>17511</v>
      </c>
      <c r="I654" s="33" t="s">
        <v>886</v>
      </c>
      <c r="J654" s="215" t="s">
        <v>887</v>
      </c>
      <c r="K654" s="20">
        <f t="shared" si="8"/>
        <v>29</v>
      </c>
      <c r="L654" s="20">
        <f t="shared" si="9"/>
        <v>2</v>
      </c>
      <c r="M654" s="20">
        <f t="shared" si="10"/>
        <v>2024</v>
      </c>
      <c r="N654" s="20">
        <v>72</v>
      </c>
      <c r="O654" s="209">
        <f t="shared" si="11"/>
        <v>47543</v>
      </c>
      <c r="P654" s="20"/>
      <c r="Q654" s="20" t="s">
        <v>17510</v>
      </c>
      <c r="R654" s="19" t="s">
        <v>11462</v>
      </c>
      <c r="S654" s="19" t="s">
        <v>750</v>
      </c>
      <c r="T654" s="19" t="s">
        <v>173</v>
      </c>
      <c r="U654" s="210">
        <v>34986</v>
      </c>
      <c r="V654" s="20" t="s">
        <v>44</v>
      </c>
      <c r="W654" s="20">
        <v>21</v>
      </c>
      <c r="X654" s="33" t="s">
        <v>6163</v>
      </c>
      <c r="Y654" s="19" t="s">
        <v>234</v>
      </c>
      <c r="Z654" s="20" t="s">
        <v>5824</v>
      </c>
      <c r="AA654" s="19" t="s">
        <v>5825</v>
      </c>
      <c r="AB654" s="20" t="s">
        <v>14386</v>
      </c>
    </row>
    <row r="655" spans="1:28" ht="22.5" customHeight="1" x14ac:dyDescent="0.35">
      <c r="A655" s="33">
        <v>653</v>
      </c>
      <c r="B655" s="20" t="s">
        <v>17512</v>
      </c>
      <c r="C655" s="20"/>
      <c r="D655" s="20" t="s">
        <v>50</v>
      </c>
      <c r="E655" s="20" t="s">
        <v>51</v>
      </c>
      <c r="F655" s="20" t="s">
        <v>6155</v>
      </c>
      <c r="G655" s="20" t="s">
        <v>5936</v>
      </c>
      <c r="H655" s="20" t="s">
        <v>17513</v>
      </c>
      <c r="I655" s="33" t="s">
        <v>886</v>
      </c>
      <c r="J655" s="215" t="s">
        <v>887</v>
      </c>
      <c r="K655" s="20">
        <f t="shared" si="8"/>
        <v>29</v>
      </c>
      <c r="L655" s="20">
        <f t="shared" si="9"/>
        <v>2</v>
      </c>
      <c r="M655" s="20">
        <f t="shared" si="10"/>
        <v>2024</v>
      </c>
      <c r="N655" s="20">
        <v>72</v>
      </c>
      <c r="O655" s="209">
        <f t="shared" si="11"/>
        <v>47543</v>
      </c>
      <c r="P655" s="20"/>
      <c r="Q655" s="20" t="s">
        <v>17512</v>
      </c>
      <c r="R655" s="19" t="s">
        <v>17514</v>
      </c>
      <c r="S655" s="19" t="s">
        <v>14503</v>
      </c>
      <c r="T655" s="19" t="s">
        <v>498</v>
      </c>
      <c r="U655" s="210">
        <v>34982</v>
      </c>
      <c r="V655" s="20" t="s">
        <v>44</v>
      </c>
      <c r="W655" s="20">
        <v>21</v>
      </c>
      <c r="X655" s="33" t="s">
        <v>6163</v>
      </c>
      <c r="Y655" s="19" t="s">
        <v>234</v>
      </c>
      <c r="Z655" s="20" t="s">
        <v>5824</v>
      </c>
      <c r="AA655" s="19" t="s">
        <v>5825</v>
      </c>
      <c r="AB655" s="20" t="s">
        <v>14386</v>
      </c>
    </row>
    <row r="656" spans="1:28" ht="22.5" customHeight="1" x14ac:dyDescent="0.35">
      <c r="A656" s="33">
        <v>654</v>
      </c>
      <c r="B656" s="20" t="s">
        <v>17515</v>
      </c>
      <c r="C656" s="20"/>
      <c r="D656" s="20" t="s">
        <v>50</v>
      </c>
      <c r="E656" s="20" t="s">
        <v>51</v>
      </c>
      <c r="F656" s="20" t="s">
        <v>6155</v>
      </c>
      <c r="G656" s="20" t="s">
        <v>5936</v>
      </c>
      <c r="H656" s="20" t="s">
        <v>17516</v>
      </c>
      <c r="I656" s="33" t="s">
        <v>1930</v>
      </c>
      <c r="J656" s="215" t="s">
        <v>1931</v>
      </c>
      <c r="K656" s="20">
        <f t="shared" si="8"/>
        <v>29</v>
      </c>
      <c r="L656" s="20">
        <f t="shared" si="9"/>
        <v>3</v>
      </c>
      <c r="M656" s="20">
        <f t="shared" si="10"/>
        <v>2024</v>
      </c>
      <c r="N656" s="20">
        <v>72</v>
      </c>
      <c r="O656" s="209">
        <f t="shared" si="11"/>
        <v>47571</v>
      </c>
      <c r="P656" s="20"/>
      <c r="Q656" s="20" t="s">
        <v>17515</v>
      </c>
      <c r="R656" s="19" t="s">
        <v>17517</v>
      </c>
      <c r="S656" s="19" t="s">
        <v>17518</v>
      </c>
      <c r="T656" s="19" t="s">
        <v>241</v>
      </c>
      <c r="U656" s="210">
        <v>32093</v>
      </c>
      <c r="V656" s="20" t="s">
        <v>44</v>
      </c>
      <c r="W656" s="20">
        <v>21</v>
      </c>
      <c r="X656" s="33" t="s">
        <v>6163</v>
      </c>
      <c r="Y656" s="19" t="s">
        <v>234</v>
      </c>
      <c r="Z656" s="20" t="s">
        <v>5824</v>
      </c>
      <c r="AA656" s="19" t="s">
        <v>5825</v>
      </c>
      <c r="AB656" s="20" t="s">
        <v>14386</v>
      </c>
    </row>
    <row r="657" spans="1:28" ht="22.5" customHeight="1" x14ac:dyDescent="0.35">
      <c r="A657" s="33">
        <v>655</v>
      </c>
      <c r="B657" s="20" t="s">
        <v>17519</v>
      </c>
      <c r="C657" s="20"/>
      <c r="D657" s="20" t="s">
        <v>50</v>
      </c>
      <c r="E657" s="20" t="s">
        <v>51</v>
      </c>
      <c r="F657" s="20" t="s">
        <v>6155</v>
      </c>
      <c r="G657" s="20" t="s">
        <v>5936</v>
      </c>
      <c r="H657" s="20" t="s">
        <v>17520</v>
      </c>
      <c r="I657" s="33" t="s">
        <v>15645</v>
      </c>
      <c r="J657" s="215" t="s">
        <v>15469</v>
      </c>
      <c r="K657" s="20">
        <f t="shared" si="8"/>
        <v>19</v>
      </c>
      <c r="L657" s="20">
        <f t="shared" si="9"/>
        <v>4</v>
      </c>
      <c r="M657" s="20">
        <f t="shared" si="10"/>
        <v>2024</v>
      </c>
      <c r="N657" s="20">
        <v>72</v>
      </c>
      <c r="O657" s="209">
        <f t="shared" si="11"/>
        <v>47592</v>
      </c>
      <c r="P657" s="20"/>
      <c r="Q657" s="20" t="s">
        <v>17519</v>
      </c>
      <c r="R657" s="19" t="s">
        <v>17521</v>
      </c>
      <c r="S657" s="19" t="s">
        <v>5121</v>
      </c>
      <c r="T657" s="19" t="s">
        <v>1813</v>
      </c>
      <c r="U657" s="210">
        <v>32791</v>
      </c>
      <c r="V657" s="20" t="s">
        <v>44</v>
      </c>
      <c r="W657" s="20">
        <v>21</v>
      </c>
      <c r="X657" s="33" t="s">
        <v>6163</v>
      </c>
      <c r="Y657" s="19" t="s">
        <v>234</v>
      </c>
      <c r="Z657" s="20" t="s">
        <v>5824</v>
      </c>
      <c r="AA657" s="19" t="s">
        <v>5825</v>
      </c>
      <c r="AB657" s="20" t="s">
        <v>14386</v>
      </c>
    </row>
    <row r="658" spans="1:28" ht="22.5" customHeight="1" x14ac:dyDescent="0.35">
      <c r="A658" s="33">
        <v>656</v>
      </c>
      <c r="B658" s="20" t="s">
        <v>17522</v>
      </c>
      <c r="C658" s="20"/>
      <c r="D658" s="20" t="s">
        <v>50</v>
      </c>
      <c r="E658" s="20" t="s">
        <v>51</v>
      </c>
      <c r="F658" s="20" t="s">
        <v>6155</v>
      </c>
      <c r="G658" s="20" t="s">
        <v>5936</v>
      </c>
      <c r="H658" s="20" t="s">
        <v>17523</v>
      </c>
      <c r="I658" s="33" t="s">
        <v>2902</v>
      </c>
      <c r="J658" s="215" t="s">
        <v>2903</v>
      </c>
      <c r="K658" s="20">
        <f t="shared" si="8"/>
        <v>9</v>
      </c>
      <c r="L658" s="20">
        <f t="shared" si="9"/>
        <v>5</v>
      </c>
      <c r="M658" s="20">
        <f t="shared" si="10"/>
        <v>2024</v>
      </c>
      <c r="N658" s="20">
        <v>72</v>
      </c>
      <c r="O658" s="209">
        <f t="shared" si="11"/>
        <v>47612</v>
      </c>
      <c r="P658" s="20"/>
      <c r="Q658" s="20" t="s">
        <v>17522</v>
      </c>
      <c r="R658" s="19" t="s">
        <v>10259</v>
      </c>
      <c r="S658" s="19" t="s">
        <v>5247</v>
      </c>
      <c r="T658" s="19" t="s">
        <v>731</v>
      </c>
      <c r="U658" s="209">
        <v>34561</v>
      </c>
      <c r="V658" s="20" t="s">
        <v>75</v>
      </c>
      <c r="W658" s="20">
        <v>21</v>
      </c>
      <c r="X658" s="33" t="s">
        <v>6244</v>
      </c>
      <c r="Y658" s="19" t="s">
        <v>234</v>
      </c>
      <c r="Z658" s="20" t="s">
        <v>5824</v>
      </c>
      <c r="AA658" s="19" t="s">
        <v>5825</v>
      </c>
      <c r="AB658" s="20" t="s">
        <v>14386</v>
      </c>
    </row>
    <row r="659" spans="1:28" ht="22.5" customHeight="1" x14ac:dyDescent="0.35">
      <c r="A659" s="33">
        <v>657</v>
      </c>
      <c r="B659" s="20" t="s">
        <v>17524</v>
      </c>
      <c r="C659" s="20"/>
      <c r="D659" s="20" t="s">
        <v>50</v>
      </c>
      <c r="E659" s="20" t="s">
        <v>51</v>
      </c>
      <c r="F659" s="20" t="s">
        <v>6155</v>
      </c>
      <c r="G659" s="20" t="s">
        <v>5936</v>
      </c>
      <c r="H659" s="20" t="s">
        <v>17525</v>
      </c>
      <c r="I659" s="33" t="s">
        <v>2902</v>
      </c>
      <c r="J659" s="215" t="s">
        <v>2903</v>
      </c>
      <c r="K659" s="20">
        <f t="shared" si="8"/>
        <v>9</v>
      </c>
      <c r="L659" s="20">
        <f t="shared" si="9"/>
        <v>5</v>
      </c>
      <c r="M659" s="20">
        <f t="shared" si="10"/>
        <v>2024</v>
      </c>
      <c r="N659" s="20">
        <v>72</v>
      </c>
      <c r="O659" s="209">
        <f t="shared" si="11"/>
        <v>47612</v>
      </c>
      <c r="P659" s="20"/>
      <c r="Q659" s="20" t="s">
        <v>17524</v>
      </c>
      <c r="R659" s="19" t="s">
        <v>17526</v>
      </c>
      <c r="S659" s="19" t="s">
        <v>17527</v>
      </c>
      <c r="T659" s="19" t="s">
        <v>245</v>
      </c>
      <c r="U659" s="209">
        <v>34345</v>
      </c>
      <c r="V659" s="20" t="s">
        <v>44</v>
      </c>
      <c r="W659" s="20">
        <v>21</v>
      </c>
      <c r="X659" s="33" t="s">
        <v>6244</v>
      </c>
      <c r="Y659" s="19" t="s">
        <v>234</v>
      </c>
      <c r="Z659" s="20" t="s">
        <v>5824</v>
      </c>
      <c r="AA659" s="19" t="s">
        <v>5825</v>
      </c>
      <c r="AB659" s="20" t="s">
        <v>14386</v>
      </c>
    </row>
    <row r="660" spans="1:28" ht="22.5" customHeight="1" x14ac:dyDescent="0.35">
      <c r="A660" s="33">
        <v>658</v>
      </c>
      <c r="B660" s="20" t="s">
        <v>17528</v>
      </c>
      <c r="C660" s="20"/>
      <c r="D660" s="20" t="s">
        <v>50</v>
      </c>
      <c r="E660" s="20" t="s">
        <v>51</v>
      </c>
      <c r="F660" s="20" t="s">
        <v>6155</v>
      </c>
      <c r="G660" s="20" t="s">
        <v>5936</v>
      </c>
      <c r="H660" s="20" t="s">
        <v>17529</v>
      </c>
      <c r="I660" s="33" t="s">
        <v>15654</v>
      </c>
      <c r="J660" s="215" t="s">
        <v>15655</v>
      </c>
      <c r="K660" s="20">
        <f t="shared" si="8"/>
        <v>5</v>
      </c>
      <c r="L660" s="20">
        <f t="shared" si="9"/>
        <v>7</v>
      </c>
      <c r="M660" s="20">
        <f t="shared" si="10"/>
        <v>2024</v>
      </c>
      <c r="N660" s="20">
        <v>72</v>
      </c>
      <c r="O660" s="209">
        <f t="shared" si="11"/>
        <v>47669</v>
      </c>
      <c r="P660" s="20"/>
      <c r="Q660" s="20" t="s">
        <v>17528</v>
      </c>
      <c r="R660" s="19" t="s">
        <v>17530</v>
      </c>
      <c r="S660" s="19" t="s">
        <v>618</v>
      </c>
      <c r="T660" s="19" t="s">
        <v>12583</v>
      </c>
      <c r="U660" s="209">
        <v>28716</v>
      </c>
      <c r="V660" s="20" t="s">
        <v>75</v>
      </c>
      <c r="W660" s="20">
        <v>21</v>
      </c>
      <c r="X660" s="33" t="s">
        <v>6244</v>
      </c>
      <c r="Y660" s="19" t="s">
        <v>234</v>
      </c>
      <c r="Z660" s="20" t="s">
        <v>5824</v>
      </c>
      <c r="AA660" s="19" t="s">
        <v>5825</v>
      </c>
      <c r="AB660" s="20" t="s">
        <v>14386</v>
      </c>
    </row>
    <row r="661" spans="1:28" ht="22.5" customHeight="1" x14ac:dyDescent="0.35">
      <c r="A661" s="33">
        <v>659</v>
      </c>
      <c r="B661" s="20" t="s">
        <v>17531</v>
      </c>
      <c r="C661" s="20"/>
      <c r="D661" s="20" t="s">
        <v>50</v>
      </c>
      <c r="E661" s="20" t="s">
        <v>51</v>
      </c>
      <c r="F661" s="20" t="s">
        <v>6155</v>
      </c>
      <c r="G661" s="20" t="s">
        <v>5936</v>
      </c>
      <c r="H661" s="20" t="s">
        <v>17532</v>
      </c>
      <c r="I661" s="33" t="s">
        <v>1916</v>
      </c>
      <c r="J661" s="215" t="s">
        <v>1917</v>
      </c>
      <c r="K661" s="20">
        <f t="shared" si="8"/>
        <v>31</v>
      </c>
      <c r="L661" s="20">
        <f t="shared" si="9"/>
        <v>5</v>
      </c>
      <c r="M661" s="20">
        <f t="shared" si="10"/>
        <v>2024</v>
      </c>
      <c r="N661" s="20">
        <v>72</v>
      </c>
      <c r="O661" s="209">
        <f t="shared" si="11"/>
        <v>47634</v>
      </c>
      <c r="P661" s="20"/>
      <c r="Q661" s="20" t="s">
        <v>17531</v>
      </c>
      <c r="R661" s="19" t="s">
        <v>4030</v>
      </c>
      <c r="S661" s="19" t="s">
        <v>493</v>
      </c>
      <c r="T661" s="19" t="s">
        <v>1040</v>
      </c>
      <c r="U661" s="210">
        <v>34327</v>
      </c>
      <c r="V661" s="20" t="s">
        <v>44</v>
      </c>
      <c r="W661" s="20">
        <v>21</v>
      </c>
      <c r="X661" s="33" t="s">
        <v>6244</v>
      </c>
      <c r="Y661" s="19" t="s">
        <v>234</v>
      </c>
      <c r="Z661" s="20" t="s">
        <v>5824</v>
      </c>
      <c r="AA661" s="19" t="s">
        <v>5825</v>
      </c>
      <c r="AB661" s="20" t="s">
        <v>14386</v>
      </c>
    </row>
    <row r="662" spans="1:28" ht="22.5" customHeight="1" x14ac:dyDescent="0.35">
      <c r="A662" s="33">
        <v>660</v>
      </c>
      <c r="B662" s="20" t="s">
        <v>17533</v>
      </c>
      <c r="C662" s="20"/>
      <c r="D662" s="20" t="s">
        <v>50</v>
      </c>
      <c r="E662" s="20" t="s">
        <v>51</v>
      </c>
      <c r="F662" s="20" t="s">
        <v>6155</v>
      </c>
      <c r="G662" s="20" t="s">
        <v>5936</v>
      </c>
      <c r="H662" s="20" t="s">
        <v>17534</v>
      </c>
      <c r="I662" s="33" t="s">
        <v>466</v>
      </c>
      <c r="J662" s="215" t="s">
        <v>467</v>
      </c>
      <c r="K662" s="20">
        <f t="shared" si="8"/>
        <v>28</v>
      </c>
      <c r="L662" s="20">
        <f t="shared" si="9"/>
        <v>6</v>
      </c>
      <c r="M662" s="20">
        <f t="shared" si="10"/>
        <v>2024</v>
      </c>
      <c r="N662" s="20">
        <v>72</v>
      </c>
      <c r="O662" s="209">
        <f t="shared" si="11"/>
        <v>47662</v>
      </c>
      <c r="P662" s="20"/>
      <c r="Q662" s="20" t="s">
        <v>17533</v>
      </c>
      <c r="R662" s="19" t="s">
        <v>17535</v>
      </c>
      <c r="S662" s="19" t="s">
        <v>12638</v>
      </c>
      <c r="T662" s="19" t="s">
        <v>10359</v>
      </c>
      <c r="U662" s="209">
        <v>29647</v>
      </c>
      <c r="V662" s="20" t="s">
        <v>75</v>
      </c>
      <c r="W662" s="20">
        <v>21</v>
      </c>
      <c r="X662" s="33" t="s">
        <v>6244</v>
      </c>
      <c r="Y662" s="19" t="s">
        <v>234</v>
      </c>
      <c r="Z662" s="20" t="s">
        <v>5824</v>
      </c>
      <c r="AA662" s="19" t="s">
        <v>5825</v>
      </c>
      <c r="AB662" s="20" t="s">
        <v>14386</v>
      </c>
    </row>
    <row r="663" spans="1:28" ht="22.5" customHeight="1" x14ac:dyDescent="0.35">
      <c r="A663" s="33">
        <v>661</v>
      </c>
      <c r="B663" s="20" t="s">
        <v>17536</v>
      </c>
      <c r="C663" s="20"/>
      <c r="D663" s="20" t="s">
        <v>50</v>
      </c>
      <c r="E663" s="20" t="s">
        <v>51</v>
      </c>
      <c r="F663" s="20" t="s">
        <v>6155</v>
      </c>
      <c r="G663" s="20" t="s">
        <v>5936</v>
      </c>
      <c r="H663" s="20" t="s">
        <v>17537</v>
      </c>
      <c r="I663" s="33" t="s">
        <v>466</v>
      </c>
      <c r="J663" s="215" t="s">
        <v>467</v>
      </c>
      <c r="K663" s="20">
        <f t="shared" si="8"/>
        <v>28</v>
      </c>
      <c r="L663" s="20">
        <f t="shared" si="9"/>
        <v>6</v>
      </c>
      <c r="M663" s="20">
        <f t="shared" si="10"/>
        <v>2024</v>
      </c>
      <c r="N663" s="20">
        <v>72</v>
      </c>
      <c r="O663" s="209">
        <f t="shared" si="11"/>
        <v>47662</v>
      </c>
      <c r="P663" s="20"/>
      <c r="Q663" s="20" t="s">
        <v>17536</v>
      </c>
      <c r="R663" s="19" t="s">
        <v>17538</v>
      </c>
      <c r="S663" s="19" t="s">
        <v>118</v>
      </c>
      <c r="T663" s="19" t="s">
        <v>455</v>
      </c>
      <c r="U663" s="209">
        <v>37081</v>
      </c>
      <c r="V663" s="20" t="s">
        <v>75</v>
      </c>
      <c r="W663" s="20">
        <v>21</v>
      </c>
      <c r="X663" s="33" t="s">
        <v>6244</v>
      </c>
      <c r="Y663" s="19" t="s">
        <v>234</v>
      </c>
      <c r="Z663" s="20" t="s">
        <v>5824</v>
      </c>
      <c r="AA663" s="19" t="s">
        <v>5825</v>
      </c>
      <c r="AB663" s="20" t="s">
        <v>14386</v>
      </c>
    </row>
    <row r="664" spans="1:28" ht="22.5" customHeight="1" x14ac:dyDescent="0.35">
      <c r="A664" s="33">
        <v>662</v>
      </c>
      <c r="B664" s="20" t="s">
        <v>17539</v>
      </c>
      <c r="C664" s="20"/>
      <c r="D664" s="20" t="s">
        <v>50</v>
      </c>
      <c r="E664" s="20" t="s">
        <v>51</v>
      </c>
      <c r="F664" s="20" t="s">
        <v>6155</v>
      </c>
      <c r="G664" s="20" t="s">
        <v>5936</v>
      </c>
      <c r="H664" s="20" t="s">
        <v>17540</v>
      </c>
      <c r="I664" s="33" t="s">
        <v>15645</v>
      </c>
      <c r="J664" s="215" t="s">
        <v>15469</v>
      </c>
      <c r="K664" s="20">
        <f t="shared" si="8"/>
        <v>19</v>
      </c>
      <c r="L664" s="20">
        <f t="shared" si="9"/>
        <v>4</v>
      </c>
      <c r="M664" s="20">
        <f t="shared" si="10"/>
        <v>2024</v>
      </c>
      <c r="N664" s="20">
        <v>72</v>
      </c>
      <c r="O664" s="209">
        <f t="shared" si="11"/>
        <v>47592</v>
      </c>
      <c r="P664" s="20"/>
      <c r="Q664" s="20" t="s">
        <v>17539</v>
      </c>
      <c r="R664" s="19" t="s">
        <v>17541</v>
      </c>
      <c r="S664" s="19" t="s">
        <v>420</v>
      </c>
      <c r="T664" s="19" t="s">
        <v>731</v>
      </c>
      <c r="U664" s="210">
        <v>34995</v>
      </c>
      <c r="V664" s="20" t="s">
        <v>75</v>
      </c>
      <c r="W664" s="20">
        <v>21</v>
      </c>
      <c r="X664" s="33" t="s">
        <v>6244</v>
      </c>
      <c r="Y664" s="19" t="s">
        <v>234</v>
      </c>
      <c r="Z664" s="20" t="s">
        <v>5824</v>
      </c>
      <c r="AA664" s="19" t="s">
        <v>5825</v>
      </c>
      <c r="AB664" s="20" t="s">
        <v>14386</v>
      </c>
    </row>
    <row r="665" spans="1:28" ht="22.5" customHeight="1" x14ac:dyDescent="0.35">
      <c r="A665" s="33">
        <v>663</v>
      </c>
      <c r="B665" s="20" t="s">
        <v>17542</v>
      </c>
      <c r="C665" s="20"/>
      <c r="D665" s="20" t="s">
        <v>50</v>
      </c>
      <c r="E665" s="20" t="s">
        <v>51</v>
      </c>
      <c r="F665" s="20" t="s">
        <v>6155</v>
      </c>
      <c r="G665" s="20" t="s">
        <v>5936</v>
      </c>
      <c r="H665" s="20" t="s">
        <v>17543</v>
      </c>
      <c r="I665" s="33" t="s">
        <v>2902</v>
      </c>
      <c r="J665" s="215" t="s">
        <v>2903</v>
      </c>
      <c r="K665" s="20">
        <f t="shared" si="8"/>
        <v>9</v>
      </c>
      <c r="L665" s="20">
        <f t="shared" si="9"/>
        <v>5</v>
      </c>
      <c r="M665" s="20">
        <f t="shared" si="10"/>
        <v>2024</v>
      </c>
      <c r="N665" s="20">
        <v>72</v>
      </c>
      <c r="O665" s="209">
        <f t="shared" si="11"/>
        <v>47612</v>
      </c>
      <c r="P665" s="20"/>
      <c r="Q665" s="20" t="s">
        <v>17542</v>
      </c>
      <c r="R665" s="19" t="s">
        <v>17544</v>
      </c>
      <c r="S665" s="19" t="s">
        <v>1191</v>
      </c>
      <c r="T665" s="19" t="s">
        <v>1064</v>
      </c>
      <c r="U665" s="209">
        <v>36018</v>
      </c>
      <c r="V665" s="20" t="s">
        <v>44</v>
      </c>
      <c r="W665" s="20">
        <v>21</v>
      </c>
      <c r="X665" s="33" t="s">
        <v>6244</v>
      </c>
      <c r="Y665" s="19" t="s">
        <v>234</v>
      </c>
      <c r="Z665" s="20" t="s">
        <v>5824</v>
      </c>
      <c r="AA665" s="19" t="s">
        <v>5825</v>
      </c>
      <c r="AB665" s="20" t="s">
        <v>14386</v>
      </c>
    </row>
    <row r="666" spans="1:28" ht="22.5" customHeight="1" x14ac:dyDescent="0.35">
      <c r="A666" s="33">
        <v>664</v>
      </c>
      <c r="B666" s="20" t="s">
        <v>17545</v>
      </c>
      <c r="C666" s="20"/>
      <c r="D666" s="20" t="s">
        <v>50</v>
      </c>
      <c r="E666" s="20" t="s">
        <v>51</v>
      </c>
      <c r="F666" s="20" t="s">
        <v>6155</v>
      </c>
      <c r="G666" s="20" t="s">
        <v>5936</v>
      </c>
      <c r="H666" s="20" t="s">
        <v>17546</v>
      </c>
      <c r="I666" s="33" t="s">
        <v>15645</v>
      </c>
      <c r="J666" s="215" t="s">
        <v>15469</v>
      </c>
      <c r="K666" s="20">
        <f t="shared" si="8"/>
        <v>19</v>
      </c>
      <c r="L666" s="20">
        <f t="shared" si="9"/>
        <v>4</v>
      </c>
      <c r="M666" s="20">
        <f t="shared" si="10"/>
        <v>2024</v>
      </c>
      <c r="N666" s="20">
        <v>72</v>
      </c>
      <c r="O666" s="209">
        <f t="shared" si="11"/>
        <v>47592</v>
      </c>
      <c r="P666" s="20"/>
      <c r="Q666" s="20" t="s">
        <v>17545</v>
      </c>
      <c r="R666" s="19" t="s">
        <v>17547</v>
      </c>
      <c r="S666" s="19" t="s">
        <v>1006</v>
      </c>
      <c r="T666" s="19" t="s">
        <v>209</v>
      </c>
      <c r="U666" s="209">
        <v>28228</v>
      </c>
      <c r="V666" s="20" t="s">
        <v>44</v>
      </c>
      <c r="W666" s="20">
        <v>21</v>
      </c>
      <c r="X666" s="33" t="s">
        <v>6244</v>
      </c>
      <c r="Y666" s="19" t="s">
        <v>234</v>
      </c>
      <c r="Z666" s="20" t="s">
        <v>5824</v>
      </c>
      <c r="AA666" s="19" t="s">
        <v>5825</v>
      </c>
      <c r="AB666" s="20" t="s">
        <v>14386</v>
      </c>
    </row>
    <row r="667" spans="1:28" ht="22.5" customHeight="1" x14ac:dyDescent="0.35">
      <c r="A667" s="33">
        <v>665</v>
      </c>
      <c r="B667" s="20" t="s">
        <v>17548</v>
      </c>
      <c r="C667" s="20"/>
      <c r="D667" s="20" t="s">
        <v>50</v>
      </c>
      <c r="E667" s="20" t="s">
        <v>51</v>
      </c>
      <c r="F667" s="20" t="s">
        <v>6155</v>
      </c>
      <c r="G667" s="20" t="s">
        <v>5936</v>
      </c>
      <c r="H667" s="20" t="s">
        <v>17549</v>
      </c>
      <c r="I667" s="33" t="s">
        <v>2902</v>
      </c>
      <c r="J667" s="215" t="s">
        <v>2903</v>
      </c>
      <c r="K667" s="20">
        <f t="shared" si="8"/>
        <v>9</v>
      </c>
      <c r="L667" s="20">
        <f t="shared" si="9"/>
        <v>5</v>
      </c>
      <c r="M667" s="20">
        <f t="shared" si="10"/>
        <v>2024</v>
      </c>
      <c r="N667" s="20">
        <v>72</v>
      </c>
      <c r="O667" s="209">
        <f t="shared" si="11"/>
        <v>47612</v>
      </c>
      <c r="P667" s="20"/>
      <c r="Q667" s="20" t="s">
        <v>17548</v>
      </c>
      <c r="R667" s="19" t="s">
        <v>17550</v>
      </c>
      <c r="S667" s="19" t="s">
        <v>12377</v>
      </c>
      <c r="T667" s="19" t="s">
        <v>489</v>
      </c>
      <c r="U667" s="209">
        <v>34568</v>
      </c>
      <c r="V667" s="20" t="s">
        <v>44</v>
      </c>
      <c r="W667" s="20">
        <v>21</v>
      </c>
      <c r="X667" s="33" t="s">
        <v>6244</v>
      </c>
      <c r="Y667" s="19" t="s">
        <v>234</v>
      </c>
      <c r="Z667" s="20" t="s">
        <v>5824</v>
      </c>
      <c r="AA667" s="19" t="s">
        <v>5825</v>
      </c>
      <c r="AB667" s="20" t="s">
        <v>14386</v>
      </c>
    </row>
    <row r="668" spans="1:28" ht="22.5" customHeight="1" x14ac:dyDescent="0.35">
      <c r="A668" s="33">
        <v>666</v>
      </c>
      <c r="B668" s="20" t="s">
        <v>17551</v>
      </c>
      <c r="C668" s="20"/>
      <c r="D668" s="20" t="s">
        <v>50</v>
      </c>
      <c r="E668" s="20" t="s">
        <v>51</v>
      </c>
      <c r="F668" s="20" t="s">
        <v>6155</v>
      </c>
      <c r="G668" s="20" t="s">
        <v>5936</v>
      </c>
      <c r="H668" s="20" t="s">
        <v>17552</v>
      </c>
      <c r="I668" s="33" t="s">
        <v>2902</v>
      </c>
      <c r="J668" s="215" t="s">
        <v>2903</v>
      </c>
      <c r="K668" s="20">
        <f t="shared" si="8"/>
        <v>9</v>
      </c>
      <c r="L668" s="20">
        <f t="shared" si="9"/>
        <v>5</v>
      </c>
      <c r="M668" s="20">
        <f t="shared" si="10"/>
        <v>2024</v>
      </c>
      <c r="N668" s="20">
        <v>72</v>
      </c>
      <c r="O668" s="209">
        <f t="shared" si="11"/>
        <v>47612</v>
      </c>
      <c r="P668" s="20"/>
      <c r="Q668" s="20" t="s">
        <v>17551</v>
      </c>
      <c r="R668" s="19" t="s">
        <v>17553</v>
      </c>
      <c r="S668" s="19" t="s">
        <v>177</v>
      </c>
      <c r="T668" s="19" t="s">
        <v>337</v>
      </c>
      <c r="U668" s="209">
        <v>37674</v>
      </c>
      <c r="V668" s="20" t="s">
        <v>75</v>
      </c>
      <c r="W668" s="20">
        <v>21</v>
      </c>
      <c r="X668" s="33" t="s">
        <v>6244</v>
      </c>
      <c r="Y668" s="19" t="s">
        <v>234</v>
      </c>
      <c r="Z668" s="20" t="s">
        <v>5824</v>
      </c>
      <c r="AA668" s="19" t="s">
        <v>5825</v>
      </c>
      <c r="AB668" s="20" t="s">
        <v>14386</v>
      </c>
    </row>
    <row r="669" spans="1:28" ht="22.5" customHeight="1" x14ac:dyDescent="0.35">
      <c r="A669" s="33">
        <v>667</v>
      </c>
      <c r="B669" s="20" t="s">
        <v>17554</v>
      </c>
      <c r="C669" s="20"/>
      <c r="D669" s="20" t="s">
        <v>50</v>
      </c>
      <c r="E669" s="20" t="s">
        <v>51</v>
      </c>
      <c r="F669" s="20" t="s">
        <v>6155</v>
      </c>
      <c r="G669" s="20" t="s">
        <v>5936</v>
      </c>
      <c r="H669" s="20" t="s">
        <v>17555</v>
      </c>
      <c r="I669" s="33" t="s">
        <v>15645</v>
      </c>
      <c r="J669" s="215" t="s">
        <v>15469</v>
      </c>
      <c r="K669" s="20">
        <f t="shared" si="8"/>
        <v>19</v>
      </c>
      <c r="L669" s="20">
        <f t="shared" si="9"/>
        <v>4</v>
      </c>
      <c r="M669" s="20">
        <f t="shared" si="10"/>
        <v>2024</v>
      </c>
      <c r="N669" s="20">
        <v>72</v>
      </c>
      <c r="O669" s="209">
        <f t="shared" si="11"/>
        <v>47592</v>
      </c>
      <c r="P669" s="20"/>
      <c r="Q669" s="20" t="s">
        <v>17554</v>
      </c>
      <c r="R669" s="19" t="s">
        <v>3721</v>
      </c>
      <c r="S669" s="19" t="s">
        <v>282</v>
      </c>
      <c r="T669" s="19" t="s">
        <v>255</v>
      </c>
      <c r="U669" s="209">
        <v>37012</v>
      </c>
      <c r="V669" s="20" t="s">
        <v>44</v>
      </c>
      <c r="W669" s="20">
        <v>21</v>
      </c>
      <c r="X669" s="33" t="s">
        <v>6244</v>
      </c>
      <c r="Y669" s="19" t="s">
        <v>234</v>
      </c>
      <c r="Z669" s="20" t="s">
        <v>5824</v>
      </c>
      <c r="AA669" s="19" t="s">
        <v>5825</v>
      </c>
      <c r="AB669" s="20" t="s">
        <v>14386</v>
      </c>
    </row>
    <row r="670" spans="1:28" ht="22.5" customHeight="1" x14ac:dyDescent="0.35">
      <c r="A670" s="33">
        <v>668</v>
      </c>
      <c r="B670" s="20" t="s">
        <v>17556</v>
      </c>
      <c r="C670" s="20"/>
      <c r="D670" s="20" t="s">
        <v>50</v>
      </c>
      <c r="E670" s="20" t="s">
        <v>51</v>
      </c>
      <c r="F670" s="20" t="s">
        <v>6155</v>
      </c>
      <c r="G670" s="20" t="s">
        <v>5936</v>
      </c>
      <c r="H670" s="20" t="s">
        <v>17557</v>
      </c>
      <c r="I670" s="33" t="s">
        <v>15645</v>
      </c>
      <c r="J670" s="215" t="s">
        <v>15469</v>
      </c>
      <c r="K670" s="20">
        <f t="shared" si="8"/>
        <v>19</v>
      </c>
      <c r="L670" s="20">
        <f t="shared" si="9"/>
        <v>4</v>
      </c>
      <c r="M670" s="20">
        <f t="shared" si="10"/>
        <v>2024</v>
      </c>
      <c r="N670" s="20">
        <v>72</v>
      </c>
      <c r="O670" s="209">
        <f t="shared" si="11"/>
        <v>47592</v>
      </c>
      <c r="P670" s="20"/>
      <c r="Q670" s="20" t="s">
        <v>17556</v>
      </c>
      <c r="R670" s="19" t="s">
        <v>17558</v>
      </c>
      <c r="S670" s="19" t="s">
        <v>17559</v>
      </c>
      <c r="T670" s="19" t="s">
        <v>260</v>
      </c>
      <c r="U670" s="209">
        <v>37851</v>
      </c>
      <c r="V670" s="20" t="s">
        <v>44</v>
      </c>
      <c r="W670" s="20">
        <v>21</v>
      </c>
      <c r="X670" s="33" t="s">
        <v>6244</v>
      </c>
      <c r="Y670" s="19" t="s">
        <v>234</v>
      </c>
      <c r="Z670" s="20" t="s">
        <v>5824</v>
      </c>
      <c r="AA670" s="19" t="s">
        <v>5825</v>
      </c>
      <c r="AB670" s="20" t="s">
        <v>14386</v>
      </c>
    </row>
    <row r="671" spans="1:28" ht="22.5" customHeight="1" x14ac:dyDescent="0.35">
      <c r="A671" s="33">
        <v>669</v>
      </c>
      <c r="B671" s="20" t="s">
        <v>17560</v>
      </c>
      <c r="C671" s="20"/>
      <c r="D671" s="20" t="s">
        <v>50</v>
      </c>
      <c r="E671" s="20" t="s">
        <v>51</v>
      </c>
      <c r="F671" s="20" t="s">
        <v>6155</v>
      </c>
      <c r="G671" s="20" t="s">
        <v>5936</v>
      </c>
      <c r="H671" s="20" t="s">
        <v>17561</v>
      </c>
      <c r="I671" s="33" t="s">
        <v>1916</v>
      </c>
      <c r="J671" s="215" t="s">
        <v>1917</v>
      </c>
      <c r="K671" s="20">
        <f t="shared" si="8"/>
        <v>31</v>
      </c>
      <c r="L671" s="20">
        <f t="shared" si="9"/>
        <v>5</v>
      </c>
      <c r="M671" s="20">
        <f t="shared" si="10"/>
        <v>2024</v>
      </c>
      <c r="N671" s="20">
        <v>72</v>
      </c>
      <c r="O671" s="209">
        <f t="shared" si="11"/>
        <v>47634</v>
      </c>
      <c r="P671" s="20"/>
      <c r="Q671" s="20" t="s">
        <v>17560</v>
      </c>
      <c r="R671" s="19" t="s">
        <v>17562</v>
      </c>
      <c r="S671" s="19" t="s">
        <v>17563</v>
      </c>
      <c r="T671" s="19" t="s">
        <v>960</v>
      </c>
      <c r="U671" s="209">
        <v>36055</v>
      </c>
      <c r="V671" s="20" t="s">
        <v>44</v>
      </c>
      <c r="W671" s="20">
        <v>21</v>
      </c>
      <c r="X671" s="33" t="s">
        <v>6244</v>
      </c>
      <c r="Y671" s="19" t="s">
        <v>234</v>
      </c>
      <c r="Z671" s="20" t="s">
        <v>5824</v>
      </c>
      <c r="AA671" s="19" t="s">
        <v>5825</v>
      </c>
      <c r="AB671" s="20" t="s">
        <v>14386</v>
      </c>
    </row>
    <row r="672" spans="1:28" ht="22.5" customHeight="1" x14ac:dyDescent="0.35">
      <c r="A672" s="33">
        <v>670</v>
      </c>
      <c r="B672" s="20" t="s">
        <v>17564</v>
      </c>
      <c r="C672" s="20"/>
      <c r="D672" s="20" t="s">
        <v>50</v>
      </c>
      <c r="E672" s="20" t="s">
        <v>51</v>
      </c>
      <c r="F672" s="20" t="s">
        <v>6155</v>
      </c>
      <c r="G672" s="20" t="s">
        <v>5936</v>
      </c>
      <c r="H672" s="20" t="s">
        <v>17565</v>
      </c>
      <c r="I672" s="33" t="s">
        <v>466</v>
      </c>
      <c r="J672" s="215" t="s">
        <v>467</v>
      </c>
      <c r="K672" s="20">
        <f t="shared" si="8"/>
        <v>28</v>
      </c>
      <c r="L672" s="20">
        <f t="shared" si="9"/>
        <v>6</v>
      </c>
      <c r="M672" s="20">
        <f t="shared" si="10"/>
        <v>2024</v>
      </c>
      <c r="N672" s="20">
        <v>72</v>
      </c>
      <c r="O672" s="209">
        <f t="shared" si="11"/>
        <v>47662</v>
      </c>
      <c r="P672" s="20"/>
      <c r="Q672" s="20" t="s">
        <v>17564</v>
      </c>
      <c r="R672" s="19" t="s">
        <v>17566</v>
      </c>
      <c r="S672" s="19" t="s">
        <v>2295</v>
      </c>
      <c r="T672" s="19" t="s">
        <v>241</v>
      </c>
      <c r="U672" s="209">
        <v>36681</v>
      </c>
      <c r="V672" s="20" t="s">
        <v>44</v>
      </c>
      <c r="W672" s="20">
        <v>21</v>
      </c>
      <c r="X672" s="33" t="s">
        <v>6244</v>
      </c>
      <c r="Y672" s="19" t="s">
        <v>234</v>
      </c>
      <c r="Z672" s="20" t="s">
        <v>5824</v>
      </c>
      <c r="AA672" s="19" t="s">
        <v>5825</v>
      </c>
      <c r="AB672" s="20" t="s">
        <v>14386</v>
      </c>
    </row>
    <row r="673" spans="1:28" ht="22.5" customHeight="1" x14ac:dyDescent="0.35">
      <c r="A673" s="33">
        <v>671</v>
      </c>
      <c r="B673" s="20" t="s">
        <v>17567</v>
      </c>
      <c r="C673" s="20"/>
      <c r="D673" s="20" t="s">
        <v>50</v>
      </c>
      <c r="E673" s="20" t="s">
        <v>51</v>
      </c>
      <c r="F673" s="20" t="s">
        <v>6155</v>
      </c>
      <c r="G673" s="20" t="s">
        <v>5936</v>
      </c>
      <c r="H673" s="20" t="s">
        <v>17568</v>
      </c>
      <c r="I673" s="33" t="s">
        <v>466</v>
      </c>
      <c r="J673" s="215" t="s">
        <v>467</v>
      </c>
      <c r="K673" s="20">
        <f t="shared" si="8"/>
        <v>28</v>
      </c>
      <c r="L673" s="20">
        <f t="shared" si="9"/>
        <v>6</v>
      </c>
      <c r="M673" s="20">
        <f t="shared" si="10"/>
        <v>2024</v>
      </c>
      <c r="N673" s="20">
        <v>72</v>
      </c>
      <c r="O673" s="209">
        <f t="shared" si="11"/>
        <v>47662</v>
      </c>
      <c r="P673" s="20"/>
      <c r="Q673" s="20" t="s">
        <v>17567</v>
      </c>
      <c r="R673" s="19" t="s">
        <v>548</v>
      </c>
      <c r="S673" s="19" t="s">
        <v>493</v>
      </c>
      <c r="T673" s="19" t="s">
        <v>516</v>
      </c>
      <c r="U673" s="209">
        <v>33885</v>
      </c>
      <c r="V673" s="20" t="s">
        <v>44</v>
      </c>
      <c r="W673" s="20">
        <v>21</v>
      </c>
      <c r="X673" s="33" t="s">
        <v>6244</v>
      </c>
      <c r="Y673" s="19" t="s">
        <v>234</v>
      </c>
      <c r="Z673" s="20" t="s">
        <v>5824</v>
      </c>
      <c r="AA673" s="19" t="s">
        <v>5825</v>
      </c>
      <c r="AB673" s="20" t="s">
        <v>14386</v>
      </c>
    </row>
    <row r="674" spans="1:28" ht="22.5" customHeight="1" x14ac:dyDescent="0.35">
      <c r="A674" s="33">
        <v>672</v>
      </c>
      <c r="B674" s="20" t="s">
        <v>17569</v>
      </c>
      <c r="C674" s="20"/>
      <c r="D674" s="20" t="s">
        <v>50</v>
      </c>
      <c r="E674" s="20" t="s">
        <v>51</v>
      </c>
      <c r="F674" s="20" t="s">
        <v>6155</v>
      </c>
      <c r="G674" s="20" t="s">
        <v>5936</v>
      </c>
      <c r="H674" s="20" t="s">
        <v>17570</v>
      </c>
      <c r="I674" s="33" t="s">
        <v>466</v>
      </c>
      <c r="J674" s="215" t="s">
        <v>467</v>
      </c>
      <c r="K674" s="20">
        <f t="shared" si="8"/>
        <v>28</v>
      </c>
      <c r="L674" s="20">
        <f t="shared" si="9"/>
        <v>6</v>
      </c>
      <c r="M674" s="20">
        <f t="shared" si="10"/>
        <v>2024</v>
      </c>
      <c r="N674" s="20">
        <v>72</v>
      </c>
      <c r="O674" s="209">
        <f t="shared" si="11"/>
        <v>47662</v>
      </c>
      <c r="P674" s="20"/>
      <c r="Q674" s="20" t="s">
        <v>17569</v>
      </c>
      <c r="R674" s="19" t="s">
        <v>17571</v>
      </c>
      <c r="S674" s="19" t="s">
        <v>4114</v>
      </c>
      <c r="T674" s="19" t="s">
        <v>864</v>
      </c>
      <c r="U674" s="209">
        <v>37470</v>
      </c>
      <c r="V674" s="20" t="s">
        <v>44</v>
      </c>
      <c r="W674" s="20">
        <v>21</v>
      </c>
      <c r="X674" s="33" t="s">
        <v>6244</v>
      </c>
      <c r="Y674" s="19" t="s">
        <v>234</v>
      </c>
      <c r="Z674" s="20" t="s">
        <v>5824</v>
      </c>
      <c r="AA674" s="19" t="s">
        <v>5825</v>
      </c>
      <c r="AB674" s="20" t="s">
        <v>14386</v>
      </c>
    </row>
    <row r="675" spans="1:28" ht="22.5" customHeight="1" x14ac:dyDescent="0.35">
      <c r="A675" s="33">
        <v>673</v>
      </c>
      <c r="B675" s="20" t="s">
        <v>17572</v>
      </c>
      <c r="C675" s="20"/>
      <c r="D675" s="20" t="s">
        <v>50</v>
      </c>
      <c r="E675" s="20" t="s">
        <v>51</v>
      </c>
      <c r="F675" s="20" t="s">
        <v>6155</v>
      </c>
      <c r="G675" s="20" t="s">
        <v>5936</v>
      </c>
      <c r="H675" s="20" t="s">
        <v>17573</v>
      </c>
      <c r="I675" s="33" t="s">
        <v>466</v>
      </c>
      <c r="J675" s="215" t="s">
        <v>467</v>
      </c>
      <c r="K675" s="20">
        <f t="shared" si="8"/>
        <v>28</v>
      </c>
      <c r="L675" s="20">
        <f t="shared" si="9"/>
        <v>6</v>
      </c>
      <c r="M675" s="20">
        <f t="shared" si="10"/>
        <v>2024</v>
      </c>
      <c r="N675" s="20">
        <v>72</v>
      </c>
      <c r="O675" s="209">
        <f t="shared" si="11"/>
        <v>47662</v>
      </c>
      <c r="P675" s="20"/>
      <c r="Q675" s="20" t="s">
        <v>17572</v>
      </c>
      <c r="R675" s="19" t="s">
        <v>17574</v>
      </c>
      <c r="S675" s="19" t="s">
        <v>17575</v>
      </c>
      <c r="T675" s="19" t="s">
        <v>136</v>
      </c>
      <c r="U675" s="209">
        <v>37745</v>
      </c>
      <c r="V675" s="20" t="s">
        <v>44</v>
      </c>
      <c r="W675" s="20">
        <v>21</v>
      </c>
      <c r="X675" s="33" t="s">
        <v>6244</v>
      </c>
      <c r="Y675" s="19" t="s">
        <v>234</v>
      </c>
      <c r="Z675" s="20" t="s">
        <v>5824</v>
      </c>
      <c r="AA675" s="19" t="s">
        <v>5825</v>
      </c>
      <c r="AB675" s="20" t="s">
        <v>14386</v>
      </c>
    </row>
    <row r="676" spans="1:28" ht="22.5" customHeight="1" x14ac:dyDescent="0.35">
      <c r="A676" s="33">
        <v>674</v>
      </c>
      <c r="B676" s="20" t="s">
        <v>17576</v>
      </c>
      <c r="C676" s="20"/>
      <c r="D676" s="20" t="s">
        <v>50</v>
      </c>
      <c r="E676" s="20" t="s">
        <v>51</v>
      </c>
      <c r="F676" s="20" t="s">
        <v>6155</v>
      </c>
      <c r="G676" s="20" t="s">
        <v>5936</v>
      </c>
      <c r="H676" s="20" t="s">
        <v>17577</v>
      </c>
      <c r="I676" s="33" t="s">
        <v>466</v>
      </c>
      <c r="J676" s="215" t="s">
        <v>467</v>
      </c>
      <c r="K676" s="20">
        <f t="shared" si="8"/>
        <v>28</v>
      </c>
      <c r="L676" s="20">
        <f t="shared" si="9"/>
        <v>6</v>
      </c>
      <c r="M676" s="20">
        <f t="shared" si="10"/>
        <v>2024</v>
      </c>
      <c r="N676" s="20">
        <v>72</v>
      </c>
      <c r="O676" s="209">
        <f t="shared" si="11"/>
        <v>47662</v>
      </c>
      <c r="P676" s="20"/>
      <c r="Q676" s="20" t="s">
        <v>17576</v>
      </c>
      <c r="R676" s="19" t="s">
        <v>5451</v>
      </c>
      <c r="S676" s="19" t="s">
        <v>493</v>
      </c>
      <c r="T676" s="19" t="s">
        <v>374</v>
      </c>
      <c r="U676" s="209">
        <v>33348</v>
      </c>
      <c r="V676" s="20" t="s">
        <v>44</v>
      </c>
      <c r="W676" s="20">
        <v>21</v>
      </c>
      <c r="X676" s="33" t="s">
        <v>6244</v>
      </c>
      <c r="Y676" s="19" t="s">
        <v>234</v>
      </c>
      <c r="Z676" s="20" t="s">
        <v>5824</v>
      </c>
      <c r="AA676" s="19" t="s">
        <v>5825</v>
      </c>
      <c r="AB676" s="20" t="s">
        <v>14386</v>
      </c>
    </row>
    <row r="677" spans="1:28" ht="22.5" customHeight="1" x14ac:dyDescent="0.35">
      <c r="A677" s="33">
        <v>675</v>
      </c>
      <c r="B677" s="20" t="s">
        <v>6242</v>
      </c>
      <c r="C677" s="20"/>
      <c r="D677" s="20" t="s">
        <v>50</v>
      </c>
      <c r="E677" s="20" t="s">
        <v>51</v>
      </c>
      <c r="F677" s="20" t="s">
        <v>6155</v>
      </c>
      <c r="G677" s="20" t="s">
        <v>5936</v>
      </c>
      <c r="H677" s="20" t="s">
        <v>6241</v>
      </c>
      <c r="I677" s="33" t="s">
        <v>1916</v>
      </c>
      <c r="J677" s="215" t="s">
        <v>1917</v>
      </c>
      <c r="K677" s="20">
        <f t="shared" si="8"/>
        <v>31</v>
      </c>
      <c r="L677" s="20">
        <f t="shared" si="9"/>
        <v>5</v>
      </c>
      <c r="M677" s="20">
        <f t="shared" si="10"/>
        <v>2024</v>
      </c>
      <c r="N677" s="20">
        <v>72</v>
      </c>
      <c r="O677" s="209">
        <f t="shared" si="11"/>
        <v>47634</v>
      </c>
      <c r="P677" s="20"/>
      <c r="Q677" s="20" t="s">
        <v>6242</v>
      </c>
      <c r="R677" s="19" t="s">
        <v>17578</v>
      </c>
      <c r="S677" s="19" t="s">
        <v>6243</v>
      </c>
      <c r="T677" s="19" t="s">
        <v>455</v>
      </c>
      <c r="U677" s="209">
        <v>38398</v>
      </c>
      <c r="V677" s="20" t="s">
        <v>75</v>
      </c>
      <c r="W677" s="20">
        <v>21</v>
      </c>
      <c r="X677" s="33" t="s">
        <v>6244</v>
      </c>
      <c r="Y677" s="19" t="s">
        <v>234</v>
      </c>
      <c r="Z677" s="20" t="s">
        <v>5824</v>
      </c>
      <c r="AA677" s="19" t="s">
        <v>5825</v>
      </c>
      <c r="AB677" s="20" t="s">
        <v>14386</v>
      </c>
    </row>
    <row r="678" spans="1:28" ht="22.5" customHeight="1" x14ac:dyDescent="0.35">
      <c r="A678" s="33">
        <v>676</v>
      </c>
      <c r="B678" s="20" t="s">
        <v>17579</v>
      </c>
      <c r="C678" s="20"/>
      <c r="D678" s="20" t="s">
        <v>50</v>
      </c>
      <c r="E678" s="20" t="s">
        <v>51</v>
      </c>
      <c r="F678" s="20" t="s">
        <v>6155</v>
      </c>
      <c r="G678" s="20" t="s">
        <v>5936</v>
      </c>
      <c r="H678" s="20" t="s">
        <v>17580</v>
      </c>
      <c r="I678" s="33" t="s">
        <v>15654</v>
      </c>
      <c r="J678" s="215" t="s">
        <v>15655</v>
      </c>
      <c r="K678" s="20">
        <f t="shared" si="8"/>
        <v>5</v>
      </c>
      <c r="L678" s="20">
        <f t="shared" si="9"/>
        <v>7</v>
      </c>
      <c r="M678" s="20">
        <f t="shared" si="10"/>
        <v>2024</v>
      </c>
      <c r="N678" s="20">
        <v>72</v>
      </c>
      <c r="O678" s="209">
        <f t="shared" si="11"/>
        <v>47669</v>
      </c>
      <c r="P678" s="20"/>
      <c r="Q678" s="20" t="s">
        <v>17579</v>
      </c>
      <c r="R678" s="19" t="s">
        <v>17581</v>
      </c>
      <c r="S678" s="19" t="s">
        <v>17582</v>
      </c>
      <c r="T678" s="19" t="s">
        <v>136</v>
      </c>
      <c r="U678" s="209">
        <v>35127</v>
      </c>
      <c r="V678" s="20" t="s">
        <v>44</v>
      </c>
      <c r="W678" s="20">
        <v>21</v>
      </c>
      <c r="X678" s="33" t="s">
        <v>17583</v>
      </c>
      <c r="Y678" s="19" t="s">
        <v>234</v>
      </c>
      <c r="Z678" s="20" t="s">
        <v>5824</v>
      </c>
      <c r="AA678" s="19" t="s">
        <v>5825</v>
      </c>
      <c r="AB678" s="20" t="s">
        <v>14386</v>
      </c>
    </row>
    <row r="679" spans="1:28" ht="22.5" customHeight="1" x14ac:dyDescent="0.35">
      <c r="A679" s="33">
        <v>677</v>
      </c>
      <c r="B679" s="20" t="s">
        <v>17584</v>
      </c>
      <c r="C679" s="20"/>
      <c r="D679" s="20" t="s">
        <v>50</v>
      </c>
      <c r="E679" s="20" t="s">
        <v>51</v>
      </c>
      <c r="F679" s="20" t="s">
        <v>6155</v>
      </c>
      <c r="G679" s="20" t="s">
        <v>5936</v>
      </c>
      <c r="H679" s="20" t="s">
        <v>17585</v>
      </c>
      <c r="I679" s="33" t="s">
        <v>15654</v>
      </c>
      <c r="J679" s="215" t="s">
        <v>15655</v>
      </c>
      <c r="K679" s="20">
        <f t="shared" si="8"/>
        <v>5</v>
      </c>
      <c r="L679" s="20">
        <f t="shared" si="9"/>
        <v>7</v>
      </c>
      <c r="M679" s="20">
        <f t="shared" si="10"/>
        <v>2024</v>
      </c>
      <c r="N679" s="20">
        <v>72</v>
      </c>
      <c r="O679" s="209">
        <f t="shared" si="11"/>
        <v>47669</v>
      </c>
      <c r="P679" s="20"/>
      <c r="Q679" s="20" t="s">
        <v>17584</v>
      </c>
      <c r="R679" s="19" t="s">
        <v>17586</v>
      </c>
      <c r="S679" s="19" t="s">
        <v>514</v>
      </c>
      <c r="T679" s="19" t="s">
        <v>459</v>
      </c>
      <c r="U679" s="210">
        <v>29881</v>
      </c>
      <c r="V679" s="20" t="s">
        <v>75</v>
      </c>
      <c r="W679" s="20">
        <v>21</v>
      </c>
      <c r="X679" s="33" t="s">
        <v>17583</v>
      </c>
      <c r="Y679" s="19" t="s">
        <v>234</v>
      </c>
      <c r="Z679" s="20" t="s">
        <v>5824</v>
      </c>
      <c r="AA679" s="19" t="s">
        <v>5825</v>
      </c>
      <c r="AB679" s="20" t="s">
        <v>14386</v>
      </c>
    </row>
    <row r="680" spans="1:28" ht="22.5" customHeight="1" x14ac:dyDescent="0.35">
      <c r="A680" s="33">
        <v>678</v>
      </c>
      <c r="B680" s="20" t="s">
        <v>17587</v>
      </c>
      <c r="C680" s="20"/>
      <c r="D680" s="20" t="s">
        <v>50</v>
      </c>
      <c r="E680" s="20" t="s">
        <v>51</v>
      </c>
      <c r="F680" s="20" t="s">
        <v>6155</v>
      </c>
      <c r="G680" s="20" t="s">
        <v>5936</v>
      </c>
      <c r="H680" s="20" t="s">
        <v>17588</v>
      </c>
      <c r="I680" s="33" t="s">
        <v>15654</v>
      </c>
      <c r="J680" s="215" t="s">
        <v>15655</v>
      </c>
      <c r="K680" s="20">
        <f t="shared" si="8"/>
        <v>5</v>
      </c>
      <c r="L680" s="20">
        <f t="shared" si="9"/>
        <v>7</v>
      </c>
      <c r="M680" s="20">
        <f t="shared" si="10"/>
        <v>2024</v>
      </c>
      <c r="N680" s="20">
        <v>72</v>
      </c>
      <c r="O680" s="209">
        <f t="shared" si="11"/>
        <v>47669</v>
      </c>
      <c r="P680" s="20"/>
      <c r="Q680" s="20" t="s">
        <v>17587</v>
      </c>
      <c r="R680" s="19" t="s">
        <v>2453</v>
      </c>
      <c r="S680" s="19" t="s">
        <v>2454</v>
      </c>
      <c r="T680" s="19" t="s">
        <v>60</v>
      </c>
      <c r="U680" s="209">
        <v>30352</v>
      </c>
      <c r="V680" s="20" t="s">
        <v>44</v>
      </c>
      <c r="W680" s="20">
        <v>21</v>
      </c>
      <c r="X680" s="33" t="s">
        <v>17583</v>
      </c>
      <c r="Y680" s="19" t="s">
        <v>234</v>
      </c>
      <c r="Z680" s="20" t="s">
        <v>5824</v>
      </c>
      <c r="AA680" s="19" t="s">
        <v>5825</v>
      </c>
      <c r="AB680" s="20" t="s">
        <v>14386</v>
      </c>
    </row>
    <row r="681" spans="1:28" ht="22.5" customHeight="1" x14ac:dyDescent="0.35">
      <c r="A681" s="33">
        <v>679</v>
      </c>
      <c r="B681" s="20" t="s">
        <v>17589</v>
      </c>
      <c r="C681" s="20"/>
      <c r="D681" s="20" t="s">
        <v>50</v>
      </c>
      <c r="E681" s="20" t="s">
        <v>51</v>
      </c>
      <c r="F681" s="20" t="s">
        <v>6155</v>
      </c>
      <c r="G681" s="20" t="s">
        <v>5936</v>
      </c>
      <c r="H681" s="20" t="s">
        <v>17590</v>
      </c>
      <c r="I681" s="33" t="s">
        <v>15654</v>
      </c>
      <c r="J681" s="215" t="s">
        <v>15655</v>
      </c>
      <c r="K681" s="20">
        <f t="shared" si="8"/>
        <v>5</v>
      </c>
      <c r="L681" s="20">
        <f t="shared" si="9"/>
        <v>7</v>
      </c>
      <c r="M681" s="20">
        <f t="shared" si="10"/>
        <v>2024</v>
      </c>
      <c r="N681" s="20">
        <v>72</v>
      </c>
      <c r="O681" s="209">
        <f t="shared" si="11"/>
        <v>47669</v>
      </c>
      <c r="P681" s="20"/>
      <c r="Q681" s="20" t="s">
        <v>17589</v>
      </c>
      <c r="R681" s="19" t="s">
        <v>17591</v>
      </c>
      <c r="S681" s="19" t="s">
        <v>17592</v>
      </c>
      <c r="T681" s="19" t="s">
        <v>255</v>
      </c>
      <c r="U681" s="210">
        <v>35790</v>
      </c>
      <c r="V681" s="20" t="s">
        <v>44</v>
      </c>
      <c r="W681" s="20">
        <v>21</v>
      </c>
      <c r="X681" s="33" t="s">
        <v>17583</v>
      </c>
      <c r="Y681" s="19" t="s">
        <v>234</v>
      </c>
      <c r="Z681" s="20" t="s">
        <v>5824</v>
      </c>
      <c r="AA681" s="19" t="s">
        <v>5825</v>
      </c>
      <c r="AB681" s="20" t="s">
        <v>14386</v>
      </c>
    </row>
    <row r="682" spans="1:28" ht="22.5" customHeight="1" x14ac:dyDescent="0.35">
      <c r="A682" s="33">
        <v>680</v>
      </c>
      <c r="B682" s="20" t="s">
        <v>17593</v>
      </c>
      <c r="C682" s="20"/>
      <c r="D682" s="20" t="s">
        <v>50</v>
      </c>
      <c r="E682" s="20" t="s">
        <v>51</v>
      </c>
      <c r="F682" s="20" t="s">
        <v>6155</v>
      </c>
      <c r="G682" s="20" t="s">
        <v>5936</v>
      </c>
      <c r="H682" s="20" t="s">
        <v>17594</v>
      </c>
      <c r="I682" s="33" t="s">
        <v>15654</v>
      </c>
      <c r="J682" s="215" t="s">
        <v>15655</v>
      </c>
      <c r="K682" s="20">
        <f t="shared" si="8"/>
        <v>5</v>
      </c>
      <c r="L682" s="20">
        <f t="shared" si="9"/>
        <v>7</v>
      </c>
      <c r="M682" s="20">
        <f t="shared" si="10"/>
        <v>2024</v>
      </c>
      <c r="N682" s="20">
        <v>72</v>
      </c>
      <c r="O682" s="209">
        <f t="shared" si="11"/>
        <v>47669</v>
      </c>
      <c r="P682" s="20"/>
      <c r="Q682" s="20" t="s">
        <v>17593</v>
      </c>
      <c r="R682" s="19" t="s">
        <v>17595</v>
      </c>
      <c r="S682" s="19" t="s">
        <v>12662</v>
      </c>
      <c r="T682" s="19" t="s">
        <v>557</v>
      </c>
      <c r="U682" s="209">
        <v>36707</v>
      </c>
      <c r="V682" s="20" t="s">
        <v>44</v>
      </c>
      <c r="W682" s="20">
        <v>21</v>
      </c>
      <c r="X682" s="33" t="s">
        <v>17583</v>
      </c>
      <c r="Y682" s="19" t="s">
        <v>234</v>
      </c>
      <c r="Z682" s="20" t="s">
        <v>5824</v>
      </c>
      <c r="AA682" s="19" t="s">
        <v>5825</v>
      </c>
      <c r="AB682" s="20" t="s">
        <v>14386</v>
      </c>
    </row>
    <row r="683" spans="1:28" ht="22.5" customHeight="1" x14ac:dyDescent="0.35">
      <c r="A683" s="33">
        <v>681</v>
      </c>
      <c r="B683" s="20" t="s">
        <v>6184</v>
      </c>
      <c r="C683" s="20"/>
      <c r="D683" s="20" t="s">
        <v>50</v>
      </c>
      <c r="E683" s="20" t="s">
        <v>51</v>
      </c>
      <c r="F683" s="20" t="s">
        <v>5263</v>
      </c>
      <c r="G683" s="20" t="s">
        <v>6139</v>
      </c>
      <c r="H683" s="20" t="s">
        <v>6183</v>
      </c>
      <c r="I683" s="33" t="s">
        <v>17596</v>
      </c>
      <c r="J683" s="215" t="s">
        <v>17597</v>
      </c>
      <c r="K683" s="20">
        <f t="shared" si="8"/>
        <v>7</v>
      </c>
      <c r="L683" s="20">
        <f t="shared" si="9"/>
        <v>10</v>
      </c>
      <c r="M683" s="20">
        <f t="shared" si="10"/>
        <v>2019</v>
      </c>
      <c r="N683" s="20">
        <v>96</v>
      </c>
      <c r="O683" s="209">
        <f t="shared" si="11"/>
        <v>46667</v>
      </c>
      <c r="P683" s="20"/>
      <c r="Q683" s="20" t="s">
        <v>6184</v>
      </c>
      <c r="R683" s="19" t="s">
        <v>17598</v>
      </c>
      <c r="S683" s="19" t="s">
        <v>6185</v>
      </c>
      <c r="T683" s="19" t="s">
        <v>6186</v>
      </c>
      <c r="U683" s="209">
        <v>27897</v>
      </c>
      <c r="V683" s="20" t="s">
        <v>75</v>
      </c>
      <c r="W683" s="20">
        <v>12</v>
      </c>
      <c r="X683" s="33" t="s">
        <v>6187</v>
      </c>
      <c r="Y683" s="19" t="s">
        <v>121</v>
      </c>
      <c r="Z683" s="20" t="s">
        <v>6188</v>
      </c>
      <c r="AA683" s="19" t="s">
        <v>6189</v>
      </c>
      <c r="AB683" s="20" t="s">
        <v>14386</v>
      </c>
    </row>
    <row r="684" spans="1:28" ht="22.5" customHeight="1" x14ac:dyDescent="0.35">
      <c r="A684" s="33">
        <v>682</v>
      </c>
      <c r="B684" s="20" t="s">
        <v>17599</v>
      </c>
      <c r="C684" s="20"/>
      <c r="D684" s="20" t="s">
        <v>50</v>
      </c>
      <c r="E684" s="20" t="s">
        <v>51</v>
      </c>
      <c r="F684" s="20" t="s">
        <v>5263</v>
      </c>
      <c r="G684" s="20" t="s">
        <v>6139</v>
      </c>
      <c r="H684" s="20" t="s">
        <v>17600</v>
      </c>
      <c r="I684" s="33" t="s">
        <v>2328</v>
      </c>
      <c r="J684" s="215" t="s">
        <v>2329</v>
      </c>
      <c r="K684" s="20">
        <f t="shared" si="8"/>
        <v>4</v>
      </c>
      <c r="L684" s="20">
        <f t="shared" si="9"/>
        <v>2</v>
      </c>
      <c r="M684" s="20">
        <f t="shared" si="10"/>
        <v>2020</v>
      </c>
      <c r="N684" s="20">
        <v>96</v>
      </c>
      <c r="O684" s="209">
        <f t="shared" si="11"/>
        <v>46787</v>
      </c>
      <c r="P684" s="20"/>
      <c r="Q684" s="20" t="s">
        <v>17599</v>
      </c>
      <c r="R684" s="19" t="s">
        <v>17601</v>
      </c>
      <c r="S684" s="19" t="s">
        <v>17602</v>
      </c>
      <c r="T684" s="19" t="s">
        <v>2464</v>
      </c>
      <c r="U684" s="209">
        <v>33709</v>
      </c>
      <c r="V684" s="20" t="s">
        <v>75</v>
      </c>
      <c r="W684" s="20">
        <v>12</v>
      </c>
      <c r="X684" s="33" t="s">
        <v>6187</v>
      </c>
      <c r="Y684" s="19" t="s">
        <v>121</v>
      </c>
      <c r="Z684" s="20" t="s">
        <v>6188</v>
      </c>
      <c r="AA684" s="19" t="s">
        <v>6189</v>
      </c>
      <c r="AB684" s="20" t="s">
        <v>14386</v>
      </c>
    </row>
    <row r="685" spans="1:28" ht="22.5" customHeight="1" x14ac:dyDescent="0.35">
      <c r="A685" s="33">
        <v>683</v>
      </c>
      <c r="B685" s="20" t="s">
        <v>6254</v>
      </c>
      <c r="C685" s="20"/>
      <c r="D685" s="20" t="s">
        <v>50</v>
      </c>
      <c r="E685" s="20" t="s">
        <v>51</v>
      </c>
      <c r="F685" s="20" t="s">
        <v>5263</v>
      </c>
      <c r="G685" s="20" t="s">
        <v>6139</v>
      </c>
      <c r="H685" s="20" t="s">
        <v>6253</v>
      </c>
      <c r="I685" s="33" t="s">
        <v>1354</v>
      </c>
      <c r="J685" s="215" t="s">
        <v>1355</v>
      </c>
      <c r="K685" s="20">
        <f t="shared" si="8"/>
        <v>8</v>
      </c>
      <c r="L685" s="20">
        <f t="shared" si="9"/>
        <v>6</v>
      </c>
      <c r="M685" s="20">
        <f t="shared" si="10"/>
        <v>2021</v>
      </c>
      <c r="N685" s="215">
        <v>96</v>
      </c>
      <c r="O685" s="209">
        <f t="shared" si="11"/>
        <v>47277</v>
      </c>
      <c r="P685" s="20"/>
      <c r="Q685" s="20" t="s">
        <v>6254</v>
      </c>
      <c r="R685" s="19" t="s">
        <v>17603</v>
      </c>
      <c r="S685" s="19" t="s">
        <v>244</v>
      </c>
      <c r="T685" s="19" t="s">
        <v>557</v>
      </c>
      <c r="U685" s="209">
        <v>29834</v>
      </c>
      <c r="V685" s="20" t="s">
        <v>44</v>
      </c>
      <c r="W685" s="20">
        <v>15</v>
      </c>
      <c r="X685" s="33" t="s">
        <v>6255</v>
      </c>
      <c r="Y685" s="19" t="s">
        <v>46</v>
      </c>
      <c r="Z685" s="20" t="s">
        <v>6188</v>
      </c>
      <c r="AA685" s="19" t="s">
        <v>6189</v>
      </c>
      <c r="AB685" s="20" t="s">
        <v>14386</v>
      </c>
    </row>
    <row r="686" spans="1:28" ht="22.5" customHeight="1" x14ac:dyDescent="0.35">
      <c r="A686" s="33">
        <v>684</v>
      </c>
      <c r="B686" s="20" t="s">
        <v>17604</v>
      </c>
      <c r="C686" s="20"/>
      <c r="D686" s="20" t="s">
        <v>50</v>
      </c>
      <c r="E686" s="20" t="s">
        <v>51</v>
      </c>
      <c r="F686" s="20" t="s">
        <v>5263</v>
      </c>
      <c r="G686" s="20" t="s">
        <v>6139</v>
      </c>
      <c r="H686" s="20" t="s">
        <v>17605</v>
      </c>
      <c r="I686" s="33" t="s">
        <v>10263</v>
      </c>
      <c r="J686" s="215" t="s">
        <v>10264</v>
      </c>
      <c r="K686" s="20">
        <f t="shared" si="8"/>
        <v>17</v>
      </c>
      <c r="L686" s="20">
        <f t="shared" si="9"/>
        <v>9</v>
      </c>
      <c r="M686" s="20">
        <f t="shared" si="10"/>
        <v>2021</v>
      </c>
      <c r="N686" s="20">
        <v>72</v>
      </c>
      <c r="O686" s="209">
        <f t="shared" si="11"/>
        <v>46647</v>
      </c>
      <c r="P686" s="20"/>
      <c r="Q686" s="20" t="s">
        <v>17604</v>
      </c>
      <c r="R686" s="19" t="s">
        <v>17606</v>
      </c>
      <c r="S686" s="19" t="s">
        <v>818</v>
      </c>
      <c r="T686" s="19" t="s">
        <v>459</v>
      </c>
      <c r="U686" s="210">
        <v>35747</v>
      </c>
      <c r="V686" s="20" t="s">
        <v>44</v>
      </c>
      <c r="W686" s="20">
        <v>16</v>
      </c>
      <c r="X686" s="33" t="s">
        <v>11322</v>
      </c>
      <c r="Y686" s="19" t="s">
        <v>234</v>
      </c>
      <c r="Z686" s="20" t="s">
        <v>6178</v>
      </c>
      <c r="AA686" s="19" t="s">
        <v>6179</v>
      </c>
      <c r="AB686" s="20" t="s">
        <v>14386</v>
      </c>
    </row>
    <row r="687" spans="1:28" ht="22.5" customHeight="1" x14ac:dyDescent="0.35">
      <c r="A687" s="33">
        <v>685</v>
      </c>
      <c r="B687" s="20" t="s">
        <v>17607</v>
      </c>
      <c r="C687" s="20"/>
      <c r="D687" s="20" t="s">
        <v>50</v>
      </c>
      <c r="E687" s="20" t="s">
        <v>51</v>
      </c>
      <c r="F687" s="20" t="s">
        <v>5263</v>
      </c>
      <c r="G687" s="20" t="s">
        <v>6139</v>
      </c>
      <c r="H687" s="20" t="s">
        <v>17608</v>
      </c>
      <c r="I687" s="33" t="s">
        <v>12546</v>
      </c>
      <c r="J687" s="215" t="s">
        <v>12547</v>
      </c>
      <c r="K687" s="20">
        <f t="shared" si="8"/>
        <v>25</v>
      </c>
      <c r="L687" s="20">
        <f t="shared" si="9"/>
        <v>3</v>
      </c>
      <c r="M687" s="20">
        <f t="shared" si="10"/>
        <v>2022</v>
      </c>
      <c r="N687" s="20">
        <v>72</v>
      </c>
      <c r="O687" s="209">
        <f t="shared" si="11"/>
        <v>46837</v>
      </c>
      <c r="P687" s="20"/>
      <c r="Q687" s="20" t="s">
        <v>17607</v>
      </c>
      <c r="R687" s="19" t="s">
        <v>17609</v>
      </c>
      <c r="S687" s="19" t="s">
        <v>17610</v>
      </c>
      <c r="T687" s="19" t="s">
        <v>342</v>
      </c>
      <c r="U687" s="209">
        <v>32542</v>
      </c>
      <c r="V687" s="20" t="s">
        <v>75</v>
      </c>
      <c r="W687" s="20">
        <v>17</v>
      </c>
      <c r="X687" s="33" t="s">
        <v>17611</v>
      </c>
      <c r="Y687" s="19" t="s">
        <v>234</v>
      </c>
      <c r="Z687" s="20" t="s">
        <v>5824</v>
      </c>
      <c r="AA687" s="19" t="s">
        <v>5825</v>
      </c>
      <c r="AB687" s="20" t="s">
        <v>14386</v>
      </c>
    </row>
    <row r="688" spans="1:28" ht="22.5" customHeight="1" x14ac:dyDescent="0.35">
      <c r="A688" s="33">
        <v>686</v>
      </c>
      <c r="B688" s="20" t="s">
        <v>17612</v>
      </c>
      <c r="C688" s="20"/>
      <c r="D688" s="20" t="s">
        <v>50</v>
      </c>
      <c r="E688" s="20" t="s">
        <v>51</v>
      </c>
      <c r="F688" s="20" t="s">
        <v>5263</v>
      </c>
      <c r="G688" s="20" t="s">
        <v>6139</v>
      </c>
      <c r="H688" s="20" t="s">
        <v>17613</v>
      </c>
      <c r="I688" s="33" t="s">
        <v>1171</v>
      </c>
      <c r="J688" s="215" t="s">
        <v>1172</v>
      </c>
      <c r="K688" s="20">
        <f t="shared" si="8"/>
        <v>22</v>
      </c>
      <c r="L688" s="20">
        <f t="shared" si="9"/>
        <v>7</v>
      </c>
      <c r="M688" s="20">
        <f t="shared" si="10"/>
        <v>2019</v>
      </c>
      <c r="N688" s="20">
        <v>96</v>
      </c>
      <c r="O688" s="209">
        <f t="shared" si="11"/>
        <v>46590</v>
      </c>
      <c r="P688" s="20"/>
      <c r="Q688" s="20" t="s">
        <v>17612</v>
      </c>
      <c r="R688" s="19" t="s">
        <v>2265</v>
      </c>
      <c r="S688" s="19" t="s">
        <v>493</v>
      </c>
      <c r="T688" s="19" t="s">
        <v>457</v>
      </c>
      <c r="U688" s="209">
        <v>34094</v>
      </c>
      <c r="V688" s="20" t="s">
        <v>44</v>
      </c>
      <c r="W688" s="20">
        <v>17</v>
      </c>
      <c r="X688" s="33" t="s">
        <v>17611</v>
      </c>
      <c r="Y688" s="19" t="s">
        <v>234</v>
      </c>
      <c r="Z688" s="20" t="s">
        <v>5824</v>
      </c>
      <c r="AA688" s="19" t="s">
        <v>5825</v>
      </c>
      <c r="AB688" s="20" t="s">
        <v>14386</v>
      </c>
    </row>
    <row r="689" spans="1:28" ht="22.5" customHeight="1" x14ac:dyDescent="0.35">
      <c r="A689" s="33">
        <v>687</v>
      </c>
      <c r="B689" s="20" t="s">
        <v>17614</v>
      </c>
      <c r="C689" s="20"/>
      <c r="D689" s="20" t="s">
        <v>50</v>
      </c>
      <c r="E689" s="20" t="s">
        <v>51</v>
      </c>
      <c r="F689" s="20" t="s">
        <v>5263</v>
      </c>
      <c r="G689" s="20" t="s">
        <v>11500</v>
      </c>
      <c r="H689" s="20" t="s">
        <v>17615</v>
      </c>
      <c r="I689" s="33" t="s">
        <v>1816</v>
      </c>
      <c r="J689" s="215" t="s">
        <v>1817</v>
      </c>
      <c r="K689" s="20">
        <f t="shared" si="8"/>
        <v>31</v>
      </c>
      <c r="L689" s="20">
        <f t="shared" si="9"/>
        <v>10</v>
      </c>
      <c r="M689" s="20">
        <f t="shared" si="10"/>
        <v>2023</v>
      </c>
      <c r="N689" s="20">
        <v>72</v>
      </c>
      <c r="O689" s="209">
        <f t="shared" si="11"/>
        <v>47422</v>
      </c>
      <c r="P689" s="20"/>
      <c r="Q689" s="20" t="s">
        <v>17614</v>
      </c>
      <c r="R689" s="19" t="s">
        <v>17616</v>
      </c>
      <c r="S689" s="19" t="s">
        <v>618</v>
      </c>
      <c r="T689" s="19" t="s">
        <v>17617</v>
      </c>
      <c r="U689" s="209">
        <v>37052</v>
      </c>
      <c r="V689" s="20" t="s">
        <v>75</v>
      </c>
      <c r="W689" s="20">
        <v>20</v>
      </c>
      <c r="X689" s="33" t="s">
        <v>17618</v>
      </c>
      <c r="Y689" s="19" t="s">
        <v>46</v>
      </c>
      <c r="Z689" s="20" t="s">
        <v>5824</v>
      </c>
      <c r="AA689" s="19" t="s">
        <v>5825</v>
      </c>
      <c r="AB689" s="20" t="s">
        <v>14386</v>
      </c>
    </row>
    <row r="690" spans="1:28" ht="22.5" customHeight="1" x14ac:dyDescent="0.35">
      <c r="A690" s="33">
        <v>688</v>
      </c>
      <c r="B690" s="20" t="s">
        <v>17619</v>
      </c>
      <c r="C690" s="20"/>
      <c r="D690" s="20" t="s">
        <v>50</v>
      </c>
      <c r="E690" s="20" t="s">
        <v>51</v>
      </c>
      <c r="F690" s="20" t="s">
        <v>5263</v>
      </c>
      <c r="G690" s="20" t="s">
        <v>11500</v>
      </c>
      <c r="H690" s="20" t="s">
        <v>17620</v>
      </c>
      <c r="I690" s="33" t="s">
        <v>1816</v>
      </c>
      <c r="J690" s="215" t="s">
        <v>1817</v>
      </c>
      <c r="K690" s="20">
        <f t="shared" si="8"/>
        <v>31</v>
      </c>
      <c r="L690" s="20">
        <f t="shared" si="9"/>
        <v>10</v>
      </c>
      <c r="M690" s="20">
        <f t="shared" si="10"/>
        <v>2023</v>
      </c>
      <c r="N690" s="20">
        <v>72</v>
      </c>
      <c r="O690" s="209">
        <f t="shared" si="11"/>
        <v>47422</v>
      </c>
      <c r="P690" s="20"/>
      <c r="Q690" s="20" t="s">
        <v>17619</v>
      </c>
      <c r="R690" s="19" t="s">
        <v>17621</v>
      </c>
      <c r="S690" s="19" t="s">
        <v>1944</v>
      </c>
      <c r="T690" s="19" t="s">
        <v>457</v>
      </c>
      <c r="U690" s="210">
        <v>37981</v>
      </c>
      <c r="V690" s="20" t="s">
        <v>44</v>
      </c>
      <c r="W690" s="20">
        <v>20</v>
      </c>
      <c r="X690" s="33" t="s">
        <v>17622</v>
      </c>
      <c r="Y690" s="19" t="s">
        <v>46</v>
      </c>
      <c r="Z690" s="20" t="s">
        <v>5824</v>
      </c>
      <c r="AA690" s="19" t="s">
        <v>5825</v>
      </c>
      <c r="AB690" s="20" t="s">
        <v>14386</v>
      </c>
    </row>
    <row r="691" spans="1:28" ht="22.5" customHeight="1" x14ac:dyDescent="0.35">
      <c r="A691" s="33">
        <v>689</v>
      </c>
      <c r="B691" s="20" t="s">
        <v>17623</v>
      </c>
      <c r="C691" s="20"/>
      <c r="D691" s="20" t="s">
        <v>50</v>
      </c>
      <c r="E691" s="20" t="s">
        <v>51</v>
      </c>
      <c r="F691" s="20" t="s">
        <v>5263</v>
      </c>
      <c r="G691" s="20" t="s">
        <v>11500</v>
      </c>
      <c r="H691" s="20" t="s">
        <v>17624</v>
      </c>
      <c r="I691" s="33" t="s">
        <v>1816</v>
      </c>
      <c r="J691" s="215" t="s">
        <v>1817</v>
      </c>
      <c r="K691" s="20">
        <f t="shared" si="8"/>
        <v>31</v>
      </c>
      <c r="L691" s="20">
        <f t="shared" si="9"/>
        <v>10</v>
      </c>
      <c r="M691" s="20">
        <f t="shared" si="10"/>
        <v>2023</v>
      </c>
      <c r="N691" s="20">
        <v>72</v>
      </c>
      <c r="O691" s="209">
        <f t="shared" si="11"/>
        <v>47422</v>
      </c>
      <c r="P691" s="20"/>
      <c r="Q691" s="20" t="s">
        <v>17623</v>
      </c>
      <c r="R691" s="19" t="s">
        <v>17625</v>
      </c>
      <c r="S691" s="19" t="s">
        <v>17626</v>
      </c>
      <c r="T691" s="19" t="s">
        <v>498</v>
      </c>
      <c r="U691" s="209">
        <v>37010</v>
      </c>
      <c r="V691" s="20" t="s">
        <v>44</v>
      </c>
      <c r="W691" s="20">
        <v>20</v>
      </c>
      <c r="X691" s="33" t="s">
        <v>17622</v>
      </c>
      <c r="Y691" s="19" t="s">
        <v>46</v>
      </c>
      <c r="Z691" s="20" t="s">
        <v>5824</v>
      </c>
      <c r="AA691" s="19" t="s">
        <v>5825</v>
      </c>
      <c r="AB691" s="20" t="s">
        <v>14386</v>
      </c>
    </row>
    <row r="692" spans="1:28" ht="22.5" customHeight="1" x14ac:dyDescent="0.35">
      <c r="A692" s="33">
        <v>690</v>
      </c>
      <c r="B692" s="20" t="s">
        <v>17627</v>
      </c>
      <c r="C692" s="20"/>
      <c r="D692" s="20" t="s">
        <v>50</v>
      </c>
      <c r="E692" s="20" t="s">
        <v>51</v>
      </c>
      <c r="F692" s="20" t="s">
        <v>5263</v>
      </c>
      <c r="G692" s="20" t="s">
        <v>11500</v>
      </c>
      <c r="H692" s="20" t="s">
        <v>17628</v>
      </c>
      <c r="I692" s="33" t="s">
        <v>1850</v>
      </c>
      <c r="J692" s="215" t="s">
        <v>1851</v>
      </c>
      <c r="K692" s="20">
        <f t="shared" si="8"/>
        <v>2</v>
      </c>
      <c r="L692" s="20">
        <f t="shared" si="9"/>
        <v>1</v>
      </c>
      <c r="M692" s="20">
        <f t="shared" si="10"/>
        <v>2024</v>
      </c>
      <c r="N692" s="20">
        <v>72</v>
      </c>
      <c r="O692" s="209">
        <f t="shared" si="11"/>
        <v>47485</v>
      </c>
      <c r="P692" s="20"/>
      <c r="Q692" s="20" t="s">
        <v>17627</v>
      </c>
      <c r="R692" s="19" t="s">
        <v>17629</v>
      </c>
      <c r="S692" s="19" t="s">
        <v>17630</v>
      </c>
      <c r="T692" s="19" t="s">
        <v>751</v>
      </c>
      <c r="U692" s="209">
        <v>36895</v>
      </c>
      <c r="V692" s="20" t="s">
        <v>44</v>
      </c>
      <c r="W692" s="20">
        <v>20</v>
      </c>
      <c r="X692" s="33" t="s">
        <v>17631</v>
      </c>
      <c r="Y692" s="19" t="s">
        <v>46</v>
      </c>
      <c r="Z692" s="20" t="s">
        <v>5824</v>
      </c>
      <c r="AA692" s="19" t="s">
        <v>5825</v>
      </c>
      <c r="AB692" s="20" t="s">
        <v>14386</v>
      </c>
    </row>
    <row r="693" spans="1:28" ht="22.5" customHeight="1" x14ac:dyDescent="0.35">
      <c r="A693" s="33">
        <v>691</v>
      </c>
      <c r="B693" s="20" t="s">
        <v>17632</v>
      </c>
      <c r="C693" s="20"/>
      <c r="D693" s="20" t="s">
        <v>50</v>
      </c>
      <c r="E693" s="20" t="s">
        <v>51</v>
      </c>
      <c r="F693" s="20" t="s">
        <v>5263</v>
      </c>
      <c r="G693" s="20" t="s">
        <v>11500</v>
      </c>
      <c r="H693" s="20" t="s">
        <v>17633</v>
      </c>
      <c r="I693" s="33" t="s">
        <v>577</v>
      </c>
      <c r="J693" s="215" t="s">
        <v>578</v>
      </c>
      <c r="K693" s="20">
        <f t="shared" si="8"/>
        <v>25</v>
      </c>
      <c r="L693" s="20">
        <f t="shared" si="9"/>
        <v>8</v>
      </c>
      <c r="M693" s="20">
        <f t="shared" si="10"/>
        <v>2023</v>
      </c>
      <c r="N693" s="20">
        <v>72</v>
      </c>
      <c r="O693" s="209">
        <f t="shared" si="11"/>
        <v>47355</v>
      </c>
      <c r="P693" s="20"/>
      <c r="Q693" s="20" t="s">
        <v>17632</v>
      </c>
      <c r="R693" s="19" t="s">
        <v>17634</v>
      </c>
      <c r="S693" s="19" t="s">
        <v>5903</v>
      </c>
      <c r="T693" s="19" t="s">
        <v>1926</v>
      </c>
      <c r="U693" s="209">
        <v>36069</v>
      </c>
      <c r="V693" s="20" t="s">
        <v>44</v>
      </c>
      <c r="W693" s="20">
        <v>20</v>
      </c>
      <c r="X693" s="33" t="s">
        <v>17635</v>
      </c>
      <c r="Y693" s="19" t="s">
        <v>62</v>
      </c>
      <c r="Z693" s="20" t="s">
        <v>5824</v>
      </c>
      <c r="AA693" s="19" t="s">
        <v>5825</v>
      </c>
      <c r="AB693" s="20" t="s">
        <v>14386</v>
      </c>
    </row>
    <row r="694" spans="1:28" ht="22.5" customHeight="1" x14ac:dyDescent="0.35">
      <c r="A694" s="33">
        <v>692</v>
      </c>
      <c r="B694" s="20" t="s">
        <v>17636</v>
      </c>
      <c r="C694" s="20"/>
      <c r="D694" s="20" t="s">
        <v>50</v>
      </c>
      <c r="E694" s="20" t="s">
        <v>51</v>
      </c>
      <c r="F694" s="20" t="s">
        <v>5263</v>
      </c>
      <c r="G694" s="20" t="s">
        <v>11500</v>
      </c>
      <c r="H694" s="20" t="s">
        <v>17637</v>
      </c>
      <c r="I694" s="33" t="s">
        <v>577</v>
      </c>
      <c r="J694" s="215" t="s">
        <v>578</v>
      </c>
      <c r="K694" s="20">
        <f t="shared" si="8"/>
        <v>25</v>
      </c>
      <c r="L694" s="20">
        <f t="shared" si="9"/>
        <v>8</v>
      </c>
      <c r="M694" s="20">
        <f t="shared" si="10"/>
        <v>2023</v>
      </c>
      <c r="N694" s="20">
        <v>72</v>
      </c>
      <c r="O694" s="209">
        <f t="shared" si="11"/>
        <v>47355</v>
      </c>
      <c r="P694" s="20"/>
      <c r="Q694" s="20" t="s">
        <v>17636</v>
      </c>
      <c r="R694" s="19" t="s">
        <v>17638</v>
      </c>
      <c r="S694" s="19" t="s">
        <v>17639</v>
      </c>
      <c r="T694" s="19" t="s">
        <v>342</v>
      </c>
      <c r="U694" s="210">
        <v>29173</v>
      </c>
      <c r="V694" s="20" t="s">
        <v>75</v>
      </c>
      <c r="W694" s="20">
        <v>20</v>
      </c>
      <c r="X694" s="33" t="s">
        <v>17635</v>
      </c>
      <c r="Y694" s="19" t="s">
        <v>62</v>
      </c>
      <c r="Z694" s="20" t="s">
        <v>5824</v>
      </c>
      <c r="AA694" s="19" t="s">
        <v>5825</v>
      </c>
      <c r="AB694" s="20" t="s">
        <v>14386</v>
      </c>
    </row>
    <row r="695" spans="1:28" ht="22.5" customHeight="1" x14ac:dyDescent="0.35">
      <c r="A695" s="33">
        <v>693</v>
      </c>
      <c r="B695" s="20" t="s">
        <v>17640</v>
      </c>
      <c r="C695" s="20"/>
      <c r="D695" s="20" t="s">
        <v>50</v>
      </c>
      <c r="E695" s="20" t="s">
        <v>51</v>
      </c>
      <c r="F695" s="20" t="s">
        <v>5263</v>
      </c>
      <c r="G695" s="20" t="s">
        <v>11500</v>
      </c>
      <c r="H695" s="20" t="s">
        <v>17641</v>
      </c>
      <c r="I695" s="33" t="s">
        <v>577</v>
      </c>
      <c r="J695" s="215" t="s">
        <v>578</v>
      </c>
      <c r="K695" s="20">
        <f t="shared" si="8"/>
        <v>25</v>
      </c>
      <c r="L695" s="20">
        <f t="shared" si="9"/>
        <v>8</v>
      </c>
      <c r="M695" s="20">
        <f t="shared" si="10"/>
        <v>2023</v>
      </c>
      <c r="N695" s="20">
        <v>72</v>
      </c>
      <c r="O695" s="209">
        <f t="shared" si="11"/>
        <v>47355</v>
      </c>
      <c r="P695" s="20"/>
      <c r="Q695" s="20" t="s">
        <v>17640</v>
      </c>
      <c r="R695" s="19" t="s">
        <v>17642</v>
      </c>
      <c r="S695" s="19" t="s">
        <v>4692</v>
      </c>
      <c r="T695" s="19" t="s">
        <v>1699</v>
      </c>
      <c r="U695" s="209">
        <v>38579</v>
      </c>
      <c r="V695" s="20" t="s">
        <v>75</v>
      </c>
      <c r="W695" s="20">
        <v>20</v>
      </c>
      <c r="X695" s="33" t="s">
        <v>17635</v>
      </c>
      <c r="Y695" s="19" t="s">
        <v>62</v>
      </c>
      <c r="Z695" s="20" t="s">
        <v>5824</v>
      </c>
      <c r="AA695" s="19" t="s">
        <v>5825</v>
      </c>
      <c r="AB695" s="20" t="s">
        <v>14386</v>
      </c>
    </row>
    <row r="696" spans="1:28" ht="22.5" customHeight="1" x14ac:dyDescent="0.35">
      <c r="A696" s="33">
        <v>694</v>
      </c>
      <c r="B696" s="20" t="s">
        <v>17643</v>
      </c>
      <c r="C696" s="20"/>
      <c r="D696" s="20" t="s">
        <v>50</v>
      </c>
      <c r="E696" s="20" t="s">
        <v>51</v>
      </c>
      <c r="F696" s="20" t="s">
        <v>5263</v>
      </c>
      <c r="G696" s="20" t="s">
        <v>11500</v>
      </c>
      <c r="H696" s="20" t="s">
        <v>17644</v>
      </c>
      <c r="I696" s="33" t="s">
        <v>577</v>
      </c>
      <c r="J696" s="215" t="s">
        <v>578</v>
      </c>
      <c r="K696" s="20">
        <f t="shared" si="8"/>
        <v>25</v>
      </c>
      <c r="L696" s="20">
        <f t="shared" si="9"/>
        <v>8</v>
      </c>
      <c r="M696" s="20">
        <f t="shared" si="10"/>
        <v>2023</v>
      </c>
      <c r="N696" s="20">
        <v>72</v>
      </c>
      <c r="O696" s="209">
        <f t="shared" si="11"/>
        <v>47355</v>
      </c>
      <c r="P696" s="20"/>
      <c r="Q696" s="20" t="s">
        <v>17643</v>
      </c>
      <c r="R696" s="19" t="s">
        <v>17645</v>
      </c>
      <c r="S696" s="19" t="s">
        <v>17646</v>
      </c>
      <c r="T696" s="19" t="s">
        <v>255</v>
      </c>
      <c r="U696" s="209">
        <v>35451</v>
      </c>
      <c r="V696" s="20" t="s">
        <v>44</v>
      </c>
      <c r="W696" s="20">
        <v>20</v>
      </c>
      <c r="X696" s="33" t="s">
        <v>17635</v>
      </c>
      <c r="Y696" s="19" t="s">
        <v>62</v>
      </c>
      <c r="Z696" s="20" t="s">
        <v>5824</v>
      </c>
      <c r="AA696" s="19" t="s">
        <v>5825</v>
      </c>
      <c r="AB696" s="20" t="s">
        <v>14386</v>
      </c>
    </row>
    <row r="697" spans="1:28" ht="22.5" customHeight="1" x14ac:dyDescent="0.35">
      <c r="A697" s="33">
        <v>695</v>
      </c>
      <c r="B697" s="20" t="s">
        <v>17647</v>
      </c>
      <c r="C697" s="20"/>
      <c r="D697" s="20" t="s">
        <v>50</v>
      </c>
      <c r="E697" s="20" t="s">
        <v>51</v>
      </c>
      <c r="F697" s="20" t="s">
        <v>5263</v>
      </c>
      <c r="G697" s="20" t="s">
        <v>11500</v>
      </c>
      <c r="H697" s="20" t="s">
        <v>17648</v>
      </c>
      <c r="I697" s="33" t="s">
        <v>577</v>
      </c>
      <c r="J697" s="215" t="s">
        <v>578</v>
      </c>
      <c r="K697" s="20">
        <f t="shared" si="8"/>
        <v>25</v>
      </c>
      <c r="L697" s="20">
        <f t="shared" si="9"/>
        <v>8</v>
      </c>
      <c r="M697" s="20">
        <f t="shared" si="10"/>
        <v>2023</v>
      </c>
      <c r="N697" s="20">
        <v>72</v>
      </c>
      <c r="O697" s="209">
        <f t="shared" si="11"/>
        <v>47355</v>
      </c>
      <c r="P697" s="20"/>
      <c r="Q697" s="20" t="s">
        <v>17647</v>
      </c>
      <c r="R697" s="19" t="s">
        <v>13269</v>
      </c>
      <c r="S697" s="19" t="s">
        <v>373</v>
      </c>
      <c r="T697" s="19" t="s">
        <v>144</v>
      </c>
      <c r="U697" s="209">
        <v>36698</v>
      </c>
      <c r="V697" s="20" t="s">
        <v>44</v>
      </c>
      <c r="W697" s="20">
        <v>20</v>
      </c>
      <c r="X697" s="33" t="s">
        <v>17635</v>
      </c>
      <c r="Y697" s="19" t="s">
        <v>62</v>
      </c>
      <c r="Z697" s="20" t="s">
        <v>5824</v>
      </c>
      <c r="AA697" s="19" t="s">
        <v>5825</v>
      </c>
      <c r="AB697" s="20" t="s">
        <v>14386</v>
      </c>
    </row>
    <row r="698" spans="1:28" ht="22.5" customHeight="1" x14ac:dyDescent="0.35">
      <c r="A698" s="33">
        <v>696</v>
      </c>
      <c r="B698" s="20" t="s">
        <v>17649</v>
      </c>
      <c r="C698" s="20"/>
      <c r="D698" s="20" t="s">
        <v>50</v>
      </c>
      <c r="E698" s="20" t="s">
        <v>51</v>
      </c>
      <c r="F698" s="20" t="s">
        <v>5263</v>
      </c>
      <c r="G698" s="20" t="s">
        <v>11500</v>
      </c>
      <c r="H698" s="20" t="s">
        <v>17650</v>
      </c>
      <c r="I698" s="33" t="s">
        <v>1816</v>
      </c>
      <c r="J698" s="215" t="s">
        <v>1817</v>
      </c>
      <c r="K698" s="20">
        <f t="shared" si="8"/>
        <v>31</v>
      </c>
      <c r="L698" s="20">
        <f t="shared" si="9"/>
        <v>10</v>
      </c>
      <c r="M698" s="20">
        <f t="shared" si="10"/>
        <v>2023</v>
      </c>
      <c r="N698" s="20">
        <v>72</v>
      </c>
      <c r="O698" s="209">
        <f t="shared" si="11"/>
        <v>47422</v>
      </c>
      <c r="P698" s="20"/>
      <c r="Q698" s="20" t="s">
        <v>17649</v>
      </c>
      <c r="R698" s="19" t="s">
        <v>17651</v>
      </c>
      <c r="S698" s="19" t="s">
        <v>11607</v>
      </c>
      <c r="T698" s="19" t="s">
        <v>392</v>
      </c>
      <c r="U698" s="209">
        <v>34929</v>
      </c>
      <c r="V698" s="20" t="s">
        <v>75</v>
      </c>
      <c r="W698" s="20">
        <v>20</v>
      </c>
      <c r="X698" s="33" t="s">
        <v>17652</v>
      </c>
      <c r="Y698" s="19" t="s">
        <v>62</v>
      </c>
      <c r="Z698" s="20" t="s">
        <v>5824</v>
      </c>
      <c r="AA698" s="19" t="s">
        <v>5825</v>
      </c>
      <c r="AB698" s="20" t="s">
        <v>14386</v>
      </c>
    </row>
    <row r="699" spans="1:28" ht="22.5" customHeight="1" x14ac:dyDescent="0.35">
      <c r="A699" s="33">
        <v>697</v>
      </c>
      <c r="B699" s="20" t="s">
        <v>17653</v>
      </c>
      <c r="C699" s="20"/>
      <c r="D699" s="20" t="s">
        <v>50</v>
      </c>
      <c r="E699" s="20" t="s">
        <v>51</v>
      </c>
      <c r="F699" s="20" t="s">
        <v>5263</v>
      </c>
      <c r="G699" s="20" t="s">
        <v>11500</v>
      </c>
      <c r="H699" s="20" t="s">
        <v>17654</v>
      </c>
      <c r="I699" s="33" t="s">
        <v>15574</v>
      </c>
      <c r="J699" s="215" t="s">
        <v>15575</v>
      </c>
      <c r="K699" s="20">
        <f t="shared" si="8"/>
        <v>17</v>
      </c>
      <c r="L699" s="20">
        <f t="shared" si="9"/>
        <v>11</v>
      </c>
      <c r="M699" s="20">
        <f t="shared" si="10"/>
        <v>2023</v>
      </c>
      <c r="N699" s="20">
        <v>72</v>
      </c>
      <c r="O699" s="209">
        <f t="shared" si="11"/>
        <v>47439</v>
      </c>
      <c r="P699" s="20"/>
      <c r="Q699" s="20" t="s">
        <v>17653</v>
      </c>
      <c r="R699" s="19" t="s">
        <v>17655</v>
      </c>
      <c r="S699" s="19" t="s">
        <v>5121</v>
      </c>
      <c r="T699" s="19" t="s">
        <v>462</v>
      </c>
      <c r="U699" s="209">
        <v>37232</v>
      </c>
      <c r="V699" s="20" t="s">
        <v>75</v>
      </c>
      <c r="W699" s="20">
        <v>20</v>
      </c>
      <c r="X699" s="33" t="s">
        <v>17652</v>
      </c>
      <c r="Y699" s="19" t="s">
        <v>62</v>
      </c>
      <c r="Z699" s="20" t="s">
        <v>5824</v>
      </c>
      <c r="AA699" s="19" t="s">
        <v>5825</v>
      </c>
      <c r="AB699" s="20" t="s">
        <v>14386</v>
      </c>
    </row>
    <row r="700" spans="1:28" ht="22.5" customHeight="1" x14ac:dyDescent="0.35">
      <c r="A700" s="33">
        <v>698</v>
      </c>
      <c r="B700" s="20" t="s">
        <v>17656</v>
      </c>
      <c r="C700" s="20"/>
      <c r="D700" s="20" t="s">
        <v>50</v>
      </c>
      <c r="E700" s="20" t="s">
        <v>51</v>
      </c>
      <c r="F700" s="20" t="s">
        <v>5263</v>
      </c>
      <c r="G700" s="20" t="s">
        <v>11500</v>
      </c>
      <c r="H700" s="20" t="s">
        <v>17657</v>
      </c>
      <c r="I700" s="33" t="s">
        <v>1850</v>
      </c>
      <c r="J700" s="215" t="s">
        <v>1851</v>
      </c>
      <c r="K700" s="20">
        <f t="shared" si="8"/>
        <v>2</v>
      </c>
      <c r="L700" s="20">
        <f t="shared" si="9"/>
        <v>1</v>
      </c>
      <c r="M700" s="20">
        <f t="shared" si="10"/>
        <v>2024</v>
      </c>
      <c r="N700" s="20">
        <v>72</v>
      </c>
      <c r="O700" s="209">
        <f t="shared" si="11"/>
        <v>47485</v>
      </c>
      <c r="P700" s="20"/>
      <c r="Q700" s="20" t="s">
        <v>17656</v>
      </c>
      <c r="R700" s="19" t="s">
        <v>17658</v>
      </c>
      <c r="S700" s="19" t="s">
        <v>17659</v>
      </c>
      <c r="T700" s="19" t="s">
        <v>67</v>
      </c>
      <c r="U700" s="210">
        <v>35754</v>
      </c>
      <c r="V700" s="20" t="s">
        <v>44</v>
      </c>
      <c r="W700" s="20">
        <v>20</v>
      </c>
      <c r="X700" s="33" t="s">
        <v>17652</v>
      </c>
      <c r="Y700" s="19" t="s">
        <v>62</v>
      </c>
      <c r="Z700" s="20" t="s">
        <v>5824</v>
      </c>
      <c r="AA700" s="19" t="s">
        <v>5825</v>
      </c>
      <c r="AB700" s="20" t="s">
        <v>14386</v>
      </c>
    </row>
    <row r="701" spans="1:28" ht="22.5" customHeight="1" x14ac:dyDescent="0.35">
      <c r="A701" s="33">
        <v>699</v>
      </c>
      <c r="B701" s="20" t="s">
        <v>17660</v>
      </c>
      <c r="C701" s="20"/>
      <c r="D701" s="20" t="s">
        <v>50</v>
      </c>
      <c r="E701" s="20" t="s">
        <v>51</v>
      </c>
      <c r="F701" s="20" t="s">
        <v>5263</v>
      </c>
      <c r="G701" s="20" t="s">
        <v>11500</v>
      </c>
      <c r="H701" s="20" t="s">
        <v>17661</v>
      </c>
      <c r="I701" s="33" t="s">
        <v>15574</v>
      </c>
      <c r="J701" s="215" t="s">
        <v>15575</v>
      </c>
      <c r="K701" s="20">
        <f t="shared" si="8"/>
        <v>17</v>
      </c>
      <c r="L701" s="20">
        <f t="shared" si="9"/>
        <v>11</v>
      </c>
      <c r="M701" s="20">
        <f t="shared" si="10"/>
        <v>2023</v>
      </c>
      <c r="N701" s="20">
        <v>72</v>
      </c>
      <c r="O701" s="209">
        <f t="shared" si="11"/>
        <v>47439</v>
      </c>
      <c r="P701" s="20"/>
      <c r="Q701" s="20" t="s">
        <v>17660</v>
      </c>
      <c r="R701" s="19" t="s">
        <v>17662</v>
      </c>
      <c r="S701" s="19" t="s">
        <v>17663</v>
      </c>
      <c r="T701" s="19" t="s">
        <v>857</v>
      </c>
      <c r="U701" s="209">
        <v>31284</v>
      </c>
      <c r="V701" s="20" t="s">
        <v>44</v>
      </c>
      <c r="W701" s="20">
        <v>20</v>
      </c>
      <c r="X701" s="33" t="s">
        <v>17652</v>
      </c>
      <c r="Y701" s="19" t="s">
        <v>62</v>
      </c>
      <c r="Z701" s="20" t="s">
        <v>5824</v>
      </c>
      <c r="AA701" s="19" t="s">
        <v>5825</v>
      </c>
      <c r="AB701" s="20" t="s">
        <v>14386</v>
      </c>
    </row>
    <row r="702" spans="1:28" ht="22.5" customHeight="1" x14ac:dyDescent="0.35">
      <c r="A702" s="33">
        <v>700</v>
      </c>
      <c r="B702" s="20" t="s">
        <v>17664</v>
      </c>
      <c r="C702" s="20"/>
      <c r="D702" s="20" t="s">
        <v>50</v>
      </c>
      <c r="E702" s="20" t="s">
        <v>51</v>
      </c>
      <c r="F702" s="20" t="s">
        <v>5263</v>
      </c>
      <c r="G702" s="20" t="s">
        <v>11500</v>
      </c>
      <c r="H702" s="20" t="s">
        <v>17665</v>
      </c>
      <c r="I702" s="33" t="s">
        <v>15574</v>
      </c>
      <c r="J702" s="215" t="s">
        <v>15575</v>
      </c>
      <c r="K702" s="20">
        <f t="shared" si="8"/>
        <v>17</v>
      </c>
      <c r="L702" s="20">
        <f t="shared" si="9"/>
        <v>11</v>
      </c>
      <c r="M702" s="20">
        <f t="shared" si="10"/>
        <v>2023</v>
      </c>
      <c r="N702" s="20">
        <v>72</v>
      </c>
      <c r="O702" s="209">
        <f t="shared" si="11"/>
        <v>47439</v>
      </c>
      <c r="P702" s="20"/>
      <c r="Q702" s="20" t="s">
        <v>17664</v>
      </c>
      <c r="R702" s="19" t="s">
        <v>17666</v>
      </c>
      <c r="S702" s="19" t="s">
        <v>14530</v>
      </c>
      <c r="T702" s="19" t="s">
        <v>804</v>
      </c>
      <c r="U702" s="209">
        <v>34467</v>
      </c>
      <c r="V702" s="20" t="s">
        <v>75</v>
      </c>
      <c r="W702" s="20">
        <v>20</v>
      </c>
      <c r="X702" s="33" t="s">
        <v>17652</v>
      </c>
      <c r="Y702" s="19" t="s">
        <v>62</v>
      </c>
      <c r="Z702" s="20" t="s">
        <v>5824</v>
      </c>
      <c r="AA702" s="19" t="s">
        <v>5825</v>
      </c>
      <c r="AB702" s="20" t="s">
        <v>14386</v>
      </c>
    </row>
    <row r="703" spans="1:28" ht="22.5" customHeight="1" x14ac:dyDescent="0.35">
      <c r="A703" s="33">
        <v>701</v>
      </c>
      <c r="B703" s="20" t="s">
        <v>17667</v>
      </c>
      <c r="C703" s="20"/>
      <c r="D703" s="20" t="s">
        <v>50</v>
      </c>
      <c r="E703" s="20" t="s">
        <v>51</v>
      </c>
      <c r="F703" s="20" t="s">
        <v>5263</v>
      </c>
      <c r="G703" s="20" t="s">
        <v>11500</v>
      </c>
      <c r="H703" s="20" t="s">
        <v>17668</v>
      </c>
      <c r="I703" s="33" t="s">
        <v>1816</v>
      </c>
      <c r="J703" s="215" t="s">
        <v>1817</v>
      </c>
      <c r="K703" s="20">
        <f t="shared" si="8"/>
        <v>31</v>
      </c>
      <c r="L703" s="20">
        <f t="shared" si="9"/>
        <v>10</v>
      </c>
      <c r="M703" s="20">
        <f t="shared" si="10"/>
        <v>2023</v>
      </c>
      <c r="N703" s="20">
        <v>72</v>
      </c>
      <c r="O703" s="209">
        <f t="shared" si="11"/>
        <v>47422</v>
      </c>
      <c r="P703" s="20"/>
      <c r="Q703" s="20" t="s">
        <v>17667</v>
      </c>
      <c r="R703" s="19" t="s">
        <v>17669</v>
      </c>
      <c r="S703" s="19" t="s">
        <v>1505</v>
      </c>
      <c r="T703" s="19" t="s">
        <v>804</v>
      </c>
      <c r="U703" s="209">
        <v>35565</v>
      </c>
      <c r="V703" s="20" t="s">
        <v>44</v>
      </c>
      <c r="W703" s="20">
        <v>20</v>
      </c>
      <c r="X703" s="33" t="s">
        <v>17652</v>
      </c>
      <c r="Y703" s="19" t="s">
        <v>62</v>
      </c>
      <c r="Z703" s="20" t="s">
        <v>5824</v>
      </c>
      <c r="AA703" s="19" t="s">
        <v>5825</v>
      </c>
      <c r="AB703" s="20" t="s">
        <v>14386</v>
      </c>
    </row>
    <row r="704" spans="1:28" ht="22.5" customHeight="1" x14ac:dyDescent="0.35">
      <c r="A704" s="33">
        <v>702</v>
      </c>
      <c r="B704" s="20" t="s">
        <v>17670</v>
      </c>
      <c r="C704" s="20"/>
      <c r="D704" s="20" t="s">
        <v>50</v>
      </c>
      <c r="E704" s="20" t="s">
        <v>51</v>
      </c>
      <c r="F704" s="20" t="s">
        <v>5263</v>
      </c>
      <c r="G704" s="20" t="s">
        <v>11500</v>
      </c>
      <c r="H704" s="20" t="s">
        <v>17671</v>
      </c>
      <c r="I704" s="33" t="s">
        <v>1816</v>
      </c>
      <c r="J704" s="215" t="s">
        <v>1817</v>
      </c>
      <c r="K704" s="20">
        <f t="shared" si="8"/>
        <v>31</v>
      </c>
      <c r="L704" s="20">
        <f t="shared" si="9"/>
        <v>10</v>
      </c>
      <c r="M704" s="20">
        <f t="shared" si="10"/>
        <v>2023</v>
      </c>
      <c r="N704" s="20">
        <v>72</v>
      </c>
      <c r="O704" s="209">
        <f t="shared" si="11"/>
        <v>47422</v>
      </c>
      <c r="P704" s="20"/>
      <c r="Q704" s="20" t="s">
        <v>17670</v>
      </c>
      <c r="R704" s="19" t="s">
        <v>17672</v>
      </c>
      <c r="S704" s="19" t="s">
        <v>1991</v>
      </c>
      <c r="T704" s="19" t="s">
        <v>731</v>
      </c>
      <c r="U704" s="209">
        <v>38414</v>
      </c>
      <c r="V704" s="20" t="s">
        <v>75</v>
      </c>
      <c r="W704" s="20">
        <v>20</v>
      </c>
      <c r="X704" s="33" t="s">
        <v>17652</v>
      </c>
      <c r="Y704" s="19" t="s">
        <v>62</v>
      </c>
      <c r="Z704" s="20" t="s">
        <v>5824</v>
      </c>
      <c r="AA704" s="19" t="s">
        <v>5825</v>
      </c>
      <c r="AB704" s="20" t="s">
        <v>14386</v>
      </c>
    </row>
    <row r="705" spans="1:28" ht="22.5" customHeight="1" x14ac:dyDescent="0.35">
      <c r="A705" s="33">
        <v>703</v>
      </c>
      <c r="B705" s="20" t="s">
        <v>17673</v>
      </c>
      <c r="C705" s="20"/>
      <c r="D705" s="20" t="s">
        <v>50</v>
      </c>
      <c r="E705" s="20" t="s">
        <v>51</v>
      </c>
      <c r="F705" s="20" t="s">
        <v>5263</v>
      </c>
      <c r="G705" s="20" t="s">
        <v>11500</v>
      </c>
      <c r="H705" s="20" t="s">
        <v>17674</v>
      </c>
      <c r="I705" s="33" t="s">
        <v>1816</v>
      </c>
      <c r="J705" s="215" t="s">
        <v>1817</v>
      </c>
      <c r="K705" s="20">
        <f t="shared" si="8"/>
        <v>31</v>
      </c>
      <c r="L705" s="20">
        <f t="shared" si="9"/>
        <v>10</v>
      </c>
      <c r="M705" s="20">
        <f t="shared" si="10"/>
        <v>2023</v>
      </c>
      <c r="N705" s="20">
        <v>72</v>
      </c>
      <c r="O705" s="209">
        <f t="shared" si="11"/>
        <v>47422</v>
      </c>
      <c r="P705" s="20"/>
      <c r="Q705" s="20" t="s">
        <v>17673</v>
      </c>
      <c r="R705" s="19" t="s">
        <v>3563</v>
      </c>
      <c r="S705" s="19" t="s">
        <v>400</v>
      </c>
      <c r="T705" s="19" t="s">
        <v>136</v>
      </c>
      <c r="U705" s="210">
        <v>35747</v>
      </c>
      <c r="V705" s="20" t="s">
        <v>75</v>
      </c>
      <c r="W705" s="20">
        <v>20</v>
      </c>
      <c r="X705" s="33" t="s">
        <v>17652</v>
      </c>
      <c r="Y705" s="19" t="s">
        <v>62</v>
      </c>
      <c r="Z705" s="20" t="s">
        <v>5824</v>
      </c>
      <c r="AA705" s="19" t="s">
        <v>5825</v>
      </c>
      <c r="AB705" s="20" t="s">
        <v>14386</v>
      </c>
    </row>
    <row r="706" spans="1:28" ht="22.5" customHeight="1" x14ac:dyDescent="0.35">
      <c r="A706" s="33">
        <v>704</v>
      </c>
      <c r="B706" s="20" t="s">
        <v>17675</v>
      </c>
      <c r="C706" s="20"/>
      <c r="D706" s="20" t="s">
        <v>50</v>
      </c>
      <c r="E706" s="20" t="s">
        <v>51</v>
      </c>
      <c r="F706" s="20" t="s">
        <v>5263</v>
      </c>
      <c r="G706" s="20" t="s">
        <v>11500</v>
      </c>
      <c r="H706" s="20" t="s">
        <v>17676</v>
      </c>
      <c r="I706" s="33" t="s">
        <v>1816</v>
      </c>
      <c r="J706" s="215" t="s">
        <v>1817</v>
      </c>
      <c r="K706" s="20">
        <f t="shared" si="8"/>
        <v>31</v>
      </c>
      <c r="L706" s="20">
        <f t="shared" si="9"/>
        <v>10</v>
      </c>
      <c r="M706" s="20">
        <f t="shared" si="10"/>
        <v>2023</v>
      </c>
      <c r="N706" s="20">
        <v>72</v>
      </c>
      <c r="O706" s="209">
        <f t="shared" si="11"/>
        <v>47422</v>
      </c>
      <c r="P706" s="20"/>
      <c r="Q706" s="20" t="s">
        <v>17675</v>
      </c>
      <c r="R706" s="19" t="s">
        <v>15481</v>
      </c>
      <c r="S706" s="19" t="s">
        <v>2362</v>
      </c>
      <c r="T706" s="19" t="s">
        <v>516</v>
      </c>
      <c r="U706" s="210">
        <v>36860</v>
      </c>
      <c r="V706" s="20" t="s">
        <v>75</v>
      </c>
      <c r="W706" s="20">
        <v>20</v>
      </c>
      <c r="X706" s="33" t="s">
        <v>17652</v>
      </c>
      <c r="Y706" s="19" t="s">
        <v>62</v>
      </c>
      <c r="Z706" s="20" t="s">
        <v>5824</v>
      </c>
      <c r="AA706" s="19" t="s">
        <v>5825</v>
      </c>
      <c r="AB706" s="20" t="s">
        <v>14386</v>
      </c>
    </row>
    <row r="707" spans="1:28" ht="22.5" customHeight="1" x14ac:dyDescent="0.35">
      <c r="A707" s="33">
        <v>705</v>
      </c>
      <c r="B707" s="20" t="s">
        <v>17677</v>
      </c>
      <c r="C707" s="20"/>
      <c r="D707" s="20" t="s">
        <v>50</v>
      </c>
      <c r="E707" s="20" t="s">
        <v>51</v>
      </c>
      <c r="F707" s="20" t="s">
        <v>5263</v>
      </c>
      <c r="G707" s="20" t="s">
        <v>11500</v>
      </c>
      <c r="H707" s="20" t="s">
        <v>17678</v>
      </c>
      <c r="I707" s="33" t="s">
        <v>12317</v>
      </c>
      <c r="J707" s="215" t="s">
        <v>12318</v>
      </c>
      <c r="K707" s="20">
        <f t="shared" si="8"/>
        <v>21</v>
      </c>
      <c r="L707" s="20">
        <f t="shared" si="9"/>
        <v>12</v>
      </c>
      <c r="M707" s="20">
        <f t="shared" si="10"/>
        <v>2021</v>
      </c>
      <c r="N707" s="20">
        <v>72</v>
      </c>
      <c r="O707" s="209">
        <f t="shared" si="11"/>
        <v>46742</v>
      </c>
      <c r="P707" s="20"/>
      <c r="Q707" s="20" t="s">
        <v>17677</v>
      </c>
      <c r="R707" s="19" t="s">
        <v>17679</v>
      </c>
      <c r="S707" s="19" t="s">
        <v>2521</v>
      </c>
      <c r="T707" s="19" t="s">
        <v>75</v>
      </c>
      <c r="U707" s="209">
        <v>30377</v>
      </c>
      <c r="V707" s="20" t="s">
        <v>75</v>
      </c>
      <c r="W707" s="20">
        <v>20</v>
      </c>
      <c r="X707" s="33" t="s">
        <v>17680</v>
      </c>
      <c r="Y707" s="19" t="s">
        <v>93</v>
      </c>
      <c r="Z707" s="20" t="s">
        <v>5824</v>
      </c>
      <c r="AA707" s="19" t="s">
        <v>5825</v>
      </c>
      <c r="AB707" s="20" t="s">
        <v>14386</v>
      </c>
    </row>
    <row r="708" spans="1:28" ht="22.5" customHeight="1" x14ac:dyDescent="0.35">
      <c r="A708" s="33">
        <v>706</v>
      </c>
      <c r="B708" s="20" t="s">
        <v>17681</v>
      </c>
      <c r="C708" s="20"/>
      <c r="D708" s="20" t="s">
        <v>50</v>
      </c>
      <c r="E708" s="20" t="s">
        <v>51</v>
      </c>
      <c r="F708" s="20" t="s">
        <v>5263</v>
      </c>
      <c r="G708" s="20" t="s">
        <v>11500</v>
      </c>
      <c r="H708" s="20" t="s">
        <v>17682</v>
      </c>
      <c r="I708" s="33" t="s">
        <v>577</v>
      </c>
      <c r="J708" s="215" t="s">
        <v>578</v>
      </c>
      <c r="K708" s="20">
        <f t="shared" si="8"/>
        <v>25</v>
      </c>
      <c r="L708" s="20">
        <f t="shared" si="9"/>
        <v>8</v>
      </c>
      <c r="M708" s="20">
        <f t="shared" si="10"/>
        <v>2023</v>
      </c>
      <c r="N708" s="20">
        <v>72</v>
      </c>
      <c r="O708" s="209">
        <f t="shared" si="11"/>
        <v>47355</v>
      </c>
      <c r="P708" s="20"/>
      <c r="Q708" s="20" t="s">
        <v>17681</v>
      </c>
      <c r="R708" s="19" t="s">
        <v>17683</v>
      </c>
      <c r="S708" s="19" t="s">
        <v>17684</v>
      </c>
      <c r="T708" s="19" t="s">
        <v>1415</v>
      </c>
      <c r="U708" s="209">
        <v>36472</v>
      </c>
      <c r="V708" s="20" t="s">
        <v>75</v>
      </c>
      <c r="W708" s="20">
        <v>20</v>
      </c>
      <c r="X708" s="33" t="s">
        <v>17685</v>
      </c>
      <c r="Y708" s="19" t="s">
        <v>93</v>
      </c>
      <c r="Z708" s="20" t="s">
        <v>5824</v>
      </c>
      <c r="AA708" s="19" t="s">
        <v>5825</v>
      </c>
      <c r="AB708" s="20" t="s">
        <v>14386</v>
      </c>
    </row>
    <row r="709" spans="1:28" ht="22.5" customHeight="1" x14ac:dyDescent="0.35">
      <c r="A709" s="33">
        <v>707</v>
      </c>
      <c r="B709" s="20" t="s">
        <v>17686</v>
      </c>
      <c r="C709" s="20"/>
      <c r="D709" s="20" t="s">
        <v>50</v>
      </c>
      <c r="E709" s="20" t="s">
        <v>51</v>
      </c>
      <c r="F709" s="20" t="s">
        <v>5263</v>
      </c>
      <c r="G709" s="20" t="s">
        <v>11500</v>
      </c>
      <c r="H709" s="20" t="s">
        <v>17687</v>
      </c>
      <c r="I709" s="33" t="s">
        <v>1816</v>
      </c>
      <c r="J709" s="215" t="s">
        <v>1817</v>
      </c>
      <c r="K709" s="20">
        <f t="shared" si="8"/>
        <v>31</v>
      </c>
      <c r="L709" s="20">
        <f t="shared" si="9"/>
        <v>10</v>
      </c>
      <c r="M709" s="20">
        <f t="shared" si="10"/>
        <v>2023</v>
      </c>
      <c r="N709" s="20">
        <v>72</v>
      </c>
      <c r="O709" s="209">
        <f t="shared" si="11"/>
        <v>47422</v>
      </c>
      <c r="P709" s="20"/>
      <c r="Q709" s="20" t="s">
        <v>17686</v>
      </c>
      <c r="R709" s="19" t="s">
        <v>17688</v>
      </c>
      <c r="S709" s="19" t="s">
        <v>11256</v>
      </c>
      <c r="T709" s="19" t="s">
        <v>1882</v>
      </c>
      <c r="U709" s="209">
        <v>37150</v>
      </c>
      <c r="V709" s="20" t="s">
        <v>75</v>
      </c>
      <c r="W709" s="20">
        <v>20</v>
      </c>
      <c r="X709" s="33" t="s">
        <v>17685</v>
      </c>
      <c r="Y709" s="19" t="s">
        <v>93</v>
      </c>
      <c r="Z709" s="20" t="s">
        <v>5824</v>
      </c>
      <c r="AA709" s="19" t="s">
        <v>5825</v>
      </c>
      <c r="AB709" s="20" t="s">
        <v>14386</v>
      </c>
    </row>
    <row r="710" spans="1:28" ht="22.5" customHeight="1" x14ac:dyDescent="0.35">
      <c r="A710" s="33">
        <v>708</v>
      </c>
      <c r="B710" s="20" t="s">
        <v>17689</v>
      </c>
      <c r="C710" s="20"/>
      <c r="D710" s="20" t="s">
        <v>50</v>
      </c>
      <c r="E710" s="20" t="s">
        <v>51</v>
      </c>
      <c r="F710" s="20" t="s">
        <v>5263</v>
      </c>
      <c r="G710" s="20" t="s">
        <v>11500</v>
      </c>
      <c r="H710" s="20" t="s">
        <v>17690</v>
      </c>
      <c r="I710" s="33" t="s">
        <v>577</v>
      </c>
      <c r="J710" s="215" t="s">
        <v>578</v>
      </c>
      <c r="K710" s="20">
        <f t="shared" si="8"/>
        <v>25</v>
      </c>
      <c r="L710" s="20">
        <f t="shared" si="9"/>
        <v>8</v>
      </c>
      <c r="M710" s="20">
        <f t="shared" si="10"/>
        <v>2023</v>
      </c>
      <c r="N710" s="20">
        <v>72</v>
      </c>
      <c r="O710" s="209">
        <f t="shared" si="11"/>
        <v>47355</v>
      </c>
      <c r="P710" s="20"/>
      <c r="Q710" s="20" t="s">
        <v>17689</v>
      </c>
      <c r="R710" s="19" t="s">
        <v>17691</v>
      </c>
      <c r="S710" s="19" t="s">
        <v>435</v>
      </c>
      <c r="T710" s="19" t="s">
        <v>75</v>
      </c>
      <c r="U710" s="209">
        <v>35184</v>
      </c>
      <c r="V710" s="20" t="s">
        <v>75</v>
      </c>
      <c r="W710" s="20">
        <v>20</v>
      </c>
      <c r="X710" s="33" t="s">
        <v>17692</v>
      </c>
      <c r="Y710" s="19" t="s">
        <v>93</v>
      </c>
      <c r="Z710" s="20" t="s">
        <v>5824</v>
      </c>
      <c r="AA710" s="19" t="s">
        <v>5825</v>
      </c>
      <c r="AB710" s="20" t="s">
        <v>14386</v>
      </c>
    </row>
    <row r="711" spans="1:28" ht="22.5" customHeight="1" x14ac:dyDescent="0.35">
      <c r="A711" s="33">
        <v>709</v>
      </c>
      <c r="B711" s="20" t="s">
        <v>17693</v>
      </c>
      <c r="C711" s="20"/>
      <c r="D711" s="20" t="s">
        <v>50</v>
      </c>
      <c r="E711" s="20" t="s">
        <v>51</v>
      </c>
      <c r="F711" s="20" t="s">
        <v>5263</v>
      </c>
      <c r="G711" s="20" t="s">
        <v>11500</v>
      </c>
      <c r="H711" s="20" t="s">
        <v>17694</v>
      </c>
      <c r="I711" s="33" t="s">
        <v>577</v>
      </c>
      <c r="J711" s="215" t="s">
        <v>578</v>
      </c>
      <c r="K711" s="20">
        <f t="shared" si="8"/>
        <v>25</v>
      </c>
      <c r="L711" s="20">
        <f t="shared" si="9"/>
        <v>8</v>
      </c>
      <c r="M711" s="20">
        <f t="shared" si="10"/>
        <v>2023</v>
      </c>
      <c r="N711" s="20">
        <v>72</v>
      </c>
      <c r="O711" s="209">
        <f t="shared" si="11"/>
        <v>47355</v>
      </c>
      <c r="P711" s="20"/>
      <c r="Q711" s="20" t="s">
        <v>17693</v>
      </c>
      <c r="R711" s="19" t="s">
        <v>17695</v>
      </c>
      <c r="S711" s="19" t="s">
        <v>17696</v>
      </c>
      <c r="T711" s="19" t="s">
        <v>1548</v>
      </c>
      <c r="U711" s="210">
        <v>38270</v>
      </c>
      <c r="V711" s="20" t="s">
        <v>44</v>
      </c>
      <c r="W711" s="20">
        <v>20</v>
      </c>
      <c r="X711" s="33" t="s">
        <v>17697</v>
      </c>
      <c r="Y711" s="19" t="s">
        <v>93</v>
      </c>
      <c r="Z711" s="20" t="s">
        <v>5824</v>
      </c>
      <c r="AA711" s="19" t="s">
        <v>5825</v>
      </c>
      <c r="AB711" s="20" t="s">
        <v>14386</v>
      </c>
    </row>
    <row r="712" spans="1:28" ht="22.5" customHeight="1" x14ac:dyDescent="0.35">
      <c r="A712" s="33">
        <v>710</v>
      </c>
      <c r="B712" s="20" t="s">
        <v>17698</v>
      </c>
      <c r="C712" s="20"/>
      <c r="D712" s="20" t="s">
        <v>50</v>
      </c>
      <c r="E712" s="20" t="s">
        <v>51</v>
      </c>
      <c r="F712" s="20" t="s">
        <v>5263</v>
      </c>
      <c r="G712" s="20" t="s">
        <v>11500</v>
      </c>
      <c r="H712" s="20" t="s">
        <v>17699</v>
      </c>
      <c r="I712" s="33" t="s">
        <v>1828</v>
      </c>
      <c r="J712" s="215" t="s">
        <v>1829</v>
      </c>
      <c r="K712" s="20">
        <f t="shared" si="8"/>
        <v>22</v>
      </c>
      <c r="L712" s="20">
        <f t="shared" si="9"/>
        <v>9</v>
      </c>
      <c r="M712" s="20">
        <f t="shared" si="10"/>
        <v>2023</v>
      </c>
      <c r="N712" s="20">
        <v>72</v>
      </c>
      <c r="O712" s="209">
        <f t="shared" si="11"/>
        <v>47383</v>
      </c>
      <c r="P712" s="20"/>
      <c r="Q712" s="20" t="s">
        <v>17698</v>
      </c>
      <c r="R712" s="19" t="s">
        <v>17700</v>
      </c>
      <c r="S712" s="19" t="s">
        <v>17701</v>
      </c>
      <c r="T712" s="19" t="s">
        <v>2205</v>
      </c>
      <c r="U712" s="209">
        <v>35964</v>
      </c>
      <c r="V712" s="20" t="s">
        <v>75</v>
      </c>
      <c r="W712" s="20">
        <v>20</v>
      </c>
      <c r="X712" s="33" t="s">
        <v>17697</v>
      </c>
      <c r="Y712" s="19" t="s">
        <v>93</v>
      </c>
      <c r="Z712" s="20" t="s">
        <v>5824</v>
      </c>
      <c r="AA712" s="19" t="s">
        <v>5825</v>
      </c>
      <c r="AB712" s="20" t="s">
        <v>14386</v>
      </c>
    </row>
    <row r="713" spans="1:28" ht="22.5" customHeight="1" x14ac:dyDescent="0.35">
      <c r="A713" s="33">
        <v>711</v>
      </c>
      <c r="B713" s="20" t="s">
        <v>17702</v>
      </c>
      <c r="C713" s="20"/>
      <c r="D713" s="20" t="s">
        <v>50</v>
      </c>
      <c r="E713" s="20" t="s">
        <v>51</v>
      </c>
      <c r="F713" s="20" t="s">
        <v>5263</v>
      </c>
      <c r="G713" s="20" t="s">
        <v>11500</v>
      </c>
      <c r="H713" s="20" t="s">
        <v>17703</v>
      </c>
      <c r="I713" s="33" t="s">
        <v>1828</v>
      </c>
      <c r="J713" s="215" t="s">
        <v>1829</v>
      </c>
      <c r="K713" s="20">
        <f t="shared" si="8"/>
        <v>22</v>
      </c>
      <c r="L713" s="20">
        <f t="shared" si="9"/>
        <v>9</v>
      </c>
      <c r="M713" s="20">
        <f t="shared" si="10"/>
        <v>2023</v>
      </c>
      <c r="N713" s="20">
        <v>72</v>
      </c>
      <c r="O713" s="209">
        <f t="shared" si="11"/>
        <v>47383</v>
      </c>
      <c r="P713" s="20"/>
      <c r="Q713" s="20" t="s">
        <v>17702</v>
      </c>
      <c r="R713" s="19" t="s">
        <v>17704</v>
      </c>
      <c r="S713" s="19" t="s">
        <v>17705</v>
      </c>
      <c r="T713" s="19" t="s">
        <v>455</v>
      </c>
      <c r="U713" s="209">
        <v>35289</v>
      </c>
      <c r="V713" s="20" t="s">
        <v>75</v>
      </c>
      <c r="W713" s="20">
        <v>20</v>
      </c>
      <c r="X713" s="33" t="s">
        <v>17697</v>
      </c>
      <c r="Y713" s="19" t="s">
        <v>93</v>
      </c>
      <c r="Z713" s="20" t="s">
        <v>5824</v>
      </c>
      <c r="AA713" s="19" t="s">
        <v>5825</v>
      </c>
      <c r="AB713" s="20" t="s">
        <v>14386</v>
      </c>
    </row>
    <row r="714" spans="1:28" ht="22.5" customHeight="1" x14ac:dyDescent="0.35">
      <c r="A714" s="33">
        <v>712</v>
      </c>
      <c r="B714" s="20" t="s">
        <v>17706</v>
      </c>
      <c r="C714" s="20"/>
      <c r="D714" s="20" t="s">
        <v>50</v>
      </c>
      <c r="E714" s="20" t="s">
        <v>51</v>
      </c>
      <c r="F714" s="20" t="s">
        <v>5263</v>
      </c>
      <c r="G714" s="20" t="s">
        <v>11500</v>
      </c>
      <c r="H714" s="20" t="s">
        <v>17707</v>
      </c>
      <c r="I714" s="33" t="s">
        <v>1828</v>
      </c>
      <c r="J714" s="215" t="s">
        <v>1829</v>
      </c>
      <c r="K714" s="20">
        <f t="shared" si="8"/>
        <v>22</v>
      </c>
      <c r="L714" s="20">
        <f t="shared" si="9"/>
        <v>9</v>
      </c>
      <c r="M714" s="20">
        <f t="shared" si="10"/>
        <v>2023</v>
      </c>
      <c r="N714" s="20">
        <v>72</v>
      </c>
      <c r="O714" s="209">
        <f t="shared" si="11"/>
        <v>47383</v>
      </c>
      <c r="P714" s="20"/>
      <c r="Q714" s="20" t="s">
        <v>17706</v>
      </c>
      <c r="R714" s="19" t="s">
        <v>17708</v>
      </c>
      <c r="S714" s="19" t="s">
        <v>13195</v>
      </c>
      <c r="T714" s="19" t="s">
        <v>2205</v>
      </c>
      <c r="U714" s="210">
        <v>33223</v>
      </c>
      <c r="V714" s="20" t="s">
        <v>75</v>
      </c>
      <c r="W714" s="20">
        <v>20</v>
      </c>
      <c r="X714" s="33" t="s">
        <v>17697</v>
      </c>
      <c r="Y714" s="19" t="s">
        <v>93</v>
      </c>
      <c r="Z714" s="20" t="s">
        <v>5824</v>
      </c>
      <c r="AA714" s="19" t="s">
        <v>5825</v>
      </c>
      <c r="AB714" s="20" t="s">
        <v>14386</v>
      </c>
    </row>
    <row r="715" spans="1:28" ht="22.5" customHeight="1" x14ac:dyDescent="0.35">
      <c r="A715" s="33">
        <v>713</v>
      </c>
      <c r="B715" s="20" t="s">
        <v>17709</v>
      </c>
      <c r="C715" s="20"/>
      <c r="D715" s="20" t="s">
        <v>50</v>
      </c>
      <c r="E715" s="20" t="s">
        <v>51</v>
      </c>
      <c r="F715" s="20" t="s">
        <v>5263</v>
      </c>
      <c r="G715" s="20" t="s">
        <v>11500</v>
      </c>
      <c r="H715" s="20" t="s">
        <v>17710</v>
      </c>
      <c r="I715" s="33" t="s">
        <v>577</v>
      </c>
      <c r="J715" s="215" t="s">
        <v>578</v>
      </c>
      <c r="K715" s="20">
        <f t="shared" si="8"/>
        <v>25</v>
      </c>
      <c r="L715" s="20">
        <f t="shared" si="9"/>
        <v>8</v>
      </c>
      <c r="M715" s="20">
        <f t="shared" si="10"/>
        <v>2023</v>
      </c>
      <c r="N715" s="20">
        <v>72</v>
      </c>
      <c r="O715" s="209">
        <f t="shared" si="11"/>
        <v>47355</v>
      </c>
      <c r="P715" s="20"/>
      <c r="Q715" s="20" t="s">
        <v>17709</v>
      </c>
      <c r="R715" s="19" t="s">
        <v>17711</v>
      </c>
      <c r="S715" s="19" t="s">
        <v>5932</v>
      </c>
      <c r="T715" s="19" t="s">
        <v>2374</v>
      </c>
      <c r="U715" s="209">
        <v>32661</v>
      </c>
      <c r="V715" s="20" t="s">
        <v>75</v>
      </c>
      <c r="W715" s="20">
        <v>20</v>
      </c>
      <c r="X715" s="33" t="s">
        <v>17697</v>
      </c>
      <c r="Y715" s="19" t="s">
        <v>93</v>
      </c>
      <c r="Z715" s="20" t="s">
        <v>5824</v>
      </c>
      <c r="AA715" s="19" t="s">
        <v>5825</v>
      </c>
      <c r="AB715" s="20" t="s">
        <v>14386</v>
      </c>
    </row>
    <row r="716" spans="1:28" ht="22.5" customHeight="1" x14ac:dyDescent="0.35">
      <c r="A716" s="33">
        <v>714</v>
      </c>
      <c r="B716" s="20" t="s">
        <v>17712</v>
      </c>
      <c r="C716" s="20"/>
      <c r="D716" s="20" t="s">
        <v>50</v>
      </c>
      <c r="E716" s="20" t="s">
        <v>51</v>
      </c>
      <c r="F716" s="20" t="s">
        <v>5263</v>
      </c>
      <c r="G716" s="20" t="s">
        <v>11500</v>
      </c>
      <c r="H716" s="20" t="s">
        <v>17713</v>
      </c>
      <c r="I716" s="33" t="s">
        <v>1816</v>
      </c>
      <c r="J716" s="215" t="s">
        <v>1817</v>
      </c>
      <c r="K716" s="20">
        <f t="shared" si="8"/>
        <v>31</v>
      </c>
      <c r="L716" s="20">
        <f t="shared" si="9"/>
        <v>10</v>
      </c>
      <c r="M716" s="20">
        <f t="shared" si="10"/>
        <v>2023</v>
      </c>
      <c r="N716" s="20">
        <v>72</v>
      </c>
      <c r="O716" s="209">
        <f t="shared" si="11"/>
        <v>47422</v>
      </c>
      <c r="P716" s="20"/>
      <c r="Q716" s="20" t="s">
        <v>17712</v>
      </c>
      <c r="R716" s="19" t="s">
        <v>17714</v>
      </c>
      <c r="S716" s="19" t="s">
        <v>12194</v>
      </c>
      <c r="T716" s="19" t="s">
        <v>1096</v>
      </c>
      <c r="U716" s="209">
        <v>35401</v>
      </c>
      <c r="V716" s="20" t="s">
        <v>75</v>
      </c>
      <c r="W716" s="20">
        <v>20</v>
      </c>
      <c r="X716" s="33" t="s">
        <v>17697</v>
      </c>
      <c r="Y716" s="19" t="s">
        <v>93</v>
      </c>
      <c r="Z716" s="20" t="s">
        <v>5824</v>
      </c>
      <c r="AA716" s="19" t="s">
        <v>5825</v>
      </c>
      <c r="AB716" s="20" t="s">
        <v>14386</v>
      </c>
    </row>
    <row r="717" spans="1:28" ht="22.5" customHeight="1" x14ac:dyDescent="0.35">
      <c r="A717" s="33">
        <v>715</v>
      </c>
      <c r="B717" s="20" t="s">
        <v>17715</v>
      </c>
      <c r="C717" s="20"/>
      <c r="D717" s="20" t="s">
        <v>50</v>
      </c>
      <c r="E717" s="20" t="s">
        <v>51</v>
      </c>
      <c r="F717" s="20" t="s">
        <v>5263</v>
      </c>
      <c r="G717" s="20" t="s">
        <v>11500</v>
      </c>
      <c r="H717" s="20" t="s">
        <v>17716</v>
      </c>
      <c r="I717" s="33" t="s">
        <v>15574</v>
      </c>
      <c r="J717" s="215" t="s">
        <v>15575</v>
      </c>
      <c r="K717" s="20">
        <f t="shared" si="8"/>
        <v>17</v>
      </c>
      <c r="L717" s="20">
        <f t="shared" si="9"/>
        <v>11</v>
      </c>
      <c r="M717" s="20">
        <f t="shared" si="10"/>
        <v>2023</v>
      </c>
      <c r="N717" s="20">
        <v>72</v>
      </c>
      <c r="O717" s="209">
        <f t="shared" si="11"/>
        <v>47439</v>
      </c>
      <c r="P717" s="20"/>
      <c r="Q717" s="20" t="s">
        <v>17715</v>
      </c>
      <c r="R717" s="19" t="s">
        <v>17717</v>
      </c>
      <c r="S717" s="19" t="s">
        <v>358</v>
      </c>
      <c r="T717" s="19" t="s">
        <v>292</v>
      </c>
      <c r="U717" s="209">
        <v>36935</v>
      </c>
      <c r="V717" s="20" t="s">
        <v>75</v>
      </c>
      <c r="W717" s="20">
        <v>20</v>
      </c>
      <c r="X717" s="33" t="s">
        <v>17718</v>
      </c>
      <c r="Y717" s="19" t="s">
        <v>93</v>
      </c>
      <c r="Z717" s="20" t="s">
        <v>5824</v>
      </c>
      <c r="AA717" s="19" t="s">
        <v>5825</v>
      </c>
      <c r="AB717" s="20" t="s">
        <v>14386</v>
      </c>
    </row>
    <row r="718" spans="1:28" ht="22.5" customHeight="1" x14ac:dyDescent="0.35">
      <c r="A718" s="33">
        <v>716</v>
      </c>
      <c r="B718" s="20" t="s">
        <v>17719</v>
      </c>
      <c r="C718" s="20"/>
      <c r="D718" s="20" t="s">
        <v>50</v>
      </c>
      <c r="E718" s="20" t="s">
        <v>51</v>
      </c>
      <c r="F718" s="20" t="s">
        <v>5263</v>
      </c>
      <c r="G718" s="20" t="s">
        <v>11500</v>
      </c>
      <c r="H718" s="20" t="s">
        <v>17720</v>
      </c>
      <c r="I718" s="33" t="s">
        <v>15574</v>
      </c>
      <c r="J718" s="215" t="s">
        <v>15575</v>
      </c>
      <c r="K718" s="20">
        <f t="shared" si="8"/>
        <v>17</v>
      </c>
      <c r="L718" s="20">
        <f t="shared" si="9"/>
        <v>11</v>
      </c>
      <c r="M718" s="20">
        <f t="shared" si="10"/>
        <v>2023</v>
      </c>
      <c r="N718" s="20">
        <v>72</v>
      </c>
      <c r="O718" s="209">
        <f t="shared" si="11"/>
        <v>47439</v>
      </c>
      <c r="P718" s="20"/>
      <c r="Q718" s="20" t="s">
        <v>17719</v>
      </c>
      <c r="R718" s="19" t="s">
        <v>17721</v>
      </c>
      <c r="S718" s="19" t="s">
        <v>931</v>
      </c>
      <c r="T718" s="19" t="s">
        <v>1789</v>
      </c>
      <c r="U718" s="209">
        <v>38299</v>
      </c>
      <c r="V718" s="20" t="s">
        <v>75</v>
      </c>
      <c r="W718" s="20">
        <v>20</v>
      </c>
      <c r="X718" s="33" t="s">
        <v>17718</v>
      </c>
      <c r="Y718" s="19" t="s">
        <v>93</v>
      </c>
      <c r="Z718" s="20" t="s">
        <v>5824</v>
      </c>
      <c r="AA718" s="19" t="s">
        <v>5825</v>
      </c>
      <c r="AB718" s="20" t="s">
        <v>14386</v>
      </c>
    </row>
    <row r="719" spans="1:28" ht="22.5" customHeight="1" x14ac:dyDescent="0.35">
      <c r="A719" s="33">
        <v>717</v>
      </c>
      <c r="B719" s="20" t="s">
        <v>17722</v>
      </c>
      <c r="C719" s="20"/>
      <c r="D719" s="20" t="s">
        <v>50</v>
      </c>
      <c r="E719" s="20" t="s">
        <v>51</v>
      </c>
      <c r="F719" s="20" t="s">
        <v>5263</v>
      </c>
      <c r="G719" s="20" t="s">
        <v>11500</v>
      </c>
      <c r="H719" s="20" t="s">
        <v>17723</v>
      </c>
      <c r="I719" s="33" t="s">
        <v>1816</v>
      </c>
      <c r="J719" s="215" t="s">
        <v>1817</v>
      </c>
      <c r="K719" s="20">
        <f t="shared" si="8"/>
        <v>31</v>
      </c>
      <c r="L719" s="20">
        <f t="shared" si="9"/>
        <v>10</v>
      </c>
      <c r="M719" s="20">
        <f t="shared" si="10"/>
        <v>2023</v>
      </c>
      <c r="N719" s="20">
        <v>72</v>
      </c>
      <c r="O719" s="209">
        <f t="shared" si="11"/>
        <v>47422</v>
      </c>
      <c r="P719" s="20"/>
      <c r="Q719" s="20" t="s">
        <v>17722</v>
      </c>
      <c r="R719" s="19" t="s">
        <v>17724</v>
      </c>
      <c r="S719" s="19" t="s">
        <v>449</v>
      </c>
      <c r="T719" s="19" t="s">
        <v>17725</v>
      </c>
      <c r="U719" s="209">
        <v>35160</v>
      </c>
      <c r="V719" s="20" t="s">
        <v>75</v>
      </c>
      <c r="W719" s="20">
        <v>20</v>
      </c>
      <c r="X719" s="33" t="s">
        <v>17718</v>
      </c>
      <c r="Y719" s="19" t="s">
        <v>93</v>
      </c>
      <c r="Z719" s="20" t="s">
        <v>5824</v>
      </c>
      <c r="AA719" s="19" t="s">
        <v>5825</v>
      </c>
      <c r="AB719" s="20" t="s">
        <v>14386</v>
      </c>
    </row>
    <row r="720" spans="1:28" ht="22.5" customHeight="1" x14ac:dyDescent="0.35">
      <c r="A720" s="33">
        <v>718</v>
      </c>
      <c r="B720" s="20" t="s">
        <v>17726</v>
      </c>
      <c r="C720" s="20"/>
      <c r="D720" s="20" t="s">
        <v>50</v>
      </c>
      <c r="E720" s="20" t="s">
        <v>51</v>
      </c>
      <c r="F720" s="20" t="s">
        <v>5263</v>
      </c>
      <c r="G720" s="20" t="s">
        <v>11500</v>
      </c>
      <c r="H720" s="20" t="s">
        <v>17727</v>
      </c>
      <c r="I720" s="33" t="s">
        <v>1816</v>
      </c>
      <c r="J720" s="215" t="s">
        <v>1817</v>
      </c>
      <c r="K720" s="20">
        <f t="shared" si="8"/>
        <v>31</v>
      </c>
      <c r="L720" s="20">
        <f t="shared" si="9"/>
        <v>10</v>
      </c>
      <c r="M720" s="20">
        <f t="shared" si="10"/>
        <v>2023</v>
      </c>
      <c r="N720" s="20">
        <v>72</v>
      </c>
      <c r="O720" s="209">
        <f t="shared" si="11"/>
        <v>47422</v>
      </c>
      <c r="P720" s="20"/>
      <c r="Q720" s="20" t="s">
        <v>17726</v>
      </c>
      <c r="R720" s="19" t="s">
        <v>17728</v>
      </c>
      <c r="S720" s="19" t="s">
        <v>17729</v>
      </c>
      <c r="T720" s="19" t="s">
        <v>421</v>
      </c>
      <c r="U720" s="209">
        <v>38595</v>
      </c>
      <c r="V720" s="20" t="s">
        <v>75</v>
      </c>
      <c r="W720" s="20">
        <v>20</v>
      </c>
      <c r="X720" s="33" t="s">
        <v>17718</v>
      </c>
      <c r="Y720" s="19" t="s">
        <v>93</v>
      </c>
      <c r="Z720" s="20" t="s">
        <v>5824</v>
      </c>
      <c r="AA720" s="19" t="s">
        <v>5825</v>
      </c>
      <c r="AB720" s="20" t="s">
        <v>14386</v>
      </c>
    </row>
    <row r="721" spans="1:28" ht="22.5" customHeight="1" x14ac:dyDescent="0.35">
      <c r="A721" s="33">
        <v>719</v>
      </c>
      <c r="B721" s="20" t="s">
        <v>17730</v>
      </c>
      <c r="C721" s="20"/>
      <c r="D721" s="20" t="s">
        <v>50</v>
      </c>
      <c r="E721" s="20" t="s">
        <v>51</v>
      </c>
      <c r="F721" s="20" t="s">
        <v>5263</v>
      </c>
      <c r="G721" s="20" t="s">
        <v>11500</v>
      </c>
      <c r="H721" s="20" t="s">
        <v>17731</v>
      </c>
      <c r="I721" s="33" t="s">
        <v>1816</v>
      </c>
      <c r="J721" s="215" t="s">
        <v>1817</v>
      </c>
      <c r="K721" s="20">
        <f t="shared" si="8"/>
        <v>31</v>
      </c>
      <c r="L721" s="20">
        <f t="shared" si="9"/>
        <v>10</v>
      </c>
      <c r="M721" s="20">
        <f t="shared" si="10"/>
        <v>2023</v>
      </c>
      <c r="N721" s="20">
        <v>72</v>
      </c>
      <c r="O721" s="209">
        <f t="shared" si="11"/>
        <v>47422</v>
      </c>
      <c r="P721" s="20"/>
      <c r="Q721" s="20" t="s">
        <v>17730</v>
      </c>
      <c r="R721" s="19" t="s">
        <v>17732</v>
      </c>
      <c r="S721" s="19" t="s">
        <v>514</v>
      </c>
      <c r="T721" s="19" t="s">
        <v>850</v>
      </c>
      <c r="U721" s="209">
        <v>32556</v>
      </c>
      <c r="V721" s="20" t="s">
        <v>75</v>
      </c>
      <c r="W721" s="20">
        <v>20</v>
      </c>
      <c r="X721" s="33" t="s">
        <v>17718</v>
      </c>
      <c r="Y721" s="19" t="s">
        <v>93</v>
      </c>
      <c r="Z721" s="20" t="s">
        <v>5824</v>
      </c>
      <c r="AA721" s="19" t="s">
        <v>5825</v>
      </c>
      <c r="AB721" s="20" t="s">
        <v>14386</v>
      </c>
    </row>
    <row r="722" spans="1:28" ht="22.5" customHeight="1" x14ac:dyDescent="0.35">
      <c r="A722" s="33">
        <v>720</v>
      </c>
      <c r="B722" s="20" t="s">
        <v>17733</v>
      </c>
      <c r="C722" s="20"/>
      <c r="D722" s="20" t="s">
        <v>50</v>
      </c>
      <c r="E722" s="20" t="s">
        <v>51</v>
      </c>
      <c r="F722" s="20" t="s">
        <v>5263</v>
      </c>
      <c r="G722" s="20" t="s">
        <v>11500</v>
      </c>
      <c r="H722" s="20" t="s">
        <v>17734</v>
      </c>
      <c r="I722" s="33" t="s">
        <v>1816</v>
      </c>
      <c r="J722" s="215" t="s">
        <v>1817</v>
      </c>
      <c r="K722" s="20">
        <f t="shared" si="8"/>
        <v>31</v>
      </c>
      <c r="L722" s="20">
        <f t="shared" si="9"/>
        <v>10</v>
      </c>
      <c r="M722" s="20">
        <f t="shared" si="10"/>
        <v>2023</v>
      </c>
      <c r="N722" s="20">
        <v>72</v>
      </c>
      <c r="O722" s="209">
        <f t="shared" si="11"/>
        <v>47422</v>
      </c>
      <c r="P722" s="20"/>
      <c r="Q722" s="20" t="s">
        <v>17733</v>
      </c>
      <c r="R722" s="19" t="s">
        <v>17735</v>
      </c>
      <c r="S722" s="19" t="s">
        <v>112</v>
      </c>
      <c r="T722" s="19" t="s">
        <v>503</v>
      </c>
      <c r="U722" s="210">
        <v>35384</v>
      </c>
      <c r="V722" s="20" t="s">
        <v>75</v>
      </c>
      <c r="W722" s="20">
        <v>20</v>
      </c>
      <c r="X722" s="33" t="s">
        <v>17718</v>
      </c>
      <c r="Y722" s="19" t="s">
        <v>93</v>
      </c>
      <c r="Z722" s="20" t="s">
        <v>5824</v>
      </c>
      <c r="AA722" s="19" t="s">
        <v>5825</v>
      </c>
      <c r="AB722" s="20" t="s">
        <v>14386</v>
      </c>
    </row>
    <row r="723" spans="1:28" ht="22.5" customHeight="1" x14ac:dyDescent="0.35">
      <c r="A723" s="33">
        <v>721</v>
      </c>
      <c r="B723" s="20" t="s">
        <v>17736</v>
      </c>
      <c r="C723" s="20"/>
      <c r="D723" s="20" t="s">
        <v>50</v>
      </c>
      <c r="E723" s="20" t="s">
        <v>51</v>
      </c>
      <c r="F723" s="20" t="s">
        <v>5263</v>
      </c>
      <c r="G723" s="20" t="s">
        <v>11500</v>
      </c>
      <c r="H723" s="20" t="s">
        <v>17737</v>
      </c>
      <c r="I723" s="33" t="s">
        <v>1816</v>
      </c>
      <c r="J723" s="215" t="s">
        <v>1817</v>
      </c>
      <c r="K723" s="20">
        <f t="shared" si="8"/>
        <v>31</v>
      </c>
      <c r="L723" s="20">
        <f t="shared" si="9"/>
        <v>10</v>
      </c>
      <c r="M723" s="20">
        <f t="shared" si="10"/>
        <v>2023</v>
      </c>
      <c r="N723" s="20">
        <v>72</v>
      </c>
      <c r="O723" s="209">
        <f t="shared" si="11"/>
        <v>47422</v>
      </c>
      <c r="P723" s="20"/>
      <c r="Q723" s="20" t="s">
        <v>17736</v>
      </c>
      <c r="R723" s="19" t="s">
        <v>17738</v>
      </c>
      <c r="S723" s="19" t="s">
        <v>17739</v>
      </c>
      <c r="T723" s="19" t="s">
        <v>436</v>
      </c>
      <c r="U723" s="209">
        <v>38576</v>
      </c>
      <c r="V723" s="20" t="s">
        <v>75</v>
      </c>
      <c r="W723" s="20">
        <v>20</v>
      </c>
      <c r="X723" s="33" t="s">
        <v>17718</v>
      </c>
      <c r="Y723" s="19" t="s">
        <v>93</v>
      </c>
      <c r="Z723" s="20" t="s">
        <v>5824</v>
      </c>
      <c r="AA723" s="19" t="s">
        <v>5825</v>
      </c>
      <c r="AB723" s="20" t="s">
        <v>14386</v>
      </c>
    </row>
    <row r="724" spans="1:28" ht="22.5" customHeight="1" x14ac:dyDescent="0.35">
      <c r="A724" s="33">
        <v>722</v>
      </c>
      <c r="B724" s="20" t="s">
        <v>17740</v>
      </c>
      <c r="C724" s="20"/>
      <c r="D724" s="20" t="s">
        <v>50</v>
      </c>
      <c r="E724" s="20" t="s">
        <v>51</v>
      </c>
      <c r="F724" s="20" t="s">
        <v>5263</v>
      </c>
      <c r="G724" s="20" t="s">
        <v>11500</v>
      </c>
      <c r="H724" s="20" t="s">
        <v>17741</v>
      </c>
      <c r="I724" s="33" t="s">
        <v>1816</v>
      </c>
      <c r="J724" s="215" t="s">
        <v>1817</v>
      </c>
      <c r="K724" s="20">
        <f t="shared" si="8"/>
        <v>31</v>
      </c>
      <c r="L724" s="20">
        <f t="shared" si="9"/>
        <v>10</v>
      </c>
      <c r="M724" s="20">
        <f t="shared" si="10"/>
        <v>2023</v>
      </c>
      <c r="N724" s="20">
        <v>72</v>
      </c>
      <c r="O724" s="209">
        <f t="shared" si="11"/>
        <v>47422</v>
      </c>
      <c r="P724" s="20"/>
      <c r="Q724" s="20" t="s">
        <v>17740</v>
      </c>
      <c r="R724" s="19" t="s">
        <v>17742</v>
      </c>
      <c r="S724" s="19" t="s">
        <v>931</v>
      </c>
      <c r="T724" s="19" t="s">
        <v>827</v>
      </c>
      <c r="U724" s="210">
        <v>36123</v>
      </c>
      <c r="V724" s="20" t="s">
        <v>75</v>
      </c>
      <c r="W724" s="20">
        <v>20</v>
      </c>
      <c r="X724" s="33" t="s">
        <v>17718</v>
      </c>
      <c r="Y724" s="19" t="s">
        <v>93</v>
      </c>
      <c r="Z724" s="20" t="s">
        <v>5824</v>
      </c>
      <c r="AA724" s="19" t="s">
        <v>5825</v>
      </c>
      <c r="AB724" s="20" t="s">
        <v>14386</v>
      </c>
    </row>
    <row r="725" spans="1:28" ht="22.5" customHeight="1" x14ac:dyDescent="0.35">
      <c r="A725" s="33">
        <v>723</v>
      </c>
      <c r="B725" s="20" t="s">
        <v>17743</v>
      </c>
      <c r="C725" s="20"/>
      <c r="D725" s="20" t="s">
        <v>50</v>
      </c>
      <c r="E725" s="20" t="s">
        <v>51</v>
      </c>
      <c r="F725" s="20" t="s">
        <v>5263</v>
      </c>
      <c r="G725" s="20" t="s">
        <v>11500</v>
      </c>
      <c r="H725" s="20" t="s">
        <v>17744</v>
      </c>
      <c r="I725" s="33" t="s">
        <v>1816</v>
      </c>
      <c r="J725" s="215" t="s">
        <v>1817</v>
      </c>
      <c r="K725" s="20">
        <f t="shared" si="8"/>
        <v>31</v>
      </c>
      <c r="L725" s="20">
        <f t="shared" si="9"/>
        <v>10</v>
      </c>
      <c r="M725" s="20">
        <f t="shared" si="10"/>
        <v>2023</v>
      </c>
      <c r="N725" s="20">
        <v>72</v>
      </c>
      <c r="O725" s="209">
        <f t="shared" si="11"/>
        <v>47422</v>
      </c>
      <c r="P725" s="20"/>
      <c r="Q725" s="20" t="s">
        <v>17743</v>
      </c>
      <c r="R725" s="19" t="s">
        <v>17745</v>
      </c>
      <c r="S725" s="19" t="s">
        <v>638</v>
      </c>
      <c r="T725" s="19" t="s">
        <v>342</v>
      </c>
      <c r="U725" s="209">
        <v>36254</v>
      </c>
      <c r="V725" s="20" t="s">
        <v>75</v>
      </c>
      <c r="W725" s="20">
        <v>20</v>
      </c>
      <c r="X725" s="33" t="s">
        <v>17718</v>
      </c>
      <c r="Y725" s="19" t="s">
        <v>93</v>
      </c>
      <c r="Z725" s="20" t="s">
        <v>5824</v>
      </c>
      <c r="AA725" s="19" t="s">
        <v>5825</v>
      </c>
      <c r="AB725" s="20" t="s">
        <v>14386</v>
      </c>
    </row>
    <row r="726" spans="1:28" ht="22.5" customHeight="1" x14ac:dyDescent="0.35">
      <c r="A726" s="33">
        <v>724</v>
      </c>
      <c r="B726" s="20" t="s">
        <v>17746</v>
      </c>
      <c r="C726" s="20"/>
      <c r="D726" s="20" t="s">
        <v>50</v>
      </c>
      <c r="E726" s="20" t="s">
        <v>51</v>
      </c>
      <c r="F726" s="20" t="s">
        <v>5263</v>
      </c>
      <c r="G726" s="20" t="s">
        <v>11500</v>
      </c>
      <c r="H726" s="20" t="s">
        <v>17747</v>
      </c>
      <c r="I726" s="33" t="s">
        <v>1816</v>
      </c>
      <c r="J726" s="215" t="s">
        <v>1817</v>
      </c>
      <c r="K726" s="20">
        <f t="shared" si="8"/>
        <v>31</v>
      </c>
      <c r="L726" s="20">
        <f t="shared" si="9"/>
        <v>10</v>
      </c>
      <c r="M726" s="20">
        <f t="shared" si="10"/>
        <v>2023</v>
      </c>
      <c r="N726" s="20">
        <v>72</v>
      </c>
      <c r="O726" s="209">
        <f t="shared" si="11"/>
        <v>47422</v>
      </c>
      <c r="P726" s="20"/>
      <c r="Q726" s="20" t="s">
        <v>17746</v>
      </c>
      <c r="R726" s="19" t="s">
        <v>17748</v>
      </c>
      <c r="S726" s="19" t="s">
        <v>17749</v>
      </c>
      <c r="T726" s="19" t="s">
        <v>972</v>
      </c>
      <c r="U726" s="209">
        <v>31070</v>
      </c>
      <c r="V726" s="20" t="s">
        <v>75</v>
      </c>
      <c r="W726" s="20">
        <v>20</v>
      </c>
      <c r="X726" s="33" t="s">
        <v>17718</v>
      </c>
      <c r="Y726" s="19" t="s">
        <v>93</v>
      </c>
      <c r="Z726" s="20" t="s">
        <v>5824</v>
      </c>
      <c r="AA726" s="19" t="s">
        <v>5825</v>
      </c>
      <c r="AB726" s="20" t="s">
        <v>14386</v>
      </c>
    </row>
    <row r="727" spans="1:28" ht="22.5" customHeight="1" x14ac:dyDescent="0.35">
      <c r="A727" s="33">
        <v>725</v>
      </c>
      <c r="B727" s="20" t="s">
        <v>17750</v>
      </c>
      <c r="C727" s="20"/>
      <c r="D727" s="20" t="s">
        <v>50</v>
      </c>
      <c r="E727" s="20" t="s">
        <v>51</v>
      </c>
      <c r="F727" s="20" t="s">
        <v>5263</v>
      </c>
      <c r="G727" s="20" t="s">
        <v>11500</v>
      </c>
      <c r="H727" s="20" t="s">
        <v>17751</v>
      </c>
      <c r="I727" s="33" t="s">
        <v>1816</v>
      </c>
      <c r="J727" s="215" t="s">
        <v>1817</v>
      </c>
      <c r="K727" s="20">
        <f t="shared" si="8"/>
        <v>31</v>
      </c>
      <c r="L727" s="20">
        <f t="shared" si="9"/>
        <v>10</v>
      </c>
      <c r="M727" s="20">
        <f t="shared" si="10"/>
        <v>2023</v>
      </c>
      <c r="N727" s="20">
        <v>72</v>
      </c>
      <c r="O727" s="209">
        <f t="shared" si="11"/>
        <v>47422</v>
      </c>
      <c r="P727" s="20"/>
      <c r="Q727" s="20" t="s">
        <v>17750</v>
      </c>
      <c r="R727" s="19" t="s">
        <v>17752</v>
      </c>
      <c r="S727" s="19" t="s">
        <v>17753</v>
      </c>
      <c r="T727" s="19" t="s">
        <v>10626</v>
      </c>
      <c r="U727" s="209">
        <v>36980</v>
      </c>
      <c r="V727" s="20" t="s">
        <v>75</v>
      </c>
      <c r="W727" s="20">
        <v>20</v>
      </c>
      <c r="X727" s="33" t="s">
        <v>17718</v>
      </c>
      <c r="Y727" s="19" t="s">
        <v>93</v>
      </c>
      <c r="Z727" s="20" t="s">
        <v>5824</v>
      </c>
      <c r="AA727" s="19" t="s">
        <v>5825</v>
      </c>
      <c r="AB727" s="20" t="s">
        <v>14386</v>
      </c>
    </row>
    <row r="728" spans="1:28" ht="22.5" customHeight="1" x14ac:dyDescent="0.35">
      <c r="A728" s="33">
        <v>726</v>
      </c>
      <c r="B728" s="20" t="s">
        <v>17754</v>
      </c>
      <c r="C728" s="20"/>
      <c r="D728" s="20" t="s">
        <v>50</v>
      </c>
      <c r="E728" s="20" t="s">
        <v>51</v>
      </c>
      <c r="F728" s="20" t="s">
        <v>5263</v>
      </c>
      <c r="G728" s="20" t="s">
        <v>11500</v>
      </c>
      <c r="H728" s="20" t="s">
        <v>17755</v>
      </c>
      <c r="I728" s="33" t="s">
        <v>1850</v>
      </c>
      <c r="J728" s="215" t="s">
        <v>1851</v>
      </c>
      <c r="K728" s="20">
        <f t="shared" si="8"/>
        <v>2</v>
      </c>
      <c r="L728" s="20">
        <f t="shared" si="9"/>
        <v>1</v>
      </c>
      <c r="M728" s="20">
        <f t="shared" si="10"/>
        <v>2024</v>
      </c>
      <c r="N728" s="20">
        <v>72</v>
      </c>
      <c r="O728" s="209">
        <f t="shared" si="11"/>
        <v>47485</v>
      </c>
      <c r="P728" s="20"/>
      <c r="Q728" s="20" t="s">
        <v>17754</v>
      </c>
      <c r="R728" s="19" t="s">
        <v>17756</v>
      </c>
      <c r="S728" s="19" t="s">
        <v>17757</v>
      </c>
      <c r="T728" s="19" t="s">
        <v>3092</v>
      </c>
      <c r="U728" s="209">
        <v>31982</v>
      </c>
      <c r="V728" s="20" t="s">
        <v>75</v>
      </c>
      <c r="W728" s="20">
        <v>20</v>
      </c>
      <c r="X728" s="33" t="s">
        <v>17718</v>
      </c>
      <c r="Y728" s="19" t="s">
        <v>93</v>
      </c>
      <c r="Z728" s="20" t="s">
        <v>5824</v>
      </c>
      <c r="AA728" s="19" t="s">
        <v>5825</v>
      </c>
      <c r="AB728" s="20" t="s">
        <v>14386</v>
      </c>
    </row>
    <row r="729" spans="1:28" ht="22.5" customHeight="1" x14ac:dyDescent="0.35">
      <c r="A729" s="33">
        <v>727</v>
      </c>
      <c r="B729" s="20" t="s">
        <v>17758</v>
      </c>
      <c r="C729" s="20"/>
      <c r="D729" s="20" t="s">
        <v>50</v>
      </c>
      <c r="E729" s="20" t="s">
        <v>51</v>
      </c>
      <c r="F729" s="20" t="s">
        <v>5263</v>
      </c>
      <c r="G729" s="20" t="s">
        <v>11500</v>
      </c>
      <c r="H729" s="20" t="s">
        <v>17759</v>
      </c>
      <c r="I729" s="33" t="s">
        <v>1850</v>
      </c>
      <c r="J729" s="215" t="s">
        <v>1851</v>
      </c>
      <c r="K729" s="20">
        <f t="shared" si="8"/>
        <v>2</v>
      </c>
      <c r="L729" s="20">
        <f t="shared" si="9"/>
        <v>1</v>
      </c>
      <c r="M729" s="20">
        <f t="shared" si="10"/>
        <v>2024</v>
      </c>
      <c r="N729" s="20">
        <v>72</v>
      </c>
      <c r="O729" s="209">
        <f t="shared" si="11"/>
        <v>47485</v>
      </c>
      <c r="P729" s="20"/>
      <c r="Q729" s="20" t="s">
        <v>17758</v>
      </c>
      <c r="R729" s="19" t="s">
        <v>17760</v>
      </c>
      <c r="S729" s="19" t="s">
        <v>618</v>
      </c>
      <c r="T729" s="19" t="s">
        <v>288</v>
      </c>
      <c r="U729" s="209">
        <v>33482</v>
      </c>
      <c r="V729" s="20" t="s">
        <v>75</v>
      </c>
      <c r="W729" s="20">
        <v>20</v>
      </c>
      <c r="X729" s="33" t="s">
        <v>17718</v>
      </c>
      <c r="Y729" s="19" t="s">
        <v>93</v>
      </c>
      <c r="Z729" s="20" t="s">
        <v>5824</v>
      </c>
      <c r="AA729" s="19" t="s">
        <v>5825</v>
      </c>
      <c r="AB729" s="20" t="s">
        <v>14386</v>
      </c>
    </row>
    <row r="730" spans="1:28" ht="22.5" customHeight="1" x14ac:dyDescent="0.35">
      <c r="A730" s="33">
        <v>728</v>
      </c>
      <c r="B730" s="20" t="s">
        <v>17761</v>
      </c>
      <c r="C730" s="20"/>
      <c r="D730" s="20" t="s">
        <v>50</v>
      </c>
      <c r="E730" s="20" t="s">
        <v>51</v>
      </c>
      <c r="F730" s="20" t="s">
        <v>5263</v>
      </c>
      <c r="G730" s="20" t="s">
        <v>11500</v>
      </c>
      <c r="H730" s="20" t="s">
        <v>17762</v>
      </c>
      <c r="I730" s="33" t="s">
        <v>1850</v>
      </c>
      <c r="J730" s="215" t="s">
        <v>1851</v>
      </c>
      <c r="K730" s="20">
        <f t="shared" si="8"/>
        <v>2</v>
      </c>
      <c r="L730" s="20">
        <f t="shared" si="9"/>
        <v>1</v>
      </c>
      <c r="M730" s="20">
        <f t="shared" si="10"/>
        <v>2024</v>
      </c>
      <c r="N730" s="20">
        <v>72</v>
      </c>
      <c r="O730" s="209">
        <f t="shared" si="11"/>
        <v>47485</v>
      </c>
      <c r="P730" s="20"/>
      <c r="Q730" s="20" t="s">
        <v>17761</v>
      </c>
      <c r="R730" s="19" t="s">
        <v>17763</v>
      </c>
      <c r="S730" s="19" t="s">
        <v>17764</v>
      </c>
      <c r="T730" s="19" t="s">
        <v>15429</v>
      </c>
      <c r="U730" s="209">
        <v>31943</v>
      </c>
      <c r="V730" s="20" t="s">
        <v>75</v>
      </c>
      <c r="W730" s="20">
        <v>20</v>
      </c>
      <c r="X730" s="33" t="s">
        <v>17765</v>
      </c>
      <c r="Y730" s="19" t="s">
        <v>93</v>
      </c>
      <c r="Z730" s="20" t="s">
        <v>5824</v>
      </c>
      <c r="AA730" s="19" t="s">
        <v>5825</v>
      </c>
      <c r="AB730" s="20" t="s">
        <v>14386</v>
      </c>
    </row>
    <row r="731" spans="1:28" ht="22.5" customHeight="1" x14ac:dyDescent="0.35">
      <c r="A731" s="33">
        <v>729</v>
      </c>
      <c r="B731" s="20" t="s">
        <v>17766</v>
      </c>
      <c r="C731" s="20"/>
      <c r="D731" s="20" t="s">
        <v>50</v>
      </c>
      <c r="E731" s="20" t="s">
        <v>51</v>
      </c>
      <c r="F731" s="20" t="s">
        <v>5263</v>
      </c>
      <c r="G731" s="20" t="s">
        <v>11500</v>
      </c>
      <c r="H731" s="20" t="s">
        <v>17767</v>
      </c>
      <c r="I731" s="33" t="s">
        <v>1850</v>
      </c>
      <c r="J731" s="215" t="s">
        <v>1851</v>
      </c>
      <c r="K731" s="20">
        <f t="shared" si="8"/>
        <v>2</v>
      </c>
      <c r="L731" s="20">
        <f t="shared" si="9"/>
        <v>1</v>
      </c>
      <c r="M731" s="20">
        <f t="shared" si="10"/>
        <v>2024</v>
      </c>
      <c r="N731" s="20">
        <v>72</v>
      </c>
      <c r="O731" s="209">
        <f t="shared" si="11"/>
        <v>47485</v>
      </c>
      <c r="P731" s="20"/>
      <c r="Q731" s="20" t="s">
        <v>17766</v>
      </c>
      <c r="R731" s="19" t="s">
        <v>17768</v>
      </c>
      <c r="S731" s="19" t="s">
        <v>17769</v>
      </c>
      <c r="T731" s="19" t="s">
        <v>516</v>
      </c>
      <c r="U731" s="209">
        <v>35812</v>
      </c>
      <c r="V731" s="20" t="s">
        <v>75</v>
      </c>
      <c r="W731" s="20">
        <v>20</v>
      </c>
      <c r="X731" s="33" t="s">
        <v>17765</v>
      </c>
      <c r="Y731" s="19" t="s">
        <v>93</v>
      </c>
      <c r="Z731" s="20" t="s">
        <v>5824</v>
      </c>
      <c r="AA731" s="19" t="s">
        <v>5825</v>
      </c>
      <c r="AB731" s="20" t="s">
        <v>14386</v>
      </c>
    </row>
    <row r="732" spans="1:28" ht="22.5" customHeight="1" x14ac:dyDescent="0.35">
      <c r="A732" s="33">
        <v>730</v>
      </c>
      <c r="B732" s="20" t="s">
        <v>17770</v>
      </c>
      <c r="C732" s="20"/>
      <c r="D732" s="20" t="s">
        <v>50</v>
      </c>
      <c r="E732" s="20" t="s">
        <v>51</v>
      </c>
      <c r="F732" s="20" t="s">
        <v>5263</v>
      </c>
      <c r="G732" s="20" t="s">
        <v>11500</v>
      </c>
      <c r="H732" s="20" t="s">
        <v>17771</v>
      </c>
      <c r="I732" s="33" t="s">
        <v>1850</v>
      </c>
      <c r="J732" s="215" t="s">
        <v>1851</v>
      </c>
      <c r="K732" s="20">
        <f t="shared" si="8"/>
        <v>2</v>
      </c>
      <c r="L732" s="20">
        <f t="shared" si="9"/>
        <v>1</v>
      </c>
      <c r="M732" s="20">
        <f t="shared" si="10"/>
        <v>2024</v>
      </c>
      <c r="N732" s="20">
        <v>72</v>
      </c>
      <c r="O732" s="209">
        <f t="shared" si="11"/>
        <v>47485</v>
      </c>
      <c r="P732" s="20"/>
      <c r="Q732" s="20" t="s">
        <v>17770</v>
      </c>
      <c r="R732" s="19" t="s">
        <v>17772</v>
      </c>
      <c r="S732" s="19" t="s">
        <v>11673</v>
      </c>
      <c r="T732" s="19" t="s">
        <v>1729</v>
      </c>
      <c r="U732" s="209">
        <v>32782</v>
      </c>
      <c r="V732" s="20" t="s">
        <v>75</v>
      </c>
      <c r="W732" s="20">
        <v>20</v>
      </c>
      <c r="X732" s="33" t="s">
        <v>17765</v>
      </c>
      <c r="Y732" s="19" t="s">
        <v>93</v>
      </c>
      <c r="Z732" s="20" t="s">
        <v>5824</v>
      </c>
      <c r="AA732" s="19" t="s">
        <v>5825</v>
      </c>
      <c r="AB732" s="20" t="s">
        <v>14386</v>
      </c>
    </row>
    <row r="733" spans="1:28" ht="22.5" customHeight="1" x14ac:dyDescent="0.35">
      <c r="A733" s="33">
        <v>731</v>
      </c>
      <c r="B733" s="20" t="s">
        <v>17773</v>
      </c>
      <c r="C733" s="20"/>
      <c r="D733" s="20" t="s">
        <v>50</v>
      </c>
      <c r="E733" s="20" t="s">
        <v>51</v>
      </c>
      <c r="F733" s="20" t="s">
        <v>5263</v>
      </c>
      <c r="G733" s="20" t="s">
        <v>11500</v>
      </c>
      <c r="H733" s="20" t="s">
        <v>17774</v>
      </c>
      <c r="I733" s="33" t="s">
        <v>1850</v>
      </c>
      <c r="J733" s="215" t="s">
        <v>1851</v>
      </c>
      <c r="K733" s="20">
        <f t="shared" si="8"/>
        <v>2</v>
      </c>
      <c r="L733" s="20">
        <f t="shared" si="9"/>
        <v>1</v>
      </c>
      <c r="M733" s="20">
        <f t="shared" si="10"/>
        <v>2024</v>
      </c>
      <c r="N733" s="20">
        <v>72</v>
      </c>
      <c r="O733" s="209">
        <f t="shared" si="11"/>
        <v>47485</v>
      </c>
      <c r="P733" s="20"/>
      <c r="Q733" s="20" t="s">
        <v>17773</v>
      </c>
      <c r="R733" s="19" t="s">
        <v>10997</v>
      </c>
      <c r="S733" s="19" t="s">
        <v>1006</v>
      </c>
      <c r="T733" s="19" t="s">
        <v>43</v>
      </c>
      <c r="U733" s="209">
        <v>27942</v>
      </c>
      <c r="V733" s="20" t="s">
        <v>75</v>
      </c>
      <c r="W733" s="20">
        <v>20</v>
      </c>
      <c r="X733" s="33" t="s">
        <v>17765</v>
      </c>
      <c r="Y733" s="19" t="s">
        <v>93</v>
      </c>
      <c r="Z733" s="20" t="s">
        <v>5824</v>
      </c>
      <c r="AA733" s="19" t="s">
        <v>5825</v>
      </c>
      <c r="AB733" s="20" t="s">
        <v>14386</v>
      </c>
    </row>
    <row r="734" spans="1:28" ht="22.5" customHeight="1" x14ac:dyDescent="0.35">
      <c r="A734" s="33">
        <v>732</v>
      </c>
      <c r="B734" s="20" t="s">
        <v>17775</v>
      </c>
      <c r="C734" s="20"/>
      <c r="D734" s="20" t="s">
        <v>50</v>
      </c>
      <c r="E734" s="20" t="s">
        <v>51</v>
      </c>
      <c r="F734" s="20" t="s">
        <v>5263</v>
      </c>
      <c r="G734" s="20" t="s">
        <v>11500</v>
      </c>
      <c r="H734" s="20" t="s">
        <v>17776</v>
      </c>
      <c r="I734" s="33" t="s">
        <v>1850</v>
      </c>
      <c r="J734" s="215" t="s">
        <v>1851</v>
      </c>
      <c r="K734" s="20">
        <f t="shared" si="8"/>
        <v>2</v>
      </c>
      <c r="L734" s="20">
        <f t="shared" si="9"/>
        <v>1</v>
      </c>
      <c r="M734" s="20">
        <f t="shared" si="10"/>
        <v>2024</v>
      </c>
      <c r="N734" s="20">
        <v>72</v>
      </c>
      <c r="O734" s="209">
        <f t="shared" si="11"/>
        <v>47485</v>
      </c>
      <c r="P734" s="20"/>
      <c r="Q734" s="20" t="s">
        <v>17775</v>
      </c>
      <c r="R734" s="19" t="s">
        <v>17091</v>
      </c>
      <c r="S734" s="19" t="s">
        <v>177</v>
      </c>
      <c r="T734" s="19" t="s">
        <v>1371</v>
      </c>
      <c r="U734" s="210">
        <v>35750</v>
      </c>
      <c r="V734" s="20" t="s">
        <v>75</v>
      </c>
      <c r="W734" s="20">
        <v>20</v>
      </c>
      <c r="X734" s="33" t="s">
        <v>17765</v>
      </c>
      <c r="Y734" s="19" t="s">
        <v>93</v>
      </c>
      <c r="Z734" s="20" t="s">
        <v>5824</v>
      </c>
      <c r="AA734" s="19" t="s">
        <v>5825</v>
      </c>
      <c r="AB734" s="20" t="s">
        <v>14386</v>
      </c>
    </row>
    <row r="735" spans="1:28" ht="22.5" customHeight="1" x14ac:dyDescent="0.35">
      <c r="A735" s="33">
        <v>733</v>
      </c>
      <c r="B735" s="20" t="s">
        <v>17777</v>
      </c>
      <c r="C735" s="20"/>
      <c r="D735" s="20" t="s">
        <v>50</v>
      </c>
      <c r="E735" s="20" t="s">
        <v>51</v>
      </c>
      <c r="F735" s="20" t="s">
        <v>5263</v>
      </c>
      <c r="G735" s="20" t="s">
        <v>11500</v>
      </c>
      <c r="H735" s="20" t="s">
        <v>17778</v>
      </c>
      <c r="I735" s="33" t="s">
        <v>17779</v>
      </c>
      <c r="J735" s="215" t="s">
        <v>17780</v>
      </c>
      <c r="K735" s="20">
        <f t="shared" si="8"/>
        <v>30</v>
      </c>
      <c r="L735" s="20">
        <f t="shared" si="9"/>
        <v>1</v>
      </c>
      <c r="M735" s="20">
        <f t="shared" si="10"/>
        <v>2024</v>
      </c>
      <c r="N735" s="20">
        <v>72</v>
      </c>
      <c r="O735" s="209">
        <f t="shared" si="11"/>
        <v>47513</v>
      </c>
      <c r="P735" s="20"/>
      <c r="Q735" s="20" t="s">
        <v>17777</v>
      </c>
      <c r="R735" s="19" t="s">
        <v>17781</v>
      </c>
      <c r="S735" s="19" t="s">
        <v>984</v>
      </c>
      <c r="T735" s="19" t="s">
        <v>16011</v>
      </c>
      <c r="U735" s="209">
        <v>35807</v>
      </c>
      <c r="V735" s="20" t="s">
        <v>75</v>
      </c>
      <c r="W735" s="20">
        <v>20</v>
      </c>
      <c r="X735" s="33" t="s">
        <v>17765</v>
      </c>
      <c r="Y735" s="19" t="s">
        <v>93</v>
      </c>
      <c r="Z735" s="20" t="s">
        <v>5824</v>
      </c>
      <c r="AA735" s="19" t="s">
        <v>5825</v>
      </c>
      <c r="AB735" s="20" t="s">
        <v>14386</v>
      </c>
    </row>
    <row r="736" spans="1:28" ht="22.5" customHeight="1" x14ac:dyDescent="0.35">
      <c r="A736" s="33">
        <v>734</v>
      </c>
      <c r="B736" s="20" t="s">
        <v>17782</v>
      </c>
      <c r="C736" s="20"/>
      <c r="D736" s="20" t="s">
        <v>50</v>
      </c>
      <c r="E736" s="20" t="s">
        <v>51</v>
      </c>
      <c r="F736" s="20" t="s">
        <v>5263</v>
      </c>
      <c r="G736" s="20" t="s">
        <v>11500</v>
      </c>
      <c r="H736" s="20" t="s">
        <v>17783</v>
      </c>
      <c r="I736" s="33" t="s">
        <v>1850</v>
      </c>
      <c r="J736" s="215" t="s">
        <v>1851</v>
      </c>
      <c r="K736" s="20">
        <f t="shared" si="8"/>
        <v>2</v>
      </c>
      <c r="L736" s="20">
        <f t="shared" si="9"/>
        <v>1</v>
      </c>
      <c r="M736" s="20">
        <f t="shared" si="10"/>
        <v>2024</v>
      </c>
      <c r="N736" s="20">
        <v>72</v>
      </c>
      <c r="O736" s="209">
        <f t="shared" si="11"/>
        <v>47485</v>
      </c>
      <c r="P736" s="20"/>
      <c r="Q736" s="20" t="s">
        <v>17782</v>
      </c>
      <c r="R736" s="19" t="s">
        <v>17784</v>
      </c>
      <c r="S736" s="19" t="s">
        <v>17785</v>
      </c>
      <c r="T736" s="19" t="s">
        <v>2205</v>
      </c>
      <c r="U736" s="209">
        <v>38541</v>
      </c>
      <c r="V736" s="20" t="s">
        <v>75</v>
      </c>
      <c r="W736" s="20">
        <v>20</v>
      </c>
      <c r="X736" s="33" t="s">
        <v>17765</v>
      </c>
      <c r="Y736" s="19" t="s">
        <v>93</v>
      </c>
      <c r="Z736" s="20" t="s">
        <v>5824</v>
      </c>
      <c r="AA736" s="19" t="s">
        <v>5825</v>
      </c>
      <c r="AB736" s="20" t="s">
        <v>14386</v>
      </c>
    </row>
    <row r="737" spans="1:28" ht="22.5" customHeight="1" x14ac:dyDescent="0.35">
      <c r="A737" s="33">
        <v>735</v>
      </c>
      <c r="B737" s="20" t="s">
        <v>17786</v>
      </c>
      <c r="C737" s="20"/>
      <c r="D737" s="20" t="s">
        <v>50</v>
      </c>
      <c r="E737" s="20" t="s">
        <v>51</v>
      </c>
      <c r="F737" s="20" t="s">
        <v>5263</v>
      </c>
      <c r="G737" s="20" t="s">
        <v>11500</v>
      </c>
      <c r="H737" s="20" t="s">
        <v>17787</v>
      </c>
      <c r="I737" s="33" t="s">
        <v>1816</v>
      </c>
      <c r="J737" s="215" t="s">
        <v>1817</v>
      </c>
      <c r="K737" s="20">
        <f t="shared" si="8"/>
        <v>31</v>
      </c>
      <c r="L737" s="20">
        <f t="shared" si="9"/>
        <v>10</v>
      </c>
      <c r="M737" s="20">
        <f t="shared" si="10"/>
        <v>2023</v>
      </c>
      <c r="N737" s="20">
        <v>72</v>
      </c>
      <c r="O737" s="209">
        <f t="shared" si="11"/>
        <v>47422</v>
      </c>
      <c r="P737" s="20"/>
      <c r="Q737" s="20" t="s">
        <v>17786</v>
      </c>
      <c r="R737" s="19" t="s">
        <v>17788</v>
      </c>
      <c r="S737" s="19" t="s">
        <v>4066</v>
      </c>
      <c r="T737" s="19" t="s">
        <v>1854</v>
      </c>
      <c r="U737" s="209">
        <v>37343</v>
      </c>
      <c r="V737" s="20" t="s">
        <v>44</v>
      </c>
      <c r="W737" s="20">
        <v>20</v>
      </c>
      <c r="X737" s="33" t="s">
        <v>17789</v>
      </c>
      <c r="Y737" s="19" t="s">
        <v>211</v>
      </c>
      <c r="Z737" s="20" t="s">
        <v>5824</v>
      </c>
      <c r="AA737" s="19" t="s">
        <v>5825</v>
      </c>
      <c r="AB737" s="20" t="s">
        <v>14386</v>
      </c>
    </row>
    <row r="738" spans="1:28" ht="22.5" customHeight="1" x14ac:dyDescent="0.35">
      <c r="A738" s="33">
        <v>736</v>
      </c>
      <c r="B738" s="20" t="s">
        <v>17790</v>
      </c>
      <c r="C738" s="20"/>
      <c r="D738" s="20" t="s">
        <v>50</v>
      </c>
      <c r="E738" s="20" t="s">
        <v>51</v>
      </c>
      <c r="F738" s="20" t="s">
        <v>5263</v>
      </c>
      <c r="G738" s="20" t="s">
        <v>11500</v>
      </c>
      <c r="H738" s="20" t="s">
        <v>17791</v>
      </c>
      <c r="I738" s="33" t="s">
        <v>15574</v>
      </c>
      <c r="J738" s="215" t="s">
        <v>15575</v>
      </c>
      <c r="K738" s="20">
        <f t="shared" si="8"/>
        <v>17</v>
      </c>
      <c r="L738" s="20">
        <f t="shared" si="9"/>
        <v>11</v>
      </c>
      <c r="M738" s="20">
        <f t="shared" si="10"/>
        <v>2023</v>
      </c>
      <c r="N738" s="20">
        <v>72</v>
      </c>
      <c r="O738" s="209">
        <f t="shared" si="11"/>
        <v>47439</v>
      </c>
      <c r="P738" s="20"/>
      <c r="Q738" s="20" t="s">
        <v>17790</v>
      </c>
      <c r="R738" s="19" t="s">
        <v>2086</v>
      </c>
      <c r="S738" s="19" t="s">
        <v>177</v>
      </c>
      <c r="T738" s="19" t="s">
        <v>688</v>
      </c>
      <c r="U738" s="209">
        <v>34531</v>
      </c>
      <c r="V738" s="20" t="s">
        <v>75</v>
      </c>
      <c r="W738" s="20">
        <v>20</v>
      </c>
      <c r="X738" s="33" t="s">
        <v>17789</v>
      </c>
      <c r="Y738" s="19" t="s">
        <v>211</v>
      </c>
      <c r="Z738" s="20" t="s">
        <v>5824</v>
      </c>
      <c r="AA738" s="19" t="s">
        <v>5825</v>
      </c>
      <c r="AB738" s="20" t="s">
        <v>14386</v>
      </c>
    </row>
    <row r="739" spans="1:28" ht="22.5" customHeight="1" x14ac:dyDescent="0.35">
      <c r="A739" s="33">
        <v>737</v>
      </c>
      <c r="B739" s="20" t="s">
        <v>17792</v>
      </c>
      <c r="C739" s="20"/>
      <c r="D739" s="20" t="s">
        <v>50</v>
      </c>
      <c r="E739" s="20" t="s">
        <v>51</v>
      </c>
      <c r="F739" s="20" t="s">
        <v>5263</v>
      </c>
      <c r="G739" s="20" t="s">
        <v>11500</v>
      </c>
      <c r="H739" s="20" t="s">
        <v>17793</v>
      </c>
      <c r="I739" s="33" t="s">
        <v>15574</v>
      </c>
      <c r="J739" s="215" t="s">
        <v>15575</v>
      </c>
      <c r="K739" s="20">
        <f t="shared" si="8"/>
        <v>17</v>
      </c>
      <c r="L739" s="20">
        <f t="shared" si="9"/>
        <v>11</v>
      </c>
      <c r="M739" s="20">
        <f t="shared" si="10"/>
        <v>2023</v>
      </c>
      <c r="N739" s="20">
        <v>72</v>
      </c>
      <c r="O739" s="209">
        <f t="shared" si="11"/>
        <v>47439</v>
      </c>
      <c r="P739" s="20"/>
      <c r="Q739" s="20" t="s">
        <v>17792</v>
      </c>
      <c r="R739" s="19" t="s">
        <v>17794</v>
      </c>
      <c r="S739" s="19" t="s">
        <v>2625</v>
      </c>
      <c r="T739" s="19" t="s">
        <v>17440</v>
      </c>
      <c r="U739" s="209">
        <v>36982</v>
      </c>
      <c r="V739" s="20" t="s">
        <v>75</v>
      </c>
      <c r="W739" s="20">
        <v>20</v>
      </c>
      <c r="X739" s="33" t="s">
        <v>17789</v>
      </c>
      <c r="Y739" s="19" t="s">
        <v>211</v>
      </c>
      <c r="Z739" s="20" t="s">
        <v>5824</v>
      </c>
      <c r="AA739" s="19" t="s">
        <v>5825</v>
      </c>
      <c r="AB739" s="20" t="s">
        <v>14386</v>
      </c>
    </row>
    <row r="740" spans="1:28" ht="22.5" customHeight="1" x14ac:dyDescent="0.35">
      <c r="A740" s="33">
        <v>738</v>
      </c>
      <c r="B740" s="20" t="s">
        <v>17795</v>
      </c>
      <c r="C740" s="20"/>
      <c r="D740" s="20" t="s">
        <v>50</v>
      </c>
      <c r="E740" s="20" t="s">
        <v>51</v>
      </c>
      <c r="F740" s="20" t="s">
        <v>5263</v>
      </c>
      <c r="G740" s="20" t="s">
        <v>11500</v>
      </c>
      <c r="H740" s="20" t="s">
        <v>17796</v>
      </c>
      <c r="I740" s="33" t="s">
        <v>1816</v>
      </c>
      <c r="J740" s="215" t="s">
        <v>1817</v>
      </c>
      <c r="K740" s="20">
        <f t="shared" si="8"/>
        <v>31</v>
      </c>
      <c r="L740" s="20">
        <f t="shared" si="9"/>
        <v>10</v>
      </c>
      <c r="M740" s="20">
        <f t="shared" si="10"/>
        <v>2023</v>
      </c>
      <c r="N740" s="20">
        <v>72</v>
      </c>
      <c r="O740" s="209">
        <f t="shared" si="11"/>
        <v>47422</v>
      </c>
      <c r="P740" s="20"/>
      <c r="Q740" s="20" t="s">
        <v>17795</v>
      </c>
      <c r="R740" s="19" t="s">
        <v>17797</v>
      </c>
      <c r="S740" s="19" t="s">
        <v>3409</v>
      </c>
      <c r="T740" s="19" t="s">
        <v>1557</v>
      </c>
      <c r="U740" s="209">
        <v>37865</v>
      </c>
      <c r="V740" s="20" t="s">
        <v>75</v>
      </c>
      <c r="W740" s="20">
        <v>20</v>
      </c>
      <c r="X740" s="33" t="s">
        <v>17789</v>
      </c>
      <c r="Y740" s="19" t="s">
        <v>211</v>
      </c>
      <c r="Z740" s="20" t="s">
        <v>5824</v>
      </c>
      <c r="AA740" s="19" t="s">
        <v>5825</v>
      </c>
      <c r="AB740" s="20" t="s">
        <v>14386</v>
      </c>
    </row>
    <row r="741" spans="1:28" ht="22.5" customHeight="1" x14ac:dyDescent="0.35">
      <c r="A741" s="33">
        <v>739</v>
      </c>
      <c r="B741" s="20" t="s">
        <v>17798</v>
      </c>
      <c r="C741" s="20"/>
      <c r="D741" s="20" t="s">
        <v>50</v>
      </c>
      <c r="E741" s="20" t="s">
        <v>51</v>
      </c>
      <c r="F741" s="20" t="s">
        <v>5263</v>
      </c>
      <c r="G741" s="20" t="s">
        <v>11500</v>
      </c>
      <c r="H741" s="20" t="s">
        <v>17799</v>
      </c>
      <c r="I741" s="33" t="s">
        <v>577</v>
      </c>
      <c r="J741" s="215" t="s">
        <v>578</v>
      </c>
      <c r="K741" s="20">
        <f t="shared" si="8"/>
        <v>25</v>
      </c>
      <c r="L741" s="20">
        <f t="shared" si="9"/>
        <v>8</v>
      </c>
      <c r="M741" s="20">
        <f t="shared" si="10"/>
        <v>2023</v>
      </c>
      <c r="N741" s="20">
        <v>72</v>
      </c>
      <c r="O741" s="209">
        <f t="shared" si="11"/>
        <v>47355</v>
      </c>
      <c r="P741" s="20"/>
      <c r="Q741" s="20" t="s">
        <v>17798</v>
      </c>
      <c r="R741" s="19" t="s">
        <v>17800</v>
      </c>
      <c r="S741" s="19" t="s">
        <v>17801</v>
      </c>
      <c r="T741" s="19" t="s">
        <v>4870</v>
      </c>
      <c r="U741" s="209">
        <v>32931</v>
      </c>
      <c r="V741" s="20" t="s">
        <v>75</v>
      </c>
      <c r="W741" s="20">
        <v>20</v>
      </c>
      <c r="X741" s="33" t="s">
        <v>17802</v>
      </c>
      <c r="Y741" s="19" t="s">
        <v>121</v>
      </c>
      <c r="Z741" s="20" t="s">
        <v>5824</v>
      </c>
      <c r="AA741" s="19" t="s">
        <v>5825</v>
      </c>
      <c r="AB741" s="20" t="s">
        <v>14386</v>
      </c>
    </row>
    <row r="742" spans="1:28" ht="22.5" customHeight="1" x14ac:dyDescent="0.35">
      <c r="A742" s="33">
        <v>740</v>
      </c>
      <c r="B742" s="20" t="s">
        <v>17803</v>
      </c>
      <c r="C742" s="20"/>
      <c r="D742" s="20" t="s">
        <v>50</v>
      </c>
      <c r="E742" s="20" t="s">
        <v>51</v>
      </c>
      <c r="F742" s="20" t="s">
        <v>5263</v>
      </c>
      <c r="G742" s="20" t="s">
        <v>11500</v>
      </c>
      <c r="H742" s="20" t="s">
        <v>17804</v>
      </c>
      <c r="I742" s="33" t="s">
        <v>577</v>
      </c>
      <c r="J742" s="215" t="s">
        <v>578</v>
      </c>
      <c r="K742" s="20">
        <f t="shared" si="8"/>
        <v>25</v>
      </c>
      <c r="L742" s="20">
        <f t="shared" si="9"/>
        <v>8</v>
      </c>
      <c r="M742" s="20">
        <f t="shared" si="10"/>
        <v>2023</v>
      </c>
      <c r="N742" s="20">
        <v>72</v>
      </c>
      <c r="O742" s="209">
        <f t="shared" si="11"/>
        <v>47355</v>
      </c>
      <c r="P742" s="20"/>
      <c r="Q742" s="20" t="s">
        <v>17803</v>
      </c>
      <c r="R742" s="19" t="s">
        <v>17805</v>
      </c>
      <c r="S742" s="19" t="s">
        <v>493</v>
      </c>
      <c r="T742" s="19" t="s">
        <v>17806</v>
      </c>
      <c r="U742" s="209">
        <v>37361</v>
      </c>
      <c r="V742" s="20" t="s">
        <v>44</v>
      </c>
      <c r="W742" s="20">
        <v>20</v>
      </c>
      <c r="X742" s="33" t="s">
        <v>17802</v>
      </c>
      <c r="Y742" s="19" t="s">
        <v>121</v>
      </c>
      <c r="Z742" s="20" t="s">
        <v>5824</v>
      </c>
      <c r="AA742" s="19" t="s">
        <v>5825</v>
      </c>
      <c r="AB742" s="20" t="s">
        <v>14386</v>
      </c>
    </row>
    <row r="743" spans="1:28" ht="22.5" customHeight="1" x14ac:dyDescent="0.35">
      <c r="A743" s="33">
        <v>741</v>
      </c>
      <c r="B743" s="20" t="s">
        <v>17807</v>
      </c>
      <c r="C743" s="20"/>
      <c r="D743" s="20" t="s">
        <v>50</v>
      </c>
      <c r="E743" s="20" t="s">
        <v>51</v>
      </c>
      <c r="F743" s="20" t="s">
        <v>5263</v>
      </c>
      <c r="G743" s="20" t="s">
        <v>11500</v>
      </c>
      <c r="H743" s="20" t="s">
        <v>17808</v>
      </c>
      <c r="I743" s="33" t="s">
        <v>1828</v>
      </c>
      <c r="J743" s="215" t="s">
        <v>1829</v>
      </c>
      <c r="K743" s="20">
        <f t="shared" si="8"/>
        <v>22</v>
      </c>
      <c r="L743" s="20">
        <f t="shared" si="9"/>
        <v>9</v>
      </c>
      <c r="M743" s="20">
        <f t="shared" si="10"/>
        <v>2023</v>
      </c>
      <c r="N743" s="20">
        <v>72</v>
      </c>
      <c r="O743" s="209">
        <f t="shared" si="11"/>
        <v>47383</v>
      </c>
      <c r="P743" s="20"/>
      <c r="Q743" s="20" t="s">
        <v>17807</v>
      </c>
      <c r="R743" s="19" t="s">
        <v>17809</v>
      </c>
      <c r="S743" s="19" t="s">
        <v>373</v>
      </c>
      <c r="T743" s="19" t="s">
        <v>17810</v>
      </c>
      <c r="U743" s="209">
        <v>28756</v>
      </c>
      <c r="V743" s="20" t="s">
        <v>44</v>
      </c>
      <c r="W743" s="20">
        <v>20</v>
      </c>
      <c r="X743" s="33" t="s">
        <v>17802</v>
      </c>
      <c r="Y743" s="19" t="s">
        <v>121</v>
      </c>
      <c r="Z743" s="20" t="s">
        <v>5824</v>
      </c>
      <c r="AA743" s="19" t="s">
        <v>5825</v>
      </c>
      <c r="AB743" s="20" t="s">
        <v>14386</v>
      </c>
    </row>
    <row r="744" spans="1:28" ht="22.5" customHeight="1" x14ac:dyDescent="0.35">
      <c r="A744" s="33">
        <v>742</v>
      </c>
      <c r="B744" s="20" t="s">
        <v>17811</v>
      </c>
      <c r="C744" s="20"/>
      <c r="D744" s="20" t="s">
        <v>50</v>
      </c>
      <c r="E744" s="20" t="s">
        <v>51</v>
      </c>
      <c r="F744" s="20" t="s">
        <v>5263</v>
      </c>
      <c r="G744" s="20" t="s">
        <v>11500</v>
      </c>
      <c r="H744" s="20" t="s">
        <v>17812</v>
      </c>
      <c r="I744" s="33" t="s">
        <v>1828</v>
      </c>
      <c r="J744" s="215" t="s">
        <v>1829</v>
      </c>
      <c r="K744" s="20">
        <f t="shared" si="8"/>
        <v>22</v>
      </c>
      <c r="L744" s="20">
        <f t="shared" si="9"/>
        <v>9</v>
      </c>
      <c r="M744" s="20">
        <f t="shared" si="10"/>
        <v>2023</v>
      </c>
      <c r="N744" s="20">
        <v>72</v>
      </c>
      <c r="O744" s="209">
        <f t="shared" si="11"/>
        <v>47383</v>
      </c>
      <c r="P744" s="20"/>
      <c r="Q744" s="20" t="s">
        <v>17811</v>
      </c>
      <c r="R744" s="19" t="s">
        <v>17813</v>
      </c>
      <c r="S744" s="19" t="s">
        <v>10453</v>
      </c>
      <c r="T744" s="19" t="s">
        <v>963</v>
      </c>
      <c r="U744" s="209">
        <v>37159</v>
      </c>
      <c r="V744" s="20" t="s">
        <v>75</v>
      </c>
      <c r="W744" s="20">
        <v>20</v>
      </c>
      <c r="X744" s="33" t="s">
        <v>17802</v>
      </c>
      <c r="Y744" s="19" t="s">
        <v>121</v>
      </c>
      <c r="Z744" s="20" t="s">
        <v>5824</v>
      </c>
      <c r="AA744" s="19" t="s">
        <v>5825</v>
      </c>
      <c r="AB744" s="20" t="s">
        <v>14386</v>
      </c>
    </row>
    <row r="745" spans="1:28" ht="22.5" customHeight="1" x14ac:dyDescent="0.35">
      <c r="A745" s="33">
        <v>743</v>
      </c>
      <c r="B745" s="20" t="s">
        <v>17814</v>
      </c>
      <c r="C745" s="20"/>
      <c r="D745" s="20" t="s">
        <v>50</v>
      </c>
      <c r="E745" s="20" t="s">
        <v>51</v>
      </c>
      <c r="F745" s="20" t="s">
        <v>5263</v>
      </c>
      <c r="G745" s="20" t="s">
        <v>11500</v>
      </c>
      <c r="H745" s="20" t="s">
        <v>17815</v>
      </c>
      <c r="I745" s="33" t="s">
        <v>1850</v>
      </c>
      <c r="J745" s="215" t="s">
        <v>1851</v>
      </c>
      <c r="K745" s="20">
        <f t="shared" si="8"/>
        <v>2</v>
      </c>
      <c r="L745" s="20">
        <f t="shared" si="9"/>
        <v>1</v>
      </c>
      <c r="M745" s="20">
        <f t="shared" si="10"/>
        <v>2024</v>
      </c>
      <c r="N745" s="20">
        <v>72</v>
      </c>
      <c r="O745" s="209">
        <f t="shared" si="11"/>
        <v>47485</v>
      </c>
      <c r="P745" s="20"/>
      <c r="Q745" s="20" t="s">
        <v>17814</v>
      </c>
      <c r="R745" s="19" t="s">
        <v>10267</v>
      </c>
      <c r="S745" s="19" t="s">
        <v>112</v>
      </c>
      <c r="T745" s="19" t="s">
        <v>425</v>
      </c>
      <c r="U745" s="209">
        <v>30959</v>
      </c>
      <c r="V745" s="20" t="s">
        <v>75</v>
      </c>
      <c r="W745" s="20">
        <v>20</v>
      </c>
      <c r="X745" s="33" t="s">
        <v>17816</v>
      </c>
      <c r="Y745" s="19" t="s">
        <v>121</v>
      </c>
      <c r="Z745" s="20" t="s">
        <v>5824</v>
      </c>
      <c r="AA745" s="19" t="s">
        <v>5825</v>
      </c>
      <c r="AB745" s="20" t="s">
        <v>14386</v>
      </c>
    </row>
    <row r="746" spans="1:28" ht="22.5" customHeight="1" x14ac:dyDescent="0.35">
      <c r="A746" s="33">
        <v>744</v>
      </c>
      <c r="B746" s="20" t="s">
        <v>17817</v>
      </c>
      <c r="C746" s="20"/>
      <c r="D746" s="20" t="s">
        <v>50</v>
      </c>
      <c r="E746" s="20" t="s">
        <v>51</v>
      </c>
      <c r="F746" s="20" t="s">
        <v>5263</v>
      </c>
      <c r="G746" s="20" t="s">
        <v>11500</v>
      </c>
      <c r="H746" s="20" t="s">
        <v>17818</v>
      </c>
      <c r="I746" s="33" t="s">
        <v>1850</v>
      </c>
      <c r="J746" s="215" t="s">
        <v>1851</v>
      </c>
      <c r="K746" s="20">
        <f t="shared" si="8"/>
        <v>2</v>
      </c>
      <c r="L746" s="20">
        <f t="shared" si="9"/>
        <v>1</v>
      </c>
      <c r="M746" s="20">
        <f t="shared" si="10"/>
        <v>2024</v>
      </c>
      <c r="N746" s="20">
        <v>72</v>
      </c>
      <c r="O746" s="209">
        <f t="shared" si="11"/>
        <v>47485</v>
      </c>
      <c r="P746" s="20"/>
      <c r="Q746" s="20" t="s">
        <v>17817</v>
      </c>
      <c r="R746" s="19" t="s">
        <v>17819</v>
      </c>
      <c r="S746" s="19" t="s">
        <v>17820</v>
      </c>
      <c r="T746" s="19" t="s">
        <v>462</v>
      </c>
      <c r="U746" s="209">
        <v>29637</v>
      </c>
      <c r="V746" s="20" t="s">
        <v>75</v>
      </c>
      <c r="W746" s="20">
        <v>20</v>
      </c>
      <c r="X746" s="33" t="s">
        <v>17816</v>
      </c>
      <c r="Y746" s="19" t="s">
        <v>121</v>
      </c>
      <c r="Z746" s="20" t="s">
        <v>5824</v>
      </c>
      <c r="AA746" s="19" t="s">
        <v>5825</v>
      </c>
      <c r="AB746" s="20" t="s">
        <v>14386</v>
      </c>
    </row>
    <row r="747" spans="1:28" ht="22.5" customHeight="1" x14ac:dyDescent="0.35">
      <c r="A747" s="33">
        <v>745</v>
      </c>
      <c r="B747" s="20" t="s">
        <v>17821</v>
      </c>
      <c r="C747" s="20"/>
      <c r="D747" s="20" t="s">
        <v>50</v>
      </c>
      <c r="E747" s="20" t="s">
        <v>51</v>
      </c>
      <c r="F747" s="20" t="s">
        <v>5263</v>
      </c>
      <c r="G747" s="20" t="s">
        <v>11500</v>
      </c>
      <c r="H747" s="20" t="s">
        <v>17822</v>
      </c>
      <c r="I747" s="33" t="s">
        <v>15574</v>
      </c>
      <c r="J747" s="215" t="s">
        <v>15575</v>
      </c>
      <c r="K747" s="20">
        <f t="shared" si="8"/>
        <v>17</v>
      </c>
      <c r="L747" s="20">
        <f t="shared" si="9"/>
        <v>11</v>
      </c>
      <c r="M747" s="20">
        <f t="shared" si="10"/>
        <v>2023</v>
      </c>
      <c r="N747" s="20">
        <v>72</v>
      </c>
      <c r="O747" s="209">
        <f t="shared" si="11"/>
        <v>47439</v>
      </c>
      <c r="P747" s="20"/>
      <c r="Q747" s="20" t="s">
        <v>17821</v>
      </c>
      <c r="R747" s="19" t="s">
        <v>17823</v>
      </c>
      <c r="S747" s="19" t="s">
        <v>17824</v>
      </c>
      <c r="T747" s="19" t="s">
        <v>158</v>
      </c>
      <c r="U747" s="209">
        <v>35912</v>
      </c>
      <c r="V747" s="20" t="s">
        <v>75</v>
      </c>
      <c r="W747" s="20">
        <v>20</v>
      </c>
      <c r="X747" s="33" t="s">
        <v>17816</v>
      </c>
      <c r="Y747" s="19" t="s">
        <v>121</v>
      </c>
      <c r="Z747" s="20" t="s">
        <v>5824</v>
      </c>
      <c r="AA747" s="19" t="s">
        <v>5825</v>
      </c>
      <c r="AB747" s="20" t="s">
        <v>14386</v>
      </c>
    </row>
    <row r="748" spans="1:28" ht="22.5" customHeight="1" x14ac:dyDescent="0.35">
      <c r="A748" s="33">
        <v>746</v>
      </c>
      <c r="B748" s="20" t="s">
        <v>17825</v>
      </c>
      <c r="C748" s="20"/>
      <c r="D748" s="20" t="s">
        <v>50</v>
      </c>
      <c r="E748" s="20" t="s">
        <v>51</v>
      </c>
      <c r="F748" s="20" t="s">
        <v>5263</v>
      </c>
      <c r="G748" s="20" t="s">
        <v>11500</v>
      </c>
      <c r="H748" s="20" t="s">
        <v>17826</v>
      </c>
      <c r="I748" s="33" t="s">
        <v>1816</v>
      </c>
      <c r="J748" s="215" t="s">
        <v>1817</v>
      </c>
      <c r="K748" s="20">
        <f t="shared" si="8"/>
        <v>31</v>
      </c>
      <c r="L748" s="20">
        <f t="shared" si="9"/>
        <v>10</v>
      </c>
      <c r="M748" s="20">
        <f t="shared" si="10"/>
        <v>2023</v>
      </c>
      <c r="N748" s="20">
        <v>72</v>
      </c>
      <c r="O748" s="209">
        <f t="shared" si="11"/>
        <v>47422</v>
      </c>
      <c r="P748" s="20"/>
      <c r="Q748" s="20" t="s">
        <v>17825</v>
      </c>
      <c r="R748" s="19" t="s">
        <v>17827</v>
      </c>
      <c r="S748" s="19" t="s">
        <v>17828</v>
      </c>
      <c r="T748" s="19" t="s">
        <v>1789</v>
      </c>
      <c r="U748" s="209">
        <v>37835</v>
      </c>
      <c r="V748" s="20" t="s">
        <v>75</v>
      </c>
      <c r="W748" s="20">
        <v>20</v>
      </c>
      <c r="X748" s="33" t="s">
        <v>17816</v>
      </c>
      <c r="Y748" s="19" t="s">
        <v>121</v>
      </c>
      <c r="Z748" s="20" t="s">
        <v>5824</v>
      </c>
      <c r="AA748" s="19" t="s">
        <v>5825</v>
      </c>
      <c r="AB748" s="20" t="s">
        <v>14386</v>
      </c>
    </row>
    <row r="749" spans="1:28" ht="22.5" customHeight="1" x14ac:dyDescent="0.35">
      <c r="A749" s="33">
        <v>747</v>
      </c>
      <c r="B749" s="20" t="s">
        <v>17829</v>
      </c>
      <c r="C749" s="20"/>
      <c r="D749" s="20" t="s">
        <v>50</v>
      </c>
      <c r="E749" s="20" t="s">
        <v>51</v>
      </c>
      <c r="F749" s="20" t="s">
        <v>5263</v>
      </c>
      <c r="G749" s="20" t="s">
        <v>11500</v>
      </c>
      <c r="H749" s="20" t="s">
        <v>17830</v>
      </c>
      <c r="I749" s="33" t="s">
        <v>1816</v>
      </c>
      <c r="J749" s="215" t="s">
        <v>1817</v>
      </c>
      <c r="K749" s="20">
        <f t="shared" si="8"/>
        <v>31</v>
      </c>
      <c r="L749" s="20">
        <f t="shared" si="9"/>
        <v>10</v>
      </c>
      <c r="M749" s="20">
        <f t="shared" si="10"/>
        <v>2023</v>
      </c>
      <c r="N749" s="20">
        <v>72</v>
      </c>
      <c r="O749" s="209">
        <f t="shared" si="11"/>
        <v>47422</v>
      </c>
      <c r="P749" s="20"/>
      <c r="Q749" s="20" t="s">
        <v>17829</v>
      </c>
      <c r="R749" s="19" t="s">
        <v>17831</v>
      </c>
      <c r="S749" s="19" t="s">
        <v>17832</v>
      </c>
      <c r="T749" s="19" t="s">
        <v>384</v>
      </c>
      <c r="U749" s="209">
        <v>34554</v>
      </c>
      <c r="V749" s="20" t="s">
        <v>75</v>
      </c>
      <c r="W749" s="20">
        <v>20</v>
      </c>
      <c r="X749" s="33" t="s">
        <v>17816</v>
      </c>
      <c r="Y749" s="19" t="s">
        <v>121</v>
      </c>
      <c r="Z749" s="20" t="s">
        <v>5824</v>
      </c>
      <c r="AA749" s="19" t="s">
        <v>5825</v>
      </c>
      <c r="AB749" s="20" t="s">
        <v>14386</v>
      </c>
    </row>
    <row r="750" spans="1:28" ht="22.5" customHeight="1" x14ac:dyDescent="0.35">
      <c r="A750" s="33">
        <v>748</v>
      </c>
      <c r="B750" s="20" t="s">
        <v>17833</v>
      </c>
      <c r="C750" s="20"/>
      <c r="D750" s="20" t="s">
        <v>50</v>
      </c>
      <c r="E750" s="20" t="s">
        <v>51</v>
      </c>
      <c r="F750" s="20" t="s">
        <v>5263</v>
      </c>
      <c r="G750" s="20" t="s">
        <v>11500</v>
      </c>
      <c r="H750" s="20" t="s">
        <v>17834</v>
      </c>
      <c r="I750" s="33" t="s">
        <v>1816</v>
      </c>
      <c r="J750" s="215" t="s">
        <v>1817</v>
      </c>
      <c r="K750" s="20">
        <f t="shared" si="8"/>
        <v>31</v>
      </c>
      <c r="L750" s="20">
        <f t="shared" si="9"/>
        <v>10</v>
      </c>
      <c r="M750" s="20">
        <f t="shared" si="10"/>
        <v>2023</v>
      </c>
      <c r="N750" s="20">
        <v>72</v>
      </c>
      <c r="O750" s="209">
        <f t="shared" si="11"/>
        <v>47422</v>
      </c>
      <c r="P750" s="20"/>
      <c r="Q750" s="20" t="s">
        <v>17833</v>
      </c>
      <c r="R750" s="19" t="s">
        <v>17835</v>
      </c>
      <c r="S750" s="19" t="s">
        <v>17836</v>
      </c>
      <c r="T750" s="19" t="s">
        <v>1452</v>
      </c>
      <c r="U750" s="209">
        <v>36571</v>
      </c>
      <c r="V750" s="20" t="s">
        <v>75</v>
      </c>
      <c r="W750" s="20">
        <v>20</v>
      </c>
      <c r="X750" s="33" t="s">
        <v>17816</v>
      </c>
      <c r="Y750" s="19" t="s">
        <v>121</v>
      </c>
      <c r="Z750" s="20" t="s">
        <v>5824</v>
      </c>
      <c r="AA750" s="19" t="s">
        <v>5825</v>
      </c>
      <c r="AB750" s="20" t="s">
        <v>14386</v>
      </c>
    </row>
    <row r="751" spans="1:28" ht="22.5" customHeight="1" x14ac:dyDescent="0.35">
      <c r="A751" s="33">
        <v>749</v>
      </c>
      <c r="B751" s="20" t="s">
        <v>17837</v>
      </c>
      <c r="C751" s="20"/>
      <c r="D751" s="20" t="s">
        <v>50</v>
      </c>
      <c r="E751" s="20" t="s">
        <v>51</v>
      </c>
      <c r="F751" s="20" t="s">
        <v>5263</v>
      </c>
      <c r="G751" s="20" t="s">
        <v>11500</v>
      </c>
      <c r="H751" s="20" t="s">
        <v>17838</v>
      </c>
      <c r="I751" s="33" t="s">
        <v>577</v>
      </c>
      <c r="J751" s="215" t="s">
        <v>578</v>
      </c>
      <c r="K751" s="20">
        <f t="shared" si="8"/>
        <v>25</v>
      </c>
      <c r="L751" s="20">
        <f t="shared" si="9"/>
        <v>8</v>
      </c>
      <c r="M751" s="20">
        <f t="shared" si="10"/>
        <v>2023</v>
      </c>
      <c r="N751" s="20">
        <v>72</v>
      </c>
      <c r="O751" s="209">
        <f t="shared" si="11"/>
        <v>47355</v>
      </c>
      <c r="P751" s="20"/>
      <c r="Q751" s="20" t="s">
        <v>17837</v>
      </c>
      <c r="R751" s="19" t="s">
        <v>17839</v>
      </c>
      <c r="S751" s="19" t="s">
        <v>17840</v>
      </c>
      <c r="T751" s="19" t="s">
        <v>14802</v>
      </c>
      <c r="U751" s="209">
        <v>36061</v>
      </c>
      <c r="V751" s="20" t="s">
        <v>44</v>
      </c>
      <c r="W751" s="20">
        <v>20</v>
      </c>
      <c r="X751" s="33" t="s">
        <v>17841</v>
      </c>
      <c r="Y751" s="19" t="s">
        <v>274</v>
      </c>
      <c r="Z751" s="20" t="s">
        <v>5824</v>
      </c>
      <c r="AA751" s="19" t="s">
        <v>5825</v>
      </c>
      <c r="AB751" s="20" t="s">
        <v>14386</v>
      </c>
    </row>
    <row r="752" spans="1:28" ht="22.5" customHeight="1" x14ac:dyDescent="0.35">
      <c r="A752" s="33">
        <v>750</v>
      </c>
      <c r="B752" s="20" t="s">
        <v>17842</v>
      </c>
      <c r="C752" s="20"/>
      <c r="D752" s="20" t="s">
        <v>50</v>
      </c>
      <c r="E752" s="20" t="s">
        <v>51</v>
      </c>
      <c r="F752" s="20" t="s">
        <v>5263</v>
      </c>
      <c r="G752" s="20" t="s">
        <v>11500</v>
      </c>
      <c r="H752" s="20" t="s">
        <v>17843</v>
      </c>
      <c r="I752" s="33" t="s">
        <v>1828</v>
      </c>
      <c r="J752" s="215" t="s">
        <v>1829</v>
      </c>
      <c r="K752" s="20">
        <f t="shared" si="8"/>
        <v>22</v>
      </c>
      <c r="L752" s="20">
        <f t="shared" si="9"/>
        <v>9</v>
      </c>
      <c r="M752" s="20">
        <f t="shared" si="10"/>
        <v>2023</v>
      </c>
      <c r="N752" s="20">
        <v>72</v>
      </c>
      <c r="O752" s="209">
        <f t="shared" si="11"/>
        <v>47383</v>
      </c>
      <c r="P752" s="20"/>
      <c r="Q752" s="20" t="s">
        <v>17842</v>
      </c>
      <c r="R752" s="19" t="s">
        <v>17844</v>
      </c>
      <c r="S752" s="19" t="s">
        <v>636</v>
      </c>
      <c r="T752" s="19" t="s">
        <v>90</v>
      </c>
      <c r="U752" s="209">
        <v>34925</v>
      </c>
      <c r="V752" s="20" t="s">
        <v>75</v>
      </c>
      <c r="W752" s="20">
        <v>20</v>
      </c>
      <c r="X752" s="33" t="s">
        <v>17845</v>
      </c>
      <c r="Y752" s="19" t="s">
        <v>279</v>
      </c>
      <c r="Z752" s="20" t="s">
        <v>5824</v>
      </c>
      <c r="AA752" s="19" t="s">
        <v>5825</v>
      </c>
      <c r="AB752" s="20" t="s">
        <v>14386</v>
      </c>
    </row>
    <row r="753" spans="1:28" ht="22.5" customHeight="1" x14ac:dyDescent="0.35">
      <c r="A753" s="33">
        <v>751</v>
      </c>
      <c r="B753" s="20" t="s">
        <v>17846</v>
      </c>
      <c r="C753" s="20"/>
      <c r="D753" s="20" t="s">
        <v>50</v>
      </c>
      <c r="E753" s="20" t="s">
        <v>51</v>
      </c>
      <c r="F753" s="20" t="s">
        <v>5263</v>
      </c>
      <c r="G753" s="20" t="s">
        <v>11500</v>
      </c>
      <c r="H753" s="20" t="s">
        <v>17847</v>
      </c>
      <c r="I753" s="33" t="s">
        <v>1828</v>
      </c>
      <c r="J753" s="215" t="s">
        <v>1829</v>
      </c>
      <c r="K753" s="20">
        <f t="shared" si="8"/>
        <v>22</v>
      </c>
      <c r="L753" s="20">
        <f t="shared" si="9"/>
        <v>9</v>
      </c>
      <c r="M753" s="20">
        <f t="shared" si="10"/>
        <v>2023</v>
      </c>
      <c r="N753" s="20">
        <v>72</v>
      </c>
      <c r="O753" s="209">
        <f t="shared" si="11"/>
        <v>47383</v>
      </c>
      <c r="P753" s="20"/>
      <c r="Q753" s="20" t="s">
        <v>17846</v>
      </c>
      <c r="R753" s="19" t="s">
        <v>17848</v>
      </c>
      <c r="S753" s="19" t="s">
        <v>2333</v>
      </c>
      <c r="T753" s="19" t="s">
        <v>1452</v>
      </c>
      <c r="U753" s="209">
        <v>34871</v>
      </c>
      <c r="V753" s="20" t="s">
        <v>75</v>
      </c>
      <c r="W753" s="20">
        <v>20</v>
      </c>
      <c r="X753" s="33" t="s">
        <v>17849</v>
      </c>
      <c r="Y753" s="19" t="s">
        <v>279</v>
      </c>
      <c r="Z753" s="20" t="s">
        <v>5824</v>
      </c>
      <c r="AA753" s="19" t="s">
        <v>5825</v>
      </c>
      <c r="AB753" s="20" t="s">
        <v>14386</v>
      </c>
    </row>
    <row r="754" spans="1:28" ht="22.5" customHeight="1" x14ac:dyDescent="0.35">
      <c r="A754" s="33">
        <v>752</v>
      </c>
      <c r="B754" s="20" t="s">
        <v>17850</v>
      </c>
      <c r="C754" s="20"/>
      <c r="D754" s="20" t="s">
        <v>50</v>
      </c>
      <c r="E754" s="20" t="s">
        <v>51</v>
      </c>
      <c r="F754" s="20" t="s">
        <v>5263</v>
      </c>
      <c r="G754" s="20" t="s">
        <v>11500</v>
      </c>
      <c r="H754" s="20" t="s">
        <v>17851</v>
      </c>
      <c r="I754" s="33" t="s">
        <v>1828</v>
      </c>
      <c r="J754" s="215" t="s">
        <v>1829</v>
      </c>
      <c r="K754" s="20">
        <f t="shared" si="8"/>
        <v>22</v>
      </c>
      <c r="L754" s="20">
        <f t="shared" si="9"/>
        <v>9</v>
      </c>
      <c r="M754" s="20">
        <f t="shared" si="10"/>
        <v>2023</v>
      </c>
      <c r="N754" s="20">
        <v>72</v>
      </c>
      <c r="O754" s="209">
        <f t="shared" si="11"/>
        <v>47383</v>
      </c>
      <c r="P754" s="20"/>
      <c r="Q754" s="20" t="s">
        <v>17850</v>
      </c>
      <c r="R754" s="19" t="s">
        <v>17852</v>
      </c>
      <c r="S754" s="19" t="s">
        <v>17853</v>
      </c>
      <c r="T754" s="19" t="s">
        <v>450</v>
      </c>
      <c r="U754" s="209">
        <v>29016</v>
      </c>
      <c r="V754" s="20" t="s">
        <v>75</v>
      </c>
      <c r="W754" s="20">
        <v>20</v>
      </c>
      <c r="X754" s="33" t="s">
        <v>17854</v>
      </c>
      <c r="Y754" s="19" t="s">
        <v>279</v>
      </c>
      <c r="Z754" s="20" t="s">
        <v>5824</v>
      </c>
      <c r="AA754" s="19" t="s">
        <v>5825</v>
      </c>
      <c r="AB754" s="20" t="s">
        <v>14386</v>
      </c>
    </row>
    <row r="755" spans="1:28" ht="22.5" customHeight="1" x14ac:dyDescent="0.35">
      <c r="A755" s="33">
        <v>753</v>
      </c>
      <c r="B755" s="20" t="s">
        <v>6237</v>
      </c>
      <c r="C755" s="20"/>
      <c r="D755" s="20" t="s">
        <v>50</v>
      </c>
      <c r="E755" s="20" t="s">
        <v>51</v>
      </c>
      <c r="F755" s="20" t="s">
        <v>5263</v>
      </c>
      <c r="G755" s="20" t="s">
        <v>11500</v>
      </c>
      <c r="H755" s="20" t="s">
        <v>6236</v>
      </c>
      <c r="I755" s="33" t="s">
        <v>1816</v>
      </c>
      <c r="J755" s="215" t="s">
        <v>1817</v>
      </c>
      <c r="K755" s="20">
        <f t="shared" si="8"/>
        <v>31</v>
      </c>
      <c r="L755" s="20">
        <f t="shared" si="9"/>
        <v>10</v>
      </c>
      <c r="M755" s="20">
        <f t="shared" si="10"/>
        <v>2023</v>
      </c>
      <c r="N755" s="20">
        <v>72</v>
      </c>
      <c r="O755" s="209">
        <f t="shared" si="11"/>
        <v>47422</v>
      </c>
      <c r="P755" s="20"/>
      <c r="Q755" s="20" t="s">
        <v>6237</v>
      </c>
      <c r="R755" s="19" t="s">
        <v>17855</v>
      </c>
      <c r="S755" s="19" t="s">
        <v>6238</v>
      </c>
      <c r="T755" s="19" t="s">
        <v>6239</v>
      </c>
      <c r="U755" s="209">
        <v>35071</v>
      </c>
      <c r="V755" s="20" t="s">
        <v>75</v>
      </c>
      <c r="W755" s="20">
        <v>20</v>
      </c>
      <c r="X755" s="33" t="s">
        <v>17856</v>
      </c>
      <c r="Y755" s="19" t="s">
        <v>279</v>
      </c>
      <c r="Z755" s="20" t="s">
        <v>5824</v>
      </c>
      <c r="AA755" s="19" t="s">
        <v>5825</v>
      </c>
      <c r="AB755" s="20" t="s">
        <v>14286</v>
      </c>
    </row>
    <row r="756" spans="1:28" ht="22.5" customHeight="1" x14ac:dyDescent="0.35">
      <c r="A756" s="33">
        <v>754</v>
      </c>
      <c r="B756" s="20" t="s">
        <v>17857</v>
      </c>
      <c r="C756" s="20"/>
      <c r="D756" s="20" t="s">
        <v>50</v>
      </c>
      <c r="E756" s="20" t="s">
        <v>51</v>
      </c>
      <c r="F756" s="20" t="s">
        <v>5263</v>
      </c>
      <c r="G756" s="20" t="s">
        <v>11500</v>
      </c>
      <c r="H756" s="20" t="s">
        <v>17858</v>
      </c>
      <c r="I756" s="33" t="s">
        <v>1850</v>
      </c>
      <c r="J756" s="215" t="s">
        <v>1851</v>
      </c>
      <c r="K756" s="20">
        <f t="shared" si="8"/>
        <v>2</v>
      </c>
      <c r="L756" s="20">
        <f t="shared" si="9"/>
        <v>1</v>
      </c>
      <c r="M756" s="20">
        <f t="shared" si="10"/>
        <v>2024</v>
      </c>
      <c r="N756" s="20">
        <v>72</v>
      </c>
      <c r="O756" s="209">
        <f t="shared" si="11"/>
        <v>47485</v>
      </c>
      <c r="P756" s="20"/>
      <c r="Q756" s="20" t="s">
        <v>17857</v>
      </c>
      <c r="R756" s="19" t="s">
        <v>17859</v>
      </c>
      <c r="S756" s="19" t="s">
        <v>1991</v>
      </c>
      <c r="T756" s="19" t="s">
        <v>1028</v>
      </c>
      <c r="U756" s="209">
        <v>30053</v>
      </c>
      <c r="V756" s="20" t="s">
        <v>75</v>
      </c>
      <c r="W756" s="20">
        <v>20</v>
      </c>
      <c r="X756" s="33" t="s">
        <v>17860</v>
      </c>
      <c r="Y756" s="19" t="s">
        <v>279</v>
      </c>
      <c r="Z756" s="20" t="s">
        <v>5824</v>
      </c>
      <c r="AA756" s="19" t="s">
        <v>5825</v>
      </c>
      <c r="AB756" s="20" t="s">
        <v>14386</v>
      </c>
    </row>
    <row r="757" spans="1:28" ht="22.5" customHeight="1" x14ac:dyDescent="0.35">
      <c r="A757" s="33">
        <v>755</v>
      </c>
      <c r="B757" s="20" t="s">
        <v>17861</v>
      </c>
      <c r="C757" s="20"/>
      <c r="D757" s="20" t="s">
        <v>50</v>
      </c>
      <c r="E757" s="20" t="s">
        <v>51</v>
      </c>
      <c r="F757" s="20" t="s">
        <v>5263</v>
      </c>
      <c r="G757" s="20" t="s">
        <v>11500</v>
      </c>
      <c r="H757" s="20" t="s">
        <v>17862</v>
      </c>
      <c r="I757" s="33" t="s">
        <v>1850</v>
      </c>
      <c r="J757" s="215" t="s">
        <v>1851</v>
      </c>
      <c r="K757" s="20">
        <f t="shared" si="8"/>
        <v>2</v>
      </c>
      <c r="L757" s="20">
        <f t="shared" si="9"/>
        <v>1</v>
      </c>
      <c r="M757" s="20">
        <f t="shared" si="10"/>
        <v>2024</v>
      </c>
      <c r="N757" s="20">
        <v>72</v>
      </c>
      <c r="O757" s="209">
        <f t="shared" si="11"/>
        <v>47485</v>
      </c>
      <c r="P757" s="20"/>
      <c r="Q757" s="20" t="s">
        <v>17861</v>
      </c>
      <c r="R757" s="19" t="s">
        <v>17863</v>
      </c>
      <c r="S757" s="19" t="s">
        <v>2368</v>
      </c>
      <c r="T757" s="19" t="s">
        <v>392</v>
      </c>
      <c r="U757" s="209">
        <v>35927</v>
      </c>
      <c r="V757" s="20" t="s">
        <v>75</v>
      </c>
      <c r="W757" s="20">
        <v>20</v>
      </c>
      <c r="X757" s="33" t="s">
        <v>17860</v>
      </c>
      <c r="Y757" s="19" t="s">
        <v>279</v>
      </c>
      <c r="Z757" s="20" t="s">
        <v>5824</v>
      </c>
      <c r="AA757" s="19" t="s">
        <v>5825</v>
      </c>
      <c r="AB757" s="20" t="s">
        <v>14386</v>
      </c>
    </row>
    <row r="758" spans="1:28" ht="22.5" customHeight="1" x14ac:dyDescent="0.35">
      <c r="A758" s="33">
        <v>756</v>
      </c>
      <c r="B758" s="20" t="s">
        <v>17864</v>
      </c>
      <c r="C758" s="20"/>
      <c r="D758" s="20" t="s">
        <v>50</v>
      </c>
      <c r="E758" s="20" t="s">
        <v>51</v>
      </c>
      <c r="F758" s="20" t="s">
        <v>5263</v>
      </c>
      <c r="G758" s="20" t="s">
        <v>11500</v>
      </c>
      <c r="H758" s="20" t="s">
        <v>17865</v>
      </c>
      <c r="I758" s="33" t="s">
        <v>1850</v>
      </c>
      <c r="J758" s="215" t="s">
        <v>1851</v>
      </c>
      <c r="K758" s="20">
        <f t="shared" si="8"/>
        <v>2</v>
      </c>
      <c r="L758" s="20">
        <f t="shared" si="9"/>
        <v>1</v>
      </c>
      <c r="M758" s="20">
        <f t="shared" si="10"/>
        <v>2024</v>
      </c>
      <c r="N758" s="20">
        <v>72</v>
      </c>
      <c r="O758" s="209">
        <f t="shared" si="11"/>
        <v>47485</v>
      </c>
      <c r="P758" s="20"/>
      <c r="Q758" s="20" t="s">
        <v>17864</v>
      </c>
      <c r="R758" s="19" t="s">
        <v>17866</v>
      </c>
      <c r="S758" s="19" t="s">
        <v>14093</v>
      </c>
      <c r="T758" s="19" t="s">
        <v>4937</v>
      </c>
      <c r="U758" s="209">
        <v>37872</v>
      </c>
      <c r="V758" s="20" t="s">
        <v>75</v>
      </c>
      <c r="W758" s="20">
        <v>20</v>
      </c>
      <c r="X758" s="33" t="s">
        <v>17860</v>
      </c>
      <c r="Y758" s="19" t="s">
        <v>279</v>
      </c>
      <c r="Z758" s="20" t="s">
        <v>5824</v>
      </c>
      <c r="AA758" s="19" t="s">
        <v>5825</v>
      </c>
      <c r="AB758" s="20" t="s">
        <v>14386</v>
      </c>
    </row>
    <row r="759" spans="1:28" ht="22.5" customHeight="1" x14ac:dyDescent="0.35">
      <c r="A759" s="33">
        <v>757</v>
      </c>
      <c r="B759" s="20" t="s">
        <v>17867</v>
      </c>
      <c r="C759" s="20"/>
      <c r="D759" s="20" t="s">
        <v>50</v>
      </c>
      <c r="E759" s="20" t="s">
        <v>51</v>
      </c>
      <c r="F759" s="20" t="s">
        <v>5263</v>
      </c>
      <c r="G759" s="20" t="s">
        <v>11500</v>
      </c>
      <c r="H759" s="20" t="s">
        <v>17868</v>
      </c>
      <c r="I759" s="33" t="s">
        <v>577</v>
      </c>
      <c r="J759" s="215" t="s">
        <v>578</v>
      </c>
      <c r="K759" s="20">
        <f t="shared" si="8"/>
        <v>25</v>
      </c>
      <c r="L759" s="20">
        <f t="shared" si="9"/>
        <v>8</v>
      </c>
      <c r="M759" s="20">
        <f t="shared" si="10"/>
        <v>2023</v>
      </c>
      <c r="N759" s="20">
        <v>72</v>
      </c>
      <c r="O759" s="209">
        <f t="shared" si="11"/>
        <v>47355</v>
      </c>
      <c r="P759" s="20"/>
      <c r="Q759" s="20" t="s">
        <v>17867</v>
      </c>
      <c r="R759" s="19" t="s">
        <v>17869</v>
      </c>
      <c r="S759" s="19" t="s">
        <v>702</v>
      </c>
      <c r="T759" s="19" t="s">
        <v>12112</v>
      </c>
      <c r="U759" s="209">
        <v>36234</v>
      </c>
      <c r="V759" s="20" t="s">
        <v>44</v>
      </c>
      <c r="W759" s="20">
        <v>20</v>
      </c>
      <c r="X759" s="33" t="s">
        <v>17870</v>
      </c>
      <c r="Y759" s="19" t="s">
        <v>1591</v>
      </c>
      <c r="Z759" s="20" t="s">
        <v>5824</v>
      </c>
      <c r="AA759" s="19" t="s">
        <v>5825</v>
      </c>
      <c r="AB759" s="20" t="s">
        <v>14386</v>
      </c>
    </row>
    <row r="760" spans="1:28" ht="22.5" customHeight="1" x14ac:dyDescent="0.35">
      <c r="A760" s="33">
        <v>758</v>
      </c>
      <c r="B760" s="20" t="s">
        <v>17871</v>
      </c>
      <c r="C760" s="20"/>
      <c r="D760" s="20" t="s">
        <v>50</v>
      </c>
      <c r="E760" s="20" t="s">
        <v>51</v>
      </c>
      <c r="F760" s="20" t="s">
        <v>5263</v>
      </c>
      <c r="G760" s="20" t="s">
        <v>11500</v>
      </c>
      <c r="H760" s="20" t="s">
        <v>17872</v>
      </c>
      <c r="I760" s="33" t="s">
        <v>1828</v>
      </c>
      <c r="J760" s="215" t="s">
        <v>1829</v>
      </c>
      <c r="K760" s="20">
        <f t="shared" si="8"/>
        <v>22</v>
      </c>
      <c r="L760" s="20">
        <f t="shared" si="9"/>
        <v>9</v>
      </c>
      <c r="M760" s="20">
        <f t="shared" si="10"/>
        <v>2023</v>
      </c>
      <c r="N760" s="20">
        <v>72</v>
      </c>
      <c r="O760" s="209">
        <f t="shared" si="11"/>
        <v>47383</v>
      </c>
      <c r="P760" s="20"/>
      <c r="Q760" s="20" t="s">
        <v>17871</v>
      </c>
      <c r="R760" s="19" t="s">
        <v>17873</v>
      </c>
      <c r="S760" s="19" t="s">
        <v>17874</v>
      </c>
      <c r="T760" s="19" t="s">
        <v>136</v>
      </c>
      <c r="U760" s="209">
        <v>38192</v>
      </c>
      <c r="V760" s="20" t="s">
        <v>44</v>
      </c>
      <c r="W760" s="20">
        <v>20</v>
      </c>
      <c r="X760" s="33" t="s">
        <v>17870</v>
      </c>
      <c r="Y760" s="19" t="s">
        <v>1591</v>
      </c>
      <c r="Z760" s="20" t="s">
        <v>5824</v>
      </c>
      <c r="AA760" s="19" t="s">
        <v>5825</v>
      </c>
      <c r="AB760" s="20" t="s">
        <v>14386</v>
      </c>
    </row>
    <row r="761" spans="1:28" ht="22.5" customHeight="1" x14ac:dyDescent="0.35">
      <c r="A761" s="33">
        <v>759</v>
      </c>
      <c r="B761" s="20" t="s">
        <v>17875</v>
      </c>
      <c r="C761" s="20"/>
      <c r="D761" s="20" t="s">
        <v>50</v>
      </c>
      <c r="E761" s="20" t="s">
        <v>51</v>
      </c>
      <c r="F761" s="20" t="s">
        <v>5263</v>
      </c>
      <c r="G761" s="20" t="s">
        <v>11500</v>
      </c>
      <c r="H761" s="20" t="s">
        <v>17876</v>
      </c>
      <c r="I761" s="33" t="s">
        <v>1828</v>
      </c>
      <c r="J761" s="215" t="s">
        <v>1829</v>
      </c>
      <c r="K761" s="20">
        <f t="shared" si="8"/>
        <v>22</v>
      </c>
      <c r="L761" s="20">
        <f t="shared" si="9"/>
        <v>9</v>
      </c>
      <c r="M761" s="20">
        <f t="shared" si="10"/>
        <v>2023</v>
      </c>
      <c r="N761" s="20">
        <v>72</v>
      </c>
      <c r="O761" s="209">
        <f t="shared" si="11"/>
        <v>47383</v>
      </c>
      <c r="P761" s="20"/>
      <c r="Q761" s="20" t="s">
        <v>17875</v>
      </c>
      <c r="R761" s="19" t="s">
        <v>17877</v>
      </c>
      <c r="S761" s="19" t="s">
        <v>17878</v>
      </c>
      <c r="T761" s="19" t="s">
        <v>337</v>
      </c>
      <c r="U761" s="209">
        <v>30827</v>
      </c>
      <c r="V761" s="20" t="s">
        <v>75</v>
      </c>
      <c r="W761" s="20">
        <v>20</v>
      </c>
      <c r="X761" s="33" t="s">
        <v>17879</v>
      </c>
      <c r="Y761" s="19" t="s">
        <v>893</v>
      </c>
      <c r="Z761" s="20" t="s">
        <v>5824</v>
      </c>
      <c r="AA761" s="19" t="s">
        <v>5825</v>
      </c>
      <c r="AB761" s="20" t="s">
        <v>14386</v>
      </c>
    </row>
    <row r="762" spans="1:28" ht="22.5" customHeight="1" x14ac:dyDescent="0.35">
      <c r="A762" s="33">
        <v>760</v>
      </c>
      <c r="B762" s="20" t="s">
        <v>17880</v>
      </c>
      <c r="C762" s="20"/>
      <c r="D762" s="20" t="s">
        <v>50</v>
      </c>
      <c r="E762" s="20" t="s">
        <v>51</v>
      </c>
      <c r="F762" s="20" t="s">
        <v>5263</v>
      </c>
      <c r="G762" s="20" t="s">
        <v>11500</v>
      </c>
      <c r="H762" s="20" t="s">
        <v>17881</v>
      </c>
      <c r="I762" s="33" t="s">
        <v>577</v>
      </c>
      <c r="J762" s="215" t="s">
        <v>578</v>
      </c>
      <c r="K762" s="20">
        <f t="shared" si="8"/>
        <v>25</v>
      </c>
      <c r="L762" s="20">
        <f t="shared" si="9"/>
        <v>8</v>
      </c>
      <c r="M762" s="20">
        <f t="shared" si="10"/>
        <v>2023</v>
      </c>
      <c r="N762" s="20">
        <v>72</v>
      </c>
      <c r="O762" s="209">
        <f t="shared" si="11"/>
        <v>47355</v>
      </c>
      <c r="P762" s="20"/>
      <c r="Q762" s="20" t="s">
        <v>17880</v>
      </c>
      <c r="R762" s="19" t="s">
        <v>17882</v>
      </c>
      <c r="S762" s="19" t="s">
        <v>17883</v>
      </c>
      <c r="T762" s="19" t="s">
        <v>316</v>
      </c>
      <c r="U762" s="209">
        <v>35613</v>
      </c>
      <c r="V762" s="20" t="s">
        <v>75</v>
      </c>
      <c r="W762" s="20">
        <v>20</v>
      </c>
      <c r="X762" s="33" t="s">
        <v>17884</v>
      </c>
      <c r="Y762" s="19" t="s">
        <v>893</v>
      </c>
      <c r="Z762" s="20" t="s">
        <v>5824</v>
      </c>
      <c r="AA762" s="19" t="s">
        <v>5825</v>
      </c>
      <c r="AB762" s="20" t="s">
        <v>14386</v>
      </c>
    </row>
    <row r="763" spans="1:28" ht="22.5" customHeight="1" x14ac:dyDescent="0.35">
      <c r="A763" s="33">
        <v>761</v>
      </c>
      <c r="B763" s="20" t="s">
        <v>17885</v>
      </c>
      <c r="C763" s="20"/>
      <c r="D763" s="20" t="s">
        <v>50</v>
      </c>
      <c r="E763" s="20" t="s">
        <v>51</v>
      </c>
      <c r="F763" s="20" t="s">
        <v>5263</v>
      </c>
      <c r="G763" s="20" t="s">
        <v>11500</v>
      </c>
      <c r="H763" s="20" t="s">
        <v>17886</v>
      </c>
      <c r="I763" s="33" t="s">
        <v>1828</v>
      </c>
      <c r="J763" s="215" t="s">
        <v>1829</v>
      </c>
      <c r="K763" s="20">
        <f t="shared" si="8"/>
        <v>22</v>
      </c>
      <c r="L763" s="20">
        <f t="shared" si="9"/>
        <v>9</v>
      </c>
      <c r="M763" s="20">
        <f t="shared" si="10"/>
        <v>2023</v>
      </c>
      <c r="N763" s="20">
        <v>72</v>
      </c>
      <c r="O763" s="209">
        <f t="shared" si="11"/>
        <v>47383</v>
      </c>
      <c r="P763" s="20"/>
      <c r="Q763" s="20" t="s">
        <v>17885</v>
      </c>
      <c r="R763" s="19" t="s">
        <v>17887</v>
      </c>
      <c r="S763" s="19" t="s">
        <v>17888</v>
      </c>
      <c r="T763" s="19" t="s">
        <v>1750</v>
      </c>
      <c r="U763" s="209">
        <v>36635</v>
      </c>
      <c r="V763" s="20" t="s">
        <v>44</v>
      </c>
      <c r="W763" s="20">
        <v>20</v>
      </c>
      <c r="X763" s="33" t="s">
        <v>17884</v>
      </c>
      <c r="Y763" s="19" t="s">
        <v>893</v>
      </c>
      <c r="Z763" s="20" t="s">
        <v>5824</v>
      </c>
      <c r="AA763" s="19" t="s">
        <v>5825</v>
      </c>
      <c r="AB763" s="20" t="s">
        <v>14386</v>
      </c>
    </row>
    <row r="764" spans="1:28" ht="22.5" customHeight="1" x14ac:dyDescent="0.35">
      <c r="A764" s="33">
        <v>762</v>
      </c>
      <c r="B764" s="20" t="s">
        <v>17889</v>
      </c>
      <c r="C764" s="20"/>
      <c r="D764" s="20" t="s">
        <v>50</v>
      </c>
      <c r="E764" s="20" t="s">
        <v>51</v>
      </c>
      <c r="F764" s="20" t="s">
        <v>5263</v>
      </c>
      <c r="G764" s="20" t="s">
        <v>11500</v>
      </c>
      <c r="H764" s="20" t="s">
        <v>17890</v>
      </c>
      <c r="I764" s="33" t="s">
        <v>15574</v>
      </c>
      <c r="J764" s="215" t="s">
        <v>15575</v>
      </c>
      <c r="K764" s="20">
        <f t="shared" si="8"/>
        <v>17</v>
      </c>
      <c r="L764" s="20">
        <f t="shared" si="9"/>
        <v>11</v>
      </c>
      <c r="M764" s="20">
        <f t="shared" si="10"/>
        <v>2023</v>
      </c>
      <c r="N764" s="20">
        <v>72</v>
      </c>
      <c r="O764" s="209">
        <f t="shared" si="11"/>
        <v>47439</v>
      </c>
      <c r="P764" s="20"/>
      <c r="Q764" s="20" t="s">
        <v>17889</v>
      </c>
      <c r="R764" s="19" t="s">
        <v>17891</v>
      </c>
      <c r="S764" s="19" t="s">
        <v>15774</v>
      </c>
      <c r="T764" s="19" t="s">
        <v>1096</v>
      </c>
      <c r="U764" s="209">
        <v>37454</v>
      </c>
      <c r="V764" s="20" t="s">
        <v>75</v>
      </c>
      <c r="W764" s="20">
        <v>20</v>
      </c>
      <c r="X764" s="33" t="s">
        <v>17892</v>
      </c>
      <c r="Y764" s="19" t="s">
        <v>893</v>
      </c>
      <c r="Z764" s="20" t="s">
        <v>5824</v>
      </c>
      <c r="AA764" s="19" t="s">
        <v>5825</v>
      </c>
      <c r="AB764" s="20" t="s">
        <v>14386</v>
      </c>
    </row>
    <row r="765" spans="1:28" ht="22.5" customHeight="1" x14ac:dyDescent="0.35">
      <c r="A765" s="33">
        <v>763</v>
      </c>
      <c r="B765" s="20" t="s">
        <v>17893</v>
      </c>
      <c r="C765" s="20"/>
      <c r="D765" s="20" t="s">
        <v>50</v>
      </c>
      <c r="E765" s="20" t="s">
        <v>51</v>
      </c>
      <c r="F765" s="20" t="s">
        <v>5263</v>
      </c>
      <c r="G765" s="20" t="s">
        <v>11500</v>
      </c>
      <c r="H765" s="20" t="s">
        <v>17894</v>
      </c>
      <c r="I765" s="33" t="s">
        <v>1850</v>
      </c>
      <c r="J765" s="215" t="s">
        <v>1851</v>
      </c>
      <c r="K765" s="20">
        <f t="shared" si="8"/>
        <v>2</v>
      </c>
      <c r="L765" s="20">
        <f t="shared" si="9"/>
        <v>1</v>
      </c>
      <c r="M765" s="20">
        <f t="shared" si="10"/>
        <v>2024</v>
      </c>
      <c r="N765" s="20">
        <v>72</v>
      </c>
      <c r="O765" s="209">
        <f t="shared" si="11"/>
        <v>47485</v>
      </c>
      <c r="P765" s="20"/>
      <c r="Q765" s="20" t="s">
        <v>17893</v>
      </c>
      <c r="R765" s="19" t="s">
        <v>17895</v>
      </c>
      <c r="S765" s="19" t="s">
        <v>17896</v>
      </c>
      <c r="T765" s="19" t="s">
        <v>374</v>
      </c>
      <c r="U765" s="209">
        <v>35194</v>
      </c>
      <c r="V765" s="20" t="s">
        <v>44</v>
      </c>
      <c r="W765" s="20">
        <v>20</v>
      </c>
      <c r="X765" s="33" t="s">
        <v>17897</v>
      </c>
      <c r="Y765" s="19" t="s">
        <v>893</v>
      </c>
      <c r="Z765" s="20" t="s">
        <v>5824</v>
      </c>
      <c r="AA765" s="19" t="s">
        <v>5825</v>
      </c>
      <c r="AB765" s="20" t="s">
        <v>14386</v>
      </c>
    </row>
    <row r="766" spans="1:28" ht="22.5" customHeight="1" x14ac:dyDescent="0.35">
      <c r="A766" s="33">
        <v>764</v>
      </c>
      <c r="B766" s="20" t="s">
        <v>6175</v>
      </c>
      <c r="C766" s="20"/>
      <c r="D766" s="20" t="s">
        <v>50</v>
      </c>
      <c r="E766" s="20" t="s">
        <v>51</v>
      </c>
      <c r="F766" s="20" t="s">
        <v>5263</v>
      </c>
      <c r="G766" s="20" t="s">
        <v>5916</v>
      </c>
      <c r="H766" s="20" t="s">
        <v>6174</v>
      </c>
      <c r="I766" s="33" t="s">
        <v>755</v>
      </c>
      <c r="J766" s="215" t="s">
        <v>756</v>
      </c>
      <c r="K766" s="20">
        <f t="shared" si="8"/>
        <v>12</v>
      </c>
      <c r="L766" s="20">
        <f t="shared" si="9"/>
        <v>5</v>
      </c>
      <c r="M766" s="20">
        <f t="shared" si="10"/>
        <v>2022</v>
      </c>
      <c r="N766" s="20">
        <v>72</v>
      </c>
      <c r="O766" s="209">
        <f t="shared" si="11"/>
        <v>46885</v>
      </c>
      <c r="P766" s="20"/>
      <c r="Q766" s="20" t="s">
        <v>6175</v>
      </c>
      <c r="R766" s="19" t="s">
        <v>17898</v>
      </c>
      <c r="S766" s="19" t="s">
        <v>6176</v>
      </c>
      <c r="T766" s="19" t="s">
        <v>85</v>
      </c>
      <c r="U766" s="209">
        <v>37375</v>
      </c>
      <c r="V766" s="20" t="s">
        <v>75</v>
      </c>
      <c r="W766" s="20">
        <v>17</v>
      </c>
      <c r="X766" s="33" t="s">
        <v>6177</v>
      </c>
      <c r="Y766" s="19" t="s">
        <v>93</v>
      </c>
      <c r="Z766" s="20" t="s">
        <v>6178</v>
      </c>
      <c r="AA766" s="19" t="s">
        <v>6179</v>
      </c>
      <c r="AB766" s="20" t="s">
        <v>14386</v>
      </c>
    </row>
    <row r="767" spans="1:28" ht="22.5" customHeight="1" x14ac:dyDescent="0.35">
      <c r="A767" s="33">
        <v>765</v>
      </c>
      <c r="B767" s="20" t="s">
        <v>17899</v>
      </c>
      <c r="C767" s="20"/>
      <c r="D767" s="20" t="s">
        <v>50</v>
      </c>
      <c r="E767" s="20" t="s">
        <v>51</v>
      </c>
      <c r="F767" s="20" t="s">
        <v>5263</v>
      </c>
      <c r="G767" s="20" t="s">
        <v>5916</v>
      </c>
      <c r="H767" s="20" t="s">
        <v>17900</v>
      </c>
      <c r="I767" s="33" t="s">
        <v>1417</v>
      </c>
      <c r="J767" s="215" t="s">
        <v>1418</v>
      </c>
      <c r="K767" s="20">
        <f t="shared" si="8"/>
        <v>26</v>
      </c>
      <c r="L767" s="20">
        <f t="shared" si="9"/>
        <v>5</v>
      </c>
      <c r="M767" s="20">
        <f t="shared" si="10"/>
        <v>2022</v>
      </c>
      <c r="N767" s="20">
        <v>72</v>
      </c>
      <c r="O767" s="209">
        <f t="shared" si="11"/>
        <v>46899</v>
      </c>
      <c r="P767" s="20"/>
      <c r="Q767" s="20" t="s">
        <v>17899</v>
      </c>
      <c r="R767" s="19" t="s">
        <v>17901</v>
      </c>
      <c r="S767" s="19" t="s">
        <v>1783</v>
      </c>
      <c r="T767" s="19" t="s">
        <v>200</v>
      </c>
      <c r="U767" s="209">
        <v>33320</v>
      </c>
      <c r="V767" s="20" t="s">
        <v>75</v>
      </c>
      <c r="W767" s="20">
        <v>17</v>
      </c>
      <c r="X767" s="33" t="s">
        <v>11403</v>
      </c>
      <c r="Y767" s="19" t="s">
        <v>234</v>
      </c>
      <c r="Z767" s="20" t="s">
        <v>6178</v>
      </c>
      <c r="AA767" s="19" t="s">
        <v>6179</v>
      </c>
      <c r="AB767" s="20" t="s">
        <v>14386</v>
      </c>
    </row>
    <row r="768" spans="1:28" ht="22.5" customHeight="1" x14ac:dyDescent="0.35">
      <c r="A768" s="33">
        <v>766</v>
      </c>
      <c r="B768" s="20" t="s">
        <v>6181</v>
      </c>
      <c r="C768" s="20"/>
      <c r="D768" s="20" t="s">
        <v>50</v>
      </c>
      <c r="E768" s="20" t="s">
        <v>51</v>
      </c>
      <c r="F768" s="20" t="s">
        <v>5263</v>
      </c>
      <c r="G768" s="20" t="s">
        <v>5916</v>
      </c>
      <c r="H768" s="20" t="s">
        <v>6180</v>
      </c>
      <c r="I768" s="33" t="s">
        <v>10629</v>
      </c>
      <c r="J768" s="215" t="s">
        <v>10630</v>
      </c>
      <c r="K768" s="20">
        <f t="shared" ref="K768:K786" si="12">DAY(J768)</f>
        <v>28</v>
      </c>
      <c r="L768" s="20">
        <f t="shared" ref="L768:L786" si="13">MONTH(J768)</f>
        <v>9</v>
      </c>
      <c r="M768" s="20">
        <f t="shared" ref="M768:M786" si="14">YEAR(J768)</f>
        <v>2021</v>
      </c>
      <c r="N768" s="20">
        <v>72</v>
      </c>
      <c r="O768" s="209">
        <f t="shared" ref="O768:O786" si="15">DATE(YEAR(J768),MONTH(J768)+N768,DAY(J768))</f>
        <v>46658</v>
      </c>
      <c r="P768" s="20"/>
      <c r="Q768" s="20" t="s">
        <v>6181</v>
      </c>
      <c r="R768" s="19" t="s">
        <v>17902</v>
      </c>
      <c r="S768" s="19" t="s">
        <v>502</v>
      </c>
      <c r="T768" s="19" t="s">
        <v>1371</v>
      </c>
      <c r="U768" s="209">
        <v>35407</v>
      </c>
      <c r="V768" s="20" t="s">
        <v>75</v>
      </c>
      <c r="W768" s="20">
        <v>17</v>
      </c>
      <c r="X768" s="33" t="s">
        <v>6182</v>
      </c>
      <c r="Y768" s="19" t="s">
        <v>279</v>
      </c>
      <c r="Z768" s="20" t="s">
        <v>6178</v>
      </c>
      <c r="AA768" s="19" t="s">
        <v>6179</v>
      </c>
      <c r="AB768" s="20" t="s">
        <v>14386</v>
      </c>
    </row>
    <row r="769" spans="1:28" ht="22.5" customHeight="1" x14ac:dyDescent="0.35">
      <c r="A769" s="33">
        <v>767</v>
      </c>
      <c r="B769" s="20" t="s">
        <v>17903</v>
      </c>
      <c r="C769" s="20"/>
      <c r="D769" s="20" t="s">
        <v>50</v>
      </c>
      <c r="E769" s="20" t="s">
        <v>51</v>
      </c>
      <c r="F769" s="20" t="s">
        <v>5263</v>
      </c>
      <c r="G769" s="20" t="s">
        <v>5916</v>
      </c>
      <c r="H769" s="20" t="s">
        <v>17904</v>
      </c>
      <c r="I769" s="33" t="s">
        <v>1649</v>
      </c>
      <c r="J769" s="215" t="s">
        <v>1650</v>
      </c>
      <c r="K769" s="20">
        <f t="shared" si="12"/>
        <v>9</v>
      </c>
      <c r="L769" s="20">
        <f t="shared" si="13"/>
        <v>6</v>
      </c>
      <c r="M769" s="20">
        <f t="shared" si="14"/>
        <v>2023</v>
      </c>
      <c r="N769" s="20">
        <v>72</v>
      </c>
      <c r="O769" s="209">
        <f t="shared" si="15"/>
        <v>47278</v>
      </c>
      <c r="P769" s="20"/>
      <c r="Q769" s="20" t="s">
        <v>17903</v>
      </c>
      <c r="R769" s="19" t="s">
        <v>17905</v>
      </c>
      <c r="S769" s="19" t="s">
        <v>9819</v>
      </c>
      <c r="T769" s="19" t="s">
        <v>13665</v>
      </c>
      <c r="U769" s="209">
        <v>33120</v>
      </c>
      <c r="V769" s="20" t="s">
        <v>44</v>
      </c>
      <c r="W769" s="20">
        <v>19</v>
      </c>
      <c r="X769" s="33" t="s">
        <v>17906</v>
      </c>
      <c r="Y769" s="19" t="s">
        <v>62</v>
      </c>
      <c r="Z769" s="20" t="s">
        <v>6178</v>
      </c>
      <c r="AA769" s="19" t="s">
        <v>6179</v>
      </c>
      <c r="AB769" s="20" t="s">
        <v>14386</v>
      </c>
    </row>
    <row r="770" spans="1:28" ht="22.5" customHeight="1" x14ac:dyDescent="0.35">
      <c r="A770" s="33">
        <v>768</v>
      </c>
      <c r="B770" s="20" t="s">
        <v>17907</v>
      </c>
      <c r="C770" s="20"/>
      <c r="D770" s="20" t="s">
        <v>50</v>
      </c>
      <c r="E770" s="20" t="s">
        <v>51</v>
      </c>
      <c r="F770" s="20" t="s">
        <v>5263</v>
      </c>
      <c r="G770" s="20" t="s">
        <v>5916</v>
      </c>
      <c r="H770" s="20" t="s">
        <v>17908</v>
      </c>
      <c r="I770" s="33" t="s">
        <v>3210</v>
      </c>
      <c r="J770" s="215" t="s">
        <v>3211</v>
      </c>
      <c r="K770" s="20">
        <f t="shared" si="12"/>
        <v>9</v>
      </c>
      <c r="L770" s="20">
        <f t="shared" si="13"/>
        <v>3</v>
      </c>
      <c r="M770" s="20">
        <f t="shared" si="14"/>
        <v>2023</v>
      </c>
      <c r="N770" s="20">
        <v>72</v>
      </c>
      <c r="O770" s="209">
        <f t="shared" si="15"/>
        <v>47186</v>
      </c>
      <c r="P770" s="20"/>
      <c r="Q770" s="20" t="s">
        <v>17907</v>
      </c>
      <c r="R770" s="19" t="s">
        <v>17909</v>
      </c>
      <c r="S770" s="19" t="s">
        <v>177</v>
      </c>
      <c r="T770" s="19" t="s">
        <v>1452</v>
      </c>
      <c r="U770" s="209">
        <v>36550</v>
      </c>
      <c r="V770" s="20" t="s">
        <v>75</v>
      </c>
      <c r="W770" s="20">
        <v>19</v>
      </c>
      <c r="X770" s="33" t="s">
        <v>17910</v>
      </c>
      <c r="Y770" s="19" t="s">
        <v>93</v>
      </c>
      <c r="Z770" s="20" t="s">
        <v>6178</v>
      </c>
      <c r="AA770" s="19" t="s">
        <v>6179</v>
      </c>
      <c r="AB770" s="20" t="s">
        <v>14386</v>
      </c>
    </row>
    <row r="771" spans="1:28" ht="22.5" customHeight="1" x14ac:dyDescent="0.35">
      <c r="A771" s="33">
        <v>769</v>
      </c>
      <c r="B771" s="20" t="s">
        <v>17911</v>
      </c>
      <c r="C771" s="20"/>
      <c r="D771" s="20" t="s">
        <v>50</v>
      </c>
      <c r="E771" s="20" t="s">
        <v>51</v>
      </c>
      <c r="F771" s="20" t="s">
        <v>5263</v>
      </c>
      <c r="G771" s="20" t="s">
        <v>5916</v>
      </c>
      <c r="H771" s="20" t="s">
        <v>17912</v>
      </c>
      <c r="I771" s="33" t="s">
        <v>10323</v>
      </c>
      <c r="J771" s="215" t="s">
        <v>10324</v>
      </c>
      <c r="K771" s="20">
        <f t="shared" si="12"/>
        <v>22</v>
      </c>
      <c r="L771" s="20">
        <f t="shared" si="13"/>
        <v>7</v>
      </c>
      <c r="M771" s="20">
        <f t="shared" si="14"/>
        <v>2022</v>
      </c>
      <c r="N771" s="20">
        <v>72</v>
      </c>
      <c r="O771" s="209">
        <f t="shared" si="15"/>
        <v>46956</v>
      </c>
      <c r="P771" s="20"/>
      <c r="Q771" s="20" t="s">
        <v>17911</v>
      </c>
      <c r="R771" s="19" t="s">
        <v>17913</v>
      </c>
      <c r="S771" s="19" t="s">
        <v>17914</v>
      </c>
      <c r="T771" s="19" t="s">
        <v>345</v>
      </c>
      <c r="U771" s="209">
        <v>36395</v>
      </c>
      <c r="V771" s="20" t="s">
        <v>75</v>
      </c>
      <c r="W771" s="20">
        <v>19</v>
      </c>
      <c r="X771" s="33" t="s">
        <v>17915</v>
      </c>
      <c r="Y771" s="19" t="s">
        <v>211</v>
      </c>
      <c r="Z771" s="20" t="s">
        <v>6178</v>
      </c>
      <c r="AA771" s="19" t="s">
        <v>6179</v>
      </c>
      <c r="AB771" s="20" t="s">
        <v>14386</v>
      </c>
    </row>
    <row r="772" spans="1:28" ht="22.5" customHeight="1" x14ac:dyDescent="0.35">
      <c r="A772" s="33">
        <v>770</v>
      </c>
      <c r="B772" s="20" t="s">
        <v>17916</v>
      </c>
      <c r="C772" s="20"/>
      <c r="D772" s="20" t="s">
        <v>50</v>
      </c>
      <c r="E772" s="20" t="s">
        <v>51</v>
      </c>
      <c r="F772" s="20" t="s">
        <v>5263</v>
      </c>
      <c r="G772" s="20" t="s">
        <v>5916</v>
      </c>
      <c r="H772" s="20" t="s">
        <v>17917</v>
      </c>
      <c r="I772" s="33" t="s">
        <v>1607</v>
      </c>
      <c r="J772" s="215" t="s">
        <v>1608</v>
      </c>
      <c r="K772" s="20">
        <f t="shared" si="12"/>
        <v>7</v>
      </c>
      <c r="L772" s="20">
        <f t="shared" si="13"/>
        <v>4</v>
      </c>
      <c r="M772" s="20">
        <f t="shared" si="14"/>
        <v>2023</v>
      </c>
      <c r="N772" s="20">
        <v>72</v>
      </c>
      <c r="O772" s="209">
        <f t="shared" si="15"/>
        <v>47215</v>
      </c>
      <c r="P772" s="20"/>
      <c r="Q772" s="20" t="s">
        <v>17916</v>
      </c>
      <c r="R772" s="19" t="s">
        <v>17918</v>
      </c>
      <c r="S772" s="19" t="s">
        <v>445</v>
      </c>
      <c r="T772" s="19" t="s">
        <v>14802</v>
      </c>
      <c r="U772" s="209">
        <v>34105</v>
      </c>
      <c r="V772" s="20" t="s">
        <v>75</v>
      </c>
      <c r="W772" s="20">
        <v>19</v>
      </c>
      <c r="X772" s="33" t="s">
        <v>17919</v>
      </c>
      <c r="Y772" s="19" t="s">
        <v>121</v>
      </c>
      <c r="Z772" s="20" t="s">
        <v>6178</v>
      </c>
      <c r="AA772" s="19" t="s">
        <v>6179</v>
      </c>
      <c r="AB772" s="20" t="s">
        <v>14386</v>
      </c>
    </row>
    <row r="773" spans="1:28" ht="22.5" customHeight="1" x14ac:dyDescent="0.35">
      <c r="A773" s="33">
        <v>771</v>
      </c>
      <c r="B773" s="20" t="s">
        <v>17920</v>
      </c>
      <c r="C773" s="20"/>
      <c r="D773" s="20" t="s">
        <v>50</v>
      </c>
      <c r="E773" s="20" t="s">
        <v>51</v>
      </c>
      <c r="F773" s="20" t="s">
        <v>5263</v>
      </c>
      <c r="G773" s="20" t="s">
        <v>5916</v>
      </c>
      <c r="H773" s="20" t="s">
        <v>17921</v>
      </c>
      <c r="I773" s="33" t="s">
        <v>10494</v>
      </c>
      <c r="J773" s="215" t="s">
        <v>10495</v>
      </c>
      <c r="K773" s="20">
        <f t="shared" si="12"/>
        <v>4</v>
      </c>
      <c r="L773" s="20">
        <f t="shared" si="13"/>
        <v>10</v>
      </c>
      <c r="M773" s="20">
        <f t="shared" si="14"/>
        <v>2022</v>
      </c>
      <c r="N773" s="20">
        <v>72</v>
      </c>
      <c r="O773" s="209">
        <f t="shared" si="15"/>
        <v>47030</v>
      </c>
      <c r="P773" s="20"/>
      <c r="Q773" s="20" t="s">
        <v>17920</v>
      </c>
      <c r="R773" s="19" t="s">
        <v>17922</v>
      </c>
      <c r="S773" s="19" t="s">
        <v>17923</v>
      </c>
      <c r="T773" s="19" t="s">
        <v>1604</v>
      </c>
      <c r="U773" s="209">
        <v>34797</v>
      </c>
      <c r="V773" s="20" t="s">
        <v>44</v>
      </c>
      <c r="W773" s="20">
        <v>19</v>
      </c>
      <c r="X773" s="33" t="s">
        <v>17924</v>
      </c>
      <c r="Y773" s="19" t="s">
        <v>234</v>
      </c>
      <c r="Z773" s="20" t="s">
        <v>6178</v>
      </c>
      <c r="AA773" s="19" t="s">
        <v>6179</v>
      </c>
      <c r="AB773" s="20" t="s">
        <v>14386</v>
      </c>
    </row>
    <row r="774" spans="1:28" ht="22.5" customHeight="1" x14ac:dyDescent="0.35">
      <c r="A774" s="33">
        <v>772</v>
      </c>
      <c r="B774" s="20" t="s">
        <v>17925</v>
      </c>
      <c r="C774" s="20"/>
      <c r="D774" s="20" t="s">
        <v>50</v>
      </c>
      <c r="E774" s="20" t="s">
        <v>51</v>
      </c>
      <c r="F774" s="20" t="s">
        <v>5263</v>
      </c>
      <c r="G774" s="20" t="s">
        <v>5916</v>
      </c>
      <c r="H774" s="20" t="s">
        <v>17926</v>
      </c>
      <c r="I774" s="33" t="s">
        <v>1560</v>
      </c>
      <c r="J774" s="215" t="s">
        <v>1561</v>
      </c>
      <c r="K774" s="20">
        <f t="shared" si="12"/>
        <v>2</v>
      </c>
      <c r="L774" s="20">
        <f t="shared" si="13"/>
        <v>7</v>
      </c>
      <c r="M774" s="20">
        <f t="shared" si="14"/>
        <v>2021</v>
      </c>
      <c r="N774" s="215">
        <v>96</v>
      </c>
      <c r="O774" s="209">
        <f t="shared" si="15"/>
        <v>47301</v>
      </c>
      <c r="P774" s="20"/>
      <c r="Q774" s="20" t="s">
        <v>17925</v>
      </c>
      <c r="R774" s="19" t="s">
        <v>17927</v>
      </c>
      <c r="S774" s="19" t="s">
        <v>2333</v>
      </c>
      <c r="T774" s="19" t="s">
        <v>73</v>
      </c>
      <c r="U774" s="209">
        <v>33607</v>
      </c>
      <c r="V774" s="20" t="s">
        <v>75</v>
      </c>
      <c r="W774" s="20">
        <v>19</v>
      </c>
      <c r="X774" s="33" t="s">
        <v>17924</v>
      </c>
      <c r="Y774" s="19" t="s">
        <v>234</v>
      </c>
      <c r="Z774" s="20" t="s">
        <v>6178</v>
      </c>
      <c r="AA774" s="19" t="s">
        <v>6179</v>
      </c>
      <c r="AB774" s="20" t="s">
        <v>14386</v>
      </c>
    </row>
    <row r="775" spans="1:28" ht="22.5" customHeight="1" x14ac:dyDescent="0.35">
      <c r="A775" s="33">
        <v>773</v>
      </c>
      <c r="B775" s="20" t="s">
        <v>17928</v>
      </c>
      <c r="C775" s="20"/>
      <c r="D775" s="20" t="s">
        <v>50</v>
      </c>
      <c r="E775" s="20" t="s">
        <v>51</v>
      </c>
      <c r="F775" s="20" t="s">
        <v>5263</v>
      </c>
      <c r="G775" s="20" t="s">
        <v>5916</v>
      </c>
      <c r="H775" s="20" t="s">
        <v>17929</v>
      </c>
      <c r="I775" s="33" t="s">
        <v>17930</v>
      </c>
      <c r="J775" s="215" t="s">
        <v>1561</v>
      </c>
      <c r="K775" s="20">
        <f t="shared" si="12"/>
        <v>2</v>
      </c>
      <c r="L775" s="20">
        <f t="shared" si="13"/>
        <v>7</v>
      </c>
      <c r="M775" s="20">
        <f t="shared" si="14"/>
        <v>2021</v>
      </c>
      <c r="N775" s="215">
        <v>96</v>
      </c>
      <c r="O775" s="209">
        <f t="shared" si="15"/>
        <v>47301</v>
      </c>
      <c r="P775" s="20"/>
      <c r="Q775" s="20" t="s">
        <v>17928</v>
      </c>
      <c r="R775" s="19" t="s">
        <v>17931</v>
      </c>
      <c r="S775" s="19" t="s">
        <v>6122</v>
      </c>
      <c r="T775" s="19" t="s">
        <v>804</v>
      </c>
      <c r="U775" s="209">
        <v>28249</v>
      </c>
      <c r="V775" s="20" t="s">
        <v>44</v>
      </c>
      <c r="W775" s="20">
        <v>19</v>
      </c>
      <c r="X775" s="33" t="s">
        <v>17924</v>
      </c>
      <c r="Y775" s="19" t="s">
        <v>234</v>
      </c>
      <c r="Z775" s="20" t="s">
        <v>6178</v>
      </c>
      <c r="AA775" s="19" t="s">
        <v>6179</v>
      </c>
      <c r="AB775" s="20" t="s">
        <v>14386</v>
      </c>
    </row>
    <row r="776" spans="1:28" ht="22.5" customHeight="1" x14ac:dyDescent="0.35">
      <c r="A776" s="33">
        <v>774</v>
      </c>
      <c r="B776" s="20" t="s">
        <v>17932</v>
      </c>
      <c r="C776" s="20"/>
      <c r="D776" s="20" t="s">
        <v>50</v>
      </c>
      <c r="E776" s="20" t="s">
        <v>51</v>
      </c>
      <c r="F776" s="20" t="s">
        <v>5263</v>
      </c>
      <c r="G776" s="20" t="s">
        <v>5916</v>
      </c>
      <c r="H776" s="20" t="s">
        <v>17933</v>
      </c>
      <c r="I776" s="33" t="s">
        <v>1634</v>
      </c>
      <c r="J776" s="215" t="s">
        <v>1635</v>
      </c>
      <c r="K776" s="20">
        <f t="shared" si="12"/>
        <v>14</v>
      </c>
      <c r="L776" s="20">
        <f t="shared" si="13"/>
        <v>3</v>
      </c>
      <c r="M776" s="20">
        <f t="shared" si="14"/>
        <v>2023</v>
      </c>
      <c r="N776" s="20">
        <v>72</v>
      </c>
      <c r="O776" s="209">
        <f t="shared" si="15"/>
        <v>47191</v>
      </c>
      <c r="P776" s="20"/>
      <c r="Q776" s="20" t="s">
        <v>17932</v>
      </c>
      <c r="R776" s="19" t="s">
        <v>14912</v>
      </c>
      <c r="S776" s="19" t="s">
        <v>1662</v>
      </c>
      <c r="T776" s="19" t="s">
        <v>820</v>
      </c>
      <c r="U776" s="209">
        <v>31310</v>
      </c>
      <c r="V776" s="20" t="s">
        <v>75</v>
      </c>
      <c r="W776" s="20">
        <v>19</v>
      </c>
      <c r="X776" s="33" t="s">
        <v>17934</v>
      </c>
      <c r="Y776" s="19" t="s">
        <v>234</v>
      </c>
      <c r="Z776" s="20" t="s">
        <v>6178</v>
      </c>
      <c r="AA776" s="19" t="s">
        <v>6179</v>
      </c>
      <c r="AB776" s="20" t="s">
        <v>14386</v>
      </c>
    </row>
    <row r="777" spans="1:28" ht="22.5" customHeight="1" x14ac:dyDescent="0.35">
      <c r="A777" s="33">
        <v>775</v>
      </c>
      <c r="B777" s="20" t="s">
        <v>17935</v>
      </c>
      <c r="C777" s="20"/>
      <c r="D777" s="20" t="s">
        <v>50</v>
      </c>
      <c r="E777" s="20" t="s">
        <v>51</v>
      </c>
      <c r="F777" s="20" t="s">
        <v>5263</v>
      </c>
      <c r="G777" s="20" t="s">
        <v>5916</v>
      </c>
      <c r="H777" s="20" t="s">
        <v>17936</v>
      </c>
      <c r="I777" s="33" t="s">
        <v>873</v>
      </c>
      <c r="J777" s="215" t="s">
        <v>874</v>
      </c>
      <c r="K777" s="20">
        <f t="shared" si="12"/>
        <v>9</v>
      </c>
      <c r="L777" s="20">
        <f t="shared" si="13"/>
        <v>1</v>
      </c>
      <c r="M777" s="20">
        <f t="shared" si="14"/>
        <v>2024</v>
      </c>
      <c r="N777" s="20">
        <v>72</v>
      </c>
      <c r="O777" s="209">
        <f t="shared" si="15"/>
        <v>47492</v>
      </c>
      <c r="P777" s="20"/>
      <c r="Q777" s="20" t="s">
        <v>17935</v>
      </c>
      <c r="R777" s="19" t="s">
        <v>17937</v>
      </c>
      <c r="S777" s="19" t="s">
        <v>1774</v>
      </c>
      <c r="T777" s="19" t="s">
        <v>3486</v>
      </c>
      <c r="U777" s="209">
        <v>29056</v>
      </c>
      <c r="V777" s="20" t="s">
        <v>75</v>
      </c>
      <c r="W777" s="20">
        <v>20</v>
      </c>
      <c r="X777" s="33" t="s">
        <v>17938</v>
      </c>
      <c r="Y777" s="19" t="s">
        <v>62</v>
      </c>
      <c r="Z777" s="20" t="s">
        <v>6178</v>
      </c>
      <c r="AA777" s="19" t="s">
        <v>6179</v>
      </c>
      <c r="AB777" s="20" t="s">
        <v>14386</v>
      </c>
    </row>
    <row r="778" spans="1:28" ht="22.5" customHeight="1" x14ac:dyDescent="0.35">
      <c r="A778" s="33">
        <v>776</v>
      </c>
      <c r="B778" s="20" t="s">
        <v>17939</v>
      </c>
      <c r="C778" s="20"/>
      <c r="D778" s="20" t="s">
        <v>50</v>
      </c>
      <c r="E778" s="20" t="s">
        <v>51</v>
      </c>
      <c r="F778" s="20" t="s">
        <v>5263</v>
      </c>
      <c r="G778" s="20" t="s">
        <v>5916</v>
      </c>
      <c r="H778" s="20" t="s">
        <v>17940</v>
      </c>
      <c r="I778" s="33" t="s">
        <v>15574</v>
      </c>
      <c r="J778" s="215" t="s">
        <v>15575</v>
      </c>
      <c r="K778" s="20">
        <f t="shared" si="12"/>
        <v>17</v>
      </c>
      <c r="L778" s="20">
        <f t="shared" si="13"/>
        <v>11</v>
      </c>
      <c r="M778" s="20">
        <f t="shared" si="14"/>
        <v>2023</v>
      </c>
      <c r="N778" s="20">
        <v>72</v>
      </c>
      <c r="O778" s="209">
        <f t="shared" si="15"/>
        <v>47439</v>
      </c>
      <c r="P778" s="20"/>
      <c r="Q778" s="20" t="s">
        <v>17939</v>
      </c>
      <c r="R778" s="19" t="s">
        <v>17941</v>
      </c>
      <c r="S778" s="19" t="s">
        <v>17942</v>
      </c>
      <c r="T778" s="19" t="s">
        <v>667</v>
      </c>
      <c r="U778" s="210">
        <v>35762</v>
      </c>
      <c r="V778" s="20" t="s">
        <v>75</v>
      </c>
      <c r="W778" s="20">
        <v>20</v>
      </c>
      <c r="X778" s="33" t="s">
        <v>17943</v>
      </c>
      <c r="Y778" s="19" t="s">
        <v>93</v>
      </c>
      <c r="Z778" s="20" t="s">
        <v>6178</v>
      </c>
      <c r="AA778" s="19" t="s">
        <v>6179</v>
      </c>
      <c r="AB778" s="20" t="s">
        <v>14386</v>
      </c>
    </row>
    <row r="779" spans="1:28" ht="22.5" customHeight="1" x14ac:dyDescent="0.35">
      <c r="A779" s="33">
        <v>777</v>
      </c>
      <c r="B779" s="20" t="s">
        <v>17944</v>
      </c>
      <c r="C779" s="20"/>
      <c r="D779" s="20" t="s">
        <v>50</v>
      </c>
      <c r="E779" s="20" t="s">
        <v>51</v>
      </c>
      <c r="F779" s="20" t="s">
        <v>5263</v>
      </c>
      <c r="G779" s="20" t="s">
        <v>5916</v>
      </c>
      <c r="H779" s="20" t="s">
        <v>17945</v>
      </c>
      <c r="I779" s="33" t="s">
        <v>16341</v>
      </c>
      <c r="J779" s="215" t="s">
        <v>16342</v>
      </c>
      <c r="K779" s="20">
        <f t="shared" si="12"/>
        <v>23</v>
      </c>
      <c r="L779" s="20">
        <f t="shared" si="13"/>
        <v>2</v>
      </c>
      <c r="M779" s="20">
        <f t="shared" si="14"/>
        <v>2024</v>
      </c>
      <c r="N779" s="20">
        <v>72</v>
      </c>
      <c r="O779" s="209">
        <f t="shared" si="15"/>
        <v>47537</v>
      </c>
      <c r="P779" s="20"/>
      <c r="Q779" s="20" t="s">
        <v>17944</v>
      </c>
      <c r="R779" s="19" t="s">
        <v>17946</v>
      </c>
      <c r="S779" s="19" t="s">
        <v>618</v>
      </c>
      <c r="T779" s="19" t="s">
        <v>2599</v>
      </c>
      <c r="U779" s="209">
        <v>32246</v>
      </c>
      <c r="V779" s="20" t="s">
        <v>75</v>
      </c>
      <c r="W779" s="20">
        <v>20</v>
      </c>
      <c r="X779" s="33" t="s">
        <v>17947</v>
      </c>
      <c r="Y779" s="19" t="s">
        <v>93</v>
      </c>
      <c r="Z779" s="20" t="s">
        <v>6178</v>
      </c>
      <c r="AA779" s="19" t="s">
        <v>6179</v>
      </c>
      <c r="AB779" s="20" t="s">
        <v>14386</v>
      </c>
    </row>
    <row r="780" spans="1:28" ht="22.5" customHeight="1" x14ac:dyDescent="0.35">
      <c r="A780" s="33">
        <v>778</v>
      </c>
      <c r="B780" s="20" t="s">
        <v>17948</v>
      </c>
      <c r="C780" s="20"/>
      <c r="D780" s="20" t="s">
        <v>50</v>
      </c>
      <c r="E780" s="20" t="s">
        <v>51</v>
      </c>
      <c r="F780" s="20" t="s">
        <v>5263</v>
      </c>
      <c r="G780" s="20" t="s">
        <v>5916</v>
      </c>
      <c r="H780" s="20" t="s">
        <v>17949</v>
      </c>
      <c r="I780" s="33" t="s">
        <v>1804</v>
      </c>
      <c r="J780" s="215" t="s">
        <v>1805</v>
      </c>
      <c r="K780" s="20">
        <f t="shared" si="12"/>
        <v>10</v>
      </c>
      <c r="L780" s="20">
        <f t="shared" si="13"/>
        <v>11</v>
      </c>
      <c r="M780" s="20">
        <f t="shared" si="14"/>
        <v>2023</v>
      </c>
      <c r="N780" s="20">
        <v>72</v>
      </c>
      <c r="O780" s="209">
        <f t="shared" si="15"/>
        <v>47432</v>
      </c>
      <c r="P780" s="20"/>
      <c r="Q780" s="20" t="s">
        <v>17948</v>
      </c>
      <c r="R780" s="19" t="s">
        <v>17950</v>
      </c>
      <c r="S780" s="19" t="s">
        <v>17951</v>
      </c>
      <c r="T780" s="19" t="s">
        <v>1040</v>
      </c>
      <c r="U780" s="209">
        <v>36776</v>
      </c>
      <c r="V780" s="20" t="s">
        <v>44</v>
      </c>
      <c r="W780" s="20">
        <v>20</v>
      </c>
      <c r="X780" s="33" t="s">
        <v>17952</v>
      </c>
      <c r="Y780" s="19" t="s">
        <v>211</v>
      </c>
      <c r="Z780" s="20" t="s">
        <v>6178</v>
      </c>
      <c r="AA780" s="19" t="s">
        <v>6179</v>
      </c>
      <c r="AB780" s="20" t="s">
        <v>14386</v>
      </c>
    </row>
    <row r="781" spans="1:28" ht="22.5" customHeight="1" x14ac:dyDescent="0.35">
      <c r="A781" s="33">
        <v>779</v>
      </c>
      <c r="B781" s="20" t="s">
        <v>17953</v>
      </c>
      <c r="C781" s="20"/>
      <c r="D781" s="20" t="s">
        <v>50</v>
      </c>
      <c r="E781" s="20" t="s">
        <v>51</v>
      </c>
      <c r="F781" s="20" t="s">
        <v>5263</v>
      </c>
      <c r="G781" s="20" t="s">
        <v>5916</v>
      </c>
      <c r="H781" s="20" t="s">
        <v>17954</v>
      </c>
      <c r="I781" s="33" t="s">
        <v>312</v>
      </c>
      <c r="J781" s="215" t="s">
        <v>313</v>
      </c>
      <c r="K781" s="20">
        <f t="shared" si="12"/>
        <v>31</v>
      </c>
      <c r="L781" s="20">
        <f t="shared" si="13"/>
        <v>8</v>
      </c>
      <c r="M781" s="20">
        <f t="shared" si="14"/>
        <v>2023</v>
      </c>
      <c r="N781" s="20">
        <v>72</v>
      </c>
      <c r="O781" s="209">
        <f t="shared" si="15"/>
        <v>47361</v>
      </c>
      <c r="P781" s="20"/>
      <c r="Q781" s="20" t="s">
        <v>17953</v>
      </c>
      <c r="R781" s="19" t="s">
        <v>17955</v>
      </c>
      <c r="S781" s="19" t="s">
        <v>17956</v>
      </c>
      <c r="T781" s="19" t="s">
        <v>2205</v>
      </c>
      <c r="U781" s="209">
        <v>33124</v>
      </c>
      <c r="V781" s="20" t="s">
        <v>75</v>
      </c>
      <c r="W781" s="20">
        <v>20</v>
      </c>
      <c r="X781" s="33" t="s">
        <v>17957</v>
      </c>
      <c r="Y781" s="19" t="s">
        <v>234</v>
      </c>
      <c r="Z781" s="20" t="s">
        <v>6178</v>
      </c>
      <c r="AA781" s="19" t="s">
        <v>6179</v>
      </c>
      <c r="AB781" s="20" t="s">
        <v>14386</v>
      </c>
    </row>
    <row r="782" spans="1:28" ht="22.5" customHeight="1" x14ac:dyDescent="0.35">
      <c r="A782" s="33">
        <v>780</v>
      </c>
      <c r="B782" s="20" t="s">
        <v>17958</v>
      </c>
      <c r="C782" s="20"/>
      <c r="D782" s="20" t="s">
        <v>50</v>
      </c>
      <c r="E782" s="20" t="s">
        <v>51</v>
      </c>
      <c r="F782" s="20" t="s">
        <v>5263</v>
      </c>
      <c r="G782" s="20" t="s">
        <v>5916</v>
      </c>
      <c r="H782" s="20" t="s">
        <v>17959</v>
      </c>
      <c r="I782" s="33" t="s">
        <v>312</v>
      </c>
      <c r="J782" s="215" t="s">
        <v>313</v>
      </c>
      <c r="K782" s="20">
        <f t="shared" si="12"/>
        <v>31</v>
      </c>
      <c r="L782" s="20">
        <f t="shared" si="13"/>
        <v>8</v>
      </c>
      <c r="M782" s="20">
        <f t="shared" si="14"/>
        <v>2023</v>
      </c>
      <c r="N782" s="20">
        <v>72</v>
      </c>
      <c r="O782" s="209">
        <f t="shared" si="15"/>
        <v>47361</v>
      </c>
      <c r="P782" s="20"/>
      <c r="Q782" s="20" t="s">
        <v>17958</v>
      </c>
      <c r="R782" s="19" t="s">
        <v>17960</v>
      </c>
      <c r="S782" s="19" t="s">
        <v>1716</v>
      </c>
      <c r="T782" s="19" t="s">
        <v>200</v>
      </c>
      <c r="U782" s="209">
        <v>28156</v>
      </c>
      <c r="V782" s="20" t="s">
        <v>75</v>
      </c>
      <c r="W782" s="20">
        <v>20</v>
      </c>
      <c r="X782" s="33" t="s">
        <v>17957</v>
      </c>
      <c r="Y782" s="19" t="s">
        <v>234</v>
      </c>
      <c r="Z782" s="20" t="s">
        <v>6178</v>
      </c>
      <c r="AA782" s="19" t="s">
        <v>6179</v>
      </c>
      <c r="AB782" s="20" t="s">
        <v>14386</v>
      </c>
    </row>
    <row r="783" spans="1:28" ht="22.5" customHeight="1" x14ac:dyDescent="0.35">
      <c r="A783" s="33">
        <v>781</v>
      </c>
      <c r="B783" s="20" t="s">
        <v>17961</v>
      </c>
      <c r="C783" s="20"/>
      <c r="D783" s="20" t="s">
        <v>50</v>
      </c>
      <c r="E783" s="20" t="s">
        <v>51</v>
      </c>
      <c r="F783" s="20" t="s">
        <v>5263</v>
      </c>
      <c r="G783" s="20" t="s">
        <v>5916</v>
      </c>
      <c r="H783" s="20" t="s">
        <v>17962</v>
      </c>
      <c r="I783" s="33" t="s">
        <v>1804</v>
      </c>
      <c r="J783" s="215" t="s">
        <v>1805</v>
      </c>
      <c r="K783" s="20">
        <f t="shared" si="12"/>
        <v>10</v>
      </c>
      <c r="L783" s="20">
        <f t="shared" si="13"/>
        <v>11</v>
      </c>
      <c r="M783" s="20">
        <f t="shared" si="14"/>
        <v>2023</v>
      </c>
      <c r="N783" s="20">
        <v>72</v>
      </c>
      <c r="O783" s="209">
        <f t="shared" si="15"/>
        <v>47432</v>
      </c>
      <c r="P783" s="20"/>
      <c r="Q783" s="20" t="s">
        <v>17961</v>
      </c>
      <c r="R783" s="19" t="s">
        <v>17963</v>
      </c>
      <c r="S783" s="19" t="s">
        <v>10276</v>
      </c>
      <c r="T783" s="19" t="s">
        <v>1173</v>
      </c>
      <c r="U783" s="209">
        <v>28966</v>
      </c>
      <c r="V783" s="20" t="s">
        <v>75</v>
      </c>
      <c r="W783" s="20">
        <v>20</v>
      </c>
      <c r="X783" s="33" t="s">
        <v>17964</v>
      </c>
      <c r="Y783" s="19" t="s">
        <v>234</v>
      </c>
      <c r="Z783" s="20" t="s">
        <v>6178</v>
      </c>
      <c r="AA783" s="19" t="s">
        <v>6179</v>
      </c>
      <c r="AB783" s="20" t="s">
        <v>14386</v>
      </c>
    </row>
    <row r="784" spans="1:28" ht="22.5" customHeight="1" x14ac:dyDescent="0.35">
      <c r="A784" s="33">
        <v>782</v>
      </c>
      <c r="B784" s="20" t="s">
        <v>17965</v>
      </c>
      <c r="C784" s="20"/>
      <c r="D784" s="20" t="s">
        <v>50</v>
      </c>
      <c r="E784" s="20" t="s">
        <v>51</v>
      </c>
      <c r="F784" s="20" t="s">
        <v>5263</v>
      </c>
      <c r="G784" s="20" t="s">
        <v>5916</v>
      </c>
      <c r="H784" s="20" t="s">
        <v>17966</v>
      </c>
      <c r="I784" s="33" t="s">
        <v>1804</v>
      </c>
      <c r="J784" s="215" t="s">
        <v>1805</v>
      </c>
      <c r="K784" s="20">
        <f t="shared" si="12"/>
        <v>10</v>
      </c>
      <c r="L784" s="20">
        <f t="shared" si="13"/>
        <v>11</v>
      </c>
      <c r="M784" s="20">
        <f t="shared" si="14"/>
        <v>2023</v>
      </c>
      <c r="N784" s="20">
        <v>72</v>
      </c>
      <c r="O784" s="209">
        <f t="shared" si="15"/>
        <v>47432</v>
      </c>
      <c r="P784" s="20"/>
      <c r="Q784" s="20" t="s">
        <v>17965</v>
      </c>
      <c r="R784" s="19" t="s">
        <v>17967</v>
      </c>
      <c r="S784" s="19" t="s">
        <v>17444</v>
      </c>
      <c r="T784" s="19" t="s">
        <v>337</v>
      </c>
      <c r="U784" s="209">
        <v>28523</v>
      </c>
      <c r="V784" s="20" t="s">
        <v>44</v>
      </c>
      <c r="W784" s="20">
        <v>20</v>
      </c>
      <c r="X784" s="33" t="s">
        <v>17964</v>
      </c>
      <c r="Y784" s="19" t="s">
        <v>234</v>
      </c>
      <c r="Z784" s="20" t="s">
        <v>6178</v>
      </c>
      <c r="AA784" s="19" t="s">
        <v>6179</v>
      </c>
      <c r="AB784" s="20" t="s">
        <v>14386</v>
      </c>
    </row>
    <row r="785" spans="1:28" ht="22.5" customHeight="1" x14ac:dyDescent="0.35">
      <c r="A785" s="33">
        <v>783</v>
      </c>
      <c r="B785" s="20" t="s">
        <v>17968</v>
      </c>
      <c r="C785" s="20"/>
      <c r="D785" s="20" t="s">
        <v>50</v>
      </c>
      <c r="E785" s="20" t="s">
        <v>51</v>
      </c>
      <c r="F785" s="20" t="s">
        <v>5263</v>
      </c>
      <c r="G785" s="20" t="s">
        <v>5916</v>
      </c>
      <c r="H785" s="20" t="s">
        <v>17969</v>
      </c>
      <c r="I785" s="33" t="s">
        <v>334</v>
      </c>
      <c r="J785" s="215" t="s">
        <v>335</v>
      </c>
      <c r="K785" s="20">
        <f t="shared" si="12"/>
        <v>29</v>
      </c>
      <c r="L785" s="20">
        <f t="shared" si="13"/>
        <v>9</v>
      </c>
      <c r="M785" s="20">
        <f t="shared" si="14"/>
        <v>2023</v>
      </c>
      <c r="N785" s="20">
        <v>72</v>
      </c>
      <c r="O785" s="209">
        <f t="shared" si="15"/>
        <v>47390</v>
      </c>
      <c r="P785" s="20"/>
      <c r="Q785" s="20" t="s">
        <v>17968</v>
      </c>
      <c r="R785" s="19" t="s">
        <v>17970</v>
      </c>
      <c r="S785" s="19" t="s">
        <v>17971</v>
      </c>
      <c r="T785" s="19" t="s">
        <v>1882</v>
      </c>
      <c r="U785" s="209">
        <v>37650</v>
      </c>
      <c r="V785" s="20" t="s">
        <v>75</v>
      </c>
      <c r="W785" s="20">
        <v>20</v>
      </c>
      <c r="X785" s="33" t="s">
        <v>17972</v>
      </c>
      <c r="Y785" s="19" t="s">
        <v>279</v>
      </c>
      <c r="Z785" s="20" t="s">
        <v>6178</v>
      </c>
      <c r="AA785" s="19" t="s">
        <v>6179</v>
      </c>
      <c r="AB785" s="20" t="s">
        <v>14386</v>
      </c>
    </row>
    <row r="786" spans="1:28" ht="22.5" customHeight="1" x14ac:dyDescent="0.35">
      <c r="A786" s="33">
        <v>784</v>
      </c>
      <c r="B786" s="20" t="s">
        <v>15222</v>
      </c>
      <c r="C786" s="20"/>
      <c r="D786" s="20" t="s">
        <v>785</v>
      </c>
      <c r="E786" s="20" t="s">
        <v>51</v>
      </c>
      <c r="F786" s="20" t="s">
        <v>5263</v>
      </c>
      <c r="G786" s="20" t="s">
        <v>5936</v>
      </c>
      <c r="H786" s="20" t="s">
        <v>15223</v>
      </c>
      <c r="I786" s="33" t="s">
        <v>14444</v>
      </c>
      <c r="J786" s="215" t="s">
        <v>14445</v>
      </c>
      <c r="K786" s="20">
        <f t="shared" si="12"/>
        <v>23</v>
      </c>
      <c r="L786" s="20">
        <f t="shared" si="13"/>
        <v>7</v>
      </c>
      <c r="M786" s="20">
        <f t="shared" si="14"/>
        <v>2018</v>
      </c>
      <c r="N786" s="20">
        <v>96</v>
      </c>
      <c r="O786" s="209">
        <f t="shared" si="15"/>
        <v>46226</v>
      </c>
      <c r="P786" s="20" t="s">
        <v>14259</v>
      </c>
      <c r="Q786" s="20" t="s">
        <v>15222</v>
      </c>
      <c r="R786" s="19" t="s">
        <v>15224</v>
      </c>
      <c r="S786" s="19" t="s">
        <v>15225</v>
      </c>
      <c r="T786" s="19" t="s">
        <v>173</v>
      </c>
      <c r="U786" s="209">
        <v>33626</v>
      </c>
      <c r="V786" s="20" t="s">
        <v>44</v>
      </c>
      <c r="W786" s="20">
        <v>9</v>
      </c>
      <c r="X786" s="33" t="s">
        <v>15226</v>
      </c>
      <c r="Y786" s="19" t="s">
        <v>234</v>
      </c>
      <c r="Z786" s="20" t="s">
        <v>6193</v>
      </c>
      <c r="AA786" s="19" t="s">
        <v>6194</v>
      </c>
      <c r="AB786" s="20" t="s">
        <v>14386</v>
      </c>
    </row>
    <row r="787" spans="1:28" ht="15.75" customHeight="1" x14ac:dyDescent="0.35">
      <c r="A787" s="211"/>
      <c r="B787" s="211"/>
      <c r="C787" s="211"/>
      <c r="D787" s="211"/>
      <c r="E787" s="211"/>
      <c r="F787" s="211"/>
      <c r="G787" s="211"/>
      <c r="H787" s="211"/>
      <c r="I787" s="211"/>
      <c r="J787" s="217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A787" s="211"/>
      <c r="AB787" s="211"/>
    </row>
    <row r="788" spans="1:28" ht="15.75" customHeight="1" x14ac:dyDescent="0.35">
      <c r="A788" s="211"/>
      <c r="B788" s="211"/>
      <c r="C788" s="211"/>
      <c r="D788" s="211"/>
      <c r="E788" s="211"/>
      <c r="F788" s="211"/>
      <c r="G788" s="211"/>
      <c r="H788" s="211"/>
      <c r="I788" s="211"/>
      <c r="J788" s="217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A788" s="211"/>
      <c r="AB788" s="211"/>
    </row>
    <row r="789" spans="1:28" ht="15.75" customHeight="1" x14ac:dyDescent="0.35">
      <c r="A789" s="211"/>
      <c r="B789" s="211"/>
      <c r="C789" s="211"/>
      <c r="D789" s="211"/>
      <c r="E789" s="211"/>
      <c r="F789" s="211"/>
      <c r="G789" s="211"/>
      <c r="H789" s="211"/>
      <c r="I789" s="211"/>
      <c r="J789" s="217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</row>
    <row r="790" spans="1:28" ht="15.75" customHeight="1" x14ac:dyDescent="0.35">
      <c r="A790" s="211"/>
      <c r="B790" s="211"/>
      <c r="C790" s="211"/>
      <c r="D790" s="211"/>
      <c r="E790" s="211"/>
      <c r="F790" s="211"/>
      <c r="G790" s="211"/>
      <c r="H790" s="211"/>
      <c r="I790" s="211"/>
      <c r="J790" s="217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A790" s="211"/>
      <c r="AB790" s="211"/>
    </row>
    <row r="791" spans="1:28" ht="15.75" customHeight="1" x14ac:dyDescent="0.35">
      <c r="A791" s="211"/>
      <c r="B791" s="211"/>
      <c r="C791" s="211"/>
      <c r="D791" s="211"/>
      <c r="E791" s="211"/>
      <c r="F791" s="211"/>
      <c r="G791" s="211"/>
      <c r="H791" s="211"/>
      <c r="I791" s="211"/>
      <c r="J791" s="217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A791" s="211"/>
      <c r="AB791" s="211"/>
    </row>
    <row r="792" spans="1:28" ht="15.75" customHeight="1" x14ac:dyDescent="0.35">
      <c r="A792" s="211"/>
      <c r="B792" s="211"/>
      <c r="C792" s="211"/>
      <c r="D792" s="211"/>
      <c r="E792" s="211"/>
      <c r="F792" s="211"/>
      <c r="G792" s="211"/>
      <c r="H792" s="211"/>
      <c r="I792" s="211"/>
      <c r="J792" s="217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A792" s="211"/>
      <c r="AB792" s="211"/>
    </row>
    <row r="793" spans="1:28" ht="15.75" customHeight="1" x14ac:dyDescent="0.35">
      <c r="A793" s="211"/>
      <c r="B793" s="211"/>
      <c r="C793" s="211"/>
      <c r="D793" s="211"/>
      <c r="E793" s="211"/>
      <c r="F793" s="211"/>
      <c r="G793" s="211"/>
      <c r="H793" s="211"/>
      <c r="I793" s="211"/>
      <c r="J793" s="217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A793" s="211"/>
      <c r="AB793" s="211"/>
    </row>
    <row r="794" spans="1:28" ht="15.75" customHeight="1" x14ac:dyDescent="0.35">
      <c r="A794" s="211"/>
      <c r="B794" s="211"/>
      <c r="C794" s="211"/>
      <c r="D794" s="211"/>
      <c r="E794" s="211"/>
      <c r="F794" s="211"/>
      <c r="G794" s="211"/>
      <c r="H794" s="211"/>
      <c r="I794" s="211"/>
      <c r="J794" s="217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A794" s="211"/>
      <c r="AB794" s="211"/>
    </row>
    <row r="795" spans="1:28" ht="15.75" customHeight="1" x14ac:dyDescent="0.35">
      <c r="A795" s="211"/>
      <c r="B795" s="211"/>
      <c r="C795" s="211"/>
      <c r="D795" s="211"/>
      <c r="E795" s="211"/>
      <c r="F795" s="211"/>
      <c r="G795" s="211"/>
      <c r="H795" s="211"/>
      <c r="I795" s="211"/>
      <c r="J795" s="217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A795" s="211"/>
      <c r="AB795" s="211"/>
    </row>
    <row r="796" spans="1:28" ht="15.75" customHeight="1" x14ac:dyDescent="0.35">
      <c r="A796" s="211"/>
      <c r="B796" s="211"/>
      <c r="C796" s="211"/>
      <c r="D796" s="211"/>
      <c r="E796" s="211"/>
      <c r="F796" s="211"/>
      <c r="G796" s="211"/>
      <c r="H796" s="211"/>
      <c r="I796" s="211"/>
      <c r="J796" s="217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A796" s="211"/>
      <c r="AB796" s="211"/>
    </row>
    <row r="797" spans="1:28" ht="15.75" customHeight="1" x14ac:dyDescent="0.35">
      <c r="A797" s="211"/>
      <c r="B797" s="211"/>
      <c r="C797" s="211"/>
      <c r="D797" s="211"/>
      <c r="E797" s="211"/>
      <c r="F797" s="211"/>
      <c r="G797" s="211"/>
      <c r="H797" s="211"/>
      <c r="I797" s="211"/>
      <c r="J797" s="217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A797" s="211"/>
      <c r="AB797" s="211"/>
    </row>
    <row r="798" spans="1:28" ht="15.75" customHeight="1" x14ac:dyDescent="0.35">
      <c r="A798" s="211"/>
      <c r="B798" s="211"/>
      <c r="C798" s="211"/>
      <c r="D798" s="211"/>
      <c r="E798" s="211"/>
      <c r="F798" s="211"/>
      <c r="G798" s="211"/>
      <c r="H798" s="211"/>
      <c r="I798" s="211"/>
      <c r="J798" s="217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A798" s="211"/>
      <c r="AB798" s="211"/>
    </row>
    <row r="799" spans="1:28" ht="15.75" customHeight="1" x14ac:dyDescent="0.35">
      <c r="A799" s="211"/>
      <c r="B799" s="211"/>
      <c r="C799" s="211"/>
      <c r="D799" s="211"/>
      <c r="E799" s="211"/>
      <c r="F799" s="211"/>
      <c r="G799" s="211"/>
      <c r="H799" s="211"/>
      <c r="I799" s="211"/>
      <c r="J799" s="217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A799" s="211"/>
      <c r="AB799" s="211"/>
    </row>
    <row r="800" spans="1:28" ht="15.75" customHeight="1" x14ac:dyDescent="0.35">
      <c r="A800" s="211"/>
      <c r="B800" s="211"/>
      <c r="C800" s="211"/>
      <c r="D800" s="211"/>
      <c r="E800" s="211"/>
      <c r="F800" s="211"/>
      <c r="G800" s="211"/>
      <c r="H800" s="211"/>
      <c r="I800" s="211"/>
      <c r="J800" s="217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A800" s="211"/>
      <c r="AB800" s="211"/>
    </row>
    <row r="801" spans="1:28" ht="15.75" customHeight="1" x14ac:dyDescent="0.35">
      <c r="A801" s="211"/>
      <c r="B801" s="211"/>
      <c r="C801" s="211"/>
      <c r="D801" s="211"/>
      <c r="E801" s="211"/>
      <c r="F801" s="211"/>
      <c r="G801" s="211"/>
      <c r="H801" s="211"/>
      <c r="I801" s="211"/>
      <c r="J801" s="217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A801" s="211"/>
      <c r="AB801" s="211"/>
    </row>
    <row r="802" spans="1:28" ht="15.75" customHeight="1" x14ac:dyDescent="0.35">
      <c r="A802" s="211"/>
      <c r="B802" s="211"/>
      <c r="C802" s="211"/>
      <c r="D802" s="211"/>
      <c r="E802" s="211"/>
      <c r="F802" s="211"/>
      <c r="G802" s="211"/>
      <c r="H802" s="211"/>
      <c r="I802" s="211"/>
      <c r="J802" s="217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A802" s="211"/>
      <c r="AB802" s="211"/>
    </row>
    <row r="803" spans="1:28" ht="15.75" customHeight="1" x14ac:dyDescent="0.35">
      <c r="A803" s="211"/>
      <c r="B803" s="211"/>
      <c r="C803" s="211"/>
      <c r="D803" s="211"/>
      <c r="E803" s="211"/>
      <c r="F803" s="211"/>
      <c r="G803" s="211"/>
      <c r="H803" s="211"/>
      <c r="I803" s="211"/>
      <c r="J803" s="217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A803" s="211"/>
      <c r="AB803" s="211"/>
    </row>
    <row r="804" spans="1:28" ht="15.75" customHeight="1" x14ac:dyDescent="0.35">
      <c r="A804" s="211"/>
      <c r="B804" s="211"/>
      <c r="C804" s="211"/>
      <c r="D804" s="211"/>
      <c r="E804" s="211"/>
      <c r="F804" s="211"/>
      <c r="G804" s="211"/>
      <c r="H804" s="211"/>
      <c r="I804" s="211"/>
      <c r="J804" s="217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A804" s="211"/>
      <c r="AB804" s="211"/>
    </row>
    <row r="805" spans="1:28" ht="15.75" customHeight="1" x14ac:dyDescent="0.35">
      <c r="A805" s="211"/>
      <c r="B805" s="211"/>
      <c r="C805" s="211"/>
      <c r="D805" s="211"/>
      <c r="E805" s="211"/>
      <c r="F805" s="211"/>
      <c r="G805" s="211"/>
      <c r="H805" s="211"/>
      <c r="I805" s="211"/>
      <c r="J805" s="217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A805" s="211"/>
      <c r="AB805" s="211"/>
    </row>
    <row r="806" spans="1:28" ht="15.75" customHeight="1" x14ac:dyDescent="0.35">
      <c r="A806" s="211"/>
      <c r="B806" s="211"/>
      <c r="C806" s="211"/>
      <c r="D806" s="211"/>
      <c r="E806" s="211"/>
      <c r="F806" s="211"/>
      <c r="G806" s="211"/>
      <c r="H806" s="211"/>
      <c r="I806" s="211"/>
      <c r="J806" s="217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A806" s="211"/>
      <c r="AB806" s="211"/>
    </row>
    <row r="807" spans="1:28" ht="15.75" customHeight="1" x14ac:dyDescent="0.35">
      <c r="A807" s="211"/>
      <c r="B807" s="211"/>
      <c r="C807" s="211"/>
      <c r="D807" s="211"/>
      <c r="E807" s="211"/>
      <c r="F807" s="211"/>
      <c r="G807" s="211"/>
      <c r="H807" s="211"/>
      <c r="I807" s="211"/>
      <c r="J807" s="217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A807" s="211"/>
      <c r="AB807" s="211"/>
    </row>
    <row r="808" spans="1:28" ht="15.75" customHeight="1" x14ac:dyDescent="0.35">
      <c r="A808" s="211"/>
      <c r="B808" s="211"/>
      <c r="C808" s="211"/>
      <c r="D808" s="211"/>
      <c r="E808" s="211"/>
      <c r="F808" s="211"/>
      <c r="G808" s="211"/>
      <c r="H808" s="211"/>
      <c r="I808" s="211"/>
      <c r="J808" s="217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</row>
    <row r="809" spans="1:28" ht="15.75" customHeight="1" x14ac:dyDescent="0.35">
      <c r="A809" s="211"/>
      <c r="B809" s="211"/>
      <c r="C809" s="211"/>
      <c r="D809" s="211"/>
      <c r="E809" s="211"/>
      <c r="F809" s="211"/>
      <c r="G809" s="211"/>
      <c r="H809" s="211"/>
      <c r="I809" s="211"/>
      <c r="J809" s="217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A809" s="211"/>
      <c r="AB809" s="211"/>
    </row>
    <row r="810" spans="1:28" ht="15.75" customHeight="1" x14ac:dyDescent="0.35">
      <c r="A810" s="211"/>
      <c r="B810" s="211"/>
      <c r="C810" s="211"/>
      <c r="D810" s="211"/>
      <c r="E810" s="211"/>
      <c r="F810" s="211"/>
      <c r="G810" s="211"/>
      <c r="H810" s="211"/>
      <c r="I810" s="211"/>
      <c r="J810" s="217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A810" s="211"/>
      <c r="AB810" s="211"/>
    </row>
    <row r="811" spans="1:28" ht="15.75" customHeight="1" x14ac:dyDescent="0.35">
      <c r="A811" s="211"/>
      <c r="B811" s="211"/>
      <c r="C811" s="211"/>
      <c r="D811" s="211"/>
      <c r="E811" s="211"/>
      <c r="F811" s="211"/>
      <c r="G811" s="211"/>
      <c r="H811" s="211"/>
      <c r="I811" s="211"/>
      <c r="J811" s="217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A811" s="211"/>
      <c r="AB811" s="211"/>
    </row>
    <row r="812" spans="1:28" ht="15.75" customHeight="1" x14ac:dyDescent="0.35">
      <c r="A812" s="211"/>
      <c r="B812" s="211"/>
      <c r="C812" s="211"/>
      <c r="D812" s="211"/>
      <c r="E812" s="211"/>
      <c r="F812" s="211"/>
      <c r="G812" s="211"/>
      <c r="H812" s="211"/>
      <c r="I812" s="211"/>
      <c r="J812" s="217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A812" s="211"/>
      <c r="AB812" s="211"/>
    </row>
    <row r="813" spans="1:28" ht="15.75" customHeight="1" x14ac:dyDescent="0.35">
      <c r="A813" s="211"/>
      <c r="B813" s="211"/>
      <c r="C813" s="211"/>
      <c r="D813" s="211"/>
      <c r="E813" s="211"/>
      <c r="F813" s="211"/>
      <c r="G813" s="211"/>
      <c r="H813" s="211"/>
      <c r="I813" s="211"/>
      <c r="J813" s="217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A813" s="211"/>
      <c r="AB813" s="211"/>
    </row>
    <row r="814" spans="1:28" ht="15.75" customHeight="1" x14ac:dyDescent="0.35">
      <c r="A814" s="211"/>
      <c r="B814" s="211"/>
      <c r="C814" s="211"/>
      <c r="D814" s="211"/>
      <c r="E814" s="211"/>
      <c r="F814" s="211"/>
      <c r="G814" s="211"/>
      <c r="H814" s="211"/>
      <c r="I814" s="211"/>
      <c r="J814" s="217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A814" s="211"/>
      <c r="AB814" s="211"/>
    </row>
    <row r="815" spans="1:28" ht="15.75" customHeight="1" x14ac:dyDescent="0.35">
      <c r="A815" s="211"/>
      <c r="B815" s="211"/>
      <c r="C815" s="211"/>
      <c r="D815" s="211"/>
      <c r="E815" s="211"/>
      <c r="F815" s="211"/>
      <c r="G815" s="211"/>
      <c r="H815" s="211"/>
      <c r="I815" s="211"/>
      <c r="J815" s="217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A815" s="211"/>
      <c r="AB815" s="211"/>
    </row>
    <row r="816" spans="1:28" ht="15.75" customHeight="1" x14ac:dyDescent="0.35">
      <c r="A816" s="211"/>
      <c r="B816" s="211"/>
      <c r="C816" s="211"/>
      <c r="D816" s="211"/>
      <c r="E816" s="211"/>
      <c r="F816" s="211"/>
      <c r="G816" s="211"/>
      <c r="H816" s="211"/>
      <c r="I816" s="211"/>
      <c r="J816" s="217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A816" s="211"/>
      <c r="AB816" s="211"/>
    </row>
    <row r="817" spans="1:28" ht="15.75" customHeight="1" x14ac:dyDescent="0.35">
      <c r="A817" s="211"/>
      <c r="B817" s="211"/>
      <c r="C817" s="211"/>
      <c r="D817" s="211"/>
      <c r="E817" s="211"/>
      <c r="F817" s="211"/>
      <c r="G817" s="211"/>
      <c r="H817" s="211"/>
      <c r="I817" s="211"/>
      <c r="J817" s="217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A817" s="211"/>
      <c r="AB817" s="211"/>
    </row>
    <row r="818" spans="1:28" ht="15.75" customHeight="1" x14ac:dyDescent="0.35">
      <c r="A818" s="211"/>
      <c r="B818" s="211"/>
      <c r="C818" s="211"/>
      <c r="D818" s="211"/>
      <c r="E818" s="211"/>
      <c r="F818" s="211"/>
      <c r="G818" s="211"/>
      <c r="H818" s="211"/>
      <c r="I818" s="211"/>
      <c r="J818" s="217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A818" s="211"/>
      <c r="AB818" s="211"/>
    </row>
    <row r="819" spans="1:28" ht="15.75" customHeight="1" x14ac:dyDescent="0.35">
      <c r="A819" s="211"/>
      <c r="B819" s="211"/>
      <c r="C819" s="211"/>
      <c r="D819" s="211"/>
      <c r="E819" s="211"/>
      <c r="F819" s="211"/>
      <c r="G819" s="211"/>
      <c r="H819" s="211"/>
      <c r="I819" s="211"/>
      <c r="J819" s="217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A819" s="211"/>
      <c r="AB819" s="211"/>
    </row>
    <row r="820" spans="1:28" ht="15.75" customHeight="1" x14ac:dyDescent="0.35">
      <c r="A820" s="211"/>
      <c r="B820" s="211"/>
      <c r="C820" s="211"/>
      <c r="D820" s="211"/>
      <c r="E820" s="211"/>
      <c r="F820" s="211"/>
      <c r="G820" s="211"/>
      <c r="H820" s="211"/>
      <c r="I820" s="211"/>
      <c r="J820" s="217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A820" s="211"/>
      <c r="AB820" s="211"/>
    </row>
    <row r="821" spans="1:28" ht="15.75" customHeight="1" x14ac:dyDescent="0.35">
      <c r="A821" s="211"/>
      <c r="B821" s="211"/>
      <c r="C821" s="211"/>
      <c r="D821" s="211"/>
      <c r="E821" s="211"/>
      <c r="F821" s="211"/>
      <c r="G821" s="211"/>
      <c r="H821" s="211"/>
      <c r="I821" s="211"/>
      <c r="J821" s="217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A821" s="211"/>
      <c r="AB821" s="211"/>
    </row>
    <row r="822" spans="1:28" ht="15.75" customHeight="1" x14ac:dyDescent="0.35">
      <c r="A822" s="211"/>
      <c r="B822" s="211"/>
      <c r="C822" s="211"/>
      <c r="D822" s="211"/>
      <c r="E822" s="211"/>
      <c r="F822" s="211"/>
      <c r="G822" s="211"/>
      <c r="H822" s="211"/>
      <c r="I822" s="211"/>
      <c r="J822" s="217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A822" s="211"/>
      <c r="AB822" s="211"/>
    </row>
    <row r="823" spans="1:28" ht="15.75" customHeight="1" x14ac:dyDescent="0.35">
      <c r="A823" s="211"/>
      <c r="B823" s="211"/>
      <c r="C823" s="211"/>
      <c r="D823" s="211"/>
      <c r="E823" s="211"/>
      <c r="F823" s="211"/>
      <c r="G823" s="211"/>
      <c r="H823" s="211"/>
      <c r="I823" s="211"/>
      <c r="J823" s="217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A823" s="211"/>
      <c r="AB823" s="211"/>
    </row>
    <row r="824" spans="1:28" ht="15.75" customHeight="1" x14ac:dyDescent="0.35">
      <c r="A824" s="211"/>
      <c r="B824" s="211"/>
      <c r="C824" s="211"/>
      <c r="D824" s="211"/>
      <c r="E824" s="211"/>
      <c r="F824" s="211"/>
      <c r="G824" s="211"/>
      <c r="H824" s="211"/>
      <c r="I824" s="211"/>
      <c r="J824" s="217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A824" s="211"/>
      <c r="AB824" s="211"/>
    </row>
    <row r="825" spans="1:28" ht="15.75" customHeight="1" x14ac:dyDescent="0.35">
      <c r="A825" s="211"/>
      <c r="B825" s="211"/>
      <c r="C825" s="211"/>
      <c r="D825" s="211"/>
      <c r="E825" s="211"/>
      <c r="F825" s="211"/>
      <c r="G825" s="211"/>
      <c r="H825" s="211"/>
      <c r="I825" s="211"/>
      <c r="J825" s="217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A825" s="211"/>
      <c r="AB825" s="211"/>
    </row>
    <row r="826" spans="1:28" ht="15.75" customHeight="1" x14ac:dyDescent="0.35">
      <c r="A826" s="211"/>
      <c r="B826" s="211"/>
      <c r="C826" s="211"/>
      <c r="D826" s="211"/>
      <c r="E826" s="211"/>
      <c r="F826" s="211"/>
      <c r="G826" s="211"/>
      <c r="H826" s="211"/>
      <c r="I826" s="211"/>
      <c r="J826" s="217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A826" s="211"/>
      <c r="AB826" s="211"/>
    </row>
    <row r="827" spans="1:28" ht="15.75" customHeight="1" x14ac:dyDescent="0.35">
      <c r="A827" s="211"/>
      <c r="B827" s="211"/>
      <c r="C827" s="211"/>
      <c r="D827" s="211"/>
      <c r="E827" s="211"/>
      <c r="F827" s="211"/>
      <c r="G827" s="211"/>
      <c r="H827" s="211"/>
      <c r="I827" s="211"/>
      <c r="J827" s="217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A827" s="211"/>
      <c r="AB827" s="211"/>
    </row>
    <row r="828" spans="1:28" ht="15.75" customHeight="1" x14ac:dyDescent="0.35">
      <c r="A828" s="211"/>
      <c r="B828" s="211"/>
      <c r="C828" s="211"/>
      <c r="D828" s="211"/>
      <c r="E828" s="211"/>
      <c r="F828" s="211"/>
      <c r="G828" s="211"/>
      <c r="H828" s="211"/>
      <c r="I828" s="211"/>
      <c r="J828" s="217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A828" s="211"/>
      <c r="AB828" s="211"/>
    </row>
    <row r="829" spans="1:28" ht="15.75" customHeight="1" x14ac:dyDescent="0.35">
      <c r="A829" s="211"/>
      <c r="B829" s="211"/>
      <c r="C829" s="211"/>
      <c r="D829" s="211"/>
      <c r="E829" s="211"/>
      <c r="F829" s="211"/>
      <c r="G829" s="211"/>
      <c r="H829" s="211"/>
      <c r="I829" s="211"/>
      <c r="J829" s="217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A829" s="211"/>
      <c r="AB829" s="211"/>
    </row>
    <row r="830" spans="1:28" ht="15.75" customHeight="1" x14ac:dyDescent="0.35">
      <c r="A830" s="211"/>
      <c r="B830" s="211"/>
      <c r="C830" s="211"/>
      <c r="D830" s="211"/>
      <c r="E830" s="211"/>
      <c r="F830" s="211"/>
      <c r="G830" s="211"/>
      <c r="H830" s="211"/>
      <c r="I830" s="211"/>
      <c r="J830" s="217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A830" s="211"/>
      <c r="AB830" s="211"/>
    </row>
    <row r="831" spans="1:28" ht="15.75" customHeight="1" x14ac:dyDescent="0.35">
      <c r="A831" s="211"/>
      <c r="B831" s="211"/>
      <c r="C831" s="211"/>
      <c r="D831" s="211"/>
      <c r="E831" s="211"/>
      <c r="F831" s="211"/>
      <c r="G831" s="211"/>
      <c r="H831" s="211"/>
      <c r="I831" s="211"/>
      <c r="J831" s="217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A831" s="211"/>
      <c r="AB831" s="211"/>
    </row>
    <row r="832" spans="1:28" ht="15.75" customHeight="1" x14ac:dyDescent="0.35">
      <c r="A832" s="211"/>
      <c r="B832" s="211"/>
      <c r="C832" s="211"/>
      <c r="D832" s="211"/>
      <c r="E832" s="211"/>
      <c r="F832" s="211"/>
      <c r="G832" s="211"/>
      <c r="H832" s="211"/>
      <c r="I832" s="211"/>
      <c r="J832" s="217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A832" s="211"/>
      <c r="AB832" s="211"/>
    </row>
    <row r="833" spans="1:28" ht="15.75" customHeight="1" x14ac:dyDescent="0.35">
      <c r="A833" s="211"/>
      <c r="B833" s="211"/>
      <c r="C833" s="211"/>
      <c r="D833" s="211"/>
      <c r="E833" s="211"/>
      <c r="F833" s="211"/>
      <c r="G833" s="211"/>
      <c r="H833" s="211"/>
      <c r="I833" s="211"/>
      <c r="J833" s="217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A833" s="211"/>
      <c r="AB833" s="211"/>
    </row>
    <row r="834" spans="1:28" ht="15.75" customHeight="1" x14ac:dyDescent="0.35">
      <c r="A834" s="211"/>
      <c r="B834" s="211"/>
      <c r="C834" s="211"/>
      <c r="D834" s="211"/>
      <c r="E834" s="211"/>
      <c r="F834" s="211"/>
      <c r="G834" s="211"/>
      <c r="H834" s="211"/>
      <c r="I834" s="211"/>
      <c r="J834" s="217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A834" s="211"/>
      <c r="AB834" s="211"/>
    </row>
    <row r="835" spans="1:28" ht="15.75" customHeight="1" x14ac:dyDescent="0.35">
      <c r="A835" s="211"/>
      <c r="B835" s="211"/>
      <c r="C835" s="211"/>
      <c r="D835" s="211"/>
      <c r="E835" s="211"/>
      <c r="F835" s="211"/>
      <c r="G835" s="211"/>
      <c r="H835" s="211"/>
      <c r="I835" s="211"/>
      <c r="J835" s="217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A835" s="211"/>
      <c r="AB835" s="211"/>
    </row>
    <row r="836" spans="1:28" ht="15.75" customHeight="1" x14ac:dyDescent="0.35">
      <c r="A836" s="211"/>
      <c r="B836" s="211"/>
      <c r="C836" s="211"/>
      <c r="D836" s="211"/>
      <c r="E836" s="211"/>
      <c r="F836" s="211"/>
      <c r="G836" s="211"/>
      <c r="H836" s="211"/>
      <c r="I836" s="211"/>
      <c r="J836" s="217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A836" s="211"/>
      <c r="AB836" s="211"/>
    </row>
    <row r="837" spans="1:28" ht="15.75" customHeight="1" x14ac:dyDescent="0.35">
      <c r="A837" s="211"/>
      <c r="B837" s="211"/>
      <c r="C837" s="211"/>
      <c r="D837" s="211"/>
      <c r="E837" s="211"/>
      <c r="F837" s="211"/>
      <c r="G837" s="211"/>
      <c r="H837" s="211"/>
      <c r="I837" s="211"/>
      <c r="J837" s="217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A837" s="211"/>
      <c r="AB837" s="211"/>
    </row>
    <row r="838" spans="1:28" ht="15.75" customHeight="1" x14ac:dyDescent="0.35">
      <c r="A838" s="211"/>
      <c r="B838" s="211"/>
      <c r="C838" s="211"/>
      <c r="D838" s="211"/>
      <c r="E838" s="211"/>
      <c r="F838" s="211"/>
      <c r="G838" s="211"/>
      <c r="H838" s="211"/>
      <c r="I838" s="211"/>
      <c r="J838" s="217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A838" s="211"/>
      <c r="AB838" s="211"/>
    </row>
    <row r="839" spans="1:28" ht="15.75" customHeight="1" x14ac:dyDescent="0.35">
      <c r="A839" s="211"/>
      <c r="B839" s="211"/>
      <c r="C839" s="211"/>
      <c r="D839" s="211"/>
      <c r="E839" s="211"/>
      <c r="F839" s="211"/>
      <c r="G839" s="211"/>
      <c r="H839" s="211"/>
      <c r="I839" s="211"/>
      <c r="J839" s="217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A839" s="211"/>
      <c r="AB839" s="211"/>
    </row>
    <row r="840" spans="1:28" ht="15.75" customHeight="1" x14ac:dyDescent="0.35">
      <c r="A840" s="211"/>
      <c r="B840" s="211"/>
      <c r="C840" s="211"/>
      <c r="D840" s="211"/>
      <c r="E840" s="211"/>
      <c r="F840" s="211"/>
      <c r="G840" s="211"/>
      <c r="H840" s="211"/>
      <c r="I840" s="211"/>
      <c r="J840" s="217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  <c r="AB840" s="211"/>
    </row>
    <row r="841" spans="1:28" ht="15.75" customHeight="1" x14ac:dyDescent="0.35">
      <c r="A841" s="211"/>
      <c r="B841" s="211"/>
      <c r="C841" s="211"/>
      <c r="D841" s="211"/>
      <c r="E841" s="211"/>
      <c r="F841" s="211"/>
      <c r="G841" s="211"/>
      <c r="H841" s="211"/>
      <c r="I841" s="211"/>
      <c r="J841" s="217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A841" s="211"/>
      <c r="AB841" s="211"/>
    </row>
    <row r="842" spans="1:28" ht="15.75" customHeight="1" x14ac:dyDescent="0.35">
      <c r="A842" s="211"/>
      <c r="B842" s="211"/>
      <c r="C842" s="211"/>
      <c r="D842" s="211"/>
      <c r="E842" s="211"/>
      <c r="F842" s="211"/>
      <c r="G842" s="211"/>
      <c r="H842" s="211"/>
      <c r="I842" s="211"/>
      <c r="J842" s="217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A842" s="211"/>
      <c r="AB842" s="211"/>
    </row>
    <row r="843" spans="1:28" ht="15.75" customHeight="1" x14ac:dyDescent="0.35">
      <c r="A843" s="211"/>
      <c r="B843" s="211"/>
      <c r="C843" s="211"/>
      <c r="D843" s="211"/>
      <c r="E843" s="211"/>
      <c r="F843" s="211"/>
      <c r="G843" s="211"/>
      <c r="H843" s="211"/>
      <c r="I843" s="211"/>
      <c r="J843" s="217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A843" s="211"/>
      <c r="AB843" s="211"/>
    </row>
    <row r="844" spans="1:28" ht="15.75" customHeight="1" x14ac:dyDescent="0.35">
      <c r="A844" s="211"/>
      <c r="B844" s="211"/>
      <c r="C844" s="211"/>
      <c r="D844" s="211"/>
      <c r="E844" s="211"/>
      <c r="F844" s="211"/>
      <c r="G844" s="211"/>
      <c r="H844" s="211"/>
      <c r="I844" s="211"/>
      <c r="J844" s="217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A844" s="211"/>
      <c r="AB844" s="211"/>
    </row>
    <row r="845" spans="1:28" ht="15.75" customHeight="1" x14ac:dyDescent="0.35">
      <c r="A845" s="211"/>
      <c r="B845" s="211"/>
      <c r="C845" s="211"/>
      <c r="D845" s="211"/>
      <c r="E845" s="211"/>
      <c r="F845" s="211"/>
      <c r="G845" s="211"/>
      <c r="H845" s="211"/>
      <c r="I845" s="211"/>
      <c r="J845" s="217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A845" s="211"/>
      <c r="AB845" s="211"/>
    </row>
    <row r="846" spans="1:28" ht="15.75" customHeight="1" x14ac:dyDescent="0.35">
      <c r="A846" s="211"/>
      <c r="B846" s="211"/>
      <c r="C846" s="211"/>
      <c r="D846" s="211"/>
      <c r="E846" s="211"/>
      <c r="F846" s="211"/>
      <c r="G846" s="211"/>
      <c r="H846" s="211"/>
      <c r="I846" s="211"/>
      <c r="J846" s="217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A846" s="211"/>
      <c r="AB846" s="211"/>
    </row>
    <row r="847" spans="1:28" ht="15.75" customHeight="1" x14ac:dyDescent="0.35">
      <c r="A847" s="211"/>
      <c r="B847" s="211"/>
      <c r="C847" s="211"/>
      <c r="D847" s="211"/>
      <c r="E847" s="211"/>
      <c r="F847" s="211"/>
      <c r="G847" s="211"/>
      <c r="H847" s="211"/>
      <c r="I847" s="211"/>
      <c r="J847" s="217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A847" s="211"/>
      <c r="AB847" s="211"/>
    </row>
    <row r="848" spans="1:28" ht="15.75" customHeight="1" x14ac:dyDescent="0.35">
      <c r="A848" s="211"/>
      <c r="B848" s="211"/>
      <c r="C848" s="211"/>
      <c r="D848" s="211"/>
      <c r="E848" s="211"/>
      <c r="F848" s="211"/>
      <c r="G848" s="211"/>
      <c r="H848" s="211"/>
      <c r="I848" s="211"/>
      <c r="J848" s="217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A848" s="211"/>
      <c r="AB848" s="211"/>
    </row>
    <row r="849" spans="1:28" ht="15.75" customHeight="1" x14ac:dyDescent="0.35">
      <c r="A849" s="211"/>
      <c r="B849" s="211"/>
      <c r="C849" s="211"/>
      <c r="D849" s="211"/>
      <c r="E849" s="211"/>
      <c r="F849" s="211"/>
      <c r="G849" s="211"/>
      <c r="H849" s="211"/>
      <c r="I849" s="211"/>
      <c r="J849" s="217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A849" s="211"/>
      <c r="AB849" s="211"/>
    </row>
    <row r="850" spans="1:28" ht="15.75" customHeight="1" x14ac:dyDescent="0.35">
      <c r="A850" s="211"/>
      <c r="B850" s="211"/>
      <c r="C850" s="211"/>
      <c r="D850" s="211"/>
      <c r="E850" s="211"/>
      <c r="F850" s="211"/>
      <c r="G850" s="211"/>
      <c r="H850" s="211"/>
      <c r="I850" s="211"/>
      <c r="J850" s="217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A850" s="211"/>
      <c r="AB850" s="211"/>
    </row>
    <row r="851" spans="1:28" ht="15.75" customHeight="1" x14ac:dyDescent="0.35">
      <c r="A851" s="211"/>
      <c r="B851" s="211"/>
      <c r="C851" s="211"/>
      <c r="D851" s="211"/>
      <c r="E851" s="211"/>
      <c r="F851" s="211"/>
      <c r="G851" s="211"/>
      <c r="H851" s="211"/>
      <c r="I851" s="211"/>
      <c r="J851" s="217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A851" s="211"/>
      <c r="AB851" s="211"/>
    </row>
    <row r="852" spans="1:28" ht="15.75" customHeight="1" x14ac:dyDescent="0.35">
      <c r="A852" s="211"/>
      <c r="B852" s="211"/>
      <c r="C852" s="211"/>
      <c r="D852" s="211"/>
      <c r="E852" s="211"/>
      <c r="F852" s="211"/>
      <c r="G852" s="211"/>
      <c r="H852" s="211"/>
      <c r="I852" s="211"/>
      <c r="J852" s="217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A852" s="211"/>
      <c r="AB852" s="211"/>
    </row>
    <row r="853" spans="1:28" ht="15.75" customHeight="1" x14ac:dyDescent="0.35">
      <c r="A853" s="211"/>
      <c r="B853" s="211"/>
      <c r="C853" s="211"/>
      <c r="D853" s="211"/>
      <c r="E853" s="211"/>
      <c r="F853" s="211"/>
      <c r="G853" s="211"/>
      <c r="H853" s="211"/>
      <c r="I853" s="211"/>
      <c r="J853" s="217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A853" s="211"/>
      <c r="AB853" s="211"/>
    </row>
    <row r="854" spans="1:28" ht="15.75" customHeight="1" x14ac:dyDescent="0.35">
      <c r="A854" s="211"/>
      <c r="B854" s="211"/>
      <c r="C854" s="211"/>
      <c r="D854" s="211"/>
      <c r="E854" s="211"/>
      <c r="F854" s="211"/>
      <c r="G854" s="211"/>
      <c r="H854" s="211"/>
      <c r="I854" s="211"/>
      <c r="J854" s="217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A854" s="211"/>
      <c r="AB854" s="211"/>
    </row>
    <row r="855" spans="1:28" ht="15.75" customHeight="1" x14ac:dyDescent="0.35">
      <c r="A855" s="211"/>
      <c r="B855" s="211"/>
      <c r="C855" s="211"/>
      <c r="D855" s="211"/>
      <c r="E855" s="211"/>
      <c r="F855" s="211"/>
      <c r="G855" s="211"/>
      <c r="H855" s="211"/>
      <c r="I855" s="211"/>
      <c r="J855" s="217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A855" s="211"/>
      <c r="AB855" s="211"/>
    </row>
    <row r="856" spans="1:28" ht="15.75" customHeight="1" x14ac:dyDescent="0.35">
      <c r="A856" s="211"/>
      <c r="B856" s="211"/>
      <c r="C856" s="211"/>
      <c r="D856" s="211"/>
      <c r="E856" s="211"/>
      <c r="F856" s="211"/>
      <c r="G856" s="211"/>
      <c r="H856" s="211"/>
      <c r="I856" s="211"/>
      <c r="J856" s="217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A856" s="211"/>
      <c r="AB856" s="211"/>
    </row>
    <row r="857" spans="1:28" ht="15.75" customHeight="1" x14ac:dyDescent="0.35">
      <c r="A857" s="211"/>
      <c r="B857" s="211"/>
      <c r="C857" s="211"/>
      <c r="D857" s="211"/>
      <c r="E857" s="211"/>
      <c r="F857" s="211"/>
      <c r="G857" s="211"/>
      <c r="H857" s="211"/>
      <c r="I857" s="211"/>
      <c r="J857" s="217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A857" s="211"/>
      <c r="AB857" s="211"/>
    </row>
    <row r="858" spans="1:28" ht="15.75" customHeight="1" x14ac:dyDescent="0.35">
      <c r="A858" s="211"/>
      <c r="B858" s="211"/>
      <c r="C858" s="211"/>
      <c r="D858" s="211"/>
      <c r="E858" s="211"/>
      <c r="F858" s="211"/>
      <c r="G858" s="211"/>
      <c r="H858" s="211"/>
      <c r="I858" s="211"/>
      <c r="J858" s="217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  <c r="AA858" s="211"/>
      <c r="AB858" s="211"/>
    </row>
    <row r="859" spans="1:28" ht="15.75" customHeight="1" x14ac:dyDescent="0.35">
      <c r="A859" s="211"/>
      <c r="B859" s="211"/>
      <c r="C859" s="211"/>
      <c r="D859" s="211"/>
      <c r="E859" s="211"/>
      <c r="F859" s="211"/>
      <c r="G859" s="211"/>
      <c r="H859" s="211"/>
      <c r="I859" s="211"/>
      <c r="J859" s="217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  <c r="AA859" s="211"/>
      <c r="AB859" s="211"/>
    </row>
    <row r="860" spans="1:28" ht="15.75" customHeight="1" x14ac:dyDescent="0.35">
      <c r="A860" s="211"/>
      <c r="B860" s="211"/>
      <c r="C860" s="211"/>
      <c r="D860" s="211"/>
      <c r="E860" s="211"/>
      <c r="F860" s="211"/>
      <c r="G860" s="211"/>
      <c r="H860" s="211"/>
      <c r="I860" s="211"/>
      <c r="J860" s="217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  <c r="AA860" s="211"/>
      <c r="AB860" s="211"/>
    </row>
    <row r="861" spans="1:28" ht="15.75" customHeight="1" x14ac:dyDescent="0.35">
      <c r="A861" s="211"/>
      <c r="B861" s="211"/>
      <c r="C861" s="211"/>
      <c r="D861" s="211"/>
      <c r="E861" s="211"/>
      <c r="F861" s="211"/>
      <c r="G861" s="211"/>
      <c r="H861" s="211"/>
      <c r="I861" s="211"/>
      <c r="J861" s="217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  <c r="AA861" s="211"/>
      <c r="AB861" s="211"/>
    </row>
    <row r="862" spans="1:28" ht="15.75" customHeight="1" x14ac:dyDescent="0.35">
      <c r="A862" s="211"/>
      <c r="B862" s="211"/>
      <c r="C862" s="211"/>
      <c r="D862" s="211"/>
      <c r="E862" s="211"/>
      <c r="F862" s="211"/>
      <c r="G862" s="211"/>
      <c r="H862" s="211"/>
      <c r="I862" s="211"/>
      <c r="J862" s="217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  <c r="AA862" s="211"/>
      <c r="AB862" s="211"/>
    </row>
    <row r="863" spans="1:28" ht="15.75" customHeight="1" x14ac:dyDescent="0.35">
      <c r="A863" s="211"/>
      <c r="B863" s="211"/>
      <c r="C863" s="211"/>
      <c r="D863" s="211"/>
      <c r="E863" s="211"/>
      <c r="F863" s="211"/>
      <c r="G863" s="211"/>
      <c r="H863" s="211"/>
      <c r="I863" s="211"/>
      <c r="J863" s="217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  <c r="AA863" s="211"/>
      <c r="AB863" s="211"/>
    </row>
    <row r="864" spans="1:28" ht="15.75" customHeight="1" x14ac:dyDescent="0.35">
      <c r="A864" s="211"/>
      <c r="B864" s="211"/>
      <c r="C864" s="211"/>
      <c r="D864" s="211"/>
      <c r="E864" s="211"/>
      <c r="F864" s="211"/>
      <c r="G864" s="211"/>
      <c r="H864" s="211"/>
      <c r="I864" s="211"/>
      <c r="J864" s="217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  <c r="AA864" s="211"/>
      <c r="AB864" s="211"/>
    </row>
    <row r="865" spans="1:28" ht="15.75" customHeight="1" x14ac:dyDescent="0.35">
      <c r="A865" s="211"/>
      <c r="B865" s="211"/>
      <c r="C865" s="211"/>
      <c r="D865" s="211"/>
      <c r="E865" s="211"/>
      <c r="F865" s="211"/>
      <c r="G865" s="211"/>
      <c r="H865" s="211"/>
      <c r="I865" s="211"/>
      <c r="J865" s="217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  <c r="AA865" s="211"/>
      <c r="AB865" s="211"/>
    </row>
    <row r="866" spans="1:28" ht="15.75" customHeight="1" x14ac:dyDescent="0.35">
      <c r="A866" s="211"/>
      <c r="B866" s="211"/>
      <c r="C866" s="211"/>
      <c r="D866" s="211"/>
      <c r="E866" s="211"/>
      <c r="F866" s="211"/>
      <c r="G866" s="211"/>
      <c r="H866" s="211"/>
      <c r="I866" s="211"/>
      <c r="J866" s="217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A866" s="211"/>
      <c r="AB866" s="211"/>
    </row>
    <row r="867" spans="1:28" ht="15.75" customHeight="1" x14ac:dyDescent="0.35">
      <c r="A867" s="211"/>
      <c r="B867" s="211"/>
      <c r="C867" s="211"/>
      <c r="D867" s="211"/>
      <c r="E867" s="211"/>
      <c r="F867" s="211"/>
      <c r="G867" s="211"/>
      <c r="H867" s="211"/>
      <c r="I867" s="211"/>
      <c r="J867" s="217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  <c r="AA867" s="211"/>
      <c r="AB867" s="211"/>
    </row>
    <row r="868" spans="1:28" ht="15.75" customHeight="1" x14ac:dyDescent="0.35">
      <c r="A868" s="211"/>
      <c r="B868" s="211"/>
      <c r="C868" s="211"/>
      <c r="D868" s="211"/>
      <c r="E868" s="211"/>
      <c r="F868" s="211"/>
      <c r="G868" s="211"/>
      <c r="H868" s="211"/>
      <c r="I868" s="211"/>
      <c r="J868" s="217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  <c r="AA868" s="211"/>
      <c r="AB868" s="211"/>
    </row>
    <row r="869" spans="1:28" ht="15.75" customHeight="1" x14ac:dyDescent="0.35">
      <c r="A869" s="211"/>
      <c r="B869" s="211"/>
      <c r="C869" s="211"/>
      <c r="D869" s="211"/>
      <c r="E869" s="211"/>
      <c r="F869" s="211"/>
      <c r="G869" s="211"/>
      <c r="H869" s="211"/>
      <c r="I869" s="211"/>
      <c r="J869" s="217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  <c r="AA869" s="211"/>
      <c r="AB869" s="211"/>
    </row>
    <row r="870" spans="1:28" ht="15.75" customHeight="1" x14ac:dyDescent="0.35">
      <c r="A870" s="211"/>
      <c r="B870" s="211"/>
      <c r="C870" s="211"/>
      <c r="D870" s="211"/>
      <c r="E870" s="211"/>
      <c r="F870" s="211"/>
      <c r="G870" s="211"/>
      <c r="H870" s="211"/>
      <c r="I870" s="211"/>
      <c r="J870" s="217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  <c r="AA870" s="211"/>
      <c r="AB870" s="211"/>
    </row>
    <row r="871" spans="1:28" ht="15.75" customHeight="1" x14ac:dyDescent="0.35">
      <c r="A871" s="211"/>
      <c r="B871" s="211"/>
      <c r="C871" s="211"/>
      <c r="D871" s="211"/>
      <c r="E871" s="211"/>
      <c r="F871" s="211"/>
      <c r="G871" s="211"/>
      <c r="H871" s="211"/>
      <c r="I871" s="211"/>
      <c r="J871" s="217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  <c r="AA871" s="211"/>
      <c r="AB871" s="211"/>
    </row>
    <row r="872" spans="1:28" ht="15.75" customHeight="1" x14ac:dyDescent="0.35">
      <c r="A872" s="211"/>
      <c r="B872" s="211"/>
      <c r="C872" s="211"/>
      <c r="D872" s="211"/>
      <c r="E872" s="211"/>
      <c r="F872" s="211"/>
      <c r="G872" s="211"/>
      <c r="H872" s="211"/>
      <c r="I872" s="211"/>
      <c r="J872" s="217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  <c r="AA872" s="211"/>
      <c r="AB872" s="211"/>
    </row>
    <row r="873" spans="1:28" ht="15.75" customHeight="1" x14ac:dyDescent="0.35">
      <c r="A873" s="211"/>
      <c r="B873" s="211"/>
      <c r="C873" s="211"/>
      <c r="D873" s="211"/>
      <c r="E873" s="211"/>
      <c r="F873" s="211"/>
      <c r="G873" s="211"/>
      <c r="H873" s="211"/>
      <c r="I873" s="211"/>
      <c r="J873" s="217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  <c r="AA873" s="211"/>
      <c r="AB873" s="211"/>
    </row>
    <row r="874" spans="1:28" ht="15.75" customHeight="1" x14ac:dyDescent="0.35">
      <c r="A874" s="211"/>
      <c r="B874" s="211"/>
      <c r="C874" s="211"/>
      <c r="D874" s="211"/>
      <c r="E874" s="211"/>
      <c r="F874" s="211"/>
      <c r="G874" s="211"/>
      <c r="H874" s="211"/>
      <c r="I874" s="211"/>
      <c r="J874" s="217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  <c r="AA874" s="211"/>
      <c r="AB874" s="211"/>
    </row>
    <row r="875" spans="1:28" ht="15.75" customHeight="1" x14ac:dyDescent="0.35">
      <c r="A875" s="211"/>
      <c r="B875" s="211"/>
      <c r="C875" s="211"/>
      <c r="D875" s="211"/>
      <c r="E875" s="211"/>
      <c r="F875" s="211"/>
      <c r="G875" s="211"/>
      <c r="H875" s="211"/>
      <c r="I875" s="211"/>
      <c r="J875" s="217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  <c r="AA875" s="211"/>
      <c r="AB875" s="211"/>
    </row>
    <row r="876" spans="1:28" ht="15.75" customHeight="1" x14ac:dyDescent="0.35">
      <c r="A876" s="211"/>
      <c r="B876" s="211"/>
      <c r="C876" s="211"/>
      <c r="D876" s="211"/>
      <c r="E876" s="211"/>
      <c r="F876" s="211"/>
      <c r="G876" s="211"/>
      <c r="H876" s="211"/>
      <c r="I876" s="211"/>
      <c r="J876" s="217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  <c r="AA876" s="211"/>
      <c r="AB876" s="211"/>
    </row>
    <row r="877" spans="1:28" ht="15.75" customHeight="1" x14ac:dyDescent="0.35">
      <c r="A877" s="211"/>
      <c r="B877" s="211"/>
      <c r="C877" s="211"/>
      <c r="D877" s="211"/>
      <c r="E877" s="211"/>
      <c r="F877" s="211"/>
      <c r="G877" s="211"/>
      <c r="H877" s="211"/>
      <c r="I877" s="211"/>
      <c r="J877" s="217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  <c r="AA877" s="211"/>
      <c r="AB877" s="211"/>
    </row>
    <row r="878" spans="1:28" ht="15.75" customHeight="1" x14ac:dyDescent="0.35">
      <c r="A878" s="211"/>
      <c r="B878" s="211"/>
      <c r="C878" s="211"/>
      <c r="D878" s="211"/>
      <c r="E878" s="211"/>
      <c r="F878" s="211"/>
      <c r="G878" s="211"/>
      <c r="H878" s="211"/>
      <c r="I878" s="211"/>
      <c r="J878" s="217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  <c r="AA878" s="211"/>
      <c r="AB878" s="211"/>
    </row>
    <row r="879" spans="1:28" ht="15.75" customHeight="1" x14ac:dyDescent="0.35">
      <c r="A879" s="211"/>
      <c r="B879" s="211"/>
      <c r="C879" s="211"/>
      <c r="D879" s="211"/>
      <c r="E879" s="211"/>
      <c r="F879" s="211"/>
      <c r="G879" s="211"/>
      <c r="H879" s="211"/>
      <c r="I879" s="211"/>
      <c r="J879" s="217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  <c r="AA879" s="211"/>
      <c r="AB879" s="211"/>
    </row>
    <row r="880" spans="1:28" ht="15.75" customHeight="1" x14ac:dyDescent="0.35">
      <c r="A880" s="211"/>
      <c r="B880" s="211"/>
      <c r="C880" s="211"/>
      <c r="D880" s="211"/>
      <c r="E880" s="211"/>
      <c r="F880" s="211"/>
      <c r="G880" s="211"/>
      <c r="H880" s="211"/>
      <c r="I880" s="211"/>
      <c r="J880" s="217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  <c r="AA880" s="211"/>
      <c r="AB880" s="211"/>
    </row>
    <row r="881" spans="1:28" ht="15.75" customHeight="1" x14ac:dyDescent="0.35">
      <c r="A881" s="211"/>
      <c r="B881" s="211"/>
      <c r="C881" s="211"/>
      <c r="D881" s="211"/>
      <c r="E881" s="211"/>
      <c r="F881" s="211"/>
      <c r="G881" s="211"/>
      <c r="H881" s="211"/>
      <c r="I881" s="211"/>
      <c r="J881" s="217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  <c r="AA881" s="211"/>
      <c r="AB881" s="211"/>
    </row>
    <row r="882" spans="1:28" ht="15.75" customHeight="1" x14ac:dyDescent="0.35">
      <c r="A882" s="211"/>
      <c r="B882" s="211"/>
      <c r="C882" s="211"/>
      <c r="D882" s="211"/>
      <c r="E882" s="211"/>
      <c r="F882" s="211"/>
      <c r="G882" s="211"/>
      <c r="H882" s="211"/>
      <c r="I882" s="211"/>
      <c r="J882" s="217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  <c r="AA882" s="211"/>
      <c r="AB882" s="211"/>
    </row>
    <row r="883" spans="1:28" ht="15.75" customHeight="1" x14ac:dyDescent="0.35">
      <c r="A883" s="211"/>
      <c r="B883" s="211"/>
      <c r="C883" s="211"/>
      <c r="D883" s="211"/>
      <c r="E883" s="211"/>
      <c r="F883" s="211"/>
      <c r="G883" s="211"/>
      <c r="H883" s="211"/>
      <c r="I883" s="211"/>
      <c r="J883" s="217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  <c r="AA883" s="211"/>
      <c r="AB883" s="211"/>
    </row>
    <row r="884" spans="1:28" ht="15.75" customHeight="1" x14ac:dyDescent="0.35">
      <c r="A884" s="211"/>
      <c r="B884" s="211"/>
      <c r="C884" s="211"/>
      <c r="D884" s="211"/>
      <c r="E884" s="211"/>
      <c r="F884" s="211"/>
      <c r="G884" s="211"/>
      <c r="H884" s="211"/>
      <c r="I884" s="211"/>
      <c r="J884" s="217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  <c r="AA884" s="211"/>
      <c r="AB884" s="211"/>
    </row>
    <row r="885" spans="1:28" ht="15.75" customHeight="1" x14ac:dyDescent="0.35">
      <c r="A885" s="211"/>
      <c r="B885" s="211"/>
      <c r="C885" s="211"/>
      <c r="D885" s="211"/>
      <c r="E885" s="211"/>
      <c r="F885" s="211"/>
      <c r="G885" s="211"/>
      <c r="H885" s="211"/>
      <c r="I885" s="211"/>
      <c r="J885" s="217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A885" s="211"/>
      <c r="AB885" s="211"/>
    </row>
    <row r="886" spans="1:28" ht="15.75" customHeight="1" x14ac:dyDescent="0.35">
      <c r="A886" s="211"/>
      <c r="B886" s="211"/>
      <c r="C886" s="211"/>
      <c r="D886" s="211"/>
      <c r="E886" s="211"/>
      <c r="F886" s="211"/>
      <c r="G886" s="211"/>
      <c r="H886" s="211"/>
      <c r="I886" s="211"/>
      <c r="J886" s="217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A886" s="211"/>
      <c r="AB886" s="211"/>
    </row>
    <row r="887" spans="1:28" ht="15.75" customHeight="1" x14ac:dyDescent="0.35">
      <c r="A887" s="211"/>
      <c r="B887" s="211"/>
      <c r="C887" s="211"/>
      <c r="D887" s="211"/>
      <c r="E887" s="211"/>
      <c r="F887" s="211"/>
      <c r="G887" s="211"/>
      <c r="H887" s="211"/>
      <c r="I887" s="211"/>
      <c r="J887" s="217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</row>
    <row r="888" spans="1:28" ht="15.75" customHeight="1" x14ac:dyDescent="0.35">
      <c r="A888" s="211"/>
      <c r="B888" s="211"/>
      <c r="C888" s="211"/>
      <c r="D888" s="211"/>
      <c r="E888" s="211"/>
      <c r="F888" s="211"/>
      <c r="G888" s="211"/>
      <c r="H888" s="211"/>
      <c r="I888" s="211"/>
      <c r="J888" s="217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A888" s="211"/>
      <c r="AB888" s="211"/>
    </row>
    <row r="889" spans="1:28" ht="15.75" customHeight="1" x14ac:dyDescent="0.35">
      <c r="A889" s="211"/>
      <c r="B889" s="211"/>
      <c r="C889" s="211"/>
      <c r="D889" s="211"/>
      <c r="E889" s="211"/>
      <c r="F889" s="211"/>
      <c r="G889" s="211"/>
      <c r="H889" s="211"/>
      <c r="I889" s="211"/>
      <c r="J889" s="217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A889" s="211"/>
      <c r="AB889" s="211"/>
    </row>
    <row r="890" spans="1:28" ht="15.75" customHeight="1" x14ac:dyDescent="0.35">
      <c r="A890" s="211"/>
      <c r="B890" s="211"/>
      <c r="C890" s="211"/>
      <c r="D890" s="211"/>
      <c r="E890" s="211"/>
      <c r="F890" s="211"/>
      <c r="G890" s="211"/>
      <c r="H890" s="211"/>
      <c r="I890" s="211"/>
      <c r="J890" s="217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A890" s="211"/>
      <c r="AB890" s="211"/>
    </row>
    <row r="891" spans="1:28" ht="15.75" customHeight="1" x14ac:dyDescent="0.35">
      <c r="A891" s="211"/>
      <c r="B891" s="211"/>
      <c r="C891" s="211"/>
      <c r="D891" s="211"/>
      <c r="E891" s="211"/>
      <c r="F891" s="211"/>
      <c r="G891" s="211"/>
      <c r="H891" s="211"/>
      <c r="I891" s="211"/>
      <c r="J891" s="217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  <c r="AA891" s="211"/>
      <c r="AB891" s="211"/>
    </row>
    <row r="892" spans="1:28" ht="15.75" customHeight="1" x14ac:dyDescent="0.35">
      <c r="A892" s="211"/>
      <c r="B892" s="211"/>
      <c r="C892" s="211"/>
      <c r="D892" s="211"/>
      <c r="E892" s="211"/>
      <c r="F892" s="211"/>
      <c r="G892" s="211"/>
      <c r="H892" s="211"/>
      <c r="I892" s="211"/>
      <c r="J892" s="217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  <c r="AA892" s="211"/>
      <c r="AB892" s="211"/>
    </row>
    <row r="893" spans="1:28" ht="15.75" customHeight="1" x14ac:dyDescent="0.35">
      <c r="A893" s="211"/>
      <c r="B893" s="211"/>
      <c r="C893" s="211"/>
      <c r="D893" s="211"/>
      <c r="E893" s="211"/>
      <c r="F893" s="211"/>
      <c r="G893" s="211"/>
      <c r="H893" s="211"/>
      <c r="I893" s="211"/>
      <c r="J893" s="217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  <c r="AA893" s="211"/>
      <c r="AB893" s="211"/>
    </row>
    <row r="894" spans="1:28" ht="15.75" customHeight="1" x14ac:dyDescent="0.35">
      <c r="A894" s="211"/>
      <c r="B894" s="211"/>
      <c r="C894" s="211"/>
      <c r="D894" s="211"/>
      <c r="E894" s="211"/>
      <c r="F894" s="211"/>
      <c r="G894" s="211"/>
      <c r="H894" s="211"/>
      <c r="I894" s="211"/>
      <c r="J894" s="217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  <c r="AA894" s="211"/>
      <c r="AB894" s="211"/>
    </row>
    <row r="895" spans="1:28" ht="15.75" customHeight="1" x14ac:dyDescent="0.35">
      <c r="A895" s="211"/>
      <c r="B895" s="211"/>
      <c r="C895" s="211"/>
      <c r="D895" s="211"/>
      <c r="E895" s="211"/>
      <c r="F895" s="211"/>
      <c r="G895" s="211"/>
      <c r="H895" s="211"/>
      <c r="I895" s="211"/>
      <c r="J895" s="217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A895" s="211"/>
      <c r="AB895" s="211"/>
    </row>
    <row r="896" spans="1:28" ht="15.75" customHeight="1" x14ac:dyDescent="0.35">
      <c r="A896" s="211"/>
      <c r="B896" s="211"/>
      <c r="C896" s="211"/>
      <c r="D896" s="211"/>
      <c r="E896" s="211"/>
      <c r="F896" s="211"/>
      <c r="G896" s="211"/>
      <c r="H896" s="211"/>
      <c r="I896" s="211"/>
      <c r="J896" s="217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  <c r="AA896" s="211"/>
      <c r="AB896" s="211"/>
    </row>
    <row r="897" spans="1:28" ht="15.75" customHeight="1" x14ac:dyDescent="0.35">
      <c r="A897" s="211"/>
      <c r="B897" s="211"/>
      <c r="C897" s="211"/>
      <c r="D897" s="211"/>
      <c r="E897" s="211"/>
      <c r="F897" s="211"/>
      <c r="G897" s="211"/>
      <c r="H897" s="211"/>
      <c r="I897" s="211"/>
      <c r="J897" s="217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  <c r="AA897" s="211"/>
      <c r="AB897" s="211"/>
    </row>
    <row r="898" spans="1:28" ht="15.75" customHeight="1" x14ac:dyDescent="0.35">
      <c r="A898" s="211"/>
      <c r="B898" s="211"/>
      <c r="C898" s="211"/>
      <c r="D898" s="211"/>
      <c r="E898" s="211"/>
      <c r="F898" s="211"/>
      <c r="G898" s="211"/>
      <c r="H898" s="211"/>
      <c r="I898" s="211"/>
      <c r="J898" s="217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  <c r="AA898" s="211"/>
      <c r="AB898" s="211"/>
    </row>
    <row r="899" spans="1:28" ht="15.75" customHeight="1" x14ac:dyDescent="0.35">
      <c r="A899" s="211"/>
      <c r="B899" s="211"/>
      <c r="C899" s="211"/>
      <c r="D899" s="211"/>
      <c r="E899" s="211"/>
      <c r="F899" s="211"/>
      <c r="G899" s="211"/>
      <c r="H899" s="211"/>
      <c r="I899" s="211"/>
      <c r="J899" s="217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  <c r="AA899" s="211"/>
      <c r="AB899" s="211"/>
    </row>
    <row r="900" spans="1:28" ht="15.75" customHeight="1" x14ac:dyDescent="0.35">
      <c r="A900" s="211"/>
      <c r="B900" s="211"/>
      <c r="C900" s="211"/>
      <c r="D900" s="211"/>
      <c r="E900" s="211"/>
      <c r="F900" s="211"/>
      <c r="G900" s="211"/>
      <c r="H900" s="211"/>
      <c r="I900" s="211"/>
      <c r="J900" s="217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  <c r="AA900" s="211"/>
      <c r="AB900" s="211"/>
    </row>
    <row r="901" spans="1:28" ht="15.75" customHeight="1" x14ac:dyDescent="0.35">
      <c r="A901" s="211"/>
      <c r="B901" s="211"/>
      <c r="C901" s="211"/>
      <c r="D901" s="211"/>
      <c r="E901" s="211"/>
      <c r="F901" s="211"/>
      <c r="G901" s="211"/>
      <c r="H901" s="211"/>
      <c r="I901" s="211"/>
      <c r="J901" s="217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  <c r="AA901" s="211"/>
      <c r="AB901" s="211"/>
    </row>
    <row r="902" spans="1:28" ht="15.75" customHeight="1" x14ac:dyDescent="0.35">
      <c r="A902" s="211"/>
      <c r="B902" s="211"/>
      <c r="C902" s="211"/>
      <c r="D902" s="211"/>
      <c r="E902" s="211"/>
      <c r="F902" s="211"/>
      <c r="G902" s="211"/>
      <c r="H902" s="211"/>
      <c r="I902" s="211"/>
      <c r="J902" s="217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  <c r="AA902" s="211"/>
      <c r="AB902" s="211"/>
    </row>
    <row r="903" spans="1:28" ht="15.75" customHeight="1" x14ac:dyDescent="0.35">
      <c r="A903" s="211"/>
      <c r="B903" s="211"/>
      <c r="C903" s="211"/>
      <c r="D903" s="211"/>
      <c r="E903" s="211"/>
      <c r="F903" s="211"/>
      <c r="G903" s="211"/>
      <c r="H903" s="211"/>
      <c r="I903" s="211"/>
      <c r="J903" s="217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  <c r="AA903" s="211"/>
      <c r="AB903" s="211"/>
    </row>
    <row r="904" spans="1:28" ht="15.75" customHeight="1" x14ac:dyDescent="0.35">
      <c r="A904" s="211"/>
      <c r="B904" s="211"/>
      <c r="C904" s="211"/>
      <c r="D904" s="211"/>
      <c r="E904" s="211"/>
      <c r="F904" s="211"/>
      <c r="G904" s="211"/>
      <c r="H904" s="211"/>
      <c r="I904" s="211"/>
      <c r="J904" s="217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  <c r="AA904" s="211"/>
      <c r="AB904" s="211"/>
    </row>
    <row r="905" spans="1:28" ht="15.75" customHeight="1" x14ac:dyDescent="0.35">
      <c r="A905" s="211"/>
      <c r="B905" s="211"/>
      <c r="C905" s="211"/>
      <c r="D905" s="211"/>
      <c r="E905" s="211"/>
      <c r="F905" s="211"/>
      <c r="G905" s="211"/>
      <c r="H905" s="211"/>
      <c r="I905" s="211"/>
      <c r="J905" s="217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  <c r="AA905" s="211"/>
      <c r="AB905" s="211"/>
    </row>
    <row r="906" spans="1:28" ht="15.75" customHeight="1" x14ac:dyDescent="0.35">
      <c r="A906" s="211"/>
      <c r="B906" s="211"/>
      <c r="C906" s="211"/>
      <c r="D906" s="211"/>
      <c r="E906" s="211"/>
      <c r="F906" s="211"/>
      <c r="G906" s="211"/>
      <c r="H906" s="211"/>
      <c r="I906" s="211"/>
      <c r="J906" s="217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  <c r="AA906" s="211"/>
      <c r="AB906" s="211"/>
    </row>
    <row r="907" spans="1:28" ht="15.75" customHeight="1" x14ac:dyDescent="0.35">
      <c r="A907" s="211"/>
      <c r="B907" s="211"/>
      <c r="C907" s="211"/>
      <c r="D907" s="211"/>
      <c r="E907" s="211"/>
      <c r="F907" s="211"/>
      <c r="G907" s="211"/>
      <c r="H907" s="211"/>
      <c r="I907" s="211"/>
      <c r="J907" s="217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  <c r="AA907" s="211"/>
      <c r="AB907" s="211"/>
    </row>
    <row r="908" spans="1:28" ht="15.75" customHeight="1" x14ac:dyDescent="0.35">
      <c r="A908" s="211"/>
      <c r="B908" s="211"/>
      <c r="C908" s="211"/>
      <c r="D908" s="211"/>
      <c r="E908" s="211"/>
      <c r="F908" s="211"/>
      <c r="G908" s="211"/>
      <c r="H908" s="211"/>
      <c r="I908" s="211"/>
      <c r="J908" s="217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  <c r="AA908" s="211"/>
      <c r="AB908" s="211"/>
    </row>
    <row r="909" spans="1:28" ht="15.75" customHeight="1" x14ac:dyDescent="0.35">
      <c r="A909" s="211"/>
      <c r="B909" s="211"/>
      <c r="C909" s="211"/>
      <c r="D909" s="211"/>
      <c r="E909" s="211"/>
      <c r="F909" s="211"/>
      <c r="G909" s="211"/>
      <c r="H909" s="211"/>
      <c r="I909" s="211"/>
      <c r="J909" s="217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  <c r="AA909" s="211"/>
      <c r="AB909" s="211"/>
    </row>
    <row r="910" spans="1:28" ht="15.75" customHeight="1" x14ac:dyDescent="0.35">
      <c r="A910" s="211"/>
      <c r="B910" s="211"/>
      <c r="C910" s="211"/>
      <c r="D910" s="211"/>
      <c r="E910" s="211"/>
      <c r="F910" s="211"/>
      <c r="G910" s="211"/>
      <c r="H910" s="211"/>
      <c r="I910" s="211"/>
      <c r="J910" s="217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  <c r="AA910" s="211"/>
      <c r="AB910" s="211"/>
    </row>
    <row r="911" spans="1:28" ht="15.75" customHeight="1" x14ac:dyDescent="0.35">
      <c r="A911" s="211"/>
      <c r="B911" s="211"/>
      <c r="C911" s="211"/>
      <c r="D911" s="211"/>
      <c r="E911" s="211"/>
      <c r="F911" s="211"/>
      <c r="G911" s="211"/>
      <c r="H911" s="211"/>
      <c r="I911" s="211"/>
      <c r="J911" s="217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  <c r="AA911" s="211"/>
      <c r="AB911" s="211"/>
    </row>
    <row r="912" spans="1:28" ht="15.75" customHeight="1" x14ac:dyDescent="0.35">
      <c r="A912" s="211"/>
      <c r="B912" s="211"/>
      <c r="C912" s="211"/>
      <c r="D912" s="211"/>
      <c r="E912" s="211"/>
      <c r="F912" s="211"/>
      <c r="G912" s="211"/>
      <c r="H912" s="211"/>
      <c r="I912" s="211"/>
      <c r="J912" s="217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  <c r="AA912" s="211"/>
      <c r="AB912" s="211"/>
    </row>
    <row r="913" spans="1:28" ht="15.75" customHeight="1" x14ac:dyDescent="0.35">
      <c r="A913" s="211"/>
      <c r="B913" s="211"/>
      <c r="C913" s="211"/>
      <c r="D913" s="211"/>
      <c r="E913" s="211"/>
      <c r="F913" s="211"/>
      <c r="G913" s="211"/>
      <c r="H913" s="211"/>
      <c r="I913" s="211"/>
      <c r="J913" s="217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  <c r="AA913" s="211"/>
      <c r="AB913" s="211"/>
    </row>
    <row r="914" spans="1:28" ht="15.75" customHeight="1" x14ac:dyDescent="0.35">
      <c r="A914" s="211"/>
      <c r="B914" s="211"/>
      <c r="C914" s="211"/>
      <c r="D914" s="211"/>
      <c r="E914" s="211"/>
      <c r="F914" s="211"/>
      <c r="G914" s="211"/>
      <c r="H914" s="211"/>
      <c r="I914" s="211"/>
      <c r="J914" s="217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  <c r="AA914" s="211"/>
      <c r="AB914" s="211"/>
    </row>
    <row r="915" spans="1:28" ht="15.75" customHeight="1" x14ac:dyDescent="0.35">
      <c r="A915" s="211"/>
      <c r="B915" s="211"/>
      <c r="C915" s="211"/>
      <c r="D915" s="211"/>
      <c r="E915" s="211"/>
      <c r="F915" s="211"/>
      <c r="G915" s="211"/>
      <c r="H915" s="211"/>
      <c r="I915" s="211"/>
      <c r="J915" s="217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  <c r="AA915" s="211"/>
      <c r="AB915" s="211"/>
    </row>
    <row r="916" spans="1:28" ht="15.75" customHeight="1" x14ac:dyDescent="0.35">
      <c r="A916" s="211"/>
      <c r="B916" s="211"/>
      <c r="C916" s="211"/>
      <c r="D916" s="211"/>
      <c r="E916" s="211"/>
      <c r="F916" s="211"/>
      <c r="G916" s="211"/>
      <c r="H916" s="211"/>
      <c r="I916" s="211"/>
      <c r="J916" s="217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  <c r="AA916" s="211"/>
      <c r="AB916" s="211"/>
    </row>
    <row r="917" spans="1:28" ht="15.75" customHeight="1" x14ac:dyDescent="0.35">
      <c r="A917" s="211"/>
      <c r="B917" s="211"/>
      <c r="C917" s="211"/>
      <c r="D917" s="211"/>
      <c r="E917" s="211"/>
      <c r="F917" s="211"/>
      <c r="G917" s="211"/>
      <c r="H917" s="211"/>
      <c r="I917" s="211"/>
      <c r="J917" s="217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  <c r="AA917" s="211"/>
      <c r="AB917" s="211"/>
    </row>
    <row r="918" spans="1:28" ht="15.75" customHeight="1" x14ac:dyDescent="0.35">
      <c r="A918" s="211"/>
      <c r="B918" s="211"/>
      <c r="C918" s="211"/>
      <c r="D918" s="211"/>
      <c r="E918" s="211"/>
      <c r="F918" s="211"/>
      <c r="G918" s="211"/>
      <c r="H918" s="211"/>
      <c r="I918" s="211"/>
      <c r="J918" s="217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  <c r="AA918" s="211"/>
      <c r="AB918" s="211"/>
    </row>
    <row r="919" spans="1:28" ht="15.75" customHeight="1" x14ac:dyDescent="0.35">
      <c r="A919" s="211"/>
      <c r="B919" s="211"/>
      <c r="C919" s="211"/>
      <c r="D919" s="211"/>
      <c r="E919" s="211"/>
      <c r="F919" s="211"/>
      <c r="G919" s="211"/>
      <c r="H919" s="211"/>
      <c r="I919" s="211"/>
      <c r="J919" s="217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  <c r="AA919" s="211"/>
      <c r="AB919" s="211"/>
    </row>
    <row r="920" spans="1:28" ht="15.75" customHeight="1" x14ac:dyDescent="0.35">
      <c r="A920" s="211"/>
      <c r="B920" s="211"/>
      <c r="C920" s="211"/>
      <c r="D920" s="211"/>
      <c r="E920" s="211"/>
      <c r="F920" s="211"/>
      <c r="G920" s="211"/>
      <c r="H920" s="211"/>
      <c r="I920" s="211"/>
      <c r="J920" s="217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  <c r="AA920" s="211"/>
      <c r="AB920" s="211"/>
    </row>
    <row r="921" spans="1:28" ht="15.75" customHeight="1" x14ac:dyDescent="0.35">
      <c r="A921" s="211"/>
      <c r="B921" s="211"/>
      <c r="C921" s="211"/>
      <c r="D921" s="211"/>
      <c r="E921" s="211"/>
      <c r="F921" s="211"/>
      <c r="G921" s="211"/>
      <c r="H921" s="211"/>
      <c r="I921" s="211"/>
      <c r="J921" s="217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  <c r="AA921" s="211"/>
      <c r="AB921" s="211"/>
    </row>
    <row r="922" spans="1:28" ht="15.75" customHeight="1" x14ac:dyDescent="0.35">
      <c r="A922" s="211"/>
      <c r="B922" s="211"/>
      <c r="C922" s="211"/>
      <c r="D922" s="211"/>
      <c r="E922" s="211"/>
      <c r="F922" s="211"/>
      <c r="G922" s="211"/>
      <c r="H922" s="211"/>
      <c r="I922" s="211"/>
      <c r="J922" s="217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  <c r="AA922" s="211"/>
      <c r="AB922" s="211"/>
    </row>
    <row r="923" spans="1:28" ht="15.75" customHeight="1" x14ac:dyDescent="0.35">
      <c r="A923" s="211"/>
      <c r="B923" s="211"/>
      <c r="C923" s="211"/>
      <c r="D923" s="211"/>
      <c r="E923" s="211"/>
      <c r="F923" s="211"/>
      <c r="G923" s="211"/>
      <c r="H923" s="211"/>
      <c r="I923" s="211"/>
      <c r="J923" s="217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  <c r="AA923" s="211"/>
      <c r="AB923" s="211"/>
    </row>
    <row r="924" spans="1:28" ht="15.75" customHeight="1" x14ac:dyDescent="0.35">
      <c r="A924" s="211"/>
      <c r="B924" s="211"/>
      <c r="C924" s="211"/>
      <c r="D924" s="211"/>
      <c r="E924" s="211"/>
      <c r="F924" s="211"/>
      <c r="G924" s="211"/>
      <c r="H924" s="211"/>
      <c r="I924" s="211"/>
      <c r="J924" s="217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  <c r="AA924" s="211"/>
      <c r="AB924" s="211"/>
    </row>
    <row r="925" spans="1:28" ht="15.75" customHeight="1" x14ac:dyDescent="0.35">
      <c r="A925" s="211"/>
      <c r="B925" s="211"/>
      <c r="C925" s="211"/>
      <c r="D925" s="211"/>
      <c r="E925" s="211"/>
      <c r="F925" s="211"/>
      <c r="G925" s="211"/>
      <c r="H925" s="211"/>
      <c r="I925" s="211"/>
      <c r="J925" s="217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  <c r="AA925" s="211"/>
      <c r="AB925" s="211"/>
    </row>
    <row r="926" spans="1:28" ht="15.75" customHeight="1" x14ac:dyDescent="0.35">
      <c r="A926" s="211"/>
      <c r="B926" s="211"/>
      <c r="C926" s="211"/>
      <c r="D926" s="211"/>
      <c r="E926" s="211"/>
      <c r="F926" s="211"/>
      <c r="G926" s="211"/>
      <c r="H926" s="211"/>
      <c r="I926" s="211"/>
      <c r="J926" s="217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  <c r="AA926" s="211"/>
      <c r="AB926" s="211"/>
    </row>
    <row r="927" spans="1:28" ht="15.75" customHeight="1" x14ac:dyDescent="0.35">
      <c r="A927" s="211"/>
      <c r="B927" s="211"/>
      <c r="C927" s="211"/>
      <c r="D927" s="211"/>
      <c r="E927" s="211"/>
      <c r="F927" s="211"/>
      <c r="G927" s="211"/>
      <c r="H927" s="211"/>
      <c r="I927" s="211"/>
      <c r="J927" s="217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  <c r="AA927" s="211"/>
      <c r="AB927" s="211"/>
    </row>
    <row r="928" spans="1:28" ht="15.75" customHeight="1" x14ac:dyDescent="0.35">
      <c r="A928" s="211"/>
      <c r="B928" s="211"/>
      <c r="C928" s="211"/>
      <c r="D928" s="211"/>
      <c r="E928" s="211"/>
      <c r="F928" s="211"/>
      <c r="G928" s="211"/>
      <c r="H928" s="211"/>
      <c r="I928" s="211"/>
      <c r="J928" s="217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  <c r="AA928" s="211"/>
      <c r="AB928" s="211"/>
    </row>
    <row r="929" spans="1:28" ht="15.75" customHeight="1" x14ac:dyDescent="0.35">
      <c r="A929" s="211"/>
      <c r="B929" s="211"/>
      <c r="C929" s="211"/>
      <c r="D929" s="211"/>
      <c r="E929" s="211"/>
      <c r="F929" s="211"/>
      <c r="G929" s="211"/>
      <c r="H929" s="211"/>
      <c r="I929" s="211"/>
      <c r="J929" s="217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  <c r="AA929" s="211"/>
      <c r="AB929" s="211"/>
    </row>
    <row r="930" spans="1:28" ht="15.75" customHeight="1" x14ac:dyDescent="0.35">
      <c r="A930" s="211"/>
      <c r="B930" s="211"/>
      <c r="C930" s="211"/>
      <c r="D930" s="211"/>
      <c r="E930" s="211"/>
      <c r="F930" s="211"/>
      <c r="G930" s="211"/>
      <c r="H930" s="211"/>
      <c r="I930" s="211"/>
      <c r="J930" s="217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  <c r="AA930" s="211"/>
      <c r="AB930" s="211"/>
    </row>
    <row r="931" spans="1:28" ht="15.75" customHeight="1" x14ac:dyDescent="0.35">
      <c r="A931" s="211"/>
      <c r="B931" s="211"/>
      <c r="C931" s="211"/>
      <c r="D931" s="211"/>
      <c r="E931" s="211"/>
      <c r="F931" s="211"/>
      <c r="G931" s="211"/>
      <c r="H931" s="211"/>
      <c r="I931" s="211"/>
      <c r="J931" s="217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  <c r="AA931" s="211"/>
      <c r="AB931" s="211"/>
    </row>
    <row r="932" spans="1:28" ht="15.75" customHeight="1" x14ac:dyDescent="0.35">
      <c r="A932" s="211"/>
      <c r="B932" s="211"/>
      <c r="C932" s="211"/>
      <c r="D932" s="211"/>
      <c r="E932" s="211"/>
      <c r="F932" s="211"/>
      <c r="G932" s="211"/>
      <c r="H932" s="211"/>
      <c r="I932" s="211"/>
      <c r="J932" s="217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  <c r="AA932" s="211"/>
      <c r="AB932" s="211"/>
    </row>
    <row r="933" spans="1:28" ht="15.75" customHeight="1" x14ac:dyDescent="0.35">
      <c r="A933" s="211"/>
      <c r="B933" s="211"/>
      <c r="C933" s="211"/>
      <c r="D933" s="211"/>
      <c r="E933" s="211"/>
      <c r="F933" s="211"/>
      <c r="G933" s="211"/>
      <c r="H933" s="211"/>
      <c r="I933" s="211"/>
      <c r="J933" s="217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  <c r="AA933" s="211"/>
      <c r="AB933" s="211"/>
    </row>
    <row r="934" spans="1:28" ht="15.75" customHeight="1" x14ac:dyDescent="0.35">
      <c r="A934" s="211"/>
      <c r="B934" s="211"/>
      <c r="C934" s="211"/>
      <c r="D934" s="211"/>
      <c r="E934" s="211"/>
      <c r="F934" s="211"/>
      <c r="G934" s="211"/>
      <c r="H934" s="211"/>
      <c r="I934" s="211"/>
      <c r="J934" s="217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  <c r="AA934" s="211"/>
      <c r="AB934" s="211"/>
    </row>
    <row r="935" spans="1:28" ht="15.75" customHeight="1" x14ac:dyDescent="0.35">
      <c r="A935" s="211"/>
      <c r="B935" s="211"/>
      <c r="C935" s="211"/>
      <c r="D935" s="211"/>
      <c r="E935" s="211"/>
      <c r="F935" s="211"/>
      <c r="G935" s="211"/>
      <c r="H935" s="211"/>
      <c r="I935" s="211"/>
      <c r="J935" s="217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  <c r="AA935" s="211"/>
      <c r="AB935" s="211"/>
    </row>
    <row r="936" spans="1:28" ht="15.75" customHeight="1" x14ac:dyDescent="0.35">
      <c r="A936" s="211"/>
      <c r="B936" s="211"/>
      <c r="C936" s="211"/>
      <c r="D936" s="211"/>
      <c r="E936" s="211"/>
      <c r="F936" s="211"/>
      <c r="G936" s="211"/>
      <c r="H936" s="211"/>
      <c r="I936" s="211"/>
      <c r="J936" s="217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  <c r="AA936" s="211"/>
      <c r="AB936" s="211"/>
    </row>
    <row r="937" spans="1:28" ht="15.75" customHeight="1" x14ac:dyDescent="0.35">
      <c r="A937" s="211"/>
      <c r="B937" s="211"/>
      <c r="C937" s="211"/>
      <c r="D937" s="211"/>
      <c r="E937" s="211"/>
      <c r="F937" s="211"/>
      <c r="G937" s="211"/>
      <c r="H937" s="211"/>
      <c r="I937" s="211"/>
      <c r="J937" s="217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  <c r="AA937" s="211"/>
      <c r="AB937" s="211"/>
    </row>
    <row r="938" spans="1:28" ht="15.75" customHeight="1" x14ac:dyDescent="0.35">
      <c r="A938" s="211"/>
      <c r="B938" s="211"/>
      <c r="C938" s="211"/>
      <c r="D938" s="211"/>
      <c r="E938" s="211"/>
      <c r="F938" s="211"/>
      <c r="G938" s="211"/>
      <c r="H938" s="211"/>
      <c r="I938" s="211"/>
      <c r="J938" s="217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  <c r="AA938" s="211"/>
      <c r="AB938" s="211"/>
    </row>
    <row r="939" spans="1:28" ht="15.75" customHeight="1" x14ac:dyDescent="0.35">
      <c r="A939" s="211"/>
      <c r="B939" s="211"/>
      <c r="C939" s="211"/>
      <c r="D939" s="211"/>
      <c r="E939" s="211"/>
      <c r="F939" s="211"/>
      <c r="G939" s="211"/>
      <c r="H939" s="211"/>
      <c r="I939" s="211"/>
      <c r="J939" s="217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  <c r="AA939" s="211"/>
      <c r="AB939" s="211"/>
    </row>
    <row r="940" spans="1:28" ht="15.75" customHeight="1" x14ac:dyDescent="0.35">
      <c r="A940" s="211"/>
      <c r="B940" s="211"/>
      <c r="C940" s="211"/>
      <c r="D940" s="211"/>
      <c r="E940" s="211"/>
      <c r="F940" s="211"/>
      <c r="G940" s="211"/>
      <c r="H940" s="211"/>
      <c r="I940" s="211"/>
      <c r="J940" s="217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  <c r="AA940" s="211"/>
      <c r="AB940" s="211"/>
    </row>
    <row r="941" spans="1:28" ht="15.75" customHeight="1" x14ac:dyDescent="0.35">
      <c r="A941" s="211"/>
      <c r="B941" s="211"/>
      <c r="C941" s="211"/>
      <c r="D941" s="211"/>
      <c r="E941" s="211"/>
      <c r="F941" s="211"/>
      <c r="G941" s="211"/>
      <c r="H941" s="211"/>
      <c r="I941" s="211"/>
      <c r="J941" s="217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  <c r="AA941" s="211"/>
      <c r="AB941" s="211"/>
    </row>
    <row r="942" spans="1:28" ht="15.75" customHeight="1" x14ac:dyDescent="0.35">
      <c r="A942" s="211"/>
      <c r="B942" s="211"/>
      <c r="C942" s="211"/>
      <c r="D942" s="211"/>
      <c r="E942" s="211"/>
      <c r="F942" s="211"/>
      <c r="G942" s="211"/>
      <c r="H942" s="211"/>
      <c r="I942" s="211"/>
      <c r="J942" s="217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  <c r="AA942" s="211"/>
      <c r="AB942" s="211"/>
    </row>
    <row r="943" spans="1:28" ht="15.75" customHeight="1" x14ac:dyDescent="0.35">
      <c r="A943" s="211"/>
      <c r="B943" s="211"/>
      <c r="C943" s="211"/>
      <c r="D943" s="211"/>
      <c r="E943" s="211"/>
      <c r="F943" s="211"/>
      <c r="G943" s="211"/>
      <c r="H943" s="211"/>
      <c r="I943" s="211"/>
      <c r="J943" s="217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  <c r="AA943" s="211"/>
      <c r="AB943" s="211"/>
    </row>
    <row r="944" spans="1:28" ht="15.75" customHeight="1" x14ac:dyDescent="0.35">
      <c r="A944" s="211"/>
      <c r="B944" s="211"/>
      <c r="C944" s="211"/>
      <c r="D944" s="211"/>
      <c r="E944" s="211"/>
      <c r="F944" s="211"/>
      <c r="G944" s="211"/>
      <c r="H944" s="211"/>
      <c r="I944" s="211"/>
      <c r="J944" s="217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  <c r="AA944" s="211"/>
      <c r="AB944" s="211"/>
    </row>
    <row r="945" spans="1:28" ht="15.75" customHeight="1" x14ac:dyDescent="0.35">
      <c r="A945" s="211"/>
      <c r="B945" s="211"/>
      <c r="C945" s="211"/>
      <c r="D945" s="211"/>
      <c r="E945" s="211"/>
      <c r="F945" s="211"/>
      <c r="G945" s="211"/>
      <c r="H945" s="211"/>
      <c r="I945" s="211"/>
      <c r="J945" s="217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  <c r="AA945" s="211"/>
      <c r="AB945" s="211"/>
    </row>
    <row r="946" spans="1:28" ht="15.75" customHeight="1" x14ac:dyDescent="0.35">
      <c r="A946" s="211"/>
      <c r="B946" s="211"/>
      <c r="C946" s="211"/>
      <c r="D946" s="211"/>
      <c r="E946" s="211"/>
      <c r="F946" s="211"/>
      <c r="G946" s="211"/>
      <c r="H946" s="211"/>
      <c r="I946" s="211"/>
      <c r="J946" s="217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  <c r="AA946" s="211"/>
      <c r="AB946" s="211"/>
    </row>
    <row r="947" spans="1:28" ht="15.75" customHeight="1" x14ac:dyDescent="0.35">
      <c r="A947" s="211"/>
      <c r="B947" s="211"/>
      <c r="C947" s="211"/>
      <c r="D947" s="211"/>
      <c r="E947" s="211"/>
      <c r="F947" s="211"/>
      <c r="G947" s="211"/>
      <c r="H947" s="211"/>
      <c r="I947" s="211"/>
      <c r="J947" s="217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  <c r="AA947" s="211"/>
      <c r="AB947" s="211"/>
    </row>
    <row r="948" spans="1:28" ht="15.75" customHeight="1" x14ac:dyDescent="0.35">
      <c r="A948" s="211"/>
      <c r="B948" s="211"/>
      <c r="C948" s="211"/>
      <c r="D948" s="211"/>
      <c r="E948" s="211"/>
      <c r="F948" s="211"/>
      <c r="G948" s="211"/>
      <c r="H948" s="211"/>
      <c r="I948" s="211"/>
      <c r="J948" s="217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  <c r="AA948" s="211"/>
      <c r="AB948" s="211"/>
    </row>
    <row r="949" spans="1:28" ht="15.75" customHeight="1" x14ac:dyDescent="0.35">
      <c r="A949" s="211"/>
      <c r="B949" s="211"/>
      <c r="C949" s="211"/>
      <c r="D949" s="211"/>
      <c r="E949" s="211"/>
      <c r="F949" s="211"/>
      <c r="G949" s="211"/>
      <c r="H949" s="211"/>
      <c r="I949" s="211"/>
      <c r="J949" s="217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  <c r="AA949" s="211"/>
      <c r="AB949" s="211"/>
    </row>
    <row r="950" spans="1:28" ht="15.75" customHeight="1" x14ac:dyDescent="0.35">
      <c r="A950" s="211"/>
      <c r="B950" s="211"/>
      <c r="C950" s="211"/>
      <c r="D950" s="211"/>
      <c r="E950" s="211"/>
      <c r="F950" s="211"/>
      <c r="G950" s="211"/>
      <c r="H950" s="211"/>
      <c r="I950" s="211"/>
      <c r="J950" s="217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  <c r="AA950" s="211"/>
      <c r="AB950" s="211"/>
    </row>
    <row r="951" spans="1:28" ht="15.75" customHeight="1" x14ac:dyDescent="0.35">
      <c r="A951" s="211"/>
      <c r="B951" s="211"/>
      <c r="C951" s="211"/>
      <c r="D951" s="211"/>
      <c r="E951" s="211"/>
      <c r="F951" s="211"/>
      <c r="G951" s="211"/>
      <c r="H951" s="211"/>
      <c r="I951" s="211"/>
      <c r="J951" s="217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  <c r="AA951" s="211"/>
      <c r="AB951" s="211"/>
    </row>
    <row r="952" spans="1:28" ht="15.75" customHeight="1" x14ac:dyDescent="0.35">
      <c r="A952" s="211"/>
      <c r="B952" s="211"/>
      <c r="C952" s="211"/>
      <c r="D952" s="211"/>
      <c r="E952" s="211"/>
      <c r="F952" s="211"/>
      <c r="G952" s="211"/>
      <c r="H952" s="211"/>
      <c r="I952" s="211"/>
      <c r="J952" s="217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  <c r="AA952" s="211"/>
      <c r="AB952" s="211"/>
    </row>
    <row r="953" spans="1:28" ht="15.75" customHeight="1" x14ac:dyDescent="0.35">
      <c r="A953" s="211"/>
      <c r="B953" s="211"/>
      <c r="C953" s="211"/>
      <c r="D953" s="211"/>
      <c r="E953" s="211"/>
      <c r="F953" s="211"/>
      <c r="G953" s="211"/>
      <c r="H953" s="211"/>
      <c r="I953" s="211"/>
      <c r="J953" s="217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  <c r="AA953" s="211"/>
      <c r="AB953" s="211"/>
    </row>
    <row r="954" spans="1:28" ht="15.75" customHeight="1" x14ac:dyDescent="0.35">
      <c r="A954" s="211"/>
      <c r="B954" s="211"/>
      <c r="C954" s="211"/>
      <c r="D954" s="211"/>
      <c r="E954" s="211"/>
      <c r="F954" s="211"/>
      <c r="G954" s="211"/>
      <c r="H954" s="211"/>
      <c r="I954" s="211"/>
      <c r="J954" s="217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  <c r="AA954" s="211"/>
      <c r="AB954" s="211"/>
    </row>
    <row r="955" spans="1:28" ht="15.75" customHeight="1" x14ac:dyDescent="0.35">
      <c r="A955" s="211"/>
      <c r="B955" s="211"/>
      <c r="C955" s="211"/>
      <c r="D955" s="211"/>
      <c r="E955" s="211"/>
      <c r="F955" s="211"/>
      <c r="G955" s="211"/>
      <c r="H955" s="211"/>
      <c r="I955" s="211"/>
      <c r="J955" s="217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  <c r="AA955" s="211"/>
      <c r="AB955" s="211"/>
    </row>
    <row r="956" spans="1:28" ht="15.75" customHeight="1" x14ac:dyDescent="0.35">
      <c r="A956" s="211"/>
      <c r="B956" s="211"/>
      <c r="C956" s="211"/>
      <c r="D956" s="211"/>
      <c r="E956" s="211"/>
      <c r="F956" s="211"/>
      <c r="G956" s="211"/>
      <c r="H956" s="211"/>
      <c r="I956" s="211"/>
      <c r="J956" s="217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  <c r="AA956" s="211"/>
      <c r="AB956" s="211"/>
    </row>
    <row r="957" spans="1:28" ht="15.75" customHeight="1" x14ac:dyDescent="0.35">
      <c r="A957" s="211"/>
      <c r="B957" s="211"/>
      <c r="C957" s="211"/>
      <c r="D957" s="211"/>
      <c r="E957" s="211"/>
      <c r="F957" s="211"/>
      <c r="G957" s="211"/>
      <c r="H957" s="211"/>
      <c r="I957" s="211"/>
      <c r="J957" s="217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  <c r="AA957" s="211"/>
      <c r="AB957" s="211"/>
    </row>
    <row r="958" spans="1:28" ht="15.75" customHeight="1" x14ac:dyDescent="0.35">
      <c r="A958" s="211"/>
      <c r="B958" s="211"/>
      <c r="C958" s="211"/>
      <c r="D958" s="211"/>
      <c r="E958" s="211"/>
      <c r="F958" s="211"/>
      <c r="G958" s="211"/>
      <c r="H958" s="211"/>
      <c r="I958" s="211"/>
      <c r="J958" s="217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  <c r="AA958" s="211"/>
      <c r="AB958" s="211"/>
    </row>
    <row r="959" spans="1:28" ht="15.75" customHeight="1" x14ac:dyDescent="0.35">
      <c r="A959" s="211"/>
      <c r="B959" s="211"/>
      <c r="C959" s="211"/>
      <c r="D959" s="211"/>
      <c r="E959" s="211"/>
      <c r="F959" s="211"/>
      <c r="G959" s="211"/>
      <c r="H959" s="211"/>
      <c r="I959" s="211"/>
      <c r="J959" s="217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  <c r="AA959" s="211"/>
      <c r="AB959" s="211"/>
    </row>
    <row r="960" spans="1:28" ht="15.75" customHeight="1" x14ac:dyDescent="0.35">
      <c r="A960" s="211"/>
      <c r="B960" s="211"/>
      <c r="C960" s="211"/>
      <c r="D960" s="211"/>
      <c r="E960" s="211"/>
      <c r="F960" s="211"/>
      <c r="G960" s="211"/>
      <c r="H960" s="211"/>
      <c r="I960" s="211"/>
      <c r="J960" s="217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  <c r="AA960" s="211"/>
      <c r="AB960" s="211"/>
    </row>
    <row r="961" spans="1:28" ht="15.75" customHeight="1" x14ac:dyDescent="0.35">
      <c r="A961" s="211"/>
      <c r="B961" s="211"/>
      <c r="C961" s="211"/>
      <c r="D961" s="211"/>
      <c r="E961" s="211"/>
      <c r="F961" s="211"/>
      <c r="G961" s="211"/>
      <c r="H961" s="211"/>
      <c r="I961" s="211"/>
      <c r="J961" s="217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  <c r="AA961" s="211"/>
      <c r="AB961" s="211"/>
    </row>
    <row r="962" spans="1:28" ht="15.75" customHeight="1" x14ac:dyDescent="0.35">
      <c r="A962" s="211"/>
      <c r="B962" s="211"/>
      <c r="C962" s="211"/>
      <c r="D962" s="211"/>
      <c r="E962" s="211"/>
      <c r="F962" s="211"/>
      <c r="G962" s="211"/>
      <c r="H962" s="211"/>
      <c r="I962" s="211"/>
      <c r="J962" s="217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  <c r="AA962" s="211"/>
      <c r="AB962" s="211"/>
    </row>
    <row r="963" spans="1:28" ht="15.75" customHeight="1" x14ac:dyDescent="0.35">
      <c r="A963" s="211"/>
      <c r="B963" s="211"/>
      <c r="C963" s="211"/>
      <c r="D963" s="211"/>
      <c r="E963" s="211"/>
      <c r="F963" s="211"/>
      <c r="G963" s="211"/>
      <c r="H963" s="211"/>
      <c r="I963" s="211"/>
      <c r="J963" s="217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  <c r="AA963" s="211"/>
      <c r="AB963" s="211"/>
    </row>
    <row r="964" spans="1:28" ht="15.75" customHeight="1" x14ac:dyDescent="0.35">
      <c r="A964" s="211"/>
      <c r="B964" s="211"/>
      <c r="C964" s="211"/>
      <c r="D964" s="211"/>
      <c r="E964" s="211"/>
      <c r="F964" s="211"/>
      <c r="G964" s="211"/>
      <c r="H964" s="211"/>
      <c r="I964" s="211"/>
      <c r="J964" s="217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  <c r="AA964" s="211"/>
      <c r="AB964" s="211"/>
    </row>
    <row r="965" spans="1:28" ht="15.75" customHeight="1" x14ac:dyDescent="0.35">
      <c r="A965" s="211"/>
      <c r="B965" s="211"/>
      <c r="C965" s="211"/>
      <c r="D965" s="211"/>
      <c r="E965" s="211"/>
      <c r="F965" s="211"/>
      <c r="G965" s="211"/>
      <c r="H965" s="211"/>
      <c r="I965" s="211"/>
      <c r="J965" s="217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  <c r="AA965" s="211"/>
      <c r="AB965" s="211"/>
    </row>
    <row r="966" spans="1:28" ht="15.75" customHeight="1" x14ac:dyDescent="0.35">
      <c r="A966" s="211"/>
      <c r="B966" s="211"/>
      <c r="C966" s="211"/>
      <c r="D966" s="211"/>
      <c r="E966" s="211"/>
      <c r="F966" s="211"/>
      <c r="G966" s="211"/>
      <c r="H966" s="211"/>
      <c r="I966" s="211"/>
      <c r="J966" s="217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  <c r="AA966" s="211"/>
      <c r="AB966" s="211"/>
    </row>
    <row r="967" spans="1:28" ht="15.75" customHeight="1" x14ac:dyDescent="0.35">
      <c r="A967" s="211"/>
      <c r="B967" s="211"/>
      <c r="C967" s="211"/>
      <c r="D967" s="211"/>
      <c r="E967" s="211"/>
      <c r="F967" s="211"/>
      <c r="G967" s="211"/>
      <c r="H967" s="211"/>
      <c r="I967" s="211"/>
      <c r="J967" s="217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  <c r="AA967" s="211"/>
      <c r="AB967" s="211"/>
    </row>
    <row r="968" spans="1:28" ht="15.75" customHeight="1" x14ac:dyDescent="0.35">
      <c r="A968" s="211"/>
      <c r="B968" s="211"/>
      <c r="C968" s="211"/>
      <c r="D968" s="211"/>
      <c r="E968" s="211"/>
      <c r="F968" s="211"/>
      <c r="G968" s="211"/>
      <c r="H968" s="211"/>
      <c r="I968" s="211"/>
      <c r="J968" s="217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  <c r="AA968" s="211"/>
      <c r="AB968" s="211"/>
    </row>
    <row r="969" spans="1:28" ht="15.75" customHeight="1" x14ac:dyDescent="0.35">
      <c r="A969" s="211"/>
      <c r="B969" s="211"/>
      <c r="C969" s="211"/>
      <c r="D969" s="211"/>
      <c r="E969" s="211"/>
      <c r="F969" s="211"/>
      <c r="G969" s="211"/>
      <c r="H969" s="211"/>
      <c r="I969" s="211"/>
      <c r="J969" s="217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  <c r="AA969" s="211"/>
      <c r="AB969" s="211"/>
    </row>
    <row r="970" spans="1:28" ht="15.75" customHeight="1" x14ac:dyDescent="0.35">
      <c r="A970" s="211"/>
      <c r="B970" s="211"/>
      <c r="C970" s="211"/>
      <c r="D970" s="211"/>
      <c r="E970" s="211"/>
      <c r="F970" s="211"/>
      <c r="G970" s="211"/>
      <c r="H970" s="211"/>
      <c r="I970" s="211"/>
      <c r="J970" s="217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  <c r="AA970" s="211"/>
      <c r="AB970" s="211"/>
    </row>
    <row r="971" spans="1:28" ht="15.75" customHeight="1" x14ac:dyDescent="0.35">
      <c r="A971" s="211"/>
      <c r="B971" s="211"/>
      <c r="C971" s="211"/>
      <c r="D971" s="211"/>
      <c r="E971" s="211"/>
      <c r="F971" s="211"/>
      <c r="G971" s="211"/>
      <c r="H971" s="211"/>
      <c r="I971" s="211"/>
      <c r="J971" s="217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  <c r="AA971" s="211"/>
      <c r="AB971" s="211"/>
    </row>
    <row r="972" spans="1:28" ht="15.75" customHeight="1" x14ac:dyDescent="0.35">
      <c r="A972" s="211"/>
      <c r="B972" s="211"/>
      <c r="C972" s="211"/>
      <c r="D972" s="211"/>
      <c r="E972" s="211"/>
      <c r="F972" s="211"/>
      <c r="G972" s="211"/>
      <c r="H972" s="211"/>
      <c r="I972" s="211"/>
      <c r="J972" s="217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  <c r="AA972" s="211"/>
      <c r="AB972" s="211"/>
    </row>
    <row r="973" spans="1:28" ht="15.75" customHeight="1" x14ac:dyDescent="0.35">
      <c r="A973" s="211"/>
      <c r="B973" s="211"/>
      <c r="C973" s="211"/>
      <c r="D973" s="211"/>
      <c r="E973" s="211"/>
      <c r="F973" s="211"/>
      <c r="G973" s="211"/>
      <c r="H973" s="211"/>
      <c r="I973" s="211"/>
      <c r="J973" s="217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  <c r="AA973" s="211"/>
      <c r="AB973" s="211"/>
    </row>
    <row r="974" spans="1:28" ht="15.75" customHeight="1" x14ac:dyDescent="0.35">
      <c r="A974" s="211"/>
      <c r="B974" s="211"/>
      <c r="C974" s="211"/>
      <c r="D974" s="211"/>
      <c r="E974" s="211"/>
      <c r="F974" s="211"/>
      <c r="G974" s="211"/>
      <c r="H974" s="211"/>
      <c r="I974" s="211"/>
      <c r="J974" s="217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  <c r="AA974" s="211"/>
      <c r="AB974" s="211"/>
    </row>
    <row r="975" spans="1:28" ht="15.75" customHeight="1" x14ac:dyDescent="0.35">
      <c r="A975" s="211"/>
      <c r="B975" s="211"/>
      <c r="C975" s="211"/>
      <c r="D975" s="211"/>
      <c r="E975" s="211"/>
      <c r="F975" s="211"/>
      <c r="G975" s="211"/>
      <c r="H975" s="211"/>
      <c r="I975" s="211"/>
      <c r="J975" s="217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  <c r="AA975" s="211"/>
      <c r="AB975" s="211"/>
    </row>
    <row r="976" spans="1:28" ht="15.75" customHeight="1" x14ac:dyDescent="0.35">
      <c r="A976" s="211"/>
      <c r="B976" s="211"/>
      <c r="C976" s="211"/>
      <c r="D976" s="211"/>
      <c r="E976" s="211"/>
      <c r="F976" s="211"/>
      <c r="G976" s="211"/>
      <c r="H976" s="211"/>
      <c r="I976" s="211"/>
      <c r="J976" s="217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  <c r="AA976" s="211"/>
      <c r="AB976" s="211"/>
    </row>
    <row r="977" spans="1:28" ht="15.75" customHeight="1" x14ac:dyDescent="0.35">
      <c r="A977" s="211"/>
      <c r="B977" s="211"/>
      <c r="C977" s="211"/>
      <c r="D977" s="211"/>
      <c r="E977" s="211"/>
      <c r="F977" s="211"/>
      <c r="G977" s="211"/>
      <c r="H977" s="211"/>
      <c r="I977" s="211"/>
      <c r="J977" s="217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  <c r="AA977" s="211"/>
      <c r="AB977" s="211"/>
    </row>
    <row r="978" spans="1:28" ht="15.75" customHeight="1" x14ac:dyDescent="0.35">
      <c r="A978" s="211"/>
      <c r="B978" s="211"/>
      <c r="C978" s="211"/>
      <c r="D978" s="211"/>
      <c r="E978" s="211"/>
      <c r="F978" s="211"/>
      <c r="G978" s="211"/>
      <c r="H978" s="211"/>
      <c r="I978" s="211"/>
      <c r="J978" s="217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  <c r="AA978" s="211"/>
      <c r="AB978" s="211"/>
    </row>
    <row r="979" spans="1:28" ht="15.75" customHeight="1" x14ac:dyDescent="0.35">
      <c r="A979" s="211"/>
      <c r="B979" s="211"/>
      <c r="C979" s="211"/>
      <c r="D979" s="211"/>
      <c r="E979" s="211"/>
      <c r="F979" s="211"/>
      <c r="G979" s="211"/>
      <c r="H979" s="211"/>
      <c r="I979" s="211"/>
      <c r="J979" s="217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  <c r="AA979" s="211"/>
      <c r="AB979" s="211"/>
    </row>
    <row r="980" spans="1:28" ht="15.75" customHeight="1" x14ac:dyDescent="0.35">
      <c r="A980" s="211"/>
      <c r="B980" s="211"/>
      <c r="C980" s="211"/>
      <c r="D980" s="211"/>
      <c r="E980" s="211"/>
      <c r="F980" s="211"/>
      <c r="G980" s="211"/>
      <c r="H980" s="211"/>
      <c r="I980" s="211"/>
      <c r="J980" s="217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  <c r="AA980" s="211"/>
      <c r="AB980" s="211"/>
    </row>
    <row r="981" spans="1:28" ht="15.75" customHeight="1" x14ac:dyDescent="0.35">
      <c r="A981" s="211"/>
      <c r="B981" s="211"/>
      <c r="C981" s="211"/>
      <c r="D981" s="211"/>
      <c r="E981" s="211"/>
      <c r="F981" s="211"/>
      <c r="G981" s="211"/>
      <c r="H981" s="211"/>
      <c r="I981" s="211"/>
      <c r="J981" s="217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  <c r="AA981" s="211"/>
      <c r="AB981" s="211"/>
    </row>
    <row r="982" spans="1:28" ht="15.75" customHeight="1" x14ac:dyDescent="0.35">
      <c r="A982" s="211"/>
      <c r="B982" s="211"/>
      <c r="C982" s="211"/>
      <c r="D982" s="211"/>
      <c r="E982" s="211"/>
      <c r="F982" s="211"/>
      <c r="G982" s="211"/>
      <c r="H982" s="211"/>
      <c r="I982" s="211"/>
      <c r="J982" s="217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  <c r="AA982" s="211"/>
      <c r="AB982" s="211"/>
    </row>
    <row r="983" spans="1:28" ht="15.75" customHeight="1" x14ac:dyDescent="0.35">
      <c r="A983" s="211"/>
      <c r="B983" s="211"/>
      <c r="C983" s="211"/>
      <c r="D983" s="211"/>
      <c r="E983" s="211"/>
      <c r="F983" s="211"/>
      <c r="G983" s="211"/>
      <c r="H983" s="211"/>
      <c r="I983" s="211"/>
      <c r="J983" s="217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  <c r="AA983" s="211"/>
      <c r="AB983" s="211"/>
    </row>
    <row r="984" spans="1:28" ht="15.75" customHeight="1" x14ac:dyDescent="0.35">
      <c r="A984" s="211"/>
      <c r="B984" s="211"/>
      <c r="C984" s="211"/>
      <c r="D984" s="211"/>
      <c r="E984" s="211"/>
      <c r="F984" s="211"/>
      <c r="G984" s="211"/>
      <c r="H984" s="211"/>
      <c r="I984" s="211"/>
      <c r="J984" s="217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  <c r="AA984" s="211"/>
      <c r="AB984" s="211"/>
    </row>
    <row r="985" spans="1:28" ht="15.75" customHeight="1" x14ac:dyDescent="0.35">
      <c r="A985" s="211"/>
      <c r="B985" s="211"/>
      <c r="C985" s="211"/>
      <c r="D985" s="211"/>
      <c r="E985" s="211"/>
      <c r="F985" s="211"/>
      <c r="G985" s="211"/>
      <c r="H985" s="211"/>
      <c r="I985" s="211"/>
      <c r="J985" s="217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  <c r="AA985" s="211"/>
      <c r="AB985" s="211"/>
    </row>
    <row r="986" spans="1:28" ht="15.75" customHeight="1" x14ac:dyDescent="0.35">
      <c r="A986" s="211"/>
      <c r="B986" s="211"/>
      <c r="C986" s="211"/>
      <c r="D986" s="211"/>
      <c r="E986" s="211"/>
      <c r="F986" s="211"/>
      <c r="G986" s="211"/>
      <c r="H986" s="211"/>
      <c r="I986" s="211"/>
      <c r="J986" s="217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  <c r="AA986" s="211"/>
      <c r="AB986" s="211"/>
    </row>
  </sheetData>
  <autoFilter ref="A2:AB786" xr:uid="{00000000-0009-0000-0000-00000A000000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C1000"/>
  <sheetViews>
    <sheetView workbookViewId="0"/>
  </sheetViews>
  <sheetFormatPr defaultColWidth="14.453125" defaultRowHeight="15" customHeight="1" x14ac:dyDescent="0.35"/>
  <cols>
    <col min="1" max="1" width="6.81640625" customWidth="1"/>
    <col min="2" max="2" width="22.54296875" customWidth="1"/>
    <col min="3" max="3" width="33.54296875" customWidth="1"/>
    <col min="4" max="4" width="20.54296875" customWidth="1"/>
    <col min="5" max="5" width="22.26953125" customWidth="1"/>
    <col min="6" max="6" width="19.7265625" customWidth="1"/>
    <col min="7" max="7" width="18.7265625" customWidth="1"/>
    <col min="8" max="8" width="19.26953125" customWidth="1"/>
    <col min="9" max="9" width="22.26953125" customWidth="1"/>
    <col min="10" max="10" width="33.54296875" customWidth="1"/>
    <col min="11" max="16" width="16.453125" customWidth="1"/>
    <col min="17" max="18" width="22.54296875" customWidth="1"/>
    <col min="19" max="19" width="28.81640625" customWidth="1"/>
    <col min="20" max="20" width="21.453125" customWidth="1"/>
    <col min="21" max="21" width="11.7265625" customWidth="1"/>
    <col min="22" max="22" width="14.7265625" customWidth="1"/>
    <col min="23" max="23" width="16" customWidth="1"/>
    <col min="24" max="24" width="15" customWidth="1"/>
    <col min="25" max="25" width="17.81640625" customWidth="1"/>
    <col min="26" max="26" width="30.26953125" customWidth="1"/>
    <col min="27" max="27" width="16.26953125" customWidth="1"/>
    <col min="28" max="29" width="60.81640625" customWidth="1"/>
  </cols>
  <sheetData>
    <row r="1" spans="1:29" ht="15.5" x14ac:dyDescent="0.35">
      <c r="A1" s="211">
        <v>0</v>
      </c>
      <c r="B1" s="211">
        <v>1</v>
      </c>
      <c r="C1" s="211">
        <v>2</v>
      </c>
      <c r="D1" s="211">
        <v>3</v>
      </c>
      <c r="E1" s="211">
        <v>4</v>
      </c>
      <c r="F1" s="211">
        <v>5</v>
      </c>
      <c r="G1" s="211">
        <v>6</v>
      </c>
      <c r="H1" s="211">
        <v>7</v>
      </c>
      <c r="I1" s="211">
        <v>8</v>
      </c>
      <c r="J1" s="211">
        <v>9</v>
      </c>
      <c r="K1" s="211">
        <v>10</v>
      </c>
      <c r="L1" s="211">
        <v>11</v>
      </c>
      <c r="M1" s="211">
        <v>12</v>
      </c>
      <c r="N1" s="211">
        <v>13</v>
      </c>
      <c r="O1" s="211">
        <v>14</v>
      </c>
      <c r="P1" s="211">
        <v>15</v>
      </c>
      <c r="Q1" s="211">
        <v>16</v>
      </c>
      <c r="R1" s="211">
        <v>17</v>
      </c>
      <c r="S1" s="211">
        <v>18</v>
      </c>
      <c r="T1" s="211">
        <v>19</v>
      </c>
      <c r="U1" s="211">
        <v>20</v>
      </c>
      <c r="V1" s="211">
        <v>21</v>
      </c>
      <c r="W1" s="211">
        <v>22</v>
      </c>
      <c r="X1" s="211">
        <v>23</v>
      </c>
      <c r="Y1" s="211">
        <v>24</v>
      </c>
      <c r="Z1" s="211">
        <v>25</v>
      </c>
      <c r="AA1" s="211">
        <v>26</v>
      </c>
      <c r="AB1" s="211">
        <v>27</v>
      </c>
      <c r="AC1" s="211">
        <v>28</v>
      </c>
    </row>
    <row r="2" spans="1:29" ht="46.5" customHeight="1" x14ac:dyDescent="0.35">
      <c r="A2" s="83" t="s">
        <v>0</v>
      </c>
      <c r="B2" s="85" t="s">
        <v>12</v>
      </c>
      <c r="C2" s="85" t="s">
        <v>25</v>
      </c>
      <c r="D2" s="220" t="s">
        <v>17973</v>
      </c>
      <c r="E2" s="220" t="s">
        <v>17974</v>
      </c>
      <c r="F2" s="212" t="s">
        <v>26</v>
      </c>
      <c r="G2" s="84" t="s">
        <v>1</v>
      </c>
      <c r="H2" s="84" t="s">
        <v>2</v>
      </c>
      <c r="I2" s="84" t="s">
        <v>3</v>
      </c>
      <c r="J2" s="9" t="s">
        <v>4</v>
      </c>
      <c r="K2" s="213" t="s">
        <v>5</v>
      </c>
      <c r="L2" s="213" t="s">
        <v>6</v>
      </c>
      <c r="M2" s="213" t="s">
        <v>7</v>
      </c>
      <c r="N2" s="213" t="s">
        <v>8</v>
      </c>
      <c r="O2" s="213" t="s">
        <v>9</v>
      </c>
      <c r="P2" s="214" t="s">
        <v>10</v>
      </c>
      <c r="Q2" s="85" t="s">
        <v>14207</v>
      </c>
      <c r="R2" s="85" t="s">
        <v>12</v>
      </c>
      <c r="S2" s="85" t="s">
        <v>13</v>
      </c>
      <c r="T2" s="85" t="s">
        <v>14</v>
      </c>
      <c r="U2" s="85" t="s">
        <v>15</v>
      </c>
      <c r="V2" s="85" t="s">
        <v>16</v>
      </c>
      <c r="W2" s="85" t="s">
        <v>17</v>
      </c>
      <c r="X2" s="85" t="s">
        <v>18</v>
      </c>
      <c r="Y2" s="83" t="s">
        <v>19</v>
      </c>
      <c r="Z2" s="85" t="s">
        <v>20</v>
      </c>
      <c r="AA2" s="85" t="s">
        <v>21</v>
      </c>
      <c r="AB2" s="86" t="s">
        <v>22</v>
      </c>
      <c r="AC2" s="85" t="s">
        <v>14211</v>
      </c>
    </row>
    <row r="3" spans="1:29" ht="22.5" customHeight="1" x14ac:dyDescent="0.35">
      <c r="A3" s="33">
        <v>1</v>
      </c>
      <c r="B3" s="20" t="s">
        <v>17975</v>
      </c>
      <c r="C3" s="20" t="s">
        <v>50</v>
      </c>
      <c r="D3" s="20" t="str">
        <f t="shared" ref="D3:D257" si="0">AA3&amp;E3</f>
        <v>ĐN - QTBTH-HTG</v>
      </c>
      <c r="E3" s="20" t="s">
        <v>6336</v>
      </c>
      <c r="F3" s="20" t="s">
        <v>52</v>
      </c>
      <c r="G3" s="20" t="s">
        <v>5775</v>
      </c>
      <c r="H3" s="20" t="s">
        <v>464</v>
      </c>
      <c r="I3" s="20" t="s">
        <v>17975</v>
      </c>
      <c r="J3" s="33" t="s">
        <v>17976</v>
      </c>
      <c r="K3" s="215" t="s">
        <v>17977</v>
      </c>
      <c r="L3" s="20">
        <f t="shared" ref="L3:L257" si="1">DAY(K3)</f>
        <v>26</v>
      </c>
      <c r="M3" s="20">
        <f t="shared" ref="M3:M257" si="2">MONTH(K3)</f>
        <v>4</v>
      </c>
      <c r="N3" s="20">
        <f t="shared" ref="N3:N257" si="3">YEAR(K3)</f>
        <v>2017</v>
      </c>
      <c r="O3" s="20">
        <v>96</v>
      </c>
      <c r="P3" s="209">
        <f t="shared" ref="P3:P257" si="4">DATE(YEAR(K3),MONTH(K3)+O3,DAY(K3))</f>
        <v>45773</v>
      </c>
      <c r="Q3" s="20"/>
      <c r="R3" s="20" t="s">
        <v>17975</v>
      </c>
      <c r="S3" s="19" t="s">
        <v>17978</v>
      </c>
      <c r="T3" s="19" t="s">
        <v>17979</v>
      </c>
      <c r="U3" s="19" t="s">
        <v>365</v>
      </c>
      <c r="V3" s="209">
        <v>33335</v>
      </c>
      <c r="W3" s="20" t="s">
        <v>44</v>
      </c>
      <c r="X3" s="20">
        <v>21</v>
      </c>
      <c r="Y3" s="33" t="s">
        <v>15425</v>
      </c>
      <c r="Z3" s="19" t="s">
        <v>62</v>
      </c>
      <c r="AA3" s="20" t="s">
        <v>17980</v>
      </c>
      <c r="AB3" s="19" t="s">
        <v>17981</v>
      </c>
      <c r="AC3" s="20" t="s">
        <v>14263</v>
      </c>
    </row>
    <row r="4" spans="1:29" ht="22.5" customHeight="1" x14ac:dyDescent="0.35">
      <c r="A4" s="33">
        <v>2</v>
      </c>
      <c r="B4" s="20" t="s">
        <v>17982</v>
      </c>
      <c r="C4" s="20" t="s">
        <v>50</v>
      </c>
      <c r="D4" s="20" t="str">
        <f t="shared" si="0"/>
        <v>DNPBTH-HTG</v>
      </c>
      <c r="E4" s="20" t="s">
        <v>6336</v>
      </c>
      <c r="F4" s="20" t="s">
        <v>52</v>
      </c>
      <c r="G4" s="20" t="s">
        <v>5775</v>
      </c>
      <c r="H4" s="20" t="s">
        <v>2159</v>
      </c>
      <c r="I4" s="20" t="s">
        <v>17982</v>
      </c>
      <c r="J4" s="33" t="s">
        <v>17983</v>
      </c>
      <c r="K4" s="215" t="s">
        <v>17984</v>
      </c>
      <c r="L4" s="20">
        <f t="shared" si="1"/>
        <v>30</v>
      </c>
      <c r="M4" s="20">
        <f t="shared" si="2"/>
        <v>5</v>
      </c>
      <c r="N4" s="20">
        <f t="shared" si="3"/>
        <v>2017</v>
      </c>
      <c r="O4" s="20">
        <v>96</v>
      </c>
      <c r="P4" s="209">
        <f t="shared" si="4"/>
        <v>45807</v>
      </c>
      <c r="Q4" s="20"/>
      <c r="R4" s="20" t="s">
        <v>17982</v>
      </c>
      <c r="S4" s="19" t="s">
        <v>17985</v>
      </c>
      <c r="T4" s="19" t="s">
        <v>3878</v>
      </c>
      <c r="U4" s="19" t="s">
        <v>305</v>
      </c>
      <c r="V4" s="209">
        <v>32281</v>
      </c>
      <c r="W4" s="20" t="s">
        <v>44</v>
      </c>
      <c r="X4" s="20">
        <v>13</v>
      </c>
      <c r="Y4" s="33" t="s">
        <v>17986</v>
      </c>
      <c r="Z4" s="19" t="s">
        <v>46</v>
      </c>
      <c r="AA4" s="20" t="s">
        <v>2305</v>
      </c>
      <c r="AB4" s="19" t="s">
        <v>2306</v>
      </c>
      <c r="AC4" s="20" t="s">
        <v>6504</v>
      </c>
    </row>
    <row r="5" spans="1:29" ht="22.5" customHeight="1" x14ac:dyDescent="0.35">
      <c r="A5" s="33">
        <v>3</v>
      </c>
      <c r="B5" s="20" t="s">
        <v>17987</v>
      </c>
      <c r="C5" s="20" t="s">
        <v>50</v>
      </c>
      <c r="D5" s="20" t="str">
        <f t="shared" si="0"/>
        <v>DNAVBTH-HTG</v>
      </c>
      <c r="E5" s="20" t="s">
        <v>6336</v>
      </c>
      <c r="F5" s="20" t="s">
        <v>52</v>
      </c>
      <c r="G5" s="20" t="s">
        <v>5775</v>
      </c>
      <c r="H5" s="20" t="s">
        <v>2159</v>
      </c>
      <c r="I5" s="20" t="s">
        <v>17987</v>
      </c>
      <c r="J5" s="33" t="s">
        <v>17988</v>
      </c>
      <c r="K5" s="215" t="s">
        <v>17989</v>
      </c>
      <c r="L5" s="20">
        <f t="shared" si="1"/>
        <v>4</v>
      </c>
      <c r="M5" s="20">
        <f t="shared" si="2"/>
        <v>11</v>
      </c>
      <c r="N5" s="20">
        <f t="shared" si="3"/>
        <v>2016</v>
      </c>
      <c r="O5" s="20">
        <v>96</v>
      </c>
      <c r="P5" s="209">
        <f t="shared" si="4"/>
        <v>45600</v>
      </c>
      <c r="Q5" s="20"/>
      <c r="R5" s="20" t="s">
        <v>17987</v>
      </c>
      <c r="S5" s="19" t="s">
        <v>17990</v>
      </c>
      <c r="T5" s="19" t="s">
        <v>17991</v>
      </c>
      <c r="U5" s="19" t="s">
        <v>503</v>
      </c>
      <c r="V5" s="209">
        <v>35324</v>
      </c>
      <c r="W5" s="20" t="s">
        <v>75</v>
      </c>
      <c r="X5" s="20">
        <v>14</v>
      </c>
      <c r="Y5" s="33" t="s">
        <v>14298</v>
      </c>
      <c r="Z5" s="19" t="s">
        <v>46</v>
      </c>
      <c r="AA5" s="20" t="s">
        <v>47</v>
      </c>
      <c r="AB5" s="19" t="s">
        <v>14285</v>
      </c>
      <c r="AC5" s="20" t="s">
        <v>6504</v>
      </c>
    </row>
    <row r="6" spans="1:29" ht="22.5" customHeight="1" x14ac:dyDescent="0.35">
      <c r="A6" s="33">
        <v>4</v>
      </c>
      <c r="B6" s="20" t="s">
        <v>17992</v>
      </c>
      <c r="C6" s="20" t="s">
        <v>50</v>
      </c>
      <c r="D6" s="20" t="str">
        <f t="shared" si="0"/>
        <v>DNAVBTH-HTG</v>
      </c>
      <c r="E6" s="20" t="s">
        <v>6336</v>
      </c>
      <c r="F6" s="20" t="s">
        <v>52</v>
      </c>
      <c r="G6" s="20" t="s">
        <v>5775</v>
      </c>
      <c r="H6" s="20" t="s">
        <v>2159</v>
      </c>
      <c r="I6" s="20" t="s">
        <v>17992</v>
      </c>
      <c r="J6" s="33" t="s">
        <v>17993</v>
      </c>
      <c r="K6" s="215" t="s">
        <v>17994</v>
      </c>
      <c r="L6" s="20">
        <f t="shared" si="1"/>
        <v>30</v>
      </c>
      <c r="M6" s="20">
        <f t="shared" si="2"/>
        <v>3</v>
      </c>
      <c r="N6" s="20">
        <f t="shared" si="3"/>
        <v>2017</v>
      </c>
      <c r="O6" s="20">
        <v>96</v>
      </c>
      <c r="P6" s="209">
        <f t="shared" si="4"/>
        <v>45746</v>
      </c>
      <c r="Q6" s="20"/>
      <c r="R6" s="20" t="s">
        <v>17992</v>
      </c>
      <c r="S6" s="19" t="s">
        <v>17995</v>
      </c>
      <c r="T6" s="19" t="s">
        <v>17996</v>
      </c>
      <c r="U6" s="19" t="s">
        <v>316</v>
      </c>
      <c r="V6" s="210">
        <v>32434</v>
      </c>
      <c r="W6" s="20" t="s">
        <v>44</v>
      </c>
      <c r="X6" s="20">
        <v>14</v>
      </c>
      <c r="Y6" s="33" t="s">
        <v>14298</v>
      </c>
      <c r="Z6" s="19" t="s">
        <v>46</v>
      </c>
      <c r="AA6" s="20" t="s">
        <v>47</v>
      </c>
      <c r="AB6" s="19" t="s">
        <v>14285</v>
      </c>
      <c r="AC6" s="20" t="s">
        <v>6504</v>
      </c>
    </row>
    <row r="7" spans="1:29" ht="22.5" customHeight="1" x14ac:dyDescent="0.35">
      <c r="A7" s="33">
        <v>5</v>
      </c>
      <c r="B7" s="20" t="s">
        <v>17997</v>
      </c>
      <c r="C7" s="20" t="s">
        <v>50</v>
      </c>
      <c r="D7" s="20" t="str">
        <f t="shared" si="0"/>
        <v>DNVTBTH-HTG</v>
      </c>
      <c r="E7" s="20" t="s">
        <v>6336</v>
      </c>
      <c r="F7" s="20" t="s">
        <v>52</v>
      </c>
      <c r="G7" s="20" t="s">
        <v>5775</v>
      </c>
      <c r="H7" s="20" t="s">
        <v>2159</v>
      </c>
      <c r="I7" s="20" t="s">
        <v>17997</v>
      </c>
      <c r="J7" s="33" t="s">
        <v>17998</v>
      </c>
      <c r="K7" s="215" t="s">
        <v>17999</v>
      </c>
      <c r="L7" s="20">
        <f t="shared" si="1"/>
        <v>10</v>
      </c>
      <c r="M7" s="20">
        <f t="shared" si="2"/>
        <v>6</v>
      </c>
      <c r="N7" s="20">
        <f t="shared" si="3"/>
        <v>2016</v>
      </c>
      <c r="O7" s="20">
        <v>96</v>
      </c>
      <c r="P7" s="209">
        <f t="shared" si="4"/>
        <v>45453</v>
      </c>
      <c r="Q7" s="20"/>
      <c r="R7" s="20" t="s">
        <v>17997</v>
      </c>
      <c r="S7" s="19" t="s">
        <v>444</v>
      </c>
      <c r="T7" s="19" t="s">
        <v>445</v>
      </c>
      <c r="U7" s="19" t="s">
        <v>425</v>
      </c>
      <c r="V7" s="209">
        <v>28378</v>
      </c>
      <c r="W7" s="20" t="s">
        <v>75</v>
      </c>
      <c r="X7" s="20">
        <v>10</v>
      </c>
      <c r="Y7" s="33" t="s">
        <v>18000</v>
      </c>
      <c r="Z7" s="19" t="s">
        <v>46</v>
      </c>
      <c r="AA7" s="20" t="s">
        <v>3318</v>
      </c>
      <c r="AB7" s="19" t="s">
        <v>15360</v>
      </c>
      <c r="AC7" s="20" t="s">
        <v>6504</v>
      </c>
    </row>
    <row r="8" spans="1:29" ht="22.5" customHeight="1" x14ac:dyDescent="0.35">
      <c r="A8" s="33">
        <v>6</v>
      </c>
      <c r="B8" s="20" t="s">
        <v>18001</v>
      </c>
      <c r="C8" s="20" t="s">
        <v>50</v>
      </c>
      <c r="D8" s="20" t="str">
        <f t="shared" si="0"/>
        <v>DNVTBTH-HTG</v>
      </c>
      <c r="E8" s="20" t="s">
        <v>6336</v>
      </c>
      <c r="F8" s="20" t="s">
        <v>52</v>
      </c>
      <c r="G8" s="20" t="s">
        <v>5775</v>
      </c>
      <c r="H8" s="20" t="s">
        <v>2159</v>
      </c>
      <c r="I8" s="20" t="s">
        <v>18001</v>
      </c>
      <c r="J8" s="33" t="s">
        <v>18002</v>
      </c>
      <c r="K8" s="215" t="s">
        <v>18003</v>
      </c>
      <c r="L8" s="20">
        <f t="shared" si="1"/>
        <v>9</v>
      </c>
      <c r="M8" s="20">
        <f t="shared" si="2"/>
        <v>2</v>
      </c>
      <c r="N8" s="20">
        <f t="shared" si="3"/>
        <v>2017</v>
      </c>
      <c r="O8" s="20">
        <v>96</v>
      </c>
      <c r="P8" s="209">
        <f t="shared" si="4"/>
        <v>45697</v>
      </c>
      <c r="Q8" s="20"/>
      <c r="R8" s="20" t="s">
        <v>18001</v>
      </c>
      <c r="S8" s="19" t="s">
        <v>18004</v>
      </c>
      <c r="T8" s="19" t="s">
        <v>12694</v>
      </c>
      <c r="U8" s="19" t="s">
        <v>557</v>
      </c>
      <c r="V8" s="210">
        <v>35357</v>
      </c>
      <c r="W8" s="20" t="s">
        <v>44</v>
      </c>
      <c r="X8" s="20">
        <v>12</v>
      </c>
      <c r="Y8" s="33" t="s">
        <v>18005</v>
      </c>
      <c r="Z8" s="19" t="s">
        <v>46</v>
      </c>
      <c r="AA8" s="20" t="s">
        <v>3318</v>
      </c>
      <c r="AB8" s="19" t="s">
        <v>15360</v>
      </c>
      <c r="AC8" s="20" t="s">
        <v>6504</v>
      </c>
    </row>
    <row r="9" spans="1:29" ht="22.5" customHeight="1" x14ac:dyDescent="0.35">
      <c r="A9" s="33">
        <v>7</v>
      </c>
      <c r="B9" s="20" t="s">
        <v>18006</v>
      </c>
      <c r="C9" s="20" t="s">
        <v>50</v>
      </c>
      <c r="D9" s="20" t="str">
        <f t="shared" si="0"/>
        <v>DNVTBTH-HTG</v>
      </c>
      <c r="E9" s="20" t="s">
        <v>6336</v>
      </c>
      <c r="F9" s="20" t="s">
        <v>52</v>
      </c>
      <c r="G9" s="20" t="s">
        <v>5775</v>
      </c>
      <c r="H9" s="20" t="s">
        <v>2159</v>
      </c>
      <c r="I9" s="20" t="s">
        <v>18006</v>
      </c>
      <c r="J9" s="33" t="s">
        <v>18007</v>
      </c>
      <c r="K9" s="215" t="s">
        <v>18008</v>
      </c>
      <c r="L9" s="20">
        <f t="shared" si="1"/>
        <v>27</v>
      </c>
      <c r="M9" s="20">
        <f t="shared" si="2"/>
        <v>9</v>
      </c>
      <c r="N9" s="20">
        <f t="shared" si="3"/>
        <v>2016</v>
      </c>
      <c r="O9" s="20">
        <v>96</v>
      </c>
      <c r="P9" s="209">
        <f t="shared" si="4"/>
        <v>45562</v>
      </c>
      <c r="Q9" s="20"/>
      <c r="R9" s="20" t="s">
        <v>18006</v>
      </c>
      <c r="S9" s="19" t="s">
        <v>18009</v>
      </c>
      <c r="T9" s="19" t="s">
        <v>298</v>
      </c>
      <c r="U9" s="19" t="s">
        <v>688</v>
      </c>
      <c r="V9" s="209">
        <v>36038</v>
      </c>
      <c r="W9" s="20" t="s">
        <v>44</v>
      </c>
      <c r="X9" s="20">
        <v>12</v>
      </c>
      <c r="Y9" s="33" t="s">
        <v>18005</v>
      </c>
      <c r="Z9" s="19" t="s">
        <v>46</v>
      </c>
      <c r="AA9" s="20" t="s">
        <v>3318</v>
      </c>
      <c r="AB9" s="19" t="s">
        <v>15360</v>
      </c>
      <c r="AC9" s="20" t="s">
        <v>6504</v>
      </c>
    </row>
    <row r="10" spans="1:29" ht="22.5" customHeight="1" x14ac:dyDescent="0.35">
      <c r="A10" s="33">
        <v>8</v>
      </c>
      <c r="B10" s="20" t="s">
        <v>18010</v>
      </c>
      <c r="C10" s="20" t="s">
        <v>50</v>
      </c>
      <c r="D10" s="20" t="str">
        <f t="shared" si="0"/>
        <v>DNVTBTH-HTG</v>
      </c>
      <c r="E10" s="20" t="s">
        <v>6336</v>
      </c>
      <c r="F10" s="20" t="s">
        <v>52</v>
      </c>
      <c r="G10" s="20" t="s">
        <v>5775</v>
      </c>
      <c r="H10" s="20" t="s">
        <v>2159</v>
      </c>
      <c r="I10" s="20" t="s">
        <v>18010</v>
      </c>
      <c r="J10" s="33" t="s">
        <v>18011</v>
      </c>
      <c r="K10" s="215" t="s">
        <v>18012</v>
      </c>
      <c r="L10" s="20">
        <f t="shared" si="1"/>
        <v>26</v>
      </c>
      <c r="M10" s="20">
        <f t="shared" si="2"/>
        <v>5</v>
      </c>
      <c r="N10" s="20">
        <f t="shared" si="3"/>
        <v>2016</v>
      </c>
      <c r="O10" s="20">
        <v>96</v>
      </c>
      <c r="P10" s="209">
        <f t="shared" si="4"/>
        <v>45438</v>
      </c>
      <c r="Q10" s="20"/>
      <c r="R10" s="20" t="s">
        <v>18010</v>
      </c>
      <c r="S10" s="19" t="s">
        <v>18013</v>
      </c>
      <c r="T10" s="19" t="s">
        <v>569</v>
      </c>
      <c r="U10" s="19" t="s">
        <v>4620</v>
      </c>
      <c r="V10" s="209">
        <v>32767</v>
      </c>
      <c r="W10" s="20" t="s">
        <v>44</v>
      </c>
      <c r="X10" s="20">
        <v>10</v>
      </c>
      <c r="Y10" s="33" t="s">
        <v>18000</v>
      </c>
      <c r="Z10" s="19" t="s">
        <v>46</v>
      </c>
      <c r="AA10" s="20" t="s">
        <v>3318</v>
      </c>
      <c r="AB10" s="19" t="s">
        <v>15360</v>
      </c>
      <c r="AC10" s="20" t="s">
        <v>6504</v>
      </c>
    </row>
    <row r="11" spans="1:29" ht="22.5" customHeight="1" x14ac:dyDescent="0.35">
      <c r="A11" s="33">
        <v>9</v>
      </c>
      <c r="B11" s="20" t="s">
        <v>18014</v>
      </c>
      <c r="C11" s="20" t="s">
        <v>50</v>
      </c>
      <c r="D11" s="20" t="str">
        <f t="shared" si="0"/>
        <v>DNPBTH-HTG</v>
      </c>
      <c r="E11" s="20" t="s">
        <v>6336</v>
      </c>
      <c r="F11" s="20" t="s">
        <v>52</v>
      </c>
      <c r="G11" s="20" t="s">
        <v>5775</v>
      </c>
      <c r="H11" s="20" t="s">
        <v>2159</v>
      </c>
      <c r="I11" s="20" t="s">
        <v>18014</v>
      </c>
      <c r="J11" s="33" t="s">
        <v>10196</v>
      </c>
      <c r="K11" s="215" t="s">
        <v>10197</v>
      </c>
      <c r="L11" s="20">
        <f t="shared" si="1"/>
        <v>7</v>
      </c>
      <c r="M11" s="20">
        <f t="shared" si="2"/>
        <v>12</v>
      </c>
      <c r="N11" s="20">
        <f t="shared" si="3"/>
        <v>2016</v>
      </c>
      <c r="O11" s="20">
        <v>96</v>
      </c>
      <c r="P11" s="209">
        <f t="shared" si="4"/>
        <v>45633</v>
      </c>
      <c r="Q11" s="20"/>
      <c r="R11" s="20" t="s">
        <v>18014</v>
      </c>
      <c r="S11" s="19" t="s">
        <v>18015</v>
      </c>
      <c r="T11" s="19" t="s">
        <v>18016</v>
      </c>
      <c r="U11" s="19" t="s">
        <v>396</v>
      </c>
      <c r="V11" s="210">
        <v>28043</v>
      </c>
      <c r="W11" s="20" t="s">
        <v>44</v>
      </c>
      <c r="X11" s="20" t="s">
        <v>18017</v>
      </c>
      <c r="Y11" s="33" t="s">
        <v>18018</v>
      </c>
      <c r="Z11" s="19" t="s">
        <v>62</v>
      </c>
      <c r="AA11" s="20" t="s">
        <v>2305</v>
      </c>
      <c r="AB11" s="19" t="s">
        <v>2306</v>
      </c>
      <c r="AC11" s="20" t="s">
        <v>6504</v>
      </c>
    </row>
    <row r="12" spans="1:29" ht="22.5" customHeight="1" x14ac:dyDescent="0.35">
      <c r="A12" s="33">
        <v>10</v>
      </c>
      <c r="B12" s="20" t="s">
        <v>18019</v>
      </c>
      <c r="C12" s="20" t="s">
        <v>50</v>
      </c>
      <c r="D12" s="20" t="str">
        <f t="shared" si="0"/>
        <v>DNPBTH-HTG</v>
      </c>
      <c r="E12" s="20" t="s">
        <v>6336</v>
      </c>
      <c r="F12" s="20" t="s">
        <v>52</v>
      </c>
      <c r="G12" s="20" t="s">
        <v>5775</v>
      </c>
      <c r="H12" s="20" t="s">
        <v>2159</v>
      </c>
      <c r="I12" s="20" t="s">
        <v>18019</v>
      </c>
      <c r="J12" s="33" t="s">
        <v>17988</v>
      </c>
      <c r="K12" s="215" t="s">
        <v>17989</v>
      </c>
      <c r="L12" s="20">
        <f t="shared" si="1"/>
        <v>4</v>
      </c>
      <c r="M12" s="20">
        <f t="shared" si="2"/>
        <v>11</v>
      </c>
      <c r="N12" s="20">
        <f t="shared" si="3"/>
        <v>2016</v>
      </c>
      <c r="O12" s="20">
        <v>96</v>
      </c>
      <c r="P12" s="209">
        <f t="shared" si="4"/>
        <v>45600</v>
      </c>
      <c r="Q12" s="20"/>
      <c r="R12" s="20" t="s">
        <v>18019</v>
      </c>
      <c r="S12" s="19" t="s">
        <v>18020</v>
      </c>
      <c r="T12" s="19" t="s">
        <v>2038</v>
      </c>
      <c r="U12" s="19" t="s">
        <v>83</v>
      </c>
      <c r="V12" s="210">
        <v>30641</v>
      </c>
      <c r="W12" s="20" t="s">
        <v>44</v>
      </c>
      <c r="X12" s="20">
        <v>11</v>
      </c>
      <c r="Y12" s="33" t="s">
        <v>18021</v>
      </c>
      <c r="Z12" s="19" t="s">
        <v>62</v>
      </c>
      <c r="AA12" s="20" t="s">
        <v>2305</v>
      </c>
      <c r="AB12" s="19" t="s">
        <v>2306</v>
      </c>
      <c r="AC12" s="20" t="s">
        <v>6504</v>
      </c>
    </row>
    <row r="13" spans="1:29" ht="22.5" customHeight="1" x14ac:dyDescent="0.35">
      <c r="A13" s="33">
        <v>11</v>
      </c>
      <c r="B13" s="20" t="s">
        <v>18022</v>
      </c>
      <c r="C13" s="20" t="s">
        <v>50</v>
      </c>
      <c r="D13" s="20" t="str">
        <f t="shared" si="0"/>
        <v>DNPBTH-HTG</v>
      </c>
      <c r="E13" s="20" t="s">
        <v>6336</v>
      </c>
      <c r="F13" s="20" t="s">
        <v>52</v>
      </c>
      <c r="G13" s="20" t="s">
        <v>5775</v>
      </c>
      <c r="H13" s="20" t="s">
        <v>2159</v>
      </c>
      <c r="I13" s="20" t="s">
        <v>18022</v>
      </c>
      <c r="J13" s="33" t="s">
        <v>10196</v>
      </c>
      <c r="K13" s="215" t="s">
        <v>10197</v>
      </c>
      <c r="L13" s="20">
        <f t="shared" si="1"/>
        <v>7</v>
      </c>
      <c r="M13" s="20">
        <f t="shared" si="2"/>
        <v>12</v>
      </c>
      <c r="N13" s="20">
        <f t="shared" si="3"/>
        <v>2016</v>
      </c>
      <c r="O13" s="20">
        <v>96</v>
      </c>
      <c r="P13" s="209">
        <f t="shared" si="4"/>
        <v>45633</v>
      </c>
      <c r="Q13" s="20"/>
      <c r="R13" s="20" t="s">
        <v>18022</v>
      </c>
      <c r="S13" s="19" t="s">
        <v>18023</v>
      </c>
      <c r="T13" s="19" t="s">
        <v>1495</v>
      </c>
      <c r="U13" s="19" t="s">
        <v>667</v>
      </c>
      <c r="V13" s="209">
        <v>31976</v>
      </c>
      <c r="W13" s="20" t="s">
        <v>75</v>
      </c>
      <c r="X13" s="20">
        <v>11</v>
      </c>
      <c r="Y13" s="33" t="s">
        <v>18024</v>
      </c>
      <c r="Z13" s="19" t="s">
        <v>62</v>
      </c>
      <c r="AA13" s="20" t="s">
        <v>2305</v>
      </c>
      <c r="AB13" s="19" t="s">
        <v>2306</v>
      </c>
      <c r="AC13" s="20" t="s">
        <v>6504</v>
      </c>
    </row>
    <row r="14" spans="1:29" ht="22.5" customHeight="1" x14ac:dyDescent="0.35">
      <c r="A14" s="33">
        <v>12</v>
      </c>
      <c r="B14" s="20" t="s">
        <v>18025</v>
      </c>
      <c r="C14" s="20" t="s">
        <v>50</v>
      </c>
      <c r="D14" s="20" t="str">
        <f t="shared" si="0"/>
        <v>DNAVBTH-HTG</v>
      </c>
      <c r="E14" s="20" t="s">
        <v>6336</v>
      </c>
      <c r="F14" s="20" t="s">
        <v>52</v>
      </c>
      <c r="G14" s="20" t="s">
        <v>5775</v>
      </c>
      <c r="H14" s="20" t="s">
        <v>2159</v>
      </c>
      <c r="I14" s="20" t="s">
        <v>18025</v>
      </c>
      <c r="J14" s="33" t="s">
        <v>14288</v>
      </c>
      <c r="K14" s="215" t="s">
        <v>14289</v>
      </c>
      <c r="L14" s="20">
        <f t="shared" si="1"/>
        <v>25</v>
      </c>
      <c r="M14" s="20">
        <f t="shared" si="2"/>
        <v>5</v>
      </c>
      <c r="N14" s="20">
        <f t="shared" si="3"/>
        <v>2017</v>
      </c>
      <c r="O14" s="20">
        <v>96</v>
      </c>
      <c r="P14" s="209">
        <f t="shared" si="4"/>
        <v>45802</v>
      </c>
      <c r="Q14" s="20"/>
      <c r="R14" s="20" t="s">
        <v>18025</v>
      </c>
      <c r="S14" s="19" t="s">
        <v>18026</v>
      </c>
      <c r="T14" s="19" t="s">
        <v>18027</v>
      </c>
      <c r="U14" s="19" t="s">
        <v>18028</v>
      </c>
      <c r="V14" s="209">
        <v>34440</v>
      </c>
      <c r="W14" s="20" t="s">
        <v>75</v>
      </c>
      <c r="X14" s="20">
        <v>68</v>
      </c>
      <c r="Y14" s="33" t="s">
        <v>18029</v>
      </c>
      <c r="Z14" s="19" t="s">
        <v>62</v>
      </c>
      <c r="AA14" s="20" t="s">
        <v>47</v>
      </c>
      <c r="AB14" s="19" t="s">
        <v>14285</v>
      </c>
      <c r="AC14" s="20" t="s">
        <v>6504</v>
      </c>
    </row>
    <row r="15" spans="1:29" ht="22.5" customHeight="1" x14ac:dyDescent="0.35">
      <c r="A15" s="33">
        <v>13</v>
      </c>
      <c r="B15" s="20" t="s">
        <v>18030</v>
      </c>
      <c r="C15" s="20" t="s">
        <v>50</v>
      </c>
      <c r="D15" s="20" t="str">
        <f t="shared" si="0"/>
        <v>DNAVBTH-HTG</v>
      </c>
      <c r="E15" s="20" t="s">
        <v>6336</v>
      </c>
      <c r="F15" s="20" t="s">
        <v>52</v>
      </c>
      <c r="G15" s="20" t="s">
        <v>5775</v>
      </c>
      <c r="H15" s="20" t="s">
        <v>2159</v>
      </c>
      <c r="I15" s="20" t="s">
        <v>18030</v>
      </c>
      <c r="J15" s="33" t="s">
        <v>18031</v>
      </c>
      <c r="K15" s="215" t="s">
        <v>18032</v>
      </c>
      <c r="L15" s="20">
        <f t="shared" si="1"/>
        <v>19</v>
      </c>
      <c r="M15" s="20">
        <f t="shared" si="2"/>
        <v>7</v>
      </c>
      <c r="N15" s="20">
        <f t="shared" si="3"/>
        <v>2016</v>
      </c>
      <c r="O15" s="20">
        <v>96</v>
      </c>
      <c r="P15" s="209">
        <f t="shared" si="4"/>
        <v>45492</v>
      </c>
      <c r="Q15" s="20"/>
      <c r="R15" s="20" t="s">
        <v>18030</v>
      </c>
      <c r="S15" s="19" t="s">
        <v>18033</v>
      </c>
      <c r="T15" s="19" t="s">
        <v>5200</v>
      </c>
      <c r="U15" s="19" t="s">
        <v>543</v>
      </c>
      <c r="V15" s="209">
        <v>34738</v>
      </c>
      <c r="W15" s="20" t="s">
        <v>75</v>
      </c>
      <c r="X15" s="20">
        <v>76</v>
      </c>
      <c r="Y15" s="33" t="s">
        <v>14316</v>
      </c>
      <c r="Z15" s="19" t="s">
        <v>62</v>
      </c>
      <c r="AA15" s="20" t="s">
        <v>47</v>
      </c>
      <c r="AB15" s="19" t="s">
        <v>14285</v>
      </c>
      <c r="AC15" s="20" t="s">
        <v>6504</v>
      </c>
    </row>
    <row r="16" spans="1:29" ht="22.5" customHeight="1" x14ac:dyDescent="0.35">
      <c r="A16" s="33">
        <v>14</v>
      </c>
      <c r="B16" s="20" t="s">
        <v>18034</v>
      </c>
      <c r="C16" s="20" t="s">
        <v>50</v>
      </c>
      <c r="D16" s="20" t="str">
        <f t="shared" si="0"/>
        <v>DNAVBTH-HTG</v>
      </c>
      <c r="E16" s="20" t="s">
        <v>6336</v>
      </c>
      <c r="F16" s="20" t="s">
        <v>52</v>
      </c>
      <c r="G16" s="20" t="s">
        <v>5775</v>
      </c>
      <c r="H16" s="20" t="s">
        <v>2159</v>
      </c>
      <c r="I16" s="20" t="s">
        <v>18034</v>
      </c>
      <c r="J16" s="33" t="s">
        <v>18035</v>
      </c>
      <c r="K16" s="215" t="s">
        <v>18036</v>
      </c>
      <c r="L16" s="20">
        <f t="shared" si="1"/>
        <v>3</v>
      </c>
      <c r="M16" s="20">
        <f t="shared" si="2"/>
        <v>2</v>
      </c>
      <c r="N16" s="20">
        <f t="shared" si="3"/>
        <v>2016</v>
      </c>
      <c r="O16" s="20">
        <v>96</v>
      </c>
      <c r="P16" s="209">
        <f t="shared" si="4"/>
        <v>45325</v>
      </c>
      <c r="Q16" s="20"/>
      <c r="R16" s="20" t="s">
        <v>18034</v>
      </c>
      <c r="S16" s="19" t="s">
        <v>2112</v>
      </c>
      <c r="T16" s="19" t="s">
        <v>10840</v>
      </c>
      <c r="U16" s="19" t="s">
        <v>67</v>
      </c>
      <c r="V16" s="210">
        <v>33165</v>
      </c>
      <c r="W16" s="20" t="s">
        <v>44</v>
      </c>
      <c r="X16" s="20">
        <v>40</v>
      </c>
      <c r="Y16" s="33" t="s">
        <v>18037</v>
      </c>
      <c r="Z16" s="19" t="s">
        <v>62</v>
      </c>
      <c r="AA16" s="20" t="s">
        <v>47</v>
      </c>
      <c r="AB16" s="19" t="s">
        <v>14285</v>
      </c>
      <c r="AC16" s="20" t="s">
        <v>6504</v>
      </c>
    </row>
    <row r="17" spans="1:29" ht="22.5" customHeight="1" x14ac:dyDescent="0.35">
      <c r="A17" s="33">
        <v>15</v>
      </c>
      <c r="B17" s="20" t="s">
        <v>18038</v>
      </c>
      <c r="C17" s="20" t="s">
        <v>50</v>
      </c>
      <c r="D17" s="20" t="str">
        <f t="shared" si="0"/>
        <v>DNAVBTH-HTG</v>
      </c>
      <c r="E17" s="20" t="s">
        <v>6336</v>
      </c>
      <c r="F17" s="20" t="s">
        <v>52</v>
      </c>
      <c r="G17" s="20" t="s">
        <v>5775</v>
      </c>
      <c r="H17" s="20" t="s">
        <v>2159</v>
      </c>
      <c r="I17" s="20" t="s">
        <v>18038</v>
      </c>
      <c r="J17" s="33" t="s">
        <v>18039</v>
      </c>
      <c r="K17" s="215" t="s">
        <v>18040</v>
      </c>
      <c r="L17" s="20">
        <f t="shared" si="1"/>
        <v>20</v>
      </c>
      <c r="M17" s="20">
        <f t="shared" si="2"/>
        <v>4</v>
      </c>
      <c r="N17" s="20">
        <f t="shared" si="3"/>
        <v>2017</v>
      </c>
      <c r="O17" s="20">
        <v>96</v>
      </c>
      <c r="P17" s="209">
        <f t="shared" si="4"/>
        <v>45767</v>
      </c>
      <c r="Q17" s="20"/>
      <c r="R17" s="20" t="s">
        <v>18038</v>
      </c>
      <c r="S17" s="19" t="s">
        <v>18041</v>
      </c>
      <c r="T17" s="19" t="s">
        <v>18042</v>
      </c>
      <c r="U17" s="19" t="s">
        <v>5049</v>
      </c>
      <c r="V17" s="209">
        <v>34727</v>
      </c>
      <c r="W17" s="20" t="s">
        <v>75</v>
      </c>
      <c r="X17" s="20">
        <v>68</v>
      </c>
      <c r="Y17" s="33" t="s">
        <v>18029</v>
      </c>
      <c r="Z17" s="19" t="s">
        <v>62</v>
      </c>
      <c r="AA17" s="20" t="s">
        <v>47</v>
      </c>
      <c r="AB17" s="19" t="s">
        <v>14285</v>
      </c>
      <c r="AC17" s="20" t="s">
        <v>6504</v>
      </c>
    </row>
    <row r="18" spans="1:29" ht="22.5" customHeight="1" x14ac:dyDescent="0.35">
      <c r="A18" s="33">
        <v>16</v>
      </c>
      <c r="B18" s="20" t="s">
        <v>18043</v>
      </c>
      <c r="C18" s="20" t="s">
        <v>50</v>
      </c>
      <c r="D18" s="20" t="str">
        <f t="shared" si="0"/>
        <v>DNAVBTH-HTG</v>
      </c>
      <c r="E18" s="20" t="s">
        <v>6336</v>
      </c>
      <c r="F18" s="20" t="s">
        <v>52</v>
      </c>
      <c r="G18" s="20" t="s">
        <v>5775</v>
      </c>
      <c r="H18" s="20" t="s">
        <v>2159</v>
      </c>
      <c r="I18" s="20" t="s">
        <v>18043</v>
      </c>
      <c r="J18" s="33" t="s">
        <v>18039</v>
      </c>
      <c r="K18" s="215" t="s">
        <v>18040</v>
      </c>
      <c r="L18" s="20">
        <f t="shared" si="1"/>
        <v>20</v>
      </c>
      <c r="M18" s="20">
        <f t="shared" si="2"/>
        <v>4</v>
      </c>
      <c r="N18" s="20">
        <f t="shared" si="3"/>
        <v>2017</v>
      </c>
      <c r="O18" s="20">
        <v>96</v>
      </c>
      <c r="P18" s="209">
        <f t="shared" si="4"/>
        <v>45767</v>
      </c>
      <c r="Q18" s="20"/>
      <c r="R18" s="20" t="s">
        <v>18043</v>
      </c>
      <c r="S18" s="19" t="s">
        <v>18044</v>
      </c>
      <c r="T18" s="19" t="s">
        <v>18045</v>
      </c>
      <c r="U18" s="19" t="s">
        <v>396</v>
      </c>
      <c r="V18" s="209">
        <v>33751</v>
      </c>
      <c r="W18" s="20" t="s">
        <v>75</v>
      </c>
      <c r="X18" s="20">
        <v>68</v>
      </c>
      <c r="Y18" s="33" t="s">
        <v>18029</v>
      </c>
      <c r="Z18" s="19" t="s">
        <v>62</v>
      </c>
      <c r="AA18" s="20" t="s">
        <v>47</v>
      </c>
      <c r="AB18" s="19" t="s">
        <v>14285</v>
      </c>
      <c r="AC18" s="20" t="s">
        <v>6504</v>
      </c>
    </row>
    <row r="19" spans="1:29" ht="22.5" customHeight="1" x14ac:dyDescent="0.35">
      <c r="A19" s="33">
        <v>17</v>
      </c>
      <c r="B19" s="20" t="s">
        <v>18046</v>
      </c>
      <c r="C19" s="20" t="s">
        <v>50</v>
      </c>
      <c r="D19" s="20" t="str">
        <f t="shared" si="0"/>
        <v>DNAVBTH-HTG</v>
      </c>
      <c r="E19" s="20" t="s">
        <v>6336</v>
      </c>
      <c r="F19" s="20" t="s">
        <v>52</v>
      </c>
      <c r="G19" s="20" t="s">
        <v>5775</v>
      </c>
      <c r="H19" s="20" t="s">
        <v>2159</v>
      </c>
      <c r="I19" s="20" t="s">
        <v>18046</v>
      </c>
      <c r="J19" s="33" t="s">
        <v>18047</v>
      </c>
      <c r="K19" s="215" t="s">
        <v>18048</v>
      </c>
      <c r="L19" s="20">
        <f t="shared" si="1"/>
        <v>18</v>
      </c>
      <c r="M19" s="20">
        <f t="shared" si="2"/>
        <v>4</v>
      </c>
      <c r="N19" s="20">
        <f t="shared" si="3"/>
        <v>2016</v>
      </c>
      <c r="O19" s="20">
        <v>96</v>
      </c>
      <c r="P19" s="209">
        <f t="shared" si="4"/>
        <v>45400</v>
      </c>
      <c r="Q19" s="20"/>
      <c r="R19" s="20" t="s">
        <v>18046</v>
      </c>
      <c r="S19" s="19" t="s">
        <v>18049</v>
      </c>
      <c r="T19" s="19" t="s">
        <v>16884</v>
      </c>
      <c r="U19" s="19" t="s">
        <v>1282</v>
      </c>
      <c r="V19" s="209">
        <v>32115</v>
      </c>
      <c r="W19" s="20" t="s">
        <v>75</v>
      </c>
      <c r="X19" s="20">
        <v>72</v>
      </c>
      <c r="Y19" s="33" t="s">
        <v>14324</v>
      </c>
      <c r="Z19" s="19" t="s">
        <v>62</v>
      </c>
      <c r="AA19" s="20" t="s">
        <v>47</v>
      </c>
      <c r="AB19" s="19" t="s">
        <v>14285</v>
      </c>
      <c r="AC19" s="20" t="s">
        <v>6504</v>
      </c>
    </row>
    <row r="20" spans="1:29" ht="22.5" customHeight="1" x14ac:dyDescent="0.35">
      <c r="A20" s="33">
        <v>18</v>
      </c>
      <c r="B20" s="20" t="s">
        <v>18050</v>
      </c>
      <c r="C20" s="20" t="s">
        <v>50</v>
      </c>
      <c r="D20" s="20" t="str">
        <f t="shared" si="0"/>
        <v>DNAVBTH-HTG</v>
      </c>
      <c r="E20" s="20" t="s">
        <v>6336</v>
      </c>
      <c r="F20" s="20" t="s">
        <v>52</v>
      </c>
      <c r="G20" s="20" t="s">
        <v>5775</v>
      </c>
      <c r="H20" s="20" t="s">
        <v>2159</v>
      </c>
      <c r="I20" s="20" t="s">
        <v>18050</v>
      </c>
      <c r="J20" s="33" t="s">
        <v>18051</v>
      </c>
      <c r="K20" s="215" t="s">
        <v>18052</v>
      </c>
      <c r="L20" s="20">
        <f t="shared" si="1"/>
        <v>16</v>
      </c>
      <c r="M20" s="20">
        <f t="shared" si="2"/>
        <v>3</v>
      </c>
      <c r="N20" s="20">
        <f t="shared" si="3"/>
        <v>2017</v>
      </c>
      <c r="O20" s="20">
        <v>96</v>
      </c>
      <c r="P20" s="209">
        <f t="shared" si="4"/>
        <v>45732</v>
      </c>
      <c r="Q20" s="20"/>
      <c r="R20" s="20" t="s">
        <v>18050</v>
      </c>
      <c r="S20" s="19" t="s">
        <v>18053</v>
      </c>
      <c r="T20" s="19" t="s">
        <v>18054</v>
      </c>
      <c r="U20" s="19" t="s">
        <v>529</v>
      </c>
      <c r="V20" s="210">
        <v>35351</v>
      </c>
      <c r="W20" s="20" t="s">
        <v>75</v>
      </c>
      <c r="X20" s="20">
        <v>66</v>
      </c>
      <c r="Y20" s="33" t="s">
        <v>10202</v>
      </c>
      <c r="Z20" s="19" t="s">
        <v>62</v>
      </c>
      <c r="AA20" s="20" t="s">
        <v>47</v>
      </c>
      <c r="AB20" s="19" t="s">
        <v>14285</v>
      </c>
      <c r="AC20" s="20" t="s">
        <v>6504</v>
      </c>
    </row>
    <row r="21" spans="1:29" ht="22.5" customHeight="1" x14ac:dyDescent="0.35">
      <c r="A21" s="33">
        <v>19</v>
      </c>
      <c r="B21" s="20" t="s">
        <v>18055</v>
      </c>
      <c r="C21" s="20" t="s">
        <v>50</v>
      </c>
      <c r="D21" s="20" t="str">
        <f t="shared" si="0"/>
        <v>DNVTBTH-HTG</v>
      </c>
      <c r="E21" s="20" t="s">
        <v>6336</v>
      </c>
      <c r="F21" s="20" t="s">
        <v>52</v>
      </c>
      <c r="G21" s="20" t="s">
        <v>5775</v>
      </c>
      <c r="H21" s="20" t="s">
        <v>2159</v>
      </c>
      <c r="I21" s="20" t="s">
        <v>18055</v>
      </c>
      <c r="J21" s="33" t="s">
        <v>18047</v>
      </c>
      <c r="K21" s="215" t="s">
        <v>18048</v>
      </c>
      <c r="L21" s="20">
        <f t="shared" si="1"/>
        <v>18</v>
      </c>
      <c r="M21" s="20">
        <f t="shared" si="2"/>
        <v>4</v>
      </c>
      <c r="N21" s="20">
        <f t="shared" si="3"/>
        <v>2016</v>
      </c>
      <c r="O21" s="20">
        <v>96</v>
      </c>
      <c r="P21" s="209">
        <f t="shared" si="4"/>
        <v>45400</v>
      </c>
      <c r="Q21" s="20"/>
      <c r="R21" s="20" t="s">
        <v>18055</v>
      </c>
      <c r="S21" s="19" t="s">
        <v>18056</v>
      </c>
      <c r="T21" s="19" t="s">
        <v>18057</v>
      </c>
      <c r="U21" s="19" t="s">
        <v>1760</v>
      </c>
      <c r="V21" s="209">
        <v>33451</v>
      </c>
      <c r="W21" s="20" t="s">
        <v>44</v>
      </c>
      <c r="X21" s="20">
        <v>46</v>
      </c>
      <c r="Y21" s="33" t="s">
        <v>18058</v>
      </c>
      <c r="Z21" s="19" t="s">
        <v>62</v>
      </c>
      <c r="AA21" s="20" t="s">
        <v>3318</v>
      </c>
      <c r="AB21" s="19" t="s">
        <v>15360</v>
      </c>
      <c r="AC21" s="20" t="s">
        <v>6504</v>
      </c>
    </row>
    <row r="22" spans="1:29" ht="22.5" customHeight="1" x14ac:dyDescent="0.35">
      <c r="A22" s="33">
        <v>20</v>
      </c>
      <c r="B22" s="20" t="s">
        <v>18059</v>
      </c>
      <c r="C22" s="20" t="s">
        <v>50</v>
      </c>
      <c r="D22" s="20" t="str">
        <f t="shared" si="0"/>
        <v>DNVTBTH-HTG</v>
      </c>
      <c r="E22" s="20" t="s">
        <v>6336</v>
      </c>
      <c r="F22" s="20" t="s">
        <v>52</v>
      </c>
      <c r="G22" s="20" t="s">
        <v>5775</v>
      </c>
      <c r="H22" s="20" t="s">
        <v>2159</v>
      </c>
      <c r="I22" s="20" t="s">
        <v>18059</v>
      </c>
      <c r="J22" s="33" t="s">
        <v>18060</v>
      </c>
      <c r="K22" s="215" t="s">
        <v>18061</v>
      </c>
      <c r="L22" s="20">
        <f t="shared" si="1"/>
        <v>21</v>
      </c>
      <c r="M22" s="20">
        <f t="shared" si="2"/>
        <v>2</v>
      </c>
      <c r="N22" s="20">
        <f t="shared" si="3"/>
        <v>2017</v>
      </c>
      <c r="O22" s="20">
        <v>96</v>
      </c>
      <c r="P22" s="209">
        <f t="shared" si="4"/>
        <v>45709</v>
      </c>
      <c r="Q22" s="20"/>
      <c r="R22" s="20" t="s">
        <v>18059</v>
      </c>
      <c r="S22" s="19" t="s">
        <v>18062</v>
      </c>
      <c r="T22" s="19" t="s">
        <v>18063</v>
      </c>
      <c r="U22" s="19" t="s">
        <v>18064</v>
      </c>
      <c r="V22" s="209">
        <v>32847</v>
      </c>
      <c r="W22" s="20" t="s">
        <v>75</v>
      </c>
      <c r="X22" s="20">
        <v>64</v>
      </c>
      <c r="Y22" s="33" t="s">
        <v>18065</v>
      </c>
      <c r="Z22" s="19" t="s">
        <v>62</v>
      </c>
      <c r="AA22" s="20" t="s">
        <v>3318</v>
      </c>
      <c r="AB22" s="19" t="s">
        <v>15360</v>
      </c>
      <c r="AC22" s="20" t="s">
        <v>6504</v>
      </c>
    </row>
    <row r="23" spans="1:29" ht="22.5" customHeight="1" x14ac:dyDescent="0.35">
      <c r="A23" s="33">
        <v>21</v>
      </c>
      <c r="B23" s="20" t="s">
        <v>18066</v>
      </c>
      <c r="C23" s="20" t="s">
        <v>50</v>
      </c>
      <c r="D23" s="20" t="str">
        <f t="shared" si="0"/>
        <v>DNVTBTH-HTG</v>
      </c>
      <c r="E23" s="20" t="s">
        <v>6336</v>
      </c>
      <c r="F23" s="20" t="s">
        <v>52</v>
      </c>
      <c r="G23" s="20" t="s">
        <v>5775</v>
      </c>
      <c r="H23" s="20" t="s">
        <v>2159</v>
      </c>
      <c r="I23" s="20" t="s">
        <v>18066</v>
      </c>
      <c r="J23" s="33" t="s">
        <v>18067</v>
      </c>
      <c r="K23" s="215" t="s">
        <v>18068</v>
      </c>
      <c r="L23" s="20">
        <f t="shared" si="1"/>
        <v>21</v>
      </c>
      <c r="M23" s="20">
        <f t="shared" si="2"/>
        <v>6</v>
      </c>
      <c r="N23" s="20">
        <f t="shared" si="3"/>
        <v>2016</v>
      </c>
      <c r="O23" s="20">
        <v>96</v>
      </c>
      <c r="P23" s="209">
        <f t="shared" si="4"/>
        <v>45464</v>
      </c>
      <c r="Q23" s="20"/>
      <c r="R23" s="20" t="s">
        <v>18066</v>
      </c>
      <c r="S23" s="19" t="s">
        <v>18069</v>
      </c>
      <c r="T23" s="19" t="s">
        <v>18070</v>
      </c>
      <c r="U23" s="19" t="s">
        <v>3072</v>
      </c>
      <c r="V23" s="209">
        <v>27396</v>
      </c>
      <c r="W23" s="20" t="s">
        <v>75</v>
      </c>
      <c r="X23" s="20">
        <v>46</v>
      </c>
      <c r="Y23" s="33" t="s">
        <v>18058</v>
      </c>
      <c r="Z23" s="19" t="s">
        <v>62</v>
      </c>
      <c r="AA23" s="20" t="s">
        <v>3318</v>
      </c>
      <c r="AB23" s="19" t="s">
        <v>15360</v>
      </c>
      <c r="AC23" s="20" t="s">
        <v>6504</v>
      </c>
    </row>
    <row r="24" spans="1:29" ht="22.5" customHeight="1" x14ac:dyDescent="0.35">
      <c r="A24" s="33">
        <v>22</v>
      </c>
      <c r="B24" s="20" t="s">
        <v>18071</v>
      </c>
      <c r="C24" s="20" t="s">
        <v>50</v>
      </c>
      <c r="D24" s="20" t="str">
        <f t="shared" si="0"/>
        <v>DNVTBTH-HTG</v>
      </c>
      <c r="E24" s="20" t="s">
        <v>6336</v>
      </c>
      <c r="F24" s="20" t="s">
        <v>52</v>
      </c>
      <c r="G24" s="20" t="s">
        <v>5775</v>
      </c>
      <c r="H24" s="20" t="s">
        <v>2159</v>
      </c>
      <c r="I24" s="20" t="s">
        <v>18071</v>
      </c>
      <c r="J24" s="33" t="s">
        <v>18072</v>
      </c>
      <c r="K24" s="215" t="s">
        <v>18073</v>
      </c>
      <c r="L24" s="20">
        <f t="shared" si="1"/>
        <v>17</v>
      </c>
      <c r="M24" s="20">
        <f t="shared" si="2"/>
        <v>11</v>
      </c>
      <c r="N24" s="20">
        <f t="shared" si="3"/>
        <v>2016</v>
      </c>
      <c r="O24" s="20">
        <v>96</v>
      </c>
      <c r="P24" s="209">
        <f t="shared" si="4"/>
        <v>45613</v>
      </c>
      <c r="Q24" s="20"/>
      <c r="R24" s="20" t="s">
        <v>18071</v>
      </c>
      <c r="S24" s="19" t="s">
        <v>18074</v>
      </c>
      <c r="T24" s="19" t="s">
        <v>1898</v>
      </c>
      <c r="U24" s="19" t="s">
        <v>3197</v>
      </c>
      <c r="V24" s="210">
        <v>35026</v>
      </c>
      <c r="W24" s="20" t="s">
        <v>75</v>
      </c>
      <c r="X24" s="20">
        <v>60</v>
      </c>
      <c r="Y24" s="33" t="s">
        <v>18075</v>
      </c>
      <c r="Z24" s="19" t="s">
        <v>62</v>
      </c>
      <c r="AA24" s="20" t="s">
        <v>3318</v>
      </c>
      <c r="AB24" s="19" t="s">
        <v>15360</v>
      </c>
      <c r="AC24" s="20" t="s">
        <v>6504</v>
      </c>
    </row>
    <row r="25" spans="1:29" ht="22.5" customHeight="1" x14ac:dyDescent="0.35">
      <c r="A25" s="33">
        <v>23</v>
      </c>
      <c r="B25" s="20" t="s">
        <v>18076</v>
      </c>
      <c r="C25" s="20" t="s">
        <v>50</v>
      </c>
      <c r="D25" s="20" t="str">
        <f t="shared" si="0"/>
        <v>DNVTBTH-HTG</v>
      </c>
      <c r="E25" s="20" t="s">
        <v>6336</v>
      </c>
      <c r="F25" s="20" t="s">
        <v>52</v>
      </c>
      <c r="G25" s="20" t="s">
        <v>5775</v>
      </c>
      <c r="H25" s="20" t="s">
        <v>2159</v>
      </c>
      <c r="I25" s="20" t="s">
        <v>18076</v>
      </c>
      <c r="J25" s="33" t="s">
        <v>18077</v>
      </c>
      <c r="K25" s="215" t="s">
        <v>18078</v>
      </c>
      <c r="L25" s="20">
        <f t="shared" si="1"/>
        <v>26</v>
      </c>
      <c r="M25" s="20">
        <f t="shared" si="2"/>
        <v>10</v>
      </c>
      <c r="N25" s="20">
        <f t="shared" si="3"/>
        <v>2016</v>
      </c>
      <c r="O25" s="20">
        <v>96</v>
      </c>
      <c r="P25" s="209">
        <f t="shared" si="4"/>
        <v>45591</v>
      </c>
      <c r="Q25" s="20"/>
      <c r="R25" s="20" t="s">
        <v>18076</v>
      </c>
      <c r="S25" s="19" t="s">
        <v>18079</v>
      </c>
      <c r="T25" s="19" t="s">
        <v>435</v>
      </c>
      <c r="U25" s="19" t="s">
        <v>3197</v>
      </c>
      <c r="V25" s="209">
        <v>33116</v>
      </c>
      <c r="W25" s="20" t="s">
        <v>75</v>
      </c>
      <c r="X25" s="20">
        <v>54</v>
      </c>
      <c r="Y25" s="33" t="s">
        <v>18080</v>
      </c>
      <c r="Z25" s="19" t="s">
        <v>62</v>
      </c>
      <c r="AA25" s="20" t="s">
        <v>3318</v>
      </c>
      <c r="AB25" s="19" t="s">
        <v>15360</v>
      </c>
      <c r="AC25" s="20" t="s">
        <v>6504</v>
      </c>
    </row>
    <row r="26" spans="1:29" ht="22.5" customHeight="1" x14ac:dyDescent="0.35">
      <c r="A26" s="33">
        <v>24</v>
      </c>
      <c r="B26" s="20" t="s">
        <v>18081</v>
      </c>
      <c r="C26" s="20" t="s">
        <v>50</v>
      </c>
      <c r="D26" s="20" t="str">
        <f t="shared" si="0"/>
        <v>DNVTBTH-HTG</v>
      </c>
      <c r="E26" s="20" t="s">
        <v>6336</v>
      </c>
      <c r="F26" s="20" t="s">
        <v>52</v>
      </c>
      <c r="G26" s="20" t="s">
        <v>5775</v>
      </c>
      <c r="H26" s="20" t="s">
        <v>2159</v>
      </c>
      <c r="I26" s="20" t="s">
        <v>18081</v>
      </c>
      <c r="J26" s="33" t="s">
        <v>18082</v>
      </c>
      <c r="K26" s="215" t="s">
        <v>18083</v>
      </c>
      <c r="L26" s="20">
        <f t="shared" si="1"/>
        <v>11</v>
      </c>
      <c r="M26" s="20">
        <f t="shared" si="2"/>
        <v>5</v>
      </c>
      <c r="N26" s="20">
        <f t="shared" si="3"/>
        <v>2016</v>
      </c>
      <c r="O26" s="20">
        <v>96</v>
      </c>
      <c r="P26" s="209">
        <f t="shared" si="4"/>
        <v>45423</v>
      </c>
      <c r="Q26" s="20"/>
      <c r="R26" s="20" t="s">
        <v>18081</v>
      </c>
      <c r="S26" s="19" t="s">
        <v>18084</v>
      </c>
      <c r="T26" s="19" t="s">
        <v>18085</v>
      </c>
      <c r="U26" s="19" t="s">
        <v>562</v>
      </c>
      <c r="V26" s="209">
        <v>30964</v>
      </c>
      <c r="W26" s="20" t="s">
        <v>44</v>
      </c>
      <c r="X26" s="20">
        <v>46</v>
      </c>
      <c r="Y26" s="33" t="s">
        <v>18058</v>
      </c>
      <c r="Z26" s="19" t="s">
        <v>62</v>
      </c>
      <c r="AA26" s="20" t="s">
        <v>3318</v>
      </c>
      <c r="AB26" s="19" t="s">
        <v>15360</v>
      </c>
      <c r="AC26" s="20" t="s">
        <v>6504</v>
      </c>
    </row>
    <row r="27" spans="1:29" ht="22.5" customHeight="1" x14ac:dyDescent="0.35">
      <c r="A27" s="33">
        <v>25</v>
      </c>
      <c r="B27" s="20" t="s">
        <v>18086</v>
      </c>
      <c r="C27" s="20" t="s">
        <v>50</v>
      </c>
      <c r="D27" s="20" t="str">
        <f t="shared" si="0"/>
        <v>DNVTBTH-HTG</v>
      </c>
      <c r="E27" s="20" t="s">
        <v>6336</v>
      </c>
      <c r="F27" s="20" t="s">
        <v>52</v>
      </c>
      <c r="G27" s="20" t="s">
        <v>5775</v>
      </c>
      <c r="H27" s="20" t="s">
        <v>2159</v>
      </c>
      <c r="I27" s="20" t="s">
        <v>18086</v>
      </c>
      <c r="J27" s="33" t="s">
        <v>18087</v>
      </c>
      <c r="K27" s="215" t="s">
        <v>18088</v>
      </c>
      <c r="L27" s="20">
        <f t="shared" si="1"/>
        <v>16</v>
      </c>
      <c r="M27" s="20">
        <f t="shared" si="2"/>
        <v>12</v>
      </c>
      <c r="N27" s="20">
        <f t="shared" si="3"/>
        <v>2016</v>
      </c>
      <c r="O27" s="20">
        <v>96</v>
      </c>
      <c r="P27" s="209">
        <f t="shared" si="4"/>
        <v>45642</v>
      </c>
      <c r="Q27" s="20"/>
      <c r="R27" s="20" t="s">
        <v>18086</v>
      </c>
      <c r="S27" s="19" t="s">
        <v>18089</v>
      </c>
      <c r="T27" s="19" t="s">
        <v>18090</v>
      </c>
      <c r="U27" s="19" t="s">
        <v>77</v>
      </c>
      <c r="V27" s="209">
        <v>32980</v>
      </c>
      <c r="W27" s="20" t="s">
        <v>75</v>
      </c>
      <c r="X27" s="20">
        <v>62</v>
      </c>
      <c r="Y27" s="33" t="s">
        <v>18091</v>
      </c>
      <c r="Z27" s="19" t="s">
        <v>62</v>
      </c>
      <c r="AA27" s="20" t="s">
        <v>3318</v>
      </c>
      <c r="AB27" s="19" t="s">
        <v>15360</v>
      </c>
      <c r="AC27" s="20" t="s">
        <v>6504</v>
      </c>
    </row>
    <row r="28" spans="1:29" ht="22.5" customHeight="1" x14ac:dyDescent="0.35">
      <c r="A28" s="33">
        <v>26</v>
      </c>
      <c r="B28" s="20" t="s">
        <v>18092</v>
      </c>
      <c r="C28" s="20" t="s">
        <v>50</v>
      </c>
      <c r="D28" s="20" t="str">
        <f t="shared" si="0"/>
        <v>DNVTBTH-HTG</v>
      </c>
      <c r="E28" s="20" t="s">
        <v>6336</v>
      </c>
      <c r="F28" s="20" t="s">
        <v>52</v>
      </c>
      <c r="G28" s="20" t="s">
        <v>5775</v>
      </c>
      <c r="H28" s="20" t="s">
        <v>2159</v>
      </c>
      <c r="I28" s="20" t="s">
        <v>18092</v>
      </c>
      <c r="J28" s="33" t="s">
        <v>18047</v>
      </c>
      <c r="K28" s="215" t="s">
        <v>18048</v>
      </c>
      <c r="L28" s="20">
        <f t="shared" si="1"/>
        <v>18</v>
      </c>
      <c r="M28" s="20">
        <f t="shared" si="2"/>
        <v>4</v>
      </c>
      <c r="N28" s="20">
        <f t="shared" si="3"/>
        <v>2016</v>
      </c>
      <c r="O28" s="20">
        <v>96</v>
      </c>
      <c r="P28" s="209">
        <f t="shared" si="4"/>
        <v>45400</v>
      </c>
      <c r="Q28" s="20"/>
      <c r="R28" s="20" t="s">
        <v>18092</v>
      </c>
      <c r="S28" s="18" t="s">
        <v>15667</v>
      </c>
      <c r="T28" s="19" t="s">
        <v>618</v>
      </c>
      <c r="U28" s="19" t="s">
        <v>1557</v>
      </c>
      <c r="V28" s="210">
        <v>31335</v>
      </c>
      <c r="W28" s="20" t="s">
        <v>75</v>
      </c>
      <c r="X28" s="20">
        <v>48</v>
      </c>
      <c r="Y28" s="33" t="s">
        <v>18093</v>
      </c>
      <c r="Z28" s="19" t="s">
        <v>62</v>
      </c>
      <c r="AA28" s="20" t="s">
        <v>3318</v>
      </c>
      <c r="AB28" s="19" t="s">
        <v>15360</v>
      </c>
      <c r="AC28" s="20" t="s">
        <v>6504</v>
      </c>
    </row>
    <row r="29" spans="1:29" ht="22.5" customHeight="1" x14ac:dyDescent="0.35">
      <c r="A29" s="33">
        <v>27</v>
      </c>
      <c r="B29" s="20" t="s">
        <v>18094</v>
      </c>
      <c r="C29" s="20" t="s">
        <v>50</v>
      </c>
      <c r="D29" s="20" t="str">
        <f t="shared" si="0"/>
        <v>DNVTBTH-HTG</v>
      </c>
      <c r="E29" s="20" t="s">
        <v>6336</v>
      </c>
      <c r="F29" s="20" t="s">
        <v>52</v>
      </c>
      <c r="G29" s="20" t="s">
        <v>5775</v>
      </c>
      <c r="H29" s="20" t="s">
        <v>2159</v>
      </c>
      <c r="I29" s="20" t="s">
        <v>18094</v>
      </c>
      <c r="J29" s="33" t="s">
        <v>18060</v>
      </c>
      <c r="K29" s="215" t="s">
        <v>18061</v>
      </c>
      <c r="L29" s="20">
        <f t="shared" si="1"/>
        <v>21</v>
      </c>
      <c r="M29" s="20">
        <f t="shared" si="2"/>
        <v>2</v>
      </c>
      <c r="N29" s="20">
        <f t="shared" si="3"/>
        <v>2017</v>
      </c>
      <c r="O29" s="20">
        <v>96</v>
      </c>
      <c r="P29" s="209">
        <f t="shared" si="4"/>
        <v>45709</v>
      </c>
      <c r="Q29" s="20"/>
      <c r="R29" s="20" t="s">
        <v>18094</v>
      </c>
      <c r="S29" s="19" t="s">
        <v>18095</v>
      </c>
      <c r="T29" s="19" t="s">
        <v>18096</v>
      </c>
      <c r="U29" s="19" t="s">
        <v>516</v>
      </c>
      <c r="V29" s="209">
        <v>28693</v>
      </c>
      <c r="W29" s="20" t="s">
        <v>44</v>
      </c>
      <c r="X29" s="20">
        <v>64</v>
      </c>
      <c r="Y29" s="33" t="s">
        <v>18065</v>
      </c>
      <c r="Z29" s="19" t="s">
        <v>62</v>
      </c>
      <c r="AA29" s="20" t="s">
        <v>3318</v>
      </c>
      <c r="AB29" s="19" t="s">
        <v>15360</v>
      </c>
      <c r="AC29" s="20" t="s">
        <v>6504</v>
      </c>
    </row>
    <row r="30" spans="1:29" ht="22.5" customHeight="1" x14ac:dyDescent="0.35">
      <c r="A30" s="33">
        <v>28</v>
      </c>
      <c r="B30" s="20" t="s">
        <v>18097</v>
      </c>
      <c r="C30" s="20" t="s">
        <v>50</v>
      </c>
      <c r="D30" s="20" t="str">
        <f t="shared" si="0"/>
        <v>DNVTBTH-HTG</v>
      </c>
      <c r="E30" s="20" t="s">
        <v>6336</v>
      </c>
      <c r="F30" s="20" t="s">
        <v>52</v>
      </c>
      <c r="G30" s="20" t="s">
        <v>5775</v>
      </c>
      <c r="H30" s="20" t="s">
        <v>2159</v>
      </c>
      <c r="I30" s="20" t="s">
        <v>18097</v>
      </c>
      <c r="J30" s="33" t="s">
        <v>18098</v>
      </c>
      <c r="K30" s="215" t="s">
        <v>18099</v>
      </c>
      <c r="L30" s="20">
        <f t="shared" si="1"/>
        <v>16</v>
      </c>
      <c r="M30" s="20">
        <f t="shared" si="2"/>
        <v>8</v>
      </c>
      <c r="N30" s="20">
        <f t="shared" si="3"/>
        <v>2016</v>
      </c>
      <c r="O30" s="20">
        <v>96</v>
      </c>
      <c r="P30" s="209">
        <f t="shared" si="4"/>
        <v>45520</v>
      </c>
      <c r="Q30" s="20"/>
      <c r="R30" s="20" t="s">
        <v>18097</v>
      </c>
      <c r="S30" s="19" t="s">
        <v>18100</v>
      </c>
      <c r="T30" s="19" t="s">
        <v>2402</v>
      </c>
      <c r="U30" s="19" t="s">
        <v>587</v>
      </c>
      <c r="V30" s="209">
        <v>29051</v>
      </c>
      <c r="W30" s="20" t="s">
        <v>75</v>
      </c>
      <c r="X30" s="20">
        <v>46</v>
      </c>
      <c r="Y30" s="33" t="s">
        <v>18058</v>
      </c>
      <c r="Z30" s="19" t="s">
        <v>62</v>
      </c>
      <c r="AA30" s="20" t="s">
        <v>3318</v>
      </c>
      <c r="AB30" s="19" t="s">
        <v>15360</v>
      </c>
      <c r="AC30" s="20" t="s">
        <v>6504</v>
      </c>
    </row>
    <row r="31" spans="1:29" ht="22.5" customHeight="1" x14ac:dyDescent="0.35">
      <c r="A31" s="33">
        <v>29</v>
      </c>
      <c r="B31" s="20" t="s">
        <v>18101</v>
      </c>
      <c r="C31" s="20" t="s">
        <v>50</v>
      </c>
      <c r="D31" s="20" t="str">
        <f t="shared" si="0"/>
        <v>DNVTBTH-HTG</v>
      </c>
      <c r="E31" s="20" t="s">
        <v>6336</v>
      </c>
      <c r="F31" s="20" t="s">
        <v>52</v>
      </c>
      <c r="G31" s="20" t="s">
        <v>5775</v>
      </c>
      <c r="H31" s="20" t="s">
        <v>2159</v>
      </c>
      <c r="I31" s="20" t="s">
        <v>18101</v>
      </c>
      <c r="J31" s="33" t="s">
        <v>18102</v>
      </c>
      <c r="K31" s="215" t="s">
        <v>18103</v>
      </c>
      <c r="L31" s="20">
        <f t="shared" si="1"/>
        <v>13</v>
      </c>
      <c r="M31" s="20">
        <f t="shared" si="2"/>
        <v>1</v>
      </c>
      <c r="N31" s="20">
        <f t="shared" si="3"/>
        <v>2017</v>
      </c>
      <c r="O31" s="20">
        <v>96</v>
      </c>
      <c r="P31" s="209">
        <f t="shared" si="4"/>
        <v>45670</v>
      </c>
      <c r="Q31" s="20"/>
      <c r="R31" s="20" t="s">
        <v>18101</v>
      </c>
      <c r="S31" s="19" t="s">
        <v>18104</v>
      </c>
      <c r="T31" s="19" t="s">
        <v>476</v>
      </c>
      <c r="U31" s="19" t="s">
        <v>374</v>
      </c>
      <c r="V31" s="210">
        <v>29870</v>
      </c>
      <c r="W31" s="20" t="s">
        <v>44</v>
      </c>
      <c r="X31" s="20">
        <v>62</v>
      </c>
      <c r="Y31" s="33" t="s">
        <v>18091</v>
      </c>
      <c r="Z31" s="19" t="s">
        <v>62</v>
      </c>
      <c r="AA31" s="20" t="s">
        <v>3318</v>
      </c>
      <c r="AB31" s="19" t="s">
        <v>15360</v>
      </c>
      <c r="AC31" s="20" t="s">
        <v>6504</v>
      </c>
    </row>
    <row r="32" spans="1:29" ht="22.5" customHeight="1" x14ac:dyDescent="0.35">
      <c r="A32" s="33">
        <v>30</v>
      </c>
      <c r="B32" s="20" t="s">
        <v>18105</v>
      </c>
      <c r="C32" s="20" t="s">
        <v>50</v>
      </c>
      <c r="D32" s="20" t="str">
        <f t="shared" si="0"/>
        <v>DNVTBTH-HTG</v>
      </c>
      <c r="E32" s="20" t="s">
        <v>6336</v>
      </c>
      <c r="F32" s="20" t="s">
        <v>52</v>
      </c>
      <c r="G32" s="20" t="s">
        <v>5775</v>
      </c>
      <c r="H32" s="20" t="s">
        <v>2159</v>
      </c>
      <c r="I32" s="20" t="s">
        <v>18105</v>
      </c>
      <c r="J32" s="33" t="s">
        <v>18011</v>
      </c>
      <c r="K32" s="215" t="s">
        <v>18012</v>
      </c>
      <c r="L32" s="20">
        <f t="shared" si="1"/>
        <v>26</v>
      </c>
      <c r="M32" s="20">
        <f t="shared" si="2"/>
        <v>5</v>
      </c>
      <c r="N32" s="20">
        <f t="shared" si="3"/>
        <v>2016</v>
      </c>
      <c r="O32" s="20">
        <v>96</v>
      </c>
      <c r="P32" s="209">
        <f t="shared" si="4"/>
        <v>45438</v>
      </c>
      <c r="Q32" s="20"/>
      <c r="R32" s="20" t="s">
        <v>18105</v>
      </c>
      <c r="S32" s="19" t="s">
        <v>14076</v>
      </c>
      <c r="T32" s="19" t="s">
        <v>618</v>
      </c>
      <c r="U32" s="19" t="s">
        <v>591</v>
      </c>
      <c r="V32" s="209">
        <v>32515</v>
      </c>
      <c r="W32" s="20" t="s">
        <v>75</v>
      </c>
      <c r="X32" s="20">
        <v>48</v>
      </c>
      <c r="Y32" s="33" t="s">
        <v>18093</v>
      </c>
      <c r="Z32" s="19" t="s">
        <v>62</v>
      </c>
      <c r="AA32" s="20" t="s">
        <v>3318</v>
      </c>
      <c r="AB32" s="19" t="s">
        <v>15360</v>
      </c>
      <c r="AC32" s="20" t="s">
        <v>6504</v>
      </c>
    </row>
    <row r="33" spans="1:29" ht="22.5" customHeight="1" x14ac:dyDescent="0.35">
      <c r="A33" s="33">
        <v>31</v>
      </c>
      <c r="B33" s="20" t="s">
        <v>18106</v>
      </c>
      <c r="C33" s="20" t="s">
        <v>50</v>
      </c>
      <c r="D33" s="20" t="str">
        <f t="shared" si="0"/>
        <v>DNVTBTH-HTG</v>
      </c>
      <c r="E33" s="20" t="s">
        <v>6336</v>
      </c>
      <c r="F33" s="20" t="s">
        <v>52</v>
      </c>
      <c r="G33" s="20" t="s">
        <v>5775</v>
      </c>
      <c r="H33" s="20" t="s">
        <v>2159</v>
      </c>
      <c r="I33" s="20" t="s">
        <v>18106</v>
      </c>
      <c r="J33" s="33" t="s">
        <v>17998</v>
      </c>
      <c r="K33" s="215" t="s">
        <v>17999</v>
      </c>
      <c r="L33" s="20">
        <f t="shared" si="1"/>
        <v>10</v>
      </c>
      <c r="M33" s="20">
        <f t="shared" si="2"/>
        <v>6</v>
      </c>
      <c r="N33" s="20">
        <f t="shared" si="3"/>
        <v>2016</v>
      </c>
      <c r="O33" s="20">
        <v>96</v>
      </c>
      <c r="P33" s="209">
        <f t="shared" si="4"/>
        <v>45453</v>
      </c>
      <c r="Q33" s="20"/>
      <c r="R33" s="20" t="s">
        <v>18106</v>
      </c>
      <c r="S33" s="19" t="s">
        <v>18107</v>
      </c>
      <c r="T33" s="19" t="s">
        <v>112</v>
      </c>
      <c r="U33" s="19" t="s">
        <v>462</v>
      </c>
      <c r="V33" s="209">
        <v>27856</v>
      </c>
      <c r="W33" s="20" t="s">
        <v>75</v>
      </c>
      <c r="X33" s="20">
        <v>48</v>
      </c>
      <c r="Y33" s="33" t="s">
        <v>18093</v>
      </c>
      <c r="Z33" s="19" t="s">
        <v>62</v>
      </c>
      <c r="AA33" s="20" t="s">
        <v>3318</v>
      </c>
      <c r="AB33" s="19" t="s">
        <v>15360</v>
      </c>
      <c r="AC33" s="20" t="s">
        <v>6504</v>
      </c>
    </row>
    <row r="34" spans="1:29" ht="22.5" customHeight="1" x14ac:dyDescent="0.35">
      <c r="A34" s="33">
        <v>32</v>
      </c>
      <c r="B34" s="20" t="s">
        <v>18108</v>
      </c>
      <c r="C34" s="20" t="s">
        <v>50</v>
      </c>
      <c r="D34" s="20" t="str">
        <f t="shared" si="0"/>
        <v>DNVTBTH-HTG</v>
      </c>
      <c r="E34" s="20" t="s">
        <v>6336</v>
      </c>
      <c r="F34" s="20" t="s">
        <v>52</v>
      </c>
      <c r="G34" s="20" t="s">
        <v>5775</v>
      </c>
      <c r="H34" s="20" t="s">
        <v>2159</v>
      </c>
      <c r="I34" s="20" t="s">
        <v>18108</v>
      </c>
      <c r="J34" s="33" t="s">
        <v>18007</v>
      </c>
      <c r="K34" s="215" t="s">
        <v>18008</v>
      </c>
      <c r="L34" s="20">
        <f t="shared" si="1"/>
        <v>27</v>
      </c>
      <c r="M34" s="20">
        <f t="shared" si="2"/>
        <v>9</v>
      </c>
      <c r="N34" s="20">
        <f t="shared" si="3"/>
        <v>2016</v>
      </c>
      <c r="O34" s="20">
        <v>96</v>
      </c>
      <c r="P34" s="209">
        <f t="shared" si="4"/>
        <v>45562</v>
      </c>
      <c r="Q34" s="20"/>
      <c r="R34" s="20" t="s">
        <v>18108</v>
      </c>
      <c r="S34" s="19" t="s">
        <v>18109</v>
      </c>
      <c r="T34" s="19" t="s">
        <v>18110</v>
      </c>
      <c r="U34" s="19" t="s">
        <v>219</v>
      </c>
      <c r="V34" s="209">
        <v>35108</v>
      </c>
      <c r="W34" s="20" t="s">
        <v>44</v>
      </c>
      <c r="X34" s="20">
        <v>54</v>
      </c>
      <c r="Y34" s="33" t="s">
        <v>18080</v>
      </c>
      <c r="Z34" s="19" t="s">
        <v>62</v>
      </c>
      <c r="AA34" s="20" t="s">
        <v>3318</v>
      </c>
      <c r="AB34" s="19" t="s">
        <v>15360</v>
      </c>
      <c r="AC34" s="20" t="s">
        <v>6504</v>
      </c>
    </row>
    <row r="35" spans="1:29" ht="22.5" customHeight="1" x14ac:dyDescent="0.35">
      <c r="A35" s="33">
        <v>33</v>
      </c>
      <c r="B35" s="20" t="s">
        <v>18111</v>
      </c>
      <c r="C35" s="20" t="s">
        <v>50</v>
      </c>
      <c r="D35" s="20" t="str">
        <f t="shared" si="0"/>
        <v>DNVTBTH-HTG</v>
      </c>
      <c r="E35" s="20" t="s">
        <v>6336</v>
      </c>
      <c r="F35" s="20" t="s">
        <v>52</v>
      </c>
      <c r="G35" s="20" t="s">
        <v>5775</v>
      </c>
      <c r="H35" s="20" t="s">
        <v>2159</v>
      </c>
      <c r="I35" s="20" t="s">
        <v>18111</v>
      </c>
      <c r="J35" s="33" t="s">
        <v>18112</v>
      </c>
      <c r="K35" s="215" t="s">
        <v>18113</v>
      </c>
      <c r="L35" s="20">
        <f t="shared" si="1"/>
        <v>29</v>
      </c>
      <c r="M35" s="20">
        <f t="shared" si="2"/>
        <v>7</v>
      </c>
      <c r="N35" s="20">
        <f t="shared" si="3"/>
        <v>2016</v>
      </c>
      <c r="O35" s="20">
        <v>96</v>
      </c>
      <c r="P35" s="209">
        <f t="shared" si="4"/>
        <v>45502</v>
      </c>
      <c r="Q35" s="20"/>
      <c r="R35" s="20" t="s">
        <v>18111</v>
      </c>
      <c r="S35" s="19" t="s">
        <v>18114</v>
      </c>
      <c r="T35" s="19" t="s">
        <v>18115</v>
      </c>
      <c r="U35" s="19" t="s">
        <v>804</v>
      </c>
      <c r="V35" s="209">
        <v>33406</v>
      </c>
      <c r="W35" s="20" t="s">
        <v>44</v>
      </c>
      <c r="X35" s="20">
        <v>46</v>
      </c>
      <c r="Y35" s="33" t="s">
        <v>18058</v>
      </c>
      <c r="Z35" s="19" t="s">
        <v>62</v>
      </c>
      <c r="AA35" s="20" t="s">
        <v>3318</v>
      </c>
      <c r="AB35" s="19" t="s">
        <v>15360</v>
      </c>
      <c r="AC35" s="20" t="s">
        <v>6504</v>
      </c>
    </row>
    <row r="36" spans="1:29" ht="22.5" customHeight="1" x14ac:dyDescent="0.35">
      <c r="A36" s="33">
        <v>34</v>
      </c>
      <c r="B36" s="20" t="s">
        <v>18116</v>
      </c>
      <c r="C36" s="20" t="s">
        <v>50</v>
      </c>
      <c r="D36" s="20" t="str">
        <f t="shared" si="0"/>
        <v>DNAVBTH-HTG</v>
      </c>
      <c r="E36" s="20" t="s">
        <v>6336</v>
      </c>
      <c r="F36" s="20" t="s">
        <v>52</v>
      </c>
      <c r="G36" s="20" t="s">
        <v>5775</v>
      </c>
      <c r="H36" s="20" t="s">
        <v>2159</v>
      </c>
      <c r="I36" s="20" t="s">
        <v>18116</v>
      </c>
      <c r="J36" s="33" t="s">
        <v>18072</v>
      </c>
      <c r="K36" s="215" t="s">
        <v>18073</v>
      </c>
      <c r="L36" s="20">
        <f t="shared" si="1"/>
        <v>17</v>
      </c>
      <c r="M36" s="20">
        <f t="shared" si="2"/>
        <v>11</v>
      </c>
      <c r="N36" s="20">
        <f t="shared" si="3"/>
        <v>2016</v>
      </c>
      <c r="O36" s="20">
        <v>96</v>
      </c>
      <c r="P36" s="209">
        <f t="shared" si="4"/>
        <v>45613</v>
      </c>
      <c r="Q36" s="20"/>
      <c r="R36" s="20" t="s">
        <v>18116</v>
      </c>
      <c r="S36" s="19" t="s">
        <v>18117</v>
      </c>
      <c r="T36" s="19" t="s">
        <v>18118</v>
      </c>
      <c r="U36" s="19" t="s">
        <v>587</v>
      </c>
      <c r="V36" s="209">
        <v>35284</v>
      </c>
      <c r="W36" s="20" t="s">
        <v>75</v>
      </c>
      <c r="X36" s="20">
        <v>12</v>
      </c>
      <c r="Y36" s="33" t="s">
        <v>18119</v>
      </c>
      <c r="Z36" s="19" t="s">
        <v>211</v>
      </c>
      <c r="AA36" s="20" t="s">
        <v>47</v>
      </c>
      <c r="AB36" s="19" t="s">
        <v>14285</v>
      </c>
      <c r="AC36" s="20" t="s">
        <v>6504</v>
      </c>
    </row>
    <row r="37" spans="1:29" ht="22.5" customHeight="1" x14ac:dyDescent="0.35">
      <c r="A37" s="33">
        <v>35</v>
      </c>
      <c r="B37" s="20" t="s">
        <v>18120</v>
      </c>
      <c r="C37" s="20" t="s">
        <v>50</v>
      </c>
      <c r="D37" s="20" t="str">
        <f t="shared" si="0"/>
        <v>DNVTBTH-HTG</v>
      </c>
      <c r="E37" s="20" t="s">
        <v>6336</v>
      </c>
      <c r="F37" s="20" t="s">
        <v>52</v>
      </c>
      <c r="G37" s="20" t="s">
        <v>5775</v>
      </c>
      <c r="H37" s="20" t="s">
        <v>2159</v>
      </c>
      <c r="I37" s="20" t="s">
        <v>18120</v>
      </c>
      <c r="J37" s="33" t="s">
        <v>17998</v>
      </c>
      <c r="K37" s="215" t="s">
        <v>17999</v>
      </c>
      <c r="L37" s="20">
        <f t="shared" si="1"/>
        <v>10</v>
      </c>
      <c r="M37" s="20">
        <f t="shared" si="2"/>
        <v>6</v>
      </c>
      <c r="N37" s="20">
        <f t="shared" si="3"/>
        <v>2016</v>
      </c>
      <c r="O37" s="20">
        <v>96</v>
      </c>
      <c r="P37" s="209">
        <f t="shared" si="4"/>
        <v>45453</v>
      </c>
      <c r="Q37" s="20"/>
      <c r="R37" s="20" t="s">
        <v>18120</v>
      </c>
      <c r="S37" s="19" t="s">
        <v>18121</v>
      </c>
      <c r="T37" s="19" t="s">
        <v>3609</v>
      </c>
      <c r="U37" s="19" t="s">
        <v>60</v>
      </c>
      <c r="V37" s="210">
        <v>32076</v>
      </c>
      <c r="W37" s="20" t="s">
        <v>44</v>
      </c>
      <c r="X37" s="20" t="s">
        <v>18122</v>
      </c>
      <c r="Y37" s="33" t="s">
        <v>18123</v>
      </c>
      <c r="Z37" s="19" t="s">
        <v>211</v>
      </c>
      <c r="AA37" s="20" t="s">
        <v>3318</v>
      </c>
      <c r="AB37" s="19" t="s">
        <v>15360</v>
      </c>
      <c r="AC37" s="20" t="s">
        <v>6504</v>
      </c>
    </row>
    <row r="38" spans="1:29" ht="22.5" customHeight="1" x14ac:dyDescent="0.35">
      <c r="A38" s="33">
        <v>36</v>
      </c>
      <c r="B38" s="20" t="s">
        <v>18124</v>
      </c>
      <c r="C38" s="20" t="s">
        <v>50</v>
      </c>
      <c r="D38" s="20" t="str">
        <f t="shared" si="0"/>
        <v>DNVTBTH-HTG</v>
      </c>
      <c r="E38" s="20" t="s">
        <v>6336</v>
      </c>
      <c r="F38" s="20" t="s">
        <v>52</v>
      </c>
      <c r="G38" s="20" t="s">
        <v>5775</v>
      </c>
      <c r="H38" s="20" t="s">
        <v>2159</v>
      </c>
      <c r="I38" s="20" t="s">
        <v>18124</v>
      </c>
      <c r="J38" s="33" t="s">
        <v>17988</v>
      </c>
      <c r="K38" s="215" t="s">
        <v>17989</v>
      </c>
      <c r="L38" s="20">
        <f t="shared" si="1"/>
        <v>4</v>
      </c>
      <c r="M38" s="20">
        <f t="shared" si="2"/>
        <v>11</v>
      </c>
      <c r="N38" s="20">
        <f t="shared" si="3"/>
        <v>2016</v>
      </c>
      <c r="O38" s="20">
        <v>96</v>
      </c>
      <c r="P38" s="209">
        <f t="shared" si="4"/>
        <v>45600</v>
      </c>
      <c r="Q38" s="20"/>
      <c r="R38" s="20" t="s">
        <v>18124</v>
      </c>
      <c r="S38" s="19" t="s">
        <v>18125</v>
      </c>
      <c r="T38" s="19" t="s">
        <v>18126</v>
      </c>
      <c r="U38" s="19" t="s">
        <v>820</v>
      </c>
      <c r="V38" s="210">
        <v>31344</v>
      </c>
      <c r="W38" s="20" t="s">
        <v>75</v>
      </c>
      <c r="X38" s="20">
        <v>10</v>
      </c>
      <c r="Y38" s="33" t="s">
        <v>18127</v>
      </c>
      <c r="Z38" s="19" t="s">
        <v>211</v>
      </c>
      <c r="AA38" s="20" t="s">
        <v>3318</v>
      </c>
      <c r="AB38" s="19" t="s">
        <v>15360</v>
      </c>
      <c r="AC38" s="20" t="s">
        <v>6504</v>
      </c>
    </row>
    <row r="39" spans="1:29" ht="22.5" customHeight="1" x14ac:dyDescent="0.35">
      <c r="A39" s="33">
        <v>37</v>
      </c>
      <c r="B39" s="20" t="s">
        <v>18128</v>
      </c>
      <c r="C39" s="20" t="s">
        <v>50</v>
      </c>
      <c r="D39" s="20" t="str">
        <f t="shared" si="0"/>
        <v>DNVTBTH-HTG</v>
      </c>
      <c r="E39" s="20" t="s">
        <v>6336</v>
      </c>
      <c r="F39" s="20" t="s">
        <v>52</v>
      </c>
      <c r="G39" s="20" t="s">
        <v>5775</v>
      </c>
      <c r="H39" s="20" t="s">
        <v>2159</v>
      </c>
      <c r="I39" s="20" t="s">
        <v>18128</v>
      </c>
      <c r="J39" s="33" t="s">
        <v>18098</v>
      </c>
      <c r="K39" s="215" t="s">
        <v>18099</v>
      </c>
      <c r="L39" s="20">
        <f t="shared" si="1"/>
        <v>16</v>
      </c>
      <c r="M39" s="20">
        <f t="shared" si="2"/>
        <v>8</v>
      </c>
      <c r="N39" s="20">
        <f t="shared" si="3"/>
        <v>2016</v>
      </c>
      <c r="O39" s="20">
        <v>96</v>
      </c>
      <c r="P39" s="209">
        <f t="shared" si="4"/>
        <v>45520</v>
      </c>
      <c r="Q39" s="20"/>
      <c r="R39" s="20" t="s">
        <v>18128</v>
      </c>
      <c r="S39" s="19" t="s">
        <v>4419</v>
      </c>
      <c r="T39" s="19" t="s">
        <v>232</v>
      </c>
      <c r="U39" s="19" t="s">
        <v>489</v>
      </c>
      <c r="V39" s="209">
        <v>31673</v>
      </c>
      <c r="W39" s="20" t="s">
        <v>44</v>
      </c>
      <c r="X39" s="20">
        <v>10</v>
      </c>
      <c r="Y39" s="33" t="s">
        <v>18127</v>
      </c>
      <c r="Z39" s="19" t="s">
        <v>211</v>
      </c>
      <c r="AA39" s="20" t="s">
        <v>3318</v>
      </c>
      <c r="AB39" s="19" t="s">
        <v>15360</v>
      </c>
      <c r="AC39" s="20" t="s">
        <v>6504</v>
      </c>
    </row>
    <row r="40" spans="1:29" ht="22.5" customHeight="1" x14ac:dyDescent="0.35">
      <c r="A40" s="33">
        <v>38</v>
      </c>
      <c r="B40" s="20" t="s">
        <v>18129</v>
      </c>
      <c r="C40" s="20" t="s">
        <v>50</v>
      </c>
      <c r="D40" s="20" t="str">
        <f t="shared" si="0"/>
        <v>DNVTBTH-HTG</v>
      </c>
      <c r="E40" s="20" t="s">
        <v>6336</v>
      </c>
      <c r="F40" s="20" t="s">
        <v>52</v>
      </c>
      <c r="G40" s="20" t="s">
        <v>5775</v>
      </c>
      <c r="H40" s="20" t="s">
        <v>2159</v>
      </c>
      <c r="I40" s="20" t="s">
        <v>18129</v>
      </c>
      <c r="J40" s="33" t="s">
        <v>18130</v>
      </c>
      <c r="K40" s="215" t="s">
        <v>18131</v>
      </c>
      <c r="L40" s="20">
        <f t="shared" si="1"/>
        <v>8</v>
      </c>
      <c r="M40" s="20">
        <f t="shared" si="2"/>
        <v>8</v>
      </c>
      <c r="N40" s="20">
        <f t="shared" si="3"/>
        <v>2016</v>
      </c>
      <c r="O40" s="20">
        <v>96</v>
      </c>
      <c r="P40" s="209">
        <f t="shared" si="4"/>
        <v>45512</v>
      </c>
      <c r="Q40" s="20"/>
      <c r="R40" s="20" t="s">
        <v>18129</v>
      </c>
      <c r="S40" s="19" t="s">
        <v>18132</v>
      </c>
      <c r="T40" s="19" t="s">
        <v>10012</v>
      </c>
      <c r="U40" s="19" t="s">
        <v>204</v>
      </c>
      <c r="V40" s="209">
        <v>32357</v>
      </c>
      <c r="W40" s="20" t="s">
        <v>75</v>
      </c>
      <c r="X40" s="20">
        <v>10</v>
      </c>
      <c r="Y40" s="33" t="s">
        <v>18127</v>
      </c>
      <c r="Z40" s="19" t="s">
        <v>211</v>
      </c>
      <c r="AA40" s="20" t="s">
        <v>3318</v>
      </c>
      <c r="AB40" s="19" t="s">
        <v>15360</v>
      </c>
      <c r="AC40" s="20" t="s">
        <v>6504</v>
      </c>
    </row>
    <row r="41" spans="1:29" ht="22.5" customHeight="1" x14ac:dyDescent="0.35">
      <c r="A41" s="33">
        <v>39</v>
      </c>
      <c r="B41" s="20" t="s">
        <v>18133</v>
      </c>
      <c r="C41" s="20" t="s">
        <v>50</v>
      </c>
      <c r="D41" s="20" t="str">
        <f t="shared" si="0"/>
        <v>HDBTH-HTG</v>
      </c>
      <c r="E41" s="20" t="s">
        <v>6336</v>
      </c>
      <c r="F41" s="20" t="s">
        <v>52</v>
      </c>
      <c r="G41" s="20" t="s">
        <v>11175</v>
      </c>
      <c r="H41" s="20" t="s">
        <v>5794</v>
      </c>
      <c r="I41" s="20" t="s">
        <v>18134</v>
      </c>
      <c r="J41" s="33" t="s">
        <v>18135</v>
      </c>
      <c r="K41" s="215" t="s">
        <v>18136</v>
      </c>
      <c r="L41" s="20">
        <f t="shared" si="1"/>
        <v>20</v>
      </c>
      <c r="M41" s="20">
        <f t="shared" si="2"/>
        <v>1</v>
      </c>
      <c r="N41" s="20">
        <f t="shared" si="3"/>
        <v>2017</v>
      </c>
      <c r="O41" s="20">
        <v>96</v>
      </c>
      <c r="P41" s="209">
        <f t="shared" si="4"/>
        <v>45677</v>
      </c>
      <c r="Q41" s="20"/>
      <c r="R41" s="20" t="s">
        <v>18133</v>
      </c>
      <c r="S41" s="19" t="s">
        <v>18137</v>
      </c>
      <c r="T41" s="19" t="s">
        <v>18138</v>
      </c>
      <c r="U41" s="19" t="s">
        <v>200</v>
      </c>
      <c r="V41" s="209">
        <v>34248</v>
      </c>
      <c r="W41" s="20" t="s">
        <v>75</v>
      </c>
      <c r="X41" s="20">
        <v>6</v>
      </c>
      <c r="Y41" s="33" t="s">
        <v>18139</v>
      </c>
      <c r="Z41" s="19" t="s">
        <v>234</v>
      </c>
      <c r="AA41" s="20" t="s">
        <v>6381</v>
      </c>
      <c r="AB41" s="19" t="s">
        <v>14385</v>
      </c>
      <c r="AC41" s="20" t="s">
        <v>14386</v>
      </c>
    </row>
    <row r="42" spans="1:29" ht="22.5" customHeight="1" x14ac:dyDescent="0.35">
      <c r="A42" s="33">
        <v>40</v>
      </c>
      <c r="B42" s="20" t="s">
        <v>18140</v>
      </c>
      <c r="C42" s="20" t="s">
        <v>332</v>
      </c>
      <c r="D42" s="20" t="str">
        <f t="shared" si="0"/>
        <v>HDBTH-CB</v>
      </c>
      <c r="E42" s="20" t="s">
        <v>6335</v>
      </c>
      <c r="F42" s="20" t="s">
        <v>52</v>
      </c>
      <c r="G42" s="20" t="s">
        <v>11175</v>
      </c>
      <c r="H42" s="20" t="s">
        <v>5794</v>
      </c>
      <c r="I42" s="20" t="s">
        <v>18141</v>
      </c>
      <c r="J42" s="33" t="s">
        <v>322</v>
      </c>
      <c r="K42" s="215" t="s">
        <v>323</v>
      </c>
      <c r="L42" s="20">
        <f t="shared" si="1"/>
        <v>7</v>
      </c>
      <c r="M42" s="20">
        <f t="shared" si="2"/>
        <v>6</v>
      </c>
      <c r="N42" s="20">
        <f t="shared" si="3"/>
        <v>2024</v>
      </c>
      <c r="O42" s="20">
        <v>72</v>
      </c>
      <c r="P42" s="209">
        <f t="shared" si="4"/>
        <v>47641</v>
      </c>
      <c r="Q42" s="20"/>
      <c r="R42" s="20" t="s">
        <v>18140</v>
      </c>
      <c r="S42" s="19" t="s">
        <v>18142</v>
      </c>
      <c r="T42" s="19" t="s">
        <v>493</v>
      </c>
      <c r="U42" s="19" t="s">
        <v>835</v>
      </c>
      <c r="V42" s="209">
        <v>36471</v>
      </c>
      <c r="W42" s="20" t="s">
        <v>44</v>
      </c>
      <c r="X42" s="20">
        <v>21</v>
      </c>
      <c r="Y42" s="33" t="s">
        <v>18143</v>
      </c>
      <c r="Z42" s="19" t="s">
        <v>62</v>
      </c>
      <c r="AA42" s="20" t="s">
        <v>6381</v>
      </c>
      <c r="AB42" s="19" t="s">
        <v>14385</v>
      </c>
      <c r="AC42" s="20" t="s">
        <v>14386</v>
      </c>
    </row>
    <row r="43" spans="1:29" ht="22.5" customHeight="1" x14ac:dyDescent="0.35">
      <c r="A43" s="33">
        <v>41</v>
      </c>
      <c r="B43" s="20" t="s">
        <v>18144</v>
      </c>
      <c r="C43" s="20" t="s">
        <v>332</v>
      </c>
      <c r="D43" s="20" t="str">
        <f t="shared" si="0"/>
        <v>HCTBTH-CB</v>
      </c>
      <c r="E43" s="20" t="s">
        <v>6335</v>
      </c>
      <c r="F43" s="20" t="s">
        <v>52</v>
      </c>
      <c r="G43" s="20" t="s">
        <v>11175</v>
      </c>
      <c r="H43" s="20" t="s">
        <v>11500</v>
      </c>
      <c r="I43" s="20" t="s">
        <v>18145</v>
      </c>
      <c r="J43" s="33" t="s">
        <v>1315</v>
      </c>
      <c r="K43" s="215" t="s">
        <v>1316</v>
      </c>
      <c r="L43" s="20">
        <f t="shared" si="1"/>
        <v>6</v>
      </c>
      <c r="M43" s="20">
        <f t="shared" si="2"/>
        <v>4</v>
      </c>
      <c r="N43" s="20">
        <f t="shared" si="3"/>
        <v>2021</v>
      </c>
      <c r="O43" s="215">
        <v>96</v>
      </c>
      <c r="P43" s="209">
        <f t="shared" si="4"/>
        <v>47214</v>
      </c>
      <c r="Q43" s="20"/>
      <c r="R43" s="20" t="s">
        <v>18144</v>
      </c>
      <c r="S43" s="19" t="s">
        <v>18146</v>
      </c>
      <c r="T43" s="19" t="s">
        <v>4233</v>
      </c>
      <c r="U43" s="19" t="s">
        <v>667</v>
      </c>
      <c r="V43" s="209">
        <v>35274</v>
      </c>
      <c r="W43" s="20" t="s">
        <v>75</v>
      </c>
      <c r="X43" s="20">
        <v>14</v>
      </c>
      <c r="Y43" s="33" t="s">
        <v>18147</v>
      </c>
      <c r="Z43" s="19" t="s">
        <v>62</v>
      </c>
      <c r="AA43" s="20" t="s">
        <v>6131</v>
      </c>
      <c r="AB43" s="19" t="s">
        <v>6132</v>
      </c>
      <c r="AC43" s="20" t="s">
        <v>14386</v>
      </c>
    </row>
    <row r="44" spans="1:29" ht="22.5" customHeight="1" x14ac:dyDescent="0.35">
      <c r="A44" s="33">
        <v>42</v>
      </c>
      <c r="B44" s="20" t="s">
        <v>18148</v>
      </c>
      <c r="C44" s="20" t="s">
        <v>332</v>
      </c>
      <c r="D44" s="20" t="str">
        <f t="shared" si="0"/>
        <v>HCTBTH-CB</v>
      </c>
      <c r="E44" s="20" t="s">
        <v>6335</v>
      </c>
      <c r="F44" s="20" t="s">
        <v>52</v>
      </c>
      <c r="G44" s="20" t="s">
        <v>11175</v>
      </c>
      <c r="H44" s="20" t="s">
        <v>11500</v>
      </c>
      <c r="I44" s="20" t="s">
        <v>18149</v>
      </c>
      <c r="J44" s="33" t="s">
        <v>1315</v>
      </c>
      <c r="K44" s="215" t="s">
        <v>1316</v>
      </c>
      <c r="L44" s="20">
        <f t="shared" si="1"/>
        <v>6</v>
      </c>
      <c r="M44" s="20">
        <f t="shared" si="2"/>
        <v>4</v>
      </c>
      <c r="N44" s="20">
        <f t="shared" si="3"/>
        <v>2021</v>
      </c>
      <c r="O44" s="215">
        <v>96</v>
      </c>
      <c r="P44" s="209">
        <f t="shared" si="4"/>
        <v>47214</v>
      </c>
      <c r="Q44" s="20"/>
      <c r="R44" s="20" t="s">
        <v>18148</v>
      </c>
      <c r="S44" s="19" t="s">
        <v>18150</v>
      </c>
      <c r="T44" s="19" t="s">
        <v>10034</v>
      </c>
      <c r="U44" s="19" t="s">
        <v>100</v>
      </c>
      <c r="V44" s="209">
        <v>35315</v>
      </c>
      <c r="W44" s="20" t="s">
        <v>44</v>
      </c>
      <c r="X44" s="20">
        <v>14</v>
      </c>
      <c r="Y44" s="33" t="s">
        <v>18151</v>
      </c>
      <c r="Z44" s="19" t="s">
        <v>274</v>
      </c>
      <c r="AA44" s="20" t="s">
        <v>6131</v>
      </c>
      <c r="AB44" s="19" t="s">
        <v>6132</v>
      </c>
      <c r="AC44" s="20" t="s">
        <v>14386</v>
      </c>
    </row>
    <row r="45" spans="1:29" ht="22.5" customHeight="1" x14ac:dyDescent="0.35">
      <c r="A45" s="33">
        <v>43</v>
      </c>
      <c r="B45" s="20" t="s">
        <v>18152</v>
      </c>
      <c r="C45" s="20" t="s">
        <v>18153</v>
      </c>
      <c r="D45" s="20" t="str">
        <f t="shared" si="0"/>
        <v>TX - CQBTH-CB</v>
      </c>
      <c r="E45" s="20" t="s">
        <v>6335</v>
      </c>
      <c r="F45" s="20" t="s">
        <v>52</v>
      </c>
      <c r="G45" s="20" t="s">
        <v>11175</v>
      </c>
      <c r="H45" s="20" t="s">
        <v>6113</v>
      </c>
      <c r="I45" s="20" t="s">
        <v>18152</v>
      </c>
      <c r="J45" s="33" t="s">
        <v>11482</v>
      </c>
      <c r="K45" s="215" t="s">
        <v>1243</v>
      </c>
      <c r="L45" s="20">
        <f t="shared" si="1"/>
        <v>14</v>
      </c>
      <c r="M45" s="20">
        <f t="shared" si="2"/>
        <v>10</v>
      </c>
      <c r="N45" s="20">
        <f t="shared" si="3"/>
        <v>2020</v>
      </c>
      <c r="O45" s="20">
        <v>96</v>
      </c>
      <c r="P45" s="209">
        <f t="shared" si="4"/>
        <v>47040</v>
      </c>
      <c r="Q45" s="20"/>
      <c r="R45" s="20" t="s">
        <v>18152</v>
      </c>
      <c r="S45" s="19" t="s">
        <v>18154</v>
      </c>
      <c r="T45" s="19" t="s">
        <v>435</v>
      </c>
      <c r="U45" s="19" t="s">
        <v>462</v>
      </c>
      <c r="V45" s="209">
        <v>37526</v>
      </c>
      <c r="W45" s="20" t="s">
        <v>75</v>
      </c>
      <c r="X45" s="20" t="s">
        <v>6497</v>
      </c>
      <c r="Y45" s="33" t="s">
        <v>18155</v>
      </c>
      <c r="Z45" s="19" t="s">
        <v>18156</v>
      </c>
      <c r="AA45" s="20" t="s">
        <v>13864</v>
      </c>
      <c r="AB45" s="19" t="s">
        <v>18157</v>
      </c>
      <c r="AC45" s="20" t="s">
        <v>15410</v>
      </c>
    </row>
    <row r="46" spans="1:29" ht="22.5" customHeight="1" x14ac:dyDescent="0.35">
      <c r="A46" s="33">
        <v>44</v>
      </c>
      <c r="B46" s="20" t="s">
        <v>18158</v>
      </c>
      <c r="C46" s="20" t="s">
        <v>18153</v>
      </c>
      <c r="D46" s="20" t="str">
        <f t="shared" si="0"/>
        <v>TX - HNQNBTH-CB</v>
      </c>
      <c r="E46" s="20" t="s">
        <v>6335</v>
      </c>
      <c r="F46" s="20" t="s">
        <v>52</v>
      </c>
      <c r="G46" s="20" t="s">
        <v>11175</v>
      </c>
      <c r="H46" s="20" t="s">
        <v>6113</v>
      </c>
      <c r="I46" s="20" t="s">
        <v>18158</v>
      </c>
      <c r="J46" s="33" t="s">
        <v>13891</v>
      </c>
      <c r="K46" s="215" t="s">
        <v>1583</v>
      </c>
      <c r="L46" s="20">
        <f t="shared" si="1"/>
        <v>14</v>
      </c>
      <c r="M46" s="20">
        <f t="shared" si="2"/>
        <v>10</v>
      </c>
      <c r="N46" s="20">
        <f t="shared" si="3"/>
        <v>2022</v>
      </c>
      <c r="O46" s="20">
        <v>72</v>
      </c>
      <c r="P46" s="209">
        <f t="shared" si="4"/>
        <v>47040</v>
      </c>
      <c r="Q46" s="20"/>
      <c r="R46" s="20" t="s">
        <v>18158</v>
      </c>
      <c r="S46" s="19" t="s">
        <v>18159</v>
      </c>
      <c r="T46" s="19" t="s">
        <v>18160</v>
      </c>
      <c r="U46" s="19" t="s">
        <v>60</v>
      </c>
      <c r="V46" s="209">
        <v>34227</v>
      </c>
      <c r="W46" s="20" t="s">
        <v>44</v>
      </c>
      <c r="X46" s="20" t="s">
        <v>6167</v>
      </c>
      <c r="Y46" s="33" t="s">
        <v>13973</v>
      </c>
      <c r="Z46" s="19" t="s">
        <v>46</v>
      </c>
      <c r="AA46" s="20" t="s">
        <v>13974</v>
      </c>
      <c r="AB46" s="19" t="s">
        <v>18161</v>
      </c>
      <c r="AC46" s="20" t="s">
        <v>14407</v>
      </c>
    </row>
    <row r="47" spans="1:29" ht="22.5" customHeight="1" x14ac:dyDescent="0.35">
      <c r="A47" s="33">
        <v>45</v>
      </c>
      <c r="B47" s="20" t="s">
        <v>18162</v>
      </c>
      <c r="C47" s="20" t="s">
        <v>18153</v>
      </c>
      <c r="D47" s="20" t="str">
        <f t="shared" si="0"/>
        <v>TX - BNBTH-CB</v>
      </c>
      <c r="E47" s="20" t="s">
        <v>6335</v>
      </c>
      <c r="F47" s="20" t="s">
        <v>52</v>
      </c>
      <c r="G47" s="20" t="s">
        <v>11175</v>
      </c>
      <c r="H47" s="20" t="s">
        <v>6113</v>
      </c>
      <c r="I47" s="20" t="s">
        <v>18162</v>
      </c>
      <c r="J47" s="33" t="s">
        <v>18163</v>
      </c>
      <c r="K47" s="215" t="s">
        <v>18164</v>
      </c>
      <c r="L47" s="20">
        <f t="shared" si="1"/>
        <v>10</v>
      </c>
      <c r="M47" s="20">
        <f t="shared" si="2"/>
        <v>9</v>
      </c>
      <c r="N47" s="20">
        <f t="shared" si="3"/>
        <v>2019</v>
      </c>
      <c r="O47" s="20">
        <v>96</v>
      </c>
      <c r="P47" s="209">
        <f t="shared" si="4"/>
        <v>46640</v>
      </c>
      <c r="Q47" s="20"/>
      <c r="R47" s="20" t="s">
        <v>18162</v>
      </c>
      <c r="S47" s="19" t="s">
        <v>18165</v>
      </c>
      <c r="T47" s="19" t="s">
        <v>18166</v>
      </c>
      <c r="U47" s="19" t="s">
        <v>667</v>
      </c>
      <c r="V47" s="209">
        <v>37228</v>
      </c>
      <c r="W47" s="20" t="s">
        <v>75</v>
      </c>
      <c r="X47" s="20" t="s">
        <v>18167</v>
      </c>
      <c r="Y47" s="33" t="s">
        <v>18168</v>
      </c>
      <c r="Z47" s="19" t="s">
        <v>121</v>
      </c>
      <c r="AA47" s="20" t="s">
        <v>6349</v>
      </c>
      <c r="AB47" s="19" t="s">
        <v>15511</v>
      </c>
      <c r="AC47" s="20" t="s">
        <v>14407</v>
      </c>
    </row>
    <row r="48" spans="1:29" ht="22.5" customHeight="1" x14ac:dyDescent="0.35">
      <c r="A48" s="33">
        <v>46</v>
      </c>
      <c r="B48" s="20" t="s">
        <v>18169</v>
      </c>
      <c r="C48" s="20" t="s">
        <v>18153</v>
      </c>
      <c r="D48" s="20" t="str">
        <f t="shared" si="0"/>
        <v>TX - BNBTH-CB</v>
      </c>
      <c r="E48" s="20" t="s">
        <v>6335</v>
      </c>
      <c r="F48" s="20" t="s">
        <v>52</v>
      </c>
      <c r="G48" s="20" t="s">
        <v>11175</v>
      </c>
      <c r="H48" s="20" t="s">
        <v>6113</v>
      </c>
      <c r="I48" s="20" t="s">
        <v>18169</v>
      </c>
      <c r="J48" s="33" t="s">
        <v>14012</v>
      </c>
      <c r="K48" s="215" t="s">
        <v>11197</v>
      </c>
      <c r="L48" s="20">
        <f t="shared" si="1"/>
        <v>22</v>
      </c>
      <c r="M48" s="20">
        <f t="shared" si="2"/>
        <v>7</v>
      </c>
      <c r="N48" s="20">
        <f t="shared" si="3"/>
        <v>2021</v>
      </c>
      <c r="O48" s="215">
        <v>96</v>
      </c>
      <c r="P48" s="209">
        <f t="shared" si="4"/>
        <v>47321</v>
      </c>
      <c r="Q48" s="20"/>
      <c r="R48" s="20" t="s">
        <v>18169</v>
      </c>
      <c r="S48" s="19" t="s">
        <v>18170</v>
      </c>
      <c r="T48" s="19" t="s">
        <v>826</v>
      </c>
      <c r="U48" s="19" t="s">
        <v>73</v>
      </c>
      <c r="V48" s="209">
        <v>34932</v>
      </c>
      <c r="W48" s="20" t="s">
        <v>75</v>
      </c>
      <c r="X48" s="20" t="s">
        <v>18167</v>
      </c>
      <c r="Y48" s="33" t="s">
        <v>18168</v>
      </c>
      <c r="Z48" s="19" t="s">
        <v>121</v>
      </c>
      <c r="AA48" s="20" t="s">
        <v>6349</v>
      </c>
      <c r="AB48" s="19" t="s">
        <v>15511</v>
      </c>
      <c r="AC48" s="20" t="s">
        <v>14407</v>
      </c>
    </row>
    <row r="49" spans="1:29" ht="22.5" customHeight="1" x14ac:dyDescent="0.35">
      <c r="A49" s="33">
        <v>47</v>
      </c>
      <c r="B49" s="20" t="s">
        <v>18171</v>
      </c>
      <c r="C49" s="20" t="s">
        <v>18153</v>
      </c>
      <c r="D49" s="20" t="str">
        <f t="shared" si="0"/>
        <v>TX - BNBTH-CB</v>
      </c>
      <c r="E49" s="20" t="s">
        <v>6335</v>
      </c>
      <c r="F49" s="20" t="s">
        <v>52</v>
      </c>
      <c r="G49" s="20" t="s">
        <v>11175</v>
      </c>
      <c r="H49" s="20" t="s">
        <v>6113</v>
      </c>
      <c r="I49" s="20" t="s">
        <v>18171</v>
      </c>
      <c r="J49" s="33" t="s">
        <v>18172</v>
      </c>
      <c r="K49" s="215" t="s">
        <v>214</v>
      </c>
      <c r="L49" s="20">
        <f t="shared" si="1"/>
        <v>29</v>
      </c>
      <c r="M49" s="20">
        <f t="shared" si="2"/>
        <v>4</v>
      </c>
      <c r="N49" s="20">
        <f t="shared" si="3"/>
        <v>2022</v>
      </c>
      <c r="O49" s="20">
        <v>72</v>
      </c>
      <c r="P49" s="209">
        <f t="shared" si="4"/>
        <v>46872</v>
      </c>
      <c r="Q49" s="20"/>
      <c r="R49" s="20" t="s">
        <v>18171</v>
      </c>
      <c r="S49" s="19" t="s">
        <v>485</v>
      </c>
      <c r="T49" s="19" t="s">
        <v>493</v>
      </c>
      <c r="U49" s="19" t="s">
        <v>498</v>
      </c>
      <c r="V49" s="210">
        <v>35752</v>
      </c>
      <c r="W49" s="20" t="s">
        <v>44</v>
      </c>
      <c r="X49" s="20" t="s">
        <v>18167</v>
      </c>
      <c r="Y49" s="33" t="s">
        <v>13807</v>
      </c>
      <c r="Z49" s="19" t="s">
        <v>121</v>
      </c>
      <c r="AA49" s="20" t="s">
        <v>6349</v>
      </c>
      <c r="AB49" s="19" t="s">
        <v>15511</v>
      </c>
      <c r="AC49" s="20" t="s">
        <v>14407</v>
      </c>
    </row>
    <row r="50" spans="1:29" ht="22.5" customHeight="1" x14ac:dyDescent="0.35">
      <c r="A50" s="33">
        <v>48</v>
      </c>
      <c r="B50" s="20" t="s">
        <v>18173</v>
      </c>
      <c r="C50" s="20" t="s">
        <v>18153</v>
      </c>
      <c r="D50" s="20" t="str">
        <f t="shared" si="0"/>
        <v>TX - BNBTH-CB</v>
      </c>
      <c r="E50" s="20" t="s">
        <v>6335</v>
      </c>
      <c r="F50" s="20" t="s">
        <v>52</v>
      </c>
      <c r="G50" s="20" t="s">
        <v>11175</v>
      </c>
      <c r="H50" s="20" t="s">
        <v>6113</v>
      </c>
      <c r="I50" s="20" t="s">
        <v>18173</v>
      </c>
      <c r="J50" s="33" t="s">
        <v>18174</v>
      </c>
      <c r="K50" s="215" t="s">
        <v>483</v>
      </c>
      <c r="L50" s="20">
        <f t="shared" si="1"/>
        <v>15</v>
      </c>
      <c r="M50" s="20">
        <f t="shared" si="2"/>
        <v>3</v>
      </c>
      <c r="N50" s="20">
        <f t="shared" si="3"/>
        <v>2024</v>
      </c>
      <c r="O50" s="20">
        <v>72</v>
      </c>
      <c r="P50" s="209">
        <f t="shared" si="4"/>
        <v>47557</v>
      </c>
      <c r="Q50" s="20"/>
      <c r="R50" s="20" t="s">
        <v>18173</v>
      </c>
      <c r="S50" s="19" t="s">
        <v>18175</v>
      </c>
      <c r="T50" s="19" t="s">
        <v>18176</v>
      </c>
      <c r="U50" s="19" t="s">
        <v>18177</v>
      </c>
      <c r="V50" s="209">
        <v>30510</v>
      </c>
      <c r="W50" s="20" t="s">
        <v>75</v>
      </c>
      <c r="X50" s="20" t="s">
        <v>18167</v>
      </c>
      <c r="Y50" s="33" t="s">
        <v>18178</v>
      </c>
      <c r="Z50" s="19" t="s">
        <v>121</v>
      </c>
      <c r="AA50" s="20" t="s">
        <v>6349</v>
      </c>
      <c r="AB50" s="19" t="s">
        <v>15511</v>
      </c>
      <c r="AC50" s="20" t="s">
        <v>14407</v>
      </c>
    </row>
    <row r="51" spans="1:29" ht="22.5" customHeight="1" x14ac:dyDescent="0.35">
      <c r="A51" s="33">
        <v>49</v>
      </c>
      <c r="B51" s="20" t="s">
        <v>18179</v>
      </c>
      <c r="C51" s="20" t="s">
        <v>18153</v>
      </c>
      <c r="D51" s="20" t="str">
        <f t="shared" si="0"/>
        <v>TX - ĐPBTH-CB</v>
      </c>
      <c r="E51" s="20" t="s">
        <v>6335</v>
      </c>
      <c r="F51" s="20" t="s">
        <v>52</v>
      </c>
      <c r="G51" s="20" t="s">
        <v>11175</v>
      </c>
      <c r="H51" s="20" t="s">
        <v>6113</v>
      </c>
      <c r="I51" s="20" t="s">
        <v>18179</v>
      </c>
      <c r="J51" s="33" t="s">
        <v>13896</v>
      </c>
      <c r="K51" s="215" t="s">
        <v>13897</v>
      </c>
      <c r="L51" s="20">
        <f t="shared" si="1"/>
        <v>16</v>
      </c>
      <c r="M51" s="20">
        <f t="shared" si="2"/>
        <v>9</v>
      </c>
      <c r="N51" s="20">
        <f t="shared" si="3"/>
        <v>2022</v>
      </c>
      <c r="O51" s="20">
        <v>72</v>
      </c>
      <c r="P51" s="209">
        <f t="shared" si="4"/>
        <v>47012</v>
      </c>
      <c r="Q51" s="20"/>
      <c r="R51" s="20" t="s">
        <v>18179</v>
      </c>
      <c r="S51" s="19" t="s">
        <v>18180</v>
      </c>
      <c r="T51" s="19" t="s">
        <v>2958</v>
      </c>
      <c r="U51" s="19" t="s">
        <v>200</v>
      </c>
      <c r="V51" s="210">
        <v>30281</v>
      </c>
      <c r="W51" s="20" t="s">
        <v>75</v>
      </c>
      <c r="X51" s="20" t="s">
        <v>18181</v>
      </c>
      <c r="Y51" s="33" t="s">
        <v>13894</v>
      </c>
      <c r="Z51" s="19" t="s">
        <v>121</v>
      </c>
      <c r="AA51" s="20" t="s">
        <v>18182</v>
      </c>
      <c r="AB51" s="19" t="s">
        <v>18183</v>
      </c>
      <c r="AC51" s="20" t="s">
        <v>14407</v>
      </c>
    </row>
    <row r="52" spans="1:29" ht="22.5" customHeight="1" x14ac:dyDescent="0.35">
      <c r="A52" s="33">
        <v>50</v>
      </c>
      <c r="B52" s="20" t="s">
        <v>18184</v>
      </c>
      <c r="C52" s="20" t="s">
        <v>18153</v>
      </c>
      <c r="D52" s="20" t="str">
        <f t="shared" si="0"/>
        <v>TX - ĐPBTH-CB</v>
      </c>
      <c r="E52" s="20" t="s">
        <v>6335</v>
      </c>
      <c r="F52" s="20" t="s">
        <v>52</v>
      </c>
      <c r="G52" s="20" t="s">
        <v>11175</v>
      </c>
      <c r="H52" s="20" t="s">
        <v>6113</v>
      </c>
      <c r="I52" s="20" t="s">
        <v>18184</v>
      </c>
      <c r="J52" s="33" t="s">
        <v>13891</v>
      </c>
      <c r="K52" s="215" t="s">
        <v>1583</v>
      </c>
      <c r="L52" s="20">
        <f t="shared" si="1"/>
        <v>14</v>
      </c>
      <c r="M52" s="20">
        <f t="shared" si="2"/>
        <v>10</v>
      </c>
      <c r="N52" s="20">
        <f t="shared" si="3"/>
        <v>2022</v>
      </c>
      <c r="O52" s="20">
        <v>72</v>
      </c>
      <c r="P52" s="209">
        <f t="shared" si="4"/>
        <v>47040</v>
      </c>
      <c r="Q52" s="20"/>
      <c r="R52" s="20" t="s">
        <v>18184</v>
      </c>
      <c r="S52" s="19" t="s">
        <v>978</v>
      </c>
      <c r="T52" s="19" t="s">
        <v>493</v>
      </c>
      <c r="U52" s="19" t="s">
        <v>173</v>
      </c>
      <c r="V52" s="209">
        <v>30207</v>
      </c>
      <c r="W52" s="20" t="s">
        <v>44</v>
      </c>
      <c r="X52" s="20" t="s">
        <v>18181</v>
      </c>
      <c r="Y52" s="33" t="s">
        <v>13894</v>
      </c>
      <c r="Z52" s="19" t="s">
        <v>121</v>
      </c>
      <c r="AA52" s="20" t="s">
        <v>18182</v>
      </c>
      <c r="AB52" s="19" t="s">
        <v>18183</v>
      </c>
      <c r="AC52" s="20" t="s">
        <v>14407</v>
      </c>
    </row>
    <row r="53" spans="1:29" ht="22.5" customHeight="1" x14ac:dyDescent="0.35">
      <c r="A53" s="33">
        <v>51</v>
      </c>
      <c r="B53" s="20" t="s">
        <v>18185</v>
      </c>
      <c r="C53" s="20" t="s">
        <v>18153</v>
      </c>
      <c r="D53" s="20" t="str">
        <f t="shared" si="0"/>
        <v>TX - ĐPBTH-CB</v>
      </c>
      <c r="E53" s="20" t="s">
        <v>6335</v>
      </c>
      <c r="F53" s="20" t="s">
        <v>52</v>
      </c>
      <c r="G53" s="20" t="s">
        <v>11175</v>
      </c>
      <c r="H53" s="20" t="s">
        <v>6113</v>
      </c>
      <c r="I53" s="20" t="s">
        <v>18185</v>
      </c>
      <c r="J53" s="33" t="s">
        <v>18186</v>
      </c>
      <c r="K53" s="215" t="s">
        <v>10469</v>
      </c>
      <c r="L53" s="20">
        <f t="shared" si="1"/>
        <v>15</v>
      </c>
      <c r="M53" s="20">
        <f t="shared" si="2"/>
        <v>12</v>
      </c>
      <c r="N53" s="20">
        <f t="shared" si="3"/>
        <v>2022</v>
      </c>
      <c r="O53" s="20">
        <v>72</v>
      </c>
      <c r="P53" s="209">
        <f t="shared" si="4"/>
        <v>47102</v>
      </c>
      <c r="Q53" s="20"/>
      <c r="R53" s="20" t="s">
        <v>18185</v>
      </c>
      <c r="S53" s="19" t="s">
        <v>18187</v>
      </c>
      <c r="T53" s="19" t="s">
        <v>18188</v>
      </c>
      <c r="U53" s="19" t="s">
        <v>136</v>
      </c>
      <c r="V53" s="209">
        <v>37072</v>
      </c>
      <c r="W53" s="20" t="s">
        <v>75</v>
      </c>
      <c r="X53" s="20" t="s">
        <v>18181</v>
      </c>
      <c r="Y53" s="33" t="s">
        <v>13894</v>
      </c>
      <c r="Z53" s="19" t="s">
        <v>121</v>
      </c>
      <c r="AA53" s="20" t="s">
        <v>18182</v>
      </c>
      <c r="AB53" s="19" t="s">
        <v>18183</v>
      </c>
      <c r="AC53" s="20" t="s">
        <v>14407</v>
      </c>
    </row>
    <row r="54" spans="1:29" ht="22.5" customHeight="1" x14ac:dyDescent="0.35">
      <c r="A54" s="33">
        <v>52</v>
      </c>
      <c r="B54" s="20" t="s">
        <v>18189</v>
      </c>
      <c r="C54" s="20" t="s">
        <v>18153</v>
      </c>
      <c r="D54" s="20" t="str">
        <f t="shared" si="0"/>
        <v>TX - ĐPBTH-CB</v>
      </c>
      <c r="E54" s="20" t="s">
        <v>6335</v>
      </c>
      <c r="F54" s="20" t="s">
        <v>52</v>
      </c>
      <c r="G54" s="20" t="s">
        <v>11175</v>
      </c>
      <c r="H54" s="20" t="s">
        <v>6113</v>
      </c>
      <c r="I54" s="20" t="s">
        <v>18189</v>
      </c>
      <c r="J54" s="33" t="s">
        <v>18190</v>
      </c>
      <c r="K54" s="215" t="s">
        <v>874</v>
      </c>
      <c r="L54" s="20">
        <f t="shared" si="1"/>
        <v>9</v>
      </c>
      <c r="M54" s="20">
        <f t="shared" si="2"/>
        <v>1</v>
      </c>
      <c r="N54" s="20">
        <f t="shared" si="3"/>
        <v>2024</v>
      </c>
      <c r="O54" s="20">
        <v>72</v>
      </c>
      <c r="P54" s="209">
        <f t="shared" si="4"/>
        <v>47492</v>
      </c>
      <c r="Q54" s="20"/>
      <c r="R54" s="20" t="s">
        <v>18189</v>
      </c>
      <c r="S54" s="19" t="s">
        <v>18191</v>
      </c>
      <c r="T54" s="19" t="s">
        <v>1408</v>
      </c>
      <c r="U54" s="19" t="s">
        <v>100</v>
      </c>
      <c r="V54" s="209">
        <v>24478</v>
      </c>
      <c r="W54" s="20" t="s">
        <v>75</v>
      </c>
      <c r="X54" s="20" t="s">
        <v>18181</v>
      </c>
      <c r="Y54" s="33" t="s">
        <v>18192</v>
      </c>
      <c r="Z54" s="19" t="s">
        <v>121</v>
      </c>
      <c r="AA54" s="20" t="s">
        <v>18182</v>
      </c>
      <c r="AB54" s="19" t="s">
        <v>18183</v>
      </c>
      <c r="AC54" s="20" t="s">
        <v>14407</v>
      </c>
    </row>
    <row r="55" spans="1:29" ht="22.5" customHeight="1" x14ac:dyDescent="0.35">
      <c r="A55" s="33">
        <v>53</v>
      </c>
      <c r="B55" s="20" t="s">
        <v>18193</v>
      </c>
      <c r="C55" s="20" t="s">
        <v>18153</v>
      </c>
      <c r="D55" s="20" t="str">
        <f t="shared" si="0"/>
        <v>TX - GBBNBTH-CB</v>
      </c>
      <c r="E55" s="20" t="s">
        <v>6335</v>
      </c>
      <c r="F55" s="20" t="s">
        <v>52</v>
      </c>
      <c r="G55" s="20" t="s">
        <v>11175</v>
      </c>
      <c r="H55" s="20" t="s">
        <v>6113</v>
      </c>
      <c r="I55" s="20" t="s">
        <v>18193</v>
      </c>
      <c r="J55" s="33" t="s">
        <v>13958</v>
      </c>
      <c r="K55" s="215" t="s">
        <v>13959</v>
      </c>
      <c r="L55" s="20">
        <f t="shared" si="1"/>
        <v>13</v>
      </c>
      <c r="M55" s="20">
        <f t="shared" si="2"/>
        <v>4</v>
      </c>
      <c r="N55" s="20">
        <f t="shared" si="3"/>
        <v>2022</v>
      </c>
      <c r="O55" s="20">
        <v>72</v>
      </c>
      <c r="P55" s="209">
        <f t="shared" si="4"/>
        <v>46856</v>
      </c>
      <c r="Q55" s="20"/>
      <c r="R55" s="20" t="s">
        <v>18193</v>
      </c>
      <c r="S55" s="19" t="s">
        <v>14110</v>
      </c>
      <c r="T55" s="19" t="s">
        <v>618</v>
      </c>
      <c r="U55" s="19" t="s">
        <v>75</v>
      </c>
      <c r="V55" s="209">
        <v>30052</v>
      </c>
      <c r="W55" s="20" t="s">
        <v>75</v>
      </c>
      <c r="X55" s="20" t="s">
        <v>18194</v>
      </c>
      <c r="Y55" s="33" t="s">
        <v>18195</v>
      </c>
      <c r="Z55" s="19" t="s">
        <v>121</v>
      </c>
      <c r="AA55" s="20" t="s">
        <v>18196</v>
      </c>
      <c r="AB55" s="19" t="s">
        <v>18197</v>
      </c>
      <c r="AC55" s="20" t="s">
        <v>14407</v>
      </c>
    </row>
    <row r="56" spans="1:29" ht="22.5" customHeight="1" x14ac:dyDescent="0.35">
      <c r="A56" s="33">
        <v>54</v>
      </c>
      <c r="B56" s="20" t="s">
        <v>18198</v>
      </c>
      <c r="C56" s="20" t="s">
        <v>18153</v>
      </c>
      <c r="D56" s="20" t="str">
        <f t="shared" si="0"/>
        <v>TX - HPHBTH-CB</v>
      </c>
      <c r="E56" s="20" t="s">
        <v>6335</v>
      </c>
      <c r="F56" s="20" t="s">
        <v>52</v>
      </c>
      <c r="G56" s="20" t="s">
        <v>11175</v>
      </c>
      <c r="H56" s="20" t="s">
        <v>6113</v>
      </c>
      <c r="I56" s="20" t="s">
        <v>18198</v>
      </c>
      <c r="J56" s="33" t="s">
        <v>18172</v>
      </c>
      <c r="K56" s="215" t="s">
        <v>214</v>
      </c>
      <c r="L56" s="20">
        <f t="shared" si="1"/>
        <v>29</v>
      </c>
      <c r="M56" s="20">
        <f t="shared" si="2"/>
        <v>4</v>
      </c>
      <c r="N56" s="20">
        <f t="shared" si="3"/>
        <v>2022</v>
      </c>
      <c r="O56" s="20">
        <v>72</v>
      </c>
      <c r="P56" s="209">
        <f t="shared" si="4"/>
        <v>46872</v>
      </c>
      <c r="Q56" s="20"/>
      <c r="R56" s="20" t="s">
        <v>18198</v>
      </c>
      <c r="S56" s="19" t="s">
        <v>18199</v>
      </c>
      <c r="T56" s="19" t="s">
        <v>18200</v>
      </c>
      <c r="U56" s="19" t="s">
        <v>850</v>
      </c>
      <c r="V56" s="209">
        <v>32650</v>
      </c>
      <c r="W56" s="20" t="s">
        <v>44</v>
      </c>
      <c r="X56" s="20" t="s">
        <v>14404</v>
      </c>
      <c r="Y56" s="33" t="s">
        <v>18201</v>
      </c>
      <c r="Z56" s="19" t="s">
        <v>121</v>
      </c>
      <c r="AA56" s="20" t="s">
        <v>6394</v>
      </c>
      <c r="AB56" s="19" t="s">
        <v>6138</v>
      </c>
      <c r="AC56" s="20" t="s">
        <v>14407</v>
      </c>
    </row>
    <row r="57" spans="1:29" ht="22.5" customHeight="1" x14ac:dyDescent="0.35">
      <c r="A57" s="33">
        <v>55</v>
      </c>
      <c r="B57" s="20" t="s">
        <v>18202</v>
      </c>
      <c r="C57" s="20" t="s">
        <v>18153</v>
      </c>
      <c r="D57" s="20" t="str">
        <f t="shared" si="0"/>
        <v>TX - HPHBTH-CB</v>
      </c>
      <c r="E57" s="20" t="s">
        <v>6335</v>
      </c>
      <c r="F57" s="20" t="s">
        <v>52</v>
      </c>
      <c r="G57" s="20" t="s">
        <v>11175</v>
      </c>
      <c r="H57" s="20" t="s">
        <v>6113</v>
      </c>
      <c r="I57" s="20" t="s">
        <v>18202</v>
      </c>
      <c r="J57" s="33" t="s">
        <v>18203</v>
      </c>
      <c r="K57" s="215" t="s">
        <v>1817</v>
      </c>
      <c r="L57" s="20">
        <f t="shared" si="1"/>
        <v>31</v>
      </c>
      <c r="M57" s="20">
        <f t="shared" si="2"/>
        <v>10</v>
      </c>
      <c r="N57" s="20">
        <f t="shared" si="3"/>
        <v>2023</v>
      </c>
      <c r="O57" s="20">
        <v>72</v>
      </c>
      <c r="P57" s="209">
        <f t="shared" si="4"/>
        <v>47422</v>
      </c>
      <c r="Q57" s="20"/>
      <c r="R57" s="20" t="s">
        <v>18202</v>
      </c>
      <c r="S57" s="19" t="s">
        <v>18204</v>
      </c>
      <c r="T57" s="19" t="s">
        <v>954</v>
      </c>
      <c r="U57" s="19" t="s">
        <v>10944</v>
      </c>
      <c r="V57" s="209">
        <v>26715</v>
      </c>
      <c r="W57" s="20" t="s">
        <v>75</v>
      </c>
      <c r="X57" s="20" t="s">
        <v>6390</v>
      </c>
      <c r="Y57" s="33" t="s">
        <v>18205</v>
      </c>
      <c r="Z57" s="19" t="s">
        <v>121</v>
      </c>
      <c r="AA57" s="20" t="s">
        <v>6394</v>
      </c>
      <c r="AB57" s="19" t="s">
        <v>6138</v>
      </c>
      <c r="AC57" s="20" t="s">
        <v>14407</v>
      </c>
    </row>
    <row r="58" spans="1:29" ht="22.5" customHeight="1" x14ac:dyDescent="0.35">
      <c r="A58" s="33">
        <v>56</v>
      </c>
      <c r="B58" s="20" t="s">
        <v>18206</v>
      </c>
      <c r="C58" s="20" t="s">
        <v>18153</v>
      </c>
      <c r="D58" s="20" t="str">
        <f t="shared" si="0"/>
        <v>TX - HPHBTH-CB</v>
      </c>
      <c r="E58" s="20" t="s">
        <v>6335</v>
      </c>
      <c r="F58" s="20" t="s">
        <v>52</v>
      </c>
      <c r="G58" s="20" t="s">
        <v>11175</v>
      </c>
      <c r="H58" s="20" t="s">
        <v>6113</v>
      </c>
      <c r="I58" s="20" t="s">
        <v>18206</v>
      </c>
      <c r="J58" s="33" t="s">
        <v>18207</v>
      </c>
      <c r="K58" s="215" t="s">
        <v>1863</v>
      </c>
      <c r="L58" s="20">
        <f t="shared" si="1"/>
        <v>13</v>
      </c>
      <c r="M58" s="20">
        <f t="shared" si="2"/>
        <v>10</v>
      </c>
      <c r="N58" s="20">
        <f t="shared" si="3"/>
        <v>2023</v>
      </c>
      <c r="O58" s="20">
        <v>72</v>
      </c>
      <c r="P58" s="209">
        <f t="shared" si="4"/>
        <v>47404</v>
      </c>
      <c r="Q58" s="20"/>
      <c r="R58" s="20" t="s">
        <v>18206</v>
      </c>
      <c r="S58" s="19" t="s">
        <v>18208</v>
      </c>
      <c r="T58" s="19" t="s">
        <v>834</v>
      </c>
      <c r="U58" s="19" t="s">
        <v>575</v>
      </c>
      <c r="V58" s="210">
        <v>31703</v>
      </c>
      <c r="W58" s="20" t="s">
        <v>44</v>
      </c>
      <c r="X58" s="20" t="s">
        <v>6390</v>
      </c>
      <c r="Y58" s="33" t="s">
        <v>18205</v>
      </c>
      <c r="Z58" s="19" t="s">
        <v>121</v>
      </c>
      <c r="AA58" s="20" t="s">
        <v>6394</v>
      </c>
      <c r="AB58" s="19" t="s">
        <v>6138</v>
      </c>
      <c r="AC58" s="20" t="s">
        <v>14407</v>
      </c>
    </row>
    <row r="59" spans="1:29" ht="22.5" customHeight="1" x14ac:dyDescent="0.35">
      <c r="A59" s="33">
        <v>57</v>
      </c>
      <c r="B59" s="20" t="s">
        <v>18209</v>
      </c>
      <c r="C59" s="20" t="s">
        <v>18153</v>
      </c>
      <c r="D59" s="20" t="str">
        <f t="shared" si="0"/>
        <v>TX - HPHBTH-CB</v>
      </c>
      <c r="E59" s="20" t="s">
        <v>6335</v>
      </c>
      <c r="F59" s="20" t="s">
        <v>52</v>
      </c>
      <c r="G59" s="20" t="s">
        <v>11175</v>
      </c>
      <c r="H59" s="20" t="s">
        <v>6113</v>
      </c>
      <c r="I59" s="20" t="s">
        <v>18209</v>
      </c>
      <c r="J59" s="33" t="s">
        <v>18210</v>
      </c>
      <c r="K59" s="215" t="s">
        <v>335</v>
      </c>
      <c r="L59" s="20">
        <f t="shared" si="1"/>
        <v>29</v>
      </c>
      <c r="M59" s="20">
        <f t="shared" si="2"/>
        <v>9</v>
      </c>
      <c r="N59" s="20">
        <f t="shared" si="3"/>
        <v>2023</v>
      </c>
      <c r="O59" s="20">
        <v>72</v>
      </c>
      <c r="P59" s="209">
        <f t="shared" si="4"/>
        <v>47390</v>
      </c>
      <c r="Q59" s="20"/>
      <c r="R59" s="20" t="s">
        <v>18209</v>
      </c>
      <c r="S59" s="19" t="s">
        <v>18211</v>
      </c>
      <c r="T59" s="19" t="s">
        <v>518</v>
      </c>
      <c r="U59" s="19" t="s">
        <v>1491</v>
      </c>
      <c r="V59" s="210">
        <v>32067</v>
      </c>
      <c r="W59" s="20" t="s">
        <v>75</v>
      </c>
      <c r="X59" s="20" t="s">
        <v>6390</v>
      </c>
      <c r="Y59" s="33" t="s">
        <v>18205</v>
      </c>
      <c r="Z59" s="19" t="s">
        <v>121</v>
      </c>
      <c r="AA59" s="20" t="s">
        <v>6394</v>
      </c>
      <c r="AB59" s="19" t="s">
        <v>6138</v>
      </c>
      <c r="AC59" s="20" t="s">
        <v>14407</v>
      </c>
    </row>
    <row r="60" spans="1:29" ht="22.5" customHeight="1" x14ac:dyDescent="0.35">
      <c r="A60" s="33">
        <v>58</v>
      </c>
      <c r="B60" s="20" t="s">
        <v>18212</v>
      </c>
      <c r="C60" s="20" t="s">
        <v>18153</v>
      </c>
      <c r="D60" s="20" t="str">
        <f t="shared" si="0"/>
        <v>TX - HPHBTH-CB</v>
      </c>
      <c r="E60" s="20" t="s">
        <v>6335</v>
      </c>
      <c r="F60" s="20" t="s">
        <v>52</v>
      </c>
      <c r="G60" s="20" t="s">
        <v>11175</v>
      </c>
      <c r="H60" s="20" t="s">
        <v>6113</v>
      </c>
      <c r="I60" s="20" t="s">
        <v>18212</v>
      </c>
      <c r="J60" s="33" t="s">
        <v>18213</v>
      </c>
      <c r="K60" s="215" t="s">
        <v>15497</v>
      </c>
      <c r="L60" s="20">
        <f t="shared" si="1"/>
        <v>11</v>
      </c>
      <c r="M60" s="20">
        <f t="shared" si="2"/>
        <v>8</v>
      </c>
      <c r="N60" s="20">
        <f t="shared" si="3"/>
        <v>2023</v>
      </c>
      <c r="O60" s="20">
        <v>72</v>
      </c>
      <c r="P60" s="209">
        <f t="shared" si="4"/>
        <v>47341</v>
      </c>
      <c r="Q60" s="20"/>
      <c r="R60" s="20" t="s">
        <v>18212</v>
      </c>
      <c r="S60" s="19" t="s">
        <v>18214</v>
      </c>
      <c r="T60" s="19" t="s">
        <v>4233</v>
      </c>
      <c r="U60" s="19" t="s">
        <v>972</v>
      </c>
      <c r="V60" s="209">
        <v>30420</v>
      </c>
      <c r="W60" s="20" t="s">
        <v>75</v>
      </c>
      <c r="X60" s="20" t="s">
        <v>6390</v>
      </c>
      <c r="Y60" s="33" t="s">
        <v>18205</v>
      </c>
      <c r="Z60" s="19" t="s">
        <v>121</v>
      </c>
      <c r="AA60" s="20" t="s">
        <v>6394</v>
      </c>
      <c r="AB60" s="19" t="s">
        <v>6138</v>
      </c>
      <c r="AC60" s="20" t="s">
        <v>14407</v>
      </c>
    </row>
    <row r="61" spans="1:29" ht="22.5" customHeight="1" x14ac:dyDescent="0.35">
      <c r="A61" s="33">
        <v>59</v>
      </c>
      <c r="B61" s="20" t="s">
        <v>18215</v>
      </c>
      <c r="C61" s="20" t="s">
        <v>18153</v>
      </c>
      <c r="D61" s="20" t="str">
        <f t="shared" si="0"/>
        <v>TX - VĐHTBTH-CB</v>
      </c>
      <c r="E61" s="20" t="s">
        <v>6335</v>
      </c>
      <c r="F61" s="20" t="s">
        <v>52</v>
      </c>
      <c r="G61" s="20" t="s">
        <v>11175</v>
      </c>
      <c r="H61" s="20" t="s">
        <v>6113</v>
      </c>
      <c r="I61" s="20" t="s">
        <v>18215</v>
      </c>
      <c r="J61" s="33" t="s">
        <v>18216</v>
      </c>
      <c r="K61" s="215" t="s">
        <v>18217</v>
      </c>
      <c r="L61" s="20">
        <f t="shared" si="1"/>
        <v>7</v>
      </c>
      <c r="M61" s="20">
        <f t="shared" si="2"/>
        <v>8</v>
      </c>
      <c r="N61" s="20">
        <f t="shared" si="3"/>
        <v>2017</v>
      </c>
      <c r="O61" s="20">
        <v>96</v>
      </c>
      <c r="P61" s="209">
        <f t="shared" si="4"/>
        <v>45876</v>
      </c>
      <c r="Q61" s="20"/>
      <c r="R61" s="20" t="s">
        <v>18215</v>
      </c>
      <c r="S61" s="19" t="s">
        <v>18218</v>
      </c>
      <c r="T61" s="19" t="s">
        <v>271</v>
      </c>
      <c r="U61" s="19" t="s">
        <v>75</v>
      </c>
      <c r="V61" s="209">
        <v>35438</v>
      </c>
      <c r="W61" s="20" t="s">
        <v>75</v>
      </c>
      <c r="X61" s="20" t="s">
        <v>50</v>
      </c>
      <c r="Y61" s="33" t="s">
        <v>14419</v>
      </c>
      <c r="Z61" s="19" t="s">
        <v>121</v>
      </c>
      <c r="AA61" s="20" t="s">
        <v>14420</v>
      </c>
      <c r="AB61" s="19" t="s">
        <v>6485</v>
      </c>
      <c r="AC61" s="20" t="s">
        <v>14407</v>
      </c>
    </row>
    <row r="62" spans="1:29" ht="22.5" customHeight="1" x14ac:dyDescent="0.35">
      <c r="A62" s="33">
        <v>60</v>
      </c>
      <c r="B62" s="20" t="s">
        <v>18219</v>
      </c>
      <c r="C62" s="20" t="s">
        <v>18153</v>
      </c>
      <c r="D62" s="20" t="str">
        <f t="shared" si="0"/>
        <v>TX - VĐHTBTH-CB</v>
      </c>
      <c r="E62" s="20" t="s">
        <v>6335</v>
      </c>
      <c r="F62" s="20" t="s">
        <v>52</v>
      </c>
      <c r="G62" s="20" t="s">
        <v>11175</v>
      </c>
      <c r="H62" s="20" t="s">
        <v>6113</v>
      </c>
      <c r="I62" s="20" t="s">
        <v>18219</v>
      </c>
      <c r="J62" s="33" t="s">
        <v>14257</v>
      </c>
      <c r="K62" s="215" t="s">
        <v>14258</v>
      </c>
      <c r="L62" s="20">
        <f t="shared" si="1"/>
        <v>23</v>
      </c>
      <c r="M62" s="20">
        <f t="shared" si="2"/>
        <v>11</v>
      </c>
      <c r="N62" s="20">
        <f t="shared" si="3"/>
        <v>2018</v>
      </c>
      <c r="O62" s="20">
        <v>96</v>
      </c>
      <c r="P62" s="209">
        <f t="shared" si="4"/>
        <v>46349</v>
      </c>
      <c r="Q62" s="20"/>
      <c r="R62" s="20" t="s">
        <v>18219</v>
      </c>
      <c r="S62" s="19" t="s">
        <v>18220</v>
      </c>
      <c r="T62" s="19" t="s">
        <v>10600</v>
      </c>
      <c r="U62" s="19" t="s">
        <v>1789</v>
      </c>
      <c r="V62" s="209">
        <v>34978</v>
      </c>
      <c r="W62" s="20" t="s">
        <v>75</v>
      </c>
      <c r="X62" s="20" t="s">
        <v>50</v>
      </c>
      <c r="Y62" s="33" t="s">
        <v>14419</v>
      </c>
      <c r="Z62" s="19" t="s">
        <v>121</v>
      </c>
      <c r="AA62" s="20" t="s">
        <v>14420</v>
      </c>
      <c r="AB62" s="19" t="s">
        <v>6485</v>
      </c>
      <c r="AC62" s="20" t="s">
        <v>14407</v>
      </c>
    </row>
    <row r="63" spans="1:29" ht="22.5" customHeight="1" x14ac:dyDescent="0.35">
      <c r="A63" s="33">
        <v>61</v>
      </c>
      <c r="B63" s="20" t="s">
        <v>18221</v>
      </c>
      <c r="C63" s="20" t="s">
        <v>18153</v>
      </c>
      <c r="D63" s="20" t="str">
        <f t="shared" si="0"/>
        <v>TX - CQBTH-CB</v>
      </c>
      <c r="E63" s="20" t="s">
        <v>6335</v>
      </c>
      <c r="F63" s="20" t="s">
        <v>52</v>
      </c>
      <c r="G63" s="20" t="s">
        <v>11175</v>
      </c>
      <c r="H63" s="20" t="s">
        <v>6113</v>
      </c>
      <c r="I63" s="20" t="s">
        <v>18221</v>
      </c>
      <c r="J63" s="33" t="s">
        <v>18222</v>
      </c>
      <c r="K63" s="215" t="s">
        <v>18223</v>
      </c>
      <c r="L63" s="20">
        <f t="shared" si="1"/>
        <v>22</v>
      </c>
      <c r="M63" s="20">
        <f t="shared" si="2"/>
        <v>8</v>
      </c>
      <c r="N63" s="20">
        <f t="shared" si="3"/>
        <v>2019</v>
      </c>
      <c r="O63" s="20">
        <v>96</v>
      </c>
      <c r="P63" s="209">
        <f t="shared" si="4"/>
        <v>46621</v>
      </c>
      <c r="Q63" s="20"/>
      <c r="R63" s="20" t="s">
        <v>18221</v>
      </c>
      <c r="S63" s="19" t="s">
        <v>18224</v>
      </c>
      <c r="T63" s="19" t="s">
        <v>1693</v>
      </c>
      <c r="U63" s="19" t="s">
        <v>374</v>
      </c>
      <c r="V63" s="209">
        <v>36916</v>
      </c>
      <c r="W63" s="20" t="s">
        <v>44</v>
      </c>
      <c r="X63" s="20" t="s">
        <v>6497</v>
      </c>
      <c r="Y63" s="33" t="s">
        <v>18225</v>
      </c>
      <c r="Z63" s="19" t="s">
        <v>13881</v>
      </c>
      <c r="AA63" s="20" t="s">
        <v>13864</v>
      </c>
      <c r="AB63" s="19" t="s">
        <v>15415</v>
      </c>
      <c r="AC63" s="20" t="s">
        <v>15410</v>
      </c>
    </row>
    <row r="64" spans="1:29" ht="22.5" customHeight="1" x14ac:dyDescent="0.35">
      <c r="A64" s="33">
        <v>62</v>
      </c>
      <c r="B64" s="20" t="s">
        <v>18226</v>
      </c>
      <c r="C64" s="20" t="s">
        <v>18153</v>
      </c>
      <c r="D64" s="20" t="str">
        <f t="shared" si="0"/>
        <v>TX - CQBTH-CB</v>
      </c>
      <c r="E64" s="20" t="s">
        <v>6335</v>
      </c>
      <c r="F64" s="20" t="s">
        <v>52</v>
      </c>
      <c r="G64" s="20" t="s">
        <v>11175</v>
      </c>
      <c r="H64" s="20" t="s">
        <v>6113</v>
      </c>
      <c r="I64" s="20" t="s">
        <v>18226</v>
      </c>
      <c r="J64" s="33" t="s">
        <v>18227</v>
      </c>
      <c r="K64" s="215" t="s">
        <v>18228</v>
      </c>
      <c r="L64" s="20">
        <f t="shared" si="1"/>
        <v>6</v>
      </c>
      <c r="M64" s="20">
        <f t="shared" si="2"/>
        <v>11</v>
      </c>
      <c r="N64" s="20">
        <f t="shared" si="3"/>
        <v>2019</v>
      </c>
      <c r="O64" s="20">
        <v>96</v>
      </c>
      <c r="P64" s="209">
        <f t="shared" si="4"/>
        <v>46697</v>
      </c>
      <c r="Q64" s="20"/>
      <c r="R64" s="20" t="s">
        <v>18226</v>
      </c>
      <c r="S64" s="19" t="s">
        <v>18229</v>
      </c>
      <c r="T64" s="19" t="s">
        <v>488</v>
      </c>
      <c r="U64" s="19" t="s">
        <v>703</v>
      </c>
      <c r="V64" s="209">
        <v>36796</v>
      </c>
      <c r="W64" s="20" t="s">
        <v>44</v>
      </c>
      <c r="X64" s="20" t="s">
        <v>6497</v>
      </c>
      <c r="Y64" s="33" t="s">
        <v>18225</v>
      </c>
      <c r="Z64" s="19" t="s">
        <v>13881</v>
      </c>
      <c r="AA64" s="20" t="s">
        <v>13864</v>
      </c>
      <c r="AB64" s="19" t="s">
        <v>15415</v>
      </c>
      <c r="AC64" s="20" t="s">
        <v>15410</v>
      </c>
    </row>
    <row r="65" spans="1:29" ht="22.5" customHeight="1" x14ac:dyDescent="0.35">
      <c r="A65" s="33">
        <v>63</v>
      </c>
      <c r="B65" s="20" t="s">
        <v>18230</v>
      </c>
      <c r="C65" s="20" t="s">
        <v>18153</v>
      </c>
      <c r="D65" s="20" t="str">
        <f t="shared" si="0"/>
        <v>TX - CQBTH-CB</v>
      </c>
      <c r="E65" s="20" t="s">
        <v>6335</v>
      </c>
      <c r="F65" s="20" t="s">
        <v>52</v>
      </c>
      <c r="G65" s="20" t="s">
        <v>11175</v>
      </c>
      <c r="H65" s="20" t="s">
        <v>6113</v>
      </c>
      <c r="I65" s="20" t="s">
        <v>18230</v>
      </c>
      <c r="J65" s="33" t="s">
        <v>18222</v>
      </c>
      <c r="K65" s="215" t="s">
        <v>18223</v>
      </c>
      <c r="L65" s="20">
        <f t="shared" si="1"/>
        <v>22</v>
      </c>
      <c r="M65" s="20">
        <f t="shared" si="2"/>
        <v>8</v>
      </c>
      <c r="N65" s="20">
        <f t="shared" si="3"/>
        <v>2019</v>
      </c>
      <c r="O65" s="20">
        <v>96</v>
      </c>
      <c r="P65" s="209">
        <f t="shared" si="4"/>
        <v>46621</v>
      </c>
      <c r="Q65" s="20"/>
      <c r="R65" s="20" t="s">
        <v>18230</v>
      </c>
      <c r="S65" s="19" t="s">
        <v>18231</v>
      </c>
      <c r="T65" s="19" t="s">
        <v>373</v>
      </c>
      <c r="U65" s="19" t="s">
        <v>703</v>
      </c>
      <c r="V65" s="210">
        <v>36459</v>
      </c>
      <c r="W65" s="20" t="s">
        <v>44</v>
      </c>
      <c r="X65" s="20" t="s">
        <v>6497</v>
      </c>
      <c r="Y65" s="33" t="s">
        <v>18225</v>
      </c>
      <c r="Z65" s="19" t="s">
        <v>13881</v>
      </c>
      <c r="AA65" s="20" t="s">
        <v>13864</v>
      </c>
      <c r="AB65" s="19" t="s">
        <v>15415</v>
      </c>
      <c r="AC65" s="20" t="s">
        <v>15410</v>
      </c>
    </row>
    <row r="66" spans="1:29" ht="22.5" customHeight="1" x14ac:dyDescent="0.35">
      <c r="A66" s="33">
        <v>64</v>
      </c>
      <c r="B66" s="20" t="s">
        <v>18232</v>
      </c>
      <c r="C66" s="20" t="s">
        <v>18153</v>
      </c>
      <c r="D66" s="20" t="str">
        <f t="shared" si="0"/>
        <v>TX - CQBTH-CB</v>
      </c>
      <c r="E66" s="20" t="s">
        <v>6335</v>
      </c>
      <c r="F66" s="20" t="s">
        <v>52</v>
      </c>
      <c r="G66" s="20" t="s">
        <v>11175</v>
      </c>
      <c r="H66" s="20" t="s">
        <v>6113</v>
      </c>
      <c r="I66" s="20" t="s">
        <v>18232</v>
      </c>
      <c r="J66" s="33" t="s">
        <v>18222</v>
      </c>
      <c r="K66" s="215" t="s">
        <v>18223</v>
      </c>
      <c r="L66" s="20">
        <f t="shared" si="1"/>
        <v>22</v>
      </c>
      <c r="M66" s="20">
        <f t="shared" si="2"/>
        <v>8</v>
      </c>
      <c r="N66" s="20">
        <f t="shared" si="3"/>
        <v>2019</v>
      </c>
      <c r="O66" s="20">
        <v>96</v>
      </c>
      <c r="P66" s="209">
        <f t="shared" si="4"/>
        <v>46621</v>
      </c>
      <c r="Q66" s="20"/>
      <c r="R66" s="20" t="s">
        <v>18232</v>
      </c>
      <c r="S66" s="19" t="s">
        <v>18233</v>
      </c>
      <c r="T66" s="19" t="s">
        <v>18234</v>
      </c>
      <c r="U66" s="19" t="s">
        <v>136</v>
      </c>
      <c r="V66" s="209">
        <v>37054</v>
      </c>
      <c r="W66" s="20" t="s">
        <v>75</v>
      </c>
      <c r="X66" s="20" t="s">
        <v>6497</v>
      </c>
      <c r="Y66" s="33" t="s">
        <v>18225</v>
      </c>
      <c r="Z66" s="19" t="s">
        <v>13881</v>
      </c>
      <c r="AA66" s="20" t="s">
        <v>13864</v>
      </c>
      <c r="AB66" s="19" t="s">
        <v>15415</v>
      </c>
      <c r="AC66" s="20" t="s">
        <v>15410</v>
      </c>
    </row>
    <row r="67" spans="1:29" ht="22.5" customHeight="1" x14ac:dyDescent="0.35">
      <c r="A67" s="33">
        <v>65</v>
      </c>
      <c r="B67" s="20" t="s">
        <v>18235</v>
      </c>
      <c r="C67" s="20" t="s">
        <v>18153</v>
      </c>
      <c r="D67" s="20" t="str">
        <f t="shared" si="0"/>
        <v>TX - CQBTH-CB</v>
      </c>
      <c r="E67" s="20" t="s">
        <v>6335</v>
      </c>
      <c r="F67" s="20" t="s">
        <v>52</v>
      </c>
      <c r="G67" s="20" t="s">
        <v>11175</v>
      </c>
      <c r="H67" s="20" t="s">
        <v>6113</v>
      </c>
      <c r="I67" s="20" t="s">
        <v>18235</v>
      </c>
      <c r="J67" s="33" t="s">
        <v>18236</v>
      </c>
      <c r="K67" s="215" t="s">
        <v>17597</v>
      </c>
      <c r="L67" s="20">
        <f t="shared" si="1"/>
        <v>7</v>
      </c>
      <c r="M67" s="20">
        <f t="shared" si="2"/>
        <v>10</v>
      </c>
      <c r="N67" s="20">
        <f t="shared" si="3"/>
        <v>2019</v>
      </c>
      <c r="O67" s="20">
        <v>96</v>
      </c>
      <c r="P67" s="209">
        <f t="shared" si="4"/>
        <v>46667</v>
      </c>
      <c r="Q67" s="20"/>
      <c r="R67" s="20" t="s">
        <v>18235</v>
      </c>
      <c r="S67" s="19" t="s">
        <v>18237</v>
      </c>
      <c r="T67" s="19" t="s">
        <v>699</v>
      </c>
      <c r="U67" s="19" t="s">
        <v>649</v>
      </c>
      <c r="V67" s="209">
        <v>36971</v>
      </c>
      <c r="W67" s="20" t="s">
        <v>44</v>
      </c>
      <c r="X67" s="20" t="s">
        <v>6497</v>
      </c>
      <c r="Y67" s="33" t="s">
        <v>18225</v>
      </c>
      <c r="Z67" s="19" t="s">
        <v>13881</v>
      </c>
      <c r="AA67" s="20" t="s">
        <v>13864</v>
      </c>
      <c r="AB67" s="19" t="s">
        <v>15415</v>
      </c>
      <c r="AC67" s="20" t="s">
        <v>15410</v>
      </c>
    </row>
    <row r="68" spans="1:29" ht="22.5" customHeight="1" x14ac:dyDescent="0.35">
      <c r="A68" s="33">
        <v>66</v>
      </c>
      <c r="B68" s="20" t="s">
        <v>18238</v>
      </c>
      <c r="C68" s="20" t="s">
        <v>18153</v>
      </c>
      <c r="D68" s="20" t="str">
        <f t="shared" si="0"/>
        <v>TX - CQBTH-CB</v>
      </c>
      <c r="E68" s="20" t="s">
        <v>6335</v>
      </c>
      <c r="F68" s="20" t="s">
        <v>52</v>
      </c>
      <c r="G68" s="20" t="s">
        <v>11175</v>
      </c>
      <c r="H68" s="20" t="s">
        <v>6113</v>
      </c>
      <c r="I68" s="20" t="s">
        <v>18238</v>
      </c>
      <c r="J68" s="33" t="s">
        <v>11482</v>
      </c>
      <c r="K68" s="215" t="s">
        <v>1243</v>
      </c>
      <c r="L68" s="20">
        <f t="shared" si="1"/>
        <v>14</v>
      </c>
      <c r="M68" s="20">
        <f t="shared" si="2"/>
        <v>10</v>
      </c>
      <c r="N68" s="20">
        <f t="shared" si="3"/>
        <v>2020</v>
      </c>
      <c r="O68" s="20">
        <v>96</v>
      </c>
      <c r="P68" s="209">
        <f t="shared" si="4"/>
        <v>47040</v>
      </c>
      <c r="Q68" s="20"/>
      <c r="R68" s="20" t="s">
        <v>18238</v>
      </c>
      <c r="S68" s="19" t="s">
        <v>18239</v>
      </c>
      <c r="T68" s="19" t="s">
        <v>12369</v>
      </c>
      <c r="U68" s="19" t="s">
        <v>67</v>
      </c>
      <c r="V68" s="209">
        <v>37459</v>
      </c>
      <c r="W68" s="20" t="s">
        <v>44</v>
      </c>
      <c r="X68" s="20" t="s">
        <v>6497</v>
      </c>
      <c r="Y68" s="33" t="s">
        <v>13880</v>
      </c>
      <c r="Z68" s="19" t="s">
        <v>13881</v>
      </c>
      <c r="AA68" s="20" t="s">
        <v>13864</v>
      </c>
      <c r="AB68" s="19" t="s">
        <v>15415</v>
      </c>
      <c r="AC68" s="20" t="s">
        <v>15410</v>
      </c>
    </row>
    <row r="69" spans="1:29" ht="22.5" customHeight="1" x14ac:dyDescent="0.35">
      <c r="A69" s="33">
        <v>67</v>
      </c>
      <c r="B69" s="20" t="s">
        <v>18240</v>
      </c>
      <c r="C69" s="20" t="s">
        <v>18153</v>
      </c>
      <c r="D69" s="20" t="str">
        <f t="shared" si="0"/>
        <v>TX - CQBTH-CB</v>
      </c>
      <c r="E69" s="20" t="s">
        <v>6335</v>
      </c>
      <c r="F69" s="20" t="s">
        <v>52</v>
      </c>
      <c r="G69" s="20" t="s">
        <v>11175</v>
      </c>
      <c r="H69" s="20" t="s">
        <v>6113</v>
      </c>
      <c r="I69" s="20" t="s">
        <v>18240</v>
      </c>
      <c r="J69" s="33" t="s">
        <v>13872</v>
      </c>
      <c r="K69" s="215" t="s">
        <v>13873</v>
      </c>
      <c r="L69" s="20">
        <f t="shared" si="1"/>
        <v>15</v>
      </c>
      <c r="M69" s="20">
        <f t="shared" si="2"/>
        <v>10</v>
      </c>
      <c r="N69" s="20">
        <f t="shared" si="3"/>
        <v>2020</v>
      </c>
      <c r="O69" s="20">
        <v>96</v>
      </c>
      <c r="P69" s="209">
        <f t="shared" si="4"/>
        <v>47041</v>
      </c>
      <c r="Q69" s="20"/>
      <c r="R69" s="20" t="s">
        <v>18240</v>
      </c>
      <c r="S69" s="19" t="s">
        <v>18241</v>
      </c>
      <c r="T69" s="19" t="s">
        <v>11329</v>
      </c>
      <c r="U69" s="19" t="s">
        <v>305</v>
      </c>
      <c r="V69" s="210">
        <v>37581</v>
      </c>
      <c r="W69" s="20" t="s">
        <v>44</v>
      </c>
      <c r="X69" s="20" t="s">
        <v>6497</v>
      </c>
      <c r="Y69" s="33" t="s">
        <v>13880</v>
      </c>
      <c r="Z69" s="19" t="s">
        <v>13881</v>
      </c>
      <c r="AA69" s="20" t="s">
        <v>13864</v>
      </c>
      <c r="AB69" s="19" t="s">
        <v>15415</v>
      </c>
      <c r="AC69" s="20" t="s">
        <v>15410</v>
      </c>
    </row>
    <row r="70" spans="1:29" ht="22.5" customHeight="1" x14ac:dyDescent="0.35">
      <c r="A70" s="33">
        <v>68</v>
      </c>
      <c r="B70" s="20" t="s">
        <v>18242</v>
      </c>
      <c r="C70" s="20" t="s">
        <v>18153</v>
      </c>
      <c r="D70" s="20" t="str">
        <f t="shared" si="0"/>
        <v>TX - CQBTH-CB</v>
      </c>
      <c r="E70" s="20" t="s">
        <v>6335</v>
      </c>
      <c r="F70" s="20" t="s">
        <v>52</v>
      </c>
      <c r="G70" s="20" t="s">
        <v>11175</v>
      </c>
      <c r="H70" s="20" t="s">
        <v>6113</v>
      </c>
      <c r="I70" s="20" t="s">
        <v>18242</v>
      </c>
      <c r="J70" s="33" t="s">
        <v>13872</v>
      </c>
      <c r="K70" s="215" t="s">
        <v>13873</v>
      </c>
      <c r="L70" s="20">
        <f t="shared" si="1"/>
        <v>15</v>
      </c>
      <c r="M70" s="20">
        <f t="shared" si="2"/>
        <v>10</v>
      </c>
      <c r="N70" s="20">
        <f t="shared" si="3"/>
        <v>2020</v>
      </c>
      <c r="O70" s="20">
        <v>96</v>
      </c>
      <c r="P70" s="209">
        <f t="shared" si="4"/>
        <v>47041</v>
      </c>
      <c r="Q70" s="20"/>
      <c r="R70" s="20" t="s">
        <v>18242</v>
      </c>
      <c r="S70" s="19" t="s">
        <v>18243</v>
      </c>
      <c r="T70" s="19" t="s">
        <v>18244</v>
      </c>
      <c r="U70" s="19" t="s">
        <v>10944</v>
      </c>
      <c r="V70" s="209">
        <v>36216</v>
      </c>
      <c r="W70" s="20" t="s">
        <v>75</v>
      </c>
      <c r="X70" s="20">
        <v>1</v>
      </c>
      <c r="Y70" s="33" t="s">
        <v>18245</v>
      </c>
      <c r="Z70" s="19" t="s">
        <v>62</v>
      </c>
      <c r="AA70" s="20" t="s">
        <v>13864</v>
      </c>
      <c r="AB70" s="19" t="s">
        <v>18246</v>
      </c>
      <c r="AC70" s="20" t="s">
        <v>15410</v>
      </c>
    </row>
    <row r="71" spans="1:29" ht="22.5" customHeight="1" x14ac:dyDescent="0.35">
      <c r="A71" s="33">
        <v>69</v>
      </c>
      <c r="B71" s="20" t="s">
        <v>18247</v>
      </c>
      <c r="C71" s="20" t="s">
        <v>793</v>
      </c>
      <c r="D71" s="20" t="str">
        <f t="shared" si="0"/>
        <v>NTBTH-HTG</v>
      </c>
      <c r="E71" s="20" t="s">
        <v>6336</v>
      </c>
      <c r="F71" s="20" t="s">
        <v>52</v>
      </c>
      <c r="G71" s="20" t="s">
        <v>11175</v>
      </c>
      <c r="H71" s="20" t="s">
        <v>5916</v>
      </c>
      <c r="I71" s="20" t="s">
        <v>18248</v>
      </c>
      <c r="J71" s="33" t="s">
        <v>18249</v>
      </c>
      <c r="K71" s="215" t="s">
        <v>18250</v>
      </c>
      <c r="L71" s="20">
        <f t="shared" si="1"/>
        <v>18</v>
      </c>
      <c r="M71" s="20">
        <f t="shared" si="2"/>
        <v>4</v>
      </c>
      <c r="N71" s="20">
        <f t="shared" si="3"/>
        <v>2017</v>
      </c>
      <c r="O71" s="20">
        <v>96</v>
      </c>
      <c r="P71" s="209">
        <f t="shared" si="4"/>
        <v>45765</v>
      </c>
      <c r="Q71" s="20"/>
      <c r="R71" s="20" t="s">
        <v>18247</v>
      </c>
      <c r="S71" s="19" t="s">
        <v>18251</v>
      </c>
      <c r="T71" s="19" t="s">
        <v>9807</v>
      </c>
      <c r="U71" s="19" t="s">
        <v>728</v>
      </c>
      <c r="V71" s="209">
        <v>34195</v>
      </c>
      <c r="W71" s="20" t="s">
        <v>44</v>
      </c>
      <c r="X71" s="20">
        <v>13</v>
      </c>
      <c r="Y71" s="33" t="s">
        <v>18252</v>
      </c>
      <c r="Z71" s="19" t="s">
        <v>234</v>
      </c>
      <c r="AA71" s="20" t="s">
        <v>5824</v>
      </c>
      <c r="AB71" s="19" t="s">
        <v>5825</v>
      </c>
      <c r="AC71" s="20" t="s">
        <v>14386</v>
      </c>
    </row>
    <row r="72" spans="1:29" ht="22.5" customHeight="1" x14ac:dyDescent="0.35">
      <c r="A72" s="33">
        <v>70</v>
      </c>
      <c r="B72" s="20" t="s">
        <v>18253</v>
      </c>
      <c r="C72" s="20" t="s">
        <v>50</v>
      </c>
      <c r="D72" s="20" t="str">
        <f t="shared" si="0"/>
        <v>NTThôi học</v>
      </c>
      <c r="E72" s="20" t="s">
        <v>6338</v>
      </c>
      <c r="F72" s="20" t="s">
        <v>5780</v>
      </c>
      <c r="G72" s="20" t="s">
        <v>11175</v>
      </c>
      <c r="H72" s="20" t="s">
        <v>5916</v>
      </c>
      <c r="I72" s="20" t="s">
        <v>18254</v>
      </c>
      <c r="J72" s="33" t="s">
        <v>15324</v>
      </c>
      <c r="K72" s="215" t="s">
        <v>15325</v>
      </c>
      <c r="L72" s="20">
        <f t="shared" si="1"/>
        <v>7</v>
      </c>
      <c r="M72" s="20">
        <f t="shared" si="2"/>
        <v>4</v>
      </c>
      <c r="N72" s="20">
        <f t="shared" si="3"/>
        <v>2020</v>
      </c>
      <c r="O72" s="20">
        <v>96</v>
      </c>
      <c r="P72" s="209">
        <f t="shared" si="4"/>
        <v>46850</v>
      </c>
      <c r="Q72" s="20"/>
      <c r="R72" s="20" t="s">
        <v>18253</v>
      </c>
      <c r="S72" s="19" t="s">
        <v>18255</v>
      </c>
      <c r="T72" s="19" t="s">
        <v>514</v>
      </c>
      <c r="U72" s="19" t="s">
        <v>316</v>
      </c>
      <c r="V72" s="210">
        <v>33534</v>
      </c>
      <c r="W72" s="20" t="s">
        <v>75</v>
      </c>
      <c r="X72" s="20">
        <v>13</v>
      </c>
      <c r="Y72" s="33" t="s">
        <v>18256</v>
      </c>
      <c r="Z72" s="19" t="s">
        <v>93</v>
      </c>
      <c r="AA72" s="20" t="s">
        <v>5824</v>
      </c>
      <c r="AB72" s="19" t="s">
        <v>5825</v>
      </c>
      <c r="AC72" s="20" t="s">
        <v>14386</v>
      </c>
    </row>
    <row r="73" spans="1:29" ht="22.5" customHeight="1" x14ac:dyDescent="0.35">
      <c r="A73" s="33">
        <v>71</v>
      </c>
      <c r="B73" s="20" t="s">
        <v>18257</v>
      </c>
      <c r="C73" s="20" t="s">
        <v>332</v>
      </c>
      <c r="D73" s="20" t="str">
        <f t="shared" si="0"/>
        <v>NTBTH-CB</v>
      </c>
      <c r="E73" s="20" t="s">
        <v>6335</v>
      </c>
      <c r="F73" s="20" t="s">
        <v>52</v>
      </c>
      <c r="G73" s="20" t="s">
        <v>11175</v>
      </c>
      <c r="H73" s="20" t="s">
        <v>5916</v>
      </c>
      <c r="I73" s="20" t="s">
        <v>18258</v>
      </c>
      <c r="J73" s="33" t="s">
        <v>12202</v>
      </c>
      <c r="K73" s="215" t="s">
        <v>12203</v>
      </c>
      <c r="L73" s="20">
        <f t="shared" si="1"/>
        <v>18</v>
      </c>
      <c r="M73" s="20">
        <f t="shared" si="2"/>
        <v>8</v>
      </c>
      <c r="N73" s="20">
        <f t="shared" si="3"/>
        <v>2020</v>
      </c>
      <c r="O73" s="20">
        <v>96</v>
      </c>
      <c r="P73" s="209">
        <f t="shared" si="4"/>
        <v>46983</v>
      </c>
      <c r="Q73" s="20"/>
      <c r="R73" s="20" t="s">
        <v>18257</v>
      </c>
      <c r="S73" s="19" t="s">
        <v>14110</v>
      </c>
      <c r="T73" s="19" t="s">
        <v>618</v>
      </c>
      <c r="U73" s="19" t="s">
        <v>75</v>
      </c>
      <c r="V73" s="209">
        <v>35512</v>
      </c>
      <c r="W73" s="20" t="s">
        <v>75</v>
      </c>
      <c r="X73" s="20">
        <v>13</v>
      </c>
      <c r="Y73" s="33" t="s">
        <v>18256</v>
      </c>
      <c r="Z73" s="19" t="s">
        <v>93</v>
      </c>
      <c r="AA73" s="20" t="s">
        <v>5824</v>
      </c>
      <c r="AB73" s="19" t="s">
        <v>5825</v>
      </c>
      <c r="AC73" s="20" t="s">
        <v>14386</v>
      </c>
    </row>
    <row r="74" spans="1:29" ht="22.5" customHeight="1" x14ac:dyDescent="0.35">
      <c r="A74" s="33">
        <v>72</v>
      </c>
      <c r="B74" s="20" t="s">
        <v>18259</v>
      </c>
      <c r="C74" s="20" t="s">
        <v>332</v>
      </c>
      <c r="D74" s="20" t="str">
        <f t="shared" si="0"/>
        <v>LHTBTH-CB</v>
      </c>
      <c r="E74" s="20" t="s">
        <v>6335</v>
      </c>
      <c r="F74" s="20" t="s">
        <v>52</v>
      </c>
      <c r="G74" s="20" t="s">
        <v>11175</v>
      </c>
      <c r="H74" s="20" t="s">
        <v>5936</v>
      </c>
      <c r="I74" s="20" t="s">
        <v>18260</v>
      </c>
      <c r="J74" s="33" t="s">
        <v>18261</v>
      </c>
      <c r="K74" s="215" t="s">
        <v>18262</v>
      </c>
      <c r="L74" s="20">
        <f t="shared" si="1"/>
        <v>21</v>
      </c>
      <c r="M74" s="20">
        <f t="shared" si="2"/>
        <v>2</v>
      </c>
      <c r="N74" s="20">
        <f t="shared" si="3"/>
        <v>2023</v>
      </c>
      <c r="O74" s="20">
        <v>72</v>
      </c>
      <c r="P74" s="209">
        <f t="shared" si="4"/>
        <v>47170</v>
      </c>
      <c r="Q74" s="20"/>
      <c r="R74" s="20" t="s">
        <v>18259</v>
      </c>
      <c r="S74" s="19" t="s">
        <v>18263</v>
      </c>
      <c r="T74" s="19" t="s">
        <v>18264</v>
      </c>
      <c r="U74" s="19" t="s">
        <v>1976</v>
      </c>
      <c r="V74" s="210">
        <v>31727</v>
      </c>
      <c r="W74" s="20" t="s">
        <v>44</v>
      </c>
      <c r="X74" s="20">
        <v>19</v>
      </c>
      <c r="Y74" s="33" t="s">
        <v>18265</v>
      </c>
      <c r="Z74" s="19" t="s">
        <v>46</v>
      </c>
      <c r="AA74" s="20" t="s">
        <v>6111</v>
      </c>
      <c r="AB74" s="19" t="s">
        <v>6112</v>
      </c>
      <c r="AC74" s="20" t="s">
        <v>14386</v>
      </c>
    </row>
    <row r="75" spans="1:29" ht="22.5" customHeight="1" x14ac:dyDescent="0.35">
      <c r="A75" s="33">
        <v>73</v>
      </c>
      <c r="B75" s="20" t="s">
        <v>18266</v>
      </c>
      <c r="C75" s="20" t="s">
        <v>332</v>
      </c>
      <c r="D75" s="20" t="str">
        <f t="shared" si="0"/>
        <v>LHTBTH-CB</v>
      </c>
      <c r="E75" s="20" t="s">
        <v>6335</v>
      </c>
      <c r="F75" s="20" t="s">
        <v>52</v>
      </c>
      <c r="G75" s="20" t="s">
        <v>11175</v>
      </c>
      <c r="H75" s="20" t="s">
        <v>5936</v>
      </c>
      <c r="I75" s="20" t="s">
        <v>18267</v>
      </c>
      <c r="J75" s="33" t="s">
        <v>18261</v>
      </c>
      <c r="K75" s="215" t="s">
        <v>18262</v>
      </c>
      <c r="L75" s="20">
        <f t="shared" si="1"/>
        <v>21</v>
      </c>
      <c r="M75" s="20">
        <f t="shared" si="2"/>
        <v>2</v>
      </c>
      <c r="N75" s="20">
        <f t="shared" si="3"/>
        <v>2023</v>
      </c>
      <c r="O75" s="20">
        <v>72</v>
      </c>
      <c r="P75" s="209">
        <f t="shared" si="4"/>
        <v>47170</v>
      </c>
      <c r="Q75" s="20"/>
      <c r="R75" s="20" t="s">
        <v>18266</v>
      </c>
      <c r="S75" s="19" t="s">
        <v>18268</v>
      </c>
      <c r="T75" s="19" t="s">
        <v>1006</v>
      </c>
      <c r="U75" s="19" t="s">
        <v>864</v>
      </c>
      <c r="V75" s="209">
        <v>31800</v>
      </c>
      <c r="W75" s="20" t="s">
        <v>44</v>
      </c>
      <c r="X75" s="20">
        <v>19</v>
      </c>
      <c r="Y75" s="33" t="s">
        <v>18269</v>
      </c>
      <c r="Z75" s="19" t="s">
        <v>62</v>
      </c>
      <c r="AA75" s="20" t="s">
        <v>6111</v>
      </c>
      <c r="AB75" s="19" t="s">
        <v>6112</v>
      </c>
      <c r="AC75" s="20" t="s">
        <v>14386</v>
      </c>
    </row>
    <row r="76" spans="1:29" ht="22.5" customHeight="1" x14ac:dyDescent="0.35">
      <c r="A76" s="33">
        <v>74</v>
      </c>
      <c r="B76" s="20" t="s">
        <v>18270</v>
      </c>
      <c r="C76" s="20" t="s">
        <v>332</v>
      </c>
      <c r="D76" s="20" t="str">
        <f t="shared" si="0"/>
        <v>NTBTH-CB</v>
      </c>
      <c r="E76" s="20" t="s">
        <v>6335</v>
      </c>
      <c r="F76" s="20" t="s">
        <v>52</v>
      </c>
      <c r="G76" s="20" t="s">
        <v>11175</v>
      </c>
      <c r="H76" s="20" t="s">
        <v>5936</v>
      </c>
      <c r="I76" s="20" t="s">
        <v>18271</v>
      </c>
      <c r="J76" s="33" t="s">
        <v>866</v>
      </c>
      <c r="K76" s="215" t="s">
        <v>867</v>
      </c>
      <c r="L76" s="20">
        <f t="shared" si="1"/>
        <v>30</v>
      </c>
      <c r="M76" s="20">
        <f t="shared" si="2"/>
        <v>6</v>
      </c>
      <c r="N76" s="20">
        <f t="shared" si="3"/>
        <v>2023</v>
      </c>
      <c r="O76" s="20">
        <v>72</v>
      </c>
      <c r="P76" s="209">
        <f t="shared" si="4"/>
        <v>47299</v>
      </c>
      <c r="Q76" s="20"/>
      <c r="R76" s="20" t="s">
        <v>18270</v>
      </c>
      <c r="S76" s="19" t="s">
        <v>15437</v>
      </c>
      <c r="T76" s="19" t="s">
        <v>445</v>
      </c>
      <c r="U76" s="19" t="s">
        <v>107</v>
      </c>
      <c r="V76" s="209">
        <v>28264</v>
      </c>
      <c r="W76" s="20" t="s">
        <v>75</v>
      </c>
      <c r="X76" s="20">
        <v>19</v>
      </c>
      <c r="Y76" s="33" t="s">
        <v>18272</v>
      </c>
      <c r="Z76" s="19" t="s">
        <v>62</v>
      </c>
      <c r="AA76" s="20" t="s">
        <v>5824</v>
      </c>
      <c r="AB76" s="19" t="s">
        <v>5825</v>
      </c>
      <c r="AC76" s="20" t="s">
        <v>14386</v>
      </c>
    </row>
    <row r="77" spans="1:29" ht="22.5" customHeight="1" x14ac:dyDescent="0.35">
      <c r="A77" s="33">
        <v>75</v>
      </c>
      <c r="B77" s="20" t="s">
        <v>18273</v>
      </c>
      <c r="C77" s="20" t="s">
        <v>332</v>
      </c>
      <c r="D77" s="20" t="str">
        <f t="shared" si="0"/>
        <v>NTBTH-CB</v>
      </c>
      <c r="E77" s="20" t="s">
        <v>6335</v>
      </c>
      <c r="F77" s="20" t="s">
        <v>52</v>
      </c>
      <c r="G77" s="20" t="s">
        <v>11175</v>
      </c>
      <c r="H77" s="20" t="s">
        <v>5936</v>
      </c>
      <c r="I77" s="20" t="s">
        <v>18274</v>
      </c>
      <c r="J77" s="33" t="s">
        <v>15507</v>
      </c>
      <c r="K77" s="215" t="s">
        <v>15508</v>
      </c>
      <c r="L77" s="20">
        <f t="shared" si="1"/>
        <v>19</v>
      </c>
      <c r="M77" s="20">
        <f t="shared" si="2"/>
        <v>7</v>
      </c>
      <c r="N77" s="20">
        <f t="shared" si="3"/>
        <v>2023</v>
      </c>
      <c r="O77" s="20">
        <v>72</v>
      </c>
      <c r="P77" s="209">
        <f t="shared" si="4"/>
        <v>47318</v>
      </c>
      <c r="Q77" s="20"/>
      <c r="R77" s="20" t="s">
        <v>18273</v>
      </c>
      <c r="S77" s="19" t="s">
        <v>18275</v>
      </c>
      <c r="T77" s="19" t="s">
        <v>6042</v>
      </c>
      <c r="U77" s="19" t="s">
        <v>425</v>
      </c>
      <c r="V77" s="210">
        <v>37618</v>
      </c>
      <c r="W77" s="20" t="s">
        <v>75</v>
      </c>
      <c r="X77" s="20">
        <v>19</v>
      </c>
      <c r="Y77" s="33" t="s">
        <v>18272</v>
      </c>
      <c r="Z77" s="19" t="s">
        <v>62</v>
      </c>
      <c r="AA77" s="20" t="s">
        <v>5824</v>
      </c>
      <c r="AB77" s="19" t="s">
        <v>5825</v>
      </c>
      <c r="AC77" s="20" t="s">
        <v>14386</v>
      </c>
    </row>
    <row r="78" spans="1:29" ht="22.5" customHeight="1" x14ac:dyDescent="0.35">
      <c r="A78" s="33">
        <v>76</v>
      </c>
      <c r="B78" s="20" t="s">
        <v>18276</v>
      </c>
      <c r="C78" s="20" t="s">
        <v>332</v>
      </c>
      <c r="D78" s="20" t="str">
        <f t="shared" si="0"/>
        <v>LHTBTH-CB</v>
      </c>
      <c r="E78" s="20" t="s">
        <v>6335</v>
      </c>
      <c r="F78" s="20" t="s">
        <v>52</v>
      </c>
      <c r="G78" s="20" t="s">
        <v>11175</v>
      </c>
      <c r="H78" s="20" t="s">
        <v>5936</v>
      </c>
      <c r="I78" s="20" t="s">
        <v>18277</v>
      </c>
      <c r="J78" s="33" t="s">
        <v>18261</v>
      </c>
      <c r="K78" s="215" t="s">
        <v>18262</v>
      </c>
      <c r="L78" s="20">
        <f t="shared" si="1"/>
        <v>21</v>
      </c>
      <c r="M78" s="20">
        <f t="shared" si="2"/>
        <v>2</v>
      </c>
      <c r="N78" s="20">
        <f t="shared" si="3"/>
        <v>2023</v>
      </c>
      <c r="O78" s="20">
        <v>72</v>
      </c>
      <c r="P78" s="209">
        <f t="shared" si="4"/>
        <v>47170</v>
      </c>
      <c r="Q78" s="20"/>
      <c r="R78" s="20" t="s">
        <v>18276</v>
      </c>
      <c r="S78" s="19" t="s">
        <v>18278</v>
      </c>
      <c r="T78" s="19" t="s">
        <v>1505</v>
      </c>
      <c r="U78" s="19" t="s">
        <v>455</v>
      </c>
      <c r="V78" s="210">
        <v>35733</v>
      </c>
      <c r="W78" s="20" t="s">
        <v>75</v>
      </c>
      <c r="X78" s="20">
        <v>19</v>
      </c>
      <c r="Y78" s="33" t="s">
        <v>18279</v>
      </c>
      <c r="Z78" s="19" t="s">
        <v>93</v>
      </c>
      <c r="AA78" s="20" t="s">
        <v>6111</v>
      </c>
      <c r="AB78" s="19" t="s">
        <v>6112</v>
      </c>
      <c r="AC78" s="20" t="s">
        <v>14386</v>
      </c>
    </row>
    <row r="79" spans="1:29" ht="22.5" customHeight="1" x14ac:dyDescent="0.35">
      <c r="A79" s="33">
        <v>77</v>
      </c>
      <c r="B79" s="20" t="s">
        <v>18280</v>
      </c>
      <c r="C79" s="20" t="s">
        <v>332</v>
      </c>
      <c r="D79" s="20" t="str">
        <f t="shared" si="0"/>
        <v>NTBTH-CB</v>
      </c>
      <c r="E79" s="20" t="s">
        <v>6335</v>
      </c>
      <c r="F79" s="20" t="s">
        <v>52</v>
      </c>
      <c r="G79" s="20" t="s">
        <v>11175</v>
      </c>
      <c r="H79" s="20" t="s">
        <v>5936</v>
      </c>
      <c r="I79" s="20" t="s">
        <v>18281</v>
      </c>
      <c r="J79" s="33" t="s">
        <v>18282</v>
      </c>
      <c r="K79" s="215" t="s">
        <v>18283</v>
      </c>
      <c r="L79" s="20">
        <f t="shared" si="1"/>
        <v>21</v>
      </c>
      <c r="M79" s="20">
        <f t="shared" si="2"/>
        <v>4</v>
      </c>
      <c r="N79" s="20">
        <f t="shared" si="3"/>
        <v>2023</v>
      </c>
      <c r="O79" s="20">
        <v>72</v>
      </c>
      <c r="P79" s="209">
        <f t="shared" si="4"/>
        <v>47229</v>
      </c>
      <c r="Q79" s="20"/>
      <c r="R79" s="20" t="s">
        <v>18280</v>
      </c>
      <c r="S79" s="19" t="s">
        <v>18284</v>
      </c>
      <c r="T79" s="19" t="s">
        <v>18285</v>
      </c>
      <c r="U79" s="19" t="s">
        <v>392</v>
      </c>
      <c r="V79" s="209">
        <v>34280</v>
      </c>
      <c r="W79" s="20" t="s">
        <v>75</v>
      </c>
      <c r="X79" s="20">
        <v>19</v>
      </c>
      <c r="Y79" s="33" t="s">
        <v>18286</v>
      </c>
      <c r="Z79" s="19" t="s">
        <v>93</v>
      </c>
      <c r="AA79" s="20" t="s">
        <v>5824</v>
      </c>
      <c r="AB79" s="19" t="s">
        <v>5825</v>
      </c>
      <c r="AC79" s="20" t="s">
        <v>14386</v>
      </c>
    </row>
    <row r="80" spans="1:29" ht="22.5" customHeight="1" x14ac:dyDescent="0.35">
      <c r="A80" s="33">
        <v>78</v>
      </c>
      <c r="B80" s="20" t="s">
        <v>18287</v>
      </c>
      <c r="C80" s="20" t="s">
        <v>332</v>
      </c>
      <c r="D80" s="20" t="str">
        <f t="shared" si="0"/>
        <v>NTBTH-CB</v>
      </c>
      <c r="E80" s="20" t="s">
        <v>6335</v>
      </c>
      <c r="F80" s="20" t="s">
        <v>52</v>
      </c>
      <c r="G80" s="20" t="s">
        <v>11175</v>
      </c>
      <c r="H80" s="20" t="s">
        <v>5936</v>
      </c>
      <c r="I80" s="20" t="s">
        <v>18288</v>
      </c>
      <c r="J80" s="33" t="s">
        <v>18282</v>
      </c>
      <c r="K80" s="215" t="s">
        <v>18283</v>
      </c>
      <c r="L80" s="20">
        <f t="shared" si="1"/>
        <v>21</v>
      </c>
      <c r="M80" s="20">
        <f t="shared" si="2"/>
        <v>4</v>
      </c>
      <c r="N80" s="20">
        <f t="shared" si="3"/>
        <v>2023</v>
      </c>
      <c r="O80" s="20">
        <v>72</v>
      </c>
      <c r="P80" s="209">
        <f t="shared" si="4"/>
        <v>47229</v>
      </c>
      <c r="Q80" s="20"/>
      <c r="R80" s="20" t="s">
        <v>18287</v>
      </c>
      <c r="S80" s="19" t="s">
        <v>18289</v>
      </c>
      <c r="T80" s="19" t="s">
        <v>1986</v>
      </c>
      <c r="U80" s="19" t="s">
        <v>67</v>
      </c>
      <c r="V80" s="209">
        <v>36769</v>
      </c>
      <c r="W80" s="20" t="s">
        <v>44</v>
      </c>
      <c r="X80" s="20">
        <v>19</v>
      </c>
      <c r="Y80" s="33" t="s">
        <v>18286</v>
      </c>
      <c r="Z80" s="19" t="s">
        <v>93</v>
      </c>
      <c r="AA80" s="20" t="s">
        <v>5824</v>
      </c>
      <c r="AB80" s="19" t="s">
        <v>5825</v>
      </c>
      <c r="AC80" s="20" t="s">
        <v>14386</v>
      </c>
    </row>
    <row r="81" spans="1:29" ht="22.5" customHeight="1" x14ac:dyDescent="0.35">
      <c r="A81" s="33">
        <v>79</v>
      </c>
      <c r="B81" s="20" t="s">
        <v>18290</v>
      </c>
      <c r="C81" s="20" t="s">
        <v>332</v>
      </c>
      <c r="D81" s="20" t="str">
        <f t="shared" si="0"/>
        <v>NTBTH-CB</v>
      </c>
      <c r="E81" s="20" t="s">
        <v>6335</v>
      </c>
      <c r="F81" s="20" t="s">
        <v>52</v>
      </c>
      <c r="G81" s="20" t="s">
        <v>11175</v>
      </c>
      <c r="H81" s="20" t="s">
        <v>5936</v>
      </c>
      <c r="I81" s="20" t="s">
        <v>18291</v>
      </c>
      <c r="J81" s="33" t="s">
        <v>18282</v>
      </c>
      <c r="K81" s="215" t="s">
        <v>18283</v>
      </c>
      <c r="L81" s="20">
        <f t="shared" si="1"/>
        <v>21</v>
      </c>
      <c r="M81" s="20">
        <f t="shared" si="2"/>
        <v>4</v>
      </c>
      <c r="N81" s="20">
        <f t="shared" si="3"/>
        <v>2023</v>
      </c>
      <c r="O81" s="20">
        <v>72</v>
      </c>
      <c r="P81" s="209">
        <f t="shared" si="4"/>
        <v>47229</v>
      </c>
      <c r="Q81" s="20"/>
      <c r="R81" s="20" t="s">
        <v>18290</v>
      </c>
      <c r="S81" s="19" t="s">
        <v>18292</v>
      </c>
      <c r="T81" s="19" t="s">
        <v>18293</v>
      </c>
      <c r="U81" s="19" t="s">
        <v>1557</v>
      </c>
      <c r="V81" s="209">
        <v>34128</v>
      </c>
      <c r="W81" s="20" t="s">
        <v>75</v>
      </c>
      <c r="X81" s="20">
        <v>19</v>
      </c>
      <c r="Y81" s="33" t="s">
        <v>18294</v>
      </c>
      <c r="Z81" s="19" t="s">
        <v>93</v>
      </c>
      <c r="AA81" s="20" t="s">
        <v>5824</v>
      </c>
      <c r="AB81" s="19" t="s">
        <v>5825</v>
      </c>
      <c r="AC81" s="20" t="s">
        <v>14386</v>
      </c>
    </row>
    <row r="82" spans="1:29" ht="22.5" customHeight="1" x14ac:dyDescent="0.35">
      <c r="A82" s="33">
        <v>80</v>
      </c>
      <c r="B82" s="20" t="s">
        <v>18295</v>
      </c>
      <c r="C82" s="20" t="s">
        <v>332</v>
      </c>
      <c r="D82" s="20" t="str">
        <f t="shared" si="0"/>
        <v>NTBTH-CB</v>
      </c>
      <c r="E82" s="20" t="s">
        <v>6335</v>
      </c>
      <c r="F82" s="20" t="s">
        <v>52</v>
      </c>
      <c r="G82" s="20" t="s">
        <v>11175</v>
      </c>
      <c r="H82" s="20" t="s">
        <v>5936</v>
      </c>
      <c r="I82" s="20" t="s">
        <v>18296</v>
      </c>
      <c r="J82" s="33" t="s">
        <v>18282</v>
      </c>
      <c r="K82" s="215" t="s">
        <v>18283</v>
      </c>
      <c r="L82" s="20">
        <f t="shared" si="1"/>
        <v>21</v>
      </c>
      <c r="M82" s="20">
        <f t="shared" si="2"/>
        <v>4</v>
      </c>
      <c r="N82" s="20">
        <f t="shared" si="3"/>
        <v>2023</v>
      </c>
      <c r="O82" s="20">
        <v>72</v>
      </c>
      <c r="P82" s="209">
        <f t="shared" si="4"/>
        <v>47229</v>
      </c>
      <c r="Q82" s="20"/>
      <c r="R82" s="20" t="s">
        <v>18295</v>
      </c>
      <c r="S82" s="19" t="s">
        <v>18297</v>
      </c>
      <c r="T82" s="19" t="s">
        <v>3409</v>
      </c>
      <c r="U82" s="19" t="s">
        <v>425</v>
      </c>
      <c r="V82" s="209">
        <v>35936</v>
      </c>
      <c r="W82" s="20" t="s">
        <v>75</v>
      </c>
      <c r="X82" s="20">
        <v>19</v>
      </c>
      <c r="Y82" s="33" t="s">
        <v>18294</v>
      </c>
      <c r="Z82" s="19" t="s">
        <v>93</v>
      </c>
      <c r="AA82" s="20" t="s">
        <v>5824</v>
      </c>
      <c r="AB82" s="19" t="s">
        <v>5825</v>
      </c>
      <c r="AC82" s="20" t="s">
        <v>14386</v>
      </c>
    </row>
    <row r="83" spans="1:29" ht="22.5" customHeight="1" x14ac:dyDescent="0.35">
      <c r="A83" s="33">
        <v>81</v>
      </c>
      <c r="B83" s="20" t="s">
        <v>18298</v>
      </c>
      <c r="C83" s="20" t="s">
        <v>332</v>
      </c>
      <c r="D83" s="20" t="str">
        <f t="shared" si="0"/>
        <v>NTBTH-CB</v>
      </c>
      <c r="E83" s="20" t="s">
        <v>6335</v>
      </c>
      <c r="F83" s="20" t="s">
        <v>52</v>
      </c>
      <c r="G83" s="20" t="s">
        <v>11175</v>
      </c>
      <c r="H83" s="20" t="s">
        <v>5936</v>
      </c>
      <c r="I83" s="20" t="s">
        <v>18299</v>
      </c>
      <c r="J83" s="33" t="s">
        <v>866</v>
      </c>
      <c r="K83" s="215" t="s">
        <v>867</v>
      </c>
      <c r="L83" s="20">
        <f t="shared" si="1"/>
        <v>30</v>
      </c>
      <c r="M83" s="20">
        <f t="shared" si="2"/>
        <v>6</v>
      </c>
      <c r="N83" s="20">
        <f t="shared" si="3"/>
        <v>2023</v>
      </c>
      <c r="O83" s="20">
        <v>72</v>
      </c>
      <c r="P83" s="209">
        <f t="shared" si="4"/>
        <v>47299</v>
      </c>
      <c r="Q83" s="20"/>
      <c r="R83" s="20" t="s">
        <v>18298</v>
      </c>
      <c r="S83" s="19" t="s">
        <v>18300</v>
      </c>
      <c r="T83" s="19" t="s">
        <v>4692</v>
      </c>
      <c r="U83" s="19" t="s">
        <v>90</v>
      </c>
      <c r="V83" s="209">
        <v>34063</v>
      </c>
      <c r="W83" s="20" t="s">
        <v>75</v>
      </c>
      <c r="X83" s="20">
        <v>19</v>
      </c>
      <c r="Y83" s="33" t="s">
        <v>18301</v>
      </c>
      <c r="Z83" s="19" t="s">
        <v>93</v>
      </c>
      <c r="AA83" s="20" t="s">
        <v>5824</v>
      </c>
      <c r="AB83" s="19" t="s">
        <v>5825</v>
      </c>
      <c r="AC83" s="20" t="s">
        <v>14386</v>
      </c>
    </row>
    <row r="84" spans="1:29" ht="22.5" customHeight="1" x14ac:dyDescent="0.35">
      <c r="A84" s="33">
        <v>82</v>
      </c>
      <c r="B84" s="20" t="s">
        <v>18302</v>
      </c>
      <c r="C84" s="20" t="s">
        <v>332</v>
      </c>
      <c r="D84" s="20" t="str">
        <f t="shared" si="0"/>
        <v>LHTBTH-CB</v>
      </c>
      <c r="E84" s="20" t="s">
        <v>6335</v>
      </c>
      <c r="F84" s="20" t="s">
        <v>52</v>
      </c>
      <c r="G84" s="20" t="s">
        <v>11175</v>
      </c>
      <c r="H84" s="20" t="s">
        <v>5936</v>
      </c>
      <c r="I84" s="20" t="s">
        <v>18303</v>
      </c>
      <c r="J84" s="33" t="s">
        <v>1680</v>
      </c>
      <c r="K84" s="215" t="s">
        <v>1681</v>
      </c>
      <c r="L84" s="20">
        <f t="shared" si="1"/>
        <v>12</v>
      </c>
      <c r="M84" s="20">
        <f t="shared" si="2"/>
        <v>5</v>
      </c>
      <c r="N84" s="20">
        <f t="shared" si="3"/>
        <v>2023</v>
      </c>
      <c r="O84" s="20">
        <v>72</v>
      </c>
      <c r="P84" s="209">
        <f t="shared" si="4"/>
        <v>47250</v>
      </c>
      <c r="Q84" s="20"/>
      <c r="R84" s="20" t="s">
        <v>18302</v>
      </c>
      <c r="S84" s="19" t="s">
        <v>18304</v>
      </c>
      <c r="T84" s="19" t="s">
        <v>18305</v>
      </c>
      <c r="U84" s="19" t="s">
        <v>436</v>
      </c>
      <c r="V84" s="210">
        <v>36874</v>
      </c>
      <c r="W84" s="20" t="s">
        <v>44</v>
      </c>
      <c r="X84" s="20">
        <v>19</v>
      </c>
      <c r="Y84" s="33" t="s">
        <v>18306</v>
      </c>
      <c r="Z84" s="19" t="s">
        <v>211</v>
      </c>
      <c r="AA84" s="20" t="s">
        <v>6111</v>
      </c>
      <c r="AB84" s="19" t="s">
        <v>6112</v>
      </c>
      <c r="AC84" s="20" t="s">
        <v>14386</v>
      </c>
    </row>
    <row r="85" spans="1:29" ht="22.5" customHeight="1" x14ac:dyDescent="0.35">
      <c r="A85" s="33">
        <v>83</v>
      </c>
      <c r="B85" s="20" t="s">
        <v>18307</v>
      </c>
      <c r="C85" s="20" t="s">
        <v>332</v>
      </c>
      <c r="D85" s="20" t="str">
        <f t="shared" si="0"/>
        <v>NTBTH-CB</v>
      </c>
      <c r="E85" s="20" t="s">
        <v>6335</v>
      </c>
      <c r="F85" s="20" t="s">
        <v>52</v>
      </c>
      <c r="G85" s="20" t="s">
        <v>11175</v>
      </c>
      <c r="H85" s="20" t="s">
        <v>5936</v>
      </c>
      <c r="I85" s="20" t="s">
        <v>18308</v>
      </c>
      <c r="J85" s="33" t="s">
        <v>15507</v>
      </c>
      <c r="K85" s="215" t="s">
        <v>15508</v>
      </c>
      <c r="L85" s="20">
        <f t="shared" si="1"/>
        <v>19</v>
      </c>
      <c r="M85" s="20">
        <f t="shared" si="2"/>
        <v>7</v>
      </c>
      <c r="N85" s="20">
        <f t="shared" si="3"/>
        <v>2023</v>
      </c>
      <c r="O85" s="20">
        <v>72</v>
      </c>
      <c r="P85" s="209">
        <f t="shared" si="4"/>
        <v>47318</v>
      </c>
      <c r="Q85" s="20"/>
      <c r="R85" s="20" t="s">
        <v>18307</v>
      </c>
      <c r="S85" s="19" t="s">
        <v>18309</v>
      </c>
      <c r="T85" s="19" t="s">
        <v>17541</v>
      </c>
      <c r="U85" s="19" t="s">
        <v>1699</v>
      </c>
      <c r="V85" s="209">
        <v>37522</v>
      </c>
      <c r="W85" s="20" t="s">
        <v>75</v>
      </c>
      <c r="X85" s="20">
        <v>19</v>
      </c>
      <c r="Y85" s="33" t="s">
        <v>18310</v>
      </c>
      <c r="Z85" s="19" t="s">
        <v>211</v>
      </c>
      <c r="AA85" s="20" t="s">
        <v>5824</v>
      </c>
      <c r="AB85" s="19" t="s">
        <v>5825</v>
      </c>
      <c r="AC85" s="20" t="s">
        <v>14386</v>
      </c>
    </row>
    <row r="86" spans="1:29" ht="22.5" customHeight="1" x14ac:dyDescent="0.35">
      <c r="A86" s="33">
        <v>84</v>
      </c>
      <c r="B86" s="20" t="s">
        <v>18311</v>
      </c>
      <c r="C86" s="20" t="s">
        <v>332</v>
      </c>
      <c r="D86" s="20" t="str">
        <f t="shared" si="0"/>
        <v>LHTBTH-CB</v>
      </c>
      <c r="E86" s="20" t="s">
        <v>6335</v>
      </c>
      <c r="F86" s="20" t="s">
        <v>52</v>
      </c>
      <c r="G86" s="20" t="s">
        <v>11175</v>
      </c>
      <c r="H86" s="20" t="s">
        <v>5936</v>
      </c>
      <c r="I86" s="20" t="s">
        <v>18312</v>
      </c>
      <c r="J86" s="33" t="s">
        <v>18261</v>
      </c>
      <c r="K86" s="215" t="s">
        <v>18262</v>
      </c>
      <c r="L86" s="20">
        <f t="shared" si="1"/>
        <v>21</v>
      </c>
      <c r="M86" s="20">
        <f t="shared" si="2"/>
        <v>2</v>
      </c>
      <c r="N86" s="20">
        <f t="shared" si="3"/>
        <v>2023</v>
      </c>
      <c r="O86" s="20">
        <v>72</v>
      </c>
      <c r="P86" s="209">
        <f t="shared" si="4"/>
        <v>47170</v>
      </c>
      <c r="Q86" s="20"/>
      <c r="R86" s="20" t="s">
        <v>18311</v>
      </c>
      <c r="S86" s="19" t="s">
        <v>18313</v>
      </c>
      <c r="T86" s="19" t="s">
        <v>18314</v>
      </c>
      <c r="U86" s="19" t="s">
        <v>656</v>
      </c>
      <c r="V86" s="210">
        <v>33539</v>
      </c>
      <c r="W86" s="20" t="s">
        <v>44</v>
      </c>
      <c r="X86" s="20">
        <v>19</v>
      </c>
      <c r="Y86" s="33" t="s">
        <v>18315</v>
      </c>
      <c r="Z86" s="19" t="s">
        <v>121</v>
      </c>
      <c r="AA86" s="20" t="s">
        <v>6111</v>
      </c>
      <c r="AB86" s="19" t="s">
        <v>6112</v>
      </c>
      <c r="AC86" s="20" t="s">
        <v>14386</v>
      </c>
    </row>
    <row r="87" spans="1:29" ht="22.5" customHeight="1" x14ac:dyDescent="0.35">
      <c r="A87" s="33">
        <v>85</v>
      </c>
      <c r="B87" s="20" t="s">
        <v>18316</v>
      </c>
      <c r="C87" s="20" t="s">
        <v>332</v>
      </c>
      <c r="D87" s="20" t="str">
        <f t="shared" si="0"/>
        <v>NTBTH-CB</v>
      </c>
      <c r="E87" s="20" t="s">
        <v>6335</v>
      </c>
      <c r="F87" s="20" t="s">
        <v>52</v>
      </c>
      <c r="G87" s="20" t="s">
        <v>11175</v>
      </c>
      <c r="H87" s="20" t="s">
        <v>5936</v>
      </c>
      <c r="I87" s="20" t="s">
        <v>18317</v>
      </c>
      <c r="J87" s="33" t="s">
        <v>18318</v>
      </c>
      <c r="K87" s="215" t="s">
        <v>18319</v>
      </c>
      <c r="L87" s="20">
        <f t="shared" si="1"/>
        <v>30</v>
      </c>
      <c r="M87" s="20">
        <f t="shared" si="2"/>
        <v>5</v>
      </c>
      <c r="N87" s="20">
        <f t="shared" si="3"/>
        <v>2023</v>
      </c>
      <c r="O87" s="20">
        <v>72</v>
      </c>
      <c r="P87" s="209">
        <f t="shared" si="4"/>
        <v>47268</v>
      </c>
      <c r="Q87" s="20"/>
      <c r="R87" s="20" t="s">
        <v>18316</v>
      </c>
      <c r="S87" s="19" t="s">
        <v>18320</v>
      </c>
      <c r="T87" s="19" t="s">
        <v>1249</v>
      </c>
      <c r="U87" s="19" t="s">
        <v>11890</v>
      </c>
      <c r="V87" s="209">
        <v>31170</v>
      </c>
      <c r="W87" s="20" t="s">
        <v>44</v>
      </c>
      <c r="X87" s="20">
        <v>19</v>
      </c>
      <c r="Y87" s="33" t="s">
        <v>18321</v>
      </c>
      <c r="Z87" s="19" t="s">
        <v>121</v>
      </c>
      <c r="AA87" s="20" t="s">
        <v>5824</v>
      </c>
      <c r="AB87" s="19" t="s">
        <v>5825</v>
      </c>
      <c r="AC87" s="20" t="s">
        <v>14386</v>
      </c>
    </row>
    <row r="88" spans="1:29" ht="22.5" customHeight="1" x14ac:dyDescent="0.35">
      <c r="A88" s="33">
        <v>86</v>
      </c>
      <c r="B88" s="20" t="s">
        <v>18322</v>
      </c>
      <c r="C88" s="20" t="s">
        <v>332</v>
      </c>
      <c r="D88" s="20" t="str">
        <f t="shared" si="0"/>
        <v>NTBTH-CB</v>
      </c>
      <c r="E88" s="20" t="s">
        <v>6335</v>
      </c>
      <c r="F88" s="20" t="s">
        <v>52</v>
      </c>
      <c r="G88" s="20" t="s">
        <v>11175</v>
      </c>
      <c r="H88" s="20" t="s">
        <v>5936</v>
      </c>
      <c r="I88" s="20" t="s">
        <v>18323</v>
      </c>
      <c r="J88" s="33" t="s">
        <v>18282</v>
      </c>
      <c r="K88" s="215" t="s">
        <v>18283</v>
      </c>
      <c r="L88" s="20">
        <f t="shared" si="1"/>
        <v>21</v>
      </c>
      <c r="M88" s="20">
        <f t="shared" si="2"/>
        <v>4</v>
      </c>
      <c r="N88" s="20">
        <f t="shared" si="3"/>
        <v>2023</v>
      </c>
      <c r="O88" s="20">
        <v>72</v>
      </c>
      <c r="P88" s="209">
        <f t="shared" si="4"/>
        <v>47229</v>
      </c>
      <c r="Q88" s="20"/>
      <c r="R88" s="20" t="s">
        <v>18322</v>
      </c>
      <c r="S88" s="19" t="s">
        <v>18324</v>
      </c>
      <c r="T88" s="19" t="s">
        <v>18325</v>
      </c>
      <c r="U88" s="19" t="s">
        <v>1415</v>
      </c>
      <c r="V88" s="209">
        <v>36743</v>
      </c>
      <c r="W88" s="20" t="s">
        <v>75</v>
      </c>
      <c r="X88" s="20">
        <v>19</v>
      </c>
      <c r="Y88" s="33" t="s">
        <v>18326</v>
      </c>
      <c r="Z88" s="19" t="s">
        <v>121</v>
      </c>
      <c r="AA88" s="20" t="s">
        <v>5824</v>
      </c>
      <c r="AB88" s="19" t="s">
        <v>5825</v>
      </c>
      <c r="AC88" s="20" t="s">
        <v>14386</v>
      </c>
    </row>
    <row r="89" spans="1:29" ht="22.5" customHeight="1" x14ac:dyDescent="0.35">
      <c r="A89" s="33">
        <v>87</v>
      </c>
      <c r="B89" s="20" t="s">
        <v>18327</v>
      </c>
      <c r="C89" s="20" t="s">
        <v>332</v>
      </c>
      <c r="D89" s="20" t="str">
        <f t="shared" si="0"/>
        <v>NTBTH-CB</v>
      </c>
      <c r="E89" s="20" t="s">
        <v>6335</v>
      </c>
      <c r="F89" s="20" t="s">
        <v>52</v>
      </c>
      <c r="G89" s="20" t="s">
        <v>11175</v>
      </c>
      <c r="H89" s="20" t="s">
        <v>5936</v>
      </c>
      <c r="I89" s="20" t="s">
        <v>18328</v>
      </c>
      <c r="J89" s="33" t="s">
        <v>15507</v>
      </c>
      <c r="K89" s="215" t="s">
        <v>15508</v>
      </c>
      <c r="L89" s="20">
        <f t="shared" si="1"/>
        <v>19</v>
      </c>
      <c r="M89" s="20">
        <f t="shared" si="2"/>
        <v>7</v>
      </c>
      <c r="N89" s="20">
        <f t="shared" si="3"/>
        <v>2023</v>
      </c>
      <c r="O89" s="20">
        <v>72</v>
      </c>
      <c r="P89" s="209">
        <f t="shared" si="4"/>
        <v>47318</v>
      </c>
      <c r="Q89" s="20"/>
      <c r="R89" s="20" t="s">
        <v>18327</v>
      </c>
      <c r="S89" s="19" t="s">
        <v>18329</v>
      </c>
      <c r="T89" s="19" t="s">
        <v>18330</v>
      </c>
      <c r="U89" s="19" t="s">
        <v>200</v>
      </c>
      <c r="V89" s="209">
        <v>29278</v>
      </c>
      <c r="W89" s="20" t="s">
        <v>75</v>
      </c>
      <c r="X89" s="20">
        <v>19</v>
      </c>
      <c r="Y89" s="33" t="s">
        <v>18331</v>
      </c>
      <c r="Z89" s="19" t="s">
        <v>121</v>
      </c>
      <c r="AA89" s="20" t="s">
        <v>5824</v>
      </c>
      <c r="AB89" s="19" t="s">
        <v>5825</v>
      </c>
      <c r="AC89" s="20" t="s">
        <v>14386</v>
      </c>
    </row>
    <row r="90" spans="1:29" ht="22.5" customHeight="1" x14ac:dyDescent="0.35">
      <c r="A90" s="33">
        <v>88</v>
      </c>
      <c r="B90" s="20" t="s">
        <v>18332</v>
      </c>
      <c r="C90" s="20" t="s">
        <v>332</v>
      </c>
      <c r="D90" s="20" t="str">
        <f t="shared" si="0"/>
        <v>LHTBTH-CB</v>
      </c>
      <c r="E90" s="20" t="s">
        <v>6335</v>
      </c>
      <c r="F90" s="20" t="s">
        <v>52</v>
      </c>
      <c r="G90" s="20" t="s">
        <v>11175</v>
      </c>
      <c r="H90" s="20" t="s">
        <v>5936</v>
      </c>
      <c r="I90" s="20" t="s">
        <v>18333</v>
      </c>
      <c r="J90" s="33" t="s">
        <v>18261</v>
      </c>
      <c r="K90" s="215" t="s">
        <v>18262</v>
      </c>
      <c r="L90" s="20">
        <f t="shared" si="1"/>
        <v>21</v>
      </c>
      <c r="M90" s="20">
        <f t="shared" si="2"/>
        <v>2</v>
      </c>
      <c r="N90" s="20">
        <f t="shared" si="3"/>
        <v>2023</v>
      </c>
      <c r="O90" s="20">
        <v>72</v>
      </c>
      <c r="P90" s="209">
        <f t="shared" si="4"/>
        <v>47170</v>
      </c>
      <c r="Q90" s="20"/>
      <c r="R90" s="20" t="s">
        <v>18332</v>
      </c>
      <c r="S90" s="19" t="s">
        <v>18334</v>
      </c>
      <c r="T90" s="19" t="s">
        <v>5964</v>
      </c>
      <c r="U90" s="19" t="s">
        <v>688</v>
      </c>
      <c r="V90" s="209">
        <v>31975</v>
      </c>
      <c r="W90" s="20" t="s">
        <v>75</v>
      </c>
      <c r="X90" s="20">
        <v>19</v>
      </c>
      <c r="Y90" s="33" t="s">
        <v>18335</v>
      </c>
      <c r="Z90" s="19" t="s">
        <v>234</v>
      </c>
      <c r="AA90" s="20" t="s">
        <v>6111</v>
      </c>
      <c r="AB90" s="19" t="s">
        <v>6112</v>
      </c>
      <c r="AC90" s="20" t="s">
        <v>14386</v>
      </c>
    </row>
    <row r="91" spans="1:29" ht="22.5" customHeight="1" x14ac:dyDescent="0.35">
      <c r="A91" s="33">
        <v>89</v>
      </c>
      <c r="B91" s="20" t="s">
        <v>18336</v>
      </c>
      <c r="C91" s="20" t="s">
        <v>332</v>
      </c>
      <c r="D91" s="20" t="str">
        <f t="shared" si="0"/>
        <v>LHTBTH-CB</v>
      </c>
      <c r="E91" s="20" t="s">
        <v>6335</v>
      </c>
      <c r="F91" s="20" t="s">
        <v>52</v>
      </c>
      <c r="G91" s="20" t="s">
        <v>11175</v>
      </c>
      <c r="H91" s="20" t="s">
        <v>5936</v>
      </c>
      <c r="I91" s="20" t="s">
        <v>18337</v>
      </c>
      <c r="J91" s="33" t="s">
        <v>18261</v>
      </c>
      <c r="K91" s="215" t="s">
        <v>18262</v>
      </c>
      <c r="L91" s="20">
        <f t="shared" si="1"/>
        <v>21</v>
      </c>
      <c r="M91" s="20">
        <f t="shared" si="2"/>
        <v>2</v>
      </c>
      <c r="N91" s="20">
        <f t="shared" si="3"/>
        <v>2023</v>
      </c>
      <c r="O91" s="20">
        <v>72</v>
      </c>
      <c r="P91" s="209">
        <f t="shared" si="4"/>
        <v>47170</v>
      </c>
      <c r="Q91" s="20"/>
      <c r="R91" s="20" t="s">
        <v>18336</v>
      </c>
      <c r="S91" s="19" t="s">
        <v>11992</v>
      </c>
      <c r="T91" s="19" t="s">
        <v>493</v>
      </c>
      <c r="U91" s="19" t="s">
        <v>11848</v>
      </c>
      <c r="V91" s="210">
        <v>29890</v>
      </c>
      <c r="W91" s="20" t="s">
        <v>44</v>
      </c>
      <c r="X91" s="20">
        <v>19</v>
      </c>
      <c r="Y91" s="33" t="s">
        <v>18335</v>
      </c>
      <c r="Z91" s="19" t="s">
        <v>234</v>
      </c>
      <c r="AA91" s="20" t="s">
        <v>6111</v>
      </c>
      <c r="AB91" s="19" t="s">
        <v>6112</v>
      </c>
      <c r="AC91" s="20" t="s">
        <v>14386</v>
      </c>
    </row>
    <row r="92" spans="1:29" ht="22.5" customHeight="1" x14ac:dyDescent="0.35">
      <c r="A92" s="33">
        <v>90</v>
      </c>
      <c r="B92" s="20" t="s">
        <v>18338</v>
      </c>
      <c r="C92" s="20" t="s">
        <v>332</v>
      </c>
      <c r="D92" s="20" t="str">
        <f t="shared" si="0"/>
        <v>LHTBTH-CB</v>
      </c>
      <c r="E92" s="20" t="s">
        <v>6335</v>
      </c>
      <c r="F92" s="20" t="s">
        <v>52</v>
      </c>
      <c r="G92" s="20" t="s">
        <v>11175</v>
      </c>
      <c r="H92" s="20" t="s">
        <v>5936</v>
      </c>
      <c r="I92" s="20" t="s">
        <v>18339</v>
      </c>
      <c r="J92" s="33" t="s">
        <v>18261</v>
      </c>
      <c r="K92" s="215" t="s">
        <v>18262</v>
      </c>
      <c r="L92" s="20">
        <f t="shared" si="1"/>
        <v>21</v>
      </c>
      <c r="M92" s="20">
        <f t="shared" si="2"/>
        <v>2</v>
      </c>
      <c r="N92" s="20">
        <f t="shared" si="3"/>
        <v>2023</v>
      </c>
      <c r="O92" s="20">
        <v>72</v>
      </c>
      <c r="P92" s="209">
        <f t="shared" si="4"/>
        <v>47170</v>
      </c>
      <c r="Q92" s="20"/>
      <c r="R92" s="20" t="s">
        <v>18338</v>
      </c>
      <c r="S92" s="19" t="s">
        <v>18340</v>
      </c>
      <c r="T92" s="19" t="s">
        <v>298</v>
      </c>
      <c r="U92" s="19" t="s">
        <v>178</v>
      </c>
      <c r="V92" s="209">
        <v>31135</v>
      </c>
      <c r="W92" s="20" t="s">
        <v>44</v>
      </c>
      <c r="X92" s="20">
        <v>19</v>
      </c>
      <c r="Y92" s="33" t="s">
        <v>18335</v>
      </c>
      <c r="Z92" s="19" t="s">
        <v>234</v>
      </c>
      <c r="AA92" s="20" t="s">
        <v>6111</v>
      </c>
      <c r="AB92" s="19" t="s">
        <v>6112</v>
      </c>
      <c r="AC92" s="20" t="s">
        <v>14386</v>
      </c>
    </row>
    <row r="93" spans="1:29" ht="22.5" customHeight="1" x14ac:dyDescent="0.35">
      <c r="A93" s="33">
        <v>91</v>
      </c>
      <c r="B93" s="20" t="s">
        <v>18341</v>
      </c>
      <c r="C93" s="20" t="s">
        <v>332</v>
      </c>
      <c r="D93" s="20" t="str">
        <f t="shared" si="0"/>
        <v>LHTBTH-CB</v>
      </c>
      <c r="E93" s="20" t="s">
        <v>6335</v>
      </c>
      <c r="F93" s="20" t="s">
        <v>52</v>
      </c>
      <c r="G93" s="20" t="s">
        <v>11175</v>
      </c>
      <c r="H93" s="20" t="s">
        <v>5936</v>
      </c>
      <c r="I93" s="20" t="s">
        <v>18342</v>
      </c>
      <c r="J93" s="33" t="s">
        <v>18261</v>
      </c>
      <c r="K93" s="215" t="s">
        <v>18262</v>
      </c>
      <c r="L93" s="20">
        <f t="shared" si="1"/>
        <v>21</v>
      </c>
      <c r="M93" s="20">
        <f t="shared" si="2"/>
        <v>2</v>
      </c>
      <c r="N93" s="20">
        <f t="shared" si="3"/>
        <v>2023</v>
      </c>
      <c r="O93" s="20">
        <v>72</v>
      </c>
      <c r="P93" s="209">
        <f t="shared" si="4"/>
        <v>47170</v>
      </c>
      <c r="Q93" s="20"/>
      <c r="R93" s="20" t="s">
        <v>18341</v>
      </c>
      <c r="S93" s="19" t="s">
        <v>5511</v>
      </c>
      <c r="T93" s="19" t="s">
        <v>5260</v>
      </c>
      <c r="U93" s="19" t="s">
        <v>173</v>
      </c>
      <c r="V93" s="209">
        <v>32417</v>
      </c>
      <c r="W93" s="20" t="s">
        <v>44</v>
      </c>
      <c r="X93" s="20">
        <v>19</v>
      </c>
      <c r="Y93" s="33" t="s">
        <v>18335</v>
      </c>
      <c r="Z93" s="19" t="s">
        <v>234</v>
      </c>
      <c r="AA93" s="20" t="s">
        <v>6111</v>
      </c>
      <c r="AB93" s="19" t="s">
        <v>6112</v>
      </c>
      <c r="AC93" s="20" t="s">
        <v>14386</v>
      </c>
    </row>
    <row r="94" spans="1:29" ht="22.5" customHeight="1" x14ac:dyDescent="0.35">
      <c r="A94" s="33">
        <v>92</v>
      </c>
      <c r="B94" s="20" t="s">
        <v>18343</v>
      </c>
      <c r="C94" s="20" t="s">
        <v>332</v>
      </c>
      <c r="D94" s="20" t="str">
        <f t="shared" si="0"/>
        <v>LHTBTH-CB</v>
      </c>
      <c r="E94" s="20" t="s">
        <v>6335</v>
      </c>
      <c r="F94" s="20" t="s">
        <v>52</v>
      </c>
      <c r="G94" s="20" t="s">
        <v>11175</v>
      </c>
      <c r="H94" s="20" t="s">
        <v>5936</v>
      </c>
      <c r="I94" s="20" t="s">
        <v>18344</v>
      </c>
      <c r="J94" s="33" t="s">
        <v>18261</v>
      </c>
      <c r="K94" s="215" t="s">
        <v>18262</v>
      </c>
      <c r="L94" s="20">
        <f t="shared" si="1"/>
        <v>21</v>
      </c>
      <c r="M94" s="20">
        <f t="shared" si="2"/>
        <v>2</v>
      </c>
      <c r="N94" s="20">
        <f t="shared" si="3"/>
        <v>2023</v>
      </c>
      <c r="O94" s="20">
        <v>72</v>
      </c>
      <c r="P94" s="209">
        <f t="shared" si="4"/>
        <v>47170</v>
      </c>
      <c r="Q94" s="20"/>
      <c r="R94" s="20" t="s">
        <v>18343</v>
      </c>
      <c r="S94" s="19" t="s">
        <v>18345</v>
      </c>
      <c r="T94" s="19" t="s">
        <v>569</v>
      </c>
      <c r="U94" s="19" t="s">
        <v>1371</v>
      </c>
      <c r="V94" s="209">
        <v>28129</v>
      </c>
      <c r="W94" s="20" t="s">
        <v>44</v>
      </c>
      <c r="X94" s="20">
        <v>19</v>
      </c>
      <c r="Y94" s="33" t="s">
        <v>18335</v>
      </c>
      <c r="Z94" s="19" t="s">
        <v>234</v>
      </c>
      <c r="AA94" s="20" t="s">
        <v>6111</v>
      </c>
      <c r="AB94" s="19" t="s">
        <v>6112</v>
      </c>
      <c r="AC94" s="20" t="s">
        <v>14386</v>
      </c>
    </row>
    <row r="95" spans="1:29" ht="22.5" customHeight="1" x14ac:dyDescent="0.35">
      <c r="A95" s="33">
        <v>93</v>
      </c>
      <c r="B95" s="20" t="s">
        <v>18346</v>
      </c>
      <c r="C95" s="20" t="s">
        <v>332</v>
      </c>
      <c r="D95" s="20" t="str">
        <f t="shared" si="0"/>
        <v>LHTBTH-CB</v>
      </c>
      <c r="E95" s="20" t="s">
        <v>6335</v>
      </c>
      <c r="F95" s="20" t="s">
        <v>52</v>
      </c>
      <c r="G95" s="20" t="s">
        <v>11175</v>
      </c>
      <c r="H95" s="20" t="s">
        <v>5936</v>
      </c>
      <c r="I95" s="20" t="s">
        <v>18347</v>
      </c>
      <c r="J95" s="33" t="s">
        <v>1649</v>
      </c>
      <c r="K95" s="215" t="s">
        <v>1650</v>
      </c>
      <c r="L95" s="20">
        <f t="shared" si="1"/>
        <v>9</v>
      </c>
      <c r="M95" s="20">
        <f t="shared" si="2"/>
        <v>6</v>
      </c>
      <c r="N95" s="20">
        <f t="shared" si="3"/>
        <v>2023</v>
      </c>
      <c r="O95" s="20">
        <v>72</v>
      </c>
      <c r="P95" s="209">
        <f t="shared" si="4"/>
        <v>47278</v>
      </c>
      <c r="Q95" s="20"/>
      <c r="R95" s="20" t="s">
        <v>18346</v>
      </c>
      <c r="S95" s="19" t="s">
        <v>12403</v>
      </c>
      <c r="T95" s="19" t="s">
        <v>493</v>
      </c>
      <c r="U95" s="19" t="s">
        <v>67</v>
      </c>
      <c r="V95" s="209">
        <v>36626</v>
      </c>
      <c r="W95" s="20" t="s">
        <v>44</v>
      </c>
      <c r="X95" s="20">
        <v>19</v>
      </c>
      <c r="Y95" s="33" t="s">
        <v>18348</v>
      </c>
      <c r="Z95" s="19" t="s">
        <v>234</v>
      </c>
      <c r="AA95" s="20" t="s">
        <v>6111</v>
      </c>
      <c r="AB95" s="19" t="s">
        <v>6112</v>
      </c>
      <c r="AC95" s="20" t="s">
        <v>14386</v>
      </c>
    </row>
    <row r="96" spans="1:29" ht="22.5" customHeight="1" x14ac:dyDescent="0.35">
      <c r="A96" s="33">
        <v>94</v>
      </c>
      <c r="B96" s="20" t="s">
        <v>18349</v>
      </c>
      <c r="C96" s="20" t="s">
        <v>332</v>
      </c>
      <c r="D96" s="20" t="str">
        <f t="shared" si="0"/>
        <v>LHTBTH-CB</v>
      </c>
      <c r="E96" s="20" t="s">
        <v>6335</v>
      </c>
      <c r="F96" s="20" t="s">
        <v>52</v>
      </c>
      <c r="G96" s="20" t="s">
        <v>11175</v>
      </c>
      <c r="H96" s="20" t="s">
        <v>5936</v>
      </c>
      <c r="I96" s="20" t="s">
        <v>18350</v>
      </c>
      <c r="J96" s="33" t="s">
        <v>1680</v>
      </c>
      <c r="K96" s="215" t="s">
        <v>1681</v>
      </c>
      <c r="L96" s="20">
        <f t="shared" si="1"/>
        <v>12</v>
      </c>
      <c r="M96" s="20">
        <f t="shared" si="2"/>
        <v>5</v>
      </c>
      <c r="N96" s="20">
        <f t="shared" si="3"/>
        <v>2023</v>
      </c>
      <c r="O96" s="20">
        <v>72</v>
      </c>
      <c r="P96" s="209">
        <f t="shared" si="4"/>
        <v>47250</v>
      </c>
      <c r="Q96" s="20"/>
      <c r="R96" s="20" t="s">
        <v>18349</v>
      </c>
      <c r="S96" s="19" t="s">
        <v>18351</v>
      </c>
      <c r="T96" s="19" t="s">
        <v>618</v>
      </c>
      <c r="U96" s="19" t="s">
        <v>165</v>
      </c>
      <c r="V96" s="209">
        <v>36534</v>
      </c>
      <c r="W96" s="20" t="s">
        <v>75</v>
      </c>
      <c r="X96" s="20">
        <v>19</v>
      </c>
      <c r="Y96" s="33" t="s">
        <v>18348</v>
      </c>
      <c r="Z96" s="19" t="s">
        <v>234</v>
      </c>
      <c r="AA96" s="20" t="s">
        <v>6111</v>
      </c>
      <c r="AB96" s="19" t="s">
        <v>6112</v>
      </c>
      <c r="AC96" s="20" t="s">
        <v>14386</v>
      </c>
    </row>
    <row r="97" spans="1:29" ht="22.5" customHeight="1" x14ac:dyDescent="0.35">
      <c r="A97" s="33">
        <v>95</v>
      </c>
      <c r="B97" s="20" t="s">
        <v>18352</v>
      </c>
      <c r="C97" s="20" t="s">
        <v>332</v>
      </c>
      <c r="D97" s="20" t="str">
        <f t="shared" si="0"/>
        <v>LHTBTH-CB</v>
      </c>
      <c r="E97" s="20" t="s">
        <v>6335</v>
      </c>
      <c r="F97" s="20" t="s">
        <v>52</v>
      </c>
      <c r="G97" s="20" t="s">
        <v>11175</v>
      </c>
      <c r="H97" s="20" t="s">
        <v>5936</v>
      </c>
      <c r="I97" s="20" t="s">
        <v>18353</v>
      </c>
      <c r="J97" s="33" t="s">
        <v>18261</v>
      </c>
      <c r="K97" s="215" t="s">
        <v>18262</v>
      </c>
      <c r="L97" s="20">
        <f t="shared" si="1"/>
        <v>21</v>
      </c>
      <c r="M97" s="20">
        <f t="shared" si="2"/>
        <v>2</v>
      </c>
      <c r="N97" s="20">
        <f t="shared" si="3"/>
        <v>2023</v>
      </c>
      <c r="O97" s="20">
        <v>72</v>
      </c>
      <c r="P97" s="209">
        <f t="shared" si="4"/>
        <v>47170</v>
      </c>
      <c r="Q97" s="20"/>
      <c r="R97" s="20" t="s">
        <v>18352</v>
      </c>
      <c r="S97" s="19" t="s">
        <v>4030</v>
      </c>
      <c r="T97" s="19" t="s">
        <v>493</v>
      </c>
      <c r="U97" s="19" t="s">
        <v>1040</v>
      </c>
      <c r="V97" s="209">
        <v>34734</v>
      </c>
      <c r="W97" s="20" t="s">
        <v>44</v>
      </c>
      <c r="X97" s="20">
        <v>19</v>
      </c>
      <c r="Y97" s="33" t="s">
        <v>18348</v>
      </c>
      <c r="Z97" s="19" t="s">
        <v>234</v>
      </c>
      <c r="AA97" s="20" t="s">
        <v>6111</v>
      </c>
      <c r="AB97" s="19" t="s">
        <v>6112</v>
      </c>
      <c r="AC97" s="20" t="s">
        <v>14386</v>
      </c>
    </row>
    <row r="98" spans="1:29" ht="22.5" customHeight="1" x14ac:dyDescent="0.35">
      <c r="A98" s="33">
        <v>96</v>
      </c>
      <c r="B98" s="20" t="s">
        <v>18354</v>
      </c>
      <c r="C98" s="20" t="s">
        <v>332</v>
      </c>
      <c r="D98" s="20" t="str">
        <f t="shared" si="0"/>
        <v>LHTBTH-CB</v>
      </c>
      <c r="E98" s="20" t="s">
        <v>6335</v>
      </c>
      <c r="F98" s="20" t="s">
        <v>52</v>
      </c>
      <c r="G98" s="20" t="s">
        <v>11175</v>
      </c>
      <c r="H98" s="20" t="s">
        <v>5936</v>
      </c>
      <c r="I98" s="20" t="s">
        <v>18355</v>
      </c>
      <c r="J98" s="33" t="s">
        <v>18261</v>
      </c>
      <c r="K98" s="215" t="s">
        <v>18262</v>
      </c>
      <c r="L98" s="20">
        <f t="shared" si="1"/>
        <v>21</v>
      </c>
      <c r="M98" s="20">
        <f t="shared" si="2"/>
        <v>2</v>
      </c>
      <c r="N98" s="20">
        <f t="shared" si="3"/>
        <v>2023</v>
      </c>
      <c r="O98" s="20">
        <v>72</v>
      </c>
      <c r="P98" s="209">
        <f t="shared" si="4"/>
        <v>47170</v>
      </c>
      <c r="Q98" s="20"/>
      <c r="R98" s="20" t="s">
        <v>18354</v>
      </c>
      <c r="S98" s="19" t="s">
        <v>18356</v>
      </c>
      <c r="T98" s="19" t="s">
        <v>18357</v>
      </c>
      <c r="U98" s="19" t="s">
        <v>136</v>
      </c>
      <c r="V98" s="209">
        <v>37355</v>
      </c>
      <c r="W98" s="20" t="s">
        <v>75</v>
      </c>
      <c r="X98" s="20">
        <v>19</v>
      </c>
      <c r="Y98" s="33" t="s">
        <v>18348</v>
      </c>
      <c r="Z98" s="19" t="s">
        <v>234</v>
      </c>
      <c r="AA98" s="20" t="s">
        <v>6111</v>
      </c>
      <c r="AB98" s="19" t="s">
        <v>6112</v>
      </c>
      <c r="AC98" s="20" t="s">
        <v>14386</v>
      </c>
    </row>
    <row r="99" spans="1:29" ht="22.5" customHeight="1" x14ac:dyDescent="0.35">
      <c r="A99" s="33">
        <v>97</v>
      </c>
      <c r="B99" s="20" t="s">
        <v>18358</v>
      </c>
      <c r="C99" s="20" t="s">
        <v>332</v>
      </c>
      <c r="D99" s="20" t="str">
        <f t="shared" si="0"/>
        <v>LHTBTH-CB</v>
      </c>
      <c r="E99" s="20" t="s">
        <v>6335</v>
      </c>
      <c r="F99" s="20" t="s">
        <v>52</v>
      </c>
      <c r="G99" s="20" t="s">
        <v>11175</v>
      </c>
      <c r="H99" s="20" t="s">
        <v>5936</v>
      </c>
      <c r="I99" s="20" t="s">
        <v>18359</v>
      </c>
      <c r="J99" s="33" t="s">
        <v>18261</v>
      </c>
      <c r="K99" s="215" t="s">
        <v>18262</v>
      </c>
      <c r="L99" s="20">
        <f t="shared" si="1"/>
        <v>21</v>
      </c>
      <c r="M99" s="20">
        <f t="shared" si="2"/>
        <v>2</v>
      </c>
      <c r="N99" s="20">
        <f t="shared" si="3"/>
        <v>2023</v>
      </c>
      <c r="O99" s="20">
        <v>72</v>
      </c>
      <c r="P99" s="209">
        <f t="shared" si="4"/>
        <v>47170</v>
      </c>
      <c r="Q99" s="20"/>
      <c r="R99" s="20" t="s">
        <v>18358</v>
      </c>
      <c r="S99" s="19" t="s">
        <v>18360</v>
      </c>
      <c r="T99" s="19" t="s">
        <v>18361</v>
      </c>
      <c r="U99" s="19" t="s">
        <v>75</v>
      </c>
      <c r="V99" s="209">
        <v>35524</v>
      </c>
      <c r="W99" s="20" t="s">
        <v>75</v>
      </c>
      <c r="X99" s="20">
        <v>19</v>
      </c>
      <c r="Y99" s="33" t="s">
        <v>18348</v>
      </c>
      <c r="Z99" s="19" t="s">
        <v>234</v>
      </c>
      <c r="AA99" s="20" t="s">
        <v>6111</v>
      </c>
      <c r="AB99" s="19" t="s">
        <v>6112</v>
      </c>
      <c r="AC99" s="20" t="s">
        <v>14386</v>
      </c>
    </row>
    <row r="100" spans="1:29" ht="22.5" customHeight="1" x14ac:dyDescent="0.35">
      <c r="A100" s="33">
        <v>98</v>
      </c>
      <c r="B100" s="20" t="s">
        <v>18362</v>
      </c>
      <c r="C100" s="20" t="s">
        <v>332</v>
      </c>
      <c r="D100" s="20" t="str">
        <f t="shared" si="0"/>
        <v>LHTBTH-CB</v>
      </c>
      <c r="E100" s="20" t="s">
        <v>6335</v>
      </c>
      <c r="F100" s="20" t="s">
        <v>52</v>
      </c>
      <c r="G100" s="20" t="s">
        <v>11175</v>
      </c>
      <c r="H100" s="20" t="s">
        <v>5936</v>
      </c>
      <c r="I100" s="20" t="s">
        <v>18363</v>
      </c>
      <c r="J100" s="33" t="s">
        <v>1611</v>
      </c>
      <c r="K100" s="215" t="s">
        <v>1612</v>
      </c>
      <c r="L100" s="20">
        <f t="shared" si="1"/>
        <v>31</v>
      </c>
      <c r="M100" s="20">
        <f t="shared" si="2"/>
        <v>3</v>
      </c>
      <c r="N100" s="20">
        <f t="shared" si="3"/>
        <v>2023</v>
      </c>
      <c r="O100" s="20">
        <v>72</v>
      </c>
      <c r="P100" s="209">
        <f t="shared" si="4"/>
        <v>47208</v>
      </c>
      <c r="Q100" s="20"/>
      <c r="R100" s="20" t="s">
        <v>18362</v>
      </c>
      <c r="S100" s="19" t="s">
        <v>898</v>
      </c>
      <c r="T100" s="19" t="s">
        <v>493</v>
      </c>
      <c r="U100" s="19" t="s">
        <v>864</v>
      </c>
      <c r="V100" s="209">
        <v>31754</v>
      </c>
      <c r="W100" s="20" t="s">
        <v>44</v>
      </c>
      <c r="X100" s="20">
        <v>19</v>
      </c>
      <c r="Y100" s="33" t="s">
        <v>18364</v>
      </c>
      <c r="Z100" s="19" t="s">
        <v>234</v>
      </c>
      <c r="AA100" s="20" t="s">
        <v>6111</v>
      </c>
      <c r="AB100" s="19" t="s">
        <v>6112</v>
      </c>
      <c r="AC100" s="20" t="s">
        <v>14386</v>
      </c>
    </row>
    <row r="101" spans="1:29" ht="22.5" customHeight="1" x14ac:dyDescent="0.35">
      <c r="A101" s="33">
        <v>99</v>
      </c>
      <c r="B101" s="20" t="s">
        <v>18365</v>
      </c>
      <c r="C101" s="20" t="s">
        <v>332</v>
      </c>
      <c r="D101" s="20" t="str">
        <f t="shared" si="0"/>
        <v>NTBTH-CB</v>
      </c>
      <c r="E101" s="20" t="s">
        <v>6335</v>
      </c>
      <c r="F101" s="20" t="s">
        <v>52</v>
      </c>
      <c r="G101" s="20" t="s">
        <v>11175</v>
      </c>
      <c r="H101" s="20" t="s">
        <v>5936</v>
      </c>
      <c r="I101" s="20" t="s">
        <v>18366</v>
      </c>
      <c r="J101" s="33" t="s">
        <v>18282</v>
      </c>
      <c r="K101" s="215" t="s">
        <v>18283</v>
      </c>
      <c r="L101" s="20">
        <f t="shared" si="1"/>
        <v>21</v>
      </c>
      <c r="M101" s="20">
        <f t="shared" si="2"/>
        <v>4</v>
      </c>
      <c r="N101" s="20">
        <f t="shared" si="3"/>
        <v>2023</v>
      </c>
      <c r="O101" s="20">
        <v>72</v>
      </c>
      <c r="P101" s="209">
        <f t="shared" si="4"/>
        <v>47229</v>
      </c>
      <c r="Q101" s="20"/>
      <c r="R101" s="20" t="s">
        <v>18365</v>
      </c>
      <c r="S101" s="19" t="s">
        <v>18367</v>
      </c>
      <c r="T101" s="19" t="s">
        <v>18368</v>
      </c>
      <c r="U101" s="19" t="s">
        <v>649</v>
      </c>
      <c r="V101" s="209">
        <v>30181</v>
      </c>
      <c r="W101" s="20" t="s">
        <v>44</v>
      </c>
      <c r="X101" s="20">
        <v>19</v>
      </c>
      <c r="Y101" s="33" t="s">
        <v>18369</v>
      </c>
      <c r="Z101" s="19" t="s">
        <v>234</v>
      </c>
      <c r="AA101" s="20" t="s">
        <v>5824</v>
      </c>
      <c r="AB101" s="19" t="s">
        <v>5825</v>
      </c>
      <c r="AC101" s="20" t="s">
        <v>14386</v>
      </c>
    </row>
    <row r="102" spans="1:29" ht="22.5" customHeight="1" x14ac:dyDescent="0.35">
      <c r="A102" s="33">
        <v>100</v>
      </c>
      <c r="B102" s="20" t="s">
        <v>18370</v>
      </c>
      <c r="C102" s="20" t="s">
        <v>332</v>
      </c>
      <c r="D102" s="20" t="str">
        <f t="shared" si="0"/>
        <v>NTBTH-CB</v>
      </c>
      <c r="E102" s="20" t="s">
        <v>6335</v>
      </c>
      <c r="F102" s="20" t="s">
        <v>52</v>
      </c>
      <c r="G102" s="20" t="s">
        <v>11175</v>
      </c>
      <c r="H102" s="20" t="s">
        <v>5936</v>
      </c>
      <c r="I102" s="20" t="s">
        <v>18371</v>
      </c>
      <c r="J102" s="33" t="s">
        <v>18282</v>
      </c>
      <c r="K102" s="215" t="s">
        <v>18283</v>
      </c>
      <c r="L102" s="20">
        <f t="shared" si="1"/>
        <v>21</v>
      </c>
      <c r="M102" s="20">
        <f t="shared" si="2"/>
        <v>4</v>
      </c>
      <c r="N102" s="20">
        <f t="shared" si="3"/>
        <v>2023</v>
      </c>
      <c r="O102" s="20">
        <v>72</v>
      </c>
      <c r="P102" s="209">
        <f t="shared" si="4"/>
        <v>47229</v>
      </c>
      <c r="Q102" s="20"/>
      <c r="R102" s="20" t="s">
        <v>18370</v>
      </c>
      <c r="S102" s="19" t="s">
        <v>18372</v>
      </c>
      <c r="T102" s="19" t="s">
        <v>18373</v>
      </c>
      <c r="U102" s="19" t="s">
        <v>850</v>
      </c>
      <c r="V102" s="209">
        <v>33519</v>
      </c>
      <c r="W102" s="20" t="s">
        <v>44</v>
      </c>
      <c r="X102" s="20">
        <v>19</v>
      </c>
      <c r="Y102" s="33" t="s">
        <v>18374</v>
      </c>
      <c r="Z102" s="19" t="s">
        <v>234</v>
      </c>
      <c r="AA102" s="20" t="s">
        <v>5824</v>
      </c>
      <c r="AB102" s="19" t="s">
        <v>5825</v>
      </c>
      <c r="AC102" s="20" t="s">
        <v>14386</v>
      </c>
    </row>
    <row r="103" spans="1:29" ht="22.5" customHeight="1" x14ac:dyDescent="0.35">
      <c r="A103" s="33">
        <v>101</v>
      </c>
      <c r="B103" s="20" t="s">
        <v>18375</v>
      </c>
      <c r="C103" s="20" t="s">
        <v>332</v>
      </c>
      <c r="D103" s="20" t="str">
        <f t="shared" si="0"/>
        <v>NTBTH-CB</v>
      </c>
      <c r="E103" s="20" t="s">
        <v>6335</v>
      </c>
      <c r="F103" s="20" t="s">
        <v>52</v>
      </c>
      <c r="G103" s="20" t="s">
        <v>11175</v>
      </c>
      <c r="H103" s="20" t="s">
        <v>5936</v>
      </c>
      <c r="I103" s="20" t="s">
        <v>18376</v>
      </c>
      <c r="J103" s="33" t="s">
        <v>15507</v>
      </c>
      <c r="K103" s="215" t="s">
        <v>15508</v>
      </c>
      <c r="L103" s="20">
        <f t="shared" si="1"/>
        <v>19</v>
      </c>
      <c r="M103" s="20">
        <f t="shared" si="2"/>
        <v>7</v>
      </c>
      <c r="N103" s="20">
        <f t="shared" si="3"/>
        <v>2023</v>
      </c>
      <c r="O103" s="20">
        <v>72</v>
      </c>
      <c r="P103" s="209">
        <f t="shared" si="4"/>
        <v>47318</v>
      </c>
      <c r="Q103" s="20"/>
      <c r="R103" s="20" t="s">
        <v>18375</v>
      </c>
      <c r="S103" s="19" t="s">
        <v>18377</v>
      </c>
      <c r="T103" s="19" t="s">
        <v>18378</v>
      </c>
      <c r="U103" s="19" t="s">
        <v>557</v>
      </c>
      <c r="V103" s="209">
        <v>36182</v>
      </c>
      <c r="W103" s="20" t="s">
        <v>44</v>
      </c>
      <c r="X103" s="20">
        <v>19</v>
      </c>
      <c r="Y103" s="33" t="s">
        <v>18374</v>
      </c>
      <c r="Z103" s="19" t="s">
        <v>234</v>
      </c>
      <c r="AA103" s="20" t="s">
        <v>5824</v>
      </c>
      <c r="AB103" s="19" t="s">
        <v>5825</v>
      </c>
      <c r="AC103" s="20" t="s">
        <v>14386</v>
      </c>
    </row>
    <row r="104" spans="1:29" ht="22.5" customHeight="1" x14ac:dyDescent="0.35">
      <c r="A104" s="33">
        <v>102</v>
      </c>
      <c r="B104" s="20" t="s">
        <v>18379</v>
      </c>
      <c r="C104" s="20" t="s">
        <v>332</v>
      </c>
      <c r="D104" s="20" t="str">
        <f t="shared" si="0"/>
        <v>NTBTH-CB</v>
      </c>
      <c r="E104" s="20" t="s">
        <v>6335</v>
      </c>
      <c r="F104" s="20" t="s">
        <v>52</v>
      </c>
      <c r="G104" s="20" t="s">
        <v>11175</v>
      </c>
      <c r="H104" s="20" t="s">
        <v>5936</v>
      </c>
      <c r="I104" s="20" t="s">
        <v>18380</v>
      </c>
      <c r="J104" s="33" t="s">
        <v>866</v>
      </c>
      <c r="K104" s="215" t="s">
        <v>867</v>
      </c>
      <c r="L104" s="20">
        <f t="shared" si="1"/>
        <v>30</v>
      </c>
      <c r="M104" s="20">
        <f t="shared" si="2"/>
        <v>6</v>
      </c>
      <c r="N104" s="20">
        <f t="shared" si="3"/>
        <v>2023</v>
      </c>
      <c r="O104" s="20">
        <v>72</v>
      </c>
      <c r="P104" s="209">
        <f t="shared" si="4"/>
        <v>47299</v>
      </c>
      <c r="Q104" s="20"/>
      <c r="R104" s="20" t="s">
        <v>18379</v>
      </c>
      <c r="S104" s="19" t="s">
        <v>18381</v>
      </c>
      <c r="T104" s="19" t="s">
        <v>1574</v>
      </c>
      <c r="U104" s="19" t="s">
        <v>591</v>
      </c>
      <c r="V104" s="209">
        <v>27931</v>
      </c>
      <c r="W104" s="20" t="s">
        <v>44</v>
      </c>
      <c r="X104" s="20">
        <v>19</v>
      </c>
      <c r="Y104" s="33" t="s">
        <v>18374</v>
      </c>
      <c r="Z104" s="19" t="s">
        <v>234</v>
      </c>
      <c r="AA104" s="20" t="s">
        <v>5824</v>
      </c>
      <c r="AB104" s="19" t="s">
        <v>5825</v>
      </c>
      <c r="AC104" s="20" t="s">
        <v>14386</v>
      </c>
    </row>
    <row r="105" spans="1:29" ht="22.5" customHeight="1" x14ac:dyDescent="0.35">
      <c r="A105" s="33">
        <v>103</v>
      </c>
      <c r="B105" s="20" t="s">
        <v>18382</v>
      </c>
      <c r="C105" s="20" t="s">
        <v>332</v>
      </c>
      <c r="D105" s="20" t="str">
        <f t="shared" si="0"/>
        <v>NTBTH-CB</v>
      </c>
      <c r="E105" s="20" t="s">
        <v>6335</v>
      </c>
      <c r="F105" s="20" t="s">
        <v>52</v>
      </c>
      <c r="G105" s="20" t="s">
        <v>11175</v>
      </c>
      <c r="H105" s="20" t="s">
        <v>5936</v>
      </c>
      <c r="I105" s="20" t="s">
        <v>18383</v>
      </c>
      <c r="J105" s="33" t="s">
        <v>866</v>
      </c>
      <c r="K105" s="215" t="s">
        <v>867</v>
      </c>
      <c r="L105" s="20">
        <f t="shared" si="1"/>
        <v>30</v>
      </c>
      <c r="M105" s="20">
        <f t="shared" si="2"/>
        <v>6</v>
      </c>
      <c r="N105" s="20">
        <f t="shared" si="3"/>
        <v>2023</v>
      </c>
      <c r="O105" s="20">
        <v>72</v>
      </c>
      <c r="P105" s="209">
        <f t="shared" si="4"/>
        <v>47299</v>
      </c>
      <c r="Q105" s="20"/>
      <c r="R105" s="20" t="s">
        <v>18382</v>
      </c>
      <c r="S105" s="19" t="s">
        <v>18384</v>
      </c>
      <c r="T105" s="19" t="s">
        <v>849</v>
      </c>
      <c r="U105" s="19" t="s">
        <v>5442</v>
      </c>
      <c r="V105" s="209">
        <v>35473</v>
      </c>
      <c r="W105" s="20" t="s">
        <v>44</v>
      </c>
      <c r="X105" s="20">
        <v>19</v>
      </c>
      <c r="Y105" s="33" t="s">
        <v>18374</v>
      </c>
      <c r="Z105" s="19" t="s">
        <v>234</v>
      </c>
      <c r="AA105" s="20" t="s">
        <v>5824</v>
      </c>
      <c r="AB105" s="19" t="s">
        <v>5825</v>
      </c>
      <c r="AC105" s="20" t="s">
        <v>14386</v>
      </c>
    </row>
    <row r="106" spans="1:29" ht="22.5" customHeight="1" x14ac:dyDescent="0.35">
      <c r="A106" s="33">
        <v>104</v>
      </c>
      <c r="B106" s="20" t="s">
        <v>18385</v>
      </c>
      <c r="C106" s="20" t="s">
        <v>332</v>
      </c>
      <c r="D106" s="20" t="str">
        <f t="shared" si="0"/>
        <v>NTBTH-CB</v>
      </c>
      <c r="E106" s="20" t="s">
        <v>6335</v>
      </c>
      <c r="F106" s="20" t="s">
        <v>52</v>
      </c>
      <c r="G106" s="20" t="s">
        <v>11175</v>
      </c>
      <c r="H106" s="20" t="s">
        <v>5936</v>
      </c>
      <c r="I106" s="20" t="s">
        <v>18386</v>
      </c>
      <c r="J106" s="33" t="s">
        <v>866</v>
      </c>
      <c r="K106" s="215" t="s">
        <v>867</v>
      </c>
      <c r="L106" s="20">
        <f t="shared" si="1"/>
        <v>30</v>
      </c>
      <c r="M106" s="20">
        <f t="shared" si="2"/>
        <v>6</v>
      </c>
      <c r="N106" s="20">
        <f t="shared" si="3"/>
        <v>2023</v>
      </c>
      <c r="O106" s="20">
        <v>72</v>
      </c>
      <c r="P106" s="209">
        <f t="shared" si="4"/>
        <v>47299</v>
      </c>
      <c r="Q106" s="20"/>
      <c r="R106" s="20" t="s">
        <v>18385</v>
      </c>
      <c r="S106" s="19" t="s">
        <v>18387</v>
      </c>
      <c r="T106" s="19" t="s">
        <v>11421</v>
      </c>
      <c r="U106" s="19" t="s">
        <v>18388</v>
      </c>
      <c r="V106" s="209">
        <v>34940</v>
      </c>
      <c r="W106" s="20" t="s">
        <v>44</v>
      </c>
      <c r="X106" s="20">
        <v>19</v>
      </c>
      <c r="Y106" s="33" t="s">
        <v>18374</v>
      </c>
      <c r="Z106" s="19" t="s">
        <v>234</v>
      </c>
      <c r="AA106" s="20" t="s">
        <v>5824</v>
      </c>
      <c r="AB106" s="19" t="s">
        <v>5825</v>
      </c>
      <c r="AC106" s="20" t="s">
        <v>14386</v>
      </c>
    </row>
    <row r="107" spans="1:29" ht="22.5" customHeight="1" x14ac:dyDescent="0.35">
      <c r="A107" s="33">
        <v>105</v>
      </c>
      <c r="B107" s="20" t="s">
        <v>18389</v>
      </c>
      <c r="C107" s="20" t="s">
        <v>332</v>
      </c>
      <c r="D107" s="20" t="str">
        <f t="shared" si="0"/>
        <v>NTBTH-CB</v>
      </c>
      <c r="E107" s="20" t="s">
        <v>6335</v>
      </c>
      <c r="F107" s="20" t="s">
        <v>52</v>
      </c>
      <c r="G107" s="20" t="s">
        <v>11175</v>
      </c>
      <c r="H107" s="20" t="s">
        <v>5936</v>
      </c>
      <c r="I107" s="20" t="s">
        <v>18390</v>
      </c>
      <c r="J107" s="33" t="s">
        <v>15507</v>
      </c>
      <c r="K107" s="215" t="s">
        <v>15508</v>
      </c>
      <c r="L107" s="20">
        <f t="shared" si="1"/>
        <v>19</v>
      </c>
      <c r="M107" s="20">
        <f t="shared" si="2"/>
        <v>7</v>
      </c>
      <c r="N107" s="20">
        <f t="shared" si="3"/>
        <v>2023</v>
      </c>
      <c r="O107" s="20">
        <v>72</v>
      </c>
      <c r="P107" s="209">
        <f t="shared" si="4"/>
        <v>47318</v>
      </c>
      <c r="Q107" s="20"/>
      <c r="R107" s="20" t="s">
        <v>18389</v>
      </c>
      <c r="S107" s="19" t="s">
        <v>2906</v>
      </c>
      <c r="T107" s="19" t="s">
        <v>493</v>
      </c>
      <c r="U107" s="19" t="s">
        <v>703</v>
      </c>
      <c r="V107" s="209">
        <v>30625</v>
      </c>
      <c r="W107" s="20" t="s">
        <v>44</v>
      </c>
      <c r="X107" s="20">
        <v>19</v>
      </c>
      <c r="Y107" s="33" t="s">
        <v>18391</v>
      </c>
      <c r="Z107" s="19" t="s">
        <v>234</v>
      </c>
      <c r="AA107" s="20" t="s">
        <v>5824</v>
      </c>
      <c r="AB107" s="19" t="s">
        <v>5825</v>
      </c>
      <c r="AC107" s="20" t="s">
        <v>14386</v>
      </c>
    </row>
    <row r="108" spans="1:29" ht="22.5" customHeight="1" x14ac:dyDescent="0.35">
      <c r="A108" s="33">
        <v>106</v>
      </c>
      <c r="B108" s="20" t="s">
        <v>18392</v>
      </c>
      <c r="C108" s="20" t="s">
        <v>332</v>
      </c>
      <c r="D108" s="20" t="str">
        <f t="shared" si="0"/>
        <v>NTBTH-CB</v>
      </c>
      <c r="E108" s="20" t="s">
        <v>6335</v>
      </c>
      <c r="F108" s="20" t="s">
        <v>52</v>
      </c>
      <c r="G108" s="20" t="s">
        <v>11175</v>
      </c>
      <c r="H108" s="20" t="s">
        <v>5936</v>
      </c>
      <c r="I108" s="20" t="s">
        <v>18393</v>
      </c>
      <c r="J108" s="33" t="s">
        <v>866</v>
      </c>
      <c r="K108" s="215" t="s">
        <v>867</v>
      </c>
      <c r="L108" s="20">
        <f t="shared" si="1"/>
        <v>30</v>
      </c>
      <c r="M108" s="20">
        <f t="shared" si="2"/>
        <v>6</v>
      </c>
      <c r="N108" s="20">
        <f t="shared" si="3"/>
        <v>2023</v>
      </c>
      <c r="O108" s="20">
        <v>72</v>
      </c>
      <c r="P108" s="209">
        <f t="shared" si="4"/>
        <v>47299</v>
      </c>
      <c r="Q108" s="20"/>
      <c r="R108" s="20" t="s">
        <v>18392</v>
      </c>
      <c r="S108" s="19" t="s">
        <v>18394</v>
      </c>
      <c r="T108" s="19" t="s">
        <v>18395</v>
      </c>
      <c r="U108" s="19" t="s">
        <v>529</v>
      </c>
      <c r="V108" s="210">
        <v>34668</v>
      </c>
      <c r="W108" s="20" t="s">
        <v>75</v>
      </c>
      <c r="X108" s="20">
        <v>19</v>
      </c>
      <c r="Y108" s="33" t="s">
        <v>18396</v>
      </c>
      <c r="Z108" s="19" t="s">
        <v>234</v>
      </c>
      <c r="AA108" s="20" t="s">
        <v>5824</v>
      </c>
      <c r="AB108" s="19" t="s">
        <v>5825</v>
      </c>
      <c r="AC108" s="20" t="s">
        <v>14386</v>
      </c>
    </row>
    <row r="109" spans="1:29" ht="22.5" customHeight="1" x14ac:dyDescent="0.35">
      <c r="A109" s="33">
        <v>107</v>
      </c>
      <c r="B109" s="20" t="s">
        <v>18397</v>
      </c>
      <c r="C109" s="20" t="s">
        <v>332</v>
      </c>
      <c r="D109" s="20" t="str">
        <f t="shared" si="0"/>
        <v>LHTBTH-CB</v>
      </c>
      <c r="E109" s="20" t="s">
        <v>6335</v>
      </c>
      <c r="F109" s="20" t="s">
        <v>52</v>
      </c>
      <c r="G109" s="20" t="s">
        <v>11175</v>
      </c>
      <c r="H109" s="20" t="s">
        <v>5936</v>
      </c>
      <c r="I109" s="20" t="s">
        <v>18398</v>
      </c>
      <c r="J109" s="33" t="s">
        <v>18261</v>
      </c>
      <c r="K109" s="215" t="s">
        <v>18262</v>
      </c>
      <c r="L109" s="20">
        <f t="shared" si="1"/>
        <v>21</v>
      </c>
      <c r="M109" s="20">
        <f t="shared" si="2"/>
        <v>2</v>
      </c>
      <c r="N109" s="20">
        <f t="shared" si="3"/>
        <v>2023</v>
      </c>
      <c r="O109" s="20">
        <v>72</v>
      </c>
      <c r="P109" s="209">
        <f t="shared" si="4"/>
        <v>47170</v>
      </c>
      <c r="Q109" s="20"/>
      <c r="R109" s="20" t="s">
        <v>18397</v>
      </c>
      <c r="S109" s="19" t="s">
        <v>18399</v>
      </c>
      <c r="T109" s="19" t="s">
        <v>643</v>
      </c>
      <c r="U109" s="19" t="s">
        <v>688</v>
      </c>
      <c r="V109" s="209">
        <v>29063</v>
      </c>
      <c r="W109" s="20" t="s">
        <v>75</v>
      </c>
      <c r="X109" s="20">
        <v>19</v>
      </c>
      <c r="Y109" s="33" t="s">
        <v>18400</v>
      </c>
      <c r="Z109" s="19" t="s">
        <v>279</v>
      </c>
      <c r="AA109" s="20" t="s">
        <v>6111</v>
      </c>
      <c r="AB109" s="19" t="s">
        <v>6112</v>
      </c>
      <c r="AC109" s="20" t="s">
        <v>14386</v>
      </c>
    </row>
    <row r="110" spans="1:29" ht="22.5" customHeight="1" x14ac:dyDescent="0.35">
      <c r="A110" s="33">
        <v>108</v>
      </c>
      <c r="B110" s="20" t="s">
        <v>18401</v>
      </c>
      <c r="C110" s="20" t="s">
        <v>332</v>
      </c>
      <c r="D110" s="20" t="str">
        <f t="shared" si="0"/>
        <v>LHTBTH-CB</v>
      </c>
      <c r="E110" s="20" t="s">
        <v>6335</v>
      </c>
      <c r="F110" s="20" t="s">
        <v>52</v>
      </c>
      <c r="G110" s="20" t="s">
        <v>11175</v>
      </c>
      <c r="H110" s="20" t="s">
        <v>5936</v>
      </c>
      <c r="I110" s="20" t="s">
        <v>18402</v>
      </c>
      <c r="J110" s="33" t="s">
        <v>18261</v>
      </c>
      <c r="K110" s="215" t="s">
        <v>18262</v>
      </c>
      <c r="L110" s="20">
        <f t="shared" si="1"/>
        <v>21</v>
      </c>
      <c r="M110" s="20">
        <f t="shared" si="2"/>
        <v>2</v>
      </c>
      <c r="N110" s="20">
        <f t="shared" si="3"/>
        <v>2023</v>
      </c>
      <c r="O110" s="20">
        <v>72</v>
      </c>
      <c r="P110" s="209">
        <f t="shared" si="4"/>
        <v>47170</v>
      </c>
      <c r="Q110" s="20"/>
      <c r="R110" s="20" t="s">
        <v>18401</v>
      </c>
      <c r="S110" s="19" t="s">
        <v>4818</v>
      </c>
      <c r="T110" s="19" t="s">
        <v>177</v>
      </c>
      <c r="U110" s="19" t="s">
        <v>316</v>
      </c>
      <c r="V110" s="209">
        <v>35916</v>
      </c>
      <c r="W110" s="20" t="s">
        <v>75</v>
      </c>
      <c r="X110" s="20">
        <v>19</v>
      </c>
      <c r="Y110" s="33" t="s">
        <v>18400</v>
      </c>
      <c r="Z110" s="19" t="s">
        <v>279</v>
      </c>
      <c r="AA110" s="20" t="s">
        <v>6111</v>
      </c>
      <c r="AB110" s="19" t="s">
        <v>6112</v>
      </c>
      <c r="AC110" s="20" t="s">
        <v>14386</v>
      </c>
    </row>
    <row r="111" spans="1:29" ht="22.5" customHeight="1" x14ac:dyDescent="0.35">
      <c r="A111" s="33">
        <v>109</v>
      </c>
      <c r="B111" s="20" t="s">
        <v>18403</v>
      </c>
      <c r="C111" s="20" t="s">
        <v>332</v>
      </c>
      <c r="D111" s="20" t="str">
        <f t="shared" si="0"/>
        <v>LHTBTH-CB</v>
      </c>
      <c r="E111" s="20" t="s">
        <v>6335</v>
      </c>
      <c r="F111" s="20" t="s">
        <v>52</v>
      </c>
      <c r="G111" s="20" t="s">
        <v>11175</v>
      </c>
      <c r="H111" s="20" t="s">
        <v>5936</v>
      </c>
      <c r="I111" s="20" t="s">
        <v>18404</v>
      </c>
      <c r="J111" s="33" t="s">
        <v>18261</v>
      </c>
      <c r="K111" s="215" t="s">
        <v>18262</v>
      </c>
      <c r="L111" s="20">
        <f t="shared" si="1"/>
        <v>21</v>
      </c>
      <c r="M111" s="20">
        <f t="shared" si="2"/>
        <v>2</v>
      </c>
      <c r="N111" s="20">
        <f t="shared" si="3"/>
        <v>2023</v>
      </c>
      <c r="O111" s="20">
        <v>72</v>
      </c>
      <c r="P111" s="209">
        <f t="shared" si="4"/>
        <v>47170</v>
      </c>
      <c r="Q111" s="20"/>
      <c r="R111" s="20" t="s">
        <v>18403</v>
      </c>
      <c r="S111" s="19" t="s">
        <v>14778</v>
      </c>
      <c r="T111" s="19" t="s">
        <v>1063</v>
      </c>
      <c r="U111" s="19" t="s">
        <v>3838</v>
      </c>
      <c r="V111" s="210">
        <v>36087</v>
      </c>
      <c r="W111" s="20" t="s">
        <v>44</v>
      </c>
      <c r="X111" s="20">
        <v>19</v>
      </c>
      <c r="Y111" s="33" t="s">
        <v>18405</v>
      </c>
      <c r="Z111" s="19" t="s">
        <v>279</v>
      </c>
      <c r="AA111" s="20" t="s">
        <v>6111</v>
      </c>
      <c r="AB111" s="19" t="s">
        <v>6112</v>
      </c>
      <c r="AC111" s="20" t="s">
        <v>14386</v>
      </c>
    </row>
    <row r="112" spans="1:29" ht="22.5" customHeight="1" x14ac:dyDescent="0.35">
      <c r="A112" s="33">
        <v>110</v>
      </c>
      <c r="B112" s="20" t="s">
        <v>18406</v>
      </c>
      <c r="C112" s="20" t="s">
        <v>332</v>
      </c>
      <c r="D112" s="20" t="str">
        <f t="shared" si="0"/>
        <v>LHTBTH-CB</v>
      </c>
      <c r="E112" s="20" t="s">
        <v>6335</v>
      </c>
      <c r="F112" s="20" t="s">
        <v>52</v>
      </c>
      <c r="G112" s="20" t="s">
        <v>11175</v>
      </c>
      <c r="H112" s="20" t="s">
        <v>5936</v>
      </c>
      <c r="I112" s="20" t="s">
        <v>18407</v>
      </c>
      <c r="J112" s="33" t="s">
        <v>1680</v>
      </c>
      <c r="K112" s="215" t="s">
        <v>1681</v>
      </c>
      <c r="L112" s="20">
        <f t="shared" si="1"/>
        <v>12</v>
      </c>
      <c r="M112" s="20">
        <f t="shared" si="2"/>
        <v>5</v>
      </c>
      <c r="N112" s="20">
        <f t="shared" si="3"/>
        <v>2023</v>
      </c>
      <c r="O112" s="20">
        <v>72</v>
      </c>
      <c r="P112" s="209">
        <f t="shared" si="4"/>
        <v>47250</v>
      </c>
      <c r="Q112" s="20"/>
      <c r="R112" s="20" t="s">
        <v>18406</v>
      </c>
      <c r="S112" s="19" t="s">
        <v>18408</v>
      </c>
      <c r="T112" s="19" t="s">
        <v>59</v>
      </c>
      <c r="U112" s="19" t="s">
        <v>136</v>
      </c>
      <c r="V112" s="209">
        <v>30335</v>
      </c>
      <c r="W112" s="20" t="s">
        <v>44</v>
      </c>
      <c r="X112" s="20">
        <v>19</v>
      </c>
      <c r="Y112" s="33" t="s">
        <v>18405</v>
      </c>
      <c r="Z112" s="19" t="s">
        <v>279</v>
      </c>
      <c r="AA112" s="20" t="s">
        <v>6111</v>
      </c>
      <c r="AB112" s="19" t="s">
        <v>6112</v>
      </c>
      <c r="AC112" s="20" t="s">
        <v>14386</v>
      </c>
    </row>
    <row r="113" spans="1:29" ht="22.5" customHeight="1" x14ac:dyDescent="0.35">
      <c r="A113" s="33">
        <v>111</v>
      </c>
      <c r="B113" s="20" t="s">
        <v>18409</v>
      </c>
      <c r="C113" s="20" t="s">
        <v>332</v>
      </c>
      <c r="D113" s="20" t="str">
        <f t="shared" si="0"/>
        <v>LHTBTH-CB</v>
      </c>
      <c r="E113" s="20" t="s">
        <v>6335</v>
      </c>
      <c r="F113" s="20" t="s">
        <v>52</v>
      </c>
      <c r="G113" s="20" t="s">
        <v>11175</v>
      </c>
      <c r="H113" s="20" t="s">
        <v>5936</v>
      </c>
      <c r="I113" s="20" t="s">
        <v>18410</v>
      </c>
      <c r="J113" s="33" t="s">
        <v>1680</v>
      </c>
      <c r="K113" s="215" t="s">
        <v>1681</v>
      </c>
      <c r="L113" s="20">
        <f t="shared" si="1"/>
        <v>12</v>
      </c>
      <c r="M113" s="20">
        <f t="shared" si="2"/>
        <v>5</v>
      </c>
      <c r="N113" s="20">
        <f t="shared" si="3"/>
        <v>2023</v>
      </c>
      <c r="O113" s="20">
        <v>72</v>
      </c>
      <c r="P113" s="209">
        <f t="shared" si="4"/>
        <v>47250</v>
      </c>
      <c r="Q113" s="20"/>
      <c r="R113" s="20" t="s">
        <v>18409</v>
      </c>
      <c r="S113" s="19" t="s">
        <v>18411</v>
      </c>
      <c r="T113" s="19" t="s">
        <v>59</v>
      </c>
      <c r="U113" s="19" t="s">
        <v>100</v>
      </c>
      <c r="V113" s="209">
        <v>31585</v>
      </c>
      <c r="W113" s="20" t="s">
        <v>44</v>
      </c>
      <c r="X113" s="20">
        <v>19</v>
      </c>
      <c r="Y113" s="33" t="s">
        <v>18405</v>
      </c>
      <c r="Z113" s="19" t="s">
        <v>279</v>
      </c>
      <c r="AA113" s="20" t="s">
        <v>6111</v>
      </c>
      <c r="AB113" s="19" t="s">
        <v>6112</v>
      </c>
      <c r="AC113" s="20" t="s">
        <v>14386</v>
      </c>
    </row>
    <row r="114" spans="1:29" ht="22.5" customHeight="1" x14ac:dyDescent="0.35">
      <c r="A114" s="33">
        <v>112</v>
      </c>
      <c r="B114" s="20" t="s">
        <v>18412</v>
      </c>
      <c r="C114" s="20" t="s">
        <v>332</v>
      </c>
      <c r="D114" s="20" t="str">
        <f t="shared" si="0"/>
        <v>LHTBTH-CB</v>
      </c>
      <c r="E114" s="20" t="s">
        <v>6335</v>
      </c>
      <c r="F114" s="20" t="s">
        <v>52</v>
      </c>
      <c r="G114" s="20" t="s">
        <v>11175</v>
      </c>
      <c r="H114" s="20" t="s">
        <v>5936</v>
      </c>
      <c r="I114" s="20" t="s">
        <v>18413</v>
      </c>
      <c r="J114" s="33" t="s">
        <v>18261</v>
      </c>
      <c r="K114" s="215" t="s">
        <v>18262</v>
      </c>
      <c r="L114" s="20">
        <f t="shared" si="1"/>
        <v>21</v>
      </c>
      <c r="M114" s="20">
        <f t="shared" si="2"/>
        <v>2</v>
      </c>
      <c r="N114" s="20">
        <f t="shared" si="3"/>
        <v>2023</v>
      </c>
      <c r="O114" s="20">
        <v>72</v>
      </c>
      <c r="P114" s="209">
        <f t="shared" si="4"/>
        <v>47170</v>
      </c>
      <c r="Q114" s="20"/>
      <c r="R114" s="20" t="s">
        <v>18412</v>
      </c>
      <c r="S114" s="19" t="s">
        <v>18414</v>
      </c>
      <c r="T114" s="19" t="s">
        <v>177</v>
      </c>
      <c r="U114" s="19" t="s">
        <v>10695</v>
      </c>
      <c r="V114" s="209">
        <v>28227</v>
      </c>
      <c r="W114" s="20" t="s">
        <v>75</v>
      </c>
      <c r="X114" s="20">
        <v>19</v>
      </c>
      <c r="Y114" s="33" t="s">
        <v>18415</v>
      </c>
      <c r="Z114" s="19" t="s">
        <v>279</v>
      </c>
      <c r="AA114" s="20" t="s">
        <v>6111</v>
      </c>
      <c r="AB114" s="19" t="s">
        <v>6112</v>
      </c>
      <c r="AC114" s="20" t="s">
        <v>14386</v>
      </c>
    </row>
    <row r="115" spans="1:29" ht="22.5" customHeight="1" x14ac:dyDescent="0.35">
      <c r="A115" s="33">
        <v>113</v>
      </c>
      <c r="B115" s="20" t="s">
        <v>18416</v>
      </c>
      <c r="C115" s="20" t="s">
        <v>332</v>
      </c>
      <c r="D115" s="20" t="str">
        <f t="shared" si="0"/>
        <v>NTBTH-CB</v>
      </c>
      <c r="E115" s="20" t="s">
        <v>6335</v>
      </c>
      <c r="F115" s="20" t="s">
        <v>52</v>
      </c>
      <c r="G115" s="20" t="s">
        <v>11175</v>
      </c>
      <c r="H115" s="20" t="s">
        <v>5936</v>
      </c>
      <c r="I115" s="20" t="s">
        <v>18417</v>
      </c>
      <c r="J115" s="33" t="s">
        <v>866</v>
      </c>
      <c r="K115" s="215" t="s">
        <v>867</v>
      </c>
      <c r="L115" s="20">
        <f t="shared" si="1"/>
        <v>30</v>
      </c>
      <c r="M115" s="20">
        <f t="shared" si="2"/>
        <v>6</v>
      </c>
      <c r="N115" s="20">
        <f t="shared" si="3"/>
        <v>2023</v>
      </c>
      <c r="O115" s="20">
        <v>72</v>
      </c>
      <c r="P115" s="209">
        <f t="shared" si="4"/>
        <v>47299</v>
      </c>
      <c r="Q115" s="20"/>
      <c r="R115" s="20" t="s">
        <v>18416</v>
      </c>
      <c r="S115" s="19" t="s">
        <v>18418</v>
      </c>
      <c r="T115" s="19" t="s">
        <v>112</v>
      </c>
      <c r="U115" s="19" t="s">
        <v>820</v>
      </c>
      <c r="V115" s="209">
        <v>33612</v>
      </c>
      <c r="W115" s="20" t="s">
        <v>75</v>
      </c>
      <c r="X115" s="20">
        <v>19</v>
      </c>
      <c r="Y115" s="33" t="s">
        <v>18419</v>
      </c>
      <c r="Z115" s="19" t="s">
        <v>279</v>
      </c>
      <c r="AA115" s="20" t="s">
        <v>5824</v>
      </c>
      <c r="AB115" s="19" t="s">
        <v>5825</v>
      </c>
      <c r="AC115" s="20" t="s">
        <v>14386</v>
      </c>
    </row>
    <row r="116" spans="1:29" ht="22.5" customHeight="1" x14ac:dyDescent="0.35">
      <c r="A116" s="33">
        <v>114</v>
      </c>
      <c r="B116" s="20" t="s">
        <v>18420</v>
      </c>
      <c r="C116" s="20" t="s">
        <v>332</v>
      </c>
      <c r="D116" s="20" t="str">
        <f t="shared" si="0"/>
        <v>NTBTH-CB</v>
      </c>
      <c r="E116" s="20" t="s">
        <v>6335</v>
      </c>
      <c r="F116" s="20" t="s">
        <v>52</v>
      </c>
      <c r="G116" s="20" t="s">
        <v>11175</v>
      </c>
      <c r="H116" s="20" t="s">
        <v>5936</v>
      </c>
      <c r="I116" s="20" t="s">
        <v>18421</v>
      </c>
      <c r="J116" s="33" t="s">
        <v>18318</v>
      </c>
      <c r="K116" s="215" t="s">
        <v>18319</v>
      </c>
      <c r="L116" s="20">
        <f t="shared" si="1"/>
        <v>30</v>
      </c>
      <c r="M116" s="20">
        <f t="shared" si="2"/>
        <v>5</v>
      </c>
      <c r="N116" s="20">
        <f t="shared" si="3"/>
        <v>2023</v>
      </c>
      <c r="O116" s="20">
        <v>72</v>
      </c>
      <c r="P116" s="209">
        <f t="shared" si="4"/>
        <v>47268</v>
      </c>
      <c r="Q116" s="20"/>
      <c r="R116" s="20" t="s">
        <v>18420</v>
      </c>
      <c r="S116" s="19" t="s">
        <v>11030</v>
      </c>
      <c r="T116" s="19" t="s">
        <v>1935</v>
      </c>
      <c r="U116" s="19" t="s">
        <v>649</v>
      </c>
      <c r="V116" s="209">
        <v>32261</v>
      </c>
      <c r="W116" s="20" t="s">
        <v>44</v>
      </c>
      <c r="X116" s="20">
        <v>19</v>
      </c>
      <c r="Y116" s="33" t="s">
        <v>18422</v>
      </c>
      <c r="Z116" s="19" t="s">
        <v>279</v>
      </c>
      <c r="AA116" s="20" t="s">
        <v>5824</v>
      </c>
      <c r="AB116" s="19" t="s">
        <v>5825</v>
      </c>
      <c r="AC116" s="20" t="s">
        <v>14386</v>
      </c>
    </row>
    <row r="117" spans="1:29" ht="22.5" customHeight="1" x14ac:dyDescent="0.35">
      <c r="A117" s="33">
        <v>115</v>
      </c>
      <c r="B117" s="20" t="s">
        <v>18423</v>
      </c>
      <c r="C117" s="20" t="s">
        <v>332</v>
      </c>
      <c r="D117" s="20" t="str">
        <f t="shared" si="0"/>
        <v>NTBTH-CB</v>
      </c>
      <c r="E117" s="20" t="s">
        <v>6335</v>
      </c>
      <c r="F117" s="20" t="s">
        <v>52</v>
      </c>
      <c r="G117" s="20" t="s">
        <v>11175</v>
      </c>
      <c r="H117" s="20" t="s">
        <v>5936</v>
      </c>
      <c r="I117" s="20" t="s">
        <v>18424</v>
      </c>
      <c r="J117" s="33" t="s">
        <v>866</v>
      </c>
      <c r="K117" s="215" t="s">
        <v>867</v>
      </c>
      <c r="L117" s="20">
        <f t="shared" si="1"/>
        <v>30</v>
      </c>
      <c r="M117" s="20">
        <f t="shared" si="2"/>
        <v>6</v>
      </c>
      <c r="N117" s="20">
        <f t="shared" si="3"/>
        <v>2023</v>
      </c>
      <c r="O117" s="20">
        <v>72</v>
      </c>
      <c r="P117" s="209">
        <f t="shared" si="4"/>
        <v>47299</v>
      </c>
      <c r="Q117" s="20"/>
      <c r="R117" s="20" t="s">
        <v>18423</v>
      </c>
      <c r="S117" s="19" t="s">
        <v>750</v>
      </c>
      <c r="T117" s="19" t="s">
        <v>493</v>
      </c>
      <c r="U117" s="19" t="s">
        <v>751</v>
      </c>
      <c r="V117" s="209">
        <v>33655</v>
      </c>
      <c r="W117" s="20" t="s">
        <v>44</v>
      </c>
      <c r="X117" s="20">
        <v>19</v>
      </c>
      <c r="Y117" s="33" t="s">
        <v>18425</v>
      </c>
      <c r="Z117" s="19" t="s">
        <v>279</v>
      </c>
      <c r="AA117" s="20" t="s">
        <v>5824</v>
      </c>
      <c r="AB117" s="19" t="s">
        <v>5825</v>
      </c>
      <c r="AC117" s="20" t="s">
        <v>14386</v>
      </c>
    </row>
    <row r="118" spans="1:29" ht="22.5" customHeight="1" x14ac:dyDescent="0.35">
      <c r="A118" s="33">
        <v>116</v>
      </c>
      <c r="B118" s="20" t="s">
        <v>18426</v>
      </c>
      <c r="C118" s="20" t="s">
        <v>332</v>
      </c>
      <c r="D118" s="20" t="str">
        <f t="shared" si="0"/>
        <v>NTBTH-CB</v>
      </c>
      <c r="E118" s="20" t="s">
        <v>6335</v>
      </c>
      <c r="F118" s="20" t="s">
        <v>52</v>
      </c>
      <c r="G118" s="20" t="s">
        <v>11175</v>
      </c>
      <c r="H118" s="20" t="s">
        <v>5936</v>
      </c>
      <c r="I118" s="20" t="s">
        <v>18427</v>
      </c>
      <c r="J118" s="33" t="s">
        <v>15507</v>
      </c>
      <c r="K118" s="215" t="s">
        <v>15508</v>
      </c>
      <c r="L118" s="20">
        <f t="shared" si="1"/>
        <v>19</v>
      </c>
      <c r="M118" s="20">
        <f t="shared" si="2"/>
        <v>7</v>
      </c>
      <c r="N118" s="20">
        <f t="shared" si="3"/>
        <v>2023</v>
      </c>
      <c r="O118" s="20">
        <v>72</v>
      </c>
      <c r="P118" s="209">
        <f t="shared" si="4"/>
        <v>47318</v>
      </c>
      <c r="Q118" s="20"/>
      <c r="R118" s="20" t="s">
        <v>18426</v>
      </c>
      <c r="S118" s="19" t="s">
        <v>18428</v>
      </c>
      <c r="T118" s="19" t="s">
        <v>6021</v>
      </c>
      <c r="U118" s="19" t="s">
        <v>14070</v>
      </c>
      <c r="V118" s="209">
        <v>29290</v>
      </c>
      <c r="W118" s="20" t="s">
        <v>75</v>
      </c>
      <c r="X118" s="20">
        <v>19</v>
      </c>
      <c r="Y118" s="33" t="s">
        <v>18425</v>
      </c>
      <c r="Z118" s="19" t="s">
        <v>279</v>
      </c>
      <c r="AA118" s="20" t="s">
        <v>5824</v>
      </c>
      <c r="AB118" s="19" t="s">
        <v>5825</v>
      </c>
      <c r="AC118" s="20" t="s">
        <v>14386</v>
      </c>
    </row>
    <row r="119" spans="1:29" ht="22.5" customHeight="1" x14ac:dyDescent="0.35">
      <c r="A119" s="33">
        <v>117</v>
      </c>
      <c r="B119" s="20" t="s">
        <v>18429</v>
      </c>
      <c r="C119" s="20" t="s">
        <v>332</v>
      </c>
      <c r="D119" s="20" t="str">
        <f t="shared" si="0"/>
        <v>LHTBTH-CB</v>
      </c>
      <c r="E119" s="20" t="s">
        <v>6335</v>
      </c>
      <c r="F119" s="20" t="s">
        <v>52</v>
      </c>
      <c r="G119" s="20" t="s">
        <v>11175</v>
      </c>
      <c r="H119" s="20" t="s">
        <v>5936</v>
      </c>
      <c r="I119" s="20" t="s">
        <v>18430</v>
      </c>
      <c r="J119" s="33" t="s">
        <v>18261</v>
      </c>
      <c r="K119" s="215" t="s">
        <v>18262</v>
      </c>
      <c r="L119" s="20">
        <f t="shared" si="1"/>
        <v>21</v>
      </c>
      <c r="M119" s="20">
        <f t="shared" si="2"/>
        <v>2</v>
      </c>
      <c r="N119" s="20">
        <f t="shared" si="3"/>
        <v>2023</v>
      </c>
      <c r="O119" s="20">
        <v>72</v>
      </c>
      <c r="P119" s="209">
        <f t="shared" si="4"/>
        <v>47170</v>
      </c>
      <c r="Q119" s="20"/>
      <c r="R119" s="20" t="s">
        <v>18429</v>
      </c>
      <c r="S119" s="19" t="s">
        <v>18431</v>
      </c>
      <c r="T119" s="19" t="s">
        <v>18432</v>
      </c>
      <c r="U119" s="19" t="s">
        <v>136</v>
      </c>
      <c r="V119" s="209">
        <v>37315</v>
      </c>
      <c r="W119" s="20" t="s">
        <v>44</v>
      </c>
      <c r="X119" s="20">
        <v>19</v>
      </c>
      <c r="Y119" s="33" t="s">
        <v>18433</v>
      </c>
      <c r="Z119" s="19" t="s">
        <v>893</v>
      </c>
      <c r="AA119" s="20" t="s">
        <v>6111</v>
      </c>
      <c r="AB119" s="19" t="s">
        <v>6112</v>
      </c>
      <c r="AC119" s="20" t="s">
        <v>14386</v>
      </c>
    </row>
    <row r="120" spans="1:29" ht="22.5" customHeight="1" x14ac:dyDescent="0.35">
      <c r="A120" s="33">
        <v>118</v>
      </c>
      <c r="B120" s="20" t="s">
        <v>18434</v>
      </c>
      <c r="C120" s="20" t="s">
        <v>332</v>
      </c>
      <c r="D120" s="20" t="str">
        <f t="shared" si="0"/>
        <v>NTBTH-CB</v>
      </c>
      <c r="E120" s="20" t="s">
        <v>6335</v>
      </c>
      <c r="F120" s="20" t="s">
        <v>52</v>
      </c>
      <c r="G120" s="20" t="s">
        <v>11175</v>
      </c>
      <c r="H120" s="20" t="s">
        <v>5936</v>
      </c>
      <c r="I120" s="20" t="s">
        <v>18435</v>
      </c>
      <c r="J120" s="33" t="s">
        <v>15507</v>
      </c>
      <c r="K120" s="215" t="s">
        <v>15508</v>
      </c>
      <c r="L120" s="20">
        <f t="shared" si="1"/>
        <v>19</v>
      </c>
      <c r="M120" s="20">
        <f t="shared" si="2"/>
        <v>7</v>
      </c>
      <c r="N120" s="20">
        <f t="shared" si="3"/>
        <v>2023</v>
      </c>
      <c r="O120" s="20">
        <v>72</v>
      </c>
      <c r="P120" s="209">
        <f t="shared" si="4"/>
        <v>47318</v>
      </c>
      <c r="Q120" s="20"/>
      <c r="R120" s="20" t="s">
        <v>18434</v>
      </c>
      <c r="S120" s="19" t="s">
        <v>18436</v>
      </c>
      <c r="T120" s="19" t="s">
        <v>1066</v>
      </c>
      <c r="U120" s="19" t="s">
        <v>1064</v>
      </c>
      <c r="V120" s="210">
        <v>36476</v>
      </c>
      <c r="W120" s="20" t="s">
        <v>44</v>
      </c>
      <c r="X120" s="20">
        <v>19</v>
      </c>
      <c r="Y120" s="33" t="s">
        <v>18437</v>
      </c>
      <c r="Z120" s="19" t="s">
        <v>893</v>
      </c>
      <c r="AA120" s="20" t="s">
        <v>5824</v>
      </c>
      <c r="AB120" s="19" t="s">
        <v>5825</v>
      </c>
      <c r="AC120" s="20" t="s">
        <v>14386</v>
      </c>
    </row>
    <row r="121" spans="1:29" ht="22.5" customHeight="1" x14ac:dyDescent="0.35">
      <c r="A121" s="33">
        <v>119</v>
      </c>
      <c r="B121" s="20" t="s">
        <v>18438</v>
      </c>
      <c r="C121" s="20" t="s">
        <v>78</v>
      </c>
      <c r="D121" s="20" t="str">
        <f t="shared" si="0"/>
        <v>TX - HĐBTH-CB</v>
      </c>
      <c r="E121" s="20" t="s">
        <v>6335</v>
      </c>
      <c r="F121" s="20" t="s">
        <v>52</v>
      </c>
      <c r="G121" s="20" t="s">
        <v>5788</v>
      </c>
      <c r="H121" s="20" t="s">
        <v>6113</v>
      </c>
      <c r="I121" s="20" t="s">
        <v>18438</v>
      </c>
      <c r="J121" s="33" t="s">
        <v>18439</v>
      </c>
      <c r="K121" s="215" t="s">
        <v>18440</v>
      </c>
      <c r="L121" s="20">
        <f t="shared" si="1"/>
        <v>13</v>
      </c>
      <c r="M121" s="20">
        <f t="shared" si="2"/>
        <v>6</v>
      </c>
      <c r="N121" s="20">
        <f t="shared" si="3"/>
        <v>2017</v>
      </c>
      <c r="O121" s="20">
        <v>96</v>
      </c>
      <c r="P121" s="209">
        <f t="shared" si="4"/>
        <v>45821</v>
      </c>
      <c r="Q121" s="20"/>
      <c r="R121" s="20" t="s">
        <v>18438</v>
      </c>
      <c r="S121" s="19" t="s">
        <v>18441</v>
      </c>
      <c r="T121" s="19" t="s">
        <v>12358</v>
      </c>
      <c r="U121" s="19" t="s">
        <v>450</v>
      </c>
      <c r="V121" s="209">
        <v>30081</v>
      </c>
      <c r="W121" s="20" t="s">
        <v>75</v>
      </c>
      <c r="X121" s="20" t="s">
        <v>14418</v>
      </c>
      <c r="Y121" s="33" t="s">
        <v>18442</v>
      </c>
      <c r="Z121" s="19" t="s">
        <v>121</v>
      </c>
      <c r="AA121" s="20" t="s">
        <v>15434</v>
      </c>
      <c r="AB121" s="19" t="s">
        <v>15435</v>
      </c>
      <c r="AC121" s="20" t="s">
        <v>14407</v>
      </c>
    </row>
    <row r="122" spans="1:29" ht="22.5" customHeight="1" x14ac:dyDescent="0.35">
      <c r="A122" s="33">
        <v>120</v>
      </c>
      <c r="B122" s="20" t="s">
        <v>18443</v>
      </c>
      <c r="C122" s="20" t="s">
        <v>18153</v>
      </c>
      <c r="D122" s="20" t="str">
        <f t="shared" si="0"/>
        <v>TX - HĐBTH-CB</v>
      </c>
      <c r="E122" s="20" t="s">
        <v>6335</v>
      </c>
      <c r="F122" s="20" t="s">
        <v>52</v>
      </c>
      <c r="G122" s="20" t="s">
        <v>5788</v>
      </c>
      <c r="H122" s="20" t="s">
        <v>6113</v>
      </c>
      <c r="I122" s="20" t="s">
        <v>18443</v>
      </c>
      <c r="J122" s="33" t="s">
        <v>14613</v>
      </c>
      <c r="K122" s="215" t="s">
        <v>14614</v>
      </c>
      <c r="L122" s="20">
        <f t="shared" si="1"/>
        <v>8</v>
      </c>
      <c r="M122" s="20">
        <f t="shared" si="2"/>
        <v>5</v>
      </c>
      <c r="N122" s="20">
        <f t="shared" si="3"/>
        <v>2018</v>
      </c>
      <c r="O122" s="20">
        <v>96</v>
      </c>
      <c r="P122" s="209">
        <f t="shared" si="4"/>
        <v>46150</v>
      </c>
      <c r="Q122" s="20"/>
      <c r="R122" s="20" t="s">
        <v>18443</v>
      </c>
      <c r="S122" s="19" t="s">
        <v>18444</v>
      </c>
      <c r="T122" s="19" t="s">
        <v>18445</v>
      </c>
      <c r="U122" s="19" t="s">
        <v>1557</v>
      </c>
      <c r="V122" s="209">
        <v>34413</v>
      </c>
      <c r="W122" s="20" t="s">
        <v>75</v>
      </c>
      <c r="X122" s="20" t="s">
        <v>18446</v>
      </c>
      <c r="Y122" s="33" t="s">
        <v>18447</v>
      </c>
      <c r="Z122" s="19" t="s">
        <v>121</v>
      </c>
      <c r="AA122" s="20" t="s">
        <v>15434</v>
      </c>
      <c r="AB122" s="19" t="s">
        <v>15435</v>
      </c>
      <c r="AC122" s="20" t="s">
        <v>14407</v>
      </c>
    </row>
    <row r="123" spans="1:29" ht="22.5" customHeight="1" x14ac:dyDescent="0.35">
      <c r="A123" s="33">
        <v>121</v>
      </c>
      <c r="B123" s="20" t="s">
        <v>18448</v>
      </c>
      <c r="C123" s="20" t="s">
        <v>78</v>
      </c>
      <c r="D123" s="20" t="str">
        <f t="shared" si="0"/>
        <v>TX - HĐBTH-CB</v>
      </c>
      <c r="E123" s="20" t="s">
        <v>6335</v>
      </c>
      <c r="F123" s="20" t="s">
        <v>52</v>
      </c>
      <c r="G123" s="20" t="s">
        <v>5788</v>
      </c>
      <c r="H123" s="20" t="s">
        <v>6113</v>
      </c>
      <c r="I123" s="20" t="s">
        <v>18448</v>
      </c>
      <c r="J123" s="33" t="s">
        <v>14620</v>
      </c>
      <c r="K123" s="215" t="s">
        <v>14445</v>
      </c>
      <c r="L123" s="20">
        <f t="shared" si="1"/>
        <v>23</v>
      </c>
      <c r="M123" s="20">
        <f t="shared" si="2"/>
        <v>7</v>
      </c>
      <c r="N123" s="20">
        <f t="shared" si="3"/>
        <v>2018</v>
      </c>
      <c r="O123" s="20">
        <v>96</v>
      </c>
      <c r="P123" s="209">
        <f t="shared" si="4"/>
        <v>46226</v>
      </c>
      <c r="Q123" s="20"/>
      <c r="R123" s="20" t="s">
        <v>18448</v>
      </c>
      <c r="S123" s="19" t="s">
        <v>18449</v>
      </c>
      <c r="T123" s="19" t="s">
        <v>18450</v>
      </c>
      <c r="U123" s="19" t="s">
        <v>342</v>
      </c>
      <c r="V123" s="209">
        <v>25907</v>
      </c>
      <c r="W123" s="20" t="s">
        <v>75</v>
      </c>
      <c r="X123" s="20" t="s">
        <v>18446</v>
      </c>
      <c r="Y123" s="33" t="s">
        <v>18447</v>
      </c>
      <c r="Z123" s="19" t="s">
        <v>121</v>
      </c>
      <c r="AA123" s="20" t="s">
        <v>15434</v>
      </c>
      <c r="AB123" s="19" t="s">
        <v>15435</v>
      </c>
      <c r="AC123" s="20" t="s">
        <v>14407</v>
      </c>
    </row>
    <row r="124" spans="1:29" ht="22.5" customHeight="1" x14ac:dyDescent="0.35">
      <c r="A124" s="33">
        <v>122</v>
      </c>
      <c r="B124" s="20" t="s">
        <v>18451</v>
      </c>
      <c r="C124" s="20" t="s">
        <v>18153</v>
      </c>
      <c r="D124" s="20" t="str">
        <f t="shared" si="0"/>
        <v>TX - BKBTH-CB</v>
      </c>
      <c r="E124" s="20" t="s">
        <v>6335</v>
      </c>
      <c r="F124" s="20" t="s">
        <v>52</v>
      </c>
      <c r="G124" s="20" t="s">
        <v>5788</v>
      </c>
      <c r="H124" s="20" t="s">
        <v>6113</v>
      </c>
      <c r="I124" s="20" t="s">
        <v>18451</v>
      </c>
      <c r="J124" s="33" t="s">
        <v>18452</v>
      </c>
      <c r="K124" s="215" t="s">
        <v>18453</v>
      </c>
      <c r="L124" s="20">
        <f t="shared" si="1"/>
        <v>9</v>
      </c>
      <c r="M124" s="20">
        <f t="shared" si="2"/>
        <v>1</v>
      </c>
      <c r="N124" s="20">
        <f t="shared" si="3"/>
        <v>2020</v>
      </c>
      <c r="O124" s="20">
        <v>96</v>
      </c>
      <c r="P124" s="209">
        <f t="shared" si="4"/>
        <v>46761</v>
      </c>
      <c r="Q124" s="20"/>
      <c r="R124" s="20" t="s">
        <v>18451</v>
      </c>
      <c r="S124" s="19" t="s">
        <v>18454</v>
      </c>
      <c r="T124" s="19" t="s">
        <v>3443</v>
      </c>
      <c r="U124" s="19" t="s">
        <v>18455</v>
      </c>
      <c r="V124" s="210">
        <v>33563</v>
      </c>
      <c r="W124" s="20" t="s">
        <v>75</v>
      </c>
      <c r="X124" s="20" t="s">
        <v>14412</v>
      </c>
      <c r="Y124" s="33" t="s">
        <v>18456</v>
      </c>
      <c r="Z124" s="19" t="s">
        <v>121</v>
      </c>
      <c r="AA124" s="20" t="s">
        <v>6347</v>
      </c>
      <c r="AB124" s="19" t="s">
        <v>15426</v>
      </c>
      <c r="AC124" s="20" t="s">
        <v>14407</v>
      </c>
    </row>
    <row r="125" spans="1:29" ht="22.5" customHeight="1" x14ac:dyDescent="0.35">
      <c r="A125" s="33">
        <v>123</v>
      </c>
      <c r="B125" s="20" t="s">
        <v>18457</v>
      </c>
      <c r="C125" s="20" t="s">
        <v>18153</v>
      </c>
      <c r="D125" s="20" t="str">
        <f t="shared" si="0"/>
        <v>TX - HĐBTH-CB</v>
      </c>
      <c r="E125" s="20" t="s">
        <v>6335</v>
      </c>
      <c r="F125" s="20" t="s">
        <v>52</v>
      </c>
      <c r="G125" s="20" t="s">
        <v>5788</v>
      </c>
      <c r="H125" s="20" t="s">
        <v>6113</v>
      </c>
      <c r="I125" s="20" t="s">
        <v>18457</v>
      </c>
      <c r="J125" s="33" t="s">
        <v>18458</v>
      </c>
      <c r="K125" s="215" t="s">
        <v>1165</v>
      </c>
      <c r="L125" s="20">
        <f t="shared" si="1"/>
        <v>4</v>
      </c>
      <c r="M125" s="20">
        <f t="shared" si="2"/>
        <v>7</v>
      </c>
      <c r="N125" s="20">
        <f t="shared" si="3"/>
        <v>2019</v>
      </c>
      <c r="O125" s="20">
        <v>96</v>
      </c>
      <c r="P125" s="209">
        <f t="shared" si="4"/>
        <v>46572</v>
      </c>
      <c r="Q125" s="20"/>
      <c r="R125" s="20" t="s">
        <v>18457</v>
      </c>
      <c r="S125" s="19" t="s">
        <v>18459</v>
      </c>
      <c r="T125" s="19" t="s">
        <v>730</v>
      </c>
      <c r="U125" s="19" t="s">
        <v>316</v>
      </c>
      <c r="V125" s="209">
        <v>34396</v>
      </c>
      <c r="W125" s="20" t="s">
        <v>75</v>
      </c>
      <c r="X125" s="20" t="s">
        <v>14412</v>
      </c>
      <c r="Y125" s="33" t="s">
        <v>13945</v>
      </c>
      <c r="Z125" s="19" t="s">
        <v>121</v>
      </c>
      <c r="AA125" s="20" t="s">
        <v>15434</v>
      </c>
      <c r="AB125" s="19" t="s">
        <v>15435</v>
      </c>
      <c r="AC125" s="20" t="s">
        <v>14407</v>
      </c>
    </row>
    <row r="126" spans="1:29" ht="22.5" customHeight="1" x14ac:dyDescent="0.35">
      <c r="A126" s="33">
        <v>124</v>
      </c>
      <c r="B126" s="20" t="s">
        <v>18460</v>
      </c>
      <c r="C126" s="20" t="s">
        <v>18153</v>
      </c>
      <c r="D126" s="20" t="str">
        <f t="shared" si="0"/>
        <v>TX - HĐBTH-CB</v>
      </c>
      <c r="E126" s="20" t="s">
        <v>6335</v>
      </c>
      <c r="F126" s="20" t="s">
        <v>52</v>
      </c>
      <c r="G126" s="20" t="s">
        <v>5788</v>
      </c>
      <c r="H126" s="20" t="s">
        <v>6113</v>
      </c>
      <c r="I126" s="20" t="s">
        <v>18460</v>
      </c>
      <c r="J126" s="33" t="s">
        <v>18461</v>
      </c>
      <c r="K126" s="215" t="s">
        <v>16538</v>
      </c>
      <c r="L126" s="20">
        <f t="shared" si="1"/>
        <v>15</v>
      </c>
      <c r="M126" s="20">
        <f t="shared" si="2"/>
        <v>11</v>
      </c>
      <c r="N126" s="20">
        <f t="shared" si="3"/>
        <v>2019</v>
      </c>
      <c r="O126" s="20">
        <v>96</v>
      </c>
      <c r="P126" s="209">
        <f t="shared" si="4"/>
        <v>46706</v>
      </c>
      <c r="Q126" s="20"/>
      <c r="R126" s="20" t="s">
        <v>18460</v>
      </c>
      <c r="S126" s="19" t="s">
        <v>18462</v>
      </c>
      <c r="T126" s="19" t="s">
        <v>840</v>
      </c>
      <c r="U126" s="19" t="s">
        <v>1225</v>
      </c>
      <c r="V126" s="209">
        <v>27126</v>
      </c>
      <c r="W126" s="20" t="s">
        <v>75</v>
      </c>
      <c r="X126" s="20" t="s">
        <v>14412</v>
      </c>
      <c r="Y126" s="33" t="s">
        <v>13945</v>
      </c>
      <c r="Z126" s="19" t="s">
        <v>121</v>
      </c>
      <c r="AA126" s="20" t="s">
        <v>15434</v>
      </c>
      <c r="AB126" s="19" t="s">
        <v>15435</v>
      </c>
      <c r="AC126" s="20" t="s">
        <v>14407</v>
      </c>
    </row>
    <row r="127" spans="1:29" ht="22.5" customHeight="1" x14ac:dyDescent="0.35">
      <c r="A127" s="33">
        <v>125</v>
      </c>
      <c r="B127" s="20" t="s">
        <v>18463</v>
      </c>
      <c r="C127" s="20" t="s">
        <v>18153</v>
      </c>
      <c r="D127" s="20" t="str">
        <f t="shared" si="0"/>
        <v>TX - HĐBTH-CB</v>
      </c>
      <c r="E127" s="20" t="s">
        <v>6335</v>
      </c>
      <c r="F127" s="20" t="s">
        <v>52</v>
      </c>
      <c r="G127" s="20" t="s">
        <v>5788</v>
      </c>
      <c r="H127" s="20" t="s">
        <v>6113</v>
      </c>
      <c r="I127" s="20" t="s">
        <v>18463</v>
      </c>
      <c r="J127" s="33" t="s">
        <v>18464</v>
      </c>
      <c r="K127" s="215" t="s">
        <v>18465</v>
      </c>
      <c r="L127" s="20">
        <f t="shared" si="1"/>
        <v>19</v>
      </c>
      <c r="M127" s="20">
        <f t="shared" si="2"/>
        <v>2</v>
      </c>
      <c r="N127" s="20">
        <f t="shared" si="3"/>
        <v>2020</v>
      </c>
      <c r="O127" s="20">
        <v>96</v>
      </c>
      <c r="P127" s="209">
        <f t="shared" si="4"/>
        <v>46802</v>
      </c>
      <c r="Q127" s="20"/>
      <c r="R127" s="20" t="s">
        <v>18463</v>
      </c>
      <c r="S127" s="19" t="s">
        <v>5057</v>
      </c>
      <c r="T127" s="19" t="s">
        <v>1513</v>
      </c>
      <c r="U127" s="19" t="s">
        <v>136</v>
      </c>
      <c r="V127" s="209">
        <v>34950</v>
      </c>
      <c r="W127" s="20" t="s">
        <v>75</v>
      </c>
      <c r="X127" s="20" t="s">
        <v>14412</v>
      </c>
      <c r="Y127" s="33" t="s">
        <v>13945</v>
      </c>
      <c r="Z127" s="19" t="s">
        <v>121</v>
      </c>
      <c r="AA127" s="20" t="s">
        <v>15434</v>
      </c>
      <c r="AB127" s="19" t="s">
        <v>15435</v>
      </c>
      <c r="AC127" s="20" t="s">
        <v>14407</v>
      </c>
    </row>
    <row r="128" spans="1:29" ht="22.5" customHeight="1" x14ac:dyDescent="0.35">
      <c r="A128" s="33">
        <v>126</v>
      </c>
      <c r="B128" s="20" t="s">
        <v>18466</v>
      </c>
      <c r="C128" s="20" t="s">
        <v>18153</v>
      </c>
      <c r="D128" s="20" t="str">
        <f t="shared" si="0"/>
        <v>TX - HĐBTH-CB</v>
      </c>
      <c r="E128" s="20" t="s">
        <v>6335</v>
      </c>
      <c r="F128" s="20" t="s">
        <v>52</v>
      </c>
      <c r="G128" s="20" t="s">
        <v>5788</v>
      </c>
      <c r="H128" s="20" t="s">
        <v>6113</v>
      </c>
      <c r="I128" s="20" t="s">
        <v>18466</v>
      </c>
      <c r="J128" s="33" t="s">
        <v>18467</v>
      </c>
      <c r="K128" s="215" t="s">
        <v>18468</v>
      </c>
      <c r="L128" s="20">
        <f t="shared" si="1"/>
        <v>14</v>
      </c>
      <c r="M128" s="20">
        <f t="shared" si="2"/>
        <v>8</v>
      </c>
      <c r="N128" s="20">
        <f t="shared" si="3"/>
        <v>2017</v>
      </c>
      <c r="O128" s="215">
        <v>96</v>
      </c>
      <c r="P128" s="209">
        <f t="shared" si="4"/>
        <v>45883</v>
      </c>
      <c r="Q128" s="20"/>
      <c r="R128" s="20" t="s">
        <v>18466</v>
      </c>
      <c r="S128" s="19" t="s">
        <v>18469</v>
      </c>
      <c r="T128" s="19" t="s">
        <v>18470</v>
      </c>
      <c r="U128" s="19" t="s">
        <v>60</v>
      </c>
      <c r="V128" s="209">
        <v>36500</v>
      </c>
      <c r="W128" s="20" t="s">
        <v>44</v>
      </c>
      <c r="X128" s="20" t="s">
        <v>18471</v>
      </c>
      <c r="Y128" s="33" t="s">
        <v>18472</v>
      </c>
      <c r="Z128" s="19" t="s">
        <v>279</v>
      </c>
      <c r="AA128" s="20" t="s">
        <v>15434</v>
      </c>
      <c r="AB128" s="19" t="s">
        <v>15435</v>
      </c>
      <c r="AC128" s="20" t="s">
        <v>14407</v>
      </c>
    </row>
    <row r="129" spans="1:29" ht="22.5" customHeight="1" x14ac:dyDescent="0.35">
      <c r="A129" s="33">
        <v>127</v>
      </c>
      <c r="B129" s="20" t="s">
        <v>18473</v>
      </c>
      <c r="C129" s="20" t="s">
        <v>18153</v>
      </c>
      <c r="D129" s="20" t="str">
        <f t="shared" si="0"/>
        <v>TX - MLSLBTH-CB</v>
      </c>
      <c r="E129" s="20" t="s">
        <v>6335</v>
      </c>
      <c r="F129" s="20" t="s">
        <v>52</v>
      </c>
      <c r="G129" s="20" t="s">
        <v>5788</v>
      </c>
      <c r="H129" s="20" t="s">
        <v>6113</v>
      </c>
      <c r="I129" s="20" t="s">
        <v>18473</v>
      </c>
      <c r="J129" s="33" t="s">
        <v>18474</v>
      </c>
      <c r="K129" s="215" t="s">
        <v>18475</v>
      </c>
      <c r="L129" s="20">
        <f t="shared" si="1"/>
        <v>18</v>
      </c>
      <c r="M129" s="20">
        <f t="shared" si="2"/>
        <v>10</v>
      </c>
      <c r="N129" s="20">
        <f t="shared" si="3"/>
        <v>2022</v>
      </c>
      <c r="O129" s="20">
        <v>72</v>
      </c>
      <c r="P129" s="209">
        <f t="shared" si="4"/>
        <v>47044</v>
      </c>
      <c r="Q129" s="20"/>
      <c r="R129" s="20" t="s">
        <v>18473</v>
      </c>
      <c r="S129" s="19" t="s">
        <v>18476</v>
      </c>
      <c r="T129" s="19" t="s">
        <v>18477</v>
      </c>
      <c r="U129" s="19" t="s">
        <v>1139</v>
      </c>
      <c r="V129" s="209">
        <v>36379</v>
      </c>
      <c r="W129" s="20" t="s">
        <v>75</v>
      </c>
      <c r="X129" s="20" t="s">
        <v>14404</v>
      </c>
      <c r="Y129" s="33" t="s">
        <v>18478</v>
      </c>
      <c r="Z129" s="19" t="s">
        <v>121</v>
      </c>
      <c r="AA129" s="20" t="s">
        <v>6473</v>
      </c>
      <c r="AB129" s="19" t="s">
        <v>6475</v>
      </c>
      <c r="AC129" s="20" t="s">
        <v>14407</v>
      </c>
    </row>
    <row r="130" spans="1:29" ht="22.5" customHeight="1" x14ac:dyDescent="0.35">
      <c r="A130" s="33">
        <v>128</v>
      </c>
      <c r="B130" s="20" t="s">
        <v>18479</v>
      </c>
      <c r="C130" s="20" t="s">
        <v>18153</v>
      </c>
      <c r="D130" s="20" t="str">
        <f t="shared" si="0"/>
        <v>TX - MLSLBTH-CB</v>
      </c>
      <c r="E130" s="20" t="s">
        <v>6335</v>
      </c>
      <c r="F130" s="20" t="s">
        <v>52</v>
      </c>
      <c r="G130" s="20" t="s">
        <v>5788</v>
      </c>
      <c r="H130" s="20" t="s">
        <v>6113</v>
      </c>
      <c r="I130" s="20" t="s">
        <v>18479</v>
      </c>
      <c r="J130" s="33" t="s">
        <v>18480</v>
      </c>
      <c r="K130" s="215" t="s">
        <v>18481</v>
      </c>
      <c r="L130" s="20">
        <f t="shared" si="1"/>
        <v>25</v>
      </c>
      <c r="M130" s="20">
        <f t="shared" si="2"/>
        <v>11</v>
      </c>
      <c r="N130" s="20">
        <f t="shared" si="3"/>
        <v>2022</v>
      </c>
      <c r="O130" s="20">
        <v>72</v>
      </c>
      <c r="P130" s="209">
        <f t="shared" si="4"/>
        <v>47082</v>
      </c>
      <c r="Q130" s="20"/>
      <c r="R130" s="20" t="s">
        <v>18479</v>
      </c>
      <c r="S130" s="19" t="s">
        <v>18482</v>
      </c>
      <c r="T130" s="19" t="s">
        <v>18483</v>
      </c>
      <c r="U130" s="19" t="s">
        <v>871</v>
      </c>
      <c r="V130" s="209">
        <v>37358</v>
      </c>
      <c r="W130" s="20" t="s">
        <v>75</v>
      </c>
      <c r="X130" s="20" t="s">
        <v>14404</v>
      </c>
      <c r="Y130" s="33" t="s">
        <v>18478</v>
      </c>
      <c r="Z130" s="19" t="s">
        <v>121</v>
      </c>
      <c r="AA130" s="20" t="s">
        <v>6473</v>
      </c>
      <c r="AB130" s="19" t="s">
        <v>6475</v>
      </c>
      <c r="AC130" s="20" t="s">
        <v>14407</v>
      </c>
    </row>
    <row r="131" spans="1:29" ht="22.5" customHeight="1" x14ac:dyDescent="0.35">
      <c r="A131" s="33">
        <v>129</v>
      </c>
      <c r="B131" s="20" t="s">
        <v>18484</v>
      </c>
      <c r="C131" s="20" t="s">
        <v>18153</v>
      </c>
      <c r="D131" s="20" t="str">
        <f t="shared" si="0"/>
        <v>TX - MLSLBTH-CB</v>
      </c>
      <c r="E131" s="20" t="s">
        <v>6335</v>
      </c>
      <c r="F131" s="20" t="s">
        <v>52</v>
      </c>
      <c r="G131" s="20" t="s">
        <v>5788</v>
      </c>
      <c r="H131" s="20" t="s">
        <v>6113</v>
      </c>
      <c r="I131" s="20" t="s">
        <v>18484</v>
      </c>
      <c r="J131" s="33" t="s">
        <v>18485</v>
      </c>
      <c r="K131" s="215" t="s">
        <v>1616</v>
      </c>
      <c r="L131" s="20">
        <f t="shared" si="1"/>
        <v>22</v>
      </c>
      <c r="M131" s="20">
        <f t="shared" si="2"/>
        <v>3</v>
      </c>
      <c r="N131" s="20">
        <f t="shared" si="3"/>
        <v>2023</v>
      </c>
      <c r="O131" s="20">
        <v>72</v>
      </c>
      <c r="P131" s="209">
        <f t="shared" si="4"/>
        <v>47199</v>
      </c>
      <c r="Q131" s="20"/>
      <c r="R131" s="20" t="s">
        <v>18484</v>
      </c>
      <c r="S131" s="19" t="s">
        <v>18486</v>
      </c>
      <c r="T131" s="19" t="s">
        <v>18487</v>
      </c>
      <c r="U131" s="19" t="s">
        <v>18488</v>
      </c>
      <c r="V131" s="209">
        <v>34978</v>
      </c>
      <c r="W131" s="20" t="s">
        <v>75</v>
      </c>
      <c r="X131" s="20" t="s">
        <v>14404</v>
      </c>
      <c r="Y131" s="33" t="s">
        <v>18478</v>
      </c>
      <c r="Z131" s="19" t="s">
        <v>121</v>
      </c>
      <c r="AA131" s="20" t="s">
        <v>6473</v>
      </c>
      <c r="AB131" s="19" t="s">
        <v>6475</v>
      </c>
      <c r="AC131" s="20" t="s">
        <v>14407</v>
      </c>
    </row>
    <row r="132" spans="1:29" ht="22.5" customHeight="1" x14ac:dyDescent="0.35">
      <c r="A132" s="33">
        <v>130</v>
      </c>
      <c r="B132" s="20" t="s">
        <v>18489</v>
      </c>
      <c r="C132" s="20" t="s">
        <v>18153</v>
      </c>
      <c r="D132" s="20" t="str">
        <f t="shared" si="0"/>
        <v>TX - MLSLBTH-CB</v>
      </c>
      <c r="E132" s="20" t="s">
        <v>6335</v>
      </c>
      <c r="F132" s="20" t="s">
        <v>52</v>
      </c>
      <c r="G132" s="20" t="s">
        <v>5788</v>
      </c>
      <c r="H132" s="20" t="s">
        <v>6113</v>
      </c>
      <c r="I132" s="20" t="s">
        <v>18489</v>
      </c>
      <c r="J132" s="33" t="s">
        <v>18485</v>
      </c>
      <c r="K132" s="215" t="s">
        <v>1616</v>
      </c>
      <c r="L132" s="20">
        <f t="shared" si="1"/>
        <v>22</v>
      </c>
      <c r="M132" s="20">
        <f t="shared" si="2"/>
        <v>3</v>
      </c>
      <c r="N132" s="20">
        <f t="shared" si="3"/>
        <v>2023</v>
      </c>
      <c r="O132" s="20">
        <v>72</v>
      </c>
      <c r="P132" s="209">
        <f t="shared" si="4"/>
        <v>47199</v>
      </c>
      <c r="Q132" s="20"/>
      <c r="R132" s="20" t="s">
        <v>18489</v>
      </c>
      <c r="S132" s="19" t="s">
        <v>18490</v>
      </c>
      <c r="T132" s="19" t="s">
        <v>18491</v>
      </c>
      <c r="U132" s="19" t="s">
        <v>136</v>
      </c>
      <c r="V132" s="210">
        <v>35355</v>
      </c>
      <c r="W132" s="20" t="s">
        <v>75</v>
      </c>
      <c r="X132" s="20" t="s">
        <v>14404</v>
      </c>
      <c r="Y132" s="33" t="s">
        <v>18478</v>
      </c>
      <c r="Z132" s="19" t="s">
        <v>121</v>
      </c>
      <c r="AA132" s="20" t="s">
        <v>6473</v>
      </c>
      <c r="AB132" s="19" t="s">
        <v>6475</v>
      </c>
      <c r="AC132" s="20" t="s">
        <v>14407</v>
      </c>
    </row>
    <row r="133" spans="1:29" ht="22.5" customHeight="1" x14ac:dyDescent="0.35">
      <c r="A133" s="33">
        <v>131</v>
      </c>
      <c r="B133" s="20" t="s">
        <v>18492</v>
      </c>
      <c r="C133" s="20" t="s">
        <v>18153</v>
      </c>
      <c r="D133" s="20" t="str">
        <f t="shared" si="0"/>
        <v>TX - MLSLBTH-CB</v>
      </c>
      <c r="E133" s="20" t="s">
        <v>6335</v>
      </c>
      <c r="F133" s="20" t="s">
        <v>52</v>
      </c>
      <c r="G133" s="20" t="s">
        <v>5788</v>
      </c>
      <c r="H133" s="20" t="s">
        <v>6113</v>
      </c>
      <c r="I133" s="20" t="s">
        <v>18492</v>
      </c>
      <c r="J133" s="33" t="s">
        <v>18493</v>
      </c>
      <c r="K133" s="215" t="s">
        <v>18494</v>
      </c>
      <c r="L133" s="20">
        <f t="shared" si="1"/>
        <v>14</v>
      </c>
      <c r="M133" s="20">
        <f t="shared" si="2"/>
        <v>4</v>
      </c>
      <c r="N133" s="20">
        <f t="shared" si="3"/>
        <v>2023</v>
      </c>
      <c r="O133" s="20">
        <v>72</v>
      </c>
      <c r="P133" s="209">
        <f t="shared" si="4"/>
        <v>47222</v>
      </c>
      <c r="Q133" s="20"/>
      <c r="R133" s="20" t="s">
        <v>18492</v>
      </c>
      <c r="S133" s="19" t="s">
        <v>18495</v>
      </c>
      <c r="T133" s="19" t="s">
        <v>18496</v>
      </c>
      <c r="U133" s="19" t="s">
        <v>575</v>
      </c>
      <c r="V133" s="209">
        <v>30889</v>
      </c>
      <c r="W133" s="20" t="s">
        <v>75</v>
      </c>
      <c r="X133" s="20" t="s">
        <v>14404</v>
      </c>
      <c r="Y133" s="33" t="s">
        <v>18478</v>
      </c>
      <c r="Z133" s="19" t="s">
        <v>121</v>
      </c>
      <c r="AA133" s="20" t="s">
        <v>6473</v>
      </c>
      <c r="AB133" s="19" t="s">
        <v>6475</v>
      </c>
      <c r="AC133" s="20" t="s">
        <v>14407</v>
      </c>
    </row>
    <row r="134" spans="1:29" ht="22.5" customHeight="1" x14ac:dyDescent="0.35">
      <c r="A134" s="33">
        <v>132</v>
      </c>
      <c r="B134" s="20" t="s">
        <v>18497</v>
      </c>
      <c r="C134" s="20" t="s">
        <v>18153</v>
      </c>
      <c r="D134" s="20" t="str">
        <f t="shared" si="0"/>
        <v>TX - HĐBTH-CB</v>
      </c>
      <c r="E134" s="20" t="s">
        <v>6335</v>
      </c>
      <c r="F134" s="20" t="s">
        <v>52</v>
      </c>
      <c r="G134" s="20" t="s">
        <v>5788</v>
      </c>
      <c r="H134" s="20" t="s">
        <v>6113</v>
      </c>
      <c r="I134" s="20" t="s">
        <v>18497</v>
      </c>
      <c r="J134" s="33" t="s">
        <v>13812</v>
      </c>
      <c r="K134" s="215" t="s">
        <v>184</v>
      </c>
      <c r="L134" s="20">
        <f t="shared" si="1"/>
        <v>30</v>
      </c>
      <c r="M134" s="20">
        <f t="shared" si="2"/>
        <v>6</v>
      </c>
      <c r="N134" s="20">
        <f t="shared" si="3"/>
        <v>2022</v>
      </c>
      <c r="O134" s="20">
        <v>72</v>
      </c>
      <c r="P134" s="209">
        <f t="shared" si="4"/>
        <v>46934</v>
      </c>
      <c r="Q134" s="20"/>
      <c r="R134" s="20" t="s">
        <v>18497</v>
      </c>
      <c r="S134" s="19" t="s">
        <v>14049</v>
      </c>
      <c r="T134" s="19" t="s">
        <v>493</v>
      </c>
      <c r="U134" s="19" t="s">
        <v>3921</v>
      </c>
      <c r="V134" s="209">
        <v>28658</v>
      </c>
      <c r="W134" s="20" t="s">
        <v>44</v>
      </c>
      <c r="X134" s="20" t="s">
        <v>14404</v>
      </c>
      <c r="Y134" s="33" t="s">
        <v>13952</v>
      </c>
      <c r="Z134" s="19" t="s">
        <v>121</v>
      </c>
      <c r="AA134" s="20" t="s">
        <v>15434</v>
      </c>
      <c r="AB134" s="19" t="s">
        <v>15435</v>
      </c>
      <c r="AC134" s="20" t="s">
        <v>14407</v>
      </c>
    </row>
    <row r="135" spans="1:29" ht="22.5" customHeight="1" x14ac:dyDescent="0.35">
      <c r="A135" s="33">
        <v>133</v>
      </c>
      <c r="B135" s="20" t="s">
        <v>18498</v>
      </c>
      <c r="C135" s="20" t="s">
        <v>18153</v>
      </c>
      <c r="D135" s="20" t="str">
        <f t="shared" si="0"/>
        <v>TX - TBBTH-CB</v>
      </c>
      <c r="E135" s="20" t="s">
        <v>6335</v>
      </c>
      <c r="F135" s="20" t="s">
        <v>52</v>
      </c>
      <c r="G135" s="20" t="s">
        <v>5788</v>
      </c>
      <c r="H135" s="20" t="s">
        <v>6113</v>
      </c>
      <c r="I135" s="20" t="s">
        <v>18498</v>
      </c>
      <c r="J135" s="33" t="s">
        <v>18499</v>
      </c>
      <c r="K135" s="215" t="s">
        <v>1543</v>
      </c>
      <c r="L135" s="20">
        <f t="shared" si="1"/>
        <v>10</v>
      </c>
      <c r="M135" s="20">
        <f t="shared" si="2"/>
        <v>2</v>
      </c>
      <c r="N135" s="20">
        <f t="shared" si="3"/>
        <v>2023</v>
      </c>
      <c r="O135" s="20">
        <v>72</v>
      </c>
      <c r="P135" s="209">
        <f t="shared" si="4"/>
        <v>47159</v>
      </c>
      <c r="Q135" s="20"/>
      <c r="R135" s="20" t="s">
        <v>18498</v>
      </c>
      <c r="S135" s="19" t="s">
        <v>18500</v>
      </c>
      <c r="T135" s="19" t="s">
        <v>14811</v>
      </c>
      <c r="U135" s="19" t="s">
        <v>136</v>
      </c>
      <c r="V135" s="209">
        <v>29373</v>
      </c>
      <c r="W135" s="20" t="s">
        <v>44</v>
      </c>
      <c r="X135" s="20" t="s">
        <v>18501</v>
      </c>
      <c r="Y135" s="33" t="s">
        <v>18502</v>
      </c>
      <c r="Z135" s="19" t="s">
        <v>121</v>
      </c>
      <c r="AA135" s="20" t="s">
        <v>6438</v>
      </c>
      <c r="AB135" s="19" t="s">
        <v>18503</v>
      </c>
      <c r="AC135" s="20" t="s">
        <v>14407</v>
      </c>
    </row>
    <row r="136" spans="1:29" ht="22.5" customHeight="1" x14ac:dyDescent="0.35">
      <c r="A136" s="33">
        <v>134</v>
      </c>
      <c r="B136" s="20" t="s">
        <v>18504</v>
      </c>
      <c r="C136" s="20" t="s">
        <v>18153</v>
      </c>
      <c r="D136" s="20" t="str">
        <f t="shared" si="0"/>
        <v>TX - TBBTH-CB</v>
      </c>
      <c r="E136" s="20" t="s">
        <v>6335</v>
      </c>
      <c r="F136" s="20" t="s">
        <v>52</v>
      </c>
      <c r="G136" s="20" t="s">
        <v>5788</v>
      </c>
      <c r="H136" s="20" t="s">
        <v>6113</v>
      </c>
      <c r="I136" s="20" t="s">
        <v>18504</v>
      </c>
      <c r="J136" s="33" t="s">
        <v>18505</v>
      </c>
      <c r="K136" s="215" t="s">
        <v>1822</v>
      </c>
      <c r="L136" s="20">
        <f t="shared" si="1"/>
        <v>6</v>
      </c>
      <c r="M136" s="20">
        <f t="shared" si="2"/>
        <v>10</v>
      </c>
      <c r="N136" s="20">
        <f t="shared" si="3"/>
        <v>2023</v>
      </c>
      <c r="O136" s="20">
        <v>72</v>
      </c>
      <c r="P136" s="209">
        <f t="shared" si="4"/>
        <v>47397</v>
      </c>
      <c r="Q136" s="20"/>
      <c r="R136" s="20" t="s">
        <v>18504</v>
      </c>
      <c r="S136" s="19" t="s">
        <v>18506</v>
      </c>
      <c r="T136" s="19" t="s">
        <v>177</v>
      </c>
      <c r="U136" s="19" t="s">
        <v>489</v>
      </c>
      <c r="V136" s="209">
        <v>29701</v>
      </c>
      <c r="W136" s="20" t="s">
        <v>75</v>
      </c>
      <c r="X136" s="20" t="s">
        <v>18501</v>
      </c>
      <c r="Y136" s="33" t="s">
        <v>18507</v>
      </c>
      <c r="Z136" s="19" t="s">
        <v>121</v>
      </c>
      <c r="AA136" s="20" t="s">
        <v>6438</v>
      </c>
      <c r="AB136" s="19" t="s">
        <v>18503</v>
      </c>
      <c r="AC136" s="20" t="s">
        <v>14407</v>
      </c>
    </row>
    <row r="137" spans="1:29" ht="22.5" customHeight="1" x14ac:dyDescent="0.35">
      <c r="A137" s="33">
        <v>135</v>
      </c>
      <c r="B137" s="20" t="s">
        <v>18508</v>
      </c>
      <c r="C137" s="20" t="s">
        <v>18153</v>
      </c>
      <c r="D137" s="20" t="str">
        <f t="shared" si="0"/>
        <v>TX - TBBTH-CB</v>
      </c>
      <c r="E137" s="20" t="s">
        <v>6335</v>
      </c>
      <c r="F137" s="20" t="s">
        <v>52</v>
      </c>
      <c r="G137" s="20" t="s">
        <v>5788</v>
      </c>
      <c r="H137" s="20" t="s">
        <v>6113</v>
      </c>
      <c r="I137" s="20" t="s">
        <v>18508</v>
      </c>
      <c r="J137" s="33" t="s">
        <v>18505</v>
      </c>
      <c r="K137" s="215" t="s">
        <v>1822</v>
      </c>
      <c r="L137" s="20">
        <f t="shared" si="1"/>
        <v>6</v>
      </c>
      <c r="M137" s="20">
        <f t="shared" si="2"/>
        <v>10</v>
      </c>
      <c r="N137" s="20">
        <f t="shared" si="3"/>
        <v>2023</v>
      </c>
      <c r="O137" s="20">
        <v>72</v>
      </c>
      <c r="P137" s="209">
        <f t="shared" si="4"/>
        <v>47397</v>
      </c>
      <c r="Q137" s="20"/>
      <c r="R137" s="20" t="s">
        <v>18508</v>
      </c>
      <c r="S137" s="19" t="s">
        <v>18509</v>
      </c>
      <c r="T137" s="19" t="s">
        <v>12966</v>
      </c>
      <c r="U137" s="19" t="s">
        <v>292</v>
      </c>
      <c r="V137" s="209">
        <v>37092</v>
      </c>
      <c r="W137" s="20" t="s">
        <v>75</v>
      </c>
      <c r="X137" s="20" t="s">
        <v>18501</v>
      </c>
      <c r="Y137" s="33" t="s">
        <v>18507</v>
      </c>
      <c r="Z137" s="19" t="s">
        <v>121</v>
      </c>
      <c r="AA137" s="20" t="s">
        <v>6438</v>
      </c>
      <c r="AB137" s="19" t="s">
        <v>18503</v>
      </c>
      <c r="AC137" s="20" t="s">
        <v>14407</v>
      </c>
    </row>
    <row r="138" spans="1:29" ht="22.5" customHeight="1" x14ac:dyDescent="0.35">
      <c r="A138" s="33">
        <v>136</v>
      </c>
      <c r="B138" s="20" t="s">
        <v>18510</v>
      </c>
      <c r="C138" s="20" t="s">
        <v>18153</v>
      </c>
      <c r="D138" s="20" t="str">
        <f t="shared" si="0"/>
        <v>TX - TBBTH-CB</v>
      </c>
      <c r="E138" s="20" t="s">
        <v>6335</v>
      </c>
      <c r="F138" s="20" t="s">
        <v>52</v>
      </c>
      <c r="G138" s="20" t="s">
        <v>5788</v>
      </c>
      <c r="H138" s="20" t="s">
        <v>6113</v>
      </c>
      <c r="I138" s="20" t="s">
        <v>18510</v>
      </c>
      <c r="J138" s="33" t="s">
        <v>18511</v>
      </c>
      <c r="K138" s="215" t="s">
        <v>18512</v>
      </c>
      <c r="L138" s="20">
        <f t="shared" si="1"/>
        <v>8</v>
      </c>
      <c r="M138" s="20">
        <f t="shared" si="2"/>
        <v>9</v>
      </c>
      <c r="N138" s="20">
        <f t="shared" si="3"/>
        <v>2023</v>
      </c>
      <c r="O138" s="20">
        <v>72</v>
      </c>
      <c r="P138" s="209">
        <f t="shared" si="4"/>
        <v>47369</v>
      </c>
      <c r="Q138" s="20"/>
      <c r="R138" s="20" t="s">
        <v>18510</v>
      </c>
      <c r="S138" s="19" t="s">
        <v>18513</v>
      </c>
      <c r="T138" s="19" t="s">
        <v>16211</v>
      </c>
      <c r="U138" s="19" t="s">
        <v>1452</v>
      </c>
      <c r="V138" s="209">
        <v>25365</v>
      </c>
      <c r="W138" s="20" t="s">
        <v>75</v>
      </c>
      <c r="X138" s="20" t="s">
        <v>18501</v>
      </c>
      <c r="Y138" s="33" t="s">
        <v>18507</v>
      </c>
      <c r="Z138" s="19" t="s">
        <v>121</v>
      </c>
      <c r="AA138" s="20" t="s">
        <v>6438</v>
      </c>
      <c r="AB138" s="19" t="s">
        <v>18503</v>
      </c>
      <c r="AC138" s="20" t="s">
        <v>14407</v>
      </c>
    </row>
    <row r="139" spans="1:29" ht="22.5" customHeight="1" x14ac:dyDescent="0.35">
      <c r="A139" s="33">
        <v>137</v>
      </c>
      <c r="B139" s="20" t="s">
        <v>18514</v>
      </c>
      <c r="C139" s="20" t="s">
        <v>18153</v>
      </c>
      <c r="D139" s="20" t="str">
        <f t="shared" si="0"/>
        <v>TX - TBBTH-CB</v>
      </c>
      <c r="E139" s="20" t="s">
        <v>6335</v>
      </c>
      <c r="F139" s="20" t="s">
        <v>52</v>
      </c>
      <c r="G139" s="20" t="s">
        <v>5788</v>
      </c>
      <c r="H139" s="20" t="s">
        <v>6113</v>
      </c>
      <c r="I139" s="20" t="s">
        <v>18514</v>
      </c>
      <c r="J139" s="33" t="s">
        <v>18210</v>
      </c>
      <c r="K139" s="215" t="s">
        <v>335</v>
      </c>
      <c r="L139" s="20">
        <f t="shared" si="1"/>
        <v>29</v>
      </c>
      <c r="M139" s="20">
        <f t="shared" si="2"/>
        <v>9</v>
      </c>
      <c r="N139" s="20">
        <f t="shared" si="3"/>
        <v>2023</v>
      </c>
      <c r="O139" s="20">
        <v>72</v>
      </c>
      <c r="P139" s="209">
        <f t="shared" si="4"/>
        <v>47390</v>
      </c>
      <c r="Q139" s="20"/>
      <c r="R139" s="20" t="s">
        <v>18514</v>
      </c>
      <c r="S139" s="19" t="s">
        <v>18515</v>
      </c>
      <c r="T139" s="19" t="s">
        <v>18516</v>
      </c>
      <c r="U139" s="19" t="s">
        <v>75</v>
      </c>
      <c r="V139" s="209">
        <v>38596</v>
      </c>
      <c r="W139" s="20" t="s">
        <v>75</v>
      </c>
      <c r="X139" s="20" t="s">
        <v>18501</v>
      </c>
      <c r="Y139" s="33" t="s">
        <v>18507</v>
      </c>
      <c r="Z139" s="19" t="s">
        <v>121</v>
      </c>
      <c r="AA139" s="20" t="s">
        <v>6438</v>
      </c>
      <c r="AB139" s="19" t="s">
        <v>18503</v>
      </c>
      <c r="AC139" s="20" t="s">
        <v>14407</v>
      </c>
    </row>
    <row r="140" spans="1:29" ht="22.5" customHeight="1" x14ac:dyDescent="0.35">
      <c r="A140" s="33">
        <v>138</v>
      </c>
      <c r="B140" s="20" t="s">
        <v>18517</v>
      </c>
      <c r="C140" s="20" t="s">
        <v>18153</v>
      </c>
      <c r="D140" s="20" t="str">
        <f t="shared" si="0"/>
        <v>TX - TBBTH-CB</v>
      </c>
      <c r="E140" s="20" t="s">
        <v>6335</v>
      </c>
      <c r="F140" s="20" t="s">
        <v>52</v>
      </c>
      <c r="G140" s="20" t="s">
        <v>5788</v>
      </c>
      <c r="H140" s="20" t="s">
        <v>6113</v>
      </c>
      <c r="I140" s="20" t="s">
        <v>18517</v>
      </c>
      <c r="J140" s="33" t="s">
        <v>18518</v>
      </c>
      <c r="K140" s="215" t="s">
        <v>1805</v>
      </c>
      <c r="L140" s="20">
        <f t="shared" si="1"/>
        <v>10</v>
      </c>
      <c r="M140" s="20">
        <f t="shared" si="2"/>
        <v>11</v>
      </c>
      <c r="N140" s="20">
        <f t="shared" si="3"/>
        <v>2023</v>
      </c>
      <c r="O140" s="20">
        <v>72</v>
      </c>
      <c r="P140" s="209">
        <f t="shared" si="4"/>
        <v>47432</v>
      </c>
      <c r="Q140" s="20"/>
      <c r="R140" s="20" t="s">
        <v>18517</v>
      </c>
      <c r="S140" s="19" t="s">
        <v>18519</v>
      </c>
      <c r="T140" s="19" t="s">
        <v>13207</v>
      </c>
      <c r="U140" s="19" t="s">
        <v>1557</v>
      </c>
      <c r="V140" s="210">
        <v>30265</v>
      </c>
      <c r="W140" s="20" t="s">
        <v>75</v>
      </c>
      <c r="X140" s="20" t="s">
        <v>18501</v>
      </c>
      <c r="Y140" s="33" t="s">
        <v>18507</v>
      </c>
      <c r="Z140" s="19" t="s">
        <v>121</v>
      </c>
      <c r="AA140" s="20" t="s">
        <v>6438</v>
      </c>
      <c r="AB140" s="19" t="s">
        <v>18503</v>
      </c>
      <c r="AC140" s="20" t="s">
        <v>14407</v>
      </c>
    </row>
    <row r="141" spans="1:29" ht="22.5" customHeight="1" x14ac:dyDescent="0.35">
      <c r="A141" s="33">
        <v>139</v>
      </c>
      <c r="B141" s="20" t="s">
        <v>18520</v>
      </c>
      <c r="C141" s="20" t="s">
        <v>18153</v>
      </c>
      <c r="D141" s="20" t="str">
        <f t="shared" si="0"/>
        <v>TX - XTNĐBTH-CB</v>
      </c>
      <c r="E141" s="20" t="s">
        <v>6335</v>
      </c>
      <c r="F141" s="20" t="s">
        <v>52</v>
      </c>
      <c r="G141" s="20" t="s">
        <v>5788</v>
      </c>
      <c r="H141" s="20" t="s">
        <v>6113</v>
      </c>
      <c r="I141" s="20" t="s">
        <v>18520</v>
      </c>
      <c r="J141" s="33" t="s">
        <v>5274</v>
      </c>
      <c r="K141" s="215" t="s">
        <v>1947</v>
      </c>
      <c r="L141" s="20">
        <f t="shared" si="1"/>
        <v>22</v>
      </c>
      <c r="M141" s="20">
        <f t="shared" si="2"/>
        <v>3</v>
      </c>
      <c r="N141" s="20">
        <f t="shared" si="3"/>
        <v>2024</v>
      </c>
      <c r="O141" s="20">
        <v>72</v>
      </c>
      <c r="P141" s="209">
        <f t="shared" si="4"/>
        <v>47564</v>
      </c>
      <c r="Q141" s="20"/>
      <c r="R141" s="20" t="s">
        <v>18520</v>
      </c>
      <c r="S141" s="19" t="s">
        <v>14110</v>
      </c>
      <c r="T141" s="19" t="s">
        <v>618</v>
      </c>
      <c r="U141" s="19" t="s">
        <v>75</v>
      </c>
      <c r="V141" s="209">
        <v>32952</v>
      </c>
      <c r="W141" s="20" t="s">
        <v>75</v>
      </c>
      <c r="X141" s="20" t="s">
        <v>18501</v>
      </c>
      <c r="Y141" s="33" t="s">
        <v>18521</v>
      </c>
      <c r="Z141" s="19" t="s">
        <v>121</v>
      </c>
      <c r="AA141" s="20" t="s">
        <v>18522</v>
      </c>
      <c r="AB141" s="19" t="s">
        <v>18523</v>
      </c>
      <c r="AC141" s="20" t="s">
        <v>14407</v>
      </c>
    </row>
    <row r="142" spans="1:29" ht="22.5" customHeight="1" x14ac:dyDescent="0.35">
      <c r="A142" s="33">
        <v>140</v>
      </c>
      <c r="B142" s="20" t="s">
        <v>18524</v>
      </c>
      <c r="C142" s="20" t="s">
        <v>18153</v>
      </c>
      <c r="D142" s="20" t="str">
        <f t="shared" si="0"/>
        <v>TX - XTNĐBTH-CB</v>
      </c>
      <c r="E142" s="20" t="s">
        <v>6335</v>
      </c>
      <c r="F142" s="20" t="s">
        <v>52</v>
      </c>
      <c r="G142" s="20" t="s">
        <v>5788</v>
      </c>
      <c r="H142" s="20" t="s">
        <v>6113</v>
      </c>
      <c r="I142" s="20" t="s">
        <v>18524</v>
      </c>
      <c r="J142" s="33" t="s">
        <v>18525</v>
      </c>
      <c r="K142" s="215" t="s">
        <v>583</v>
      </c>
      <c r="L142" s="20">
        <f t="shared" si="1"/>
        <v>8</v>
      </c>
      <c r="M142" s="20">
        <f t="shared" si="2"/>
        <v>3</v>
      </c>
      <c r="N142" s="20">
        <f t="shared" si="3"/>
        <v>2024</v>
      </c>
      <c r="O142" s="20">
        <v>72</v>
      </c>
      <c r="P142" s="209">
        <f t="shared" si="4"/>
        <v>47550</v>
      </c>
      <c r="Q142" s="20"/>
      <c r="R142" s="20" t="s">
        <v>18524</v>
      </c>
      <c r="S142" s="19" t="s">
        <v>18526</v>
      </c>
      <c r="T142" s="19" t="s">
        <v>1331</v>
      </c>
      <c r="U142" s="19" t="s">
        <v>1882</v>
      </c>
      <c r="V142" s="209">
        <v>35973</v>
      </c>
      <c r="W142" s="20" t="s">
        <v>75</v>
      </c>
      <c r="X142" s="20" t="s">
        <v>18501</v>
      </c>
      <c r="Y142" s="33" t="s">
        <v>18521</v>
      </c>
      <c r="Z142" s="19" t="s">
        <v>121</v>
      </c>
      <c r="AA142" s="20" t="s">
        <v>18522</v>
      </c>
      <c r="AB142" s="19" t="s">
        <v>18523</v>
      </c>
      <c r="AC142" s="20" t="s">
        <v>14407</v>
      </c>
    </row>
    <row r="143" spans="1:29" ht="22.5" customHeight="1" x14ac:dyDescent="0.35">
      <c r="A143" s="33">
        <v>141</v>
      </c>
      <c r="B143" s="20" t="s">
        <v>18527</v>
      </c>
      <c r="C143" s="20" t="s">
        <v>18153</v>
      </c>
      <c r="D143" s="20" t="str">
        <f t="shared" si="0"/>
        <v>TX - TBBTH-CB</v>
      </c>
      <c r="E143" s="20" t="s">
        <v>6335</v>
      </c>
      <c r="F143" s="20" t="s">
        <v>52</v>
      </c>
      <c r="G143" s="20" t="s">
        <v>5788</v>
      </c>
      <c r="H143" s="20" t="s">
        <v>6113</v>
      </c>
      <c r="I143" s="20" t="s">
        <v>18527</v>
      </c>
      <c r="J143" s="33" t="s">
        <v>18528</v>
      </c>
      <c r="K143" s="215" t="s">
        <v>693</v>
      </c>
      <c r="L143" s="20">
        <f t="shared" si="1"/>
        <v>14</v>
      </c>
      <c r="M143" s="20">
        <f t="shared" si="2"/>
        <v>6</v>
      </c>
      <c r="N143" s="20">
        <f t="shared" si="3"/>
        <v>2024</v>
      </c>
      <c r="O143" s="20">
        <v>72</v>
      </c>
      <c r="P143" s="209">
        <f t="shared" si="4"/>
        <v>47648</v>
      </c>
      <c r="Q143" s="20"/>
      <c r="R143" s="20" t="s">
        <v>18527</v>
      </c>
      <c r="S143" s="19" t="s">
        <v>18529</v>
      </c>
      <c r="T143" s="19" t="s">
        <v>18530</v>
      </c>
      <c r="U143" s="19" t="s">
        <v>516</v>
      </c>
      <c r="V143" s="209">
        <v>36188</v>
      </c>
      <c r="W143" s="20" t="s">
        <v>44</v>
      </c>
      <c r="X143" s="20" t="s">
        <v>18531</v>
      </c>
      <c r="Y143" s="33" t="s">
        <v>18532</v>
      </c>
      <c r="Z143" s="19" t="s">
        <v>46</v>
      </c>
      <c r="AA143" s="20" t="s">
        <v>6438</v>
      </c>
      <c r="AB143" s="19" t="s">
        <v>18503</v>
      </c>
      <c r="AC143" s="20" t="s">
        <v>14407</v>
      </c>
    </row>
    <row r="144" spans="1:29" ht="22.5" customHeight="1" x14ac:dyDescent="0.35">
      <c r="A144" s="33">
        <v>142</v>
      </c>
      <c r="B144" s="20" t="s">
        <v>18533</v>
      </c>
      <c r="C144" s="20" t="s">
        <v>18153</v>
      </c>
      <c r="D144" s="20" t="str">
        <f t="shared" si="0"/>
        <v>TX - TBBTH-CB</v>
      </c>
      <c r="E144" s="20" t="s">
        <v>6335</v>
      </c>
      <c r="F144" s="20" t="s">
        <v>52</v>
      </c>
      <c r="G144" s="20" t="s">
        <v>5788</v>
      </c>
      <c r="H144" s="20" t="s">
        <v>6113</v>
      </c>
      <c r="I144" s="20" t="s">
        <v>18533</v>
      </c>
      <c r="J144" s="33" t="s">
        <v>18534</v>
      </c>
      <c r="K144" s="215" t="s">
        <v>330</v>
      </c>
      <c r="L144" s="20">
        <f t="shared" si="1"/>
        <v>26</v>
      </c>
      <c r="M144" s="20">
        <f t="shared" si="2"/>
        <v>7</v>
      </c>
      <c r="N144" s="20">
        <f t="shared" si="3"/>
        <v>2024</v>
      </c>
      <c r="O144" s="20">
        <v>72</v>
      </c>
      <c r="P144" s="209">
        <f t="shared" si="4"/>
        <v>47690</v>
      </c>
      <c r="Q144" s="20"/>
      <c r="R144" s="20" t="s">
        <v>18533</v>
      </c>
      <c r="S144" s="19" t="s">
        <v>18535</v>
      </c>
      <c r="T144" s="19" t="s">
        <v>1868</v>
      </c>
      <c r="U144" s="19" t="s">
        <v>60</v>
      </c>
      <c r="V144" s="209">
        <v>35582</v>
      </c>
      <c r="W144" s="20" t="s">
        <v>44</v>
      </c>
      <c r="X144" s="20" t="s">
        <v>18531</v>
      </c>
      <c r="Y144" s="33" t="s">
        <v>18532</v>
      </c>
      <c r="Z144" s="19" t="s">
        <v>46</v>
      </c>
      <c r="AA144" s="20" t="s">
        <v>6438</v>
      </c>
      <c r="AB144" s="19" t="s">
        <v>18503</v>
      </c>
      <c r="AC144" s="20" t="s">
        <v>14407</v>
      </c>
    </row>
    <row r="145" spans="1:29" ht="22.5" customHeight="1" x14ac:dyDescent="0.35">
      <c r="A145" s="33">
        <v>143</v>
      </c>
      <c r="B145" s="20" t="s">
        <v>18536</v>
      </c>
      <c r="C145" s="20" t="s">
        <v>18153</v>
      </c>
      <c r="D145" s="20" t="str">
        <f t="shared" si="0"/>
        <v>TX - TBBTH-CB</v>
      </c>
      <c r="E145" s="20" t="s">
        <v>6335</v>
      </c>
      <c r="F145" s="20" t="s">
        <v>52</v>
      </c>
      <c r="G145" s="20" t="s">
        <v>5788</v>
      </c>
      <c r="H145" s="20" t="s">
        <v>6113</v>
      </c>
      <c r="I145" s="20" t="s">
        <v>18536</v>
      </c>
      <c r="J145" s="33" t="s">
        <v>18537</v>
      </c>
      <c r="K145" s="215" t="s">
        <v>15575</v>
      </c>
      <c r="L145" s="20">
        <f t="shared" si="1"/>
        <v>17</v>
      </c>
      <c r="M145" s="20">
        <f t="shared" si="2"/>
        <v>11</v>
      </c>
      <c r="N145" s="20">
        <f t="shared" si="3"/>
        <v>2023</v>
      </c>
      <c r="O145" s="20">
        <v>72</v>
      </c>
      <c r="P145" s="209">
        <f t="shared" si="4"/>
        <v>47439</v>
      </c>
      <c r="Q145" s="20"/>
      <c r="R145" s="20" t="s">
        <v>18536</v>
      </c>
      <c r="S145" s="19" t="s">
        <v>18538</v>
      </c>
      <c r="T145" s="19" t="s">
        <v>18539</v>
      </c>
      <c r="U145" s="19" t="s">
        <v>410</v>
      </c>
      <c r="V145" s="209">
        <v>38630</v>
      </c>
      <c r="W145" s="20" t="s">
        <v>75</v>
      </c>
      <c r="X145" s="20" t="s">
        <v>18531</v>
      </c>
      <c r="Y145" s="33" t="s">
        <v>18540</v>
      </c>
      <c r="Z145" s="19" t="s">
        <v>62</v>
      </c>
      <c r="AA145" s="20" t="s">
        <v>6438</v>
      </c>
      <c r="AB145" s="19" t="s">
        <v>18503</v>
      </c>
      <c r="AC145" s="20" t="s">
        <v>14407</v>
      </c>
    </row>
    <row r="146" spans="1:29" ht="22.5" customHeight="1" x14ac:dyDescent="0.35">
      <c r="A146" s="33">
        <v>144</v>
      </c>
      <c r="B146" s="20" t="s">
        <v>18541</v>
      </c>
      <c r="C146" s="20" t="s">
        <v>18153</v>
      </c>
      <c r="D146" s="20" t="str">
        <f t="shared" si="0"/>
        <v>TX - TBBTH-CB</v>
      </c>
      <c r="E146" s="20" t="s">
        <v>6335</v>
      </c>
      <c r="F146" s="20" t="s">
        <v>52</v>
      </c>
      <c r="G146" s="20" t="s">
        <v>5788</v>
      </c>
      <c r="H146" s="20" t="s">
        <v>6113</v>
      </c>
      <c r="I146" s="20" t="s">
        <v>18541</v>
      </c>
      <c r="J146" s="33" t="s">
        <v>18534</v>
      </c>
      <c r="K146" s="215" t="s">
        <v>330</v>
      </c>
      <c r="L146" s="20">
        <f t="shared" si="1"/>
        <v>26</v>
      </c>
      <c r="M146" s="20">
        <f t="shared" si="2"/>
        <v>7</v>
      </c>
      <c r="N146" s="20">
        <f t="shared" si="3"/>
        <v>2024</v>
      </c>
      <c r="O146" s="20">
        <v>72</v>
      </c>
      <c r="P146" s="209">
        <f t="shared" si="4"/>
        <v>47690</v>
      </c>
      <c r="Q146" s="20"/>
      <c r="R146" s="20" t="s">
        <v>18541</v>
      </c>
      <c r="S146" s="19" t="s">
        <v>1552</v>
      </c>
      <c r="T146" s="19" t="s">
        <v>1553</v>
      </c>
      <c r="U146" s="19" t="s">
        <v>498</v>
      </c>
      <c r="V146" s="209">
        <v>36923</v>
      </c>
      <c r="W146" s="20" t="s">
        <v>44</v>
      </c>
      <c r="X146" s="20" t="s">
        <v>18531</v>
      </c>
      <c r="Y146" s="33" t="s">
        <v>18540</v>
      </c>
      <c r="Z146" s="19" t="s">
        <v>62</v>
      </c>
      <c r="AA146" s="20" t="s">
        <v>6438</v>
      </c>
      <c r="AB146" s="19" t="s">
        <v>18503</v>
      </c>
      <c r="AC146" s="20" t="s">
        <v>14407</v>
      </c>
    </row>
    <row r="147" spans="1:29" ht="22.5" customHeight="1" x14ac:dyDescent="0.35">
      <c r="A147" s="33">
        <v>145</v>
      </c>
      <c r="B147" s="20" t="s">
        <v>18542</v>
      </c>
      <c r="C147" s="20" t="s">
        <v>18153</v>
      </c>
      <c r="D147" s="20" t="str">
        <f t="shared" si="0"/>
        <v>TX - KTMBTH-CB</v>
      </c>
      <c r="E147" s="20" t="s">
        <v>6335</v>
      </c>
      <c r="F147" s="20" t="s">
        <v>52</v>
      </c>
      <c r="G147" s="20" t="s">
        <v>5788</v>
      </c>
      <c r="H147" s="20" t="s">
        <v>6113</v>
      </c>
      <c r="I147" s="20" t="s">
        <v>18542</v>
      </c>
      <c r="J147" s="33" t="s">
        <v>5270</v>
      </c>
      <c r="K147" s="215" t="s">
        <v>1838</v>
      </c>
      <c r="L147" s="20">
        <f t="shared" si="1"/>
        <v>20</v>
      </c>
      <c r="M147" s="20">
        <f t="shared" si="2"/>
        <v>10</v>
      </c>
      <c r="N147" s="20">
        <f t="shared" si="3"/>
        <v>2023</v>
      </c>
      <c r="O147" s="20">
        <v>72</v>
      </c>
      <c r="P147" s="209">
        <f t="shared" si="4"/>
        <v>47411</v>
      </c>
      <c r="Q147" s="20"/>
      <c r="R147" s="20" t="s">
        <v>18542</v>
      </c>
      <c r="S147" s="19" t="s">
        <v>18543</v>
      </c>
      <c r="T147" s="19" t="s">
        <v>18544</v>
      </c>
      <c r="U147" s="19" t="s">
        <v>255</v>
      </c>
      <c r="V147" s="209">
        <v>38199</v>
      </c>
      <c r="W147" s="20" t="s">
        <v>44</v>
      </c>
      <c r="X147" s="20" t="s">
        <v>15454</v>
      </c>
      <c r="Y147" s="33" t="s">
        <v>15455</v>
      </c>
      <c r="Z147" s="19" t="s">
        <v>2054</v>
      </c>
      <c r="AA147" s="20" t="s">
        <v>5792</v>
      </c>
      <c r="AB147" s="19" t="s">
        <v>5268</v>
      </c>
      <c r="AC147" s="20" t="s">
        <v>14407</v>
      </c>
    </row>
    <row r="148" spans="1:29" ht="22.5" customHeight="1" x14ac:dyDescent="0.35">
      <c r="A148" s="33">
        <v>146</v>
      </c>
      <c r="B148" s="20" t="s">
        <v>18545</v>
      </c>
      <c r="C148" s="20" t="s">
        <v>18153</v>
      </c>
      <c r="D148" s="20" t="str">
        <f t="shared" si="0"/>
        <v>TX - KTQBTH-CB</v>
      </c>
      <c r="E148" s="20" t="s">
        <v>6335</v>
      </c>
      <c r="F148" s="20" t="s">
        <v>52</v>
      </c>
      <c r="G148" s="20" t="s">
        <v>5788</v>
      </c>
      <c r="H148" s="20" t="s">
        <v>6113</v>
      </c>
      <c r="I148" s="20" t="s">
        <v>18545</v>
      </c>
      <c r="J148" s="33" t="s">
        <v>18546</v>
      </c>
      <c r="K148" s="215" t="s">
        <v>1788</v>
      </c>
      <c r="L148" s="20">
        <f t="shared" si="1"/>
        <v>17</v>
      </c>
      <c r="M148" s="20">
        <f t="shared" si="2"/>
        <v>5</v>
      </c>
      <c r="N148" s="20">
        <f t="shared" si="3"/>
        <v>2023</v>
      </c>
      <c r="O148" s="20">
        <v>72</v>
      </c>
      <c r="P148" s="209">
        <f t="shared" si="4"/>
        <v>47255</v>
      </c>
      <c r="Q148" s="20"/>
      <c r="R148" s="20" t="s">
        <v>18545</v>
      </c>
      <c r="S148" s="19" t="s">
        <v>18547</v>
      </c>
      <c r="T148" s="19" t="s">
        <v>1774</v>
      </c>
      <c r="U148" s="19" t="s">
        <v>457</v>
      </c>
      <c r="V148" s="209">
        <v>34070</v>
      </c>
      <c r="W148" s="20" t="s">
        <v>44</v>
      </c>
      <c r="X148" s="20" t="s">
        <v>15454</v>
      </c>
      <c r="Y148" s="33" t="s">
        <v>18548</v>
      </c>
      <c r="Z148" s="19" t="s">
        <v>2054</v>
      </c>
      <c r="AA148" s="20" t="s">
        <v>14009</v>
      </c>
      <c r="AB148" s="19" t="s">
        <v>14010</v>
      </c>
      <c r="AC148" s="20" t="s">
        <v>14407</v>
      </c>
    </row>
    <row r="149" spans="1:29" ht="22.5" customHeight="1" x14ac:dyDescent="0.35">
      <c r="A149" s="33">
        <v>147</v>
      </c>
      <c r="B149" s="20" t="s">
        <v>18549</v>
      </c>
      <c r="C149" s="20" t="s">
        <v>18153</v>
      </c>
      <c r="D149" s="20" t="str">
        <f t="shared" si="0"/>
        <v>TX - KTQBTH-CB</v>
      </c>
      <c r="E149" s="20" t="s">
        <v>6335</v>
      </c>
      <c r="F149" s="20" t="s">
        <v>52</v>
      </c>
      <c r="G149" s="20" t="s">
        <v>5788</v>
      </c>
      <c r="H149" s="20" t="s">
        <v>6113</v>
      </c>
      <c r="I149" s="20" t="s">
        <v>18549</v>
      </c>
      <c r="J149" s="33" t="s">
        <v>13998</v>
      </c>
      <c r="K149" s="215" t="s">
        <v>1631</v>
      </c>
      <c r="L149" s="20">
        <f t="shared" si="1"/>
        <v>16</v>
      </c>
      <c r="M149" s="20">
        <f t="shared" si="2"/>
        <v>6</v>
      </c>
      <c r="N149" s="20">
        <f t="shared" si="3"/>
        <v>2023</v>
      </c>
      <c r="O149" s="20">
        <v>72</v>
      </c>
      <c r="P149" s="209">
        <f t="shared" si="4"/>
        <v>47285</v>
      </c>
      <c r="Q149" s="20"/>
      <c r="R149" s="20" t="s">
        <v>18549</v>
      </c>
      <c r="S149" s="19" t="s">
        <v>18550</v>
      </c>
      <c r="T149" s="19" t="s">
        <v>18551</v>
      </c>
      <c r="U149" s="19" t="s">
        <v>700</v>
      </c>
      <c r="V149" s="209">
        <v>33866</v>
      </c>
      <c r="W149" s="20" t="s">
        <v>44</v>
      </c>
      <c r="X149" s="20" t="s">
        <v>15454</v>
      </c>
      <c r="Y149" s="33" t="s">
        <v>18548</v>
      </c>
      <c r="Z149" s="19" t="s">
        <v>2054</v>
      </c>
      <c r="AA149" s="20" t="s">
        <v>14009</v>
      </c>
      <c r="AB149" s="19" t="s">
        <v>14010</v>
      </c>
      <c r="AC149" s="20" t="s">
        <v>14407</v>
      </c>
    </row>
    <row r="150" spans="1:29" ht="22.5" customHeight="1" x14ac:dyDescent="0.35">
      <c r="A150" s="33">
        <v>148</v>
      </c>
      <c r="B150" s="20" t="s">
        <v>18552</v>
      </c>
      <c r="C150" s="20" t="s">
        <v>18153</v>
      </c>
      <c r="D150" s="20" t="str">
        <f t="shared" si="0"/>
        <v>TX - KTQBTH-CB</v>
      </c>
      <c r="E150" s="20" t="s">
        <v>6335</v>
      </c>
      <c r="F150" s="20" t="s">
        <v>52</v>
      </c>
      <c r="G150" s="20" t="s">
        <v>5788</v>
      </c>
      <c r="H150" s="20" t="s">
        <v>6113</v>
      </c>
      <c r="I150" s="20" t="s">
        <v>18552</v>
      </c>
      <c r="J150" s="33" t="s">
        <v>18553</v>
      </c>
      <c r="K150" s="215" t="s">
        <v>1608</v>
      </c>
      <c r="L150" s="20">
        <f t="shared" si="1"/>
        <v>7</v>
      </c>
      <c r="M150" s="20">
        <f t="shared" si="2"/>
        <v>4</v>
      </c>
      <c r="N150" s="20">
        <f t="shared" si="3"/>
        <v>2023</v>
      </c>
      <c r="O150" s="20">
        <v>72</v>
      </c>
      <c r="P150" s="209">
        <f t="shared" si="4"/>
        <v>47215</v>
      </c>
      <c r="Q150" s="20"/>
      <c r="R150" s="20" t="s">
        <v>18552</v>
      </c>
      <c r="S150" s="19" t="s">
        <v>18554</v>
      </c>
      <c r="T150" s="19" t="s">
        <v>398</v>
      </c>
      <c r="U150" s="19" t="s">
        <v>649</v>
      </c>
      <c r="V150" s="210">
        <v>38336</v>
      </c>
      <c r="W150" s="20" t="s">
        <v>44</v>
      </c>
      <c r="X150" s="20" t="s">
        <v>15454</v>
      </c>
      <c r="Y150" s="33" t="s">
        <v>18548</v>
      </c>
      <c r="Z150" s="19" t="s">
        <v>2054</v>
      </c>
      <c r="AA150" s="20" t="s">
        <v>14009</v>
      </c>
      <c r="AB150" s="19" t="s">
        <v>14010</v>
      </c>
      <c r="AC150" s="20" t="s">
        <v>14407</v>
      </c>
    </row>
    <row r="151" spans="1:29" ht="22.5" customHeight="1" x14ac:dyDescent="0.35">
      <c r="A151" s="33">
        <v>149</v>
      </c>
      <c r="B151" s="20" t="s">
        <v>18555</v>
      </c>
      <c r="C151" s="20" t="s">
        <v>18153</v>
      </c>
      <c r="D151" s="20" t="str">
        <f t="shared" si="0"/>
        <v>TX - KTQBTH-CB</v>
      </c>
      <c r="E151" s="20" t="s">
        <v>6335</v>
      </c>
      <c r="F151" s="20" t="s">
        <v>52</v>
      </c>
      <c r="G151" s="20" t="s">
        <v>5788</v>
      </c>
      <c r="H151" s="20" t="s">
        <v>6113</v>
      </c>
      <c r="I151" s="20" t="s">
        <v>18555</v>
      </c>
      <c r="J151" s="33" t="s">
        <v>18485</v>
      </c>
      <c r="K151" s="215" t="s">
        <v>1616</v>
      </c>
      <c r="L151" s="20">
        <f t="shared" si="1"/>
        <v>22</v>
      </c>
      <c r="M151" s="20">
        <f t="shared" si="2"/>
        <v>3</v>
      </c>
      <c r="N151" s="20">
        <f t="shared" si="3"/>
        <v>2023</v>
      </c>
      <c r="O151" s="20">
        <v>72</v>
      </c>
      <c r="P151" s="209">
        <f t="shared" si="4"/>
        <v>47199</v>
      </c>
      <c r="Q151" s="20"/>
      <c r="R151" s="20" t="s">
        <v>18555</v>
      </c>
      <c r="S151" s="19" t="s">
        <v>18556</v>
      </c>
      <c r="T151" s="19" t="s">
        <v>18557</v>
      </c>
      <c r="U151" s="19" t="s">
        <v>1173</v>
      </c>
      <c r="V151" s="210">
        <v>34262</v>
      </c>
      <c r="W151" s="20" t="s">
        <v>44</v>
      </c>
      <c r="X151" s="20" t="s">
        <v>15454</v>
      </c>
      <c r="Y151" s="33" t="s">
        <v>18548</v>
      </c>
      <c r="Z151" s="19" t="s">
        <v>2054</v>
      </c>
      <c r="AA151" s="20" t="s">
        <v>14009</v>
      </c>
      <c r="AB151" s="19" t="s">
        <v>14010</v>
      </c>
      <c r="AC151" s="20" t="s">
        <v>14407</v>
      </c>
    </row>
    <row r="152" spans="1:29" ht="22.5" customHeight="1" x14ac:dyDescent="0.35">
      <c r="A152" s="33">
        <v>150</v>
      </c>
      <c r="B152" s="20" t="s">
        <v>18558</v>
      </c>
      <c r="C152" s="20" t="s">
        <v>18153</v>
      </c>
      <c r="D152" s="20" t="str">
        <f t="shared" si="0"/>
        <v>TX - KTQBTH-CB</v>
      </c>
      <c r="E152" s="20" t="s">
        <v>6335</v>
      </c>
      <c r="F152" s="20" t="s">
        <v>52</v>
      </c>
      <c r="G152" s="20" t="s">
        <v>5788</v>
      </c>
      <c r="H152" s="20" t="s">
        <v>6113</v>
      </c>
      <c r="I152" s="20" t="s">
        <v>18558</v>
      </c>
      <c r="J152" s="33" t="s">
        <v>18559</v>
      </c>
      <c r="K152" s="215" t="s">
        <v>1623</v>
      </c>
      <c r="L152" s="20">
        <f t="shared" si="1"/>
        <v>25</v>
      </c>
      <c r="M152" s="20">
        <f t="shared" si="2"/>
        <v>7</v>
      </c>
      <c r="N152" s="20">
        <f t="shared" si="3"/>
        <v>2023</v>
      </c>
      <c r="O152" s="20">
        <v>72</v>
      </c>
      <c r="P152" s="209">
        <f t="shared" si="4"/>
        <v>47324</v>
      </c>
      <c r="Q152" s="20"/>
      <c r="R152" s="20" t="s">
        <v>18558</v>
      </c>
      <c r="S152" s="19" t="s">
        <v>18560</v>
      </c>
      <c r="T152" s="19" t="s">
        <v>10825</v>
      </c>
      <c r="U152" s="19" t="s">
        <v>1491</v>
      </c>
      <c r="V152" s="209">
        <v>33438</v>
      </c>
      <c r="W152" s="20" t="s">
        <v>75</v>
      </c>
      <c r="X152" s="20" t="s">
        <v>15454</v>
      </c>
      <c r="Y152" s="33" t="s">
        <v>18548</v>
      </c>
      <c r="Z152" s="19" t="s">
        <v>2054</v>
      </c>
      <c r="AA152" s="20" t="s">
        <v>14009</v>
      </c>
      <c r="AB152" s="19" t="s">
        <v>14010</v>
      </c>
      <c r="AC152" s="20" t="s">
        <v>14407</v>
      </c>
    </row>
    <row r="153" spans="1:29" ht="22.5" customHeight="1" x14ac:dyDescent="0.35">
      <c r="A153" s="33">
        <v>151</v>
      </c>
      <c r="B153" s="20" t="s">
        <v>18561</v>
      </c>
      <c r="C153" s="20" t="s">
        <v>18153</v>
      </c>
      <c r="D153" s="20" t="str">
        <f t="shared" si="0"/>
        <v>TX - KTMBTH-CB</v>
      </c>
      <c r="E153" s="20" t="s">
        <v>6335</v>
      </c>
      <c r="F153" s="20" t="s">
        <v>52</v>
      </c>
      <c r="G153" s="20" t="s">
        <v>5788</v>
      </c>
      <c r="H153" s="20" t="s">
        <v>6113</v>
      </c>
      <c r="I153" s="20" t="s">
        <v>18561</v>
      </c>
      <c r="J153" s="33" t="s">
        <v>18562</v>
      </c>
      <c r="K153" s="215" t="s">
        <v>473</v>
      </c>
      <c r="L153" s="20">
        <f t="shared" si="1"/>
        <v>12</v>
      </c>
      <c r="M153" s="20">
        <f t="shared" si="2"/>
        <v>4</v>
      </c>
      <c r="N153" s="20">
        <f t="shared" si="3"/>
        <v>2024</v>
      </c>
      <c r="O153" s="20">
        <v>72</v>
      </c>
      <c r="P153" s="209">
        <f t="shared" si="4"/>
        <v>47585</v>
      </c>
      <c r="Q153" s="20"/>
      <c r="R153" s="20" t="s">
        <v>18561</v>
      </c>
      <c r="S153" s="19" t="s">
        <v>18563</v>
      </c>
      <c r="T153" s="19" t="s">
        <v>18564</v>
      </c>
      <c r="U153" s="19" t="s">
        <v>67</v>
      </c>
      <c r="V153" s="210">
        <v>31001</v>
      </c>
      <c r="W153" s="20" t="s">
        <v>44</v>
      </c>
      <c r="X153" s="20" t="s">
        <v>15460</v>
      </c>
      <c r="Y153" s="33" t="s">
        <v>5791</v>
      </c>
      <c r="Z153" s="19" t="s">
        <v>2054</v>
      </c>
      <c r="AA153" s="20" t="s">
        <v>5792</v>
      </c>
      <c r="AB153" s="19" t="s">
        <v>5268</v>
      </c>
      <c r="AC153" s="20" t="s">
        <v>14407</v>
      </c>
    </row>
    <row r="154" spans="1:29" ht="22.5" customHeight="1" x14ac:dyDescent="0.35">
      <c r="A154" s="33">
        <v>152</v>
      </c>
      <c r="B154" s="20" t="s">
        <v>18565</v>
      </c>
      <c r="C154" s="20" t="s">
        <v>18153</v>
      </c>
      <c r="D154" s="20" t="str">
        <f t="shared" si="0"/>
        <v>TX - KTMBTH-CB</v>
      </c>
      <c r="E154" s="20" t="s">
        <v>6335</v>
      </c>
      <c r="F154" s="20" t="s">
        <v>52</v>
      </c>
      <c r="G154" s="20" t="s">
        <v>5788</v>
      </c>
      <c r="H154" s="20" t="s">
        <v>6113</v>
      </c>
      <c r="I154" s="20" t="s">
        <v>18565</v>
      </c>
      <c r="J154" s="33" t="s">
        <v>18562</v>
      </c>
      <c r="K154" s="215" t="s">
        <v>473</v>
      </c>
      <c r="L154" s="20">
        <f t="shared" si="1"/>
        <v>12</v>
      </c>
      <c r="M154" s="20">
        <f t="shared" si="2"/>
        <v>4</v>
      </c>
      <c r="N154" s="20">
        <f t="shared" si="3"/>
        <v>2024</v>
      </c>
      <c r="O154" s="20">
        <v>72</v>
      </c>
      <c r="P154" s="209">
        <f t="shared" si="4"/>
        <v>47585</v>
      </c>
      <c r="Q154" s="20"/>
      <c r="R154" s="20" t="s">
        <v>18565</v>
      </c>
      <c r="S154" s="19" t="s">
        <v>18566</v>
      </c>
      <c r="T154" s="19" t="s">
        <v>18567</v>
      </c>
      <c r="U154" s="19" t="s">
        <v>1371</v>
      </c>
      <c r="V154" s="209">
        <v>36790</v>
      </c>
      <c r="W154" s="20" t="s">
        <v>75</v>
      </c>
      <c r="X154" s="20" t="s">
        <v>15460</v>
      </c>
      <c r="Y154" s="33" t="s">
        <v>5791</v>
      </c>
      <c r="Z154" s="19" t="s">
        <v>2054</v>
      </c>
      <c r="AA154" s="20" t="s">
        <v>5792</v>
      </c>
      <c r="AB154" s="19" t="s">
        <v>5268</v>
      </c>
      <c r="AC154" s="20" t="s">
        <v>14407</v>
      </c>
    </row>
    <row r="155" spans="1:29" ht="22.5" customHeight="1" x14ac:dyDescent="0.35">
      <c r="A155" s="33">
        <v>153</v>
      </c>
      <c r="B155" s="20" t="s">
        <v>18568</v>
      </c>
      <c r="C155" s="20" t="s">
        <v>18153</v>
      </c>
      <c r="D155" s="20" t="str">
        <f t="shared" si="0"/>
        <v>TX - KTMBTH-CB</v>
      </c>
      <c r="E155" s="20" t="s">
        <v>6335</v>
      </c>
      <c r="F155" s="20" t="s">
        <v>52</v>
      </c>
      <c r="G155" s="20" t="s">
        <v>5788</v>
      </c>
      <c r="H155" s="20" t="s">
        <v>6113</v>
      </c>
      <c r="I155" s="20" t="s">
        <v>18568</v>
      </c>
      <c r="J155" s="33" t="s">
        <v>5274</v>
      </c>
      <c r="K155" s="215" t="s">
        <v>1947</v>
      </c>
      <c r="L155" s="20">
        <f t="shared" si="1"/>
        <v>22</v>
      </c>
      <c r="M155" s="20">
        <f t="shared" si="2"/>
        <v>3</v>
      </c>
      <c r="N155" s="20">
        <f t="shared" si="3"/>
        <v>2024</v>
      </c>
      <c r="O155" s="20">
        <v>72</v>
      </c>
      <c r="P155" s="209">
        <f t="shared" si="4"/>
        <v>47564</v>
      </c>
      <c r="Q155" s="20"/>
      <c r="R155" s="20" t="s">
        <v>18568</v>
      </c>
      <c r="S155" s="19" t="s">
        <v>18569</v>
      </c>
      <c r="T155" s="19" t="s">
        <v>1770</v>
      </c>
      <c r="U155" s="19" t="s">
        <v>6201</v>
      </c>
      <c r="V155" s="209">
        <v>37098</v>
      </c>
      <c r="W155" s="20" t="s">
        <v>44</v>
      </c>
      <c r="X155" s="20" t="s">
        <v>15460</v>
      </c>
      <c r="Y155" s="33" t="s">
        <v>5791</v>
      </c>
      <c r="Z155" s="19" t="s">
        <v>2054</v>
      </c>
      <c r="AA155" s="20" t="s">
        <v>5792</v>
      </c>
      <c r="AB155" s="19" t="s">
        <v>5268</v>
      </c>
      <c r="AC155" s="20" t="s">
        <v>14407</v>
      </c>
    </row>
    <row r="156" spans="1:29" ht="22.5" customHeight="1" x14ac:dyDescent="0.35">
      <c r="A156" s="33">
        <v>154</v>
      </c>
      <c r="B156" s="20" t="s">
        <v>18570</v>
      </c>
      <c r="C156" s="20" t="s">
        <v>18153</v>
      </c>
      <c r="D156" s="20" t="str">
        <f t="shared" si="0"/>
        <v>TX - KTMBTH-CB</v>
      </c>
      <c r="E156" s="20" t="s">
        <v>6335</v>
      </c>
      <c r="F156" s="20" t="s">
        <v>52</v>
      </c>
      <c r="G156" s="20" t="s">
        <v>5788</v>
      </c>
      <c r="H156" s="20" t="s">
        <v>6113</v>
      </c>
      <c r="I156" s="20" t="s">
        <v>18570</v>
      </c>
      <c r="J156" s="33" t="s">
        <v>5274</v>
      </c>
      <c r="K156" s="215" t="s">
        <v>1947</v>
      </c>
      <c r="L156" s="20">
        <f t="shared" si="1"/>
        <v>22</v>
      </c>
      <c r="M156" s="20">
        <f t="shared" si="2"/>
        <v>3</v>
      </c>
      <c r="N156" s="20">
        <f t="shared" si="3"/>
        <v>2024</v>
      </c>
      <c r="O156" s="20">
        <v>72</v>
      </c>
      <c r="P156" s="209">
        <f t="shared" si="4"/>
        <v>47564</v>
      </c>
      <c r="Q156" s="20"/>
      <c r="R156" s="20" t="s">
        <v>18570</v>
      </c>
      <c r="S156" s="19" t="s">
        <v>18571</v>
      </c>
      <c r="T156" s="19" t="s">
        <v>1267</v>
      </c>
      <c r="U156" s="19" t="s">
        <v>6201</v>
      </c>
      <c r="V156" s="210">
        <v>36881</v>
      </c>
      <c r="W156" s="20" t="s">
        <v>44</v>
      </c>
      <c r="X156" s="20" t="s">
        <v>15460</v>
      </c>
      <c r="Y156" s="33" t="s">
        <v>5791</v>
      </c>
      <c r="Z156" s="19" t="s">
        <v>2054</v>
      </c>
      <c r="AA156" s="20" t="s">
        <v>5792</v>
      </c>
      <c r="AB156" s="19" t="s">
        <v>5268</v>
      </c>
      <c r="AC156" s="20" t="s">
        <v>14407</v>
      </c>
    </row>
    <row r="157" spans="1:29" ht="22.5" customHeight="1" x14ac:dyDescent="0.35">
      <c r="A157" s="33">
        <v>155</v>
      </c>
      <c r="B157" s="20" t="s">
        <v>18572</v>
      </c>
      <c r="C157" s="20" t="s">
        <v>18153</v>
      </c>
      <c r="D157" s="20" t="str">
        <f t="shared" si="0"/>
        <v>TX - KTMBTH-CB</v>
      </c>
      <c r="E157" s="20" t="s">
        <v>6335</v>
      </c>
      <c r="F157" s="20" t="s">
        <v>52</v>
      </c>
      <c r="G157" s="20" t="s">
        <v>5788</v>
      </c>
      <c r="H157" s="20" t="s">
        <v>6113</v>
      </c>
      <c r="I157" s="20" t="s">
        <v>18572</v>
      </c>
      <c r="J157" s="33" t="s">
        <v>5274</v>
      </c>
      <c r="K157" s="215" t="s">
        <v>1947</v>
      </c>
      <c r="L157" s="20">
        <f t="shared" si="1"/>
        <v>22</v>
      </c>
      <c r="M157" s="20">
        <f t="shared" si="2"/>
        <v>3</v>
      </c>
      <c r="N157" s="20">
        <f t="shared" si="3"/>
        <v>2024</v>
      </c>
      <c r="O157" s="20">
        <v>72</v>
      </c>
      <c r="P157" s="209">
        <f t="shared" si="4"/>
        <v>47564</v>
      </c>
      <c r="Q157" s="20"/>
      <c r="R157" s="20" t="s">
        <v>18572</v>
      </c>
      <c r="S157" s="19" t="s">
        <v>18573</v>
      </c>
      <c r="T157" s="19" t="s">
        <v>17764</v>
      </c>
      <c r="U157" s="19" t="s">
        <v>857</v>
      </c>
      <c r="V157" s="209">
        <v>32677</v>
      </c>
      <c r="W157" s="20" t="s">
        <v>44</v>
      </c>
      <c r="X157" s="20" t="s">
        <v>15460</v>
      </c>
      <c r="Y157" s="33" t="s">
        <v>5791</v>
      </c>
      <c r="Z157" s="19" t="s">
        <v>2054</v>
      </c>
      <c r="AA157" s="20" t="s">
        <v>5792</v>
      </c>
      <c r="AB157" s="19" t="s">
        <v>5268</v>
      </c>
      <c r="AC157" s="20" t="s">
        <v>14407</v>
      </c>
    </row>
    <row r="158" spans="1:29" ht="22.5" customHeight="1" x14ac:dyDescent="0.35">
      <c r="A158" s="33">
        <v>156</v>
      </c>
      <c r="B158" s="20" t="s">
        <v>18574</v>
      </c>
      <c r="C158" s="20" t="s">
        <v>18153</v>
      </c>
      <c r="D158" s="20" t="str">
        <f t="shared" si="0"/>
        <v>TX - KTMBTH-CB</v>
      </c>
      <c r="E158" s="20" t="s">
        <v>6335</v>
      </c>
      <c r="F158" s="20" t="s">
        <v>52</v>
      </c>
      <c r="G158" s="20" t="s">
        <v>5788</v>
      </c>
      <c r="H158" s="20" t="s">
        <v>6113</v>
      </c>
      <c r="I158" s="20" t="s">
        <v>18574</v>
      </c>
      <c r="J158" s="33" t="s">
        <v>15468</v>
      </c>
      <c r="K158" s="215" t="s">
        <v>15469</v>
      </c>
      <c r="L158" s="20">
        <f t="shared" si="1"/>
        <v>19</v>
      </c>
      <c r="M158" s="20">
        <f t="shared" si="2"/>
        <v>4</v>
      </c>
      <c r="N158" s="20">
        <f t="shared" si="3"/>
        <v>2024</v>
      </c>
      <c r="O158" s="20">
        <v>72</v>
      </c>
      <c r="P158" s="209">
        <f t="shared" si="4"/>
        <v>47592</v>
      </c>
      <c r="Q158" s="20"/>
      <c r="R158" s="20" t="s">
        <v>18574</v>
      </c>
      <c r="S158" s="19" t="s">
        <v>18575</v>
      </c>
      <c r="T158" s="19" t="s">
        <v>17626</v>
      </c>
      <c r="U158" s="19" t="s">
        <v>864</v>
      </c>
      <c r="V158" s="209">
        <v>36770</v>
      </c>
      <c r="W158" s="20" t="s">
        <v>44</v>
      </c>
      <c r="X158" s="20" t="s">
        <v>15460</v>
      </c>
      <c r="Y158" s="33" t="s">
        <v>5791</v>
      </c>
      <c r="Z158" s="19" t="s">
        <v>2054</v>
      </c>
      <c r="AA158" s="20" t="s">
        <v>5792</v>
      </c>
      <c r="AB158" s="19" t="s">
        <v>5268</v>
      </c>
      <c r="AC158" s="20" t="s">
        <v>14407</v>
      </c>
    </row>
    <row r="159" spans="1:29" ht="22.5" customHeight="1" x14ac:dyDescent="0.35">
      <c r="A159" s="33">
        <v>157</v>
      </c>
      <c r="B159" s="20" t="s">
        <v>18576</v>
      </c>
      <c r="C159" s="20" t="s">
        <v>18153</v>
      </c>
      <c r="D159" s="20" t="str">
        <f t="shared" si="0"/>
        <v>TX - KTMBTH-CB</v>
      </c>
      <c r="E159" s="20" t="s">
        <v>6335</v>
      </c>
      <c r="F159" s="20" t="s">
        <v>52</v>
      </c>
      <c r="G159" s="20" t="s">
        <v>5788</v>
      </c>
      <c r="H159" s="20" t="s">
        <v>6113</v>
      </c>
      <c r="I159" s="20" t="s">
        <v>18576</v>
      </c>
      <c r="J159" s="33" t="s">
        <v>5274</v>
      </c>
      <c r="K159" s="215" t="s">
        <v>1947</v>
      </c>
      <c r="L159" s="20">
        <f t="shared" si="1"/>
        <v>22</v>
      </c>
      <c r="M159" s="20">
        <f t="shared" si="2"/>
        <v>3</v>
      </c>
      <c r="N159" s="20">
        <f t="shared" si="3"/>
        <v>2024</v>
      </c>
      <c r="O159" s="20">
        <v>72</v>
      </c>
      <c r="P159" s="209">
        <f t="shared" si="4"/>
        <v>47564</v>
      </c>
      <c r="Q159" s="20"/>
      <c r="R159" s="20" t="s">
        <v>18576</v>
      </c>
      <c r="S159" s="19" t="s">
        <v>18577</v>
      </c>
      <c r="T159" s="19" t="s">
        <v>18578</v>
      </c>
      <c r="U159" s="19" t="s">
        <v>489</v>
      </c>
      <c r="V159" s="209">
        <v>36528</v>
      </c>
      <c r="W159" s="20" t="s">
        <v>75</v>
      </c>
      <c r="X159" s="20" t="s">
        <v>15460</v>
      </c>
      <c r="Y159" s="33" t="s">
        <v>5791</v>
      </c>
      <c r="Z159" s="19" t="s">
        <v>2054</v>
      </c>
      <c r="AA159" s="20" t="s">
        <v>5792</v>
      </c>
      <c r="AB159" s="19" t="s">
        <v>5268</v>
      </c>
      <c r="AC159" s="20" t="s">
        <v>14407</v>
      </c>
    </row>
    <row r="160" spans="1:29" ht="22.5" customHeight="1" x14ac:dyDescent="0.35">
      <c r="A160" s="33">
        <v>158</v>
      </c>
      <c r="B160" s="20" t="s">
        <v>18579</v>
      </c>
      <c r="C160" s="20" t="s">
        <v>18153</v>
      </c>
      <c r="D160" s="20" t="str">
        <f t="shared" si="0"/>
        <v>TX - KTMBTH-CB</v>
      </c>
      <c r="E160" s="20" t="s">
        <v>6335</v>
      </c>
      <c r="F160" s="20" t="s">
        <v>52</v>
      </c>
      <c r="G160" s="20" t="s">
        <v>5788</v>
      </c>
      <c r="H160" s="20" t="s">
        <v>6113</v>
      </c>
      <c r="I160" s="20" t="s">
        <v>18579</v>
      </c>
      <c r="J160" s="33" t="s">
        <v>18580</v>
      </c>
      <c r="K160" s="215" t="s">
        <v>16370</v>
      </c>
      <c r="L160" s="20">
        <f t="shared" si="1"/>
        <v>24</v>
      </c>
      <c r="M160" s="20">
        <f t="shared" si="2"/>
        <v>5</v>
      </c>
      <c r="N160" s="20">
        <f t="shared" si="3"/>
        <v>2024</v>
      </c>
      <c r="O160" s="20">
        <v>72</v>
      </c>
      <c r="P160" s="209">
        <f t="shared" si="4"/>
        <v>47627</v>
      </c>
      <c r="Q160" s="20"/>
      <c r="R160" s="20" t="s">
        <v>18579</v>
      </c>
      <c r="S160" s="19" t="s">
        <v>5189</v>
      </c>
      <c r="T160" s="19" t="s">
        <v>493</v>
      </c>
      <c r="U160" s="19" t="s">
        <v>83</v>
      </c>
      <c r="V160" s="209">
        <v>30353</v>
      </c>
      <c r="W160" s="20" t="s">
        <v>44</v>
      </c>
      <c r="X160" s="20" t="s">
        <v>15460</v>
      </c>
      <c r="Y160" s="33" t="s">
        <v>5791</v>
      </c>
      <c r="Z160" s="19" t="s">
        <v>2054</v>
      </c>
      <c r="AA160" s="20" t="s">
        <v>5792</v>
      </c>
      <c r="AB160" s="19" t="s">
        <v>5268</v>
      </c>
      <c r="AC160" s="20" t="s">
        <v>14407</v>
      </c>
    </row>
    <row r="161" spans="1:29" ht="22.5" customHeight="1" x14ac:dyDescent="0.35">
      <c r="A161" s="33">
        <v>159</v>
      </c>
      <c r="B161" s="20" t="s">
        <v>18581</v>
      </c>
      <c r="C161" s="20" t="s">
        <v>18153</v>
      </c>
      <c r="D161" s="20" t="str">
        <f t="shared" si="0"/>
        <v>TX - KTMBTH-CB</v>
      </c>
      <c r="E161" s="20" t="s">
        <v>6335</v>
      </c>
      <c r="F161" s="20" t="s">
        <v>52</v>
      </c>
      <c r="G161" s="20" t="s">
        <v>5788</v>
      </c>
      <c r="H161" s="20" t="s">
        <v>6113</v>
      </c>
      <c r="I161" s="20" t="s">
        <v>18581</v>
      </c>
      <c r="J161" s="33" t="s">
        <v>18580</v>
      </c>
      <c r="K161" s="215" t="s">
        <v>16370</v>
      </c>
      <c r="L161" s="20">
        <f t="shared" si="1"/>
        <v>24</v>
      </c>
      <c r="M161" s="20">
        <f t="shared" si="2"/>
        <v>5</v>
      </c>
      <c r="N161" s="20">
        <f t="shared" si="3"/>
        <v>2024</v>
      </c>
      <c r="O161" s="20">
        <v>72</v>
      </c>
      <c r="P161" s="209">
        <f t="shared" si="4"/>
        <v>47627</v>
      </c>
      <c r="Q161" s="20"/>
      <c r="R161" s="20" t="s">
        <v>18581</v>
      </c>
      <c r="S161" s="19" t="s">
        <v>18582</v>
      </c>
      <c r="T161" s="19" t="s">
        <v>5900</v>
      </c>
      <c r="U161" s="19" t="s">
        <v>18583</v>
      </c>
      <c r="V161" s="209">
        <v>36379</v>
      </c>
      <c r="W161" s="20" t="s">
        <v>44</v>
      </c>
      <c r="X161" s="20" t="s">
        <v>15460</v>
      </c>
      <c r="Y161" s="33" t="s">
        <v>5791</v>
      </c>
      <c r="Z161" s="19" t="s">
        <v>2054</v>
      </c>
      <c r="AA161" s="20" t="s">
        <v>5792</v>
      </c>
      <c r="AB161" s="19" t="s">
        <v>5268</v>
      </c>
      <c r="AC161" s="20" t="s">
        <v>14407</v>
      </c>
    </row>
    <row r="162" spans="1:29" ht="22.5" customHeight="1" x14ac:dyDescent="0.35">
      <c r="A162" s="33">
        <v>160</v>
      </c>
      <c r="B162" s="20" t="s">
        <v>18584</v>
      </c>
      <c r="C162" s="20" t="s">
        <v>18153</v>
      </c>
      <c r="D162" s="20" t="str">
        <f t="shared" si="0"/>
        <v>TX - CNTQBTH-CB</v>
      </c>
      <c r="E162" s="20" t="s">
        <v>6335</v>
      </c>
      <c r="F162" s="20" t="s">
        <v>52</v>
      </c>
      <c r="G162" s="20" t="s">
        <v>5788</v>
      </c>
      <c r="H162" s="20" t="s">
        <v>6113</v>
      </c>
      <c r="I162" s="20" t="s">
        <v>18584</v>
      </c>
      <c r="J162" s="33" t="s">
        <v>14019</v>
      </c>
      <c r="K162" s="215" t="s">
        <v>10207</v>
      </c>
      <c r="L162" s="20">
        <f t="shared" si="1"/>
        <v>7</v>
      </c>
      <c r="M162" s="20">
        <f t="shared" si="2"/>
        <v>10</v>
      </c>
      <c r="N162" s="20">
        <f t="shared" si="3"/>
        <v>2021</v>
      </c>
      <c r="O162" s="20">
        <v>72</v>
      </c>
      <c r="P162" s="209">
        <f t="shared" si="4"/>
        <v>46667</v>
      </c>
      <c r="Q162" s="20"/>
      <c r="R162" s="20" t="s">
        <v>18584</v>
      </c>
      <c r="S162" s="19" t="s">
        <v>18585</v>
      </c>
      <c r="T162" s="19" t="s">
        <v>11353</v>
      </c>
      <c r="U162" s="19" t="s">
        <v>664</v>
      </c>
      <c r="V162" s="210">
        <v>34624</v>
      </c>
      <c r="W162" s="20" t="s">
        <v>75</v>
      </c>
      <c r="X162" s="20" t="s">
        <v>18586</v>
      </c>
      <c r="Y162" s="33" t="s">
        <v>18587</v>
      </c>
      <c r="Z162" s="19" t="s">
        <v>121</v>
      </c>
      <c r="AA162" s="20" t="s">
        <v>6458</v>
      </c>
      <c r="AB162" s="19" t="s">
        <v>6460</v>
      </c>
      <c r="AC162" s="20" t="s">
        <v>14407</v>
      </c>
    </row>
    <row r="163" spans="1:29" ht="22.5" customHeight="1" x14ac:dyDescent="0.35">
      <c r="A163" s="33">
        <v>161</v>
      </c>
      <c r="B163" s="20" t="s">
        <v>18588</v>
      </c>
      <c r="C163" s="20" t="s">
        <v>18153</v>
      </c>
      <c r="D163" s="20" t="str">
        <f t="shared" si="0"/>
        <v>TX - CNTQBTH-CB</v>
      </c>
      <c r="E163" s="20" t="s">
        <v>6335</v>
      </c>
      <c r="F163" s="20" t="s">
        <v>52</v>
      </c>
      <c r="G163" s="20" t="s">
        <v>5788</v>
      </c>
      <c r="H163" s="20" t="s">
        <v>6113</v>
      </c>
      <c r="I163" s="20" t="s">
        <v>18588</v>
      </c>
      <c r="J163" s="33" t="s">
        <v>18589</v>
      </c>
      <c r="K163" s="215" t="s">
        <v>17780</v>
      </c>
      <c r="L163" s="20">
        <f t="shared" si="1"/>
        <v>30</v>
      </c>
      <c r="M163" s="20">
        <f t="shared" si="2"/>
        <v>1</v>
      </c>
      <c r="N163" s="20">
        <f t="shared" si="3"/>
        <v>2024</v>
      </c>
      <c r="O163" s="20">
        <v>72</v>
      </c>
      <c r="P163" s="209">
        <f t="shared" si="4"/>
        <v>47513</v>
      </c>
      <c r="Q163" s="20"/>
      <c r="R163" s="20" t="s">
        <v>18588</v>
      </c>
      <c r="S163" s="19" t="s">
        <v>18590</v>
      </c>
      <c r="T163" s="19" t="s">
        <v>586</v>
      </c>
      <c r="U163" s="19" t="s">
        <v>316</v>
      </c>
      <c r="V163" s="209">
        <v>36543</v>
      </c>
      <c r="W163" s="20" t="s">
        <v>75</v>
      </c>
      <c r="X163" s="20" t="s">
        <v>18586</v>
      </c>
      <c r="Y163" s="33" t="s">
        <v>18591</v>
      </c>
      <c r="Z163" s="19" t="s">
        <v>121</v>
      </c>
      <c r="AA163" s="20" t="s">
        <v>6458</v>
      </c>
      <c r="AB163" s="19" t="s">
        <v>6460</v>
      </c>
      <c r="AC163" s="20" t="s">
        <v>14407</v>
      </c>
    </row>
    <row r="164" spans="1:29" ht="22.5" customHeight="1" x14ac:dyDescent="0.35">
      <c r="A164" s="33">
        <v>162</v>
      </c>
      <c r="B164" s="20" t="s">
        <v>18592</v>
      </c>
      <c r="C164" s="20" t="s">
        <v>50</v>
      </c>
      <c r="D164" s="20" t="str">
        <f t="shared" si="0"/>
        <v>TBThôi học</v>
      </c>
      <c r="E164" s="20" t="s">
        <v>6338</v>
      </c>
      <c r="F164" s="20" t="s">
        <v>5780</v>
      </c>
      <c r="G164" s="20" t="s">
        <v>5788</v>
      </c>
      <c r="H164" s="20" t="s">
        <v>5916</v>
      </c>
      <c r="I164" s="20" t="s">
        <v>18593</v>
      </c>
      <c r="J164" s="33" t="s">
        <v>11630</v>
      </c>
      <c r="K164" s="215" t="s">
        <v>11631</v>
      </c>
      <c r="L164" s="20">
        <f t="shared" si="1"/>
        <v>11</v>
      </c>
      <c r="M164" s="20">
        <f t="shared" si="2"/>
        <v>11</v>
      </c>
      <c r="N164" s="20">
        <f t="shared" si="3"/>
        <v>2021</v>
      </c>
      <c r="O164" s="20">
        <v>72</v>
      </c>
      <c r="P164" s="209">
        <f t="shared" si="4"/>
        <v>46702</v>
      </c>
      <c r="Q164" s="20"/>
      <c r="R164" s="20" t="s">
        <v>18592</v>
      </c>
      <c r="S164" s="19" t="s">
        <v>18594</v>
      </c>
      <c r="T164" s="19" t="s">
        <v>16077</v>
      </c>
      <c r="U164" s="19" t="s">
        <v>538</v>
      </c>
      <c r="V164" s="209">
        <v>32005</v>
      </c>
      <c r="W164" s="20" t="s">
        <v>75</v>
      </c>
      <c r="X164" s="20">
        <v>16</v>
      </c>
      <c r="Y164" s="33" t="s">
        <v>18595</v>
      </c>
      <c r="Z164" s="19" t="s">
        <v>279</v>
      </c>
      <c r="AA164" s="20" t="s">
        <v>6435</v>
      </c>
      <c r="AB164" s="19" t="s">
        <v>18503</v>
      </c>
      <c r="AC164" s="20" t="s">
        <v>14386</v>
      </c>
    </row>
    <row r="165" spans="1:29" ht="22.5" customHeight="1" x14ac:dyDescent="0.35">
      <c r="A165" s="33">
        <v>163</v>
      </c>
      <c r="B165" s="20" t="s">
        <v>18596</v>
      </c>
      <c r="C165" s="20" t="s">
        <v>332</v>
      </c>
      <c r="D165" s="20" t="str">
        <f t="shared" si="0"/>
        <v>TBBTH-CB</v>
      </c>
      <c r="E165" s="20" t="s">
        <v>6335</v>
      </c>
      <c r="F165" s="20" t="s">
        <v>52</v>
      </c>
      <c r="G165" s="20" t="s">
        <v>5788</v>
      </c>
      <c r="H165" s="20" t="s">
        <v>5916</v>
      </c>
      <c r="I165" s="20" t="s">
        <v>18597</v>
      </c>
      <c r="J165" s="33" t="s">
        <v>15645</v>
      </c>
      <c r="K165" s="215" t="s">
        <v>15469</v>
      </c>
      <c r="L165" s="20">
        <f t="shared" si="1"/>
        <v>19</v>
      </c>
      <c r="M165" s="20">
        <f t="shared" si="2"/>
        <v>4</v>
      </c>
      <c r="N165" s="20">
        <f t="shared" si="3"/>
        <v>2024</v>
      </c>
      <c r="O165" s="20">
        <v>72</v>
      </c>
      <c r="P165" s="209">
        <f t="shared" si="4"/>
        <v>47592</v>
      </c>
      <c r="Q165" s="20"/>
      <c r="R165" s="20" t="s">
        <v>18596</v>
      </c>
      <c r="S165" s="19" t="s">
        <v>18598</v>
      </c>
      <c r="T165" s="19" t="s">
        <v>18599</v>
      </c>
      <c r="U165" s="19" t="s">
        <v>12123</v>
      </c>
      <c r="V165" s="209">
        <v>34383</v>
      </c>
      <c r="W165" s="20" t="s">
        <v>44</v>
      </c>
      <c r="X165" s="20">
        <v>21</v>
      </c>
      <c r="Y165" s="33" t="s">
        <v>18600</v>
      </c>
      <c r="Z165" s="19" t="s">
        <v>121</v>
      </c>
      <c r="AA165" s="20" t="s">
        <v>6435</v>
      </c>
      <c r="AB165" s="19" t="s">
        <v>18503</v>
      </c>
      <c r="AC165" s="20" t="s">
        <v>14386</v>
      </c>
    </row>
    <row r="166" spans="1:29" ht="22.5" customHeight="1" x14ac:dyDescent="0.35">
      <c r="A166" s="33">
        <v>164</v>
      </c>
      <c r="B166" s="20" t="s">
        <v>18601</v>
      </c>
      <c r="C166" s="20" t="s">
        <v>332</v>
      </c>
      <c r="D166" s="20" t="str">
        <f t="shared" si="0"/>
        <v>TBBTH-CB</v>
      </c>
      <c r="E166" s="20" t="s">
        <v>6335</v>
      </c>
      <c r="F166" s="20" t="s">
        <v>52</v>
      </c>
      <c r="G166" s="20" t="s">
        <v>5788</v>
      </c>
      <c r="H166" s="20" t="s">
        <v>5916</v>
      </c>
      <c r="I166" s="20" t="s">
        <v>18602</v>
      </c>
      <c r="J166" s="33" t="s">
        <v>1930</v>
      </c>
      <c r="K166" s="215" t="s">
        <v>1931</v>
      </c>
      <c r="L166" s="20">
        <f t="shared" si="1"/>
        <v>29</v>
      </c>
      <c r="M166" s="20">
        <f t="shared" si="2"/>
        <v>3</v>
      </c>
      <c r="N166" s="20">
        <f t="shared" si="3"/>
        <v>2024</v>
      </c>
      <c r="O166" s="20">
        <v>72</v>
      </c>
      <c r="P166" s="209">
        <f t="shared" si="4"/>
        <v>47571</v>
      </c>
      <c r="Q166" s="20"/>
      <c r="R166" s="20" t="s">
        <v>18601</v>
      </c>
      <c r="S166" s="19" t="s">
        <v>18603</v>
      </c>
      <c r="T166" s="19" t="s">
        <v>1408</v>
      </c>
      <c r="U166" s="19" t="s">
        <v>529</v>
      </c>
      <c r="V166" s="210">
        <v>36078</v>
      </c>
      <c r="W166" s="20" t="s">
        <v>75</v>
      </c>
      <c r="X166" s="20">
        <v>21</v>
      </c>
      <c r="Y166" s="33" t="s">
        <v>18604</v>
      </c>
      <c r="Z166" s="19" t="s">
        <v>279</v>
      </c>
      <c r="AA166" s="20" t="s">
        <v>6435</v>
      </c>
      <c r="AB166" s="19" t="s">
        <v>18503</v>
      </c>
      <c r="AC166" s="20" t="s">
        <v>14386</v>
      </c>
    </row>
    <row r="167" spans="1:29" ht="22.5" customHeight="1" x14ac:dyDescent="0.35">
      <c r="A167" s="33">
        <v>165</v>
      </c>
      <c r="B167" s="20" t="s">
        <v>18605</v>
      </c>
      <c r="C167" s="20" t="s">
        <v>332</v>
      </c>
      <c r="D167" s="20" t="str">
        <f t="shared" si="0"/>
        <v>KTMBTH-CB</v>
      </c>
      <c r="E167" s="20" t="s">
        <v>6335</v>
      </c>
      <c r="F167" s="20" t="s">
        <v>52</v>
      </c>
      <c r="G167" s="20" t="s">
        <v>5793</v>
      </c>
      <c r="H167" s="20" t="s">
        <v>6139</v>
      </c>
      <c r="I167" s="20" t="s">
        <v>18606</v>
      </c>
      <c r="J167" s="33" t="s">
        <v>1644</v>
      </c>
      <c r="K167" s="215" t="s">
        <v>1645</v>
      </c>
      <c r="L167" s="20">
        <f t="shared" si="1"/>
        <v>26</v>
      </c>
      <c r="M167" s="20">
        <f t="shared" si="2"/>
        <v>5</v>
      </c>
      <c r="N167" s="20">
        <f t="shared" si="3"/>
        <v>2023</v>
      </c>
      <c r="O167" s="20">
        <v>72</v>
      </c>
      <c r="P167" s="209">
        <f t="shared" si="4"/>
        <v>47264</v>
      </c>
      <c r="Q167" s="20"/>
      <c r="R167" s="20" t="s">
        <v>18605</v>
      </c>
      <c r="S167" s="19" t="s">
        <v>18607</v>
      </c>
      <c r="T167" s="19" t="s">
        <v>818</v>
      </c>
      <c r="U167" s="19" t="s">
        <v>975</v>
      </c>
      <c r="V167" s="210">
        <v>36818</v>
      </c>
      <c r="W167" s="20" t="s">
        <v>44</v>
      </c>
      <c r="X167" s="20">
        <v>19</v>
      </c>
      <c r="Y167" s="33" t="s">
        <v>18608</v>
      </c>
      <c r="Z167" s="19" t="s">
        <v>46</v>
      </c>
      <c r="AA167" s="20" t="s">
        <v>5267</v>
      </c>
      <c r="AB167" s="19" t="s">
        <v>5268</v>
      </c>
      <c r="AC167" s="20" t="s">
        <v>14386</v>
      </c>
    </row>
    <row r="168" spans="1:29" ht="22.5" customHeight="1" x14ac:dyDescent="0.35">
      <c r="A168" s="33">
        <v>166</v>
      </c>
      <c r="B168" s="20" t="s">
        <v>18609</v>
      </c>
      <c r="C168" s="20" t="s">
        <v>332</v>
      </c>
      <c r="D168" s="20" t="str">
        <f t="shared" si="0"/>
        <v>KTMBTH-CB</v>
      </c>
      <c r="E168" s="20" t="s">
        <v>6335</v>
      </c>
      <c r="F168" s="20" t="s">
        <v>52</v>
      </c>
      <c r="G168" s="20" t="s">
        <v>5793</v>
      </c>
      <c r="H168" s="20" t="s">
        <v>6139</v>
      </c>
      <c r="I168" s="20" t="s">
        <v>18610</v>
      </c>
      <c r="J168" s="33" t="s">
        <v>18611</v>
      </c>
      <c r="K168" s="215" t="s">
        <v>18612</v>
      </c>
      <c r="L168" s="20">
        <f t="shared" si="1"/>
        <v>3</v>
      </c>
      <c r="M168" s="20">
        <f t="shared" si="2"/>
        <v>3</v>
      </c>
      <c r="N168" s="20">
        <f t="shared" si="3"/>
        <v>2023</v>
      </c>
      <c r="O168" s="20">
        <v>72</v>
      </c>
      <c r="P168" s="209">
        <f t="shared" si="4"/>
        <v>47180</v>
      </c>
      <c r="Q168" s="20"/>
      <c r="R168" s="20" t="s">
        <v>18609</v>
      </c>
      <c r="S168" s="19" t="s">
        <v>18613</v>
      </c>
      <c r="T168" s="19" t="s">
        <v>10003</v>
      </c>
      <c r="U168" s="19" t="s">
        <v>455</v>
      </c>
      <c r="V168" s="209">
        <v>36962</v>
      </c>
      <c r="W168" s="20" t="s">
        <v>75</v>
      </c>
      <c r="X168" s="20">
        <v>19</v>
      </c>
      <c r="Y168" s="33" t="s">
        <v>18614</v>
      </c>
      <c r="Z168" s="19" t="s">
        <v>62</v>
      </c>
      <c r="AA168" s="20" t="s">
        <v>5267</v>
      </c>
      <c r="AB168" s="19" t="s">
        <v>5268</v>
      </c>
      <c r="AC168" s="20" t="s">
        <v>14386</v>
      </c>
    </row>
    <row r="169" spans="1:29" ht="22.5" customHeight="1" x14ac:dyDescent="0.35">
      <c r="A169" s="33">
        <v>167</v>
      </c>
      <c r="B169" s="20" t="s">
        <v>18615</v>
      </c>
      <c r="C169" s="20" t="s">
        <v>332</v>
      </c>
      <c r="D169" s="20" t="str">
        <f t="shared" si="0"/>
        <v>KTMBTH-CB</v>
      </c>
      <c r="E169" s="20" t="s">
        <v>6335</v>
      </c>
      <c r="F169" s="20" t="s">
        <v>52</v>
      </c>
      <c r="G169" s="20" t="s">
        <v>5793</v>
      </c>
      <c r="H169" s="20" t="s">
        <v>6139</v>
      </c>
      <c r="I169" s="20" t="s">
        <v>18616</v>
      </c>
      <c r="J169" s="33" t="s">
        <v>1634</v>
      </c>
      <c r="K169" s="215" t="s">
        <v>1635</v>
      </c>
      <c r="L169" s="20">
        <f t="shared" si="1"/>
        <v>14</v>
      </c>
      <c r="M169" s="20">
        <f t="shared" si="2"/>
        <v>3</v>
      </c>
      <c r="N169" s="20">
        <f t="shared" si="3"/>
        <v>2023</v>
      </c>
      <c r="O169" s="20">
        <v>72</v>
      </c>
      <c r="P169" s="209">
        <f t="shared" si="4"/>
        <v>47191</v>
      </c>
      <c r="Q169" s="20"/>
      <c r="R169" s="20" t="s">
        <v>18615</v>
      </c>
      <c r="S169" s="19" t="s">
        <v>18617</v>
      </c>
      <c r="T169" s="19" t="s">
        <v>3818</v>
      </c>
      <c r="U169" s="19" t="s">
        <v>1882</v>
      </c>
      <c r="V169" s="210">
        <v>33964</v>
      </c>
      <c r="W169" s="20" t="s">
        <v>75</v>
      </c>
      <c r="X169" s="20">
        <v>19</v>
      </c>
      <c r="Y169" s="33" t="s">
        <v>18618</v>
      </c>
      <c r="Z169" s="19" t="s">
        <v>93</v>
      </c>
      <c r="AA169" s="20" t="s">
        <v>5267</v>
      </c>
      <c r="AB169" s="19" t="s">
        <v>5268</v>
      </c>
      <c r="AC169" s="20" t="s">
        <v>14386</v>
      </c>
    </row>
    <row r="170" spans="1:29" ht="22.5" customHeight="1" x14ac:dyDescent="0.35">
      <c r="A170" s="33">
        <v>168</v>
      </c>
      <c r="B170" s="20" t="s">
        <v>18619</v>
      </c>
      <c r="C170" s="20" t="s">
        <v>332</v>
      </c>
      <c r="D170" s="20" t="str">
        <f t="shared" si="0"/>
        <v>KTMBTH-CB</v>
      </c>
      <c r="E170" s="20" t="s">
        <v>6335</v>
      </c>
      <c r="F170" s="20" t="s">
        <v>52</v>
      </c>
      <c r="G170" s="20" t="s">
        <v>5793</v>
      </c>
      <c r="H170" s="20" t="s">
        <v>6139</v>
      </c>
      <c r="I170" s="20" t="s">
        <v>18620</v>
      </c>
      <c r="J170" s="33" t="s">
        <v>1634</v>
      </c>
      <c r="K170" s="215" t="s">
        <v>1635</v>
      </c>
      <c r="L170" s="20">
        <f t="shared" si="1"/>
        <v>14</v>
      </c>
      <c r="M170" s="20">
        <f t="shared" si="2"/>
        <v>3</v>
      </c>
      <c r="N170" s="20">
        <f t="shared" si="3"/>
        <v>2023</v>
      </c>
      <c r="O170" s="20">
        <v>72</v>
      </c>
      <c r="P170" s="209">
        <f t="shared" si="4"/>
        <v>47191</v>
      </c>
      <c r="Q170" s="20"/>
      <c r="R170" s="20" t="s">
        <v>18619</v>
      </c>
      <c r="S170" s="19" t="s">
        <v>18621</v>
      </c>
      <c r="T170" s="19" t="s">
        <v>12960</v>
      </c>
      <c r="U170" s="19" t="s">
        <v>543</v>
      </c>
      <c r="V170" s="209">
        <v>36614</v>
      </c>
      <c r="W170" s="20" t="s">
        <v>75</v>
      </c>
      <c r="X170" s="20">
        <v>19</v>
      </c>
      <c r="Y170" s="33" t="s">
        <v>18622</v>
      </c>
      <c r="Z170" s="19" t="s">
        <v>93</v>
      </c>
      <c r="AA170" s="20" t="s">
        <v>5267</v>
      </c>
      <c r="AB170" s="19" t="s">
        <v>5268</v>
      </c>
      <c r="AC170" s="20" t="s">
        <v>14386</v>
      </c>
    </row>
    <row r="171" spans="1:29" ht="22.5" customHeight="1" x14ac:dyDescent="0.35">
      <c r="A171" s="33">
        <v>169</v>
      </c>
      <c r="B171" s="20" t="s">
        <v>18623</v>
      </c>
      <c r="C171" s="20" t="s">
        <v>332</v>
      </c>
      <c r="D171" s="20" t="str">
        <f t="shared" si="0"/>
        <v>KTMBTH-CB</v>
      </c>
      <c r="E171" s="20" t="s">
        <v>6335</v>
      </c>
      <c r="F171" s="20" t="s">
        <v>52</v>
      </c>
      <c r="G171" s="20" t="s">
        <v>5793</v>
      </c>
      <c r="H171" s="20" t="s">
        <v>6139</v>
      </c>
      <c r="I171" s="20" t="s">
        <v>18624</v>
      </c>
      <c r="J171" s="33" t="s">
        <v>1611</v>
      </c>
      <c r="K171" s="215" t="s">
        <v>1612</v>
      </c>
      <c r="L171" s="20">
        <f t="shared" si="1"/>
        <v>31</v>
      </c>
      <c r="M171" s="20">
        <f t="shared" si="2"/>
        <v>3</v>
      </c>
      <c r="N171" s="20">
        <f t="shared" si="3"/>
        <v>2023</v>
      </c>
      <c r="O171" s="20">
        <v>72</v>
      </c>
      <c r="P171" s="209">
        <f t="shared" si="4"/>
        <v>47208</v>
      </c>
      <c r="Q171" s="20"/>
      <c r="R171" s="20" t="s">
        <v>18623</v>
      </c>
      <c r="S171" s="19" t="s">
        <v>18625</v>
      </c>
      <c r="T171" s="19" t="s">
        <v>18626</v>
      </c>
      <c r="U171" s="19" t="s">
        <v>827</v>
      </c>
      <c r="V171" s="209">
        <v>30369</v>
      </c>
      <c r="W171" s="20" t="s">
        <v>75</v>
      </c>
      <c r="X171" s="20">
        <v>19</v>
      </c>
      <c r="Y171" s="33" t="s">
        <v>18622</v>
      </c>
      <c r="Z171" s="19" t="s">
        <v>93</v>
      </c>
      <c r="AA171" s="20" t="s">
        <v>5267</v>
      </c>
      <c r="AB171" s="19" t="s">
        <v>5268</v>
      </c>
      <c r="AC171" s="20" t="s">
        <v>14386</v>
      </c>
    </row>
    <row r="172" spans="1:29" ht="22.5" customHeight="1" x14ac:dyDescent="0.35">
      <c r="A172" s="33">
        <v>170</v>
      </c>
      <c r="B172" s="20" t="s">
        <v>18627</v>
      </c>
      <c r="C172" s="20" t="s">
        <v>332</v>
      </c>
      <c r="D172" s="20" t="str">
        <f t="shared" si="0"/>
        <v>KTMBTH-CB</v>
      </c>
      <c r="E172" s="20" t="s">
        <v>6335</v>
      </c>
      <c r="F172" s="20" t="s">
        <v>52</v>
      </c>
      <c r="G172" s="20" t="s">
        <v>5793</v>
      </c>
      <c r="H172" s="20" t="s">
        <v>6139</v>
      </c>
      <c r="I172" s="20" t="s">
        <v>18628</v>
      </c>
      <c r="J172" s="33" t="s">
        <v>1622</v>
      </c>
      <c r="K172" s="215" t="s">
        <v>1623</v>
      </c>
      <c r="L172" s="20">
        <f t="shared" si="1"/>
        <v>25</v>
      </c>
      <c r="M172" s="20">
        <f t="shared" si="2"/>
        <v>7</v>
      </c>
      <c r="N172" s="20">
        <f t="shared" si="3"/>
        <v>2023</v>
      </c>
      <c r="O172" s="20">
        <v>72</v>
      </c>
      <c r="P172" s="209">
        <f t="shared" si="4"/>
        <v>47324</v>
      </c>
      <c r="Q172" s="20"/>
      <c r="R172" s="20" t="s">
        <v>18627</v>
      </c>
      <c r="S172" s="19" t="s">
        <v>18629</v>
      </c>
      <c r="T172" s="19" t="s">
        <v>6021</v>
      </c>
      <c r="U172" s="19" t="s">
        <v>18630</v>
      </c>
      <c r="V172" s="210">
        <v>32497</v>
      </c>
      <c r="W172" s="20" t="s">
        <v>75</v>
      </c>
      <c r="X172" s="20">
        <v>19</v>
      </c>
      <c r="Y172" s="33" t="s">
        <v>18631</v>
      </c>
      <c r="Z172" s="19" t="s">
        <v>93</v>
      </c>
      <c r="AA172" s="20" t="s">
        <v>5267</v>
      </c>
      <c r="AB172" s="19" t="s">
        <v>5268</v>
      </c>
      <c r="AC172" s="20" t="s">
        <v>14386</v>
      </c>
    </row>
    <row r="173" spans="1:29" ht="22.5" customHeight="1" x14ac:dyDescent="0.35">
      <c r="A173" s="33">
        <v>171</v>
      </c>
      <c r="B173" s="20" t="s">
        <v>18632</v>
      </c>
      <c r="C173" s="20" t="s">
        <v>332</v>
      </c>
      <c r="D173" s="20" t="str">
        <f t="shared" si="0"/>
        <v>KTMBTH-CB</v>
      </c>
      <c r="E173" s="20" t="s">
        <v>6335</v>
      </c>
      <c r="F173" s="20" t="s">
        <v>52</v>
      </c>
      <c r="G173" s="20" t="s">
        <v>5793</v>
      </c>
      <c r="H173" s="20" t="s">
        <v>6139</v>
      </c>
      <c r="I173" s="20" t="s">
        <v>18633</v>
      </c>
      <c r="J173" s="33" t="s">
        <v>1598</v>
      </c>
      <c r="K173" s="215" t="s">
        <v>1599</v>
      </c>
      <c r="L173" s="20">
        <f t="shared" si="1"/>
        <v>7</v>
      </c>
      <c r="M173" s="20">
        <f t="shared" si="2"/>
        <v>7</v>
      </c>
      <c r="N173" s="20">
        <f t="shared" si="3"/>
        <v>2023</v>
      </c>
      <c r="O173" s="20">
        <v>72</v>
      </c>
      <c r="P173" s="209">
        <f t="shared" si="4"/>
        <v>47306</v>
      </c>
      <c r="Q173" s="20"/>
      <c r="R173" s="20" t="s">
        <v>18632</v>
      </c>
      <c r="S173" s="19" t="s">
        <v>18634</v>
      </c>
      <c r="T173" s="19" t="s">
        <v>18635</v>
      </c>
      <c r="U173" s="19" t="s">
        <v>173</v>
      </c>
      <c r="V173" s="209">
        <v>35489</v>
      </c>
      <c r="W173" s="20" t="s">
        <v>44</v>
      </c>
      <c r="X173" s="20">
        <v>19</v>
      </c>
      <c r="Y173" s="33" t="s">
        <v>18636</v>
      </c>
      <c r="Z173" s="19" t="s">
        <v>211</v>
      </c>
      <c r="AA173" s="20" t="s">
        <v>5267</v>
      </c>
      <c r="AB173" s="19" t="s">
        <v>5268</v>
      </c>
      <c r="AC173" s="20" t="s">
        <v>14386</v>
      </c>
    </row>
    <row r="174" spans="1:29" ht="22.5" customHeight="1" x14ac:dyDescent="0.35">
      <c r="A174" s="33">
        <v>172</v>
      </c>
      <c r="B174" s="20" t="s">
        <v>18637</v>
      </c>
      <c r="C174" s="20" t="s">
        <v>332</v>
      </c>
      <c r="D174" s="20" t="str">
        <f t="shared" si="0"/>
        <v>KTMBTH-CB</v>
      </c>
      <c r="E174" s="20" t="s">
        <v>6335</v>
      </c>
      <c r="F174" s="20" t="s">
        <v>52</v>
      </c>
      <c r="G174" s="20" t="s">
        <v>5793</v>
      </c>
      <c r="H174" s="20" t="s">
        <v>6139</v>
      </c>
      <c r="I174" s="20" t="s">
        <v>18638</v>
      </c>
      <c r="J174" s="33" t="s">
        <v>15507</v>
      </c>
      <c r="K174" s="215" t="s">
        <v>15508</v>
      </c>
      <c r="L174" s="20">
        <f t="shared" si="1"/>
        <v>19</v>
      </c>
      <c r="M174" s="20">
        <f t="shared" si="2"/>
        <v>7</v>
      </c>
      <c r="N174" s="20">
        <f t="shared" si="3"/>
        <v>2023</v>
      </c>
      <c r="O174" s="20">
        <v>72</v>
      </c>
      <c r="P174" s="209">
        <f t="shared" si="4"/>
        <v>47318</v>
      </c>
      <c r="Q174" s="20"/>
      <c r="R174" s="20" t="s">
        <v>18637</v>
      </c>
      <c r="S174" s="19" t="s">
        <v>18639</v>
      </c>
      <c r="T174" s="19" t="s">
        <v>420</v>
      </c>
      <c r="U174" s="19" t="s">
        <v>292</v>
      </c>
      <c r="V174" s="209">
        <v>36990</v>
      </c>
      <c r="W174" s="20" t="s">
        <v>75</v>
      </c>
      <c r="X174" s="20">
        <v>19</v>
      </c>
      <c r="Y174" s="33" t="s">
        <v>18640</v>
      </c>
      <c r="Z174" s="19" t="s">
        <v>121</v>
      </c>
      <c r="AA174" s="20" t="s">
        <v>5267</v>
      </c>
      <c r="AB174" s="19" t="s">
        <v>5268</v>
      </c>
      <c r="AC174" s="20" t="s">
        <v>14386</v>
      </c>
    </row>
    <row r="175" spans="1:29" ht="22.5" customHeight="1" x14ac:dyDescent="0.35">
      <c r="A175" s="33">
        <v>173</v>
      </c>
      <c r="B175" s="20" t="s">
        <v>18641</v>
      </c>
      <c r="C175" s="20" t="s">
        <v>332</v>
      </c>
      <c r="D175" s="20" t="str">
        <f t="shared" si="0"/>
        <v>KTMBTH-CB</v>
      </c>
      <c r="E175" s="20" t="s">
        <v>6335</v>
      </c>
      <c r="F175" s="20" t="s">
        <v>52</v>
      </c>
      <c r="G175" s="20" t="s">
        <v>5793</v>
      </c>
      <c r="H175" s="20" t="s">
        <v>6139</v>
      </c>
      <c r="I175" s="20" t="s">
        <v>18642</v>
      </c>
      <c r="J175" s="33" t="s">
        <v>1622</v>
      </c>
      <c r="K175" s="215" t="s">
        <v>1623</v>
      </c>
      <c r="L175" s="20">
        <f t="shared" si="1"/>
        <v>25</v>
      </c>
      <c r="M175" s="20">
        <f t="shared" si="2"/>
        <v>7</v>
      </c>
      <c r="N175" s="20">
        <f t="shared" si="3"/>
        <v>2023</v>
      </c>
      <c r="O175" s="20">
        <v>72</v>
      </c>
      <c r="P175" s="209">
        <f t="shared" si="4"/>
        <v>47324</v>
      </c>
      <c r="Q175" s="20"/>
      <c r="R175" s="20" t="s">
        <v>18641</v>
      </c>
      <c r="S175" s="19" t="s">
        <v>11900</v>
      </c>
      <c r="T175" s="19" t="s">
        <v>1617</v>
      </c>
      <c r="U175" s="19" t="s">
        <v>2205</v>
      </c>
      <c r="V175" s="209">
        <v>35631</v>
      </c>
      <c r="W175" s="20" t="s">
        <v>44</v>
      </c>
      <c r="X175" s="20">
        <v>19</v>
      </c>
      <c r="Y175" s="33" t="s">
        <v>15504</v>
      </c>
      <c r="Z175" s="19" t="s">
        <v>234</v>
      </c>
      <c r="AA175" s="20" t="s">
        <v>5267</v>
      </c>
      <c r="AB175" s="19" t="s">
        <v>5268</v>
      </c>
      <c r="AC175" s="20" t="s">
        <v>14386</v>
      </c>
    </row>
    <row r="176" spans="1:29" ht="22.5" customHeight="1" x14ac:dyDescent="0.35">
      <c r="A176" s="33">
        <v>174</v>
      </c>
      <c r="B176" s="20" t="s">
        <v>18643</v>
      </c>
      <c r="C176" s="20" t="s">
        <v>332</v>
      </c>
      <c r="D176" s="20" t="str">
        <f t="shared" si="0"/>
        <v>KTMBTH-CB</v>
      </c>
      <c r="E176" s="20" t="s">
        <v>6335</v>
      </c>
      <c r="F176" s="20" t="s">
        <v>52</v>
      </c>
      <c r="G176" s="20" t="s">
        <v>5793</v>
      </c>
      <c r="H176" s="20" t="s">
        <v>6139</v>
      </c>
      <c r="I176" s="20" t="s">
        <v>18644</v>
      </c>
      <c r="J176" s="33" t="s">
        <v>866</v>
      </c>
      <c r="K176" s="215" t="s">
        <v>867</v>
      </c>
      <c r="L176" s="20">
        <f t="shared" si="1"/>
        <v>30</v>
      </c>
      <c r="M176" s="20">
        <f t="shared" si="2"/>
        <v>6</v>
      </c>
      <c r="N176" s="20">
        <f t="shared" si="3"/>
        <v>2023</v>
      </c>
      <c r="O176" s="20">
        <v>72</v>
      </c>
      <c r="P176" s="209">
        <f t="shared" si="4"/>
        <v>47299</v>
      </c>
      <c r="Q176" s="20"/>
      <c r="R176" s="20" t="s">
        <v>18643</v>
      </c>
      <c r="S176" s="19" t="s">
        <v>18645</v>
      </c>
      <c r="T176" s="19" t="s">
        <v>18516</v>
      </c>
      <c r="U176" s="19" t="s">
        <v>457</v>
      </c>
      <c r="V176" s="210">
        <v>37177</v>
      </c>
      <c r="W176" s="20" t="s">
        <v>44</v>
      </c>
      <c r="X176" s="20">
        <v>19</v>
      </c>
      <c r="Y176" s="33" t="s">
        <v>18646</v>
      </c>
      <c r="Z176" s="19" t="s">
        <v>234</v>
      </c>
      <c r="AA176" s="20" t="s">
        <v>5267</v>
      </c>
      <c r="AB176" s="19" t="s">
        <v>5268</v>
      </c>
      <c r="AC176" s="20" t="s">
        <v>14386</v>
      </c>
    </row>
    <row r="177" spans="1:29" ht="22.5" customHeight="1" x14ac:dyDescent="0.35">
      <c r="A177" s="33">
        <v>175</v>
      </c>
      <c r="B177" s="20" t="s">
        <v>18647</v>
      </c>
      <c r="C177" s="20" t="s">
        <v>332</v>
      </c>
      <c r="D177" s="20" t="str">
        <f t="shared" si="0"/>
        <v>KTMBTH-CB</v>
      </c>
      <c r="E177" s="20" t="s">
        <v>6335</v>
      </c>
      <c r="F177" s="20" t="s">
        <v>52</v>
      </c>
      <c r="G177" s="20" t="s">
        <v>5793</v>
      </c>
      <c r="H177" s="20" t="s">
        <v>6139</v>
      </c>
      <c r="I177" s="20" t="s">
        <v>18648</v>
      </c>
      <c r="J177" s="33" t="s">
        <v>18611</v>
      </c>
      <c r="K177" s="215" t="s">
        <v>18612</v>
      </c>
      <c r="L177" s="20">
        <f t="shared" si="1"/>
        <v>3</v>
      </c>
      <c r="M177" s="20">
        <f t="shared" si="2"/>
        <v>3</v>
      </c>
      <c r="N177" s="20">
        <f t="shared" si="3"/>
        <v>2023</v>
      </c>
      <c r="O177" s="20">
        <v>72</v>
      </c>
      <c r="P177" s="209">
        <f t="shared" si="4"/>
        <v>47180</v>
      </c>
      <c r="Q177" s="20"/>
      <c r="R177" s="20" t="s">
        <v>18647</v>
      </c>
      <c r="S177" s="19" t="s">
        <v>18649</v>
      </c>
      <c r="T177" s="19" t="s">
        <v>1380</v>
      </c>
      <c r="U177" s="19" t="s">
        <v>67</v>
      </c>
      <c r="V177" s="209">
        <v>36391</v>
      </c>
      <c r="W177" s="20" t="s">
        <v>44</v>
      </c>
      <c r="X177" s="20">
        <v>19</v>
      </c>
      <c r="Y177" s="33" t="s">
        <v>18650</v>
      </c>
      <c r="Z177" s="19" t="s">
        <v>279</v>
      </c>
      <c r="AA177" s="20" t="s">
        <v>5267</v>
      </c>
      <c r="AB177" s="19" t="s">
        <v>5268</v>
      </c>
      <c r="AC177" s="20" t="s">
        <v>14386</v>
      </c>
    </row>
    <row r="178" spans="1:29" ht="22.5" customHeight="1" x14ac:dyDescent="0.35">
      <c r="A178" s="33">
        <v>176</v>
      </c>
      <c r="B178" s="20" t="s">
        <v>18651</v>
      </c>
      <c r="C178" s="20" t="s">
        <v>332</v>
      </c>
      <c r="D178" s="20" t="str">
        <f t="shared" si="0"/>
        <v>KTMBTH-CB</v>
      </c>
      <c r="E178" s="20" t="s">
        <v>6335</v>
      </c>
      <c r="F178" s="20" t="s">
        <v>52</v>
      </c>
      <c r="G178" s="20" t="s">
        <v>5793</v>
      </c>
      <c r="H178" s="20" t="s">
        <v>6139</v>
      </c>
      <c r="I178" s="20" t="s">
        <v>18652</v>
      </c>
      <c r="J178" s="33" t="s">
        <v>1598</v>
      </c>
      <c r="K178" s="215" t="s">
        <v>1599</v>
      </c>
      <c r="L178" s="20">
        <f t="shared" si="1"/>
        <v>7</v>
      </c>
      <c r="M178" s="20">
        <f t="shared" si="2"/>
        <v>7</v>
      </c>
      <c r="N178" s="20">
        <f t="shared" si="3"/>
        <v>2023</v>
      </c>
      <c r="O178" s="20">
        <v>72</v>
      </c>
      <c r="P178" s="209">
        <f t="shared" si="4"/>
        <v>47306</v>
      </c>
      <c r="Q178" s="20"/>
      <c r="R178" s="20" t="s">
        <v>18651</v>
      </c>
      <c r="S178" s="19" t="s">
        <v>18653</v>
      </c>
      <c r="T178" s="19" t="s">
        <v>14928</v>
      </c>
      <c r="U178" s="19" t="s">
        <v>940</v>
      </c>
      <c r="V178" s="209">
        <v>37348</v>
      </c>
      <c r="W178" s="20" t="s">
        <v>75</v>
      </c>
      <c r="X178" s="20">
        <v>19</v>
      </c>
      <c r="Y178" s="33" t="s">
        <v>18654</v>
      </c>
      <c r="Z178" s="19" t="s">
        <v>893</v>
      </c>
      <c r="AA178" s="20" t="s">
        <v>5267</v>
      </c>
      <c r="AB178" s="19" t="s">
        <v>5268</v>
      </c>
      <c r="AC178" s="20" t="s">
        <v>14386</v>
      </c>
    </row>
    <row r="179" spans="1:29" ht="22.5" customHeight="1" x14ac:dyDescent="0.35">
      <c r="A179" s="33">
        <v>177</v>
      </c>
      <c r="B179" s="20" t="s">
        <v>18655</v>
      </c>
      <c r="C179" s="20" t="s">
        <v>332</v>
      </c>
      <c r="D179" s="20" t="str">
        <f t="shared" si="0"/>
        <v>KTMBTH-CB</v>
      </c>
      <c r="E179" s="20" t="s">
        <v>6335</v>
      </c>
      <c r="F179" s="20" t="s">
        <v>52</v>
      </c>
      <c r="G179" s="20" t="s">
        <v>5793</v>
      </c>
      <c r="H179" s="20" t="s">
        <v>6139</v>
      </c>
      <c r="I179" s="20" t="s">
        <v>18656</v>
      </c>
      <c r="J179" s="33" t="s">
        <v>1598</v>
      </c>
      <c r="K179" s="215" t="s">
        <v>1599</v>
      </c>
      <c r="L179" s="20">
        <f t="shared" si="1"/>
        <v>7</v>
      </c>
      <c r="M179" s="20">
        <f t="shared" si="2"/>
        <v>7</v>
      </c>
      <c r="N179" s="20">
        <f t="shared" si="3"/>
        <v>2023</v>
      </c>
      <c r="O179" s="20">
        <v>72</v>
      </c>
      <c r="P179" s="209">
        <f t="shared" si="4"/>
        <v>47306</v>
      </c>
      <c r="Q179" s="20"/>
      <c r="R179" s="20" t="s">
        <v>18655</v>
      </c>
      <c r="S179" s="19" t="s">
        <v>18657</v>
      </c>
      <c r="T179" s="19" t="s">
        <v>378</v>
      </c>
      <c r="U179" s="19" t="s">
        <v>392</v>
      </c>
      <c r="V179" s="209">
        <v>36280</v>
      </c>
      <c r="W179" s="20" t="s">
        <v>75</v>
      </c>
      <c r="X179" s="20">
        <v>19</v>
      </c>
      <c r="Y179" s="33" t="s">
        <v>18654</v>
      </c>
      <c r="Z179" s="19" t="s">
        <v>893</v>
      </c>
      <c r="AA179" s="20" t="s">
        <v>5267</v>
      </c>
      <c r="AB179" s="19" t="s">
        <v>5268</v>
      </c>
      <c r="AC179" s="20" t="s">
        <v>14386</v>
      </c>
    </row>
    <row r="180" spans="1:29" ht="22.5" customHeight="1" x14ac:dyDescent="0.35">
      <c r="A180" s="33">
        <v>178</v>
      </c>
      <c r="B180" s="20" t="s">
        <v>18658</v>
      </c>
      <c r="C180" s="20" t="s">
        <v>793</v>
      </c>
      <c r="D180" s="20" t="str">
        <f t="shared" si="0"/>
        <v>HCTThôi học</v>
      </c>
      <c r="E180" s="20" t="s">
        <v>6338</v>
      </c>
      <c r="F180" s="20" t="s">
        <v>5780</v>
      </c>
      <c r="G180" s="20" t="s">
        <v>5793</v>
      </c>
      <c r="H180" s="20" t="s">
        <v>6139</v>
      </c>
      <c r="I180" s="20" t="s">
        <v>18659</v>
      </c>
      <c r="J180" s="33" t="s">
        <v>11695</v>
      </c>
      <c r="K180" s="215" t="s">
        <v>11696</v>
      </c>
      <c r="L180" s="20">
        <f t="shared" si="1"/>
        <v>2</v>
      </c>
      <c r="M180" s="20">
        <f t="shared" si="2"/>
        <v>8</v>
      </c>
      <c r="N180" s="20">
        <f t="shared" si="3"/>
        <v>2019</v>
      </c>
      <c r="O180" s="20">
        <v>96</v>
      </c>
      <c r="P180" s="209">
        <f t="shared" si="4"/>
        <v>46601</v>
      </c>
      <c r="Q180" s="20"/>
      <c r="R180" s="20" t="s">
        <v>18658</v>
      </c>
      <c r="S180" s="19" t="s">
        <v>18660</v>
      </c>
      <c r="T180" s="19" t="s">
        <v>13915</v>
      </c>
      <c r="U180" s="19" t="s">
        <v>1108</v>
      </c>
      <c r="V180" s="209">
        <v>34131</v>
      </c>
      <c r="W180" s="20" t="s">
        <v>44</v>
      </c>
      <c r="X180" s="20">
        <v>11</v>
      </c>
      <c r="Y180" s="33" t="s">
        <v>11701</v>
      </c>
      <c r="Z180" s="19" t="s">
        <v>234</v>
      </c>
      <c r="AA180" s="20" t="s">
        <v>6131</v>
      </c>
      <c r="AB180" s="19" t="s">
        <v>6132</v>
      </c>
      <c r="AC180" s="20" t="s">
        <v>14386</v>
      </c>
    </row>
    <row r="181" spans="1:29" ht="22.5" customHeight="1" x14ac:dyDescent="0.35">
      <c r="A181" s="33">
        <v>179</v>
      </c>
      <c r="B181" s="20" t="s">
        <v>18661</v>
      </c>
      <c r="C181" s="20" t="s">
        <v>332</v>
      </c>
      <c r="D181" s="20" t="str">
        <f t="shared" si="0"/>
        <v>BNBTH-CB</v>
      </c>
      <c r="E181" s="20" t="s">
        <v>6335</v>
      </c>
      <c r="F181" s="20" t="s">
        <v>52</v>
      </c>
      <c r="G181" s="20" t="s">
        <v>5793</v>
      </c>
      <c r="H181" s="20" t="s">
        <v>5794</v>
      </c>
      <c r="I181" s="20" t="s">
        <v>18662</v>
      </c>
      <c r="J181" s="33" t="s">
        <v>1403</v>
      </c>
      <c r="K181" s="215" t="s">
        <v>1404</v>
      </c>
      <c r="L181" s="20">
        <f t="shared" si="1"/>
        <v>5</v>
      </c>
      <c r="M181" s="20">
        <f t="shared" si="2"/>
        <v>11</v>
      </c>
      <c r="N181" s="20">
        <f t="shared" si="3"/>
        <v>2021</v>
      </c>
      <c r="O181" s="20">
        <v>72</v>
      </c>
      <c r="P181" s="209">
        <f t="shared" si="4"/>
        <v>46696</v>
      </c>
      <c r="Q181" s="20"/>
      <c r="R181" s="20" t="s">
        <v>18661</v>
      </c>
      <c r="S181" s="19" t="s">
        <v>18663</v>
      </c>
      <c r="T181" s="19" t="s">
        <v>18664</v>
      </c>
      <c r="U181" s="19" t="s">
        <v>827</v>
      </c>
      <c r="V181" s="209">
        <v>35892</v>
      </c>
      <c r="W181" s="20" t="s">
        <v>75</v>
      </c>
      <c r="X181" s="20">
        <v>16</v>
      </c>
      <c r="Y181" s="33" t="s">
        <v>10283</v>
      </c>
      <c r="Z181" s="19" t="s">
        <v>121</v>
      </c>
      <c r="AA181" s="20" t="s">
        <v>5798</v>
      </c>
      <c r="AB181" s="19" t="s">
        <v>15511</v>
      </c>
      <c r="AC181" s="20" t="s">
        <v>14386</v>
      </c>
    </row>
    <row r="182" spans="1:29" ht="22.5" customHeight="1" x14ac:dyDescent="0.35">
      <c r="A182" s="33">
        <v>180</v>
      </c>
      <c r="B182" s="20" t="s">
        <v>18665</v>
      </c>
      <c r="C182" s="20" t="s">
        <v>332</v>
      </c>
      <c r="D182" s="20" t="str">
        <f t="shared" si="0"/>
        <v>BNBTH-CB</v>
      </c>
      <c r="E182" s="20" t="s">
        <v>6335</v>
      </c>
      <c r="F182" s="20" t="s">
        <v>52</v>
      </c>
      <c r="G182" s="20" t="s">
        <v>5793</v>
      </c>
      <c r="H182" s="20" t="s">
        <v>5794</v>
      </c>
      <c r="I182" s="20" t="s">
        <v>18666</v>
      </c>
      <c r="J182" s="33" t="s">
        <v>1757</v>
      </c>
      <c r="K182" s="215" t="s">
        <v>1758</v>
      </c>
      <c r="L182" s="20">
        <f t="shared" si="1"/>
        <v>19</v>
      </c>
      <c r="M182" s="20">
        <f t="shared" si="2"/>
        <v>5</v>
      </c>
      <c r="N182" s="20">
        <f t="shared" si="3"/>
        <v>2023</v>
      </c>
      <c r="O182" s="20">
        <v>72</v>
      </c>
      <c r="P182" s="209">
        <f t="shared" si="4"/>
        <v>47257</v>
      </c>
      <c r="Q182" s="20"/>
      <c r="R182" s="20" t="s">
        <v>18665</v>
      </c>
      <c r="S182" s="19" t="s">
        <v>14176</v>
      </c>
      <c r="T182" s="19" t="s">
        <v>493</v>
      </c>
      <c r="U182" s="19" t="s">
        <v>153</v>
      </c>
      <c r="V182" s="209">
        <v>35269</v>
      </c>
      <c r="W182" s="20" t="s">
        <v>44</v>
      </c>
      <c r="X182" s="20">
        <v>19</v>
      </c>
      <c r="Y182" s="33" t="s">
        <v>18667</v>
      </c>
      <c r="Z182" s="19" t="s">
        <v>279</v>
      </c>
      <c r="AA182" s="20" t="s">
        <v>5798</v>
      </c>
      <c r="AB182" s="19" t="s">
        <v>15511</v>
      </c>
      <c r="AC182" s="20" t="s">
        <v>14386</v>
      </c>
    </row>
    <row r="183" spans="1:29" ht="22.5" customHeight="1" x14ac:dyDescent="0.35">
      <c r="A183" s="33">
        <v>181</v>
      </c>
      <c r="B183" s="20" t="s">
        <v>18668</v>
      </c>
      <c r="C183" s="20" t="s">
        <v>332</v>
      </c>
      <c r="D183" s="20" t="str">
        <f t="shared" si="0"/>
        <v>BNBTH-CB</v>
      </c>
      <c r="E183" s="20" t="s">
        <v>6335</v>
      </c>
      <c r="F183" s="20" t="s">
        <v>52</v>
      </c>
      <c r="G183" s="20" t="s">
        <v>5793</v>
      </c>
      <c r="H183" s="20" t="s">
        <v>5794</v>
      </c>
      <c r="I183" s="20" t="s">
        <v>18669</v>
      </c>
      <c r="J183" s="33" t="s">
        <v>1800</v>
      </c>
      <c r="K183" s="215" t="s">
        <v>1801</v>
      </c>
      <c r="L183" s="20">
        <f t="shared" si="1"/>
        <v>11</v>
      </c>
      <c r="M183" s="20">
        <f t="shared" si="2"/>
        <v>9</v>
      </c>
      <c r="N183" s="20">
        <f t="shared" si="3"/>
        <v>2023</v>
      </c>
      <c r="O183" s="20">
        <v>72</v>
      </c>
      <c r="P183" s="209">
        <f t="shared" si="4"/>
        <v>47372</v>
      </c>
      <c r="Q183" s="20"/>
      <c r="R183" s="20" t="s">
        <v>18668</v>
      </c>
      <c r="S183" s="19" t="s">
        <v>18670</v>
      </c>
      <c r="T183" s="19" t="s">
        <v>18671</v>
      </c>
      <c r="U183" s="19" t="s">
        <v>1220</v>
      </c>
      <c r="V183" s="210">
        <v>37190</v>
      </c>
      <c r="W183" s="20" t="s">
        <v>44</v>
      </c>
      <c r="X183" s="20">
        <v>20</v>
      </c>
      <c r="Y183" s="33" t="s">
        <v>18672</v>
      </c>
      <c r="Z183" s="19" t="s">
        <v>62</v>
      </c>
      <c r="AA183" s="20" t="s">
        <v>5798</v>
      </c>
      <c r="AB183" s="19" t="s">
        <v>15511</v>
      </c>
      <c r="AC183" s="20" t="s">
        <v>14386</v>
      </c>
    </row>
    <row r="184" spans="1:29" ht="22.5" customHeight="1" x14ac:dyDescent="0.35">
      <c r="A184" s="33">
        <v>182</v>
      </c>
      <c r="B184" s="20" t="s">
        <v>18673</v>
      </c>
      <c r="C184" s="20" t="s">
        <v>332</v>
      </c>
      <c r="D184" s="20" t="str">
        <f t="shared" si="0"/>
        <v>BNBTH-CB</v>
      </c>
      <c r="E184" s="20" t="s">
        <v>6335</v>
      </c>
      <c r="F184" s="20" t="s">
        <v>52</v>
      </c>
      <c r="G184" s="20" t="s">
        <v>5793</v>
      </c>
      <c r="H184" s="20" t="s">
        <v>5794</v>
      </c>
      <c r="I184" s="20" t="s">
        <v>18674</v>
      </c>
      <c r="J184" s="33" t="s">
        <v>1804</v>
      </c>
      <c r="K184" s="215" t="s">
        <v>1805</v>
      </c>
      <c r="L184" s="20">
        <f t="shared" si="1"/>
        <v>10</v>
      </c>
      <c r="M184" s="20">
        <f t="shared" si="2"/>
        <v>11</v>
      </c>
      <c r="N184" s="20">
        <f t="shared" si="3"/>
        <v>2023</v>
      </c>
      <c r="O184" s="20">
        <v>72</v>
      </c>
      <c r="P184" s="209">
        <f t="shared" si="4"/>
        <v>47432</v>
      </c>
      <c r="Q184" s="20"/>
      <c r="R184" s="20" t="s">
        <v>18673</v>
      </c>
      <c r="S184" s="19" t="s">
        <v>18675</v>
      </c>
      <c r="T184" s="19" t="s">
        <v>1408</v>
      </c>
      <c r="U184" s="19" t="s">
        <v>107</v>
      </c>
      <c r="V184" s="209">
        <v>37833</v>
      </c>
      <c r="W184" s="20" t="s">
        <v>75</v>
      </c>
      <c r="X184" s="20">
        <v>20</v>
      </c>
      <c r="Y184" s="33" t="s">
        <v>18676</v>
      </c>
      <c r="Z184" s="19" t="s">
        <v>62</v>
      </c>
      <c r="AA184" s="20" t="s">
        <v>5798</v>
      </c>
      <c r="AB184" s="19" t="s">
        <v>15511</v>
      </c>
      <c r="AC184" s="20" t="s">
        <v>14386</v>
      </c>
    </row>
    <row r="185" spans="1:29" ht="22.5" customHeight="1" x14ac:dyDescent="0.35">
      <c r="A185" s="33">
        <v>183</v>
      </c>
      <c r="B185" s="20" t="s">
        <v>18677</v>
      </c>
      <c r="C185" s="20" t="s">
        <v>332</v>
      </c>
      <c r="D185" s="20" t="str">
        <f t="shared" si="0"/>
        <v>BNBTH-CB</v>
      </c>
      <c r="E185" s="20" t="s">
        <v>6335</v>
      </c>
      <c r="F185" s="20" t="s">
        <v>52</v>
      </c>
      <c r="G185" s="20" t="s">
        <v>5793</v>
      </c>
      <c r="H185" s="20" t="s">
        <v>5794</v>
      </c>
      <c r="I185" s="20" t="s">
        <v>18678</v>
      </c>
      <c r="J185" s="33" t="s">
        <v>1847</v>
      </c>
      <c r="K185" s="215" t="s">
        <v>1848</v>
      </c>
      <c r="L185" s="20">
        <f t="shared" si="1"/>
        <v>28</v>
      </c>
      <c r="M185" s="20">
        <f t="shared" si="2"/>
        <v>12</v>
      </c>
      <c r="N185" s="20">
        <f t="shared" si="3"/>
        <v>2023</v>
      </c>
      <c r="O185" s="20">
        <v>72</v>
      </c>
      <c r="P185" s="209">
        <f t="shared" si="4"/>
        <v>47480</v>
      </c>
      <c r="Q185" s="20"/>
      <c r="R185" s="20" t="s">
        <v>18677</v>
      </c>
      <c r="S185" s="19" t="s">
        <v>18679</v>
      </c>
      <c r="T185" s="19" t="s">
        <v>18680</v>
      </c>
      <c r="U185" s="19" t="s">
        <v>260</v>
      </c>
      <c r="V185" s="210">
        <v>30617</v>
      </c>
      <c r="W185" s="20" t="s">
        <v>75</v>
      </c>
      <c r="X185" s="20">
        <v>20</v>
      </c>
      <c r="Y185" s="33" t="s">
        <v>18681</v>
      </c>
      <c r="Z185" s="19" t="s">
        <v>93</v>
      </c>
      <c r="AA185" s="20" t="s">
        <v>5798</v>
      </c>
      <c r="AB185" s="19" t="s">
        <v>15511</v>
      </c>
      <c r="AC185" s="20" t="s">
        <v>14386</v>
      </c>
    </row>
    <row r="186" spans="1:29" ht="22.5" customHeight="1" x14ac:dyDescent="0.35">
      <c r="A186" s="33">
        <v>184</v>
      </c>
      <c r="B186" s="20" t="s">
        <v>18682</v>
      </c>
      <c r="C186" s="20" t="s">
        <v>332</v>
      </c>
      <c r="D186" s="20" t="str">
        <f t="shared" si="0"/>
        <v>BNBTH-CB</v>
      </c>
      <c r="E186" s="20" t="s">
        <v>6335</v>
      </c>
      <c r="F186" s="20" t="s">
        <v>52</v>
      </c>
      <c r="G186" s="20" t="s">
        <v>5793</v>
      </c>
      <c r="H186" s="20" t="s">
        <v>5794</v>
      </c>
      <c r="I186" s="20" t="s">
        <v>18683</v>
      </c>
      <c r="J186" s="33" t="s">
        <v>295</v>
      </c>
      <c r="K186" s="215" t="s">
        <v>296</v>
      </c>
      <c r="L186" s="20">
        <f t="shared" si="1"/>
        <v>5</v>
      </c>
      <c r="M186" s="20">
        <f t="shared" si="2"/>
        <v>4</v>
      </c>
      <c r="N186" s="20">
        <f t="shared" si="3"/>
        <v>2024</v>
      </c>
      <c r="O186" s="20">
        <v>72</v>
      </c>
      <c r="P186" s="209">
        <f t="shared" si="4"/>
        <v>47578</v>
      </c>
      <c r="Q186" s="20"/>
      <c r="R186" s="20" t="s">
        <v>18682</v>
      </c>
      <c r="S186" s="19" t="s">
        <v>18684</v>
      </c>
      <c r="T186" s="19" t="s">
        <v>18685</v>
      </c>
      <c r="U186" s="19" t="s">
        <v>379</v>
      </c>
      <c r="V186" s="209">
        <v>37812</v>
      </c>
      <c r="W186" s="20" t="s">
        <v>75</v>
      </c>
      <c r="X186" s="20">
        <v>21</v>
      </c>
      <c r="Y186" s="33" t="s">
        <v>18686</v>
      </c>
      <c r="Z186" s="19" t="s">
        <v>279</v>
      </c>
      <c r="AA186" s="20" t="s">
        <v>5798</v>
      </c>
      <c r="AB186" s="19" t="s">
        <v>15511</v>
      </c>
      <c r="AC186" s="20" t="s">
        <v>14386</v>
      </c>
    </row>
    <row r="187" spans="1:29" ht="22.5" customHeight="1" x14ac:dyDescent="0.35">
      <c r="A187" s="33">
        <v>185</v>
      </c>
      <c r="B187" s="20" t="s">
        <v>18687</v>
      </c>
      <c r="C187" s="20" t="s">
        <v>332</v>
      </c>
      <c r="D187" s="20" t="str">
        <f t="shared" si="0"/>
        <v>HCTBTH-CB</v>
      </c>
      <c r="E187" s="20" t="s">
        <v>6335</v>
      </c>
      <c r="F187" s="20" t="s">
        <v>52</v>
      </c>
      <c r="G187" s="20" t="s">
        <v>5793</v>
      </c>
      <c r="H187" s="20" t="s">
        <v>11500</v>
      </c>
      <c r="I187" s="20" t="s">
        <v>18688</v>
      </c>
      <c r="J187" s="33" t="s">
        <v>1087</v>
      </c>
      <c r="K187" s="215" t="s">
        <v>1088</v>
      </c>
      <c r="L187" s="20">
        <f t="shared" si="1"/>
        <v>30</v>
      </c>
      <c r="M187" s="20">
        <f t="shared" si="2"/>
        <v>8</v>
      </c>
      <c r="N187" s="20">
        <f t="shared" si="3"/>
        <v>2018</v>
      </c>
      <c r="O187" s="20">
        <v>96</v>
      </c>
      <c r="P187" s="209">
        <f t="shared" si="4"/>
        <v>46264</v>
      </c>
      <c r="Q187" s="20"/>
      <c r="R187" s="20" t="s">
        <v>18687</v>
      </c>
      <c r="S187" s="19" t="s">
        <v>18689</v>
      </c>
      <c r="T187" s="19" t="s">
        <v>586</v>
      </c>
      <c r="U187" s="19" t="s">
        <v>1882</v>
      </c>
      <c r="V187" s="210">
        <v>35787</v>
      </c>
      <c r="W187" s="20" t="s">
        <v>75</v>
      </c>
      <c r="X187" s="20">
        <v>10</v>
      </c>
      <c r="Y187" s="33" t="s">
        <v>18690</v>
      </c>
      <c r="Z187" s="19" t="s">
        <v>121</v>
      </c>
      <c r="AA187" s="20" t="s">
        <v>6131</v>
      </c>
      <c r="AB187" s="19" t="s">
        <v>6132</v>
      </c>
      <c r="AC187" s="20" t="s">
        <v>14386</v>
      </c>
    </row>
    <row r="188" spans="1:29" ht="22.5" customHeight="1" x14ac:dyDescent="0.35">
      <c r="A188" s="33">
        <v>186</v>
      </c>
      <c r="B188" s="20" t="s">
        <v>18691</v>
      </c>
      <c r="C188" s="20" t="s">
        <v>793</v>
      </c>
      <c r="D188" s="20" t="str">
        <f t="shared" si="0"/>
        <v>HCTBTH-HTG</v>
      </c>
      <c r="E188" s="20" t="s">
        <v>6336</v>
      </c>
      <c r="F188" s="20" t="s">
        <v>52</v>
      </c>
      <c r="G188" s="20" t="s">
        <v>5793</v>
      </c>
      <c r="H188" s="20" t="s">
        <v>11500</v>
      </c>
      <c r="I188" s="20" t="s">
        <v>18692</v>
      </c>
      <c r="J188" s="33" t="s">
        <v>18249</v>
      </c>
      <c r="K188" s="215" t="s">
        <v>18250</v>
      </c>
      <c r="L188" s="20">
        <f t="shared" si="1"/>
        <v>18</v>
      </c>
      <c r="M188" s="20">
        <f t="shared" si="2"/>
        <v>4</v>
      </c>
      <c r="N188" s="20">
        <f t="shared" si="3"/>
        <v>2017</v>
      </c>
      <c r="O188" s="20">
        <v>96</v>
      </c>
      <c r="P188" s="209">
        <f t="shared" si="4"/>
        <v>45765</v>
      </c>
      <c r="Q188" s="20"/>
      <c r="R188" s="20" t="s">
        <v>18691</v>
      </c>
      <c r="S188" s="19" t="s">
        <v>14454</v>
      </c>
      <c r="T188" s="19" t="s">
        <v>370</v>
      </c>
      <c r="U188" s="19" t="s">
        <v>991</v>
      </c>
      <c r="V188" s="210">
        <v>29911</v>
      </c>
      <c r="W188" s="20" t="s">
        <v>44</v>
      </c>
      <c r="X188" s="20">
        <v>17</v>
      </c>
      <c r="Y188" s="33" t="s">
        <v>18693</v>
      </c>
      <c r="Z188" s="19" t="s">
        <v>46</v>
      </c>
      <c r="AA188" s="20" t="s">
        <v>6131</v>
      </c>
      <c r="AB188" s="19" t="s">
        <v>6132</v>
      </c>
      <c r="AC188" s="20" t="s">
        <v>14386</v>
      </c>
    </row>
    <row r="189" spans="1:29" ht="22.5" customHeight="1" x14ac:dyDescent="0.35">
      <c r="A189" s="33">
        <v>187</v>
      </c>
      <c r="B189" s="20" t="s">
        <v>18694</v>
      </c>
      <c r="C189" s="20" t="s">
        <v>793</v>
      </c>
      <c r="D189" s="20" t="str">
        <f t="shared" si="0"/>
        <v>ELBTH-HTG</v>
      </c>
      <c r="E189" s="20" t="s">
        <v>6336</v>
      </c>
      <c r="F189" s="20" t="s">
        <v>52</v>
      </c>
      <c r="G189" s="20" t="s">
        <v>5793</v>
      </c>
      <c r="H189" s="20" t="s">
        <v>11500</v>
      </c>
      <c r="I189" s="20" t="s">
        <v>18695</v>
      </c>
      <c r="J189" s="33" t="s">
        <v>18696</v>
      </c>
      <c r="K189" s="215" t="s">
        <v>18697</v>
      </c>
      <c r="L189" s="20">
        <f t="shared" si="1"/>
        <v>31</v>
      </c>
      <c r="M189" s="20">
        <f t="shared" si="2"/>
        <v>3</v>
      </c>
      <c r="N189" s="20">
        <f t="shared" si="3"/>
        <v>2017</v>
      </c>
      <c r="O189" s="20">
        <v>96</v>
      </c>
      <c r="P189" s="209">
        <f t="shared" si="4"/>
        <v>45747</v>
      </c>
      <c r="Q189" s="20"/>
      <c r="R189" s="20" t="s">
        <v>18694</v>
      </c>
      <c r="S189" s="19" t="s">
        <v>18698</v>
      </c>
      <c r="T189" s="19" t="s">
        <v>18699</v>
      </c>
      <c r="U189" s="19" t="s">
        <v>1651</v>
      </c>
      <c r="V189" s="209">
        <v>32677</v>
      </c>
      <c r="W189" s="20" t="s">
        <v>75</v>
      </c>
      <c r="X189" s="20">
        <v>17</v>
      </c>
      <c r="Y189" s="33" t="s">
        <v>18700</v>
      </c>
      <c r="Z189" s="19" t="s">
        <v>62</v>
      </c>
      <c r="AA189" s="20" t="s">
        <v>6193</v>
      </c>
      <c r="AB189" s="19" t="s">
        <v>6194</v>
      </c>
      <c r="AC189" s="20" t="s">
        <v>14386</v>
      </c>
    </row>
    <row r="190" spans="1:29" ht="22.5" customHeight="1" x14ac:dyDescent="0.35">
      <c r="A190" s="33">
        <v>188</v>
      </c>
      <c r="B190" s="20" t="s">
        <v>18701</v>
      </c>
      <c r="C190" s="20" t="s">
        <v>332</v>
      </c>
      <c r="D190" s="20" t="str">
        <f t="shared" si="0"/>
        <v>ELBTH-HTG</v>
      </c>
      <c r="E190" s="20" t="s">
        <v>6336</v>
      </c>
      <c r="F190" s="20" t="s">
        <v>52</v>
      </c>
      <c r="G190" s="20" t="s">
        <v>5793</v>
      </c>
      <c r="H190" s="20" t="s">
        <v>11500</v>
      </c>
      <c r="I190" s="20" t="s">
        <v>18702</v>
      </c>
      <c r="J190" s="33" t="s">
        <v>11794</v>
      </c>
      <c r="K190" s="215" t="s">
        <v>11795</v>
      </c>
      <c r="L190" s="20">
        <f t="shared" si="1"/>
        <v>6</v>
      </c>
      <c r="M190" s="20">
        <f t="shared" si="2"/>
        <v>3</v>
      </c>
      <c r="N190" s="20">
        <f t="shared" si="3"/>
        <v>2017</v>
      </c>
      <c r="O190" s="20">
        <v>96</v>
      </c>
      <c r="P190" s="209">
        <f t="shared" si="4"/>
        <v>45722</v>
      </c>
      <c r="Q190" s="20"/>
      <c r="R190" s="20" t="s">
        <v>18701</v>
      </c>
      <c r="S190" s="19" t="s">
        <v>18703</v>
      </c>
      <c r="T190" s="19" t="s">
        <v>611</v>
      </c>
      <c r="U190" s="19" t="s">
        <v>649</v>
      </c>
      <c r="V190" s="210">
        <v>34321</v>
      </c>
      <c r="W190" s="20" t="s">
        <v>75</v>
      </c>
      <c r="X190" s="20">
        <v>17</v>
      </c>
      <c r="Y190" s="33" t="s">
        <v>18704</v>
      </c>
      <c r="Z190" s="19" t="s">
        <v>121</v>
      </c>
      <c r="AA190" s="20" t="s">
        <v>6193</v>
      </c>
      <c r="AB190" s="19" t="s">
        <v>6194</v>
      </c>
      <c r="AC190" s="20" t="s">
        <v>14386</v>
      </c>
    </row>
    <row r="191" spans="1:29" ht="22.5" customHeight="1" x14ac:dyDescent="0.35">
      <c r="A191" s="33">
        <v>189</v>
      </c>
      <c r="B191" s="20" t="s">
        <v>18705</v>
      </c>
      <c r="C191" s="20" t="s">
        <v>332</v>
      </c>
      <c r="D191" s="20" t="str">
        <f t="shared" si="0"/>
        <v>NTBTH-CB</v>
      </c>
      <c r="E191" s="20" t="s">
        <v>6335</v>
      </c>
      <c r="F191" s="20" t="s">
        <v>52</v>
      </c>
      <c r="G191" s="20" t="s">
        <v>5793</v>
      </c>
      <c r="H191" s="20" t="s">
        <v>5264</v>
      </c>
      <c r="I191" s="20" t="s">
        <v>18706</v>
      </c>
      <c r="J191" s="33" t="s">
        <v>12317</v>
      </c>
      <c r="K191" s="215" t="s">
        <v>12318</v>
      </c>
      <c r="L191" s="20">
        <f t="shared" si="1"/>
        <v>21</v>
      </c>
      <c r="M191" s="20">
        <f t="shared" si="2"/>
        <v>12</v>
      </c>
      <c r="N191" s="20">
        <f t="shared" si="3"/>
        <v>2021</v>
      </c>
      <c r="O191" s="20">
        <v>72</v>
      </c>
      <c r="P191" s="209">
        <f t="shared" si="4"/>
        <v>46742</v>
      </c>
      <c r="Q191" s="20"/>
      <c r="R191" s="20" t="s">
        <v>18705</v>
      </c>
      <c r="S191" s="19" t="s">
        <v>18707</v>
      </c>
      <c r="T191" s="19" t="s">
        <v>18708</v>
      </c>
      <c r="U191" s="19" t="s">
        <v>181</v>
      </c>
      <c r="V191" s="209">
        <v>37132</v>
      </c>
      <c r="W191" s="20" t="s">
        <v>75</v>
      </c>
      <c r="X191" s="20">
        <v>16</v>
      </c>
      <c r="Y191" s="33" t="s">
        <v>12439</v>
      </c>
      <c r="Z191" s="19" t="s">
        <v>93</v>
      </c>
      <c r="AA191" s="20" t="s">
        <v>5824</v>
      </c>
      <c r="AB191" s="19" t="s">
        <v>5825</v>
      </c>
      <c r="AC191" s="20" t="s">
        <v>14386</v>
      </c>
    </row>
    <row r="192" spans="1:29" ht="22.5" customHeight="1" x14ac:dyDescent="0.35">
      <c r="A192" s="33">
        <v>190</v>
      </c>
      <c r="B192" s="20" t="s">
        <v>18709</v>
      </c>
      <c r="C192" s="20" t="s">
        <v>332</v>
      </c>
      <c r="D192" s="20" t="str">
        <f t="shared" si="0"/>
        <v>NTBTH-CB</v>
      </c>
      <c r="E192" s="20" t="s">
        <v>6335</v>
      </c>
      <c r="F192" s="20" t="s">
        <v>52</v>
      </c>
      <c r="G192" s="20" t="s">
        <v>5793</v>
      </c>
      <c r="H192" s="20" t="s">
        <v>5264</v>
      </c>
      <c r="I192" s="20" t="s">
        <v>18710</v>
      </c>
      <c r="J192" s="33" t="s">
        <v>10629</v>
      </c>
      <c r="K192" s="215" t="s">
        <v>10630</v>
      </c>
      <c r="L192" s="20">
        <f t="shared" si="1"/>
        <v>28</v>
      </c>
      <c r="M192" s="20">
        <f t="shared" si="2"/>
        <v>9</v>
      </c>
      <c r="N192" s="20">
        <f t="shared" si="3"/>
        <v>2021</v>
      </c>
      <c r="O192" s="20">
        <v>72</v>
      </c>
      <c r="P192" s="209">
        <f t="shared" si="4"/>
        <v>46658</v>
      </c>
      <c r="Q192" s="20"/>
      <c r="R192" s="20" t="s">
        <v>18709</v>
      </c>
      <c r="S192" s="19" t="s">
        <v>18711</v>
      </c>
      <c r="T192" s="19" t="s">
        <v>18712</v>
      </c>
      <c r="U192" s="19" t="s">
        <v>342</v>
      </c>
      <c r="V192" s="209">
        <v>37596</v>
      </c>
      <c r="W192" s="20" t="s">
        <v>75</v>
      </c>
      <c r="X192" s="20">
        <v>16</v>
      </c>
      <c r="Y192" s="33" t="s">
        <v>12439</v>
      </c>
      <c r="Z192" s="19" t="s">
        <v>93</v>
      </c>
      <c r="AA192" s="20" t="s">
        <v>5824</v>
      </c>
      <c r="AB192" s="19" t="s">
        <v>5825</v>
      </c>
      <c r="AC192" s="20" t="s">
        <v>14386</v>
      </c>
    </row>
    <row r="193" spans="1:29" ht="22.5" customHeight="1" x14ac:dyDescent="0.35">
      <c r="A193" s="33">
        <v>191</v>
      </c>
      <c r="B193" s="20" t="s">
        <v>18713</v>
      </c>
      <c r="C193" s="20" t="s">
        <v>332</v>
      </c>
      <c r="D193" s="20" t="str">
        <f t="shared" si="0"/>
        <v>NTBTH-CB</v>
      </c>
      <c r="E193" s="20" t="s">
        <v>6335</v>
      </c>
      <c r="F193" s="20" t="s">
        <v>52</v>
      </c>
      <c r="G193" s="20" t="s">
        <v>5793</v>
      </c>
      <c r="H193" s="20" t="s">
        <v>5264</v>
      </c>
      <c r="I193" s="20" t="s">
        <v>18714</v>
      </c>
      <c r="J193" s="33" t="s">
        <v>830</v>
      </c>
      <c r="K193" s="215" t="s">
        <v>831</v>
      </c>
      <c r="L193" s="20">
        <f t="shared" si="1"/>
        <v>30</v>
      </c>
      <c r="M193" s="20">
        <f t="shared" si="2"/>
        <v>12</v>
      </c>
      <c r="N193" s="20">
        <f t="shared" si="3"/>
        <v>2021</v>
      </c>
      <c r="O193" s="20">
        <v>72</v>
      </c>
      <c r="P193" s="209">
        <f t="shared" si="4"/>
        <v>46751</v>
      </c>
      <c r="Q193" s="20"/>
      <c r="R193" s="20" t="s">
        <v>18713</v>
      </c>
      <c r="S193" s="19" t="s">
        <v>18715</v>
      </c>
      <c r="T193" s="19" t="s">
        <v>18716</v>
      </c>
      <c r="U193" s="19" t="s">
        <v>455</v>
      </c>
      <c r="V193" s="210">
        <v>31701</v>
      </c>
      <c r="W193" s="20" t="s">
        <v>75</v>
      </c>
      <c r="X193" s="20">
        <v>16</v>
      </c>
      <c r="Y193" s="33" t="s">
        <v>12492</v>
      </c>
      <c r="Z193" s="19" t="s">
        <v>121</v>
      </c>
      <c r="AA193" s="20" t="s">
        <v>5824</v>
      </c>
      <c r="AB193" s="19" t="s">
        <v>5825</v>
      </c>
      <c r="AC193" s="20" t="s">
        <v>14386</v>
      </c>
    </row>
    <row r="194" spans="1:29" ht="22.5" customHeight="1" x14ac:dyDescent="0.35">
      <c r="A194" s="33">
        <v>192</v>
      </c>
      <c r="B194" s="20" t="s">
        <v>18717</v>
      </c>
      <c r="C194" s="20" t="s">
        <v>332</v>
      </c>
      <c r="D194" s="20" t="str">
        <f t="shared" si="0"/>
        <v>TLBTH-CB</v>
      </c>
      <c r="E194" s="20" t="s">
        <v>6335</v>
      </c>
      <c r="F194" s="20" t="s">
        <v>52</v>
      </c>
      <c r="G194" s="20" t="s">
        <v>5793</v>
      </c>
      <c r="H194" s="20" t="s">
        <v>5264</v>
      </c>
      <c r="I194" s="20" t="s">
        <v>18718</v>
      </c>
      <c r="J194" s="33" t="s">
        <v>1634</v>
      </c>
      <c r="K194" s="215" t="s">
        <v>1635</v>
      </c>
      <c r="L194" s="20">
        <f t="shared" si="1"/>
        <v>14</v>
      </c>
      <c r="M194" s="20">
        <f t="shared" si="2"/>
        <v>3</v>
      </c>
      <c r="N194" s="20">
        <f t="shared" si="3"/>
        <v>2023</v>
      </c>
      <c r="O194" s="20">
        <v>72</v>
      </c>
      <c r="P194" s="209">
        <f t="shared" si="4"/>
        <v>47191</v>
      </c>
      <c r="Q194" s="20"/>
      <c r="R194" s="20" t="s">
        <v>18717</v>
      </c>
      <c r="S194" s="19" t="s">
        <v>18719</v>
      </c>
      <c r="T194" s="19" t="s">
        <v>2639</v>
      </c>
      <c r="U194" s="19" t="s">
        <v>119</v>
      </c>
      <c r="V194" s="209">
        <v>31573</v>
      </c>
      <c r="W194" s="20" t="s">
        <v>44</v>
      </c>
      <c r="X194" s="20">
        <v>19</v>
      </c>
      <c r="Y194" s="33" t="s">
        <v>18720</v>
      </c>
      <c r="Z194" s="19" t="s">
        <v>121</v>
      </c>
      <c r="AA194" s="20" t="s">
        <v>6203</v>
      </c>
      <c r="AB194" s="19" t="s">
        <v>6204</v>
      </c>
      <c r="AC194" s="20" t="s">
        <v>14386</v>
      </c>
    </row>
    <row r="195" spans="1:29" ht="22.5" customHeight="1" x14ac:dyDescent="0.35">
      <c r="A195" s="33">
        <v>193</v>
      </c>
      <c r="B195" s="20" t="s">
        <v>18721</v>
      </c>
      <c r="C195" s="20" t="s">
        <v>332</v>
      </c>
      <c r="D195" s="20" t="str">
        <f t="shared" si="0"/>
        <v>DTBTH-CB</v>
      </c>
      <c r="E195" s="20" t="s">
        <v>6335</v>
      </c>
      <c r="F195" s="20" t="s">
        <v>52</v>
      </c>
      <c r="G195" s="20" t="s">
        <v>5793</v>
      </c>
      <c r="H195" s="20" t="s">
        <v>5916</v>
      </c>
      <c r="I195" s="20" t="s">
        <v>18722</v>
      </c>
      <c r="J195" s="33" t="s">
        <v>1582</v>
      </c>
      <c r="K195" s="215" t="s">
        <v>1583</v>
      </c>
      <c r="L195" s="20">
        <f t="shared" si="1"/>
        <v>14</v>
      </c>
      <c r="M195" s="20">
        <f t="shared" si="2"/>
        <v>10</v>
      </c>
      <c r="N195" s="20">
        <f t="shared" si="3"/>
        <v>2022</v>
      </c>
      <c r="O195" s="20">
        <v>72</v>
      </c>
      <c r="P195" s="209">
        <f t="shared" si="4"/>
        <v>47040</v>
      </c>
      <c r="Q195" s="20"/>
      <c r="R195" s="20" t="s">
        <v>18721</v>
      </c>
      <c r="S195" s="19" t="s">
        <v>18723</v>
      </c>
      <c r="T195" s="19" t="s">
        <v>18724</v>
      </c>
      <c r="U195" s="19" t="s">
        <v>1882</v>
      </c>
      <c r="V195" s="209">
        <v>37036</v>
      </c>
      <c r="W195" s="20" t="s">
        <v>75</v>
      </c>
      <c r="X195" s="20">
        <v>18</v>
      </c>
      <c r="Y195" s="33" t="s">
        <v>18725</v>
      </c>
      <c r="Z195" s="19" t="s">
        <v>46</v>
      </c>
      <c r="AA195" s="20" t="s">
        <v>6178</v>
      </c>
      <c r="AB195" s="19" t="s">
        <v>6179</v>
      </c>
      <c r="AC195" s="20" t="s">
        <v>14386</v>
      </c>
    </row>
    <row r="196" spans="1:29" ht="22.5" customHeight="1" x14ac:dyDescent="0.35">
      <c r="A196" s="33">
        <v>194</v>
      </c>
      <c r="B196" s="20" t="s">
        <v>18726</v>
      </c>
      <c r="C196" s="20" t="s">
        <v>332</v>
      </c>
      <c r="D196" s="20" t="str">
        <f t="shared" si="0"/>
        <v>DTBTH-CB</v>
      </c>
      <c r="E196" s="20" t="s">
        <v>6335</v>
      </c>
      <c r="F196" s="20" t="s">
        <v>52</v>
      </c>
      <c r="G196" s="20" t="s">
        <v>5793</v>
      </c>
      <c r="H196" s="20" t="s">
        <v>5916</v>
      </c>
      <c r="I196" s="20" t="s">
        <v>18727</v>
      </c>
      <c r="J196" s="33" t="s">
        <v>10468</v>
      </c>
      <c r="K196" s="215" t="s">
        <v>10469</v>
      </c>
      <c r="L196" s="20">
        <f t="shared" si="1"/>
        <v>15</v>
      </c>
      <c r="M196" s="20">
        <f t="shared" si="2"/>
        <v>12</v>
      </c>
      <c r="N196" s="20">
        <f t="shared" si="3"/>
        <v>2022</v>
      </c>
      <c r="O196" s="20">
        <v>72</v>
      </c>
      <c r="P196" s="209">
        <f t="shared" si="4"/>
        <v>47102</v>
      </c>
      <c r="Q196" s="20"/>
      <c r="R196" s="20" t="s">
        <v>18726</v>
      </c>
      <c r="S196" s="19" t="s">
        <v>18728</v>
      </c>
      <c r="T196" s="19" t="s">
        <v>18729</v>
      </c>
      <c r="U196" s="19" t="s">
        <v>425</v>
      </c>
      <c r="V196" s="209">
        <v>34157</v>
      </c>
      <c r="W196" s="20" t="s">
        <v>75</v>
      </c>
      <c r="X196" s="20">
        <v>18</v>
      </c>
      <c r="Y196" s="33" t="s">
        <v>18730</v>
      </c>
      <c r="Z196" s="19" t="s">
        <v>211</v>
      </c>
      <c r="AA196" s="20" t="s">
        <v>6178</v>
      </c>
      <c r="AB196" s="19" t="s">
        <v>6179</v>
      </c>
      <c r="AC196" s="20" t="s">
        <v>14386</v>
      </c>
    </row>
    <row r="197" spans="1:29" ht="22.5" customHeight="1" x14ac:dyDescent="0.35">
      <c r="A197" s="33">
        <v>195</v>
      </c>
      <c r="B197" s="20" t="s">
        <v>18731</v>
      </c>
      <c r="C197" s="20" t="s">
        <v>332</v>
      </c>
      <c r="D197" s="20" t="str">
        <f t="shared" si="0"/>
        <v>DTBTH-CB</v>
      </c>
      <c r="E197" s="20" t="s">
        <v>6335</v>
      </c>
      <c r="F197" s="20" t="s">
        <v>52</v>
      </c>
      <c r="G197" s="20" t="s">
        <v>5793</v>
      </c>
      <c r="H197" s="20" t="s">
        <v>5916</v>
      </c>
      <c r="I197" s="20" t="s">
        <v>18732</v>
      </c>
      <c r="J197" s="33" t="s">
        <v>859</v>
      </c>
      <c r="K197" s="215" t="s">
        <v>860</v>
      </c>
      <c r="L197" s="20">
        <f t="shared" si="1"/>
        <v>31</v>
      </c>
      <c r="M197" s="20">
        <f t="shared" si="2"/>
        <v>10</v>
      </c>
      <c r="N197" s="20">
        <f t="shared" si="3"/>
        <v>2022</v>
      </c>
      <c r="O197" s="20">
        <v>72</v>
      </c>
      <c r="P197" s="209">
        <f t="shared" si="4"/>
        <v>47057</v>
      </c>
      <c r="Q197" s="20"/>
      <c r="R197" s="20" t="s">
        <v>18731</v>
      </c>
      <c r="S197" s="19" t="s">
        <v>18733</v>
      </c>
      <c r="T197" s="19" t="s">
        <v>18734</v>
      </c>
      <c r="U197" s="19" t="s">
        <v>1737</v>
      </c>
      <c r="V197" s="209">
        <v>35009</v>
      </c>
      <c r="W197" s="20" t="s">
        <v>44</v>
      </c>
      <c r="X197" s="20">
        <v>18</v>
      </c>
      <c r="Y197" s="33" t="s">
        <v>11499</v>
      </c>
      <c r="Z197" s="19" t="s">
        <v>234</v>
      </c>
      <c r="AA197" s="20" t="s">
        <v>6178</v>
      </c>
      <c r="AB197" s="19" t="s">
        <v>6179</v>
      </c>
      <c r="AC197" s="20" t="s">
        <v>14386</v>
      </c>
    </row>
    <row r="198" spans="1:29" ht="22.5" customHeight="1" x14ac:dyDescent="0.35">
      <c r="A198" s="33">
        <v>196</v>
      </c>
      <c r="B198" s="20" t="s">
        <v>18735</v>
      </c>
      <c r="C198" s="20" t="s">
        <v>50</v>
      </c>
      <c r="D198" s="20" t="str">
        <f t="shared" si="0"/>
        <v>DTThôi học</v>
      </c>
      <c r="E198" s="20" t="s">
        <v>6338</v>
      </c>
      <c r="F198" s="20" t="s">
        <v>5780</v>
      </c>
      <c r="G198" s="20" t="s">
        <v>5793</v>
      </c>
      <c r="H198" s="20" t="s">
        <v>5916</v>
      </c>
      <c r="I198" s="20" t="s">
        <v>18736</v>
      </c>
      <c r="J198" s="33" t="s">
        <v>1467</v>
      </c>
      <c r="K198" s="215" t="s">
        <v>1468</v>
      </c>
      <c r="L198" s="20">
        <f t="shared" si="1"/>
        <v>19</v>
      </c>
      <c r="M198" s="20">
        <f t="shared" si="2"/>
        <v>8</v>
      </c>
      <c r="N198" s="20">
        <f t="shared" si="3"/>
        <v>2022</v>
      </c>
      <c r="O198" s="20">
        <v>72</v>
      </c>
      <c r="P198" s="209">
        <f t="shared" si="4"/>
        <v>46984</v>
      </c>
      <c r="Q198" s="20"/>
      <c r="R198" s="20" t="s">
        <v>18735</v>
      </c>
      <c r="S198" s="19" t="s">
        <v>18737</v>
      </c>
      <c r="T198" s="19" t="s">
        <v>18738</v>
      </c>
      <c r="U198" s="19" t="s">
        <v>316</v>
      </c>
      <c r="V198" s="209">
        <v>36385</v>
      </c>
      <c r="W198" s="20" t="s">
        <v>75</v>
      </c>
      <c r="X198" s="20">
        <v>18</v>
      </c>
      <c r="Y198" s="33" t="s">
        <v>18739</v>
      </c>
      <c r="Z198" s="19" t="s">
        <v>279</v>
      </c>
      <c r="AA198" s="20" t="s">
        <v>6178</v>
      </c>
      <c r="AB198" s="19" t="s">
        <v>6179</v>
      </c>
      <c r="AC198" s="20" t="s">
        <v>14386</v>
      </c>
    </row>
    <row r="199" spans="1:29" ht="22.5" customHeight="1" x14ac:dyDescent="0.35">
      <c r="A199" s="33">
        <v>197</v>
      </c>
      <c r="B199" s="20" t="s">
        <v>18740</v>
      </c>
      <c r="C199" s="20" t="s">
        <v>332</v>
      </c>
      <c r="D199" s="20" t="str">
        <f t="shared" si="0"/>
        <v>KTMBTH-CB</v>
      </c>
      <c r="E199" s="20" t="s">
        <v>6335</v>
      </c>
      <c r="F199" s="20" t="s">
        <v>52</v>
      </c>
      <c r="G199" s="20" t="s">
        <v>5793</v>
      </c>
      <c r="H199" s="20" t="s">
        <v>5916</v>
      </c>
      <c r="I199" s="20" t="s">
        <v>18741</v>
      </c>
      <c r="J199" s="33" t="s">
        <v>15557</v>
      </c>
      <c r="K199" s="215" t="s">
        <v>15558</v>
      </c>
      <c r="L199" s="20">
        <f t="shared" si="1"/>
        <v>18</v>
      </c>
      <c r="M199" s="20">
        <f t="shared" si="2"/>
        <v>8</v>
      </c>
      <c r="N199" s="20">
        <f t="shared" si="3"/>
        <v>2023</v>
      </c>
      <c r="O199" s="20">
        <v>72</v>
      </c>
      <c r="P199" s="209">
        <f t="shared" si="4"/>
        <v>47348</v>
      </c>
      <c r="Q199" s="20"/>
      <c r="R199" s="20" t="s">
        <v>18740</v>
      </c>
      <c r="S199" s="19" t="s">
        <v>12111</v>
      </c>
      <c r="T199" s="19" t="s">
        <v>493</v>
      </c>
      <c r="U199" s="19" t="s">
        <v>12112</v>
      </c>
      <c r="V199" s="209">
        <v>37503</v>
      </c>
      <c r="W199" s="20" t="s">
        <v>44</v>
      </c>
      <c r="X199" s="20">
        <v>20</v>
      </c>
      <c r="Y199" s="33" t="s">
        <v>18742</v>
      </c>
      <c r="Z199" s="19" t="s">
        <v>46</v>
      </c>
      <c r="AA199" s="20" t="s">
        <v>5267</v>
      </c>
      <c r="AB199" s="19" t="s">
        <v>5268</v>
      </c>
      <c r="AC199" s="20" t="s">
        <v>14386</v>
      </c>
    </row>
    <row r="200" spans="1:29" ht="22.5" customHeight="1" x14ac:dyDescent="0.35">
      <c r="A200" s="33">
        <v>198</v>
      </c>
      <c r="B200" s="20" t="s">
        <v>18743</v>
      </c>
      <c r="C200" s="20" t="s">
        <v>332</v>
      </c>
      <c r="D200" s="20" t="str">
        <f t="shared" si="0"/>
        <v>KTMBTH-CB</v>
      </c>
      <c r="E200" s="20" t="s">
        <v>6335</v>
      </c>
      <c r="F200" s="20" t="s">
        <v>52</v>
      </c>
      <c r="G200" s="20" t="s">
        <v>5793</v>
      </c>
      <c r="H200" s="20" t="s">
        <v>5916</v>
      </c>
      <c r="I200" s="20" t="s">
        <v>18744</v>
      </c>
      <c r="J200" s="33" t="s">
        <v>15557</v>
      </c>
      <c r="K200" s="215" t="s">
        <v>15558</v>
      </c>
      <c r="L200" s="20">
        <f t="shared" si="1"/>
        <v>18</v>
      </c>
      <c r="M200" s="20">
        <f t="shared" si="2"/>
        <v>8</v>
      </c>
      <c r="N200" s="20">
        <f t="shared" si="3"/>
        <v>2023</v>
      </c>
      <c r="O200" s="20">
        <v>72</v>
      </c>
      <c r="P200" s="209">
        <f t="shared" si="4"/>
        <v>47348</v>
      </c>
      <c r="Q200" s="20"/>
      <c r="R200" s="20" t="s">
        <v>18743</v>
      </c>
      <c r="S200" s="19" t="s">
        <v>18745</v>
      </c>
      <c r="T200" s="19" t="s">
        <v>3609</v>
      </c>
      <c r="U200" s="19" t="s">
        <v>656</v>
      </c>
      <c r="V200" s="209">
        <v>34141</v>
      </c>
      <c r="W200" s="20" t="s">
        <v>44</v>
      </c>
      <c r="X200" s="20">
        <v>20</v>
      </c>
      <c r="Y200" s="33" t="s">
        <v>18742</v>
      </c>
      <c r="Z200" s="19" t="s">
        <v>46</v>
      </c>
      <c r="AA200" s="20" t="s">
        <v>5267</v>
      </c>
      <c r="AB200" s="19" t="s">
        <v>5268</v>
      </c>
      <c r="AC200" s="20" t="s">
        <v>14386</v>
      </c>
    </row>
    <row r="201" spans="1:29" ht="22.5" customHeight="1" x14ac:dyDescent="0.35">
      <c r="A201" s="33">
        <v>199</v>
      </c>
      <c r="B201" s="20" t="s">
        <v>18746</v>
      </c>
      <c r="C201" s="20" t="s">
        <v>332</v>
      </c>
      <c r="D201" s="20" t="str">
        <f t="shared" si="0"/>
        <v>KTMBTH-CB</v>
      </c>
      <c r="E201" s="20" t="s">
        <v>6335</v>
      </c>
      <c r="F201" s="20" t="s">
        <v>52</v>
      </c>
      <c r="G201" s="20" t="s">
        <v>5793</v>
      </c>
      <c r="H201" s="20" t="s">
        <v>5916</v>
      </c>
      <c r="I201" s="20" t="s">
        <v>18747</v>
      </c>
      <c r="J201" s="33" t="s">
        <v>1862</v>
      </c>
      <c r="K201" s="215" t="s">
        <v>1863</v>
      </c>
      <c r="L201" s="20">
        <f t="shared" si="1"/>
        <v>13</v>
      </c>
      <c r="M201" s="20">
        <f t="shared" si="2"/>
        <v>10</v>
      </c>
      <c r="N201" s="20">
        <f t="shared" si="3"/>
        <v>2023</v>
      </c>
      <c r="O201" s="20">
        <v>72</v>
      </c>
      <c r="P201" s="209">
        <f t="shared" si="4"/>
        <v>47404</v>
      </c>
      <c r="Q201" s="20"/>
      <c r="R201" s="20" t="s">
        <v>18746</v>
      </c>
      <c r="S201" s="19" t="s">
        <v>3878</v>
      </c>
      <c r="T201" s="19" t="s">
        <v>373</v>
      </c>
      <c r="U201" s="19" t="s">
        <v>864</v>
      </c>
      <c r="V201" s="209">
        <v>35916</v>
      </c>
      <c r="W201" s="20" t="s">
        <v>44</v>
      </c>
      <c r="X201" s="20">
        <v>20</v>
      </c>
      <c r="Y201" s="33" t="s">
        <v>18748</v>
      </c>
      <c r="Z201" s="19" t="s">
        <v>46</v>
      </c>
      <c r="AA201" s="20" t="s">
        <v>5267</v>
      </c>
      <c r="AB201" s="19" t="s">
        <v>5268</v>
      </c>
      <c r="AC201" s="20" t="s">
        <v>14386</v>
      </c>
    </row>
    <row r="202" spans="1:29" ht="22.5" customHeight="1" x14ac:dyDescent="0.35">
      <c r="A202" s="33">
        <v>200</v>
      </c>
      <c r="B202" s="20" t="s">
        <v>18749</v>
      </c>
      <c r="C202" s="20" t="s">
        <v>332</v>
      </c>
      <c r="D202" s="20" t="str">
        <f t="shared" si="0"/>
        <v>KTMBTH-CB</v>
      </c>
      <c r="E202" s="20" t="s">
        <v>6335</v>
      </c>
      <c r="F202" s="20" t="s">
        <v>52</v>
      </c>
      <c r="G202" s="20" t="s">
        <v>5793</v>
      </c>
      <c r="H202" s="20" t="s">
        <v>5916</v>
      </c>
      <c r="I202" s="20" t="s">
        <v>18750</v>
      </c>
      <c r="J202" s="33" t="s">
        <v>1862</v>
      </c>
      <c r="K202" s="215" t="s">
        <v>1863</v>
      </c>
      <c r="L202" s="20">
        <f t="shared" si="1"/>
        <v>13</v>
      </c>
      <c r="M202" s="20">
        <f t="shared" si="2"/>
        <v>10</v>
      </c>
      <c r="N202" s="20">
        <f t="shared" si="3"/>
        <v>2023</v>
      </c>
      <c r="O202" s="20">
        <v>72</v>
      </c>
      <c r="P202" s="209">
        <f t="shared" si="4"/>
        <v>47404</v>
      </c>
      <c r="Q202" s="20"/>
      <c r="R202" s="20" t="s">
        <v>18749</v>
      </c>
      <c r="S202" s="19" t="s">
        <v>18751</v>
      </c>
      <c r="T202" s="19" t="s">
        <v>2765</v>
      </c>
      <c r="U202" s="19" t="s">
        <v>305</v>
      </c>
      <c r="V202" s="209">
        <v>36383</v>
      </c>
      <c r="W202" s="20" t="s">
        <v>44</v>
      </c>
      <c r="X202" s="20">
        <v>20</v>
      </c>
      <c r="Y202" s="33" t="s">
        <v>18748</v>
      </c>
      <c r="Z202" s="19" t="s">
        <v>46</v>
      </c>
      <c r="AA202" s="20" t="s">
        <v>5267</v>
      </c>
      <c r="AB202" s="19" t="s">
        <v>5268</v>
      </c>
      <c r="AC202" s="20" t="s">
        <v>14386</v>
      </c>
    </row>
    <row r="203" spans="1:29" ht="22.5" customHeight="1" x14ac:dyDescent="0.35">
      <c r="A203" s="33">
        <v>201</v>
      </c>
      <c r="B203" s="20" t="s">
        <v>18752</v>
      </c>
      <c r="C203" s="20" t="s">
        <v>332</v>
      </c>
      <c r="D203" s="20" t="str">
        <f t="shared" si="0"/>
        <v>KTMBTH-CB</v>
      </c>
      <c r="E203" s="20" t="s">
        <v>6335</v>
      </c>
      <c r="F203" s="20" t="s">
        <v>52</v>
      </c>
      <c r="G203" s="20" t="s">
        <v>5793</v>
      </c>
      <c r="H203" s="20" t="s">
        <v>5916</v>
      </c>
      <c r="I203" s="20" t="s">
        <v>18753</v>
      </c>
      <c r="J203" s="33" t="s">
        <v>1862</v>
      </c>
      <c r="K203" s="215" t="s">
        <v>1863</v>
      </c>
      <c r="L203" s="20">
        <f t="shared" si="1"/>
        <v>13</v>
      </c>
      <c r="M203" s="20">
        <f t="shared" si="2"/>
        <v>10</v>
      </c>
      <c r="N203" s="20">
        <f t="shared" si="3"/>
        <v>2023</v>
      </c>
      <c r="O203" s="20">
        <v>72</v>
      </c>
      <c r="P203" s="209">
        <f t="shared" si="4"/>
        <v>47404</v>
      </c>
      <c r="Q203" s="20"/>
      <c r="R203" s="20" t="s">
        <v>18752</v>
      </c>
      <c r="S203" s="19" t="s">
        <v>485</v>
      </c>
      <c r="T203" s="19" t="s">
        <v>493</v>
      </c>
      <c r="U203" s="19" t="s">
        <v>498</v>
      </c>
      <c r="V203" s="209">
        <v>36192</v>
      </c>
      <c r="W203" s="20" t="s">
        <v>44</v>
      </c>
      <c r="X203" s="20">
        <v>20</v>
      </c>
      <c r="Y203" s="33" t="s">
        <v>18748</v>
      </c>
      <c r="Z203" s="19" t="s">
        <v>46</v>
      </c>
      <c r="AA203" s="20" t="s">
        <v>5267</v>
      </c>
      <c r="AB203" s="19" t="s">
        <v>5268</v>
      </c>
      <c r="AC203" s="20" t="s">
        <v>14386</v>
      </c>
    </row>
    <row r="204" spans="1:29" ht="22.5" customHeight="1" x14ac:dyDescent="0.35">
      <c r="A204" s="33">
        <v>202</v>
      </c>
      <c r="B204" s="20" t="s">
        <v>18754</v>
      </c>
      <c r="C204" s="20" t="s">
        <v>332</v>
      </c>
      <c r="D204" s="20" t="str">
        <f t="shared" si="0"/>
        <v>KTMBTH-CB</v>
      </c>
      <c r="E204" s="20" t="s">
        <v>6335</v>
      </c>
      <c r="F204" s="20" t="s">
        <v>52</v>
      </c>
      <c r="G204" s="20" t="s">
        <v>5793</v>
      </c>
      <c r="H204" s="20" t="s">
        <v>5916</v>
      </c>
      <c r="I204" s="20" t="s">
        <v>18755</v>
      </c>
      <c r="J204" s="33" t="s">
        <v>312</v>
      </c>
      <c r="K204" s="215" t="s">
        <v>313</v>
      </c>
      <c r="L204" s="20">
        <f t="shared" si="1"/>
        <v>31</v>
      </c>
      <c r="M204" s="20">
        <f t="shared" si="2"/>
        <v>8</v>
      </c>
      <c r="N204" s="20">
        <f t="shared" si="3"/>
        <v>2023</v>
      </c>
      <c r="O204" s="20">
        <v>72</v>
      </c>
      <c r="P204" s="209">
        <f t="shared" si="4"/>
        <v>47361</v>
      </c>
      <c r="Q204" s="20"/>
      <c r="R204" s="20" t="s">
        <v>18754</v>
      </c>
      <c r="S204" s="19" t="s">
        <v>18756</v>
      </c>
      <c r="T204" s="19" t="s">
        <v>18757</v>
      </c>
      <c r="U204" s="19" t="s">
        <v>688</v>
      </c>
      <c r="V204" s="209">
        <v>36399</v>
      </c>
      <c r="W204" s="20" t="s">
        <v>75</v>
      </c>
      <c r="X204" s="20">
        <v>20</v>
      </c>
      <c r="Y204" s="33" t="s">
        <v>18758</v>
      </c>
      <c r="Z204" s="19" t="s">
        <v>62</v>
      </c>
      <c r="AA204" s="20" t="s">
        <v>5267</v>
      </c>
      <c r="AB204" s="19" t="s">
        <v>5268</v>
      </c>
      <c r="AC204" s="20" t="s">
        <v>14386</v>
      </c>
    </row>
    <row r="205" spans="1:29" ht="22.5" customHeight="1" x14ac:dyDescent="0.35">
      <c r="A205" s="33">
        <v>203</v>
      </c>
      <c r="B205" s="20" t="s">
        <v>18759</v>
      </c>
      <c r="C205" s="20" t="s">
        <v>332</v>
      </c>
      <c r="D205" s="20" t="str">
        <f t="shared" si="0"/>
        <v>KTMBTH-CB</v>
      </c>
      <c r="E205" s="20" t="s">
        <v>6335</v>
      </c>
      <c r="F205" s="20" t="s">
        <v>52</v>
      </c>
      <c r="G205" s="20" t="s">
        <v>5793</v>
      </c>
      <c r="H205" s="20" t="s">
        <v>5916</v>
      </c>
      <c r="I205" s="20" t="s">
        <v>18760</v>
      </c>
      <c r="J205" s="33" t="s">
        <v>312</v>
      </c>
      <c r="K205" s="215" t="s">
        <v>313</v>
      </c>
      <c r="L205" s="20">
        <f t="shared" si="1"/>
        <v>31</v>
      </c>
      <c r="M205" s="20">
        <f t="shared" si="2"/>
        <v>8</v>
      </c>
      <c r="N205" s="20">
        <f t="shared" si="3"/>
        <v>2023</v>
      </c>
      <c r="O205" s="20">
        <v>72</v>
      </c>
      <c r="P205" s="209">
        <f t="shared" si="4"/>
        <v>47361</v>
      </c>
      <c r="Q205" s="20"/>
      <c r="R205" s="20" t="s">
        <v>18759</v>
      </c>
      <c r="S205" s="19" t="s">
        <v>18761</v>
      </c>
      <c r="T205" s="19" t="s">
        <v>18762</v>
      </c>
      <c r="U205" s="19" t="s">
        <v>136</v>
      </c>
      <c r="V205" s="209">
        <v>38354</v>
      </c>
      <c r="W205" s="20" t="s">
        <v>75</v>
      </c>
      <c r="X205" s="20">
        <v>20</v>
      </c>
      <c r="Y205" s="33" t="s">
        <v>18763</v>
      </c>
      <c r="Z205" s="19" t="s">
        <v>62</v>
      </c>
      <c r="AA205" s="20" t="s">
        <v>5267</v>
      </c>
      <c r="AB205" s="19" t="s">
        <v>5268</v>
      </c>
      <c r="AC205" s="20" t="s">
        <v>14386</v>
      </c>
    </row>
    <row r="206" spans="1:29" ht="22.5" customHeight="1" x14ac:dyDescent="0.35">
      <c r="A206" s="33">
        <v>204</v>
      </c>
      <c r="B206" s="20" t="s">
        <v>18764</v>
      </c>
      <c r="C206" s="20" t="s">
        <v>332</v>
      </c>
      <c r="D206" s="20" t="str">
        <f t="shared" si="0"/>
        <v>KTMBTH-CB</v>
      </c>
      <c r="E206" s="20" t="s">
        <v>6335</v>
      </c>
      <c r="F206" s="20" t="s">
        <v>52</v>
      </c>
      <c r="G206" s="20" t="s">
        <v>5793</v>
      </c>
      <c r="H206" s="20" t="s">
        <v>5916</v>
      </c>
      <c r="I206" s="20" t="s">
        <v>18765</v>
      </c>
      <c r="J206" s="33" t="s">
        <v>1875</v>
      </c>
      <c r="K206" s="215" t="s">
        <v>1876</v>
      </c>
      <c r="L206" s="20">
        <f t="shared" si="1"/>
        <v>18</v>
      </c>
      <c r="M206" s="20">
        <f t="shared" si="2"/>
        <v>9</v>
      </c>
      <c r="N206" s="20">
        <f t="shared" si="3"/>
        <v>2023</v>
      </c>
      <c r="O206" s="20">
        <v>72</v>
      </c>
      <c r="P206" s="209">
        <f t="shared" si="4"/>
        <v>47379</v>
      </c>
      <c r="Q206" s="20"/>
      <c r="R206" s="20" t="s">
        <v>18764</v>
      </c>
      <c r="S206" s="19" t="s">
        <v>3950</v>
      </c>
      <c r="T206" s="19" t="s">
        <v>686</v>
      </c>
      <c r="U206" s="19" t="s">
        <v>136</v>
      </c>
      <c r="V206" s="210">
        <v>37574</v>
      </c>
      <c r="W206" s="20" t="s">
        <v>75</v>
      </c>
      <c r="X206" s="20">
        <v>20</v>
      </c>
      <c r="Y206" s="33" t="s">
        <v>18763</v>
      </c>
      <c r="Z206" s="19" t="s">
        <v>62</v>
      </c>
      <c r="AA206" s="20" t="s">
        <v>5267</v>
      </c>
      <c r="AB206" s="19" t="s">
        <v>5268</v>
      </c>
      <c r="AC206" s="20" t="s">
        <v>14386</v>
      </c>
    </row>
    <row r="207" spans="1:29" ht="22.5" customHeight="1" x14ac:dyDescent="0.35">
      <c r="A207" s="33">
        <v>205</v>
      </c>
      <c r="B207" s="20" t="s">
        <v>18766</v>
      </c>
      <c r="C207" s="20" t="s">
        <v>332</v>
      </c>
      <c r="D207" s="20" t="str">
        <f t="shared" si="0"/>
        <v>KTMBTH-CB</v>
      </c>
      <c r="E207" s="20" t="s">
        <v>6335</v>
      </c>
      <c r="F207" s="20" t="s">
        <v>52</v>
      </c>
      <c r="G207" s="20" t="s">
        <v>5793</v>
      </c>
      <c r="H207" s="20" t="s">
        <v>5916</v>
      </c>
      <c r="I207" s="20" t="s">
        <v>18767</v>
      </c>
      <c r="J207" s="33" t="s">
        <v>15557</v>
      </c>
      <c r="K207" s="215" t="s">
        <v>15558</v>
      </c>
      <c r="L207" s="20">
        <f t="shared" si="1"/>
        <v>18</v>
      </c>
      <c r="M207" s="20">
        <f t="shared" si="2"/>
        <v>8</v>
      </c>
      <c r="N207" s="20">
        <f t="shared" si="3"/>
        <v>2023</v>
      </c>
      <c r="O207" s="20">
        <v>72</v>
      </c>
      <c r="P207" s="209">
        <f t="shared" si="4"/>
        <v>47348</v>
      </c>
      <c r="Q207" s="20"/>
      <c r="R207" s="20" t="s">
        <v>18766</v>
      </c>
      <c r="S207" s="19" t="s">
        <v>5328</v>
      </c>
      <c r="T207" s="19" t="s">
        <v>643</v>
      </c>
      <c r="U207" s="19" t="s">
        <v>455</v>
      </c>
      <c r="V207" s="209">
        <v>38400</v>
      </c>
      <c r="W207" s="20" t="s">
        <v>75</v>
      </c>
      <c r="X207" s="20">
        <v>20</v>
      </c>
      <c r="Y207" s="33" t="s">
        <v>18763</v>
      </c>
      <c r="Z207" s="19" t="s">
        <v>62</v>
      </c>
      <c r="AA207" s="20" t="s">
        <v>5267</v>
      </c>
      <c r="AB207" s="19" t="s">
        <v>5268</v>
      </c>
      <c r="AC207" s="20" t="s">
        <v>14386</v>
      </c>
    </row>
    <row r="208" spans="1:29" ht="22.5" customHeight="1" x14ac:dyDescent="0.35">
      <c r="A208" s="33">
        <v>206</v>
      </c>
      <c r="B208" s="20" t="s">
        <v>18768</v>
      </c>
      <c r="C208" s="20" t="s">
        <v>332</v>
      </c>
      <c r="D208" s="20" t="str">
        <f t="shared" si="0"/>
        <v>KTMBTH-CB</v>
      </c>
      <c r="E208" s="20" t="s">
        <v>6335</v>
      </c>
      <c r="F208" s="20" t="s">
        <v>52</v>
      </c>
      <c r="G208" s="20" t="s">
        <v>5793</v>
      </c>
      <c r="H208" s="20" t="s">
        <v>5916</v>
      </c>
      <c r="I208" s="20" t="s">
        <v>18769</v>
      </c>
      <c r="J208" s="33" t="s">
        <v>312</v>
      </c>
      <c r="K208" s="215" t="s">
        <v>313</v>
      </c>
      <c r="L208" s="20">
        <f t="shared" si="1"/>
        <v>31</v>
      </c>
      <c r="M208" s="20">
        <f t="shared" si="2"/>
        <v>8</v>
      </c>
      <c r="N208" s="20">
        <f t="shared" si="3"/>
        <v>2023</v>
      </c>
      <c r="O208" s="20">
        <v>72</v>
      </c>
      <c r="P208" s="209">
        <f t="shared" si="4"/>
        <v>47361</v>
      </c>
      <c r="Q208" s="20"/>
      <c r="R208" s="20" t="s">
        <v>18768</v>
      </c>
      <c r="S208" s="19" t="s">
        <v>12977</v>
      </c>
      <c r="T208" s="19" t="s">
        <v>287</v>
      </c>
      <c r="U208" s="19" t="s">
        <v>425</v>
      </c>
      <c r="V208" s="209">
        <v>37625</v>
      </c>
      <c r="W208" s="20" t="s">
        <v>75</v>
      </c>
      <c r="X208" s="20">
        <v>20</v>
      </c>
      <c r="Y208" s="33" t="s">
        <v>18763</v>
      </c>
      <c r="Z208" s="19" t="s">
        <v>62</v>
      </c>
      <c r="AA208" s="20" t="s">
        <v>5267</v>
      </c>
      <c r="AB208" s="19" t="s">
        <v>5268</v>
      </c>
      <c r="AC208" s="20" t="s">
        <v>14386</v>
      </c>
    </row>
    <row r="209" spans="1:29" ht="22.5" customHeight="1" x14ac:dyDescent="0.35">
      <c r="A209" s="33">
        <v>207</v>
      </c>
      <c r="B209" s="20" t="s">
        <v>18770</v>
      </c>
      <c r="C209" s="20" t="s">
        <v>332</v>
      </c>
      <c r="D209" s="20" t="str">
        <f t="shared" si="0"/>
        <v>KTMBTH-CB</v>
      </c>
      <c r="E209" s="20" t="s">
        <v>6335</v>
      </c>
      <c r="F209" s="20" t="s">
        <v>52</v>
      </c>
      <c r="G209" s="20" t="s">
        <v>5793</v>
      </c>
      <c r="H209" s="20" t="s">
        <v>5916</v>
      </c>
      <c r="I209" s="20" t="s">
        <v>18771</v>
      </c>
      <c r="J209" s="33" t="s">
        <v>1816</v>
      </c>
      <c r="K209" s="215" t="s">
        <v>1817</v>
      </c>
      <c r="L209" s="20">
        <f t="shared" si="1"/>
        <v>31</v>
      </c>
      <c r="M209" s="20">
        <f t="shared" si="2"/>
        <v>10</v>
      </c>
      <c r="N209" s="20">
        <f t="shared" si="3"/>
        <v>2023</v>
      </c>
      <c r="O209" s="20">
        <v>72</v>
      </c>
      <c r="P209" s="209">
        <f t="shared" si="4"/>
        <v>47422</v>
      </c>
      <c r="Q209" s="20"/>
      <c r="R209" s="20" t="s">
        <v>18770</v>
      </c>
      <c r="S209" s="19" t="s">
        <v>18772</v>
      </c>
      <c r="T209" s="19" t="s">
        <v>445</v>
      </c>
      <c r="U209" s="19" t="s">
        <v>591</v>
      </c>
      <c r="V209" s="209">
        <v>36905</v>
      </c>
      <c r="W209" s="20" t="s">
        <v>75</v>
      </c>
      <c r="X209" s="20">
        <v>20</v>
      </c>
      <c r="Y209" s="33" t="s">
        <v>18773</v>
      </c>
      <c r="Z209" s="19" t="s">
        <v>62</v>
      </c>
      <c r="AA209" s="20" t="s">
        <v>5267</v>
      </c>
      <c r="AB209" s="19" t="s">
        <v>5268</v>
      </c>
      <c r="AC209" s="20" t="s">
        <v>14386</v>
      </c>
    </row>
    <row r="210" spans="1:29" ht="22.5" customHeight="1" x14ac:dyDescent="0.35">
      <c r="A210" s="33">
        <v>208</v>
      </c>
      <c r="B210" s="20" t="s">
        <v>18774</v>
      </c>
      <c r="C210" s="20" t="s">
        <v>332</v>
      </c>
      <c r="D210" s="20" t="str">
        <f t="shared" si="0"/>
        <v>KTMBTH-CB</v>
      </c>
      <c r="E210" s="20" t="s">
        <v>6335</v>
      </c>
      <c r="F210" s="20" t="s">
        <v>52</v>
      </c>
      <c r="G210" s="20" t="s">
        <v>5793</v>
      </c>
      <c r="H210" s="20" t="s">
        <v>5916</v>
      </c>
      <c r="I210" s="20" t="s">
        <v>18775</v>
      </c>
      <c r="J210" s="33" t="s">
        <v>1804</v>
      </c>
      <c r="K210" s="215" t="s">
        <v>1805</v>
      </c>
      <c r="L210" s="20">
        <f t="shared" si="1"/>
        <v>10</v>
      </c>
      <c r="M210" s="20">
        <f t="shared" si="2"/>
        <v>11</v>
      </c>
      <c r="N210" s="20">
        <f t="shared" si="3"/>
        <v>2023</v>
      </c>
      <c r="O210" s="20">
        <v>72</v>
      </c>
      <c r="P210" s="209">
        <f t="shared" si="4"/>
        <v>47432</v>
      </c>
      <c r="Q210" s="20"/>
      <c r="R210" s="20" t="s">
        <v>18774</v>
      </c>
      <c r="S210" s="19" t="s">
        <v>18776</v>
      </c>
      <c r="T210" s="19" t="s">
        <v>18777</v>
      </c>
      <c r="U210" s="19" t="s">
        <v>18778</v>
      </c>
      <c r="V210" s="209">
        <v>38198</v>
      </c>
      <c r="W210" s="20" t="s">
        <v>44</v>
      </c>
      <c r="X210" s="20">
        <v>20</v>
      </c>
      <c r="Y210" s="33" t="s">
        <v>18773</v>
      </c>
      <c r="Z210" s="19" t="s">
        <v>62</v>
      </c>
      <c r="AA210" s="20" t="s">
        <v>5267</v>
      </c>
      <c r="AB210" s="19" t="s">
        <v>5268</v>
      </c>
      <c r="AC210" s="20" t="s">
        <v>14386</v>
      </c>
    </row>
    <row r="211" spans="1:29" ht="22.5" customHeight="1" x14ac:dyDescent="0.35">
      <c r="A211" s="33">
        <v>209</v>
      </c>
      <c r="B211" s="20" t="s">
        <v>18779</v>
      </c>
      <c r="C211" s="20" t="s">
        <v>332</v>
      </c>
      <c r="D211" s="20" t="str">
        <f t="shared" si="0"/>
        <v>KTMBTH-CB</v>
      </c>
      <c r="E211" s="20" t="s">
        <v>6335</v>
      </c>
      <c r="F211" s="20" t="s">
        <v>52</v>
      </c>
      <c r="G211" s="20" t="s">
        <v>5793</v>
      </c>
      <c r="H211" s="20" t="s">
        <v>5916</v>
      </c>
      <c r="I211" s="20" t="s">
        <v>18780</v>
      </c>
      <c r="J211" s="33" t="s">
        <v>1810</v>
      </c>
      <c r="K211" s="215" t="s">
        <v>1811</v>
      </c>
      <c r="L211" s="20">
        <f t="shared" si="1"/>
        <v>24</v>
      </c>
      <c r="M211" s="20">
        <f t="shared" si="2"/>
        <v>11</v>
      </c>
      <c r="N211" s="20">
        <f t="shared" si="3"/>
        <v>2023</v>
      </c>
      <c r="O211" s="20">
        <v>72</v>
      </c>
      <c r="P211" s="209">
        <f t="shared" si="4"/>
        <v>47446</v>
      </c>
      <c r="Q211" s="20"/>
      <c r="R211" s="20" t="s">
        <v>18779</v>
      </c>
      <c r="S211" s="19" t="s">
        <v>18781</v>
      </c>
      <c r="T211" s="19" t="s">
        <v>580</v>
      </c>
      <c r="U211" s="19" t="s">
        <v>316</v>
      </c>
      <c r="V211" s="210">
        <v>32835</v>
      </c>
      <c r="W211" s="20" t="s">
        <v>75</v>
      </c>
      <c r="X211" s="20">
        <v>20</v>
      </c>
      <c r="Y211" s="33" t="s">
        <v>18773</v>
      </c>
      <c r="Z211" s="19" t="s">
        <v>62</v>
      </c>
      <c r="AA211" s="20" t="s">
        <v>5267</v>
      </c>
      <c r="AB211" s="19" t="s">
        <v>5268</v>
      </c>
      <c r="AC211" s="20" t="s">
        <v>14386</v>
      </c>
    </row>
    <row r="212" spans="1:29" ht="22.5" customHeight="1" x14ac:dyDescent="0.35">
      <c r="A212" s="33">
        <v>210</v>
      </c>
      <c r="B212" s="20" t="s">
        <v>18782</v>
      </c>
      <c r="C212" s="20" t="s">
        <v>332</v>
      </c>
      <c r="D212" s="20" t="str">
        <f t="shared" si="0"/>
        <v>KTMBTH-CB</v>
      </c>
      <c r="E212" s="20" t="s">
        <v>6335</v>
      </c>
      <c r="F212" s="20" t="s">
        <v>52</v>
      </c>
      <c r="G212" s="20" t="s">
        <v>5793</v>
      </c>
      <c r="H212" s="20" t="s">
        <v>5916</v>
      </c>
      <c r="I212" s="20" t="s">
        <v>18783</v>
      </c>
      <c r="J212" s="33" t="s">
        <v>1804</v>
      </c>
      <c r="K212" s="215" t="s">
        <v>1805</v>
      </c>
      <c r="L212" s="20">
        <f t="shared" si="1"/>
        <v>10</v>
      </c>
      <c r="M212" s="20">
        <f t="shared" si="2"/>
        <v>11</v>
      </c>
      <c r="N212" s="20">
        <f t="shared" si="3"/>
        <v>2023</v>
      </c>
      <c r="O212" s="20">
        <v>72</v>
      </c>
      <c r="P212" s="209">
        <f t="shared" si="4"/>
        <v>47432</v>
      </c>
      <c r="Q212" s="20"/>
      <c r="R212" s="20" t="s">
        <v>18782</v>
      </c>
      <c r="S212" s="19" t="s">
        <v>18784</v>
      </c>
      <c r="T212" s="19" t="s">
        <v>493</v>
      </c>
      <c r="U212" s="19" t="s">
        <v>519</v>
      </c>
      <c r="V212" s="209">
        <v>38087</v>
      </c>
      <c r="W212" s="20" t="s">
        <v>44</v>
      </c>
      <c r="X212" s="20">
        <v>20</v>
      </c>
      <c r="Y212" s="33" t="s">
        <v>18773</v>
      </c>
      <c r="Z212" s="19" t="s">
        <v>62</v>
      </c>
      <c r="AA212" s="20" t="s">
        <v>5267</v>
      </c>
      <c r="AB212" s="19" t="s">
        <v>5268</v>
      </c>
      <c r="AC212" s="20" t="s">
        <v>14386</v>
      </c>
    </row>
    <row r="213" spans="1:29" ht="22.5" customHeight="1" x14ac:dyDescent="0.35">
      <c r="A213" s="33">
        <v>211</v>
      </c>
      <c r="B213" s="20" t="s">
        <v>18785</v>
      </c>
      <c r="C213" s="20" t="s">
        <v>332</v>
      </c>
      <c r="D213" s="20" t="str">
        <f t="shared" si="0"/>
        <v>KTMBTH-CB</v>
      </c>
      <c r="E213" s="20" t="s">
        <v>6335</v>
      </c>
      <c r="F213" s="20" t="s">
        <v>52</v>
      </c>
      <c r="G213" s="20" t="s">
        <v>5793</v>
      </c>
      <c r="H213" s="20" t="s">
        <v>5916</v>
      </c>
      <c r="I213" s="20" t="s">
        <v>18786</v>
      </c>
      <c r="J213" s="33" t="s">
        <v>2864</v>
      </c>
      <c r="K213" s="215" t="s">
        <v>2865</v>
      </c>
      <c r="L213" s="20">
        <f t="shared" si="1"/>
        <v>15</v>
      </c>
      <c r="M213" s="20">
        <f t="shared" si="2"/>
        <v>12</v>
      </c>
      <c r="N213" s="20">
        <f t="shared" si="3"/>
        <v>2023</v>
      </c>
      <c r="O213" s="20">
        <v>72</v>
      </c>
      <c r="P213" s="209">
        <f t="shared" si="4"/>
        <v>47467</v>
      </c>
      <c r="Q213" s="20"/>
      <c r="R213" s="20" t="s">
        <v>18785</v>
      </c>
      <c r="S213" s="19" t="s">
        <v>18787</v>
      </c>
      <c r="T213" s="19" t="s">
        <v>11598</v>
      </c>
      <c r="U213" s="19" t="s">
        <v>100</v>
      </c>
      <c r="V213" s="209">
        <v>38205</v>
      </c>
      <c r="W213" s="20" t="s">
        <v>44</v>
      </c>
      <c r="X213" s="20">
        <v>20</v>
      </c>
      <c r="Y213" s="33" t="s">
        <v>18773</v>
      </c>
      <c r="Z213" s="19" t="s">
        <v>62</v>
      </c>
      <c r="AA213" s="20" t="s">
        <v>5267</v>
      </c>
      <c r="AB213" s="19" t="s">
        <v>5268</v>
      </c>
      <c r="AC213" s="20" t="s">
        <v>14386</v>
      </c>
    </row>
    <row r="214" spans="1:29" ht="22.5" customHeight="1" x14ac:dyDescent="0.35">
      <c r="A214" s="33">
        <v>212</v>
      </c>
      <c r="B214" s="20" t="s">
        <v>18788</v>
      </c>
      <c r="C214" s="20" t="s">
        <v>332</v>
      </c>
      <c r="D214" s="20" t="str">
        <f t="shared" si="0"/>
        <v>KTMBTH-CB</v>
      </c>
      <c r="E214" s="20" t="s">
        <v>6335</v>
      </c>
      <c r="F214" s="20" t="s">
        <v>52</v>
      </c>
      <c r="G214" s="20" t="s">
        <v>5793</v>
      </c>
      <c r="H214" s="20" t="s">
        <v>5916</v>
      </c>
      <c r="I214" s="20" t="s">
        <v>18789</v>
      </c>
      <c r="J214" s="33" t="s">
        <v>1837</v>
      </c>
      <c r="K214" s="215" t="s">
        <v>1838</v>
      </c>
      <c r="L214" s="20">
        <f t="shared" si="1"/>
        <v>20</v>
      </c>
      <c r="M214" s="20">
        <f t="shared" si="2"/>
        <v>10</v>
      </c>
      <c r="N214" s="20">
        <f t="shared" si="3"/>
        <v>2023</v>
      </c>
      <c r="O214" s="20">
        <v>72</v>
      </c>
      <c r="P214" s="209">
        <f t="shared" si="4"/>
        <v>47411</v>
      </c>
      <c r="Q214" s="20"/>
      <c r="R214" s="20" t="s">
        <v>18788</v>
      </c>
      <c r="S214" s="19" t="s">
        <v>18790</v>
      </c>
      <c r="T214" s="19" t="s">
        <v>18791</v>
      </c>
      <c r="U214" s="19" t="s">
        <v>820</v>
      </c>
      <c r="V214" s="209">
        <v>30953</v>
      </c>
      <c r="W214" s="20" t="s">
        <v>75</v>
      </c>
      <c r="X214" s="20">
        <v>20</v>
      </c>
      <c r="Y214" s="33" t="s">
        <v>18773</v>
      </c>
      <c r="Z214" s="19" t="s">
        <v>62</v>
      </c>
      <c r="AA214" s="20" t="s">
        <v>5267</v>
      </c>
      <c r="AB214" s="19" t="s">
        <v>5268</v>
      </c>
      <c r="AC214" s="20" t="s">
        <v>14386</v>
      </c>
    </row>
    <row r="215" spans="1:29" ht="22.5" customHeight="1" x14ac:dyDescent="0.35">
      <c r="A215" s="33">
        <v>213</v>
      </c>
      <c r="B215" s="20" t="s">
        <v>18792</v>
      </c>
      <c r="C215" s="20" t="s">
        <v>332</v>
      </c>
      <c r="D215" s="20" t="str">
        <f t="shared" si="0"/>
        <v>KTMBTH-CB</v>
      </c>
      <c r="E215" s="20" t="s">
        <v>6335</v>
      </c>
      <c r="F215" s="20" t="s">
        <v>52</v>
      </c>
      <c r="G215" s="20" t="s">
        <v>5793</v>
      </c>
      <c r="H215" s="20" t="s">
        <v>5916</v>
      </c>
      <c r="I215" s="20" t="s">
        <v>18793</v>
      </c>
      <c r="J215" s="33" t="s">
        <v>1837</v>
      </c>
      <c r="K215" s="215" t="s">
        <v>1838</v>
      </c>
      <c r="L215" s="20">
        <f t="shared" si="1"/>
        <v>20</v>
      </c>
      <c r="M215" s="20">
        <f t="shared" si="2"/>
        <v>10</v>
      </c>
      <c r="N215" s="20">
        <f t="shared" si="3"/>
        <v>2023</v>
      </c>
      <c r="O215" s="20">
        <v>72</v>
      </c>
      <c r="P215" s="209">
        <f t="shared" si="4"/>
        <v>47411</v>
      </c>
      <c r="Q215" s="20"/>
      <c r="R215" s="20" t="s">
        <v>18792</v>
      </c>
      <c r="S215" s="19" t="s">
        <v>18794</v>
      </c>
      <c r="T215" s="19" t="s">
        <v>15060</v>
      </c>
      <c r="U215" s="19" t="s">
        <v>204</v>
      </c>
      <c r="V215" s="209">
        <v>30749</v>
      </c>
      <c r="W215" s="20" t="s">
        <v>75</v>
      </c>
      <c r="X215" s="20">
        <v>20</v>
      </c>
      <c r="Y215" s="33" t="s">
        <v>18773</v>
      </c>
      <c r="Z215" s="19" t="s">
        <v>62</v>
      </c>
      <c r="AA215" s="20" t="s">
        <v>5267</v>
      </c>
      <c r="AB215" s="19" t="s">
        <v>5268</v>
      </c>
      <c r="AC215" s="20" t="s">
        <v>14386</v>
      </c>
    </row>
    <row r="216" spans="1:29" ht="22.5" customHeight="1" x14ac:dyDescent="0.35">
      <c r="A216" s="33">
        <v>214</v>
      </c>
      <c r="B216" s="20" t="s">
        <v>18795</v>
      </c>
      <c r="C216" s="20" t="s">
        <v>332</v>
      </c>
      <c r="D216" s="20" t="str">
        <f t="shared" si="0"/>
        <v>KTMBTH-CB</v>
      </c>
      <c r="E216" s="20" t="s">
        <v>6335</v>
      </c>
      <c r="F216" s="20" t="s">
        <v>52</v>
      </c>
      <c r="G216" s="20" t="s">
        <v>5793</v>
      </c>
      <c r="H216" s="20" t="s">
        <v>5916</v>
      </c>
      <c r="I216" s="20" t="s">
        <v>18796</v>
      </c>
      <c r="J216" s="33" t="s">
        <v>1804</v>
      </c>
      <c r="K216" s="215" t="s">
        <v>1805</v>
      </c>
      <c r="L216" s="20">
        <f t="shared" si="1"/>
        <v>10</v>
      </c>
      <c r="M216" s="20">
        <f t="shared" si="2"/>
        <v>11</v>
      </c>
      <c r="N216" s="20">
        <f t="shared" si="3"/>
        <v>2023</v>
      </c>
      <c r="O216" s="20">
        <v>72</v>
      </c>
      <c r="P216" s="209">
        <f t="shared" si="4"/>
        <v>47432</v>
      </c>
      <c r="Q216" s="20"/>
      <c r="R216" s="20" t="s">
        <v>18795</v>
      </c>
      <c r="S216" s="19" t="s">
        <v>18797</v>
      </c>
      <c r="T216" s="19" t="s">
        <v>12233</v>
      </c>
      <c r="U216" s="19" t="s">
        <v>688</v>
      </c>
      <c r="V216" s="209">
        <v>34972</v>
      </c>
      <c r="W216" s="20" t="s">
        <v>75</v>
      </c>
      <c r="X216" s="20">
        <v>20</v>
      </c>
      <c r="Y216" s="33" t="s">
        <v>18773</v>
      </c>
      <c r="Z216" s="19" t="s">
        <v>62</v>
      </c>
      <c r="AA216" s="20" t="s">
        <v>5267</v>
      </c>
      <c r="AB216" s="19" t="s">
        <v>5268</v>
      </c>
      <c r="AC216" s="20" t="s">
        <v>14386</v>
      </c>
    </row>
    <row r="217" spans="1:29" ht="22.5" customHeight="1" x14ac:dyDescent="0.35">
      <c r="A217" s="33">
        <v>215</v>
      </c>
      <c r="B217" s="20" t="s">
        <v>18798</v>
      </c>
      <c r="C217" s="20" t="s">
        <v>332</v>
      </c>
      <c r="D217" s="20" t="str">
        <f t="shared" si="0"/>
        <v>KTMBTH-CB</v>
      </c>
      <c r="E217" s="20" t="s">
        <v>6335</v>
      </c>
      <c r="F217" s="20" t="s">
        <v>52</v>
      </c>
      <c r="G217" s="20" t="s">
        <v>5793</v>
      </c>
      <c r="H217" s="20" t="s">
        <v>5916</v>
      </c>
      <c r="I217" s="20" t="s">
        <v>18799</v>
      </c>
      <c r="J217" s="33" t="s">
        <v>1810</v>
      </c>
      <c r="K217" s="215" t="s">
        <v>1811</v>
      </c>
      <c r="L217" s="20">
        <f t="shared" si="1"/>
        <v>24</v>
      </c>
      <c r="M217" s="20">
        <f t="shared" si="2"/>
        <v>11</v>
      </c>
      <c r="N217" s="20">
        <f t="shared" si="3"/>
        <v>2023</v>
      </c>
      <c r="O217" s="20">
        <v>72</v>
      </c>
      <c r="P217" s="209">
        <f t="shared" si="4"/>
        <v>47446</v>
      </c>
      <c r="Q217" s="20"/>
      <c r="R217" s="20" t="s">
        <v>18798</v>
      </c>
      <c r="S217" s="19" t="s">
        <v>18800</v>
      </c>
      <c r="T217" s="19" t="s">
        <v>18801</v>
      </c>
      <c r="U217" s="19" t="s">
        <v>85</v>
      </c>
      <c r="V217" s="209">
        <v>38326</v>
      </c>
      <c r="W217" s="20" t="s">
        <v>75</v>
      </c>
      <c r="X217" s="20">
        <v>20</v>
      </c>
      <c r="Y217" s="33" t="s">
        <v>18773</v>
      </c>
      <c r="Z217" s="19" t="s">
        <v>62</v>
      </c>
      <c r="AA217" s="20" t="s">
        <v>5267</v>
      </c>
      <c r="AB217" s="19" t="s">
        <v>5268</v>
      </c>
      <c r="AC217" s="20" t="s">
        <v>14386</v>
      </c>
    </row>
    <row r="218" spans="1:29" ht="22.5" customHeight="1" x14ac:dyDescent="0.35">
      <c r="A218" s="33">
        <v>216</v>
      </c>
      <c r="B218" s="20" t="s">
        <v>18802</v>
      </c>
      <c r="C218" s="20" t="s">
        <v>332</v>
      </c>
      <c r="D218" s="20" t="str">
        <f t="shared" si="0"/>
        <v>KTMBTH-CB</v>
      </c>
      <c r="E218" s="20" t="s">
        <v>6335</v>
      </c>
      <c r="F218" s="20" t="s">
        <v>52</v>
      </c>
      <c r="G218" s="20" t="s">
        <v>5793</v>
      </c>
      <c r="H218" s="20" t="s">
        <v>5916</v>
      </c>
      <c r="I218" s="20" t="s">
        <v>18803</v>
      </c>
      <c r="J218" s="33" t="s">
        <v>16341</v>
      </c>
      <c r="K218" s="215" t="s">
        <v>16342</v>
      </c>
      <c r="L218" s="20">
        <f t="shared" si="1"/>
        <v>23</v>
      </c>
      <c r="M218" s="20">
        <f t="shared" si="2"/>
        <v>2</v>
      </c>
      <c r="N218" s="20">
        <f t="shared" si="3"/>
        <v>2024</v>
      </c>
      <c r="O218" s="20">
        <v>72</v>
      </c>
      <c r="P218" s="209">
        <f t="shared" si="4"/>
        <v>47537</v>
      </c>
      <c r="Q218" s="20"/>
      <c r="R218" s="20" t="s">
        <v>18802</v>
      </c>
      <c r="S218" s="19" t="s">
        <v>18804</v>
      </c>
      <c r="T218" s="19" t="s">
        <v>4615</v>
      </c>
      <c r="U218" s="19" t="s">
        <v>864</v>
      </c>
      <c r="V218" s="209">
        <v>34597</v>
      </c>
      <c r="W218" s="20" t="s">
        <v>44</v>
      </c>
      <c r="X218" s="20">
        <v>20</v>
      </c>
      <c r="Y218" s="33" t="s">
        <v>18805</v>
      </c>
      <c r="Z218" s="19" t="s">
        <v>62</v>
      </c>
      <c r="AA218" s="20" t="s">
        <v>5267</v>
      </c>
      <c r="AB218" s="19" t="s">
        <v>5268</v>
      </c>
      <c r="AC218" s="20" t="s">
        <v>14386</v>
      </c>
    </row>
    <row r="219" spans="1:29" ht="22.5" customHeight="1" x14ac:dyDescent="0.35">
      <c r="A219" s="33">
        <v>217</v>
      </c>
      <c r="B219" s="20" t="s">
        <v>18806</v>
      </c>
      <c r="C219" s="20" t="s">
        <v>332</v>
      </c>
      <c r="D219" s="20" t="str">
        <f t="shared" si="0"/>
        <v>KTMBTH-CB</v>
      </c>
      <c r="E219" s="20" t="s">
        <v>6335</v>
      </c>
      <c r="F219" s="20" t="s">
        <v>52</v>
      </c>
      <c r="G219" s="20" t="s">
        <v>5793</v>
      </c>
      <c r="H219" s="20" t="s">
        <v>5916</v>
      </c>
      <c r="I219" s="20" t="s">
        <v>18807</v>
      </c>
      <c r="J219" s="33" t="s">
        <v>873</v>
      </c>
      <c r="K219" s="215" t="s">
        <v>874</v>
      </c>
      <c r="L219" s="20">
        <f t="shared" si="1"/>
        <v>9</v>
      </c>
      <c r="M219" s="20">
        <f t="shared" si="2"/>
        <v>1</v>
      </c>
      <c r="N219" s="20">
        <f t="shared" si="3"/>
        <v>2024</v>
      </c>
      <c r="O219" s="20">
        <v>72</v>
      </c>
      <c r="P219" s="209">
        <f t="shared" si="4"/>
        <v>47492</v>
      </c>
      <c r="Q219" s="20"/>
      <c r="R219" s="20" t="s">
        <v>18806</v>
      </c>
      <c r="S219" s="19" t="s">
        <v>18808</v>
      </c>
      <c r="T219" s="19" t="s">
        <v>661</v>
      </c>
      <c r="U219" s="19" t="s">
        <v>18809</v>
      </c>
      <c r="V219" s="209">
        <v>31887</v>
      </c>
      <c r="W219" s="20" t="s">
        <v>44</v>
      </c>
      <c r="X219" s="20">
        <v>20</v>
      </c>
      <c r="Y219" s="33" t="s">
        <v>18805</v>
      </c>
      <c r="Z219" s="19" t="s">
        <v>62</v>
      </c>
      <c r="AA219" s="20" t="s">
        <v>5267</v>
      </c>
      <c r="AB219" s="19" t="s">
        <v>5268</v>
      </c>
      <c r="AC219" s="20" t="s">
        <v>14386</v>
      </c>
    </row>
    <row r="220" spans="1:29" ht="22.5" customHeight="1" x14ac:dyDescent="0.35">
      <c r="A220" s="33">
        <v>218</v>
      </c>
      <c r="B220" s="20" t="s">
        <v>18810</v>
      </c>
      <c r="C220" s="20" t="s">
        <v>332</v>
      </c>
      <c r="D220" s="20" t="str">
        <f t="shared" si="0"/>
        <v>KTMBTH-CB</v>
      </c>
      <c r="E220" s="20" t="s">
        <v>6335</v>
      </c>
      <c r="F220" s="20" t="s">
        <v>52</v>
      </c>
      <c r="G220" s="20" t="s">
        <v>5793</v>
      </c>
      <c r="H220" s="20" t="s">
        <v>5916</v>
      </c>
      <c r="I220" s="20" t="s">
        <v>18811</v>
      </c>
      <c r="J220" s="33" t="s">
        <v>17779</v>
      </c>
      <c r="K220" s="215" t="s">
        <v>17780</v>
      </c>
      <c r="L220" s="20">
        <f t="shared" si="1"/>
        <v>30</v>
      </c>
      <c r="M220" s="20">
        <f t="shared" si="2"/>
        <v>1</v>
      </c>
      <c r="N220" s="20">
        <f t="shared" si="3"/>
        <v>2024</v>
      </c>
      <c r="O220" s="20">
        <v>72</v>
      </c>
      <c r="P220" s="209">
        <f t="shared" si="4"/>
        <v>47513</v>
      </c>
      <c r="Q220" s="20"/>
      <c r="R220" s="20" t="s">
        <v>18810</v>
      </c>
      <c r="S220" s="19" t="s">
        <v>18812</v>
      </c>
      <c r="T220" s="19" t="s">
        <v>661</v>
      </c>
      <c r="U220" s="19" t="s">
        <v>751</v>
      </c>
      <c r="V220" s="210">
        <v>34328</v>
      </c>
      <c r="W220" s="20" t="s">
        <v>44</v>
      </c>
      <c r="X220" s="20">
        <v>20</v>
      </c>
      <c r="Y220" s="33" t="s">
        <v>18805</v>
      </c>
      <c r="Z220" s="19" t="s">
        <v>62</v>
      </c>
      <c r="AA220" s="20" t="s">
        <v>5267</v>
      </c>
      <c r="AB220" s="19" t="s">
        <v>5268</v>
      </c>
      <c r="AC220" s="20" t="s">
        <v>14386</v>
      </c>
    </row>
    <row r="221" spans="1:29" ht="22.5" customHeight="1" x14ac:dyDescent="0.35">
      <c r="A221" s="33">
        <v>219</v>
      </c>
      <c r="B221" s="20" t="s">
        <v>18813</v>
      </c>
      <c r="C221" s="20" t="s">
        <v>332</v>
      </c>
      <c r="D221" s="20" t="str">
        <f t="shared" si="0"/>
        <v>KTMBTH-CB</v>
      </c>
      <c r="E221" s="20" t="s">
        <v>6335</v>
      </c>
      <c r="F221" s="20" t="s">
        <v>52</v>
      </c>
      <c r="G221" s="20" t="s">
        <v>5793</v>
      </c>
      <c r="H221" s="20" t="s">
        <v>5916</v>
      </c>
      <c r="I221" s="20" t="s">
        <v>18814</v>
      </c>
      <c r="J221" s="33" t="s">
        <v>17779</v>
      </c>
      <c r="K221" s="215" t="s">
        <v>17780</v>
      </c>
      <c r="L221" s="20">
        <f t="shared" si="1"/>
        <v>30</v>
      </c>
      <c r="M221" s="20">
        <f t="shared" si="2"/>
        <v>1</v>
      </c>
      <c r="N221" s="20">
        <f t="shared" si="3"/>
        <v>2024</v>
      </c>
      <c r="O221" s="20">
        <v>72</v>
      </c>
      <c r="P221" s="209">
        <f t="shared" si="4"/>
        <v>47513</v>
      </c>
      <c r="Q221" s="20"/>
      <c r="R221" s="20" t="s">
        <v>18813</v>
      </c>
      <c r="S221" s="19" t="s">
        <v>18815</v>
      </c>
      <c r="T221" s="19" t="s">
        <v>658</v>
      </c>
      <c r="U221" s="19" t="s">
        <v>864</v>
      </c>
      <c r="V221" s="209">
        <v>37736</v>
      </c>
      <c r="W221" s="20" t="s">
        <v>44</v>
      </c>
      <c r="X221" s="20">
        <v>20</v>
      </c>
      <c r="Y221" s="33" t="s">
        <v>18805</v>
      </c>
      <c r="Z221" s="19" t="s">
        <v>62</v>
      </c>
      <c r="AA221" s="20" t="s">
        <v>5267</v>
      </c>
      <c r="AB221" s="19" t="s">
        <v>5268</v>
      </c>
      <c r="AC221" s="20" t="s">
        <v>14386</v>
      </c>
    </row>
    <row r="222" spans="1:29" ht="22.5" customHeight="1" x14ac:dyDescent="0.35">
      <c r="A222" s="33">
        <v>220</v>
      </c>
      <c r="B222" s="20" t="s">
        <v>18816</v>
      </c>
      <c r="C222" s="20" t="s">
        <v>332</v>
      </c>
      <c r="D222" s="20" t="str">
        <f t="shared" si="0"/>
        <v>SPHBTH-CB</v>
      </c>
      <c r="E222" s="20" t="s">
        <v>6335</v>
      </c>
      <c r="F222" s="20" t="s">
        <v>52</v>
      </c>
      <c r="G222" s="20" t="s">
        <v>5793</v>
      </c>
      <c r="H222" s="20" t="s">
        <v>5916</v>
      </c>
      <c r="I222" s="20" t="s">
        <v>18817</v>
      </c>
      <c r="J222" s="33" t="s">
        <v>1862</v>
      </c>
      <c r="K222" s="215" t="s">
        <v>1863</v>
      </c>
      <c r="L222" s="20">
        <f t="shared" si="1"/>
        <v>13</v>
      </c>
      <c r="M222" s="20">
        <f t="shared" si="2"/>
        <v>10</v>
      </c>
      <c r="N222" s="20">
        <f t="shared" si="3"/>
        <v>2023</v>
      </c>
      <c r="O222" s="20">
        <v>72</v>
      </c>
      <c r="P222" s="209">
        <f t="shared" si="4"/>
        <v>47404</v>
      </c>
      <c r="Q222" s="20"/>
      <c r="R222" s="20" t="s">
        <v>18816</v>
      </c>
      <c r="S222" s="19" t="s">
        <v>18818</v>
      </c>
      <c r="T222" s="19" t="s">
        <v>12377</v>
      </c>
      <c r="U222" s="19" t="s">
        <v>1289</v>
      </c>
      <c r="V222" s="209">
        <v>33028</v>
      </c>
      <c r="W222" s="20" t="s">
        <v>44</v>
      </c>
      <c r="X222" s="20">
        <v>20</v>
      </c>
      <c r="Y222" s="33" t="s">
        <v>15544</v>
      </c>
      <c r="Z222" s="19" t="s">
        <v>62</v>
      </c>
      <c r="AA222" s="20" t="s">
        <v>5921</v>
      </c>
      <c r="AB222" s="19" t="s">
        <v>5922</v>
      </c>
      <c r="AC222" s="20" t="s">
        <v>14386</v>
      </c>
    </row>
    <row r="223" spans="1:29" ht="22.5" customHeight="1" x14ac:dyDescent="0.35">
      <c r="A223" s="33">
        <v>221</v>
      </c>
      <c r="B223" s="20" t="s">
        <v>18819</v>
      </c>
      <c r="C223" s="20" t="s">
        <v>332</v>
      </c>
      <c r="D223" s="20" t="str">
        <f t="shared" si="0"/>
        <v>KTMBTH-CB</v>
      </c>
      <c r="E223" s="20" t="s">
        <v>6335</v>
      </c>
      <c r="F223" s="20" t="s">
        <v>52</v>
      </c>
      <c r="G223" s="20" t="s">
        <v>5793</v>
      </c>
      <c r="H223" s="20" t="s">
        <v>5916</v>
      </c>
      <c r="I223" s="20" t="s">
        <v>18820</v>
      </c>
      <c r="J223" s="33" t="s">
        <v>1946</v>
      </c>
      <c r="K223" s="215" t="s">
        <v>1947</v>
      </c>
      <c r="L223" s="20">
        <f t="shared" si="1"/>
        <v>22</v>
      </c>
      <c r="M223" s="20">
        <f t="shared" si="2"/>
        <v>3</v>
      </c>
      <c r="N223" s="20">
        <f t="shared" si="3"/>
        <v>2024</v>
      </c>
      <c r="O223" s="20">
        <v>72</v>
      </c>
      <c r="P223" s="209">
        <f t="shared" si="4"/>
        <v>47564</v>
      </c>
      <c r="Q223" s="20"/>
      <c r="R223" s="20" t="s">
        <v>18819</v>
      </c>
      <c r="S223" s="19" t="s">
        <v>18821</v>
      </c>
      <c r="T223" s="19" t="s">
        <v>661</v>
      </c>
      <c r="U223" s="19" t="s">
        <v>18822</v>
      </c>
      <c r="V223" s="209">
        <v>31559</v>
      </c>
      <c r="W223" s="20" t="s">
        <v>44</v>
      </c>
      <c r="X223" s="20">
        <v>20</v>
      </c>
      <c r="Y223" s="33" t="s">
        <v>18823</v>
      </c>
      <c r="Z223" s="19" t="s">
        <v>93</v>
      </c>
      <c r="AA223" s="20" t="s">
        <v>5267</v>
      </c>
      <c r="AB223" s="19" t="s">
        <v>5268</v>
      </c>
      <c r="AC223" s="20" t="s">
        <v>14386</v>
      </c>
    </row>
    <row r="224" spans="1:29" ht="22.5" customHeight="1" x14ac:dyDescent="0.35">
      <c r="A224" s="33">
        <v>222</v>
      </c>
      <c r="B224" s="20" t="s">
        <v>18824</v>
      </c>
      <c r="C224" s="20" t="s">
        <v>332</v>
      </c>
      <c r="D224" s="20" t="str">
        <f t="shared" si="0"/>
        <v>KTMBTH-CB</v>
      </c>
      <c r="E224" s="20" t="s">
        <v>6335</v>
      </c>
      <c r="F224" s="20" t="s">
        <v>52</v>
      </c>
      <c r="G224" s="20" t="s">
        <v>5793</v>
      </c>
      <c r="H224" s="20" t="s">
        <v>5916</v>
      </c>
      <c r="I224" s="20" t="s">
        <v>18825</v>
      </c>
      <c r="J224" s="33" t="s">
        <v>1800</v>
      </c>
      <c r="K224" s="215" t="s">
        <v>1801</v>
      </c>
      <c r="L224" s="20">
        <f t="shared" si="1"/>
        <v>11</v>
      </c>
      <c r="M224" s="20">
        <f t="shared" si="2"/>
        <v>9</v>
      </c>
      <c r="N224" s="20">
        <f t="shared" si="3"/>
        <v>2023</v>
      </c>
      <c r="O224" s="20">
        <v>72</v>
      </c>
      <c r="P224" s="209">
        <f t="shared" si="4"/>
        <v>47372</v>
      </c>
      <c r="Q224" s="20"/>
      <c r="R224" s="20" t="s">
        <v>18824</v>
      </c>
      <c r="S224" s="19" t="s">
        <v>18826</v>
      </c>
      <c r="T224" s="19" t="s">
        <v>18827</v>
      </c>
      <c r="U224" s="19" t="s">
        <v>1064</v>
      </c>
      <c r="V224" s="209">
        <v>30387</v>
      </c>
      <c r="W224" s="20" t="s">
        <v>75</v>
      </c>
      <c r="X224" s="20">
        <v>20</v>
      </c>
      <c r="Y224" s="33" t="s">
        <v>18828</v>
      </c>
      <c r="Z224" s="19" t="s">
        <v>93</v>
      </c>
      <c r="AA224" s="20" t="s">
        <v>5267</v>
      </c>
      <c r="AB224" s="19" t="s">
        <v>5268</v>
      </c>
      <c r="AC224" s="20" t="s">
        <v>14386</v>
      </c>
    </row>
    <row r="225" spans="1:29" ht="22.5" customHeight="1" x14ac:dyDescent="0.35">
      <c r="A225" s="33">
        <v>223</v>
      </c>
      <c r="B225" s="20" t="s">
        <v>18829</v>
      </c>
      <c r="C225" s="20" t="s">
        <v>332</v>
      </c>
      <c r="D225" s="20" t="str">
        <f t="shared" si="0"/>
        <v>KTMThôi học</v>
      </c>
      <c r="E225" s="20" t="s">
        <v>6338</v>
      </c>
      <c r="F225" s="20" t="s">
        <v>5780</v>
      </c>
      <c r="G225" s="20" t="s">
        <v>5793</v>
      </c>
      <c r="H225" s="20" t="s">
        <v>5916</v>
      </c>
      <c r="I225" s="20" t="s">
        <v>18830</v>
      </c>
      <c r="J225" s="33" t="s">
        <v>577</v>
      </c>
      <c r="K225" s="215" t="s">
        <v>578</v>
      </c>
      <c r="L225" s="20">
        <f t="shared" si="1"/>
        <v>25</v>
      </c>
      <c r="M225" s="20">
        <f t="shared" si="2"/>
        <v>8</v>
      </c>
      <c r="N225" s="20">
        <f t="shared" si="3"/>
        <v>2023</v>
      </c>
      <c r="O225" s="20">
        <v>72</v>
      </c>
      <c r="P225" s="209">
        <f t="shared" si="4"/>
        <v>47355</v>
      </c>
      <c r="Q225" s="20"/>
      <c r="R225" s="20" t="s">
        <v>18829</v>
      </c>
      <c r="S225" s="19" t="s">
        <v>746</v>
      </c>
      <c r="T225" s="19" t="s">
        <v>445</v>
      </c>
      <c r="U225" s="19" t="s">
        <v>292</v>
      </c>
      <c r="V225" s="209">
        <v>28932</v>
      </c>
      <c r="W225" s="20" t="s">
        <v>75</v>
      </c>
      <c r="X225" s="20">
        <v>20</v>
      </c>
      <c r="Y225" s="33" t="s">
        <v>18828</v>
      </c>
      <c r="Z225" s="19" t="s">
        <v>93</v>
      </c>
      <c r="AA225" s="20" t="s">
        <v>5267</v>
      </c>
      <c r="AB225" s="19" t="s">
        <v>5268</v>
      </c>
      <c r="AC225" s="20" t="s">
        <v>14386</v>
      </c>
    </row>
    <row r="226" spans="1:29" ht="22.5" customHeight="1" x14ac:dyDescent="0.35">
      <c r="A226" s="33">
        <v>224</v>
      </c>
      <c r="B226" s="20" t="s">
        <v>18831</v>
      </c>
      <c r="C226" s="20" t="s">
        <v>332</v>
      </c>
      <c r="D226" s="20" t="str">
        <f t="shared" si="0"/>
        <v>KTMBTH-CB</v>
      </c>
      <c r="E226" s="20" t="s">
        <v>6335</v>
      </c>
      <c r="F226" s="20" t="s">
        <v>52</v>
      </c>
      <c r="G226" s="20" t="s">
        <v>5793</v>
      </c>
      <c r="H226" s="20" t="s">
        <v>5916</v>
      </c>
      <c r="I226" s="20" t="s">
        <v>18832</v>
      </c>
      <c r="J226" s="33" t="s">
        <v>577</v>
      </c>
      <c r="K226" s="215" t="s">
        <v>578</v>
      </c>
      <c r="L226" s="20">
        <f t="shared" si="1"/>
        <v>25</v>
      </c>
      <c r="M226" s="20">
        <f t="shared" si="2"/>
        <v>8</v>
      </c>
      <c r="N226" s="20">
        <f t="shared" si="3"/>
        <v>2023</v>
      </c>
      <c r="O226" s="20">
        <v>72</v>
      </c>
      <c r="P226" s="209">
        <f t="shared" si="4"/>
        <v>47355</v>
      </c>
      <c r="Q226" s="20"/>
      <c r="R226" s="20" t="s">
        <v>18831</v>
      </c>
      <c r="S226" s="19" t="s">
        <v>98</v>
      </c>
      <c r="T226" s="19" t="s">
        <v>99</v>
      </c>
      <c r="U226" s="19" t="s">
        <v>100</v>
      </c>
      <c r="V226" s="209">
        <v>36402</v>
      </c>
      <c r="W226" s="20" t="s">
        <v>75</v>
      </c>
      <c r="X226" s="20">
        <v>20</v>
      </c>
      <c r="Y226" s="33" t="s">
        <v>18828</v>
      </c>
      <c r="Z226" s="19" t="s">
        <v>93</v>
      </c>
      <c r="AA226" s="20" t="s">
        <v>5267</v>
      </c>
      <c r="AB226" s="19" t="s">
        <v>5268</v>
      </c>
      <c r="AC226" s="20" t="s">
        <v>14386</v>
      </c>
    </row>
    <row r="227" spans="1:29" ht="22.5" customHeight="1" x14ac:dyDescent="0.35">
      <c r="A227" s="33">
        <v>225</v>
      </c>
      <c r="B227" s="20" t="s">
        <v>18833</v>
      </c>
      <c r="C227" s="20" t="s">
        <v>332</v>
      </c>
      <c r="D227" s="20" t="str">
        <f t="shared" si="0"/>
        <v>KTMBTH-CB</v>
      </c>
      <c r="E227" s="20" t="s">
        <v>6335</v>
      </c>
      <c r="F227" s="20" t="s">
        <v>52</v>
      </c>
      <c r="G227" s="20" t="s">
        <v>5793</v>
      </c>
      <c r="H227" s="20" t="s">
        <v>5916</v>
      </c>
      <c r="I227" s="20" t="s">
        <v>18834</v>
      </c>
      <c r="J227" s="33" t="s">
        <v>15557</v>
      </c>
      <c r="K227" s="215" t="s">
        <v>15558</v>
      </c>
      <c r="L227" s="20">
        <f t="shared" si="1"/>
        <v>18</v>
      </c>
      <c r="M227" s="20">
        <f t="shared" si="2"/>
        <v>8</v>
      </c>
      <c r="N227" s="20">
        <f t="shared" si="3"/>
        <v>2023</v>
      </c>
      <c r="O227" s="20">
        <v>72</v>
      </c>
      <c r="P227" s="209">
        <f t="shared" si="4"/>
        <v>47348</v>
      </c>
      <c r="Q227" s="20"/>
      <c r="R227" s="20" t="s">
        <v>18833</v>
      </c>
      <c r="S227" s="19" t="s">
        <v>18835</v>
      </c>
      <c r="T227" s="19" t="s">
        <v>18836</v>
      </c>
      <c r="U227" s="19" t="s">
        <v>835</v>
      </c>
      <c r="V227" s="210">
        <v>38641</v>
      </c>
      <c r="W227" s="20" t="s">
        <v>44</v>
      </c>
      <c r="X227" s="20">
        <v>20</v>
      </c>
      <c r="Y227" s="33" t="s">
        <v>18828</v>
      </c>
      <c r="Z227" s="19" t="s">
        <v>93</v>
      </c>
      <c r="AA227" s="20" t="s">
        <v>5267</v>
      </c>
      <c r="AB227" s="19" t="s">
        <v>5268</v>
      </c>
      <c r="AC227" s="20" t="s">
        <v>14386</v>
      </c>
    </row>
    <row r="228" spans="1:29" ht="22.5" customHeight="1" x14ac:dyDescent="0.35">
      <c r="A228" s="33">
        <v>226</v>
      </c>
      <c r="B228" s="20" t="s">
        <v>18837</v>
      </c>
      <c r="C228" s="20" t="s">
        <v>332</v>
      </c>
      <c r="D228" s="20" t="str">
        <f t="shared" si="0"/>
        <v>KTMBTH-CB</v>
      </c>
      <c r="E228" s="20" t="s">
        <v>6335</v>
      </c>
      <c r="F228" s="20" t="s">
        <v>52</v>
      </c>
      <c r="G228" s="20" t="s">
        <v>5793</v>
      </c>
      <c r="H228" s="20" t="s">
        <v>5916</v>
      </c>
      <c r="I228" s="20" t="s">
        <v>18838</v>
      </c>
      <c r="J228" s="33" t="s">
        <v>312</v>
      </c>
      <c r="K228" s="215" t="s">
        <v>313</v>
      </c>
      <c r="L228" s="20">
        <f t="shared" si="1"/>
        <v>31</v>
      </c>
      <c r="M228" s="20">
        <f t="shared" si="2"/>
        <v>8</v>
      </c>
      <c r="N228" s="20">
        <f t="shared" si="3"/>
        <v>2023</v>
      </c>
      <c r="O228" s="20">
        <v>72</v>
      </c>
      <c r="P228" s="209">
        <f t="shared" si="4"/>
        <v>47361</v>
      </c>
      <c r="Q228" s="20"/>
      <c r="R228" s="20" t="s">
        <v>18837</v>
      </c>
      <c r="S228" s="19" t="s">
        <v>18839</v>
      </c>
      <c r="T228" s="19" t="s">
        <v>18840</v>
      </c>
      <c r="U228" s="19" t="s">
        <v>181</v>
      </c>
      <c r="V228" s="209">
        <v>29392</v>
      </c>
      <c r="W228" s="20" t="s">
        <v>75</v>
      </c>
      <c r="X228" s="20">
        <v>20</v>
      </c>
      <c r="Y228" s="33" t="s">
        <v>18828</v>
      </c>
      <c r="Z228" s="19" t="s">
        <v>93</v>
      </c>
      <c r="AA228" s="20" t="s">
        <v>5267</v>
      </c>
      <c r="AB228" s="19" t="s">
        <v>5268</v>
      </c>
      <c r="AC228" s="20" t="s">
        <v>14386</v>
      </c>
    </row>
    <row r="229" spans="1:29" ht="22.5" customHeight="1" x14ac:dyDescent="0.35">
      <c r="A229" s="33">
        <v>227</v>
      </c>
      <c r="B229" s="20" t="s">
        <v>18841</v>
      </c>
      <c r="C229" s="20" t="s">
        <v>332</v>
      </c>
      <c r="D229" s="20" t="str">
        <f t="shared" si="0"/>
        <v>KTMBTH-CB</v>
      </c>
      <c r="E229" s="20" t="s">
        <v>6335</v>
      </c>
      <c r="F229" s="20" t="s">
        <v>52</v>
      </c>
      <c r="G229" s="20" t="s">
        <v>5793</v>
      </c>
      <c r="H229" s="20" t="s">
        <v>5916</v>
      </c>
      <c r="I229" s="20" t="s">
        <v>18842</v>
      </c>
      <c r="J229" s="33" t="s">
        <v>1800</v>
      </c>
      <c r="K229" s="215" t="s">
        <v>1801</v>
      </c>
      <c r="L229" s="20">
        <f t="shared" si="1"/>
        <v>11</v>
      </c>
      <c r="M229" s="20">
        <f t="shared" si="2"/>
        <v>9</v>
      </c>
      <c r="N229" s="20">
        <f t="shared" si="3"/>
        <v>2023</v>
      </c>
      <c r="O229" s="20">
        <v>72</v>
      </c>
      <c r="P229" s="209">
        <f t="shared" si="4"/>
        <v>47372</v>
      </c>
      <c r="Q229" s="20"/>
      <c r="R229" s="20" t="s">
        <v>18841</v>
      </c>
      <c r="S229" s="19" t="s">
        <v>17909</v>
      </c>
      <c r="T229" s="19" t="s">
        <v>177</v>
      </c>
      <c r="U229" s="19" t="s">
        <v>1452</v>
      </c>
      <c r="V229" s="209">
        <v>35082</v>
      </c>
      <c r="W229" s="20" t="s">
        <v>75</v>
      </c>
      <c r="X229" s="20">
        <v>20</v>
      </c>
      <c r="Y229" s="33" t="s">
        <v>18828</v>
      </c>
      <c r="Z229" s="19" t="s">
        <v>93</v>
      </c>
      <c r="AA229" s="20" t="s">
        <v>5267</v>
      </c>
      <c r="AB229" s="19" t="s">
        <v>5268</v>
      </c>
      <c r="AC229" s="20" t="s">
        <v>14386</v>
      </c>
    </row>
    <row r="230" spans="1:29" ht="22.5" customHeight="1" x14ac:dyDescent="0.35">
      <c r="A230" s="33">
        <v>228</v>
      </c>
      <c r="B230" s="20" t="s">
        <v>18843</v>
      </c>
      <c r="C230" s="20" t="s">
        <v>332</v>
      </c>
      <c r="D230" s="20" t="str">
        <f t="shared" si="0"/>
        <v>KTMBTH-CB</v>
      </c>
      <c r="E230" s="20" t="s">
        <v>6335</v>
      </c>
      <c r="F230" s="20" t="s">
        <v>52</v>
      </c>
      <c r="G230" s="20" t="s">
        <v>5793</v>
      </c>
      <c r="H230" s="20" t="s">
        <v>5916</v>
      </c>
      <c r="I230" s="20" t="s">
        <v>18844</v>
      </c>
      <c r="J230" s="33" t="s">
        <v>1816</v>
      </c>
      <c r="K230" s="215" t="s">
        <v>1817</v>
      </c>
      <c r="L230" s="20">
        <f t="shared" si="1"/>
        <v>31</v>
      </c>
      <c r="M230" s="20">
        <f t="shared" si="2"/>
        <v>10</v>
      </c>
      <c r="N230" s="20">
        <f t="shared" si="3"/>
        <v>2023</v>
      </c>
      <c r="O230" s="20">
        <v>72</v>
      </c>
      <c r="P230" s="209">
        <f t="shared" si="4"/>
        <v>47422</v>
      </c>
      <c r="Q230" s="20"/>
      <c r="R230" s="20" t="s">
        <v>18843</v>
      </c>
      <c r="S230" s="19" t="s">
        <v>18845</v>
      </c>
      <c r="T230" s="19" t="s">
        <v>18846</v>
      </c>
      <c r="U230" s="19" t="s">
        <v>337</v>
      </c>
      <c r="V230" s="210">
        <v>37186</v>
      </c>
      <c r="W230" s="20" t="s">
        <v>75</v>
      </c>
      <c r="X230" s="20">
        <v>20</v>
      </c>
      <c r="Y230" s="33" t="s">
        <v>18847</v>
      </c>
      <c r="Z230" s="19" t="s">
        <v>93</v>
      </c>
      <c r="AA230" s="20" t="s">
        <v>5267</v>
      </c>
      <c r="AB230" s="19" t="s">
        <v>5268</v>
      </c>
      <c r="AC230" s="20" t="s">
        <v>14386</v>
      </c>
    </row>
    <row r="231" spans="1:29" ht="22.5" customHeight="1" x14ac:dyDescent="0.35">
      <c r="A231" s="33">
        <v>229</v>
      </c>
      <c r="B231" s="20" t="s">
        <v>18848</v>
      </c>
      <c r="C231" s="20" t="s">
        <v>332</v>
      </c>
      <c r="D231" s="20" t="str">
        <f t="shared" si="0"/>
        <v>KTMBTH-CB</v>
      </c>
      <c r="E231" s="20" t="s">
        <v>6335</v>
      </c>
      <c r="F231" s="20" t="s">
        <v>52</v>
      </c>
      <c r="G231" s="20" t="s">
        <v>5793</v>
      </c>
      <c r="H231" s="20" t="s">
        <v>5916</v>
      </c>
      <c r="I231" s="20" t="s">
        <v>18849</v>
      </c>
      <c r="J231" s="33" t="s">
        <v>1810</v>
      </c>
      <c r="K231" s="215" t="s">
        <v>1811</v>
      </c>
      <c r="L231" s="20">
        <f t="shared" si="1"/>
        <v>24</v>
      </c>
      <c r="M231" s="20">
        <f t="shared" si="2"/>
        <v>11</v>
      </c>
      <c r="N231" s="20">
        <f t="shared" si="3"/>
        <v>2023</v>
      </c>
      <c r="O231" s="20">
        <v>72</v>
      </c>
      <c r="P231" s="209">
        <f t="shared" si="4"/>
        <v>47446</v>
      </c>
      <c r="Q231" s="20"/>
      <c r="R231" s="20" t="s">
        <v>18848</v>
      </c>
      <c r="S231" s="19" t="s">
        <v>18850</v>
      </c>
      <c r="T231" s="19" t="s">
        <v>750</v>
      </c>
      <c r="U231" s="19" t="s">
        <v>562</v>
      </c>
      <c r="V231" s="209">
        <v>38092</v>
      </c>
      <c r="W231" s="20" t="s">
        <v>44</v>
      </c>
      <c r="X231" s="20">
        <v>20</v>
      </c>
      <c r="Y231" s="33" t="s">
        <v>18847</v>
      </c>
      <c r="Z231" s="19" t="s">
        <v>93</v>
      </c>
      <c r="AA231" s="20" t="s">
        <v>5267</v>
      </c>
      <c r="AB231" s="19" t="s">
        <v>5268</v>
      </c>
      <c r="AC231" s="20" t="s">
        <v>14386</v>
      </c>
    </row>
    <row r="232" spans="1:29" ht="22.5" customHeight="1" x14ac:dyDescent="0.35">
      <c r="A232" s="33">
        <v>230</v>
      </c>
      <c r="B232" s="20" t="s">
        <v>18851</v>
      </c>
      <c r="C232" s="20" t="s">
        <v>332</v>
      </c>
      <c r="D232" s="20" t="str">
        <f t="shared" si="0"/>
        <v>KTMBTH-CB</v>
      </c>
      <c r="E232" s="20" t="s">
        <v>6335</v>
      </c>
      <c r="F232" s="20" t="s">
        <v>52</v>
      </c>
      <c r="G232" s="20" t="s">
        <v>5793</v>
      </c>
      <c r="H232" s="20" t="s">
        <v>5916</v>
      </c>
      <c r="I232" s="20" t="s">
        <v>18852</v>
      </c>
      <c r="J232" s="33" t="s">
        <v>1821</v>
      </c>
      <c r="K232" s="215" t="s">
        <v>1822</v>
      </c>
      <c r="L232" s="20">
        <f t="shared" si="1"/>
        <v>6</v>
      </c>
      <c r="M232" s="20">
        <f t="shared" si="2"/>
        <v>10</v>
      </c>
      <c r="N232" s="20">
        <f t="shared" si="3"/>
        <v>2023</v>
      </c>
      <c r="O232" s="20">
        <v>72</v>
      </c>
      <c r="P232" s="209">
        <f t="shared" si="4"/>
        <v>47397</v>
      </c>
      <c r="Q232" s="20"/>
      <c r="R232" s="20" t="s">
        <v>18851</v>
      </c>
      <c r="S232" s="19" t="s">
        <v>18853</v>
      </c>
      <c r="T232" s="19" t="s">
        <v>1778</v>
      </c>
      <c r="U232" s="19" t="s">
        <v>1789</v>
      </c>
      <c r="V232" s="209">
        <v>37692</v>
      </c>
      <c r="W232" s="20" t="s">
        <v>75</v>
      </c>
      <c r="X232" s="20">
        <v>20</v>
      </c>
      <c r="Y232" s="33" t="s">
        <v>18847</v>
      </c>
      <c r="Z232" s="19" t="s">
        <v>93</v>
      </c>
      <c r="AA232" s="20" t="s">
        <v>5267</v>
      </c>
      <c r="AB232" s="19" t="s">
        <v>5268</v>
      </c>
      <c r="AC232" s="20" t="s">
        <v>14386</v>
      </c>
    </row>
    <row r="233" spans="1:29" ht="22.5" customHeight="1" x14ac:dyDescent="0.35">
      <c r="A233" s="33">
        <v>231</v>
      </c>
      <c r="B233" s="20" t="s">
        <v>18854</v>
      </c>
      <c r="C233" s="20" t="s">
        <v>332</v>
      </c>
      <c r="D233" s="20" t="str">
        <f t="shared" si="0"/>
        <v>KTMBTH-CB</v>
      </c>
      <c r="E233" s="20" t="s">
        <v>6335</v>
      </c>
      <c r="F233" s="20" t="s">
        <v>52</v>
      </c>
      <c r="G233" s="20" t="s">
        <v>5793</v>
      </c>
      <c r="H233" s="20" t="s">
        <v>5916</v>
      </c>
      <c r="I233" s="20" t="s">
        <v>18855</v>
      </c>
      <c r="J233" s="33" t="s">
        <v>1837</v>
      </c>
      <c r="K233" s="215" t="s">
        <v>1838</v>
      </c>
      <c r="L233" s="20">
        <f t="shared" si="1"/>
        <v>20</v>
      </c>
      <c r="M233" s="20">
        <f t="shared" si="2"/>
        <v>10</v>
      </c>
      <c r="N233" s="20">
        <f t="shared" si="3"/>
        <v>2023</v>
      </c>
      <c r="O233" s="20">
        <v>72</v>
      </c>
      <c r="P233" s="209">
        <f t="shared" si="4"/>
        <v>47411</v>
      </c>
      <c r="Q233" s="20"/>
      <c r="R233" s="20" t="s">
        <v>18854</v>
      </c>
      <c r="S233" s="19" t="s">
        <v>18856</v>
      </c>
      <c r="T233" s="19" t="s">
        <v>18857</v>
      </c>
      <c r="U233" s="19" t="s">
        <v>165</v>
      </c>
      <c r="V233" s="209">
        <v>36797</v>
      </c>
      <c r="W233" s="20" t="s">
        <v>75</v>
      </c>
      <c r="X233" s="20">
        <v>20</v>
      </c>
      <c r="Y233" s="33" t="s">
        <v>18847</v>
      </c>
      <c r="Z233" s="19" t="s">
        <v>93</v>
      </c>
      <c r="AA233" s="20" t="s">
        <v>5267</v>
      </c>
      <c r="AB233" s="19" t="s">
        <v>5268</v>
      </c>
      <c r="AC233" s="20" t="s">
        <v>14386</v>
      </c>
    </row>
    <row r="234" spans="1:29" ht="22.5" customHeight="1" x14ac:dyDescent="0.35">
      <c r="A234" s="33">
        <v>232</v>
      </c>
      <c r="B234" s="20" t="s">
        <v>18858</v>
      </c>
      <c r="C234" s="20" t="s">
        <v>332</v>
      </c>
      <c r="D234" s="20" t="str">
        <f t="shared" si="0"/>
        <v>KTMBTH-CB</v>
      </c>
      <c r="E234" s="20" t="s">
        <v>6335</v>
      </c>
      <c r="F234" s="20" t="s">
        <v>52</v>
      </c>
      <c r="G234" s="20" t="s">
        <v>5793</v>
      </c>
      <c r="H234" s="20" t="s">
        <v>5916</v>
      </c>
      <c r="I234" s="20" t="s">
        <v>18859</v>
      </c>
      <c r="J234" s="33" t="s">
        <v>15574</v>
      </c>
      <c r="K234" s="215" t="s">
        <v>15575</v>
      </c>
      <c r="L234" s="20">
        <f t="shared" si="1"/>
        <v>17</v>
      </c>
      <c r="M234" s="20">
        <f t="shared" si="2"/>
        <v>11</v>
      </c>
      <c r="N234" s="20">
        <f t="shared" si="3"/>
        <v>2023</v>
      </c>
      <c r="O234" s="20">
        <v>72</v>
      </c>
      <c r="P234" s="209">
        <f t="shared" si="4"/>
        <v>47439</v>
      </c>
      <c r="Q234" s="20"/>
      <c r="R234" s="20" t="s">
        <v>18858</v>
      </c>
      <c r="S234" s="19" t="s">
        <v>18860</v>
      </c>
      <c r="T234" s="19" t="s">
        <v>2036</v>
      </c>
      <c r="U234" s="19" t="s">
        <v>67</v>
      </c>
      <c r="V234" s="209">
        <v>37758</v>
      </c>
      <c r="W234" s="20" t="s">
        <v>44</v>
      </c>
      <c r="X234" s="20">
        <v>20</v>
      </c>
      <c r="Y234" s="33" t="s">
        <v>18847</v>
      </c>
      <c r="Z234" s="19" t="s">
        <v>93</v>
      </c>
      <c r="AA234" s="20" t="s">
        <v>5267</v>
      </c>
      <c r="AB234" s="19" t="s">
        <v>5268</v>
      </c>
      <c r="AC234" s="20" t="s">
        <v>14386</v>
      </c>
    </row>
    <row r="235" spans="1:29" ht="22.5" customHeight="1" x14ac:dyDescent="0.35">
      <c r="A235" s="33">
        <v>233</v>
      </c>
      <c r="B235" s="20" t="s">
        <v>18861</v>
      </c>
      <c r="C235" s="20" t="s">
        <v>332</v>
      </c>
      <c r="D235" s="20" t="str">
        <f t="shared" si="0"/>
        <v>KTMBTH-CB</v>
      </c>
      <c r="E235" s="20" t="s">
        <v>6335</v>
      </c>
      <c r="F235" s="20" t="s">
        <v>52</v>
      </c>
      <c r="G235" s="20" t="s">
        <v>5793</v>
      </c>
      <c r="H235" s="20" t="s">
        <v>5916</v>
      </c>
      <c r="I235" s="20" t="s">
        <v>18862</v>
      </c>
      <c r="J235" s="33" t="s">
        <v>16341</v>
      </c>
      <c r="K235" s="215" t="s">
        <v>16342</v>
      </c>
      <c r="L235" s="20">
        <f t="shared" si="1"/>
        <v>23</v>
      </c>
      <c r="M235" s="20">
        <f t="shared" si="2"/>
        <v>2</v>
      </c>
      <c r="N235" s="20">
        <f t="shared" si="3"/>
        <v>2024</v>
      </c>
      <c r="O235" s="20">
        <v>72</v>
      </c>
      <c r="P235" s="209">
        <f t="shared" si="4"/>
        <v>47537</v>
      </c>
      <c r="Q235" s="20"/>
      <c r="R235" s="20" t="s">
        <v>18861</v>
      </c>
      <c r="S235" s="19" t="s">
        <v>18863</v>
      </c>
      <c r="T235" s="19" t="s">
        <v>11256</v>
      </c>
      <c r="U235" s="19" t="s">
        <v>18864</v>
      </c>
      <c r="V235" s="209">
        <v>35861</v>
      </c>
      <c r="W235" s="20" t="s">
        <v>75</v>
      </c>
      <c r="X235" s="20">
        <v>20</v>
      </c>
      <c r="Y235" s="33" t="s">
        <v>15549</v>
      </c>
      <c r="Z235" s="19" t="s">
        <v>93</v>
      </c>
      <c r="AA235" s="20" t="s">
        <v>5267</v>
      </c>
      <c r="AB235" s="19" t="s">
        <v>5268</v>
      </c>
      <c r="AC235" s="20" t="s">
        <v>14386</v>
      </c>
    </row>
    <row r="236" spans="1:29" ht="22.5" customHeight="1" x14ac:dyDescent="0.35">
      <c r="A236" s="33">
        <v>234</v>
      </c>
      <c r="B236" s="20" t="s">
        <v>18865</v>
      </c>
      <c r="C236" s="20" t="s">
        <v>332</v>
      </c>
      <c r="D236" s="20" t="str">
        <f t="shared" si="0"/>
        <v>KTMBTH-CB</v>
      </c>
      <c r="E236" s="20" t="s">
        <v>6335</v>
      </c>
      <c r="F236" s="20" t="s">
        <v>52</v>
      </c>
      <c r="G236" s="20" t="s">
        <v>5793</v>
      </c>
      <c r="H236" s="20" t="s">
        <v>5916</v>
      </c>
      <c r="I236" s="20" t="s">
        <v>18866</v>
      </c>
      <c r="J236" s="33" t="s">
        <v>16341</v>
      </c>
      <c r="K236" s="215" t="s">
        <v>16342</v>
      </c>
      <c r="L236" s="20">
        <f t="shared" si="1"/>
        <v>23</v>
      </c>
      <c r="M236" s="20">
        <f t="shared" si="2"/>
        <v>2</v>
      </c>
      <c r="N236" s="20">
        <f t="shared" si="3"/>
        <v>2024</v>
      </c>
      <c r="O236" s="20">
        <v>72</v>
      </c>
      <c r="P236" s="209">
        <f t="shared" si="4"/>
        <v>47537</v>
      </c>
      <c r="Q236" s="20"/>
      <c r="R236" s="20" t="s">
        <v>18865</v>
      </c>
      <c r="S236" s="19" t="s">
        <v>18867</v>
      </c>
      <c r="T236" s="19" t="s">
        <v>2521</v>
      </c>
      <c r="U236" s="19" t="s">
        <v>18868</v>
      </c>
      <c r="V236" s="209">
        <v>35881</v>
      </c>
      <c r="W236" s="20" t="s">
        <v>75</v>
      </c>
      <c r="X236" s="20">
        <v>20</v>
      </c>
      <c r="Y236" s="33" t="s">
        <v>15549</v>
      </c>
      <c r="Z236" s="19" t="s">
        <v>93</v>
      </c>
      <c r="AA236" s="20" t="s">
        <v>5267</v>
      </c>
      <c r="AB236" s="19" t="s">
        <v>5268</v>
      </c>
      <c r="AC236" s="20" t="s">
        <v>14386</v>
      </c>
    </row>
    <row r="237" spans="1:29" ht="22.5" customHeight="1" x14ac:dyDescent="0.35">
      <c r="A237" s="33">
        <v>235</v>
      </c>
      <c r="B237" s="20" t="s">
        <v>18869</v>
      </c>
      <c r="C237" s="20" t="s">
        <v>332</v>
      </c>
      <c r="D237" s="20" t="str">
        <f t="shared" si="0"/>
        <v>KTMBTH-CB</v>
      </c>
      <c r="E237" s="20" t="s">
        <v>6335</v>
      </c>
      <c r="F237" s="20" t="s">
        <v>52</v>
      </c>
      <c r="G237" s="20" t="s">
        <v>5793</v>
      </c>
      <c r="H237" s="20" t="s">
        <v>5916</v>
      </c>
      <c r="I237" s="20" t="s">
        <v>18870</v>
      </c>
      <c r="J237" s="33" t="s">
        <v>15937</v>
      </c>
      <c r="K237" s="215" t="s">
        <v>15938</v>
      </c>
      <c r="L237" s="20">
        <f t="shared" si="1"/>
        <v>30</v>
      </c>
      <c r="M237" s="20">
        <f t="shared" si="2"/>
        <v>11</v>
      </c>
      <c r="N237" s="20">
        <f t="shared" si="3"/>
        <v>2023</v>
      </c>
      <c r="O237" s="20">
        <v>72</v>
      </c>
      <c r="P237" s="209">
        <f t="shared" si="4"/>
        <v>47452</v>
      </c>
      <c r="Q237" s="20"/>
      <c r="R237" s="20" t="s">
        <v>18869</v>
      </c>
      <c r="S237" s="19" t="s">
        <v>16677</v>
      </c>
      <c r="T237" s="19" t="s">
        <v>271</v>
      </c>
      <c r="U237" s="19" t="s">
        <v>392</v>
      </c>
      <c r="V237" s="209">
        <v>37065</v>
      </c>
      <c r="W237" s="20" t="s">
        <v>75</v>
      </c>
      <c r="X237" s="20">
        <v>20</v>
      </c>
      <c r="Y237" s="33" t="s">
        <v>18871</v>
      </c>
      <c r="Z237" s="19" t="s">
        <v>121</v>
      </c>
      <c r="AA237" s="20" t="s">
        <v>5267</v>
      </c>
      <c r="AB237" s="19" t="s">
        <v>5268</v>
      </c>
      <c r="AC237" s="20" t="s">
        <v>14386</v>
      </c>
    </row>
    <row r="238" spans="1:29" ht="22.5" customHeight="1" x14ac:dyDescent="0.35">
      <c r="A238" s="33">
        <v>236</v>
      </c>
      <c r="B238" s="20" t="s">
        <v>18872</v>
      </c>
      <c r="C238" s="20" t="s">
        <v>332</v>
      </c>
      <c r="D238" s="20" t="str">
        <f t="shared" si="0"/>
        <v>KTMBTH-CB</v>
      </c>
      <c r="E238" s="20" t="s">
        <v>6335</v>
      </c>
      <c r="F238" s="20" t="s">
        <v>52</v>
      </c>
      <c r="G238" s="20" t="s">
        <v>5793</v>
      </c>
      <c r="H238" s="20" t="s">
        <v>5916</v>
      </c>
      <c r="I238" s="20" t="s">
        <v>18873</v>
      </c>
      <c r="J238" s="33" t="s">
        <v>1800</v>
      </c>
      <c r="K238" s="215" t="s">
        <v>1801</v>
      </c>
      <c r="L238" s="20">
        <f t="shared" si="1"/>
        <v>11</v>
      </c>
      <c r="M238" s="20">
        <f t="shared" si="2"/>
        <v>9</v>
      </c>
      <c r="N238" s="20">
        <f t="shared" si="3"/>
        <v>2023</v>
      </c>
      <c r="O238" s="20">
        <v>72</v>
      </c>
      <c r="P238" s="209">
        <f t="shared" si="4"/>
        <v>47372</v>
      </c>
      <c r="Q238" s="20"/>
      <c r="R238" s="20" t="s">
        <v>18872</v>
      </c>
      <c r="S238" s="19" t="s">
        <v>18874</v>
      </c>
      <c r="T238" s="19" t="s">
        <v>13560</v>
      </c>
      <c r="U238" s="19" t="s">
        <v>1909</v>
      </c>
      <c r="V238" s="209">
        <v>31798</v>
      </c>
      <c r="W238" s="20" t="s">
        <v>75</v>
      </c>
      <c r="X238" s="20">
        <v>20</v>
      </c>
      <c r="Y238" s="33" t="s">
        <v>18875</v>
      </c>
      <c r="Z238" s="19" t="s">
        <v>121</v>
      </c>
      <c r="AA238" s="20" t="s">
        <v>5267</v>
      </c>
      <c r="AB238" s="19" t="s">
        <v>5268</v>
      </c>
      <c r="AC238" s="20" t="s">
        <v>14386</v>
      </c>
    </row>
    <row r="239" spans="1:29" ht="22.5" customHeight="1" x14ac:dyDescent="0.35">
      <c r="A239" s="33">
        <v>237</v>
      </c>
      <c r="B239" s="20" t="s">
        <v>18876</v>
      </c>
      <c r="C239" s="20" t="s">
        <v>332</v>
      </c>
      <c r="D239" s="20" t="str">
        <f t="shared" si="0"/>
        <v>KTMBTH-CB</v>
      </c>
      <c r="E239" s="20" t="s">
        <v>6335</v>
      </c>
      <c r="F239" s="20" t="s">
        <v>52</v>
      </c>
      <c r="G239" s="20" t="s">
        <v>5793</v>
      </c>
      <c r="H239" s="20" t="s">
        <v>5916</v>
      </c>
      <c r="I239" s="20" t="s">
        <v>18877</v>
      </c>
      <c r="J239" s="33" t="s">
        <v>1810</v>
      </c>
      <c r="K239" s="215" t="s">
        <v>1811</v>
      </c>
      <c r="L239" s="20">
        <f t="shared" si="1"/>
        <v>24</v>
      </c>
      <c r="M239" s="20">
        <f t="shared" si="2"/>
        <v>11</v>
      </c>
      <c r="N239" s="20">
        <f t="shared" si="3"/>
        <v>2023</v>
      </c>
      <c r="O239" s="20">
        <v>72</v>
      </c>
      <c r="P239" s="209">
        <f t="shared" si="4"/>
        <v>47446</v>
      </c>
      <c r="Q239" s="20"/>
      <c r="R239" s="20" t="s">
        <v>18876</v>
      </c>
      <c r="S239" s="19" t="s">
        <v>18878</v>
      </c>
      <c r="T239" s="19" t="s">
        <v>5066</v>
      </c>
      <c r="U239" s="19" t="s">
        <v>73</v>
      </c>
      <c r="V239" s="209">
        <v>30743</v>
      </c>
      <c r="W239" s="20" t="s">
        <v>75</v>
      </c>
      <c r="X239" s="20">
        <v>20</v>
      </c>
      <c r="Y239" s="33" t="s">
        <v>18879</v>
      </c>
      <c r="Z239" s="19" t="s">
        <v>121</v>
      </c>
      <c r="AA239" s="20" t="s">
        <v>5267</v>
      </c>
      <c r="AB239" s="19" t="s">
        <v>5268</v>
      </c>
      <c r="AC239" s="20" t="s">
        <v>14386</v>
      </c>
    </row>
    <row r="240" spans="1:29" ht="22.5" customHeight="1" x14ac:dyDescent="0.35">
      <c r="A240" s="33">
        <v>238</v>
      </c>
      <c r="B240" s="20" t="s">
        <v>18880</v>
      </c>
      <c r="C240" s="20" t="s">
        <v>332</v>
      </c>
      <c r="D240" s="20" t="str">
        <f t="shared" si="0"/>
        <v>KTMBTH-CB</v>
      </c>
      <c r="E240" s="20" t="s">
        <v>6335</v>
      </c>
      <c r="F240" s="20" t="s">
        <v>52</v>
      </c>
      <c r="G240" s="20" t="s">
        <v>5793</v>
      </c>
      <c r="H240" s="20" t="s">
        <v>5916</v>
      </c>
      <c r="I240" s="20" t="s">
        <v>18881</v>
      </c>
      <c r="J240" s="33" t="s">
        <v>1837</v>
      </c>
      <c r="K240" s="215" t="s">
        <v>1838</v>
      </c>
      <c r="L240" s="20">
        <f t="shared" si="1"/>
        <v>20</v>
      </c>
      <c r="M240" s="20">
        <f t="shared" si="2"/>
        <v>10</v>
      </c>
      <c r="N240" s="20">
        <f t="shared" si="3"/>
        <v>2023</v>
      </c>
      <c r="O240" s="20">
        <v>72</v>
      </c>
      <c r="P240" s="209">
        <f t="shared" si="4"/>
        <v>47411</v>
      </c>
      <c r="Q240" s="20"/>
      <c r="R240" s="20" t="s">
        <v>18880</v>
      </c>
      <c r="S240" s="19" t="s">
        <v>18882</v>
      </c>
      <c r="T240" s="19" t="s">
        <v>11011</v>
      </c>
      <c r="U240" s="19" t="s">
        <v>1789</v>
      </c>
      <c r="V240" s="210">
        <v>38275</v>
      </c>
      <c r="W240" s="20" t="s">
        <v>75</v>
      </c>
      <c r="X240" s="20">
        <v>20</v>
      </c>
      <c r="Y240" s="33" t="s">
        <v>18879</v>
      </c>
      <c r="Z240" s="19" t="s">
        <v>121</v>
      </c>
      <c r="AA240" s="20" t="s">
        <v>5267</v>
      </c>
      <c r="AB240" s="19" t="s">
        <v>5268</v>
      </c>
      <c r="AC240" s="20" t="s">
        <v>14386</v>
      </c>
    </row>
    <row r="241" spans="1:29" ht="22.5" customHeight="1" x14ac:dyDescent="0.35">
      <c r="A241" s="33">
        <v>239</v>
      </c>
      <c r="B241" s="20" t="s">
        <v>18883</v>
      </c>
      <c r="C241" s="20" t="s">
        <v>332</v>
      </c>
      <c r="D241" s="20" t="str">
        <f t="shared" si="0"/>
        <v>KTMBTH-CB</v>
      </c>
      <c r="E241" s="20" t="s">
        <v>6335</v>
      </c>
      <c r="F241" s="20" t="s">
        <v>52</v>
      </c>
      <c r="G241" s="20" t="s">
        <v>5793</v>
      </c>
      <c r="H241" s="20" t="s">
        <v>5916</v>
      </c>
      <c r="I241" s="20" t="s">
        <v>18884</v>
      </c>
      <c r="J241" s="33" t="s">
        <v>1850</v>
      </c>
      <c r="K241" s="215" t="s">
        <v>1851</v>
      </c>
      <c r="L241" s="20">
        <f t="shared" si="1"/>
        <v>2</v>
      </c>
      <c r="M241" s="20">
        <f t="shared" si="2"/>
        <v>1</v>
      </c>
      <c r="N241" s="20">
        <f t="shared" si="3"/>
        <v>2024</v>
      </c>
      <c r="O241" s="20">
        <v>72</v>
      </c>
      <c r="P241" s="209">
        <f t="shared" si="4"/>
        <v>47485</v>
      </c>
      <c r="Q241" s="20"/>
      <c r="R241" s="20" t="s">
        <v>18883</v>
      </c>
      <c r="S241" s="19" t="s">
        <v>18885</v>
      </c>
      <c r="T241" s="19" t="s">
        <v>18886</v>
      </c>
      <c r="U241" s="19" t="s">
        <v>136</v>
      </c>
      <c r="V241" s="210">
        <v>32094</v>
      </c>
      <c r="W241" s="20" t="s">
        <v>44</v>
      </c>
      <c r="X241" s="20">
        <v>20</v>
      </c>
      <c r="Y241" s="33" t="s">
        <v>18887</v>
      </c>
      <c r="Z241" s="19" t="s">
        <v>234</v>
      </c>
      <c r="AA241" s="20" t="s">
        <v>5267</v>
      </c>
      <c r="AB241" s="19" t="s">
        <v>5268</v>
      </c>
      <c r="AC241" s="20" t="s">
        <v>14386</v>
      </c>
    </row>
    <row r="242" spans="1:29" ht="22.5" customHeight="1" x14ac:dyDescent="0.35">
      <c r="A242" s="33">
        <v>240</v>
      </c>
      <c r="B242" s="20" t="s">
        <v>18888</v>
      </c>
      <c r="C242" s="20" t="s">
        <v>332</v>
      </c>
      <c r="D242" s="20" t="str">
        <f t="shared" si="0"/>
        <v>KTMBTH-CB</v>
      </c>
      <c r="E242" s="20" t="s">
        <v>6335</v>
      </c>
      <c r="F242" s="20" t="s">
        <v>52</v>
      </c>
      <c r="G242" s="20" t="s">
        <v>5793</v>
      </c>
      <c r="H242" s="20" t="s">
        <v>5916</v>
      </c>
      <c r="I242" s="20" t="s">
        <v>18889</v>
      </c>
      <c r="J242" s="33" t="s">
        <v>334</v>
      </c>
      <c r="K242" s="215" t="s">
        <v>335</v>
      </c>
      <c r="L242" s="20">
        <f t="shared" si="1"/>
        <v>29</v>
      </c>
      <c r="M242" s="20">
        <f t="shared" si="2"/>
        <v>9</v>
      </c>
      <c r="N242" s="20">
        <f t="shared" si="3"/>
        <v>2023</v>
      </c>
      <c r="O242" s="20">
        <v>72</v>
      </c>
      <c r="P242" s="209">
        <f t="shared" si="4"/>
        <v>47390</v>
      </c>
      <c r="Q242" s="20"/>
      <c r="R242" s="20" t="s">
        <v>18888</v>
      </c>
      <c r="S242" s="19" t="s">
        <v>18890</v>
      </c>
      <c r="T242" s="19" t="s">
        <v>658</v>
      </c>
      <c r="U242" s="19" t="s">
        <v>107</v>
      </c>
      <c r="V242" s="209">
        <v>38456</v>
      </c>
      <c r="W242" s="20" t="s">
        <v>75</v>
      </c>
      <c r="X242" s="20">
        <v>20</v>
      </c>
      <c r="Y242" s="33" t="s">
        <v>18887</v>
      </c>
      <c r="Z242" s="19" t="s">
        <v>234</v>
      </c>
      <c r="AA242" s="20" t="s">
        <v>5267</v>
      </c>
      <c r="AB242" s="19" t="s">
        <v>5268</v>
      </c>
      <c r="AC242" s="20" t="s">
        <v>14386</v>
      </c>
    </row>
    <row r="243" spans="1:29" ht="22.5" customHeight="1" x14ac:dyDescent="0.35">
      <c r="A243" s="33">
        <v>241</v>
      </c>
      <c r="B243" s="20" t="s">
        <v>18891</v>
      </c>
      <c r="C243" s="20" t="s">
        <v>332</v>
      </c>
      <c r="D243" s="20" t="str">
        <f t="shared" si="0"/>
        <v>KTMBTH-CB</v>
      </c>
      <c r="E243" s="20" t="s">
        <v>6335</v>
      </c>
      <c r="F243" s="20" t="s">
        <v>52</v>
      </c>
      <c r="G243" s="20" t="s">
        <v>5793</v>
      </c>
      <c r="H243" s="20" t="s">
        <v>5916</v>
      </c>
      <c r="I243" s="20" t="s">
        <v>18892</v>
      </c>
      <c r="J243" s="33" t="s">
        <v>312</v>
      </c>
      <c r="K243" s="215" t="s">
        <v>313</v>
      </c>
      <c r="L243" s="20">
        <f t="shared" si="1"/>
        <v>31</v>
      </c>
      <c r="M243" s="20">
        <f t="shared" si="2"/>
        <v>8</v>
      </c>
      <c r="N243" s="20">
        <f t="shared" si="3"/>
        <v>2023</v>
      </c>
      <c r="O243" s="20">
        <v>72</v>
      </c>
      <c r="P243" s="209">
        <f t="shared" si="4"/>
        <v>47361</v>
      </c>
      <c r="Q243" s="20"/>
      <c r="R243" s="20" t="s">
        <v>18891</v>
      </c>
      <c r="S243" s="19" t="s">
        <v>18893</v>
      </c>
      <c r="T243" s="19" t="s">
        <v>559</v>
      </c>
      <c r="U243" s="19" t="s">
        <v>43</v>
      </c>
      <c r="V243" s="209">
        <v>36650</v>
      </c>
      <c r="W243" s="20" t="s">
        <v>44</v>
      </c>
      <c r="X243" s="20">
        <v>20</v>
      </c>
      <c r="Y243" s="33" t="s">
        <v>18887</v>
      </c>
      <c r="Z243" s="19" t="s">
        <v>234</v>
      </c>
      <c r="AA243" s="20" t="s">
        <v>5267</v>
      </c>
      <c r="AB243" s="19" t="s">
        <v>5268</v>
      </c>
      <c r="AC243" s="20" t="s">
        <v>14386</v>
      </c>
    </row>
    <row r="244" spans="1:29" ht="22.5" customHeight="1" x14ac:dyDescent="0.35">
      <c r="A244" s="33">
        <v>242</v>
      </c>
      <c r="B244" s="20" t="s">
        <v>18894</v>
      </c>
      <c r="C244" s="20" t="s">
        <v>332</v>
      </c>
      <c r="D244" s="20" t="str">
        <f t="shared" si="0"/>
        <v>KTMBTH-CB</v>
      </c>
      <c r="E244" s="20" t="s">
        <v>6335</v>
      </c>
      <c r="F244" s="20" t="s">
        <v>52</v>
      </c>
      <c r="G244" s="20" t="s">
        <v>5793</v>
      </c>
      <c r="H244" s="20" t="s">
        <v>5916</v>
      </c>
      <c r="I244" s="20" t="s">
        <v>18895</v>
      </c>
      <c r="J244" s="33" t="s">
        <v>334</v>
      </c>
      <c r="K244" s="215" t="s">
        <v>335</v>
      </c>
      <c r="L244" s="20">
        <f t="shared" si="1"/>
        <v>29</v>
      </c>
      <c r="M244" s="20">
        <f t="shared" si="2"/>
        <v>9</v>
      </c>
      <c r="N244" s="20">
        <f t="shared" si="3"/>
        <v>2023</v>
      </c>
      <c r="O244" s="20">
        <v>72</v>
      </c>
      <c r="P244" s="209">
        <f t="shared" si="4"/>
        <v>47390</v>
      </c>
      <c r="Q244" s="20"/>
      <c r="R244" s="20" t="s">
        <v>18894</v>
      </c>
      <c r="S244" s="19" t="s">
        <v>18896</v>
      </c>
      <c r="T244" s="19" t="s">
        <v>18897</v>
      </c>
      <c r="U244" s="19" t="s">
        <v>136</v>
      </c>
      <c r="V244" s="209">
        <v>37422</v>
      </c>
      <c r="W244" s="20" t="s">
        <v>75</v>
      </c>
      <c r="X244" s="20">
        <v>20</v>
      </c>
      <c r="Y244" s="33" t="s">
        <v>18887</v>
      </c>
      <c r="Z244" s="19" t="s">
        <v>234</v>
      </c>
      <c r="AA244" s="20" t="s">
        <v>5267</v>
      </c>
      <c r="AB244" s="19" t="s">
        <v>5268</v>
      </c>
      <c r="AC244" s="20" t="s">
        <v>14386</v>
      </c>
    </row>
    <row r="245" spans="1:29" ht="22.5" customHeight="1" x14ac:dyDescent="0.35">
      <c r="A245" s="33">
        <v>243</v>
      </c>
      <c r="B245" s="20" t="s">
        <v>18898</v>
      </c>
      <c r="C245" s="20" t="s">
        <v>332</v>
      </c>
      <c r="D245" s="20" t="str">
        <f t="shared" si="0"/>
        <v>KTMBTH-CB</v>
      </c>
      <c r="E245" s="20" t="s">
        <v>6335</v>
      </c>
      <c r="F245" s="20" t="s">
        <v>52</v>
      </c>
      <c r="G245" s="20" t="s">
        <v>5793</v>
      </c>
      <c r="H245" s="20" t="s">
        <v>5916</v>
      </c>
      <c r="I245" s="20" t="s">
        <v>18899</v>
      </c>
      <c r="J245" s="33" t="s">
        <v>15496</v>
      </c>
      <c r="K245" s="215" t="s">
        <v>15497</v>
      </c>
      <c r="L245" s="20">
        <f t="shared" si="1"/>
        <v>11</v>
      </c>
      <c r="M245" s="20">
        <f t="shared" si="2"/>
        <v>8</v>
      </c>
      <c r="N245" s="20">
        <f t="shared" si="3"/>
        <v>2023</v>
      </c>
      <c r="O245" s="20">
        <v>72</v>
      </c>
      <c r="P245" s="209">
        <f t="shared" si="4"/>
        <v>47341</v>
      </c>
      <c r="Q245" s="20"/>
      <c r="R245" s="20" t="s">
        <v>18898</v>
      </c>
      <c r="S245" s="19" t="s">
        <v>18900</v>
      </c>
      <c r="T245" s="19" t="s">
        <v>18901</v>
      </c>
      <c r="U245" s="19" t="s">
        <v>703</v>
      </c>
      <c r="V245" s="209">
        <v>38569</v>
      </c>
      <c r="W245" s="20" t="s">
        <v>44</v>
      </c>
      <c r="X245" s="20">
        <v>20</v>
      </c>
      <c r="Y245" s="33" t="s">
        <v>18887</v>
      </c>
      <c r="Z245" s="19" t="s">
        <v>234</v>
      </c>
      <c r="AA245" s="20" t="s">
        <v>5267</v>
      </c>
      <c r="AB245" s="19" t="s">
        <v>5268</v>
      </c>
      <c r="AC245" s="20" t="s">
        <v>14386</v>
      </c>
    </row>
    <row r="246" spans="1:29" ht="22.5" customHeight="1" x14ac:dyDescent="0.35">
      <c r="A246" s="33">
        <v>244</v>
      </c>
      <c r="B246" s="20" t="s">
        <v>18902</v>
      </c>
      <c r="C246" s="20" t="s">
        <v>332</v>
      </c>
      <c r="D246" s="20" t="str">
        <f t="shared" si="0"/>
        <v>KTMBTH-CB</v>
      </c>
      <c r="E246" s="20" t="s">
        <v>6335</v>
      </c>
      <c r="F246" s="20" t="s">
        <v>52</v>
      </c>
      <c r="G246" s="20" t="s">
        <v>5793</v>
      </c>
      <c r="H246" s="20" t="s">
        <v>5916</v>
      </c>
      <c r="I246" s="20" t="s">
        <v>18903</v>
      </c>
      <c r="J246" s="33" t="s">
        <v>15557</v>
      </c>
      <c r="K246" s="215" t="s">
        <v>15558</v>
      </c>
      <c r="L246" s="20">
        <f t="shared" si="1"/>
        <v>18</v>
      </c>
      <c r="M246" s="20">
        <f t="shared" si="2"/>
        <v>8</v>
      </c>
      <c r="N246" s="20">
        <f t="shared" si="3"/>
        <v>2023</v>
      </c>
      <c r="O246" s="20">
        <v>72</v>
      </c>
      <c r="P246" s="209">
        <f t="shared" si="4"/>
        <v>47348</v>
      </c>
      <c r="Q246" s="20"/>
      <c r="R246" s="20" t="s">
        <v>18902</v>
      </c>
      <c r="S246" s="19" t="s">
        <v>18904</v>
      </c>
      <c r="T246" s="19" t="s">
        <v>18905</v>
      </c>
      <c r="U246" s="19" t="s">
        <v>173</v>
      </c>
      <c r="V246" s="209">
        <v>36687</v>
      </c>
      <c r="W246" s="20" t="s">
        <v>44</v>
      </c>
      <c r="X246" s="20">
        <v>20</v>
      </c>
      <c r="Y246" s="33" t="s">
        <v>18887</v>
      </c>
      <c r="Z246" s="19" t="s">
        <v>234</v>
      </c>
      <c r="AA246" s="20" t="s">
        <v>5267</v>
      </c>
      <c r="AB246" s="19" t="s">
        <v>5268</v>
      </c>
      <c r="AC246" s="20" t="s">
        <v>14386</v>
      </c>
    </row>
    <row r="247" spans="1:29" ht="22.5" customHeight="1" x14ac:dyDescent="0.35">
      <c r="A247" s="33">
        <v>245</v>
      </c>
      <c r="B247" s="20" t="s">
        <v>18906</v>
      </c>
      <c r="C247" s="20" t="s">
        <v>332</v>
      </c>
      <c r="D247" s="20" t="str">
        <f t="shared" si="0"/>
        <v>KTMBTH-CB</v>
      </c>
      <c r="E247" s="20" t="s">
        <v>6335</v>
      </c>
      <c r="F247" s="20" t="s">
        <v>52</v>
      </c>
      <c r="G247" s="20" t="s">
        <v>5793</v>
      </c>
      <c r="H247" s="20" t="s">
        <v>5916</v>
      </c>
      <c r="I247" s="20" t="s">
        <v>18907</v>
      </c>
      <c r="J247" s="33" t="s">
        <v>15574</v>
      </c>
      <c r="K247" s="215" t="s">
        <v>15575</v>
      </c>
      <c r="L247" s="20">
        <f t="shared" si="1"/>
        <v>17</v>
      </c>
      <c r="M247" s="20">
        <f t="shared" si="2"/>
        <v>11</v>
      </c>
      <c r="N247" s="20">
        <f t="shared" si="3"/>
        <v>2023</v>
      </c>
      <c r="O247" s="20">
        <v>72</v>
      </c>
      <c r="P247" s="209">
        <f t="shared" si="4"/>
        <v>47439</v>
      </c>
      <c r="Q247" s="20"/>
      <c r="R247" s="20" t="s">
        <v>18906</v>
      </c>
      <c r="S247" s="19" t="s">
        <v>18908</v>
      </c>
      <c r="T247" s="19" t="s">
        <v>5881</v>
      </c>
      <c r="U247" s="19" t="s">
        <v>173</v>
      </c>
      <c r="V247" s="210">
        <v>34631</v>
      </c>
      <c r="W247" s="20" t="s">
        <v>44</v>
      </c>
      <c r="X247" s="20">
        <v>20</v>
      </c>
      <c r="Y247" s="33" t="s">
        <v>18909</v>
      </c>
      <c r="Z247" s="19" t="s">
        <v>234</v>
      </c>
      <c r="AA247" s="20" t="s">
        <v>5267</v>
      </c>
      <c r="AB247" s="19" t="s">
        <v>5268</v>
      </c>
      <c r="AC247" s="20" t="s">
        <v>14386</v>
      </c>
    </row>
    <row r="248" spans="1:29" ht="22.5" customHeight="1" x14ac:dyDescent="0.35">
      <c r="A248" s="33">
        <v>246</v>
      </c>
      <c r="B248" s="20" t="s">
        <v>18910</v>
      </c>
      <c r="C248" s="20" t="s">
        <v>332</v>
      </c>
      <c r="D248" s="20" t="str">
        <f t="shared" si="0"/>
        <v>KTMBTH-CB</v>
      </c>
      <c r="E248" s="20" t="s">
        <v>6335</v>
      </c>
      <c r="F248" s="20" t="s">
        <v>52</v>
      </c>
      <c r="G248" s="20" t="s">
        <v>5793</v>
      </c>
      <c r="H248" s="20" t="s">
        <v>5916</v>
      </c>
      <c r="I248" s="20" t="s">
        <v>18911</v>
      </c>
      <c r="J248" s="33" t="s">
        <v>1816</v>
      </c>
      <c r="K248" s="215" t="s">
        <v>1817</v>
      </c>
      <c r="L248" s="20">
        <f t="shared" si="1"/>
        <v>31</v>
      </c>
      <c r="M248" s="20">
        <f t="shared" si="2"/>
        <v>10</v>
      </c>
      <c r="N248" s="20">
        <f t="shared" si="3"/>
        <v>2023</v>
      </c>
      <c r="O248" s="20">
        <v>72</v>
      </c>
      <c r="P248" s="209">
        <f t="shared" si="4"/>
        <v>47422</v>
      </c>
      <c r="Q248" s="20"/>
      <c r="R248" s="20" t="s">
        <v>18910</v>
      </c>
      <c r="S248" s="19" t="s">
        <v>14049</v>
      </c>
      <c r="T248" s="19" t="s">
        <v>493</v>
      </c>
      <c r="U248" s="19" t="s">
        <v>3921</v>
      </c>
      <c r="V248" s="209">
        <v>31422</v>
      </c>
      <c r="W248" s="20" t="s">
        <v>44</v>
      </c>
      <c r="X248" s="20">
        <v>20</v>
      </c>
      <c r="Y248" s="33" t="s">
        <v>18909</v>
      </c>
      <c r="Z248" s="19" t="s">
        <v>234</v>
      </c>
      <c r="AA248" s="20" t="s">
        <v>5267</v>
      </c>
      <c r="AB248" s="19" t="s">
        <v>5268</v>
      </c>
      <c r="AC248" s="20" t="s">
        <v>14386</v>
      </c>
    </row>
    <row r="249" spans="1:29" ht="22.5" customHeight="1" x14ac:dyDescent="0.35">
      <c r="A249" s="33">
        <v>247</v>
      </c>
      <c r="B249" s="20" t="s">
        <v>18912</v>
      </c>
      <c r="C249" s="20" t="s">
        <v>332</v>
      </c>
      <c r="D249" s="20" t="str">
        <f t="shared" si="0"/>
        <v>KTMBTH-CB</v>
      </c>
      <c r="E249" s="20" t="s">
        <v>6335</v>
      </c>
      <c r="F249" s="20" t="s">
        <v>52</v>
      </c>
      <c r="G249" s="20" t="s">
        <v>5793</v>
      </c>
      <c r="H249" s="20" t="s">
        <v>5916</v>
      </c>
      <c r="I249" s="20" t="s">
        <v>18913</v>
      </c>
      <c r="J249" s="33" t="s">
        <v>1837</v>
      </c>
      <c r="K249" s="215" t="s">
        <v>1838</v>
      </c>
      <c r="L249" s="20">
        <f t="shared" si="1"/>
        <v>20</v>
      </c>
      <c r="M249" s="20">
        <f t="shared" si="2"/>
        <v>10</v>
      </c>
      <c r="N249" s="20">
        <f t="shared" si="3"/>
        <v>2023</v>
      </c>
      <c r="O249" s="20">
        <v>72</v>
      </c>
      <c r="P249" s="209">
        <f t="shared" si="4"/>
        <v>47411</v>
      </c>
      <c r="Q249" s="20"/>
      <c r="R249" s="20" t="s">
        <v>18912</v>
      </c>
      <c r="S249" s="19" t="s">
        <v>18914</v>
      </c>
      <c r="T249" s="19" t="s">
        <v>315</v>
      </c>
      <c r="U249" s="19" t="s">
        <v>707</v>
      </c>
      <c r="V249" s="209">
        <v>36867</v>
      </c>
      <c r="W249" s="20" t="s">
        <v>75</v>
      </c>
      <c r="X249" s="20">
        <v>20</v>
      </c>
      <c r="Y249" s="33" t="s">
        <v>18909</v>
      </c>
      <c r="Z249" s="19" t="s">
        <v>234</v>
      </c>
      <c r="AA249" s="20" t="s">
        <v>5267</v>
      </c>
      <c r="AB249" s="19" t="s">
        <v>5268</v>
      </c>
      <c r="AC249" s="20" t="s">
        <v>14386</v>
      </c>
    </row>
    <row r="250" spans="1:29" ht="22.5" customHeight="1" x14ac:dyDescent="0.35">
      <c r="A250" s="33">
        <v>248</v>
      </c>
      <c r="B250" s="20" t="s">
        <v>18915</v>
      </c>
      <c r="C250" s="20" t="s">
        <v>332</v>
      </c>
      <c r="D250" s="20" t="str">
        <f t="shared" si="0"/>
        <v>KTMBTH-CB</v>
      </c>
      <c r="E250" s="20" t="s">
        <v>6335</v>
      </c>
      <c r="F250" s="20" t="s">
        <v>52</v>
      </c>
      <c r="G250" s="20" t="s">
        <v>5793</v>
      </c>
      <c r="H250" s="20" t="s">
        <v>5916</v>
      </c>
      <c r="I250" s="20" t="s">
        <v>18916</v>
      </c>
      <c r="J250" s="33" t="s">
        <v>15557</v>
      </c>
      <c r="K250" s="215" t="s">
        <v>15558</v>
      </c>
      <c r="L250" s="20">
        <f t="shared" si="1"/>
        <v>18</v>
      </c>
      <c r="M250" s="20">
        <f t="shared" si="2"/>
        <v>8</v>
      </c>
      <c r="N250" s="20">
        <f t="shared" si="3"/>
        <v>2023</v>
      </c>
      <c r="O250" s="20">
        <v>72</v>
      </c>
      <c r="P250" s="209">
        <f t="shared" si="4"/>
        <v>47348</v>
      </c>
      <c r="Q250" s="20"/>
      <c r="R250" s="20" t="s">
        <v>18915</v>
      </c>
      <c r="S250" s="19" t="s">
        <v>4523</v>
      </c>
      <c r="T250" s="19" t="s">
        <v>1736</v>
      </c>
      <c r="U250" s="19" t="s">
        <v>436</v>
      </c>
      <c r="V250" s="209">
        <v>38612</v>
      </c>
      <c r="W250" s="20" t="s">
        <v>44</v>
      </c>
      <c r="X250" s="20">
        <v>20</v>
      </c>
      <c r="Y250" s="33" t="s">
        <v>18917</v>
      </c>
      <c r="Z250" s="19" t="s">
        <v>274</v>
      </c>
      <c r="AA250" s="20" t="s">
        <v>5267</v>
      </c>
      <c r="AB250" s="19" t="s">
        <v>5268</v>
      </c>
      <c r="AC250" s="20" t="s">
        <v>14386</v>
      </c>
    </row>
    <row r="251" spans="1:29" ht="22.5" customHeight="1" x14ac:dyDescent="0.35">
      <c r="A251" s="33">
        <v>249</v>
      </c>
      <c r="B251" s="20" t="s">
        <v>18918</v>
      </c>
      <c r="C251" s="20" t="s">
        <v>332</v>
      </c>
      <c r="D251" s="20" t="str">
        <f t="shared" si="0"/>
        <v>KTMBTH-CB</v>
      </c>
      <c r="E251" s="20" t="s">
        <v>6335</v>
      </c>
      <c r="F251" s="20" t="s">
        <v>52</v>
      </c>
      <c r="G251" s="20" t="s">
        <v>5793</v>
      </c>
      <c r="H251" s="20" t="s">
        <v>5916</v>
      </c>
      <c r="I251" s="20" t="s">
        <v>18919</v>
      </c>
      <c r="J251" s="33" t="s">
        <v>18920</v>
      </c>
      <c r="K251" s="215" t="s">
        <v>18921</v>
      </c>
      <c r="L251" s="20">
        <f t="shared" si="1"/>
        <v>19</v>
      </c>
      <c r="M251" s="20">
        <f t="shared" si="2"/>
        <v>1</v>
      </c>
      <c r="N251" s="20">
        <f t="shared" si="3"/>
        <v>2024</v>
      </c>
      <c r="O251" s="20">
        <v>72</v>
      </c>
      <c r="P251" s="209">
        <f t="shared" si="4"/>
        <v>47502</v>
      </c>
      <c r="Q251" s="20"/>
      <c r="R251" s="20" t="s">
        <v>18918</v>
      </c>
      <c r="S251" s="19" t="s">
        <v>4662</v>
      </c>
      <c r="T251" s="19" t="s">
        <v>3295</v>
      </c>
      <c r="U251" s="19" t="s">
        <v>173</v>
      </c>
      <c r="V251" s="209">
        <v>29245</v>
      </c>
      <c r="W251" s="20" t="s">
        <v>44</v>
      </c>
      <c r="X251" s="20">
        <v>20</v>
      </c>
      <c r="Y251" s="33" t="s">
        <v>18922</v>
      </c>
      <c r="Z251" s="19" t="s">
        <v>279</v>
      </c>
      <c r="AA251" s="20" t="s">
        <v>5267</v>
      </c>
      <c r="AB251" s="19" t="s">
        <v>5268</v>
      </c>
      <c r="AC251" s="20" t="s">
        <v>14386</v>
      </c>
    </row>
    <row r="252" spans="1:29" ht="22.5" customHeight="1" x14ac:dyDescent="0.35">
      <c r="A252" s="33">
        <v>250</v>
      </c>
      <c r="B252" s="20" t="s">
        <v>18923</v>
      </c>
      <c r="C252" s="20" t="s">
        <v>332</v>
      </c>
      <c r="D252" s="20" t="str">
        <f t="shared" si="0"/>
        <v>KTMBTH-CB</v>
      </c>
      <c r="E252" s="20" t="s">
        <v>6335</v>
      </c>
      <c r="F252" s="20" t="s">
        <v>52</v>
      </c>
      <c r="G252" s="20" t="s">
        <v>5793</v>
      </c>
      <c r="H252" s="20" t="s">
        <v>5916</v>
      </c>
      <c r="I252" s="20" t="s">
        <v>18924</v>
      </c>
      <c r="J252" s="33" t="s">
        <v>1828</v>
      </c>
      <c r="K252" s="215" t="s">
        <v>1829</v>
      </c>
      <c r="L252" s="20">
        <f t="shared" si="1"/>
        <v>22</v>
      </c>
      <c r="M252" s="20">
        <f t="shared" si="2"/>
        <v>9</v>
      </c>
      <c r="N252" s="20">
        <f t="shared" si="3"/>
        <v>2023</v>
      </c>
      <c r="O252" s="20">
        <v>72</v>
      </c>
      <c r="P252" s="209">
        <f t="shared" si="4"/>
        <v>47383</v>
      </c>
      <c r="Q252" s="20"/>
      <c r="R252" s="20" t="s">
        <v>18923</v>
      </c>
      <c r="S252" s="19" t="s">
        <v>18925</v>
      </c>
      <c r="T252" s="19" t="s">
        <v>658</v>
      </c>
      <c r="U252" s="19" t="s">
        <v>292</v>
      </c>
      <c r="V252" s="209">
        <v>34869</v>
      </c>
      <c r="W252" s="20" t="s">
        <v>75</v>
      </c>
      <c r="X252" s="20">
        <v>20</v>
      </c>
      <c r="Y252" s="33" t="s">
        <v>18922</v>
      </c>
      <c r="Z252" s="19" t="s">
        <v>279</v>
      </c>
      <c r="AA252" s="20" t="s">
        <v>5267</v>
      </c>
      <c r="AB252" s="19" t="s">
        <v>5268</v>
      </c>
      <c r="AC252" s="20" t="s">
        <v>14386</v>
      </c>
    </row>
    <row r="253" spans="1:29" ht="22.5" customHeight="1" x14ac:dyDescent="0.35">
      <c r="A253" s="33">
        <v>251</v>
      </c>
      <c r="B253" s="20" t="s">
        <v>18926</v>
      </c>
      <c r="C253" s="20" t="s">
        <v>332</v>
      </c>
      <c r="D253" s="20" t="str">
        <f t="shared" si="0"/>
        <v>KTMBTH-CB</v>
      </c>
      <c r="E253" s="20" t="s">
        <v>6335</v>
      </c>
      <c r="F253" s="20" t="s">
        <v>52</v>
      </c>
      <c r="G253" s="20" t="s">
        <v>5793</v>
      </c>
      <c r="H253" s="20" t="s">
        <v>5916</v>
      </c>
      <c r="I253" s="20" t="s">
        <v>18927</v>
      </c>
      <c r="J253" s="33" t="s">
        <v>334</v>
      </c>
      <c r="K253" s="215" t="s">
        <v>335</v>
      </c>
      <c r="L253" s="20">
        <f t="shared" si="1"/>
        <v>29</v>
      </c>
      <c r="M253" s="20">
        <f t="shared" si="2"/>
        <v>9</v>
      </c>
      <c r="N253" s="20">
        <f t="shared" si="3"/>
        <v>2023</v>
      </c>
      <c r="O253" s="20">
        <v>72</v>
      </c>
      <c r="P253" s="209">
        <f t="shared" si="4"/>
        <v>47390</v>
      </c>
      <c r="Q253" s="20"/>
      <c r="R253" s="20" t="s">
        <v>18926</v>
      </c>
      <c r="S253" s="19" t="s">
        <v>18928</v>
      </c>
      <c r="T253" s="19" t="s">
        <v>3969</v>
      </c>
      <c r="U253" s="19" t="s">
        <v>100</v>
      </c>
      <c r="V253" s="209">
        <v>34098</v>
      </c>
      <c r="W253" s="20" t="s">
        <v>75</v>
      </c>
      <c r="X253" s="20">
        <v>20</v>
      </c>
      <c r="Y253" s="33" t="s">
        <v>18922</v>
      </c>
      <c r="Z253" s="19" t="s">
        <v>279</v>
      </c>
      <c r="AA253" s="20" t="s">
        <v>5267</v>
      </c>
      <c r="AB253" s="19" t="s">
        <v>5268</v>
      </c>
      <c r="AC253" s="20" t="s">
        <v>14386</v>
      </c>
    </row>
    <row r="254" spans="1:29" ht="22.5" customHeight="1" x14ac:dyDescent="0.35">
      <c r="A254" s="33">
        <v>252</v>
      </c>
      <c r="B254" s="20" t="s">
        <v>18929</v>
      </c>
      <c r="C254" s="20" t="s">
        <v>332</v>
      </c>
      <c r="D254" s="20" t="str">
        <f t="shared" si="0"/>
        <v>KTMBTH-CB</v>
      </c>
      <c r="E254" s="20" t="s">
        <v>6335</v>
      </c>
      <c r="F254" s="20" t="s">
        <v>52</v>
      </c>
      <c r="G254" s="20" t="s">
        <v>5793</v>
      </c>
      <c r="H254" s="20" t="s">
        <v>5916</v>
      </c>
      <c r="I254" s="20" t="s">
        <v>18930</v>
      </c>
      <c r="J254" s="33" t="s">
        <v>312</v>
      </c>
      <c r="K254" s="215" t="s">
        <v>313</v>
      </c>
      <c r="L254" s="20">
        <f t="shared" si="1"/>
        <v>31</v>
      </c>
      <c r="M254" s="20">
        <f t="shared" si="2"/>
        <v>8</v>
      </c>
      <c r="N254" s="20">
        <f t="shared" si="3"/>
        <v>2023</v>
      </c>
      <c r="O254" s="20">
        <v>72</v>
      </c>
      <c r="P254" s="209">
        <f t="shared" si="4"/>
        <v>47361</v>
      </c>
      <c r="Q254" s="20"/>
      <c r="R254" s="20" t="s">
        <v>18929</v>
      </c>
      <c r="S254" s="19" t="s">
        <v>18931</v>
      </c>
      <c r="T254" s="19" t="s">
        <v>502</v>
      </c>
      <c r="U254" s="19" t="s">
        <v>804</v>
      </c>
      <c r="V254" s="209">
        <v>36280</v>
      </c>
      <c r="W254" s="20" t="s">
        <v>75</v>
      </c>
      <c r="X254" s="20">
        <v>20</v>
      </c>
      <c r="Y254" s="33" t="s">
        <v>18922</v>
      </c>
      <c r="Z254" s="19" t="s">
        <v>279</v>
      </c>
      <c r="AA254" s="20" t="s">
        <v>5267</v>
      </c>
      <c r="AB254" s="19" t="s">
        <v>5268</v>
      </c>
      <c r="AC254" s="20" t="s">
        <v>14386</v>
      </c>
    </row>
    <row r="255" spans="1:29" ht="22.5" customHeight="1" x14ac:dyDescent="0.35">
      <c r="A255" s="33">
        <v>253</v>
      </c>
      <c r="B255" s="20" t="s">
        <v>18932</v>
      </c>
      <c r="C255" s="20" t="s">
        <v>332</v>
      </c>
      <c r="D255" s="20" t="str">
        <f t="shared" si="0"/>
        <v>KTMBTH-CB</v>
      </c>
      <c r="E255" s="20" t="s">
        <v>6335</v>
      </c>
      <c r="F255" s="20" t="s">
        <v>52</v>
      </c>
      <c r="G255" s="20" t="s">
        <v>5793</v>
      </c>
      <c r="H255" s="20" t="s">
        <v>5916</v>
      </c>
      <c r="I255" s="20" t="s">
        <v>18933</v>
      </c>
      <c r="J255" s="33" t="s">
        <v>15557</v>
      </c>
      <c r="K255" s="215" t="s">
        <v>15558</v>
      </c>
      <c r="L255" s="20">
        <f t="shared" si="1"/>
        <v>18</v>
      </c>
      <c r="M255" s="20">
        <f t="shared" si="2"/>
        <v>8</v>
      </c>
      <c r="N255" s="20">
        <f t="shared" si="3"/>
        <v>2023</v>
      </c>
      <c r="O255" s="20">
        <v>72</v>
      </c>
      <c r="P255" s="209">
        <f t="shared" si="4"/>
        <v>47348</v>
      </c>
      <c r="Q255" s="20"/>
      <c r="R255" s="20" t="s">
        <v>18932</v>
      </c>
      <c r="S255" s="19" t="s">
        <v>18934</v>
      </c>
      <c r="T255" s="19" t="s">
        <v>611</v>
      </c>
      <c r="U255" s="19" t="s">
        <v>707</v>
      </c>
      <c r="V255" s="209">
        <v>38634</v>
      </c>
      <c r="W255" s="20" t="s">
        <v>75</v>
      </c>
      <c r="X255" s="20">
        <v>20</v>
      </c>
      <c r="Y255" s="33" t="s">
        <v>18922</v>
      </c>
      <c r="Z255" s="19" t="s">
        <v>279</v>
      </c>
      <c r="AA255" s="20" t="s">
        <v>5267</v>
      </c>
      <c r="AB255" s="19" t="s">
        <v>5268</v>
      </c>
      <c r="AC255" s="20" t="s">
        <v>14386</v>
      </c>
    </row>
    <row r="256" spans="1:29" ht="22.5" customHeight="1" x14ac:dyDescent="0.35">
      <c r="A256" s="33">
        <v>254</v>
      </c>
      <c r="B256" s="20" t="s">
        <v>18935</v>
      </c>
      <c r="C256" s="20" t="s">
        <v>332</v>
      </c>
      <c r="D256" s="20" t="str">
        <f t="shared" si="0"/>
        <v>KTMBTH-CB</v>
      </c>
      <c r="E256" s="20" t="s">
        <v>6335</v>
      </c>
      <c r="F256" s="20" t="s">
        <v>52</v>
      </c>
      <c r="G256" s="20" t="s">
        <v>5793</v>
      </c>
      <c r="H256" s="20" t="s">
        <v>5916</v>
      </c>
      <c r="I256" s="20" t="s">
        <v>18936</v>
      </c>
      <c r="J256" s="33" t="s">
        <v>1810</v>
      </c>
      <c r="K256" s="215" t="s">
        <v>1811</v>
      </c>
      <c r="L256" s="20">
        <f t="shared" si="1"/>
        <v>24</v>
      </c>
      <c r="M256" s="20">
        <f t="shared" si="2"/>
        <v>11</v>
      </c>
      <c r="N256" s="20">
        <f t="shared" si="3"/>
        <v>2023</v>
      </c>
      <c r="O256" s="20">
        <v>72</v>
      </c>
      <c r="P256" s="209">
        <f t="shared" si="4"/>
        <v>47446</v>
      </c>
      <c r="Q256" s="20"/>
      <c r="R256" s="20" t="s">
        <v>18935</v>
      </c>
      <c r="S256" s="19" t="s">
        <v>18937</v>
      </c>
      <c r="T256" s="19" t="s">
        <v>618</v>
      </c>
      <c r="U256" s="19" t="s">
        <v>379</v>
      </c>
      <c r="V256" s="209">
        <v>31356</v>
      </c>
      <c r="W256" s="20" t="s">
        <v>75</v>
      </c>
      <c r="X256" s="20">
        <v>20</v>
      </c>
      <c r="Y256" s="33" t="s">
        <v>18938</v>
      </c>
      <c r="Z256" s="19" t="s">
        <v>279</v>
      </c>
      <c r="AA256" s="20" t="s">
        <v>5267</v>
      </c>
      <c r="AB256" s="19" t="s">
        <v>5268</v>
      </c>
      <c r="AC256" s="20" t="s">
        <v>14386</v>
      </c>
    </row>
    <row r="257" spans="1:29" ht="22.5" customHeight="1" x14ac:dyDescent="0.35">
      <c r="A257" s="33">
        <v>255</v>
      </c>
      <c r="B257" s="20" t="s">
        <v>18939</v>
      </c>
      <c r="C257" s="20" t="s">
        <v>332</v>
      </c>
      <c r="D257" s="20" t="str">
        <f t="shared" si="0"/>
        <v>KTMBTH-CB</v>
      </c>
      <c r="E257" s="20" t="s">
        <v>6335</v>
      </c>
      <c r="F257" s="20" t="s">
        <v>52</v>
      </c>
      <c r="G257" s="20" t="s">
        <v>5793</v>
      </c>
      <c r="H257" s="20" t="s">
        <v>5916</v>
      </c>
      <c r="I257" s="20" t="s">
        <v>18940</v>
      </c>
      <c r="J257" s="33" t="s">
        <v>15937</v>
      </c>
      <c r="K257" s="215" t="s">
        <v>15938</v>
      </c>
      <c r="L257" s="20">
        <f t="shared" si="1"/>
        <v>30</v>
      </c>
      <c r="M257" s="20">
        <f t="shared" si="2"/>
        <v>11</v>
      </c>
      <c r="N257" s="20">
        <f t="shared" si="3"/>
        <v>2023</v>
      </c>
      <c r="O257" s="20">
        <v>72</v>
      </c>
      <c r="P257" s="209">
        <f t="shared" si="4"/>
        <v>47452</v>
      </c>
      <c r="Q257" s="20"/>
      <c r="R257" s="20" t="s">
        <v>18939</v>
      </c>
      <c r="S257" s="19" t="s">
        <v>18941</v>
      </c>
      <c r="T257" s="19" t="s">
        <v>18942</v>
      </c>
      <c r="U257" s="19" t="s">
        <v>136</v>
      </c>
      <c r="V257" s="209">
        <v>36892</v>
      </c>
      <c r="W257" s="20" t="s">
        <v>75</v>
      </c>
      <c r="X257" s="20">
        <v>20</v>
      </c>
      <c r="Y257" s="33" t="s">
        <v>18938</v>
      </c>
      <c r="Z257" s="19" t="s">
        <v>279</v>
      </c>
      <c r="AA257" s="20" t="s">
        <v>5267</v>
      </c>
      <c r="AB257" s="19" t="s">
        <v>5268</v>
      </c>
      <c r="AC257" s="20" t="s">
        <v>14386</v>
      </c>
    </row>
    <row r="258" spans="1:29" ht="22.5" customHeight="1" x14ac:dyDescent="0.35">
      <c r="A258" s="33">
        <v>256</v>
      </c>
      <c r="B258" s="20" t="s">
        <v>18943</v>
      </c>
      <c r="C258" s="20" t="s">
        <v>332</v>
      </c>
      <c r="D258" s="20" t="str">
        <f t="shared" ref="D258:D512" si="5">AA258&amp;E258</f>
        <v>KTMBTH-CB</v>
      </c>
      <c r="E258" s="20" t="s">
        <v>6335</v>
      </c>
      <c r="F258" s="20" t="s">
        <v>52</v>
      </c>
      <c r="G258" s="20" t="s">
        <v>5793</v>
      </c>
      <c r="H258" s="20" t="s">
        <v>5916</v>
      </c>
      <c r="I258" s="20" t="s">
        <v>18944</v>
      </c>
      <c r="J258" s="33" t="s">
        <v>1816</v>
      </c>
      <c r="K258" s="215" t="s">
        <v>1817</v>
      </c>
      <c r="L258" s="20">
        <f t="shared" ref="L258:L512" si="6">DAY(K258)</f>
        <v>31</v>
      </c>
      <c r="M258" s="20">
        <f t="shared" ref="M258:M512" si="7">MONTH(K258)</f>
        <v>10</v>
      </c>
      <c r="N258" s="20">
        <f t="shared" ref="N258:N512" si="8">YEAR(K258)</f>
        <v>2023</v>
      </c>
      <c r="O258" s="20">
        <v>72</v>
      </c>
      <c r="P258" s="209">
        <f t="shared" ref="P258:P512" si="9">DATE(YEAR(K258),MONTH(K258)+O258,DAY(K258))</f>
        <v>47422</v>
      </c>
      <c r="Q258" s="20"/>
      <c r="R258" s="20" t="s">
        <v>18943</v>
      </c>
      <c r="S258" s="19" t="s">
        <v>18945</v>
      </c>
      <c r="T258" s="19" t="s">
        <v>954</v>
      </c>
      <c r="U258" s="19" t="s">
        <v>342</v>
      </c>
      <c r="V258" s="210">
        <v>37924</v>
      </c>
      <c r="W258" s="20" t="s">
        <v>75</v>
      </c>
      <c r="X258" s="20">
        <v>20</v>
      </c>
      <c r="Y258" s="33" t="s">
        <v>18938</v>
      </c>
      <c r="Z258" s="19" t="s">
        <v>279</v>
      </c>
      <c r="AA258" s="20" t="s">
        <v>5267</v>
      </c>
      <c r="AB258" s="19" t="s">
        <v>5268</v>
      </c>
      <c r="AC258" s="20" t="s">
        <v>14386</v>
      </c>
    </row>
    <row r="259" spans="1:29" ht="22.5" customHeight="1" x14ac:dyDescent="0.35">
      <c r="A259" s="33">
        <v>257</v>
      </c>
      <c r="B259" s="20" t="s">
        <v>18946</v>
      </c>
      <c r="C259" s="20" t="s">
        <v>332</v>
      </c>
      <c r="D259" s="20" t="str">
        <f t="shared" si="5"/>
        <v>KTMBTH-CB</v>
      </c>
      <c r="E259" s="20" t="s">
        <v>6335</v>
      </c>
      <c r="F259" s="20" t="s">
        <v>52</v>
      </c>
      <c r="G259" s="20" t="s">
        <v>5793</v>
      </c>
      <c r="H259" s="20" t="s">
        <v>5916</v>
      </c>
      <c r="I259" s="20" t="s">
        <v>18947</v>
      </c>
      <c r="J259" s="33" t="s">
        <v>1847</v>
      </c>
      <c r="K259" s="215" t="s">
        <v>1848</v>
      </c>
      <c r="L259" s="20">
        <f t="shared" si="6"/>
        <v>28</v>
      </c>
      <c r="M259" s="20">
        <f t="shared" si="7"/>
        <v>12</v>
      </c>
      <c r="N259" s="20">
        <f t="shared" si="8"/>
        <v>2023</v>
      </c>
      <c r="O259" s="20">
        <v>72</v>
      </c>
      <c r="P259" s="209">
        <f t="shared" si="9"/>
        <v>47480</v>
      </c>
      <c r="Q259" s="20"/>
      <c r="R259" s="20" t="s">
        <v>18946</v>
      </c>
      <c r="S259" s="19" t="s">
        <v>11927</v>
      </c>
      <c r="T259" s="19" t="s">
        <v>9988</v>
      </c>
      <c r="U259" s="19" t="s">
        <v>60</v>
      </c>
      <c r="V259" s="209">
        <v>36472</v>
      </c>
      <c r="W259" s="20" t="s">
        <v>44</v>
      </c>
      <c r="X259" s="20">
        <v>20</v>
      </c>
      <c r="Y259" s="33" t="s">
        <v>18938</v>
      </c>
      <c r="Z259" s="19" t="s">
        <v>279</v>
      </c>
      <c r="AA259" s="20" t="s">
        <v>5267</v>
      </c>
      <c r="AB259" s="19" t="s">
        <v>5268</v>
      </c>
      <c r="AC259" s="20" t="s">
        <v>14386</v>
      </c>
    </row>
    <row r="260" spans="1:29" ht="22.5" customHeight="1" x14ac:dyDescent="0.35">
      <c r="A260" s="33">
        <v>258</v>
      </c>
      <c r="B260" s="20" t="s">
        <v>18948</v>
      </c>
      <c r="C260" s="20" t="s">
        <v>332</v>
      </c>
      <c r="D260" s="20" t="str">
        <f t="shared" si="5"/>
        <v>KTMBTH-CB</v>
      </c>
      <c r="E260" s="20" t="s">
        <v>6335</v>
      </c>
      <c r="F260" s="20" t="s">
        <v>52</v>
      </c>
      <c r="G260" s="20" t="s">
        <v>5793</v>
      </c>
      <c r="H260" s="20" t="s">
        <v>5916</v>
      </c>
      <c r="I260" s="20" t="s">
        <v>18949</v>
      </c>
      <c r="J260" s="33" t="s">
        <v>1804</v>
      </c>
      <c r="K260" s="215" t="s">
        <v>1805</v>
      </c>
      <c r="L260" s="20">
        <f t="shared" si="6"/>
        <v>10</v>
      </c>
      <c r="M260" s="20">
        <f t="shared" si="7"/>
        <v>11</v>
      </c>
      <c r="N260" s="20">
        <f t="shared" si="8"/>
        <v>2023</v>
      </c>
      <c r="O260" s="20">
        <v>72</v>
      </c>
      <c r="P260" s="209">
        <f t="shared" si="9"/>
        <v>47432</v>
      </c>
      <c r="Q260" s="20"/>
      <c r="R260" s="20" t="s">
        <v>18948</v>
      </c>
      <c r="S260" s="19" t="s">
        <v>5397</v>
      </c>
      <c r="T260" s="19" t="s">
        <v>502</v>
      </c>
      <c r="U260" s="19" t="s">
        <v>864</v>
      </c>
      <c r="V260" s="209">
        <v>37745</v>
      </c>
      <c r="W260" s="20" t="s">
        <v>44</v>
      </c>
      <c r="X260" s="20">
        <v>20</v>
      </c>
      <c r="Y260" s="33" t="s">
        <v>18938</v>
      </c>
      <c r="Z260" s="19" t="s">
        <v>279</v>
      </c>
      <c r="AA260" s="20" t="s">
        <v>5267</v>
      </c>
      <c r="AB260" s="19" t="s">
        <v>5268</v>
      </c>
      <c r="AC260" s="20" t="s">
        <v>14386</v>
      </c>
    </row>
    <row r="261" spans="1:29" ht="22.5" customHeight="1" x14ac:dyDescent="0.35">
      <c r="A261" s="33">
        <v>259</v>
      </c>
      <c r="B261" s="20" t="s">
        <v>18950</v>
      </c>
      <c r="C261" s="20" t="s">
        <v>332</v>
      </c>
      <c r="D261" s="20" t="str">
        <f t="shared" si="5"/>
        <v>KTMBTH-CB</v>
      </c>
      <c r="E261" s="20" t="s">
        <v>6335</v>
      </c>
      <c r="F261" s="20" t="s">
        <v>52</v>
      </c>
      <c r="G261" s="20" t="s">
        <v>5793</v>
      </c>
      <c r="H261" s="20" t="s">
        <v>5916</v>
      </c>
      <c r="I261" s="20" t="s">
        <v>18951</v>
      </c>
      <c r="J261" s="33" t="s">
        <v>1837</v>
      </c>
      <c r="K261" s="215" t="s">
        <v>1838</v>
      </c>
      <c r="L261" s="20">
        <f t="shared" si="6"/>
        <v>20</v>
      </c>
      <c r="M261" s="20">
        <f t="shared" si="7"/>
        <v>10</v>
      </c>
      <c r="N261" s="20">
        <f t="shared" si="8"/>
        <v>2023</v>
      </c>
      <c r="O261" s="20">
        <v>72</v>
      </c>
      <c r="P261" s="209">
        <f t="shared" si="9"/>
        <v>47411</v>
      </c>
      <c r="Q261" s="20"/>
      <c r="R261" s="20" t="s">
        <v>18950</v>
      </c>
      <c r="S261" s="19" t="s">
        <v>18952</v>
      </c>
      <c r="T261" s="19" t="s">
        <v>4215</v>
      </c>
      <c r="U261" s="19" t="s">
        <v>1737</v>
      </c>
      <c r="V261" s="209">
        <v>37538</v>
      </c>
      <c r="W261" s="20" t="s">
        <v>44</v>
      </c>
      <c r="X261" s="20">
        <v>20</v>
      </c>
      <c r="Y261" s="33" t="s">
        <v>18938</v>
      </c>
      <c r="Z261" s="19" t="s">
        <v>279</v>
      </c>
      <c r="AA261" s="20" t="s">
        <v>5267</v>
      </c>
      <c r="AB261" s="19" t="s">
        <v>5268</v>
      </c>
      <c r="AC261" s="20" t="s">
        <v>14386</v>
      </c>
    </row>
    <row r="262" spans="1:29" ht="22.5" customHeight="1" x14ac:dyDescent="0.35">
      <c r="A262" s="33">
        <v>260</v>
      </c>
      <c r="B262" s="20" t="s">
        <v>18953</v>
      </c>
      <c r="C262" s="20" t="s">
        <v>332</v>
      </c>
      <c r="D262" s="20" t="str">
        <f t="shared" si="5"/>
        <v>KTMBTH-CB</v>
      </c>
      <c r="E262" s="20" t="s">
        <v>6335</v>
      </c>
      <c r="F262" s="20" t="s">
        <v>52</v>
      </c>
      <c r="G262" s="20" t="s">
        <v>5793</v>
      </c>
      <c r="H262" s="20" t="s">
        <v>5916</v>
      </c>
      <c r="I262" s="20" t="s">
        <v>18954</v>
      </c>
      <c r="J262" s="33" t="s">
        <v>1810</v>
      </c>
      <c r="K262" s="215" t="s">
        <v>1811</v>
      </c>
      <c r="L262" s="20">
        <f t="shared" si="6"/>
        <v>24</v>
      </c>
      <c r="M262" s="20">
        <f t="shared" si="7"/>
        <v>11</v>
      </c>
      <c r="N262" s="20">
        <f t="shared" si="8"/>
        <v>2023</v>
      </c>
      <c r="O262" s="20">
        <v>72</v>
      </c>
      <c r="P262" s="209">
        <f t="shared" si="9"/>
        <v>47446</v>
      </c>
      <c r="Q262" s="20"/>
      <c r="R262" s="20" t="s">
        <v>18953</v>
      </c>
      <c r="S262" s="19" t="s">
        <v>18955</v>
      </c>
      <c r="T262" s="19" t="s">
        <v>18956</v>
      </c>
      <c r="U262" s="19" t="s">
        <v>707</v>
      </c>
      <c r="V262" s="209">
        <v>35099</v>
      </c>
      <c r="W262" s="20" t="s">
        <v>75</v>
      </c>
      <c r="X262" s="20">
        <v>20</v>
      </c>
      <c r="Y262" s="33" t="s">
        <v>18938</v>
      </c>
      <c r="Z262" s="19" t="s">
        <v>279</v>
      </c>
      <c r="AA262" s="20" t="s">
        <v>5267</v>
      </c>
      <c r="AB262" s="19" t="s">
        <v>5268</v>
      </c>
      <c r="AC262" s="20" t="s">
        <v>14386</v>
      </c>
    </row>
    <row r="263" spans="1:29" ht="22.5" customHeight="1" x14ac:dyDescent="0.35">
      <c r="A263" s="33">
        <v>261</v>
      </c>
      <c r="B263" s="20" t="s">
        <v>18957</v>
      </c>
      <c r="C263" s="20" t="s">
        <v>332</v>
      </c>
      <c r="D263" s="20" t="str">
        <f t="shared" si="5"/>
        <v>KTMBTH-CB</v>
      </c>
      <c r="E263" s="20" t="s">
        <v>6335</v>
      </c>
      <c r="F263" s="20" t="s">
        <v>52</v>
      </c>
      <c r="G263" s="20" t="s">
        <v>5793</v>
      </c>
      <c r="H263" s="20" t="s">
        <v>5916</v>
      </c>
      <c r="I263" s="20" t="s">
        <v>18958</v>
      </c>
      <c r="J263" s="33" t="s">
        <v>1850</v>
      </c>
      <c r="K263" s="215" t="s">
        <v>1851</v>
      </c>
      <c r="L263" s="20">
        <f t="shared" si="6"/>
        <v>2</v>
      </c>
      <c r="M263" s="20">
        <f t="shared" si="7"/>
        <v>1</v>
      </c>
      <c r="N263" s="20">
        <f t="shared" si="8"/>
        <v>2024</v>
      </c>
      <c r="O263" s="20">
        <v>72</v>
      </c>
      <c r="P263" s="209">
        <f t="shared" si="9"/>
        <v>47485</v>
      </c>
      <c r="Q263" s="20"/>
      <c r="R263" s="20" t="s">
        <v>18957</v>
      </c>
      <c r="S263" s="19" t="s">
        <v>18959</v>
      </c>
      <c r="T263" s="19" t="s">
        <v>834</v>
      </c>
      <c r="U263" s="19" t="s">
        <v>305</v>
      </c>
      <c r="V263" s="209">
        <v>28382</v>
      </c>
      <c r="W263" s="20" t="s">
        <v>44</v>
      </c>
      <c r="X263" s="20">
        <v>20</v>
      </c>
      <c r="Y263" s="33" t="s">
        <v>18960</v>
      </c>
      <c r="Z263" s="19" t="s">
        <v>279</v>
      </c>
      <c r="AA263" s="20" t="s">
        <v>5267</v>
      </c>
      <c r="AB263" s="19" t="s">
        <v>5268</v>
      </c>
      <c r="AC263" s="20" t="s">
        <v>14386</v>
      </c>
    </row>
    <row r="264" spans="1:29" ht="22.5" customHeight="1" x14ac:dyDescent="0.35">
      <c r="A264" s="33">
        <v>262</v>
      </c>
      <c r="B264" s="20" t="s">
        <v>18961</v>
      </c>
      <c r="C264" s="20" t="s">
        <v>332</v>
      </c>
      <c r="D264" s="20" t="str">
        <f t="shared" si="5"/>
        <v>KTMBTH-CB</v>
      </c>
      <c r="E264" s="20" t="s">
        <v>6335</v>
      </c>
      <c r="F264" s="20" t="s">
        <v>52</v>
      </c>
      <c r="G264" s="20" t="s">
        <v>5793</v>
      </c>
      <c r="H264" s="20" t="s">
        <v>5916</v>
      </c>
      <c r="I264" s="20" t="s">
        <v>18962</v>
      </c>
      <c r="J264" s="33" t="s">
        <v>577</v>
      </c>
      <c r="K264" s="215" t="s">
        <v>578</v>
      </c>
      <c r="L264" s="20">
        <f t="shared" si="6"/>
        <v>25</v>
      </c>
      <c r="M264" s="20">
        <f t="shared" si="7"/>
        <v>8</v>
      </c>
      <c r="N264" s="20">
        <f t="shared" si="8"/>
        <v>2023</v>
      </c>
      <c r="O264" s="20">
        <v>72</v>
      </c>
      <c r="P264" s="209">
        <f t="shared" si="9"/>
        <v>47355</v>
      </c>
      <c r="Q264" s="20"/>
      <c r="R264" s="20" t="s">
        <v>18961</v>
      </c>
      <c r="S264" s="19" t="s">
        <v>18963</v>
      </c>
      <c r="T264" s="19" t="s">
        <v>1778</v>
      </c>
      <c r="U264" s="19" t="s">
        <v>136</v>
      </c>
      <c r="V264" s="209">
        <v>37050</v>
      </c>
      <c r="W264" s="20" t="s">
        <v>75</v>
      </c>
      <c r="X264" s="20">
        <v>20</v>
      </c>
      <c r="Y264" s="33" t="s">
        <v>18964</v>
      </c>
      <c r="Z264" s="19" t="s">
        <v>893</v>
      </c>
      <c r="AA264" s="20" t="s">
        <v>5267</v>
      </c>
      <c r="AB264" s="19" t="s">
        <v>5268</v>
      </c>
      <c r="AC264" s="20" t="s">
        <v>14386</v>
      </c>
    </row>
    <row r="265" spans="1:29" ht="22.5" customHeight="1" x14ac:dyDescent="0.35">
      <c r="A265" s="33">
        <v>263</v>
      </c>
      <c r="B265" s="20" t="s">
        <v>18965</v>
      </c>
      <c r="C265" s="20" t="s">
        <v>332</v>
      </c>
      <c r="D265" s="20" t="str">
        <f t="shared" si="5"/>
        <v>KTMBTH-CB</v>
      </c>
      <c r="E265" s="20" t="s">
        <v>6335</v>
      </c>
      <c r="F265" s="20" t="s">
        <v>52</v>
      </c>
      <c r="G265" s="20" t="s">
        <v>5793</v>
      </c>
      <c r="H265" s="20" t="s">
        <v>5916</v>
      </c>
      <c r="I265" s="20" t="s">
        <v>18966</v>
      </c>
      <c r="J265" s="33" t="s">
        <v>334</v>
      </c>
      <c r="K265" s="215" t="s">
        <v>335</v>
      </c>
      <c r="L265" s="20">
        <f t="shared" si="6"/>
        <v>29</v>
      </c>
      <c r="M265" s="20">
        <f t="shared" si="7"/>
        <v>9</v>
      </c>
      <c r="N265" s="20">
        <f t="shared" si="8"/>
        <v>2023</v>
      </c>
      <c r="O265" s="20">
        <v>72</v>
      </c>
      <c r="P265" s="209">
        <f t="shared" si="9"/>
        <v>47390</v>
      </c>
      <c r="Q265" s="20"/>
      <c r="R265" s="20" t="s">
        <v>18965</v>
      </c>
      <c r="S265" s="19" t="s">
        <v>18967</v>
      </c>
      <c r="T265" s="19" t="s">
        <v>18968</v>
      </c>
      <c r="U265" s="19" t="s">
        <v>136</v>
      </c>
      <c r="V265" s="209">
        <v>36421</v>
      </c>
      <c r="W265" s="20" t="s">
        <v>44</v>
      </c>
      <c r="X265" s="20">
        <v>20</v>
      </c>
      <c r="Y265" s="33" t="s">
        <v>18964</v>
      </c>
      <c r="Z265" s="19" t="s">
        <v>893</v>
      </c>
      <c r="AA265" s="20" t="s">
        <v>5267</v>
      </c>
      <c r="AB265" s="19" t="s">
        <v>5268</v>
      </c>
      <c r="AC265" s="20" t="s">
        <v>14386</v>
      </c>
    </row>
    <row r="266" spans="1:29" ht="22.5" customHeight="1" x14ac:dyDescent="0.35">
      <c r="A266" s="33">
        <v>264</v>
      </c>
      <c r="B266" s="20" t="s">
        <v>18969</v>
      </c>
      <c r="C266" s="20" t="s">
        <v>332</v>
      </c>
      <c r="D266" s="20" t="str">
        <f t="shared" si="5"/>
        <v>KTMBTH-CB</v>
      </c>
      <c r="E266" s="20" t="s">
        <v>6335</v>
      </c>
      <c r="F266" s="20" t="s">
        <v>52</v>
      </c>
      <c r="G266" s="20" t="s">
        <v>5793</v>
      </c>
      <c r="H266" s="20" t="s">
        <v>5916</v>
      </c>
      <c r="I266" s="20" t="s">
        <v>18970</v>
      </c>
      <c r="J266" s="33" t="s">
        <v>15557</v>
      </c>
      <c r="K266" s="215" t="s">
        <v>15558</v>
      </c>
      <c r="L266" s="20">
        <f t="shared" si="6"/>
        <v>18</v>
      </c>
      <c r="M266" s="20">
        <f t="shared" si="7"/>
        <v>8</v>
      </c>
      <c r="N266" s="20">
        <f t="shared" si="8"/>
        <v>2023</v>
      </c>
      <c r="O266" s="20">
        <v>72</v>
      </c>
      <c r="P266" s="209">
        <f t="shared" si="9"/>
        <v>47348</v>
      </c>
      <c r="Q266" s="20"/>
      <c r="R266" s="20" t="s">
        <v>18969</v>
      </c>
      <c r="S266" s="19" t="s">
        <v>18971</v>
      </c>
      <c r="T266" s="19" t="s">
        <v>18972</v>
      </c>
      <c r="U266" s="19" t="s">
        <v>178</v>
      </c>
      <c r="V266" s="209">
        <v>37226</v>
      </c>
      <c r="W266" s="20" t="s">
        <v>75</v>
      </c>
      <c r="X266" s="20">
        <v>20</v>
      </c>
      <c r="Y266" s="33" t="s">
        <v>18964</v>
      </c>
      <c r="Z266" s="19" t="s">
        <v>893</v>
      </c>
      <c r="AA266" s="20" t="s">
        <v>5267</v>
      </c>
      <c r="AB266" s="19" t="s">
        <v>5268</v>
      </c>
      <c r="AC266" s="20" t="s">
        <v>14386</v>
      </c>
    </row>
    <row r="267" spans="1:29" ht="22.5" customHeight="1" x14ac:dyDescent="0.35">
      <c r="A267" s="33">
        <v>265</v>
      </c>
      <c r="B267" s="20" t="s">
        <v>18973</v>
      </c>
      <c r="C267" s="20" t="s">
        <v>332</v>
      </c>
      <c r="D267" s="20" t="str">
        <f t="shared" si="5"/>
        <v>KTMBTH-CB</v>
      </c>
      <c r="E267" s="20" t="s">
        <v>6335</v>
      </c>
      <c r="F267" s="20" t="s">
        <v>52</v>
      </c>
      <c r="G267" s="20" t="s">
        <v>5793</v>
      </c>
      <c r="H267" s="20" t="s">
        <v>5916</v>
      </c>
      <c r="I267" s="20" t="s">
        <v>18974</v>
      </c>
      <c r="J267" s="33" t="s">
        <v>1837</v>
      </c>
      <c r="K267" s="215" t="s">
        <v>1838</v>
      </c>
      <c r="L267" s="20">
        <f t="shared" si="6"/>
        <v>20</v>
      </c>
      <c r="M267" s="20">
        <f t="shared" si="7"/>
        <v>10</v>
      </c>
      <c r="N267" s="20">
        <f t="shared" si="8"/>
        <v>2023</v>
      </c>
      <c r="O267" s="20">
        <v>72</v>
      </c>
      <c r="P267" s="209">
        <f t="shared" si="9"/>
        <v>47411</v>
      </c>
      <c r="Q267" s="20"/>
      <c r="R267" s="20" t="s">
        <v>18973</v>
      </c>
      <c r="S267" s="19" t="s">
        <v>18975</v>
      </c>
      <c r="T267" s="19" t="s">
        <v>493</v>
      </c>
      <c r="U267" s="19" t="s">
        <v>1737</v>
      </c>
      <c r="V267" s="209">
        <v>38064</v>
      </c>
      <c r="W267" s="20" t="s">
        <v>44</v>
      </c>
      <c r="X267" s="20">
        <v>20</v>
      </c>
      <c r="Y267" s="33" t="s">
        <v>18976</v>
      </c>
      <c r="Z267" s="19" t="s">
        <v>893</v>
      </c>
      <c r="AA267" s="20" t="s">
        <v>5267</v>
      </c>
      <c r="AB267" s="19" t="s">
        <v>5268</v>
      </c>
      <c r="AC267" s="20" t="s">
        <v>14386</v>
      </c>
    </row>
    <row r="268" spans="1:29" ht="22.5" customHeight="1" x14ac:dyDescent="0.35">
      <c r="A268" s="33">
        <v>266</v>
      </c>
      <c r="B268" s="20" t="s">
        <v>18977</v>
      </c>
      <c r="C268" s="20" t="s">
        <v>332</v>
      </c>
      <c r="D268" s="20" t="str">
        <f t="shared" si="5"/>
        <v>KTMBTH-CB</v>
      </c>
      <c r="E268" s="20" t="s">
        <v>6335</v>
      </c>
      <c r="F268" s="20" t="s">
        <v>52</v>
      </c>
      <c r="G268" s="20" t="s">
        <v>5793</v>
      </c>
      <c r="H268" s="20" t="s">
        <v>5916</v>
      </c>
      <c r="I268" s="20" t="s">
        <v>18978</v>
      </c>
      <c r="J268" s="33" t="s">
        <v>1810</v>
      </c>
      <c r="K268" s="215" t="s">
        <v>1811</v>
      </c>
      <c r="L268" s="20">
        <f t="shared" si="6"/>
        <v>24</v>
      </c>
      <c r="M268" s="20">
        <f t="shared" si="7"/>
        <v>11</v>
      </c>
      <c r="N268" s="20">
        <f t="shared" si="8"/>
        <v>2023</v>
      </c>
      <c r="O268" s="20">
        <v>72</v>
      </c>
      <c r="P268" s="209">
        <f t="shared" si="9"/>
        <v>47446</v>
      </c>
      <c r="Q268" s="20"/>
      <c r="R268" s="20" t="s">
        <v>18977</v>
      </c>
      <c r="S268" s="19" t="s">
        <v>18979</v>
      </c>
      <c r="T268" s="19" t="s">
        <v>18980</v>
      </c>
      <c r="U268" s="19" t="s">
        <v>392</v>
      </c>
      <c r="V268" s="209">
        <v>37369</v>
      </c>
      <c r="W268" s="20" t="s">
        <v>75</v>
      </c>
      <c r="X268" s="20">
        <v>20</v>
      </c>
      <c r="Y268" s="33" t="s">
        <v>18976</v>
      </c>
      <c r="Z268" s="19" t="s">
        <v>893</v>
      </c>
      <c r="AA268" s="20" t="s">
        <v>5267</v>
      </c>
      <c r="AB268" s="19" t="s">
        <v>5268</v>
      </c>
      <c r="AC268" s="20" t="s">
        <v>14386</v>
      </c>
    </row>
    <row r="269" spans="1:29" ht="22.5" customHeight="1" x14ac:dyDescent="0.35">
      <c r="A269" s="33">
        <v>267</v>
      </c>
      <c r="B269" s="20" t="s">
        <v>18981</v>
      </c>
      <c r="C269" s="20" t="s">
        <v>332</v>
      </c>
      <c r="D269" s="20" t="str">
        <f t="shared" si="5"/>
        <v>QBBTH-CB</v>
      </c>
      <c r="E269" s="20" t="s">
        <v>6335</v>
      </c>
      <c r="F269" s="20" t="s">
        <v>52</v>
      </c>
      <c r="G269" s="20" t="s">
        <v>34</v>
      </c>
      <c r="H269" s="20" t="s">
        <v>35</v>
      </c>
      <c r="I269" s="20" t="s">
        <v>6540</v>
      </c>
      <c r="J269" s="33" t="s">
        <v>1816</v>
      </c>
      <c r="K269" s="215" t="s">
        <v>1817</v>
      </c>
      <c r="L269" s="20">
        <f t="shared" si="6"/>
        <v>31</v>
      </c>
      <c r="M269" s="20">
        <f t="shared" si="7"/>
        <v>10</v>
      </c>
      <c r="N269" s="20">
        <f t="shared" si="8"/>
        <v>2023</v>
      </c>
      <c r="O269" s="20">
        <v>72</v>
      </c>
      <c r="P269" s="209">
        <f t="shared" si="9"/>
        <v>47422</v>
      </c>
      <c r="Q269" s="20"/>
      <c r="R269" s="20" t="s">
        <v>18981</v>
      </c>
      <c r="S269" s="19" t="s">
        <v>18982</v>
      </c>
      <c r="T269" s="19" t="s">
        <v>13133</v>
      </c>
      <c r="U269" s="19" t="s">
        <v>498</v>
      </c>
      <c r="V269" s="209">
        <v>37148</v>
      </c>
      <c r="W269" s="20" t="s">
        <v>44</v>
      </c>
      <c r="X269" s="20">
        <v>20</v>
      </c>
      <c r="Y269" s="33" t="s">
        <v>18983</v>
      </c>
      <c r="Z269" s="19" t="s">
        <v>46</v>
      </c>
      <c r="AA269" s="20" t="s">
        <v>783</v>
      </c>
      <c r="AB269" s="19" t="s">
        <v>784</v>
      </c>
      <c r="AC269" s="20" t="s">
        <v>14386</v>
      </c>
    </row>
    <row r="270" spans="1:29" ht="22.5" customHeight="1" x14ac:dyDescent="0.35">
      <c r="A270" s="33">
        <v>268</v>
      </c>
      <c r="B270" s="20" t="s">
        <v>18984</v>
      </c>
      <c r="C270" s="20" t="s">
        <v>332</v>
      </c>
      <c r="D270" s="20" t="str">
        <f t="shared" si="5"/>
        <v>QBBTH-CB</v>
      </c>
      <c r="E270" s="20" t="s">
        <v>6335</v>
      </c>
      <c r="F270" s="20" t="s">
        <v>52</v>
      </c>
      <c r="G270" s="20" t="s">
        <v>34</v>
      </c>
      <c r="H270" s="20" t="s">
        <v>35</v>
      </c>
      <c r="I270" s="20" t="s">
        <v>6542</v>
      </c>
      <c r="J270" s="33" t="s">
        <v>15574</v>
      </c>
      <c r="K270" s="215" t="s">
        <v>15575</v>
      </c>
      <c r="L270" s="20">
        <f t="shared" si="6"/>
        <v>17</v>
      </c>
      <c r="M270" s="20">
        <f t="shared" si="7"/>
        <v>11</v>
      </c>
      <c r="N270" s="20">
        <f t="shared" si="8"/>
        <v>2023</v>
      </c>
      <c r="O270" s="20">
        <v>72</v>
      </c>
      <c r="P270" s="209">
        <f t="shared" si="9"/>
        <v>47439</v>
      </c>
      <c r="Q270" s="20"/>
      <c r="R270" s="20" t="s">
        <v>18984</v>
      </c>
      <c r="S270" s="19" t="s">
        <v>18985</v>
      </c>
      <c r="T270" s="19" t="s">
        <v>18986</v>
      </c>
      <c r="U270" s="19" t="s">
        <v>688</v>
      </c>
      <c r="V270" s="209">
        <v>36993</v>
      </c>
      <c r="W270" s="20" t="s">
        <v>75</v>
      </c>
      <c r="X270" s="20">
        <v>20</v>
      </c>
      <c r="Y270" s="33" t="s">
        <v>18987</v>
      </c>
      <c r="Z270" s="19" t="s">
        <v>93</v>
      </c>
      <c r="AA270" s="20" t="s">
        <v>783</v>
      </c>
      <c r="AB270" s="19" t="s">
        <v>784</v>
      </c>
      <c r="AC270" s="20" t="s">
        <v>14386</v>
      </c>
    </row>
    <row r="271" spans="1:29" ht="22.5" customHeight="1" x14ac:dyDescent="0.35">
      <c r="A271" s="33">
        <v>269</v>
      </c>
      <c r="B271" s="20" t="s">
        <v>18988</v>
      </c>
      <c r="C271" s="20" t="s">
        <v>332</v>
      </c>
      <c r="D271" s="20" t="str">
        <f t="shared" si="5"/>
        <v>DNAVBTH-CB</v>
      </c>
      <c r="E271" s="20" t="s">
        <v>6335</v>
      </c>
      <c r="F271" s="20" t="s">
        <v>52</v>
      </c>
      <c r="G271" s="20" t="s">
        <v>34</v>
      </c>
      <c r="H271" s="20" t="s">
        <v>35</v>
      </c>
      <c r="I271" s="20" t="s">
        <v>9192</v>
      </c>
      <c r="J271" s="33" t="s">
        <v>300</v>
      </c>
      <c r="K271" s="215" t="s">
        <v>301</v>
      </c>
      <c r="L271" s="20">
        <f t="shared" si="6"/>
        <v>2</v>
      </c>
      <c r="M271" s="20">
        <f t="shared" si="7"/>
        <v>7</v>
      </c>
      <c r="N271" s="20">
        <f t="shared" si="8"/>
        <v>2024</v>
      </c>
      <c r="O271" s="20">
        <v>72</v>
      </c>
      <c r="P271" s="209">
        <f t="shared" si="9"/>
        <v>47666</v>
      </c>
      <c r="Q271" s="20"/>
      <c r="R271" s="20" t="s">
        <v>18988</v>
      </c>
      <c r="S271" s="19" t="s">
        <v>18989</v>
      </c>
      <c r="T271" s="19" t="s">
        <v>1147</v>
      </c>
      <c r="U271" s="19" t="s">
        <v>200</v>
      </c>
      <c r="V271" s="210">
        <v>34983</v>
      </c>
      <c r="W271" s="20" t="s">
        <v>75</v>
      </c>
      <c r="X271" s="20">
        <v>21</v>
      </c>
      <c r="Y271" s="33" t="s">
        <v>18990</v>
      </c>
      <c r="Z271" s="19" t="s">
        <v>211</v>
      </c>
      <c r="AA271" s="20" t="s">
        <v>47</v>
      </c>
      <c r="AB271" s="19" t="s">
        <v>14285</v>
      </c>
      <c r="AC271" s="20" t="s">
        <v>14286</v>
      </c>
    </row>
    <row r="272" spans="1:29" ht="22.5" customHeight="1" x14ac:dyDescent="0.35">
      <c r="A272" s="33">
        <v>270</v>
      </c>
      <c r="B272" s="20" t="s">
        <v>18991</v>
      </c>
      <c r="C272" s="20" t="s">
        <v>332</v>
      </c>
      <c r="D272" s="20" t="str">
        <f t="shared" si="5"/>
        <v>SGBTH-CB</v>
      </c>
      <c r="E272" s="20" t="s">
        <v>6335</v>
      </c>
      <c r="F272" s="20" t="s">
        <v>52</v>
      </c>
      <c r="G272" s="20" t="s">
        <v>34</v>
      </c>
      <c r="H272" s="20" t="s">
        <v>402</v>
      </c>
      <c r="I272" s="20" t="s">
        <v>6567</v>
      </c>
      <c r="J272" s="33" t="s">
        <v>1346</v>
      </c>
      <c r="K272" s="215" t="s">
        <v>1347</v>
      </c>
      <c r="L272" s="20">
        <f t="shared" si="6"/>
        <v>4</v>
      </c>
      <c r="M272" s="20">
        <f t="shared" si="7"/>
        <v>5</v>
      </c>
      <c r="N272" s="20">
        <f t="shared" si="8"/>
        <v>2021</v>
      </c>
      <c r="O272" s="215">
        <v>96</v>
      </c>
      <c r="P272" s="209">
        <f t="shared" si="9"/>
        <v>47242</v>
      </c>
      <c r="Q272" s="20"/>
      <c r="R272" s="20" t="s">
        <v>18991</v>
      </c>
      <c r="S272" s="19" t="s">
        <v>18992</v>
      </c>
      <c r="T272" s="19" t="s">
        <v>431</v>
      </c>
      <c r="U272" s="19" t="s">
        <v>489</v>
      </c>
      <c r="V272" s="209">
        <v>34615</v>
      </c>
      <c r="W272" s="20" t="s">
        <v>75</v>
      </c>
      <c r="X272" s="20">
        <v>15</v>
      </c>
      <c r="Y272" s="33" t="s">
        <v>18993</v>
      </c>
      <c r="Z272" s="19" t="s">
        <v>93</v>
      </c>
      <c r="AA272" s="20" t="s">
        <v>919</v>
      </c>
      <c r="AB272" s="19" t="s">
        <v>920</v>
      </c>
      <c r="AC272" s="20" t="s">
        <v>14386</v>
      </c>
    </row>
    <row r="273" spans="1:29" ht="22.5" customHeight="1" x14ac:dyDescent="0.35">
      <c r="A273" s="33">
        <v>271</v>
      </c>
      <c r="B273" s="20" t="s">
        <v>18994</v>
      </c>
      <c r="C273" s="20" t="s">
        <v>332</v>
      </c>
      <c r="D273" s="20" t="str">
        <f t="shared" si="5"/>
        <v>SGBTH-CB</v>
      </c>
      <c r="E273" s="20" t="s">
        <v>6335</v>
      </c>
      <c r="F273" s="20" t="s">
        <v>52</v>
      </c>
      <c r="G273" s="20" t="s">
        <v>34</v>
      </c>
      <c r="H273" s="20" t="s">
        <v>402</v>
      </c>
      <c r="I273" s="20" t="s">
        <v>6869</v>
      </c>
      <c r="J273" s="33" t="s">
        <v>11107</v>
      </c>
      <c r="K273" s="215" t="s">
        <v>11108</v>
      </c>
      <c r="L273" s="20">
        <f t="shared" si="6"/>
        <v>15</v>
      </c>
      <c r="M273" s="20">
        <f t="shared" si="7"/>
        <v>2</v>
      </c>
      <c r="N273" s="20">
        <f t="shared" si="8"/>
        <v>2023</v>
      </c>
      <c r="O273" s="20">
        <v>72</v>
      </c>
      <c r="P273" s="209">
        <f t="shared" si="9"/>
        <v>47164</v>
      </c>
      <c r="Q273" s="20"/>
      <c r="R273" s="20" t="s">
        <v>18994</v>
      </c>
      <c r="S273" s="19" t="s">
        <v>18995</v>
      </c>
      <c r="T273" s="19" t="s">
        <v>10955</v>
      </c>
      <c r="U273" s="19" t="s">
        <v>751</v>
      </c>
      <c r="V273" s="209">
        <v>33081</v>
      </c>
      <c r="W273" s="20" t="s">
        <v>44</v>
      </c>
      <c r="X273" s="20">
        <v>19</v>
      </c>
      <c r="Y273" s="33" t="s">
        <v>18996</v>
      </c>
      <c r="Z273" s="19" t="s">
        <v>62</v>
      </c>
      <c r="AA273" s="20" t="s">
        <v>919</v>
      </c>
      <c r="AB273" s="19" t="s">
        <v>920</v>
      </c>
      <c r="AC273" s="20" t="s">
        <v>14386</v>
      </c>
    </row>
    <row r="274" spans="1:29" ht="22.5" customHeight="1" x14ac:dyDescent="0.35">
      <c r="A274" s="33">
        <v>272</v>
      </c>
      <c r="B274" s="20" t="s">
        <v>18997</v>
      </c>
      <c r="C274" s="20" t="s">
        <v>332</v>
      </c>
      <c r="D274" s="20" t="str">
        <f t="shared" si="5"/>
        <v>SGBTH-CB</v>
      </c>
      <c r="E274" s="20" t="s">
        <v>6335</v>
      </c>
      <c r="F274" s="20" t="s">
        <v>52</v>
      </c>
      <c r="G274" s="20" t="s">
        <v>34</v>
      </c>
      <c r="H274" s="20" t="s">
        <v>402</v>
      </c>
      <c r="I274" s="20" t="s">
        <v>6871</v>
      </c>
      <c r="J274" s="33" t="s">
        <v>1634</v>
      </c>
      <c r="K274" s="215" t="s">
        <v>1635</v>
      </c>
      <c r="L274" s="20">
        <f t="shared" si="6"/>
        <v>14</v>
      </c>
      <c r="M274" s="20">
        <f t="shared" si="7"/>
        <v>3</v>
      </c>
      <c r="N274" s="20">
        <f t="shared" si="8"/>
        <v>2023</v>
      </c>
      <c r="O274" s="20">
        <v>72</v>
      </c>
      <c r="P274" s="209">
        <f t="shared" si="9"/>
        <v>47191</v>
      </c>
      <c r="Q274" s="20"/>
      <c r="R274" s="20" t="s">
        <v>18997</v>
      </c>
      <c r="S274" s="19" t="s">
        <v>18998</v>
      </c>
      <c r="T274" s="19" t="s">
        <v>3553</v>
      </c>
      <c r="U274" s="19" t="s">
        <v>664</v>
      </c>
      <c r="V274" s="209">
        <v>31778</v>
      </c>
      <c r="W274" s="20" t="s">
        <v>75</v>
      </c>
      <c r="X274" s="20">
        <v>19</v>
      </c>
      <c r="Y274" s="33" t="s">
        <v>1636</v>
      </c>
      <c r="Z274" s="19" t="s">
        <v>62</v>
      </c>
      <c r="AA274" s="20" t="s">
        <v>919</v>
      </c>
      <c r="AB274" s="19" t="s">
        <v>920</v>
      </c>
      <c r="AC274" s="20" t="s">
        <v>14386</v>
      </c>
    </row>
    <row r="275" spans="1:29" ht="22.5" customHeight="1" x14ac:dyDescent="0.35">
      <c r="A275" s="33">
        <v>273</v>
      </c>
      <c r="B275" s="20" t="s">
        <v>18999</v>
      </c>
      <c r="C275" s="20" t="s">
        <v>332</v>
      </c>
      <c r="D275" s="20" t="str">
        <f t="shared" si="5"/>
        <v>SGBTH-CB</v>
      </c>
      <c r="E275" s="20" t="s">
        <v>6335</v>
      </c>
      <c r="F275" s="20" t="s">
        <v>52</v>
      </c>
      <c r="G275" s="20" t="s">
        <v>34</v>
      </c>
      <c r="H275" s="20" t="s">
        <v>402</v>
      </c>
      <c r="I275" s="20" t="s">
        <v>6895</v>
      </c>
      <c r="J275" s="33" t="s">
        <v>1315</v>
      </c>
      <c r="K275" s="215" t="s">
        <v>1316</v>
      </c>
      <c r="L275" s="20">
        <f t="shared" si="6"/>
        <v>6</v>
      </c>
      <c r="M275" s="20">
        <f t="shared" si="7"/>
        <v>4</v>
      </c>
      <c r="N275" s="20">
        <f t="shared" si="8"/>
        <v>2021</v>
      </c>
      <c r="O275" s="215">
        <v>96</v>
      </c>
      <c r="P275" s="209">
        <f t="shared" si="9"/>
        <v>47214</v>
      </c>
      <c r="Q275" s="20"/>
      <c r="R275" s="20" t="s">
        <v>18999</v>
      </c>
      <c r="S275" s="19" t="s">
        <v>19000</v>
      </c>
      <c r="T275" s="19" t="s">
        <v>19001</v>
      </c>
      <c r="U275" s="19" t="s">
        <v>1108</v>
      </c>
      <c r="V275" s="209">
        <v>29823</v>
      </c>
      <c r="W275" s="20" t="s">
        <v>44</v>
      </c>
      <c r="X275" s="20">
        <v>20</v>
      </c>
      <c r="Y275" s="33" t="s">
        <v>19002</v>
      </c>
      <c r="Z275" s="19" t="s">
        <v>46</v>
      </c>
      <c r="AA275" s="20" t="s">
        <v>919</v>
      </c>
      <c r="AB275" s="19" t="s">
        <v>920</v>
      </c>
      <c r="AC275" s="20" t="s">
        <v>14386</v>
      </c>
    </row>
    <row r="276" spans="1:29" ht="22.5" customHeight="1" x14ac:dyDescent="0.35">
      <c r="A276" s="33">
        <v>274</v>
      </c>
      <c r="B276" s="20" t="s">
        <v>19003</v>
      </c>
      <c r="C276" s="20" t="s">
        <v>332</v>
      </c>
      <c r="D276" s="20" t="str">
        <f t="shared" si="5"/>
        <v>SGBTH-CB</v>
      </c>
      <c r="E276" s="20" t="s">
        <v>6335</v>
      </c>
      <c r="F276" s="20" t="s">
        <v>52</v>
      </c>
      <c r="G276" s="20" t="s">
        <v>34</v>
      </c>
      <c r="H276" s="20" t="s">
        <v>402</v>
      </c>
      <c r="I276" s="20" t="s">
        <v>6926</v>
      </c>
      <c r="J276" s="33" t="s">
        <v>1850</v>
      </c>
      <c r="K276" s="215" t="s">
        <v>1851</v>
      </c>
      <c r="L276" s="20">
        <f t="shared" si="6"/>
        <v>2</v>
      </c>
      <c r="M276" s="20">
        <f t="shared" si="7"/>
        <v>1</v>
      </c>
      <c r="N276" s="20">
        <f t="shared" si="8"/>
        <v>2024</v>
      </c>
      <c r="O276" s="20">
        <v>72</v>
      </c>
      <c r="P276" s="209">
        <f t="shared" si="9"/>
        <v>47485</v>
      </c>
      <c r="Q276" s="20"/>
      <c r="R276" s="20" t="s">
        <v>19003</v>
      </c>
      <c r="S276" s="19" t="s">
        <v>19004</v>
      </c>
      <c r="T276" s="19" t="s">
        <v>19005</v>
      </c>
      <c r="U276" s="19" t="s">
        <v>516</v>
      </c>
      <c r="V276" s="209">
        <v>35829</v>
      </c>
      <c r="W276" s="20" t="s">
        <v>44</v>
      </c>
      <c r="X276" s="20">
        <v>20</v>
      </c>
      <c r="Y276" s="33" t="s">
        <v>19006</v>
      </c>
      <c r="Z276" s="19" t="s">
        <v>62</v>
      </c>
      <c r="AA276" s="20" t="s">
        <v>919</v>
      </c>
      <c r="AB276" s="19" t="s">
        <v>920</v>
      </c>
      <c r="AC276" s="20" t="s">
        <v>14386</v>
      </c>
    </row>
    <row r="277" spans="1:29" ht="22.5" customHeight="1" x14ac:dyDescent="0.35">
      <c r="A277" s="33">
        <v>275</v>
      </c>
      <c r="B277" s="20" t="s">
        <v>19007</v>
      </c>
      <c r="C277" s="20" t="s">
        <v>332</v>
      </c>
      <c r="D277" s="20" t="str">
        <f t="shared" si="5"/>
        <v>SGBTH-CB</v>
      </c>
      <c r="E277" s="20" t="s">
        <v>6335</v>
      </c>
      <c r="F277" s="20" t="s">
        <v>52</v>
      </c>
      <c r="G277" s="20" t="s">
        <v>34</v>
      </c>
      <c r="H277" s="20" t="s">
        <v>402</v>
      </c>
      <c r="I277" s="20" t="s">
        <v>6935</v>
      </c>
      <c r="J277" s="33" t="s">
        <v>1804</v>
      </c>
      <c r="K277" s="215" t="s">
        <v>1805</v>
      </c>
      <c r="L277" s="20">
        <f t="shared" si="6"/>
        <v>10</v>
      </c>
      <c r="M277" s="20">
        <f t="shared" si="7"/>
        <v>11</v>
      </c>
      <c r="N277" s="20">
        <f t="shared" si="8"/>
        <v>2023</v>
      </c>
      <c r="O277" s="20">
        <v>72</v>
      </c>
      <c r="P277" s="209">
        <f t="shared" si="9"/>
        <v>47432</v>
      </c>
      <c r="Q277" s="20"/>
      <c r="R277" s="20" t="s">
        <v>19007</v>
      </c>
      <c r="S277" s="19" t="s">
        <v>19008</v>
      </c>
      <c r="T277" s="19" t="s">
        <v>1123</v>
      </c>
      <c r="U277" s="19" t="s">
        <v>19009</v>
      </c>
      <c r="V277" s="210">
        <v>34323</v>
      </c>
      <c r="W277" s="20" t="s">
        <v>75</v>
      </c>
      <c r="X277" s="20">
        <v>20</v>
      </c>
      <c r="Y277" s="33" t="s">
        <v>1864</v>
      </c>
      <c r="Z277" s="19" t="s">
        <v>211</v>
      </c>
      <c r="AA277" s="20" t="s">
        <v>919</v>
      </c>
      <c r="AB277" s="19" t="s">
        <v>920</v>
      </c>
      <c r="AC277" s="20" t="s">
        <v>14386</v>
      </c>
    </row>
    <row r="278" spans="1:29" ht="22.5" customHeight="1" x14ac:dyDescent="0.35">
      <c r="A278" s="33">
        <v>276</v>
      </c>
      <c r="B278" s="20" t="s">
        <v>19010</v>
      </c>
      <c r="C278" s="20" t="s">
        <v>332</v>
      </c>
      <c r="D278" s="20" t="str">
        <f t="shared" si="5"/>
        <v>SGBTH-CB</v>
      </c>
      <c r="E278" s="20" t="s">
        <v>6335</v>
      </c>
      <c r="F278" s="20" t="s">
        <v>52</v>
      </c>
      <c r="G278" s="20" t="s">
        <v>34</v>
      </c>
      <c r="H278" s="20" t="s">
        <v>402</v>
      </c>
      <c r="I278" s="20" t="s">
        <v>6906</v>
      </c>
      <c r="J278" s="33" t="s">
        <v>1354</v>
      </c>
      <c r="K278" s="215" t="s">
        <v>1355</v>
      </c>
      <c r="L278" s="20">
        <f t="shared" si="6"/>
        <v>8</v>
      </c>
      <c r="M278" s="20">
        <f t="shared" si="7"/>
        <v>6</v>
      </c>
      <c r="N278" s="20">
        <f t="shared" si="8"/>
        <v>2021</v>
      </c>
      <c r="O278" s="215">
        <v>96</v>
      </c>
      <c r="P278" s="209">
        <f t="shared" si="9"/>
        <v>47277</v>
      </c>
      <c r="Q278" s="20"/>
      <c r="R278" s="20" t="s">
        <v>19010</v>
      </c>
      <c r="S278" s="19" t="s">
        <v>19011</v>
      </c>
      <c r="T278" s="19" t="s">
        <v>19012</v>
      </c>
      <c r="U278" s="19" t="s">
        <v>19013</v>
      </c>
      <c r="V278" s="209">
        <v>34860</v>
      </c>
      <c r="W278" s="20" t="s">
        <v>75</v>
      </c>
      <c r="X278" s="20">
        <v>20</v>
      </c>
      <c r="Y278" s="33" t="s">
        <v>1869</v>
      </c>
      <c r="Z278" s="19" t="s">
        <v>121</v>
      </c>
      <c r="AA278" s="20" t="s">
        <v>919</v>
      </c>
      <c r="AB278" s="19" t="s">
        <v>920</v>
      </c>
      <c r="AC278" s="20" t="s">
        <v>14386</v>
      </c>
    </row>
    <row r="279" spans="1:29" ht="22.5" customHeight="1" x14ac:dyDescent="0.35">
      <c r="A279" s="33">
        <v>277</v>
      </c>
      <c r="B279" s="20" t="s">
        <v>19014</v>
      </c>
      <c r="C279" s="20" t="s">
        <v>332</v>
      </c>
      <c r="D279" s="20" t="str">
        <f t="shared" si="5"/>
        <v>SGBTH-CB</v>
      </c>
      <c r="E279" s="20" t="s">
        <v>6335</v>
      </c>
      <c r="F279" s="20" t="s">
        <v>52</v>
      </c>
      <c r="G279" s="20" t="s">
        <v>34</v>
      </c>
      <c r="H279" s="20" t="s">
        <v>402</v>
      </c>
      <c r="I279" s="20" t="s">
        <v>6902</v>
      </c>
      <c r="J279" s="33" t="s">
        <v>1875</v>
      </c>
      <c r="K279" s="215" t="s">
        <v>1876</v>
      </c>
      <c r="L279" s="20">
        <f t="shared" si="6"/>
        <v>18</v>
      </c>
      <c r="M279" s="20">
        <f t="shared" si="7"/>
        <v>9</v>
      </c>
      <c r="N279" s="20">
        <f t="shared" si="8"/>
        <v>2023</v>
      </c>
      <c r="O279" s="20">
        <v>72</v>
      </c>
      <c r="P279" s="209">
        <f t="shared" si="9"/>
        <v>47379</v>
      </c>
      <c r="Q279" s="20"/>
      <c r="R279" s="20" t="s">
        <v>19014</v>
      </c>
      <c r="S279" s="19" t="s">
        <v>19015</v>
      </c>
      <c r="T279" s="19" t="s">
        <v>502</v>
      </c>
      <c r="U279" s="19" t="s">
        <v>1225</v>
      </c>
      <c r="V279" s="209">
        <v>38499</v>
      </c>
      <c r="W279" s="20" t="s">
        <v>75</v>
      </c>
      <c r="X279" s="20">
        <v>20</v>
      </c>
      <c r="Y279" s="33" t="s">
        <v>19016</v>
      </c>
      <c r="Z279" s="19" t="s">
        <v>121</v>
      </c>
      <c r="AA279" s="20" t="s">
        <v>919</v>
      </c>
      <c r="AB279" s="19" t="s">
        <v>920</v>
      </c>
      <c r="AC279" s="20" t="s">
        <v>14386</v>
      </c>
    </row>
    <row r="280" spans="1:29" ht="22.5" customHeight="1" x14ac:dyDescent="0.35">
      <c r="A280" s="33">
        <v>278</v>
      </c>
      <c r="B280" s="20" t="s">
        <v>19017</v>
      </c>
      <c r="C280" s="20" t="s">
        <v>332</v>
      </c>
      <c r="D280" s="20" t="str">
        <f t="shared" si="5"/>
        <v>SGBTH-CB</v>
      </c>
      <c r="E280" s="20" t="s">
        <v>6335</v>
      </c>
      <c r="F280" s="20" t="s">
        <v>52</v>
      </c>
      <c r="G280" s="20" t="s">
        <v>34</v>
      </c>
      <c r="H280" s="20" t="s">
        <v>402</v>
      </c>
      <c r="I280" s="20" t="s">
        <v>6904</v>
      </c>
      <c r="J280" s="33" t="s">
        <v>1828</v>
      </c>
      <c r="K280" s="215" t="s">
        <v>1829</v>
      </c>
      <c r="L280" s="20">
        <f t="shared" si="6"/>
        <v>22</v>
      </c>
      <c r="M280" s="20">
        <f t="shared" si="7"/>
        <v>9</v>
      </c>
      <c r="N280" s="20">
        <f t="shared" si="8"/>
        <v>2023</v>
      </c>
      <c r="O280" s="20">
        <v>72</v>
      </c>
      <c r="P280" s="209">
        <f t="shared" si="9"/>
        <v>47383</v>
      </c>
      <c r="Q280" s="20"/>
      <c r="R280" s="20" t="s">
        <v>19017</v>
      </c>
      <c r="S280" s="19" t="s">
        <v>19018</v>
      </c>
      <c r="T280" s="19" t="s">
        <v>19019</v>
      </c>
      <c r="U280" s="19" t="s">
        <v>1779</v>
      </c>
      <c r="V280" s="209">
        <v>38379</v>
      </c>
      <c r="W280" s="20" t="s">
        <v>75</v>
      </c>
      <c r="X280" s="20">
        <v>20</v>
      </c>
      <c r="Y280" s="33" t="s">
        <v>19016</v>
      </c>
      <c r="Z280" s="19" t="s">
        <v>121</v>
      </c>
      <c r="AA280" s="20" t="s">
        <v>919</v>
      </c>
      <c r="AB280" s="19" t="s">
        <v>920</v>
      </c>
      <c r="AC280" s="20" t="s">
        <v>14386</v>
      </c>
    </row>
    <row r="281" spans="1:29" ht="22.5" customHeight="1" x14ac:dyDescent="0.35">
      <c r="A281" s="33">
        <v>279</v>
      </c>
      <c r="B281" s="20" t="s">
        <v>19020</v>
      </c>
      <c r="C281" s="20" t="s">
        <v>332</v>
      </c>
      <c r="D281" s="20" t="str">
        <f t="shared" si="5"/>
        <v>SGBTH-CB</v>
      </c>
      <c r="E281" s="20" t="s">
        <v>6335</v>
      </c>
      <c r="F281" s="20" t="s">
        <v>52</v>
      </c>
      <c r="G281" s="20" t="s">
        <v>34</v>
      </c>
      <c r="H281" s="20" t="s">
        <v>402</v>
      </c>
      <c r="I281" s="20" t="s">
        <v>6914</v>
      </c>
      <c r="J281" s="33" t="s">
        <v>1850</v>
      </c>
      <c r="K281" s="215" t="s">
        <v>1851</v>
      </c>
      <c r="L281" s="20">
        <f t="shared" si="6"/>
        <v>2</v>
      </c>
      <c r="M281" s="20">
        <f t="shared" si="7"/>
        <v>1</v>
      </c>
      <c r="N281" s="20">
        <f t="shared" si="8"/>
        <v>2024</v>
      </c>
      <c r="O281" s="20">
        <v>72</v>
      </c>
      <c r="P281" s="209">
        <f t="shared" si="9"/>
        <v>47485</v>
      </c>
      <c r="Q281" s="20"/>
      <c r="R281" s="20" t="s">
        <v>19020</v>
      </c>
      <c r="S281" s="19" t="s">
        <v>19021</v>
      </c>
      <c r="T281" s="19" t="s">
        <v>19022</v>
      </c>
      <c r="U281" s="19" t="s">
        <v>11576</v>
      </c>
      <c r="V281" s="210">
        <v>30315</v>
      </c>
      <c r="W281" s="20" t="s">
        <v>75</v>
      </c>
      <c r="X281" s="20">
        <v>20</v>
      </c>
      <c r="Y281" s="33" t="s">
        <v>1885</v>
      </c>
      <c r="Z281" s="19" t="s">
        <v>234</v>
      </c>
      <c r="AA281" s="20" t="s">
        <v>919</v>
      </c>
      <c r="AB281" s="19" t="s">
        <v>920</v>
      </c>
      <c r="AC281" s="20" t="s">
        <v>14386</v>
      </c>
    </row>
    <row r="282" spans="1:29" ht="22.5" customHeight="1" x14ac:dyDescent="0.35">
      <c r="A282" s="33">
        <v>280</v>
      </c>
      <c r="B282" s="20" t="s">
        <v>19023</v>
      </c>
      <c r="C282" s="20" t="s">
        <v>332</v>
      </c>
      <c r="D282" s="20" t="str">
        <f t="shared" si="5"/>
        <v>SGBTH-CB</v>
      </c>
      <c r="E282" s="20" t="s">
        <v>6335</v>
      </c>
      <c r="F282" s="20" t="s">
        <v>52</v>
      </c>
      <c r="G282" s="20" t="s">
        <v>34</v>
      </c>
      <c r="H282" s="20" t="s">
        <v>402</v>
      </c>
      <c r="I282" s="20" t="s">
        <v>6916</v>
      </c>
      <c r="J282" s="33" t="s">
        <v>577</v>
      </c>
      <c r="K282" s="215" t="s">
        <v>578</v>
      </c>
      <c r="L282" s="20">
        <f t="shared" si="6"/>
        <v>25</v>
      </c>
      <c r="M282" s="20">
        <f t="shared" si="7"/>
        <v>8</v>
      </c>
      <c r="N282" s="20">
        <f t="shared" si="8"/>
        <v>2023</v>
      </c>
      <c r="O282" s="20">
        <v>72</v>
      </c>
      <c r="P282" s="209">
        <f t="shared" si="9"/>
        <v>47355</v>
      </c>
      <c r="Q282" s="20"/>
      <c r="R282" s="20" t="s">
        <v>19023</v>
      </c>
      <c r="S282" s="19" t="s">
        <v>19024</v>
      </c>
      <c r="T282" s="19" t="s">
        <v>514</v>
      </c>
      <c r="U282" s="19" t="s">
        <v>255</v>
      </c>
      <c r="V282" s="209">
        <v>32365</v>
      </c>
      <c r="W282" s="20" t="s">
        <v>44</v>
      </c>
      <c r="X282" s="20">
        <v>20</v>
      </c>
      <c r="Y282" s="33" t="s">
        <v>1885</v>
      </c>
      <c r="Z282" s="19" t="s">
        <v>234</v>
      </c>
      <c r="AA282" s="20" t="s">
        <v>919</v>
      </c>
      <c r="AB282" s="19" t="s">
        <v>920</v>
      </c>
      <c r="AC282" s="20" t="s">
        <v>14386</v>
      </c>
    </row>
    <row r="283" spans="1:29" ht="22.5" customHeight="1" x14ac:dyDescent="0.35">
      <c r="A283" s="33">
        <v>281</v>
      </c>
      <c r="B283" s="20" t="s">
        <v>19025</v>
      </c>
      <c r="C283" s="20" t="s">
        <v>332</v>
      </c>
      <c r="D283" s="20" t="str">
        <f t="shared" si="5"/>
        <v>SGBTH-CB</v>
      </c>
      <c r="E283" s="20" t="s">
        <v>6335</v>
      </c>
      <c r="F283" s="20" t="s">
        <v>52</v>
      </c>
      <c r="G283" s="20" t="s">
        <v>34</v>
      </c>
      <c r="H283" s="20" t="s">
        <v>402</v>
      </c>
      <c r="I283" s="20" t="s">
        <v>6939</v>
      </c>
      <c r="J283" s="33" t="s">
        <v>1862</v>
      </c>
      <c r="K283" s="215" t="s">
        <v>1863</v>
      </c>
      <c r="L283" s="20">
        <f t="shared" si="6"/>
        <v>13</v>
      </c>
      <c r="M283" s="20">
        <f t="shared" si="7"/>
        <v>10</v>
      </c>
      <c r="N283" s="20">
        <f t="shared" si="8"/>
        <v>2023</v>
      </c>
      <c r="O283" s="20">
        <v>72</v>
      </c>
      <c r="P283" s="209">
        <f t="shared" si="9"/>
        <v>47404</v>
      </c>
      <c r="Q283" s="20"/>
      <c r="R283" s="20" t="s">
        <v>19025</v>
      </c>
      <c r="S283" s="19" t="s">
        <v>19026</v>
      </c>
      <c r="T283" s="19" t="s">
        <v>19027</v>
      </c>
      <c r="U283" s="19" t="s">
        <v>60</v>
      </c>
      <c r="V283" s="210">
        <v>38312</v>
      </c>
      <c r="W283" s="20" t="s">
        <v>44</v>
      </c>
      <c r="X283" s="20">
        <v>20</v>
      </c>
      <c r="Y283" s="33" t="s">
        <v>19028</v>
      </c>
      <c r="Z283" s="19" t="s">
        <v>893</v>
      </c>
      <c r="AA283" s="20" t="s">
        <v>919</v>
      </c>
      <c r="AB283" s="19" t="s">
        <v>920</v>
      </c>
      <c r="AC283" s="20" t="s">
        <v>14386</v>
      </c>
    </row>
    <row r="284" spans="1:29" ht="22.5" customHeight="1" x14ac:dyDescent="0.35">
      <c r="A284" s="33">
        <v>282</v>
      </c>
      <c r="B284" s="20" t="s">
        <v>19029</v>
      </c>
      <c r="C284" s="20" t="s">
        <v>332</v>
      </c>
      <c r="D284" s="20" t="str">
        <f t="shared" si="5"/>
        <v>DNAGBTH-CB</v>
      </c>
      <c r="E284" s="20" t="s">
        <v>6335</v>
      </c>
      <c r="F284" s="20" t="s">
        <v>52</v>
      </c>
      <c r="G284" s="20" t="s">
        <v>34</v>
      </c>
      <c r="H284" s="20" t="s">
        <v>402</v>
      </c>
      <c r="I284" s="20" t="s">
        <v>8356</v>
      </c>
      <c r="J284" s="33" t="s">
        <v>318</v>
      </c>
      <c r="K284" s="215" t="s">
        <v>319</v>
      </c>
      <c r="L284" s="20">
        <f t="shared" si="6"/>
        <v>5</v>
      </c>
      <c r="M284" s="20">
        <f t="shared" si="7"/>
        <v>8</v>
      </c>
      <c r="N284" s="20">
        <f t="shared" si="8"/>
        <v>2024</v>
      </c>
      <c r="O284" s="20">
        <v>72</v>
      </c>
      <c r="P284" s="209">
        <f t="shared" si="9"/>
        <v>47700</v>
      </c>
      <c r="Q284" s="20"/>
      <c r="R284" s="20" t="s">
        <v>19029</v>
      </c>
      <c r="S284" s="19" t="s">
        <v>19030</v>
      </c>
      <c r="T284" s="19" t="s">
        <v>19031</v>
      </c>
      <c r="U284" s="19" t="s">
        <v>649</v>
      </c>
      <c r="V284" s="209">
        <v>33990</v>
      </c>
      <c r="W284" s="20" t="s">
        <v>75</v>
      </c>
      <c r="X284" s="20">
        <v>21</v>
      </c>
      <c r="Y284" s="33" t="s">
        <v>19032</v>
      </c>
      <c r="Z284" s="19" t="s">
        <v>46</v>
      </c>
      <c r="AA284" s="20" t="s">
        <v>505</v>
      </c>
      <c r="AB284" s="19" t="s">
        <v>16698</v>
      </c>
      <c r="AC284" s="20" t="s">
        <v>14286</v>
      </c>
    </row>
    <row r="285" spans="1:29" ht="22.5" customHeight="1" x14ac:dyDescent="0.35">
      <c r="A285" s="33">
        <v>283</v>
      </c>
      <c r="B285" s="20" t="s">
        <v>19033</v>
      </c>
      <c r="C285" s="20" t="s">
        <v>332</v>
      </c>
      <c r="D285" s="20" t="str">
        <f t="shared" si="5"/>
        <v>DNVTBTH-CB</v>
      </c>
      <c r="E285" s="20" t="s">
        <v>6335</v>
      </c>
      <c r="F285" s="20" t="s">
        <v>52</v>
      </c>
      <c r="G285" s="20" t="s">
        <v>34</v>
      </c>
      <c r="H285" s="20" t="s">
        <v>3311</v>
      </c>
      <c r="I285" s="20" t="s">
        <v>19034</v>
      </c>
      <c r="J285" s="33" t="s">
        <v>886</v>
      </c>
      <c r="K285" s="215" t="s">
        <v>887</v>
      </c>
      <c r="L285" s="20">
        <f t="shared" si="6"/>
        <v>29</v>
      </c>
      <c r="M285" s="20">
        <f t="shared" si="7"/>
        <v>2</v>
      </c>
      <c r="N285" s="20">
        <f t="shared" si="8"/>
        <v>2024</v>
      </c>
      <c r="O285" s="20">
        <v>72</v>
      </c>
      <c r="P285" s="209">
        <f t="shared" si="9"/>
        <v>47543</v>
      </c>
      <c r="Q285" s="20"/>
      <c r="R285" s="20" t="s">
        <v>19033</v>
      </c>
      <c r="S285" s="19" t="s">
        <v>19035</v>
      </c>
      <c r="T285" s="19" t="s">
        <v>19036</v>
      </c>
      <c r="U285" s="19" t="s">
        <v>241</v>
      </c>
      <c r="V285" s="209">
        <v>36903</v>
      </c>
      <c r="W285" s="20" t="s">
        <v>44</v>
      </c>
      <c r="X285" s="20">
        <v>21</v>
      </c>
      <c r="Y285" s="33" t="s">
        <v>4706</v>
      </c>
      <c r="Z285" s="19" t="s">
        <v>93</v>
      </c>
      <c r="AA285" s="20" t="s">
        <v>3318</v>
      </c>
      <c r="AB285" s="19" t="s">
        <v>15360</v>
      </c>
      <c r="AC285" s="20" t="s">
        <v>14286</v>
      </c>
    </row>
    <row r="286" spans="1:29" ht="22.5" customHeight="1" x14ac:dyDescent="0.35">
      <c r="A286" s="33">
        <v>284</v>
      </c>
      <c r="B286" s="20" t="s">
        <v>19037</v>
      </c>
      <c r="C286" s="20" t="s">
        <v>332</v>
      </c>
      <c r="D286" s="20" t="str">
        <f t="shared" si="5"/>
        <v>KTMBTH-CB</v>
      </c>
      <c r="E286" s="20" t="s">
        <v>6335</v>
      </c>
      <c r="F286" s="20" t="s">
        <v>52</v>
      </c>
      <c r="G286" s="20" t="s">
        <v>5925</v>
      </c>
      <c r="H286" s="20" t="s">
        <v>6139</v>
      </c>
      <c r="I286" s="20" t="s">
        <v>19038</v>
      </c>
      <c r="J286" s="33" t="s">
        <v>1473</v>
      </c>
      <c r="K286" s="215" t="s">
        <v>1474</v>
      </c>
      <c r="L286" s="20">
        <f t="shared" si="6"/>
        <v>7</v>
      </c>
      <c r="M286" s="20">
        <f t="shared" si="7"/>
        <v>9</v>
      </c>
      <c r="N286" s="20">
        <f t="shared" si="8"/>
        <v>2022</v>
      </c>
      <c r="O286" s="20">
        <v>72</v>
      </c>
      <c r="P286" s="209">
        <f t="shared" si="9"/>
        <v>47003</v>
      </c>
      <c r="Q286" s="20"/>
      <c r="R286" s="20" t="s">
        <v>19037</v>
      </c>
      <c r="S286" s="19" t="s">
        <v>19039</v>
      </c>
      <c r="T286" s="19" t="s">
        <v>699</v>
      </c>
      <c r="U286" s="19" t="s">
        <v>631</v>
      </c>
      <c r="V286" s="209">
        <v>28880</v>
      </c>
      <c r="W286" s="20" t="s">
        <v>44</v>
      </c>
      <c r="X286" s="20">
        <v>18</v>
      </c>
      <c r="Y286" s="33" t="s">
        <v>19040</v>
      </c>
      <c r="Z286" s="19" t="s">
        <v>93</v>
      </c>
      <c r="AA286" s="20" t="s">
        <v>5267</v>
      </c>
      <c r="AB286" s="19" t="s">
        <v>5268</v>
      </c>
      <c r="AC286" s="20" t="s">
        <v>14386</v>
      </c>
    </row>
    <row r="287" spans="1:29" ht="22.5" customHeight="1" x14ac:dyDescent="0.35">
      <c r="A287" s="33">
        <v>285</v>
      </c>
      <c r="B287" s="20" t="s">
        <v>19041</v>
      </c>
      <c r="C287" s="20" t="s">
        <v>332</v>
      </c>
      <c r="D287" s="20" t="str">
        <f t="shared" si="5"/>
        <v>KTMBTH-CB</v>
      </c>
      <c r="E287" s="20" t="s">
        <v>6335</v>
      </c>
      <c r="F287" s="20" t="s">
        <v>52</v>
      </c>
      <c r="G287" s="20" t="s">
        <v>5925</v>
      </c>
      <c r="H287" s="20" t="s">
        <v>6139</v>
      </c>
      <c r="I287" s="20" t="s">
        <v>19042</v>
      </c>
      <c r="J287" s="33" t="s">
        <v>10468</v>
      </c>
      <c r="K287" s="215" t="s">
        <v>10469</v>
      </c>
      <c r="L287" s="20">
        <f t="shared" si="6"/>
        <v>15</v>
      </c>
      <c r="M287" s="20">
        <f t="shared" si="7"/>
        <v>12</v>
      </c>
      <c r="N287" s="20">
        <f t="shared" si="8"/>
        <v>2022</v>
      </c>
      <c r="O287" s="20">
        <v>72</v>
      </c>
      <c r="P287" s="209">
        <f t="shared" si="9"/>
        <v>47102</v>
      </c>
      <c r="Q287" s="20"/>
      <c r="R287" s="20" t="s">
        <v>19041</v>
      </c>
      <c r="S287" s="19" t="s">
        <v>19043</v>
      </c>
      <c r="T287" s="19" t="s">
        <v>298</v>
      </c>
      <c r="U287" s="19" t="s">
        <v>751</v>
      </c>
      <c r="V287" s="210">
        <v>28778</v>
      </c>
      <c r="W287" s="20" t="s">
        <v>44</v>
      </c>
      <c r="X287" s="20">
        <v>18</v>
      </c>
      <c r="Y287" s="33" t="s">
        <v>19044</v>
      </c>
      <c r="Z287" s="19" t="s">
        <v>121</v>
      </c>
      <c r="AA287" s="20" t="s">
        <v>5267</v>
      </c>
      <c r="AB287" s="19" t="s">
        <v>5268</v>
      </c>
      <c r="AC287" s="20" t="s">
        <v>14386</v>
      </c>
    </row>
    <row r="288" spans="1:29" ht="22.5" customHeight="1" x14ac:dyDescent="0.35">
      <c r="A288" s="33">
        <v>286</v>
      </c>
      <c r="B288" s="20" t="s">
        <v>19045</v>
      </c>
      <c r="C288" s="20" t="s">
        <v>764</v>
      </c>
      <c r="D288" s="20" t="str">
        <f t="shared" si="5"/>
        <v>KTMThôi học</v>
      </c>
      <c r="E288" s="20" t="s">
        <v>6338</v>
      </c>
      <c r="F288" s="20" t="s">
        <v>19046</v>
      </c>
      <c r="G288" s="20" t="s">
        <v>5925</v>
      </c>
      <c r="H288" s="20" t="s">
        <v>6139</v>
      </c>
      <c r="I288" s="20" t="s">
        <v>19047</v>
      </c>
      <c r="J288" s="33" t="s">
        <v>19048</v>
      </c>
      <c r="K288" s="215" t="s">
        <v>19049</v>
      </c>
      <c r="L288" s="20">
        <f t="shared" si="6"/>
        <v>29</v>
      </c>
      <c r="M288" s="20">
        <f t="shared" si="7"/>
        <v>4</v>
      </c>
      <c r="N288" s="20">
        <f t="shared" si="8"/>
        <v>2025</v>
      </c>
      <c r="O288" s="20">
        <v>72</v>
      </c>
      <c r="P288" s="209">
        <f t="shared" si="9"/>
        <v>47967</v>
      </c>
      <c r="Q288" s="20"/>
      <c r="R288" s="20" t="s">
        <v>19045</v>
      </c>
      <c r="S288" s="19" t="s">
        <v>19050</v>
      </c>
      <c r="T288" s="19" t="s">
        <v>14976</v>
      </c>
      <c r="U288" s="19" t="s">
        <v>457</v>
      </c>
      <c r="V288" s="209">
        <v>38130</v>
      </c>
      <c r="W288" s="20" t="s">
        <v>44</v>
      </c>
      <c r="X288" s="20">
        <v>23</v>
      </c>
      <c r="Y288" s="33" t="s">
        <v>19051</v>
      </c>
      <c r="Z288" s="19" t="s">
        <v>62</v>
      </c>
      <c r="AA288" s="20" t="s">
        <v>5267</v>
      </c>
      <c r="AB288" s="19" t="s">
        <v>5268</v>
      </c>
      <c r="AC288" s="20" t="s">
        <v>14386</v>
      </c>
    </row>
    <row r="289" spans="1:29" ht="22.5" customHeight="1" x14ac:dyDescent="0.35">
      <c r="A289" s="33">
        <v>287</v>
      </c>
      <c r="B289" s="20" t="s">
        <v>19052</v>
      </c>
      <c r="C289" s="20" t="s">
        <v>332</v>
      </c>
      <c r="D289" s="20" t="str">
        <f t="shared" si="5"/>
        <v>HCTBTH-CB</v>
      </c>
      <c r="E289" s="20" t="s">
        <v>6335</v>
      </c>
      <c r="F289" s="20" t="s">
        <v>52</v>
      </c>
      <c r="G289" s="20" t="s">
        <v>5925</v>
      </c>
      <c r="H289" s="20" t="s">
        <v>11500</v>
      </c>
      <c r="I289" s="20" t="s">
        <v>19053</v>
      </c>
      <c r="J289" s="33" t="s">
        <v>1757</v>
      </c>
      <c r="K289" s="215" t="s">
        <v>1758</v>
      </c>
      <c r="L289" s="20">
        <f t="shared" si="6"/>
        <v>19</v>
      </c>
      <c r="M289" s="20">
        <f t="shared" si="7"/>
        <v>5</v>
      </c>
      <c r="N289" s="20">
        <f t="shared" si="8"/>
        <v>2023</v>
      </c>
      <c r="O289" s="20">
        <v>72</v>
      </c>
      <c r="P289" s="209">
        <f t="shared" si="9"/>
        <v>47257</v>
      </c>
      <c r="Q289" s="20"/>
      <c r="R289" s="20" t="s">
        <v>19052</v>
      </c>
      <c r="S289" s="19" t="s">
        <v>19054</v>
      </c>
      <c r="T289" s="19" t="s">
        <v>19055</v>
      </c>
      <c r="U289" s="19" t="s">
        <v>14086</v>
      </c>
      <c r="V289" s="209">
        <v>31275</v>
      </c>
      <c r="W289" s="20" t="s">
        <v>75</v>
      </c>
      <c r="X289" s="20">
        <v>19</v>
      </c>
      <c r="Y289" s="33" t="s">
        <v>19056</v>
      </c>
      <c r="Z289" s="19" t="s">
        <v>234</v>
      </c>
      <c r="AA289" s="20" t="s">
        <v>6131</v>
      </c>
      <c r="AB289" s="19" t="s">
        <v>6132</v>
      </c>
      <c r="AC289" s="20" t="s">
        <v>14386</v>
      </c>
    </row>
    <row r="290" spans="1:29" ht="22.5" customHeight="1" x14ac:dyDescent="0.35">
      <c r="A290" s="33">
        <v>288</v>
      </c>
      <c r="B290" s="20" t="s">
        <v>19057</v>
      </c>
      <c r="C290" s="20" t="s">
        <v>332</v>
      </c>
      <c r="D290" s="20" t="str">
        <f t="shared" si="5"/>
        <v>YBBTH-CB</v>
      </c>
      <c r="E290" s="20" t="s">
        <v>6335</v>
      </c>
      <c r="F290" s="20" t="s">
        <v>52</v>
      </c>
      <c r="G290" s="20" t="s">
        <v>5925</v>
      </c>
      <c r="H290" s="20" t="s">
        <v>5961</v>
      </c>
      <c r="I290" s="20" t="s">
        <v>19058</v>
      </c>
      <c r="J290" s="33" t="s">
        <v>15496</v>
      </c>
      <c r="K290" s="215" t="s">
        <v>15497</v>
      </c>
      <c r="L290" s="20">
        <f t="shared" si="6"/>
        <v>11</v>
      </c>
      <c r="M290" s="20">
        <f t="shared" si="7"/>
        <v>8</v>
      </c>
      <c r="N290" s="20">
        <f t="shared" si="8"/>
        <v>2023</v>
      </c>
      <c r="O290" s="20">
        <v>72</v>
      </c>
      <c r="P290" s="209">
        <f t="shared" si="9"/>
        <v>47341</v>
      </c>
      <c r="Q290" s="20"/>
      <c r="R290" s="20" t="s">
        <v>19057</v>
      </c>
      <c r="S290" s="19" t="s">
        <v>19059</v>
      </c>
      <c r="T290" s="19" t="s">
        <v>1331</v>
      </c>
      <c r="U290" s="19" t="s">
        <v>462</v>
      </c>
      <c r="V290" s="209">
        <v>32874</v>
      </c>
      <c r="W290" s="20" t="s">
        <v>75</v>
      </c>
      <c r="X290" s="20">
        <v>20</v>
      </c>
      <c r="Y290" s="33" t="s">
        <v>19060</v>
      </c>
      <c r="Z290" s="19" t="s">
        <v>279</v>
      </c>
      <c r="AA290" s="20" t="s">
        <v>6492</v>
      </c>
      <c r="AB290" s="19" t="s">
        <v>15580</v>
      </c>
      <c r="AC290" s="20" t="s">
        <v>14386</v>
      </c>
    </row>
    <row r="291" spans="1:29" ht="22.5" customHeight="1" x14ac:dyDescent="0.35">
      <c r="A291" s="33">
        <v>289</v>
      </c>
      <c r="B291" s="20" t="s">
        <v>19061</v>
      </c>
      <c r="C291" s="20" t="s">
        <v>332</v>
      </c>
      <c r="D291" s="20" t="str">
        <f t="shared" si="5"/>
        <v>YBBTH-CB</v>
      </c>
      <c r="E291" s="20" t="s">
        <v>6335</v>
      </c>
      <c r="F291" s="20" t="s">
        <v>52</v>
      </c>
      <c r="G291" s="20" t="s">
        <v>5925</v>
      </c>
      <c r="H291" s="20" t="s">
        <v>5961</v>
      </c>
      <c r="I291" s="20" t="s">
        <v>19062</v>
      </c>
      <c r="J291" s="33" t="s">
        <v>334</v>
      </c>
      <c r="K291" s="215" t="s">
        <v>335</v>
      </c>
      <c r="L291" s="20">
        <f t="shared" si="6"/>
        <v>29</v>
      </c>
      <c r="M291" s="20">
        <f t="shared" si="7"/>
        <v>9</v>
      </c>
      <c r="N291" s="20">
        <f t="shared" si="8"/>
        <v>2023</v>
      </c>
      <c r="O291" s="20">
        <v>72</v>
      </c>
      <c r="P291" s="209">
        <f t="shared" si="9"/>
        <v>47390</v>
      </c>
      <c r="Q291" s="20"/>
      <c r="R291" s="20" t="s">
        <v>19061</v>
      </c>
      <c r="S291" s="19" t="s">
        <v>19063</v>
      </c>
      <c r="T291" s="19" t="s">
        <v>19064</v>
      </c>
      <c r="U291" s="19" t="s">
        <v>667</v>
      </c>
      <c r="V291" s="209">
        <v>38127</v>
      </c>
      <c r="W291" s="20" t="s">
        <v>75</v>
      </c>
      <c r="X291" s="20">
        <v>20</v>
      </c>
      <c r="Y291" s="33" t="s">
        <v>19065</v>
      </c>
      <c r="Z291" s="19" t="s">
        <v>893</v>
      </c>
      <c r="AA291" s="20" t="s">
        <v>6492</v>
      </c>
      <c r="AB291" s="19" t="s">
        <v>15580</v>
      </c>
      <c r="AC291" s="20" t="s">
        <v>14386</v>
      </c>
    </row>
    <row r="292" spans="1:29" ht="22.5" customHeight="1" x14ac:dyDescent="0.35">
      <c r="A292" s="33">
        <v>290</v>
      </c>
      <c r="B292" s="20" t="s">
        <v>19066</v>
      </c>
      <c r="C292" s="20" t="s">
        <v>332</v>
      </c>
      <c r="D292" s="20" t="str">
        <f t="shared" si="5"/>
        <v>NTBTH-CB</v>
      </c>
      <c r="E292" s="20" t="s">
        <v>6335</v>
      </c>
      <c r="F292" s="20" t="s">
        <v>52</v>
      </c>
      <c r="G292" s="20" t="s">
        <v>5925</v>
      </c>
      <c r="H292" s="20" t="s">
        <v>5264</v>
      </c>
      <c r="I292" s="20" t="s">
        <v>19067</v>
      </c>
      <c r="J292" s="33" t="s">
        <v>12898</v>
      </c>
      <c r="K292" s="215" t="s">
        <v>12899</v>
      </c>
      <c r="L292" s="20">
        <f t="shared" si="6"/>
        <v>6</v>
      </c>
      <c r="M292" s="20">
        <f t="shared" si="7"/>
        <v>9</v>
      </c>
      <c r="N292" s="20">
        <f t="shared" si="8"/>
        <v>2022</v>
      </c>
      <c r="O292" s="20">
        <v>72</v>
      </c>
      <c r="P292" s="209">
        <f t="shared" si="9"/>
        <v>47002</v>
      </c>
      <c r="Q292" s="20"/>
      <c r="R292" s="20" t="s">
        <v>19066</v>
      </c>
      <c r="S292" s="19" t="s">
        <v>19068</v>
      </c>
      <c r="T292" s="19" t="s">
        <v>19069</v>
      </c>
      <c r="U292" s="19" t="s">
        <v>1108</v>
      </c>
      <c r="V292" s="209">
        <v>37065</v>
      </c>
      <c r="W292" s="20" t="s">
        <v>44</v>
      </c>
      <c r="X292" s="20">
        <v>18</v>
      </c>
      <c r="Y292" s="33" t="s">
        <v>19070</v>
      </c>
      <c r="Z292" s="19" t="s">
        <v>46</v>
      </c>
      <c r="AA292" s="20" t="s">
        <v>5824</v>
      </c>
      <c r="AB292" s="19" t="s">
        <v>5825</v>
      </c>
      <c r="AC292" s="20" t="s">
        <v>14386</v>
      </c>
    </row>
    <row r="293" spans="1:29" ht="22.5" customHeight="1" x14ac:dyDescent="0.35">
      <c r="A293" s="33">
        <v>291</v>
      </c>
      <c r="B293" s="20" t="s">
        <v>19071</v>
      </c>
      <c r="C293" s="20" t="s">
        <v>332</v>
      </c>
      <c r="D293" s="20" t="str">
        <f t="shared" si="5"/>
        <v>NTBTH-CB</v>
      </c>
      <c r="E293" s="20" t="s">
        <v>6335</v>
      </c>
      <c r="F293" s="20" t="s">
        <v>52</v>
      </c>
      <c r="G293" s="20" t="s">
        <v>5925</v>
      </c>
      <c r="H293" s="20" t="s">
        <v>5264</v>
      </c>
      <c r="I293" s="20" t="s">
        <v>19072</v>
      </c>
      <c r="J293" s="33" t="s">
        <v>739</v>
      </c>
      <c r="K293" s="215" t="s">
        <v>740</v>
      </c>
      <c r="L293" s="20">
        <f t="shared" si="6"/>
        <v>27</v>
      </c>
      <c r="M293" s="20">
        <f t="shared" si="7"/>
        <v>6</v>
      </c>
      <c r="N293" s="20">
        <f t="shared" si="8"/>
        <v>2022</v>
      </c>
      <c r="O293" s="20">
        <v>72</v>
      </c>
      <c r="P293" s="209">
        <f t="shared" si="9"/>
        <v>46931</v>
      </c>
      <c r="Q293" s="20"/>
      <c r="R293" s="20" t="s">
        <v>19071</v>
      </c>
      <c r="S293" s="19" t="s">
        <v>19073</v>
      </c>
      <c r="T293" s="19" t="s">
        <v>611</v>
      </c>
      <c r="U293" s="19" t="s">
        <v>1882</v>
      </c>
      <c r="V293" s="209">
        <v>34206</v>
      </c>
      <c r="W293" s="20" t="s">
        <v>75</v>
      </c>
      <c r="X293" s="20">
        <v>18</v>
      </c>
      <c r="Y293" s="33" t="s">
        <v>19074</v>
      </c>
      <c r="Z293" s="19" t="s">
        <v>93</v>
      </c>
      <c r="AA293" s="20" t="s">
        <v>5824</v>
      </c>
      <c r="AB293" s="19" t="s">
        <v>5825</v>
      </c>
      <c r="AC293" s="20" t="s">
        <v>14386</v>
      </c>
    </row>
    <row r="294" spans="1:29" ht="22.5" customHeight="1" x14ac:dyDescent="0.35">
      <c r="A294" s="33">
        <v>292</v>
      </c>
      <c r="B294" s="20" t="s">
        <v>19075</v>
      </c>
      <c r="C294" s="20" t="s">
        <v>332</v>
      </c>
      <c r="D294" s="20" t="str">
        <f t="shared" si="5"/>
        <v>NTBTH-CB</v>
      </c>
      <c r="E294" s="20" t="s">
        <v>6335</v>
      </c>
      <c r="F294" s="20" t="s">
        <v>52</v>
      </c>
      <c r="G294" s="20" t="s">
        <v>5925</v>
      </c>
      <c r="H294" s="20" t="s">
        <v>5264</v>
      </c>
      <c r="I294" s="20" t="s">
        <v>19076</v>
      </c>
      <c r="J294" s="33" t="s">
        <v>12898</v>
      </c>
      <c r="K294" s="215" t="s">
        <v>12899</v>
      </c>
      <c r="L294" s="20">
        <f t="shared" si="6"/>
        <v>6</v>
      </c>
      <c r="M294" s="20">
        <f t="shared" si="7"/>
        <v>9</v>
      </c>
      <c r="N294" s="20">
        <f t="shared" si="8"/>
        <v>2022</v>
      </c>
      <c r="O294" s="20">
        <v>72</v>
      </c>
      <c r="P294" s="209">
        <f t="shared" si="9"/>
        <v>47002</v>
      </c>
      <c r="Q294" s="20"/>
      <c r="R294" s="20" t="s">
        <v>19075</v>
      </c>
      <c r="S294" s="19" t="s">
        <v>19077</v>
      </c>
      <c r="T294" s="19" t="s">
        <v>14449</v>
      </c>
      <c r="U294" s="19" t="s">
        <v>503</v>
      </c>
      <c r="V294" s="209">
        <v>38188</v>
      </c>
      <c r="W294" s="20" t="s">
        <v>75</v>
      </c>
      <c r="X294" s="20">
        <v>18</v>
      </c>
      <c r="Y294" s="33" t="s">
        <v>19078</v>
      </c>
      <c r="Z294" s="19" t="s">
        <v>93</v>
      </c>
      <c r="AA294" s="20" t="s">
        <v>5824</v>
      </c>
      <c r="AB294" s="19" t="s">
        <v>5825</v>
      </c>
      <c r="AC294" s="20" t="s">
        <v>14386</v>
      </c>
    </row>
    <row r="295" spans="1:29" ht="22.5" customHeight="1" x14ac:dyDescent="0.35">
      <c r="A295" s="33">
        <v>293</v>
      </c>
      <c r="B295" s="20" t="s">
        <v>19079</v>
      </c>
      <c r="C295" s="20" t="s">
        <v>332</v>
      </c>
      <c r="D295" s="20" t="str">
        <f t="shared" si="5"/>
        <v>NTBTH-CB</v>
      </c>
      <c r="E295" s="20" t="s">
        <v>6335</v>
      </c>
      <c r="F295" s="20" t="s">
        <v>52</v>
      </c>
      <c r="G295" s="20" t="s">
        <v>5925</v>
      </c>
      <c r="H295" s="20" t="s">
        <v>5264</v>
      </c>
      <c r="I295" s="20" t="s">
        <v>19080</v>
      </c>
      <c r="J295" s="33" t="s">
        <v>4000</v>
      </c>
      <c r="K295" s="215" t="s">
        <v>4001</v>
      </c>
      <c r="L295" s="20">
        <f t="shared" si="6"/>
        <v>9</v>
      </c>
      <c r="M295" s="20">
        <f t="shared" si="7"/>
        <v>8</v>
      </c>
      <c r="N295" s="20">
        <f t="shared" si="8"/>
        <v>2022</v>
      </c>
      <c r="O295" s="20">
        <v>72</v>
      </c>
      <c r="P295" s="209">
        <f t="shared" si="9"/>
        <v>46974</v>
      </c>
      <c r="Q295" s="20"/>
      <c r="R295" s="20" t="s">
        <v>19079</v>
      </c>
      <c r="S295" s="19" t="s">
        <v>13492</v>
      </c>
      <c r="T295" s="19" t="s">
        <v>13493</v>
      </c>
      <c r="U295" s="19" t="s">
        <v>751</v>
      </c>
      <c r="V295" s="209">
        <v>30326</v>
      </c>
      <c r="W295" s="20" t="s">
        <v>44</v>
      </c>
      <c r="X295" s="20">
        <v>18</v>
      </c>
      <c r="Y295" s="33" t="s">
        <v>12982</v>
      </c>
      <c r="Z295" s="19" t="s">
        <v>234</v>
      </c>
      <c r="AA295" s="20" t="s">
        <v>5824</v>
      </c>
      <c r="AB295" s="19" t="s">
        <v>5825</v>
      </c>
      <c r="AC295" s="20" t="s">
        <v>14386</v>
      </c>
    </row>
    <row r="296" spans="1:29" ht="22.5" customHeight="1" x14ac:dyDescent="0.35">
      <c r="A296" s="33">
        <v>294</v>
      </c>
      <c r="B296" s="20" t="s">
        <v>19081</v>
      </c>
      <c r="C296" s="20" t="s">
        <v>332</v>
      </c>
      <c r="D296" s="20" t="str">
        <f t="shared" si="5"/>
        <v>NTBTH-CB</v>
      </c>
      <c r="E296" s="20" t="s">
        <v>6335</v>
      </c>
      <c r="F296" s="20" t="s">
        <v>52</v>
      </c>
      <c r="G296" s="20" t="s">
        <v>5925</v>
      </c>
      <c r="H296" s="20" t="s">
        <v>5264</v>
      </c>
      <c r="I296" s="20" t="s">
        <v>19082</v>
      </c>
      <c r="J296" s="33" t="s">
        <v>12898</v>
      </c>
      <c r="K296" s="215" t="s">
        <v>12899</v>
      </c>
      <c r="L296" s="20">
        <f t="shared" si="6"/>
        <v>6</v>
      </c>
      <c r="M296" s="20">
        <f t="shared" si="7"/>
        <v>9</v>
      </c>
      <c r="N296" s="20">
        <f t="shared" si="8"/>
        <v>2022</v>
      </c>
      <c r="O296" s="20">
        <v>72</v>
      </c>
      <c r="P296" s="209">
        <f t="shared" si="9"/>
        <v>47002</v>
      </c>
      <c r="Q296" s="20"/>
      <c r="R296" s="20" t="s">
        <v>19081</v>
      </c>
      <c r="S296" s="19" t="s">
        <v>19083</v>
      </c>
      <c r="T296" s="19" t="s">
        <v>19084</v>
      </c>
      <c r="U296" s="19" t="s">
        <v>19085</v>
      </c>
      <c r="V296" s="209">
        <v>33373</v>
      </c>
      <c r="W296" s="20" t="s">
        <v>75</v>
      </c>
      <c r="X296" s="20">
        <v>18</v>
      </c>
      <c r="Y296" s="33" t="s">
        <v>19086</v>
      </c>
      <c r="Z296" s="19" t="s">
        <v>234</v>
      </c>
      <c r="AA296" s="20" t="s">
        <v>5824</v>
      </c>
      <c r="AB296" s="19" t="s">
        <v>5825</v>
      </c>
      <c r="AC296" s="20" t="s">
        <v>14386</v>
      </c>
    </row>
    <row r="297" spans="1:29" ht="22.5" customHeight="1" x14ac:dyDescent="0.35">
      <c r="A297" s="33">
        <v>295</v>
      </c>
      <c r="B297" s="20" t="s">
        <v>19087</v>
      </c>
      <c r="C297" s="20" t="s">
        <v>332</v>
      </c>
      <c r="D297" s="20" t="str">
        <f t="shared" si="5"/>
        <v>NTBTH-CB</v>
      </c>
      <c r="E297" s="20" t="s">
        <v>6335</v>
      </c>
      <c r="F297" s="20" t="s">
        <v>52</v>
      </c>
      <c r="G297" s="20" t="s">
        <v>5925</v>
      </c>
      <c r="H297" s="20" t="s">
        <v>5264</v>
      </c>
      <c r="I297" s="20" t="s">
        <v>19088</v>
      </c>
      <c r="J297" s="33" t="s">
        <v>15324</v>
      </c>
      <c r="K297" s="215" t="s">
        <v>15325</v>
      </c>
      <c r="L297" s="20">
        <f t="shared" si="6"/>
        <v>7</v>
      </c>
      <c r="M297" s="20">
        <f t="shared" si="7"/>
        <v>4</v>
      </c>
      <c r="N297" s="20">
        <f t="shared" si="8"/>
        <v>2020</v>
      </c>
      <c r="O297" s="20">
        <v>96</v>
      </c>
      <c r="P297" s="209">
        <f t="shared" si="9"/>
        <v>46850</v>
      </c>
      <c r="Q297" s="20"/>
      <c r="R297" s="20" t="s">
        <v>19087</v>
      </c>
      <c r="S297" s="19" t="s">
        <v>19089</v>
      </c>
      <c r="T297" s="19" t="s">
        <v>11372</v>
      </c>
      <c r="U297" s="19" t="s">
        <v>19090</v>
      </c>
      <c r="V297" s="209">
        <v>34018</v>
      </c>
      <c r="W297" s="20" t="s">
        <v>44</v>
      </c>
      <c r="X297" s="20">
        <v>18</v>
      </c>
      <c r="Y297" s="33" t="s">
        <v>19091</v>
      </c>
      <c r="Z297" s="19" t="s">
        <v>234</v>
      </c>
      <c r="AA297" s="20" t="s">
        <v>5824</v>
      </c>
      <c r="AB297" s="19" t="s">
        <v>5825</v>
      </c>
      <c r="AC297" s="20" t="s">
        <v>14386</v>
      </c>
    </row>
    <row r="298" spans="1:29" ht="22.5" customHeight="1" x14ac:dyDescent="0.35">
      <c r="A298" s="33">
        <v>296</v>
      </c>
      <c r="B298" s="20" t="s">
        <v>19092</v>
      </c>
      <c r="C298" s="20" t="s">
        <v>332</v>
      </c>
      <c r="D298" s="20" t="str">
        <f t="shared" si="5"/>
        <v>XDBTH-CB</v>
      </c>
      <c r="E298" s="20" t="s">
        <v>6335</v>
      </c>
      <c r="F298" s="20" t="s">
        <v>52</v>
      </c>
      <c r="G298" s="20" t="s">
        <v>5925</v>
      </c>
      <c r="H298" s="20" t="s">
        <v>5936</v>
      </c>
      <c r="I298" s="20" t="s">
        <v>19093</v>
      </c>
      <c r="J298" s="33" t="s">
        <v>1467</v>
      </c>
      <c r="K298" s="215" t="s">
        <v>1468</v>
      </c>
      <c r="L298" s="20">
        <f t="shared" si="6"/>
        <v>19</v>
      </c>
      <c r="M298" s="20">
        <f t="shared" si="7"/>
        <v>8</v>
      </c>
      <c r="N298" s="20">
        <f t="shared" si="8"/>
        <v>2022</v>
      </c>
      <c r="O298" s="20">
        <v>72</v>
      </c>
      <c r="P298" s="209">
        <f t="shared" si="9"/>
        <v>46984</v>
      </c>
      <c r="Q298" s="20"/>
      <c r="R298" s="20" t="s">
        <v>19092</v>
      </c>
      <c r="S298" s="19" t="s">
        <v>19094</v>
      </c>
      <c r="T298" s="19" t="s">
        <v>658</v>
      </c>
      <c r="U298" s="19" t="s">
        <v>703</v>
      </c>
      <c r="V298" s="209">
        <v>30221</v>
      </c>
      <c r="W298" s="20" t="s">
        <v>44</v>
      </c>
      <c r="X298" s="20">
        <v>19</v>
      </c>
      <c r="Y298" s="33" t="s">
        <v>19095</v>
      </c>
      <c r="Z298" s="19" t="s">
        <v>234</v>
      </c>
      <c r="AA298" s="20" t="s">
        <v>6489</v>
      </c>
      <c r="AB298" s="19" t="s">
        <v>6491</v>
      </c>
      <c r="AC298" s="20" t="s">
        <v>14386</v>
      </c>
    </row>
    <row r="299" spans="1:29" ht="22.5" customHeight="1" x14ac:dyDescent="0.35">
      <c r="A299" s="33">
        <v>297</v>
      </c>
      <c r="B299" s="20" t="s">
        <v>19096</v>
      </c>
      <c r="C299" s="20" t="s">
        <v>332</v>
      </c>
      <c r="D299" s="20" t="str">
        <f t="shared" si="5"/>
        <v>XDBTH-CB</v>
      </c>
      <c r="E299" s="20" t="s">
        <v>6335</v>
      </c>
      <c r="F299" s="20" t="s">
        <v>52</v>
      </c>
      <c r="G299" s="20" t="s">
        <v>5925</v>
      </c>
      <c r="H299" s="20" t="s">
        <v>5936</v>
      </c>
      <c r="I299" s="20" t="s">
        <v>19097</v>
      </c>
      <c r="J299" s="33" t="s">
        <v>873</v>
      </c>
      <c r="K299" s="215" t="s">
        <v>874</v>
      </c>
      <c r="L299" s="20">
        <f t="shared" si="6"/>
        <v>9</v>
      </c>
      <c r="M299" s="20">
        <f t="shared" si="7"/>
        <v>1</v>
      </c>
      <c r="N299" s="20">
        <f t="shared" si="8"/>
        <v>2024</v>
      </c>
      <c r="O299" s="20">
        <v>72</v>
      </c>
      <c r="P299" s="209">
        <f t="shared" si="9"/>
        <v>47492</v>
      </c>
      <c r="Q299" s="20"/>
      <c r="R299" s="20" t="s">
        <v>19096</v>
      </c>
      <c r="S299" s="19" t="s">
        <v>19098</v>
      </c>
      <c r="T299" s="19" t="s">
        <v>643</v>
      </c>
      <c r="U299" s="19" t="s">
        <v>85</v>
      </c>
      <c r="V299" s="209">
        <v>38623</v>
      </c>
      <c r="W299" s="20" t="s">
        <v>75</v>
      </c>
      <c r="X299" s="20">
        <v>20</v>
      </c>
      <c r="Y299" s="33" t="s">
        <v>19099</v>
      </c>
      <c r="Z299" s="19" t="s">
        <v>93</v>
      </c>
      <c r="AA299" s="20" t="s">
        <v>6489</v>
      </c>
      <c r="AB299" s="19" t="s">
        <v>6491</v>
      </c>
      <c r="AC299" s="20" t="s">
        <v>14386</v>
      </c>
    </row>
    <row r="300" spans="1:29" ht="22.5" customHeight="1" x14ac:dyDescent="0.35">
      <c r="A300" s="33">
        <v>298</v>
      </c>
      <c r="B300" s="20" t="s">
        <v>19100</v>
      </c>
      <c r="C300" s="20" t="s">
        <v>332</v>
      </c>
      <c r="D300" s="20" t="str">
        <f t="shared" si="5"/>
        <v>XDBTH-CB</v>
      </c>
      <c r="E300" s="20" t="s">
        <v>6335</v>
      </c>
      <c r="F300" s="20" t="s">
        <v>52</v>
      </c>
      <c r="G300" s="20" t="s">
        <v>5925</v>
      </c>
      <c r="H300" s="20" t="s">
        <v>5936</v>
      </c>
      <c r="I300" s="20" t="s">
        <v>19101</v>
      </c>
      <c r="J300" s="33" t="s">
        <v>1862</v>
      </c>
      <c r="K300" s="215" t="s">
        <v>1863</v>
      </c>
      <c r="L300" s="20">
        <f t="shared" si="6"/>
        <v>13</v>
      </c>
      <c r="M300" s="20">
        <f t="shared" si="7"/>
        <v>10</v>
      </c>
      <c r="N300" s="20">
        <f t="shared" si="8"/>
        <v>2023</v>
      </c>
      <c r="O300" s="20">
        <v>72</v>
      </c>
      <c r="P300" s="209">
        <f t="shared" si="9"/>
        <v>47404</v>
      </c>
      <c r="Q300" s="20"/>
      <c r="R300" s="20" t="s">
        <v>19100</v>
      </c>
      <c r="S300" s="19" t="s">
        <v>19102</v>
      </c>
      <c r="T300" s="19" t="s">
        <v>5260</v>
      </c>
      <c r="U300" s="19" t="s">
        <v>728</v>
      </c>
      <c r="V300" s="209">
        <v>34118</v>
      </c>
      <c r="W300" s="20" t="s">
        <v>44</v>
      </c>
      <c r="X300" s="20">
        <v>20</v>
      </c>
      <c r="Y300" s="33" t="s">
        <v>19103</v>
      </c>
      <c r="Z300" s="19" t="s">
        <v>211</v>
      </c>
      <c r="AA300" s="20" t="s">
        <v>6489</v>
      </c>
      <c r="AB300" s="19" t="s">
        <v>6491</v>
      </c>
      <c r="AC300" s="20" t="s">
        <v>14386</v>
      </c>
    </row>
    <row r="301" spans="1:29" ht="22.5" customHeight="1" x14ac:dyDescent="0.35">
      <c r="A301" s="33">
        <v>299</v>
      </c>
      <c r="B301" s="20" t="s">
        <v>19104</v>
      </c>
      <c r="C301" s="20" t="s">
        <v>332</v>
      </c>
      <c r="D301" s="20" t="str">
        <f t="shared" si="5"/>
        <v>XDBTH-CB</v>
      </c>
      <c r="E301" s="20" t="s">
        <v>6335</v>
      </c>
      <c r="F301" s="20" t="s">
        <v>52</v>
      </c>
      <c r="G301" s="20" t="s">
        <v>5925</v>
      </c>
      <c r="H301" s="20" t="s">
        <v>5936</v>
      </c>
      <c r="I301" s="20" t="s">
        <v>19105</v>
      </c>
      <c r="J301" s="33" t="s">
        <v>1800</v>
      </c>
      <c r="K301" s="215" t="s">
        <v>1801</v>
      </c>
      <c r="L301" s="20">
        <f t="shared" si="6"/>
        <v>11</v>
      </c>
      <c r="M301" s="20">
        <f t="shared" si="7"/>
        <v>9</v>
      </c>
      <c r="N301" s="20">
        <f t="shared" si="8"/>
        <v>2023</v>
      </c>
      <c r="O301" s="20">
        <v>72</v>
      </c>
      <c r="P301" s="209">
        <f t="shared" si="9"/>
        <v>47372</v>
      </c>
      <c r="Q301" s="20"/>
      <c r="R301" s="20" t="s">
        <v>19104</v>
      </c>
      <c r="S301" s="19" t="s">
        <v>19106</v>
      </c>
      <c r="T301" s="19" t="s">
        <v>950</v>
      </c>
      <c r="U301" s="19" t="s">
        <v>731</v>
      </c>
      <c r="V301" s="209">
        <v>33326</v>
      </c>
      <c r="W301" s="20" t="s">
        <v>75</v>
      </c>
      <c r="X301" s="20">
        <v>20</v>
      </c>
      <c r="Y301" s="33" t="s">
        <v>19107</v>
      </c>
      <c r="Z301" s="19" t="s">
        <v>234</v>
      </c>
      <c r="AA301" s="20" t="s">
        <v>6489</v>
      </c>
      <c r="AB301" s="19" t="s">
        <v>6491</v>
      </c>
      <c r="AC301" s="20" t="s">
        <v>14386</v>
      </c>
    </row>
    <row r="302" spans="1:29" ht="22.5" customHeight="1" x14ac:dyDescent="0.35">
      <c r="A302" s="33">
        <v>300</v>
      </c>
      <c r="B302" s="20" t="s">
        <v>19108</v>
      </c>
      <c r="C302" s="20" t="s">
        <v>332</v>
      </c>
      <c r="D302" s="20" t="str">
        <f t="shared" si="5"/>
        <v>XDBTH-CB</v>
      </c>
      <c r="E302" s="20" t="s">
        <v>6335</v>
      </c>
      <c r="F302" s="20" t="s">
        <v>52</v>
      </c>
      <c r="G302" s="20" t="s">
        <v>5925</v>
      </c>
      <c r="H302" s="20" t="s">
        <v>5936</v>
      </c>
      <c r="I302" s="20" t="s">
        <v>19109</v>
      </c>
      <c r="J302" s="33" t="s">
        <v>1821</v>
      </c>
      <c r="K302" s="215" t="s">
        <v>1822</v>
      </c>
      <c r="L302" s="20">
        <f t="shared" si="6"/>
        <v>6</v>
      </c>
      <c r="M302" s="20">
        <f t="shared" si="7"/>
        <v>10</v>
      </c>
      <c r="N302" s="20">
        <f t="shared" si="8"/>
        <v>2023</v>
      </c>
      <c r="O302" s="20">
        <v>72</v>
      </c>
      <c r="P302" s="209">
        <f t="shared" si="9"/>
        <v>47397</v>
      </c>
      <c r="Q302" s="20"/>
      <c r="R302" s="20" t="s">
        <v>19108</v>
      </c>
      <c r="S302" s="19" t="s">
        <v>569</v>
      </c>
      <c r="T302" s="19" t="s">
        <v>493</v>
      </c>
      <c r="U302" s="19" t="s">
        <v>245</v>
      </c>
      <c r="V302" s="209">
        <v>34047</v>
      </c>
      <c r="W302" s="20" t="s">
        <v>44</v>
      </c>
      <c r="X302" s="20">
        <v>20</v>
      </c>
      <c r="Y302" s="33" t="s">
        <v>19107</v>
      </c>
      <c r="Z302" s="19" t="s">
        <v>234</v>
      </c>
      <c r="AA302" s="20" t="s">
        <v>6489</v>
      </c>
      <c r="AB302" s="19" t="s">
        <v>6491</v>
      </c>
      <c r="AC302" s="20" t="s">
        <v>14386</v>
      </c>
    </row>
    <row r="303" spans="1:29" ht="22.5" customHeight="1" x14ac:dyDescent="0.35">
      <c r="A303" s="33">
        <v>301</v>
      </c>
      <c r="B303" s="20" t="s">
        <v>19110</v>
      </c>
      <c r="C303" s="20" t="s">
        <v>332</v>
      </c>
      <c r="D303" s="20" t="str">
        <f t="shared" si="5"/>
        <v>XDBTH-CB</v>
      </c>
      <c r="E303" s="20" t="s">
        <v>6335</v>
      </c>
      <c r="F303" s="20" t="s">
        <v>52</v>
      </c>
      <c r="G303" s="20" t="s">
        <v>5925</v>
      </c>
      <c r="H303" s="20" t="s">
        <v>5936</v>
      </c>
      <c r="I303" s="20" t="s">
        <v>19111</v>
      </c>
      <c r="J303" s="33" t="s">
        <v>1810</v>
      </c>
      <c r="K303" s="215" t="s">
        <v>1811</v>
      </c>
      <c r="L303" s="20">
        <f t="shared" si="6"/>
        <v>24</v>
      </c>
      <c r="M303" s="20">
        <f t="shared" si="7"/>
        <v>11</v>
      </c>
      <c r="N303" s="20">
        <f t="shared" si="8"/>
        <v>2023</v>
      </c>
      <c r="O303" s="20">
        <v>72</v>
      </c>
      <c r="P303" s="209">
        <f t="shared" si="9"/>
        <v>47446</v>
      </c>
      <c r="Q303" s="20"/>
      <c r="R303" s="20" t="s">
        <v>19110</v>
      </c>
      <c r="S303" s="19" t="s">
        <v>1686</v>
      </c>
      <c r="T303" s="19" t="s">
        <v>618</v>
      </c>
      <c r="U303" s="19" t="s">
        <v>688</v>
      </c>
      <c r="V303" s="209">
        <v>35456</v>
      </c>
      <c r="W303" s="20" t="s">
        <v>75</v>
      </c>
      <c r="X303" s="20">
        <v>20</v>
      </c>
      <c r="Y303" s="33" t="s">
        <v>19107</v>
      </c>
      <c r="Z303" s="19" t="s">
        <v>234</v>
      </c>
      <c r="AA303" s="20" t="s">
        <v>6489</v>
      </c>
      <c r="AB303" s="19" t="s">
        <v>6491</v>
      </c>
      <c r="AC303" s="20" t="s">
        <v>14386</v>
      </c>
    </row>
    <row r="304" spans="1:29" ht="22.5" customHeight="1" x14ac:dyDescent="0.35">
      <c r="A304" s="33">
        <v>302</v>
      </c>
      <c r="B304" s="20" t="s">
        <v>19112</v>
      </c>
      <c r="C304" s="20" t="s">
        <v>332</v>
      </c>
      <c r="D304" s="20" t="str">
        <f t="shared" si="5"/>
        <v>XDBTH-CB</v>
      </c>
      <c r="E304" s="20" t="s">
        <v>6335</v>
      </c>
      <c r="F304" s="20" t="s">
        <v>52</v>
      </c>
      <c r="G304" s="20" t="s">
        <v>5925</v>
      </c>
      <c r="H304" s="20" t="s">
        <v>5936</v>
      </c>
      <c r="I304" s="20" t="s">
        <v>19113</v>
      </c>
      <c r="J304" s="33" t="s">
        <v>1816</v>
      </c>
      <c r="K304" s="215" t="s">
        <v>1817</v>
      </c>
      <c r="L304" s="20">
        <f t="shared" si="6"/>
        <v>31</v>
      </c>
      <c r="M304" s="20">
        <f t="shared" si="7"/>
        <v>10</v>
      </c>
      <c r="N304" s="20">
        <f t="shared" si="8"/>
        <v>2023</v>
      </c>
      <c r="O304" s="20">
        <v>72</v>
      </c>
      <c r="P304" s="209">
        <f t="shared" si="9"/>
        <v>47422</v>
      </c>
      <c r="Q304" s="20"/>
      <c r="R304" s="20" t="s">
        <v>19112</v>
      </c>
      <c r="S304" s="19" t="s">
        <v>19114</v>
      </c>
      <c r="T304" s="19" t="s">
        <v>14327</v>
      </c>
      <c r="U304" s="19" t="s">
        <v>557</v>
      </c>
      <c r="V304" s="210">
        <v>34265</v>
      </c>
      <c r="W304" s="20" t="s">
        <v>44</v>
      </c>
      <c r="X304" s="20">
        <v>20</v>
      </c>
      <c r="Y304" s="33" t="s">
        <v>19115</v>
      </c>
      <c r="Z304" s="19" t="s">
        <v>279</v>
      </c>
      <c r="AA304" s="20" t="s">
        <v>6489</v>
      </c>
      <c r="AB304" s="19" t="s">
        <v>6491</v>
      </c>
      <c r="AC304" s="20" t="s">
        <v>14386</v>
      </c>
    </row>
    <row r="305" spans="1:29" ht="22.5" customHeight="1" x14ac:dyDescent="0.35">
      <c r="A305" s="33">
        <v>303</v>
      </c>
      <c r="B305" s="20" t="s">
        <v>19116</v>
      </c>
      <c r="C305" s="20" t="s">
        <v>332</v>
      </c>
      <c r="D305" s="20" t="str">
        <f t="shared" si="5"/>
        <v>NTBTH-CB</v>
      </c>
      <c r="E305" s="20" t="s">
        <v>6335</v>
      </c>
      <c r="F305" s="20" t="s">
        <v>52</v>
      </c>
      <c r="G305" s="20" t="s">
        <v>5925</v>
      </c>
      <c r="H305" s="20" t="s">
        <v>5936</v>
      </c>
      <c r="I305" s="20" t="s">
        <v>19117</v>
      </c>
      <c r="J305" s="33" t="s">
        <v>15645</v>
      </c>
      <c r="K305" s="215" t="s">
        <v>15469</v>
      </c>
      <c r="L305" s="20">
        <f t="shared" si="6"/>
        <v>19</v>
      </c>
      <c r="M305" s="20">
        <f t="shared" si="7"/>
        <v>4</v>
      </c>
      <c r="N305" s="20">
        <f t="shared" si="8"/>
        <v>2024</v>
      </c>
      <c r="O305" s="20">
        <v>72</v>
      </c>
      <c r="P305" s="209">
        <f t="shared" si="9"/>
        <v>47592</v>
      </c>
      <c r="Q305" s="20"/>
      <c r="R305" s="20" t="s">
        <v>19116</v>
      </c>
      <c r="S305" s="19" t="s">
        <v>13749</v>
      </c>
      <c r="T305" s="19" t="s">
        <v>618</v>
      </c>
      <c r="U305" s="19" t="s">
        <v>1909</v>
      </c>
      <c r="V305" s="210">
        <v>36884</v>
      </c>
      <c r="W305" s="20" t="s">
        <v>75</v>
      </c>
      <c r="X305" s="20">
        <v>21</v>
      </c>
      <c r="Y305" s="33" t="s">
        <v>15648</v>
      </c>
      <c r="Z305" s="19" t="s">
        <v>46</v>
      </c>
      <c r="AA305" s="20" t="s">
        <v>5824</v>
      </c>
      <c r="AB305" s="19" t="s">
        <v>5825</v>
      </c>
      <c r="AC305" s="20" t="s">
        <v>14386</v>
      </c>
    </row>
    <row r="306" spans="1:29" ht="22.5" customHeight="1" x14ac:dyDescent="0.35">
      <c r="A306" s="33">
        <v>304</v>
      </c>
      <c r="B306" s="20" t="s">
        <v>19118</v>
      </c>
      <c r="C306" s="20" t="s">
        <v>50</v>
      </c>
      <c r="D306" s="20" t="str">
        <f t="shared" si="5"/>
        <v>NTThôi học</v>
      </c>
      <c r="E306" s="20" t="s">
        <v>6338</v>
      </c>
      <c r="F306" s="20" t="s">
        <v>5780</v>
      </c>
      <c r="G306" s="20" t="s">
        <v>5925</v>
      </c>
      <c r="H306" s="20" t="s">
        <v>5936</v>
      </c>
      <c r="I306" s="20" t="s">
        <v>19119</v>
      </c>
      <c r="J306" s="33" t="s">
        <v>15645</v>
      </c>
      <c r="K306" s="215" t="s">
        <v>15469</v>
      </c>
      <c r="L306" s="20">
        <f t="shared" si="6"/>
        <v>19</v>
      </c>
      <c r="M306" s="20">
        <f t="shared" si="7"/>
        <v>4</v>
      </c>
      <c r="N306" s="20">
        <f t="shared" si="8"/>
        <v>2024</v>
      </c>
      <c r="O306" s="20">
        <v>72</v>
      </c>
      <c r="P306" s="209">
        <f t="shared" si="9"/>
        <v>47592</v>
      </c>
      <c r="Q306" s="20"/>
      <c r="R306" s="20" t="s">
        <v>19118</v>
      </c>
      <c r="S306" s="19" t="s">
        <v>19120</v>
      </c>
      <c r="T306" s="19" t="s">
        <v>935</v>
      </c>
      <c r="U306" s="19" t="s">
        <v>4937</v>
      </c>
      <c r="V306" s="209">
        <v>25544</v>
      </c>
      <c r="W306" s="20" t="s">
        <v>75</v>
      </c>
      <c r="X306" s="20">
        <v>21</v>
      </c>
      <c r="Y306" s="33" t="s">
        <v>15651</v>
      </c>
      <c r="Z306" s="19" t="s">
        <v>62</v>
      </c>
      <c r="AA306" s="20" t="s">
        <v>5824</v>
      </c>
      <c r="AB306" s="19" t="s">
        <v>5825</v>
      </c>
      <c r="AC306" s="20" t="s">
        <v>14386</v>
      </c>
    </row>
    <row r="307" spans="1:29" ht="22.5" customHeight="1" x14ac:dyDescent="0.35">
      <c r="A307" s="33">
        <v>305</v>
      </c>
      <c r="B307" s="20" t="s">
        <v>19121</v>
      </c>
      <c r="C307" s="20" t="s">
        <v>332</v>
      </c>
      <c r="D307" s="20" t="str">
        <f t="shared" si="5"/>
        <v>NTBTH-CB</v>
      </c>
      <c r="E307" s="20" t="s">
        <v>6335</v>
      </c>
      <c r="F307" s="20" t="s">
        <v>52</v>
      </c>
      <c r="G307" s="20" t="s">
        <v>5925</v>
      </c>
      <c r="H307" s="20" t="s">
        <v>5936</v>
      </c>
      <c r="I307" s="20" t="s">
        <v>19122</v>
      </c>
      <c r="J307" s="33" t="s">
        <v>886</v>
      </c>
      <c r="K307" s="215" t="s">
        <v>887</v>
      </c>
      <c r="L307" s="20">
        <f t="shared" si="6"/>
        <v>29</v>
      </c>
      <c r="M307" s="20">
        <f t="shared" si="7"/>
        <v>2</v>
      </c>
      <c r="N307" s="20">
        <f t="shared" si="8"/>
        <v>2024</v>
      </c>
      <c r="O307" s="20">
        <v>72</v>
      </c>
      <c r="P307" s="209">
        <f t="shared" si="9"/>
        <v>47543</v>
      </c>
      <c r="Q307" s="20"/>
      <c r="R307" s="20" t="s">
        <v>19121</v>
      </c>
      <c r="S307" s="19" t="s">
        <v>19123</v>
      </c>
      <c r="T307" s="19" t="s">
        <v>849</v>
      </c>
      <c r="U307" s="19" t="s">
        <v>1143</v>
      </c>
      <c r="V307" s="209">
        <v>36689</v>
      </c>
      <c r="W307" s="20" t="s">
        <v>44</v>
      </c>
      <c r="X307" s="20">
        <v>21</v>
      </c>
      <c r="Y307" s="33" t="s">
        <v>6207</v>
      </c>
      <c r="Z307" s="19" t="s">
        <v>93</v>
      </c>
      <c r="AA307" s="20" t="s">
        <v>5824</v>
      </c>
      <c r="AB307" s="19" t="s">
        <v>5825</v>
      </c>
      <c r="AC307" s="20" t="s">
        <v>14386</v>
      </c>
    </row>
    <row r="308" spans="1:29" ht="22.5" customHeight="1" x14ac:dyDescent="0.35">
      <c r="A308" s="33">
        <v>306</v>
      </c>
      <c r="B308" s="20" t="s">
        <v>19124</v>
      </c>
      <c r="C308" s="20" t="s">
        <v>332</v>
      </c>
      <c r="D308" s="20" t="str">
        <f t="shared" si="5"/>
        <v>NTBTH-CB</v>
      </c>
      <c r="E308" s="20" t="s">
        <v>6335</v>
      </c>
      <c r="F308" s="20" t="s">
        <v>52</v>
      </c>
      <c r="G308" s="20" t="s">
        <v>5925</v>
      </c>
      <c r="H308" s="20" t="s">
        <v>5936</v>
      </c>
      <c r="I308" s="20" t="s">
        <v>19125</v>
      </c>
      <c r="J308" s="33" t="s">
        <v>1930</v>
      </c>
      <c r="K308" s="215" t="s">
        <v>1931</v>
      </c>
      <c r="L308" s="20">
        <f t="shared" si="6"/>
        <v>29</v>
      </c>
      <c r="M308" s="20">
        <f t="shared" si="7"/>
        <v>3</v>
      </c>
      <c r="N308" s="20">
        <f t="shared" si="8"/>
        <v>2024</v>
      </c>
      <c r="O308" s="20">
        <v>72</v>
      </c>
      <c r="P308" s="209">
        <f t="shared" si="9"/>
        <v>47571</v>
      </c>
      <c r="Q308" s="20"/>
      <c r="R308" s="20" t="s">
        <v>19124</v>
      </c>
      <c r="S308" s="19" t="s">
        <v>19126</v>
      </c>
      <c r="T308" s="19" t="s">
        <v>19127</v>
      </c>
      <c r="U308" s="19" t="s">
        <v>85</v>
      </c>
      <c r="V308" s="209">
        <v>37693</v>
      </c>
      <c r="W308" s="20" t="s">
        <v>75</v>
      </c>
      <c r="X308" s="20">
        <v>21</v>
      </c>
      <c r="Y308" s="33" t="s">
        <v>6207</v>
      </c>
      <c r="Z308" s="19" t="s">
        <v>93</v>
      </c>
      <c r="AA308" s="20" t="s">
        <v>5824</v>
      </c>
      <c r="AB308" s="19" t="s">
        <v>5825</v>
      </c>
      <c r="AC308" s="20" t="s">
        <v>14386</v>
      </c>
    </row>
    <row r="309" spans="1:29" ht="22.5" customHeight="1" x14ac:dyDescent="0.35">
      <c r="A309" s="33">
        <v>307</v>
      </c>
      <c r="B309" s="20" t="s">
        <v>19128</v>
      </c>
      <c r="C309" s="20" t="s">
        <v>332</v>
      </c>
      <c r="D309" s="20" t="str">
        <f t="shared" si="5"/>
        <v>NTBTH-CB</v>
      </c>
      <c r="E309" s="20" t="s">
        <v>6335</v>
      </c>
      <c r="F309" s="20" t="s">
        <v>52</v>
      </c>
      <c r="G309" s="20" t="s">
        <v>5925</v>
      </c>
      <c r="H309" s="20" t="s">
        <v>5936</v>
      </c>
      <c r="I309" s="20" t="s">
        <v>19129</v>
      </c>
      <c r="J309" s="33" t="s">
        <v>15645</v>
      </c>
      <c r="K309" s="215" t="s">
        <v>15469</v>
      </c>
      <c r="L309" s="20">
        <f t="shared" si="6"/>
        <v>19</v>
      </c>
      <c r="M309" s="20">
        <f t="shared" si="7"/>
        <v>4</v>
      </c>
      <c r="N309" s="20">
        <f t="shared" si="8"/>
        <v>2024</v>
      </c>
      <c r="O309" s="20">
        <v>72</v>
      </c>
      <c r="P309" s="209">
        <f t="shared" si="9"/>
        <v>47592</v>
      </c>
      <c r="Q309" s="20"/>
      <c r="R309" s="20" t="s">
        <v>19128</v>
      </c>
      <c r="S309" s="19" t="s">
        <v>19130</v>
      </c>
      <c r="T309" s="19" t="s">
        <v>1774</v>
      </c>
      <c r="U309" s="19" t="s">
        <v>690</v>
      </c>
      <c r="V309" s="210">
        <v>37912</v>
      </c>
      <c r="W309" s="20" t="s">
        <v>75</v>
      </c>
      <c r="X309" s="20">
        <v>21</v>
      </c>
      <c r="Y309" s="33" t="s">
        <v>15670</v>
      </c>
      <c r="Z309" s="19" t="s">
        <v>93</v>
      </c>
      <c r="AA309" s="20" t="s">
        <v>5824</v>
      </c>
      <c r="AB309" s="19" t="s">
        <v>5825</v>
      </c>
      <c r="AC309" s="20" t="s">
        <v>14386</v>
      </c>
    </row>
    <row r="310" spans="1:29" ht="22.5" customHeight="1" x14ac:dyDescent="0.35">
      <c r="A310" s="33">
        <v>308</v>
      </c>
      <c r="B310" s="20" t="s">
        <v>19131</v>
      </c>
      <c r="C310" s="20" t="s">
        <v>332</v>
      </c>
      <c r="D310" s="20" t="str">
        <f t="shared" si="5"/>
        <v>NTBTH-CB</v>
      </c>
      <c r="E310" s="20" t="s">
        <v>6335</v>
      </c>
      <c r="F310" s="20" t="s">
        <v>52</v>
      </c>
      <c r="G310" s="20" t="s">
        <v>5925</v>
      </c>
      <c r="H310" s="20" t="s">
        <v>5936</v>
      </c>
      <c r="I310" s="20" t="s">
        <v>19132</v>
      </c>
      <c r="J310" s="33" t="s">
        <v>15645</v>
      </c>
      <c r="K310" s="215" t="s">
        <v>15469</v>
      </c>
      <c r="L310" s="20">
        <f t="shared" si="6"/>
        <v>19</v>
      </c>
      <c r="M310" s="20">
        <f t="shared" si="7"/>
        <v>4</v>
      </c>
      <c r="N310" s="20">
        <f t="shared" si="8"/>
        <v>2024</v>
      </c>
      <c r="O310" s="20">
        <v>72</v>
      </c>
      <c r="P310" s="209">
        <f t="shared" si="9"/>
        <v>47592</v>
      </c>
      <c r="Q310" s="20"/>
      <c r="R310" s="20" t="s">
        <v>19131</v>
      </c>
      <c r="S310" s="19" t="s">
        <v>19133</v>
      </c>
      <c r="T310" s="19" t="s">
        <v>11920</v>
      </c>
      <c r="U310" s="19" t="s">
        <v>67</v>
      </c>
      <c r="V310" s="209">
        <v>35509</v>
      </c>
      <c r="W310" s="20" t="s">
        <v>44</v>
      </c>
      <c r="X310" s="20">
        <v>21</v>
      </c>
      <c r="Y310" s="33" t="s">
        <v>19134</v>
      </c>
      <c r="Z310" s="19" t="s">
        <v>211</v>
      </c>
      <c r="AA310" s="20" t="s">
        <v>5824</v>
      </c>
      <c r="AB310" s="19" t="s">
        <v>5825</v>
      </c>
      <c r="AC310" s="20" t="s">
        <v>14386</v>
      </c>
    </row>
    <row r="311" spans="1:29" ht="22.5" customHeight="1" x14ac:dyDescent="0.35">
      <c r="A311" s="33">
        <v>309</v>
      </c>
      <c r="B311" s="20" t="s">
        <v>19135</v>
      </c>
      <c r="C311" s="20" t="s">
        <v>332</v>
      </c>
      <c r="D311" s="20" t="str">
        <f t="shared" si="5"/>
        <v>NTBTH-CB</v>
      </c>
      <c r="E311" s="20" t="s">
        <v>6335</v>
      </c>
      <c r="F311" s="20" t="s">
        <v>52</v>
      </c>
      <c r="G311" s="20" t="s">
        <v>5925</v>
      </c>
      <c r="H311" s="20" t="s">
        <v>5936</v>
      </c>
      <c r="I311" s="20" t="s">
        <v>19136</v>
      </c>
      <c r="J311" s="33" t="s">
        <v>1930</v>
      </c>
      <c r="K311" s="215" t="s">
        <v>1931</v>
      </c>
      <c r="L311" s="20">
        <f t="shared" si="6"/>
        <v>29</v>
      </c>
      <c r="M311" s="20">
        <f t="shared" si="7"/>
        <v>3</v>
      </c>
      <c r="N311" s="20">
        <f t="shared" si="8"/>
        <v>2024</v>
      </c>
      <c r="O311" s="20">
        <v>72</v>
      </c>
      <c r="P311" s="209">
        <f t="shared" si="9"/>
        <v>47571</v>
      </c>
      <c r="Q311" s="20"/>
      <c r="R311" s="20" t="s">
        <v>19135</v>
      </c>
      <c r="S311" s="19" t="s">
        <v>19137</v>
      </c>
      <c r="T311" s="19" t="s">
        <v>112</v>
      </c>
      <c r="U311" s="19" t="s">
        <v>2016</v>
      </c>
      <c r="V311" s="209">
        <v>36928</v>
      </c>
      <c r="W311" s="20" t="s">
        <v>75</v>
      </c>
      <c r="X311" s="20">
        <v>21</v>
      </c>
      <c r="Y311" s="33" t="s">
        <v>19138</v>
      </c>
      <c r="Z311" s="19" t="s">
        <v>211</v>
      </c>
      <c r="AA311" s="20" t="s">
        <v>5824</v>
      </c>
      <c r="AB311" s="19" t="s">
        <v>5825</v>
      </c>
      <c r="AC311" s="20" t="s">
        <v>14386</v>
      </c>
    </row>
    <row r="312" spans="1:29" ht="22.5" customHeight="1" x14ac:dyDescent="0.35">
      <c r="A312" s="33">
        <v>310</v>
      </c>
      <c r="B312" s="20" t="s">
        <v>19139</v>
      </c>
      <c r="C312" s="20" t="s">
        <v>332</v>
      </c>
      <c r="D312" s="20" t="str">
        <f t="shared" si="5"/>
        <v>NTBTH-CB</v>
      </c>
      <c r="E312" s="20" t="s">
        <v>6335</v>
      </c>
      <c r="F312" s="20" t="s">
        <v>52</v>
      </c>
      <c r="G312" s="20" t="s">
        <v>5925</v>
      </c>
      <c r="H312" s="20" t="s">
        <v>5936</v>
      </c>
      <c r="I312" s="20" t="s">
        <v>19140</v>
      </c>
      <c r="J312" s="33" t="s">
        <v>886</v>
      </c>
      <c r="K312" s="215" t="s">
        <v>887</v>
      </c>
      <c r="L312" s="20">
        <f t="shared" si="6"/>
        <v>29</v>
      </c>
      <c r="M312" s="20">
        <f t="shared" si="7"/>
        <v>2</v>
      </c>
      <c r="N312" s="20">
        <f t="shared" si="8"/>
        <v>2024</v>
      </c>
      <c r="O312" s="20">
        <v>72</v>
      </c>
      <c r="P312" s="209">
        <f t="shared" si="9"/>
        <v>47543</v>
      </c>
      <c r="Q312" s="20"/>
      <c r="R312" s="20" t="s">
        <v>19139</v>
      </c>
      <c r="S312" s="19" t="s">
        <v>19141</v>
      </c>
      <c r="T312" s="19" t="s">
        <v>11673</v>
      </c>
      <c r="U312" s="19" t="s">
        <v>19142</v>
      </c>
      <c r="V312" s="209">
        <v>35451</v>
      </c>
      <c r="W312" s="20" t="s">
        <v>75</v>
      </c>
      <c r="X312" s="20">
        <v>21</v>
      </c>
      <c r="Y312" s="33" t="s">
        <v>15685</v>
      </c>
      <c r="Z312" s="19" t="s">
        <v>121</v>
      </c>
      <c r="AA312" s="20" t="s">
        <v>5824</v>
      </c>
      <c r="AB312" s="19" t="s">
        <v>5825</v>
      </c>
      <c r="AC312" s="20" t="s">
        <v>14386</v>
      </c>
    </row>
    <row r="313" spans="1:29" ht="22.5" customHeight="1" x14ac:dyDescent="0.35">
      <c r="A313" s="33">
        <v>311</v>
      </c>
      <c r="B313" s="20" t="s">
        <v>19143</v>
      </c>
      <c r="C313" s="20" t="s">
        <v>50</v>
      </c>
      <c r="D313" s="20" t="str">
        <f t="shared" si="5"/>
        <v>XDThôi học</v>
      </c>
      <c r="E313" s="20" t="s">
        <v>6338</v>
      </c>
      <c r="F313" s="20" t="s">
        <v>5780</v>
      </c>
      <c r="G313" s="20" t="s">
        <v>5925</v>
      </c>
      <c r="H313" s="20" t="s">
        <v>5936</v>
      </c>
      <c r="I313" s="20" t="s">
        <v>19144</v>
      </c>
      <c r="J313" s="33" t="s">
        <v>1946</v>
      </c>
      <c r="K313" s="215" t="s">
        <v>1947</v>
      </c>
      <c r="L313" s="20">
        <f t="shared" si="6"/>
        <v>22</v>
      </c>
      <c r="M313" s="20">
        <f t="shared" si="7"/>
        <v>3</v>
      </c>
      <c r="N313" s="20">
        <f t="shared" si="8"/>
        <v>2024</v>
      </c>
      <c r="O313" s="20">
        <v>72</v>
      </c>
      <c r="P313" s="209">
        <f t="shared" si="9"/>
        <v>47564</v>
      </c>
      <c r="Q313" s="20"/>
      <c r="R313" s="20" t="s">
        <v>19143</v>
      </c>
      <c r="S313" s="19" t="s">
        <v>19145</v>
      </c>
      <c r="T313" s="19" t="s">
        <v>834</v>
      </c>
      <c r="U313" s="19" t="s">
        <v>6201</v>
      </c>
      <c r="V313" s="209">
        <v>32999</v>
      </c>
      <c r="W313" s="20" t="s">
        <v>44</v>
      </c>
      <c r="X313" s="20">
        <v>21</v>
      </c>
      <c r="Y313" s="33" t="s">
        <v>19146</v>
      </c>
      <c r="Z313" s="19" t="s">
        <v>234</v>
      </c>
      <c r="AA313" s="20" t="s">
        <v>6489</v>
      </c>
      <c r="AB313" s="19" t="s">
        <v>6491</v>
      </c>
      <c r="AC313" s="20" t="s">
        <v>14386</v>
      </c>
    </row>
    <row r="314" spans="1:29" ht="22.5" customHeight="1" x14ac:dyDescent="0.35">
      <c r="A314" s="33">
        <v>312</v>
      </c>
      <c r="B314" s="20" t="s">
        <v>19147</v>
      </c>
      <c r="C314" s="20" t="s">
        <v>332</v>
      </c>
      <c r="D314" s="20" t="str">
        <f t="shared" si="5"/>
        <v>NTBTH-CB</v>
      </c>
      <c r="E314" s="20" t="s">
        <v>6335</v>
      </c>
      <c r="F314" s="20" t="s">
        <v>52</v>
      </c>
      <c r="G314" s="20" t="s">
        <v>5925</v>
      </c>
      <c r="H314" s="20" t="s">
        <v>5936</v>
      </c>
      <c r="I314" s="20" t="s">
        <v>19148</v>
      </c>
      <c r="J314" s="33" t="s">
        <v>886</v>
      </c>
      <c r="K314" s="215" t="s">
        <v>887</v>
      </c>
      <c r="L314" s="20">
        <f t="shared" si="6"/>
        <v>29</v>
      </c>
      <c r="M314" s="20">
        <f t="shared" si="7"/>
        <v>2</v>
      </c>
      <c r="N314" s="20">
        <f t="shared" si="8"/>
        <v>2024</v>
      </c>
      <c r="O314" s="20">
        <v>72</v>
      </c>
      <c r="P314" s="209">
        <f t="shared" si="9"/>
        <v>47543</v>
      </c>
      <c r="Q314" s="20"/>
      <c r="R314" s="20" t="s">
        <v>19147</v>
      </c>
      <c r="S314" s="19" t="s">
        <v>19149</v>
      </c>
      <c r="T314" s="19" t="s">
        <v>19150</v>
      </c>
      <c r="U314" s="19" t="s">
        <v>1452</v>
      </c>
      <c r="V314" s="209">
        <v>37096</v>
      </c>
      <c r="W314" s="20" t="s">
        <v>75</v>
      </c>
      <c r="X314" s="20">
        <v>21</v>
      </c>
      <c r="Y314" s="33" t="s">
        <v>19151</v>
      </c>
      <c r="Z314" s="19" t="s">
        <v>274</v>
      </c>
      <c r="AA314" s="20" t="s">
        <v>5824</v>
      </c>
      <c r="AB314" s="19" t="s">
        <v>5825</v>
      </c>
      <c r="AC314" s="20" t="s">
        <v>14386</v>
      </c>
    </row>
    <row r="315" spans="1:29" ht="22.5" customHeight="1" x14ac:dyDescent="0.35">
      <c r="A315" s="33">
        <v>313</v>
      </c>
      <c r="B315" s="20" t="s">
        <v>19152</v>
      </c>
      <c r="C315" s="20" t="s">
        <v>332</v>
      </c>
      <c r="D315" s="20" t="str">
        <f t="shared" si="5"/>
        <v>NTBTH-CB</v>
      </c>
      <c r="E315" s="20" t="s">
        <v>6335</v>
      </c>
      <c r="F315" s="20" t="s">
        <v>52</v>
      </c>
      <c r="G315" s="20" t="s">
        <v>5925</v>
      </c>
      <c r="H315" s="20" t="s">
        <v>5936</v>
      </c>
      <c r="I315" s="20" t="s">
        <v>19153</v>
      </c>
      <c r="J315" s="33" t="s">
        <v>15645</v>
      </c>
      <c r="K315" s="215" t="s">
        <v>15469</v>
      </c>
      <c r="L315" s="20">
        <f t="shared" si="6"/>
        <v>19</v>
      </c>
      <c r="M315" s="20">
        <f t="shared" si="7"/>
        <v>4</v>
      </c>
      <c r="N315" s="20">
        <f t="shared" si="8"/>
        <v>2024</v>
      </c>
      <c r="O315" s="20">
        <v>72</v>
      </c>
      <c r="P315" s="209">
        <f t="shared" si="9"/>
        <v>47592</v>
      </c>
      <c r="Q315" s="20"/>
      <c r="R315" s="20" t="s">
        <v>19152</v>
      </c>
      <c r="S315" s="19" t="s">
        <v>17340</v>
      </c>
      <c r="T315" s="19" t="s">
        <v>400</v>
      </c>
      <c r="U315" s="19" t="s">
        <v>707</v>
      </c>
      <c r="V315" s="209">
        <v>36722</v>
      </c>
      <c r="W315" s="20" t="s">
        <v>75</v>
      </c>
      <c r="X315" s="20">
        <v>21</v>
      </c>
      <c r="Y315" s="33" t="s">
        <v>6211</v>
      </c>
      <c r="Z315" s="19" t="s">
        <v>279</v>
      </c>
      <c r="AA315" s="20" t="s">
        <v>5824</v>
      </c>
      <c r="AB315" s="19" t="s">
        <v>5825</v>
      </c>
      <c r="AC315" s="20" t="s">
        <v>14386</v>
      </c>
    </row>
    <row r="316" spans="1:29" ht="22.5" customHeight="1" x14ac:dyDescent="0.35">
      <c r="A316" s="33">
        <v>314</v>
      </c>
      <c r="B316" s="20" t="s">
        <v>19154</v>
      </c>
      <c r="C316" s="20" t="s">
        <v>50</v>
      </c>
      <c r="D316" s="20" t="str">
        <f t="shared" si="5"/>
        <v>NTThôi học</v>
      </c>
      <c r="E316" s="20" t="s">
        <v>6338</v>
      </c>
      <c r="F316" s="20" t="s">
        <v>5780</v>
      </c>
      <c r="G316" s="20" t="s">
        <v>5925</v>
      </c>
      <c r="H316" s="20" t="s">
        <v>5936</v>
      </c>
      <c r="I316" s="20" t="s">
        <v>19155</v>
      </c>
      <c r="J316" s="33" t="s">
        <v>2902</v>
      </c>
      <c r="K316" s="215" t="s">
        <v>2903</v>
      </c>
      <c r="L316" s="20">
        <f t="shared" si="6"/>
        <v>9</v>
      </c>
      <c r="M316" s="20">
        <f t="shared" si="7"/>
        <v>5</v>
      </c>
      <c r="N316" s="20">
        <f t="shared" si="8"/>
        <v>2024</v>
      </c>
      <c r="O316" s="20">
        <v>72</v>
      </c>
      <c r="P316" s="209">
        <f t="shared" si="9"/>
        <v>47612</v>
      </c>
      <c r="Q316" s="20"/>
      <c r="R316" s="20" t="s">
        <v>19154</v>
      </c>
      <c r="S316" s="19" t="s">
        <v>19156</v>
      </c>
      <c r="T316" s="19" t="s">
        <v>15055</v>
      </c>
      <c r="U316" s="19" t="s">
        <v>1745</v>
      </c>
      <c r="V316" s="209">
        <v>36717</v>
      </c>
      <c r="W316" s="20" t="s">
        <v>44</v>
      </c>
      <c r="X316" s="20">
        <v>21</v>
      </c>
      <c r="Y316" s="33" t="s">
        <v>15739</v>
      </c>
      <c r="Z316" s="19" t="s">
        <v>1591</v>
      </c>
      <c r="AA316" s="20" t="s">
        <v>5824</v>
      </c>
      <c r="AB316" s="19" t="s">
        <v>5825</v>
      </c>
      <c r="AC316" s="20" t="s">
        <v>14386</v>
      </c>
    </row>
    <row r="317" spans="1:29" ht="22.5" customHeight="1" x14ac:dyDescent="0.35">
      <c r="A317" s="33">
        <v>315</v>
      </c>
      <c r="B317" s="20" t="s">
        <v>19157</v>
      </c>
      <c r="C317" s="20" t="s">
        <v>332</v>
      </c>
      <c r="D317" s="20" t="str">
        <f t="shared" si="5"/>
        <v>GLBTH-CB</v>
      </c>
      <c r="E317" s="20" t="s">
        <v>6335</v>
      </c>
      <c r="F317" s="20" t="s">
        <v>52</v>
      </c>
      <c r="G317" s="20" t="s">
        <v>5941</v>
      </c>
      <c r="H317" s="20" t="s">
        <v>5264</v>
      </c>
      <c r="I317" s="20" t="s">
        <v>19158</v>
      </c>
      <c r="J317" s="33" t="s">
        <v>190</v>
      </c>
      <c r="K317" s="215" t="s">
        <v>191</v>
      </c>
      <c r="L317" s="20">
        <f t="shared" si="6"/>
        <v>7</v>
      </c>
      <c r="M317" s="20">
        <f t="shared" si="7"/>
        <v>4</v>
      </c>
      <c r="N317" s="20">
        <f t="shared" si="8"/>
        <v>2022</v>
      </c>
      <c r="O317" s="20">
        <v>72</v>
      </c>
      <c r="P317" s="209">
        <f t="shared" si="9"/>
        <v>46850</v>
      </c>
      <c r="Q317" s="20"/>
      <c r="R317" s="20" t="s">
        <v>19157</v>
      </c>
      <c r="S317" s="19" t="s">
        <v>19159</v>
      </c>
      <c r="T317" s="19" t="s">
        <v>19160</v>
      </c>
      <c r="U317" s="19" t="s">
        <v>4109</v>
      </c>
      <c r="V317" s="209">
        <v>35195</v>
      </c>
      <c r="W317" s="20" t="s">
        <v>44</v>
      </c>
      <c r="X317" s="20">
        <v>17</v>
      </c>
      <c r="Y317" s="33" t="s">
        <v>19161</v>
      </c>
      <c r="Z317" s="19" t="s">
        <v>46</v>
      </c>
      <c r="AA317" s="20" t="s">
        <v>5945</v>
      </c>
      <c r="AB317" s="19" t="s">
        <v>5946</v>
      </c>
      <c r="AC317" s="20" t="s">
        <v>14386</v>
      </c>
    </row>
    <row r="318" spans="1:29" ht="22.5" customHeight="1" x14ac:dyDescent="0.35">
      <c r="A318" s="33">
        <v>316</v>
      </c>
      <c r="B318" s="20" t="s">
        <v>19162</v>
      </c>
      <c r="C318" s="20" t="s">
        <v>332</v>
      </c>
      <c r="D318" s="20" t="str">
        <f t="shared" si="5"/>
        <v>GLBTH-CB</v>
      </c>
      <c r="E318" s="20" t="s">
        <v>6335</v>
      </c>
      <c r="F318" s="20" t="s">
        <v>52</v>
      </c>
      <c r="G318" s="20" t="s">
        <v>5941</v>
      </c>
      <c r="H318" s="20" t="s">
        <v>5264</v>
      </c>
      <c r="I318" s="20" t="s">
        <v>19163</v>
      </c>
      <c r="J318" s="33" t="s">
        <v>190</v>
      </c>
      <c r="K318" s="215" t="s">
        <v>191</v>
      </c>
      <c r="L318" s="20">
        <f t="shared" si="6"/>
        <v>7</v>
      </c>
      <c r="M318" s="20">
        <f t="shared" si="7"/>
        <v>4</v>
      </c>
      <c r="N318" s="20">
        <f t="shared" si="8"/>
        <v>2022</v>
      </c>
      <c r="O318" s="20">
        <v>72</v>
      </c>
      <c r="P318" s="209">
        <f t="shared" si="9"/>
        <v>46850</v>
      </c>
      <c r="Q318" s="20"/>
      <c r="R318" s="20" t="s">
        <v>19162</v>
      </c>
      <c r="S318" s="19" t="s">
        <v>4520</v>
      </c>
      <c r="T318" s="19" t="s">
        <v>643</v>
      </c>
      <c r="U318" s="19" t="s">
        <v>1779</v>
      </c>
      <c r="V318" s="210">
        <v>35366</v>
      </c>
      <c r="W318" s="20" t="s">
        <v>75</v>
      </c>
      <c r="X318" s="20">
        <v>17</v>
      </c>
      <c r="Y318" s="33" t="s">
        <v>11564</v>
      </c>
      <c r="Z318" s="19" t="s">
        <v>234</v>
      </c>
      <c r="AA318" s="20" t="s">
        <v>5945</v>
      </c>
      <c r="AB318" s="19" t="s">
        <v>5946</v>
      </c>
      <c r="AC318" s="20" t="s">
        <v>14386</v>
      </c>
    </row>
    <row r="319" spans="1:29" ht="22.5" customHeight="1" x14ac:dyDescent="0.35">
      <c r="A319" s="33">
        <v>317</v>
      </c>
      <c r="B319" s="20" t="s">
        <v>19164</v>
      </c>
      <c r="C319" s="20" t="s">
        <v>332</v>
      </c>
      <c r="D319" s="20" t="str">
        <f t="shared" si="5"/>
        <v>GLBTH-CB</v>
      </c>
      <c r="E319" s="20" t="s">
        <v>6335</v>
      </c>
      <c r="F319" s="20" t="s">
        <v>52</v>
      </c>
      <c r="G319" s="20" t="s">
        <v>5941</v>
      </c>
      <c r="H319" s="20" t="s">
        <v>5264</v>
      </c>
      <c r="I319" s="20" t="s">
        <v>19165</v>
      </c>
      <c r="J319" s="33" t="s">
        <v>236</v>
      </c>
      <c r="K319" s="215" t="s">
        <v>237</v>
      </c>
      <c r="L319" s="20">
        <f t="shared" si="6"/>
        <v>11</v>
      </c>
      <c r="M319" s="20">
        <f t="shared" si="7"/>
        <v>7</v>
      </c>
      <c r="N319" s="20">
        <f t="shared" si="8"/>
        <v>2022</v>
      </c>
      <c r="O319" s="20">
        <v>72</v>
      </c>
      <c r="P319" s="209">
        <f t="shared" si="9"/>
        <v>46945</v>
      </c>
      <c r="Q319" s="20"/>
      <c r="R319" s="20" t="s">
        <v>19164</v>
      </c>
      <c r="S319" s="19" t="s">
        <v>19166</v>
      </c>
      <c r="T319" s="19" t="s">
        <v>502</v>
      </c>
      <c r="U319" s="19" t="s">
        <v>731</v>
      </c>
      <c r="V319" s="210">
        <v>34650</v>
      </c>
      <c r="W319" s="20" t="s">
        <v>75</v>
      </c>
      <c r="X319" s="20">
        <v>17</v>
      </c>
      <c r="Y319" s="33" t="s">
        <v>19167</v>
      </c>
      <c r="Z319" s="19" t="s">
        <v>279</v>
      </c>
      <c r="AA319" s="20" t="s">
        <v>5945</v>
      </c>
      <c r="AB319" s="19" t="s">
        <v>5946</v>
      </c>
      <c r="AC319" s="20" t="s">
        <v>14386</v>
      </c>
    </row>
    <row r="320" spans="1:29" ht="22.5" customHeight="1" x14ac:dyDescent="0.35">
      <c r="A320" s="33">
        <v>318</v>
      </c>
      <c r="B320" s="20" t="s">
        <v>19168</v>
      </c>
      <c r="C320" s="20" t="s">
        <v>332</v>
      </c>
      <c r="D320" s="20" t="str">
        <f t="shared" si="5"/>
        <v>GLBTH-CB</v>
      </c>
      <c r="E320" s="20" t="s">
        <v>6335</v>
      </c>
      <c r="F320" s="20" t="s">
        <v>52</v>
      </c>
      <c r="G320" s="20" t="s">
        <v>5941</v>
      </c>
      <c r="H320" s="20" t="s">
        <v>5264</v>
      </c>
      <c r="I320" s="20" t="s">
        <v>19169</v>
      </c>
      <c r="J320" s="33" t="s">
        <v>1611</v>
      </c>
      <c r="K320" s="215" t="s">
        <v>1612</v>
      </c>
      <c r="L320" s="20">
        <f t="shared" si="6"/>
        <v>31</v>
      </c>
      <c r="M320" s="20">
        <f t="shared" si="7"/>
        <v>3</v>
      </c>
      <c r="N320" s="20">
        <f t="shared" si="8"/>
        <v>2023</v>
      </c>
      <c r="O320" s="20">
        <v>72</v>
      </c>
      <c r="P320" s="209">
        <f t="shared" si="9"/>
        <v>47208</v>
      </c>
      <c r="Q320" s="20"/>
      <c r="R320" s="20" t="s">
        <v>19168</v>
      </c>
      <c r="S320" s="19" t="s">
        <v>19170</v>
      </c>
      <c r="T320" s="19" t="s">
        <v>19171</v>
      </c>
      <c r="U320" s="19" t="s">
        <v>421</v>
      </c>
      <c r="V320" s="209">
        <v>36921</v>
      </c>
      <c r="W320" s="20" t="s">
        <v>75</v>
      </c>
      <c r="X320" s="20">
        <v>19</v>
      </c>
      <c r="Y320" s="33" t="s">
        <v>19172</v>
      </c>
      <c r="Z320" s="19" t="s">
        <v>121</v>
      </c>
      <c r="AA320" s="20" t="s">
        <v>5945</v>
      </c>
      <c r="AB320" s="19" t="s">
        <v>5946</v>
      </c>
      <c r="AC320" s="20" t="s">
        <v>14386</v>
      </c>
    </row>
    <row r="321" spans="1:29" ht="22.5" customHeight="1" x14ac:dyDescent="0.35">
      <c r="A321" s="33">
        <v>319</v>
      </c>
      <c r="B321" s="20" t="s">
        <v>19173</v>
      </c>
      <c r="C321" s="20" t="s">
        <v>332</v>
      </c>
      <c r="D321" s="20" t="str">
        <f t="shared" si="5"/>
        <v>GLBTH-CB</v>
      </c>
      <c r="E321" s="20" t="s">
        <v>6335</v>
      </c>
      <c r="F321" s="20" t="s">
        <v>52</v>
      </c>
      <c r="G321" s="20" t="s">
        <v>5941</v>
      </c>
      <c r="H321" s="20" t="s">
        <v>5264</v>
      </c>
      <c r="I321" s="20" t="s">
        <v>19174</v>
      </c>
      <c r="J321" s="33" t="s">
        <v>18611</v>
      </c>
      <c r="K321" s="215" t="s">
        <v>18612</v>
      </c>
      <c r="L321" s="20">
        <f t="shared" si="6"/>
        <v>3</v>
      </c>
      <c r="M321" s="20">
        <f t="shared" si="7"/>
        <v>3</v>
      </c>
      <c r="N321" s="20">
        <f t="shared" si="8"/>
        <v>2023</v>
      </c>
      <c r="O321" s="20">
        <v>72</v>
      </c>
      <c r="P321" s="209">
        <f t="shared" si="9"/>
        <v>47180</v>
      </c>
      <c r="Q321" s="20"/>
      <c r="R321" s="20" t="s">
        <v>19173</v>
      </c>
      <c r="S321" s="19" t="s">
        <v>19175</v>
      </c>
      <c r="T321" s="19" t="s">
        <v>1747</v>
      </c>
      <c r="U321" s="19" t="s">
        <v>516</v>
      </c>
      <c r="V321" s="209">
        <v>33184</v>
      </c>
      <c r="W321" s="20" t="s">
        <v>44</v>
      </c>
      <c r="X321" s="20">
        <v>19</v>
      </c>
      <c r="Y321" s="33" t="s">
        <v>19176</v>
      </c>
      <c r="Z321" s="19" t="s">
        <v>279</v>
      </c>
      <c r="AA321" s="20" t="s">
        <v>5945</v>
      </c>
      <c r="AB321" s="19" t="s">
        <v>5946</v>
      </c>
      <c r="AC321" s="20" t="s">
        <v>14386</v>
      </c>
    </row>
    <row r="322" spans="1:29" ht="22.5" customHeight="1" x14ac:dyDescent="0.35">
      <c r="A322" s="33">
        <v>320</v>
      </c>
      <c r="B322" s="20" t="s">
        <v>19177</v>
      </c>
      <c r="C322" s="20" t="s">
        <v>332</v>
      </c>
      <c r="D322" s="20" t="str">
        <f t="shared" si="5"/>
        <v>GLBTH-CB</v>
      </c>
      <c r="E322" s="20" t="s">
        <v>6335</v>
      </c>
      <c r="F322" s="20" t="s">
        <v>52</v>
      </c>
      <c r="G322" s="20" t="s">
        <v>5941</v>
      </c>
      <c r="H322" s="20" t="s">
        <v>5264</v>
      </c>
      <c r="I322" s="20" t="s">
        <v>19178</v>
      </c>
      <c r="J322" s="33" t="s">
        <v>1657</v>
      </c>
      <c r="K322" s="215" t="s">
        <v>1658</v>
      </c>
      <c r="L322" s="20">
        <f t="shared" si="6"/>
        <v>31</v>
      </c>
      <c r="M322" s="20">
        <f t="shared" si="7"/>
        <v>7</v>
      </c>
      <c r="N322" s="20">
        <f t="shared" si="8"/>
        <v>2023</v>
      </c>
      <c r="O322" s="20">
        <v>72</v>
      </c>
      <c r="P322" s="209">
        <f t="shared" si="9"/>
        <v>47330</v>
      </c>
      <c r="Q322" s="20"/>
      <c r="R322" s="20" t="s">
        <v>19177</v>
      </c>
      <c r="S322" s="19" t="s">
        <v>19179</v>
      </c>
      <c r="T322" s="19" t="s">
        <v>984</v>
      </c>
      <c r="U322" s="19" t="s">
        <v>436</v>
      </c>
      <c r="V322" s="209">
        <v>37437</v>
      </c>
      <c r="W322" s="20" t="s">
        <v>75</v>
      </c>
      <c r="X322" s="20">
        <v>19</v>
      </c>
      <c r="Y322" s="33" t="s">
        <v>19180</v>
      </c>
      <c r="Z322" s="19" t="s">
        <v>893</v>
      </c>
      <c r="AA322" s="20" t="s">
        <v>5945</v>
      </c>
      <c r="AB322" s="19" t="s">
        <v>5946</v>
      </c>
      <c r="AC322" s="20" t="s">
        <v>14386</v>
      </c>
    </row>
    <row r="323" spans="1:29" ht="22.5" customHeight="1" x14ac:dyDescent="0.35">
      <c r="A323" s="33">
        <v>321</v>
      </c>
      <c r="B323" s="20" t="s">
        <v>19181</v>
      </c>
      <c r="C323" s="20" t="s">
        <v>332</v>
      </c>
      <c r="D323" s="20" t="str">
        <f t="shared" si="5"/>
        <v>GLBTH-CB</v>
      </c>
      <c r="E323" s="20" t="s">
        <v>6335</v>
      </c>
      <c r="F323" s="20" t="s">
        <v>52</v>
      </c>
      <c r="G323" s="20" t="s">
        <v>5941</v>
      </c>
      <c r="H323" s="20" t="s">
        <v>5264</v>
      </c>
      <c r="I323" s="20" t="s">
        <v>19182</v>
      </c>
      <c r="J323" s="33" t="s">
        <v>15557</v>
      </c>
      <c r="K323" s="215" t="s">
        <v>15558</v>
      </c>
      <c r="L323" s="20">
        <f t="shared" si="6"/>
        <v>18</v>
      </c>
      <c r="M323" s="20">
        <f t="shared" si="7"/>
        <v>8</v>
      </c>
      <c r="N323" s="20">
        <f t="shared" si="8"/>
        <v>2023</v>
      </c>
      <c r="O323" s="20">
        <v>72</v>
      </c>
      <c r="P323" s="209">
        <f t="shared" si="9"/>
        <v>47348</v>
      </c>
      <c r="Q323" s="20"/>
      <c r="R323" s="20" t="s">
        <v>19181</v>
      </c>
      <c r="S323" s="19" t="s">
        <v>19183</v>
      </c>
      <c r="T323" s="19" t="s">
        <v>19184</v>
      </c>
      <c r="U323" s="19" t="s">
        <v>5646</v>
      </c>
      <c r="V323" s="209">
        <v>34838</v>
      </c>
      <c r="W323" s="20" t="s">
        <v>75</v>
      </c>
      <c r="X323" s="20">
        <v>20</v>
      </c>
      <c r="Y323" s="33" t="s">
        <v>19185</v>
      </c>
      <c r="Z323" s="19" t="s">
        <v>46</v>
      </c>
      <c r="AA323" s="20" t="s">
        <v>5945</v>
      </c>
      <c r="AB323" s="19" t="s">
        <v>5946</v>
      </c>
      <c r="AC323" s="20" t="s">
        <v>14386</v>
      </c>
    </row>
    <row r="324" spans="1:29" ht="22.5" customHeight="1" x14ac:dyDescent="0.35">
      <c r="A324" s="33">
        <v>322</v>
      </c>
      <c r="B324" s="20" t="s">
        <v>19186</v>
      </c>
      <c r="C324" s="20" t="s">
        <v>332</v>
      </c>
      <c r="D324" s="20" t="str">
        <f t="shared" si="5"/>
        <v>GLBTH-CB</v>
      </c>
      <c r="E324" s="20" t="s">
        <v>6335</v>
      </c>
      <c r="F324" s="20" t="s">
        <v>52</v>
      </c>
      <c r="G324" s="20" t="s">
        <v>5941</v>
      </c>
      <c r="H324" s="20" t="s">
        <v>5264</v>
      </c>
      <c r="I324" s="20" t="s">
        <v>19187</v>
      </c>
      <c r="J324" s="33" t="s">
        <v>1657</v>
      </c>
      <c r="K324" s="215" t="s">
        <v>1658</v>
      </c>
      <c r="L324" s="20">
        <f t="shared" si="6"/>
        <v>31</v>
      </c>
      <c r="M324" s="20">
        <f t="shared" si="7"/>
        <v>7</v>
      </c>
      <c r="N324" s="20">
        <f t="shared" si="8"/>
        <v>2023</v>
      </c>
      <c r="O324" s="20">
        <v>72</v>
      </c>
      <c r="P324" s="209">
        <f t="shared" si="9"/>
        <v>47330</v>
      </c>
      <c r="Q324" s="20"/>
      <c r="R324" s="20" t="s">
        <v>19186</v>
      </c>
      <c r="S324" s="19" t="s">
        <v>19188</v>
      </c>
      <c r="T324" s="19" t="s">
        <v>2592</v>
      </c>
      <c r="U324" s="19" t="s">
        <v>14251</v>
      </c>
      <c r="V324" s="209">
        <v>31848</v>
      </c>
      <c r="W324" s="20" t="s">
        <v>75</v>
      </c>
      <c r="X324" s="20">
        <v>20</v>
      </c>
      <c r="Y324" s="33" t="s">
        <v>19189</v>
      </c>
      <c r="Z324" s="19" t="s">
        <v>62</v>
      </c>
      <c r="AA324" s="20" t="s">
        <v>5945</v>
      </c>
      <c r="AB324" s="19" t="s">
        <v>5946</v>
      </c>
      <c r="AC324" s="20" t="s">
        <v>14386</v>
      </c>
    </row>
    <row r="325" spans="1:29" ht="22.5" customHeight="1" x14ac:dyDescent="0.35">
      <c r="A325" s="33">
        <v>323</v>
      </c>
      <c r="B325" s="20" t="s">
        <v>19190</v>
      </c>
      <c r="C325" s="20" t="s">
        <v>332</v>
      </c>
      <c r="D325" s="20" t="str">
        <f t="shared" si="5"/>
        <v>GLBTH-CB</v>
      </c>
      <c r="E325" s="20" t="s">
        <v>6335</v>
      </c>
      <c r="F325" s="20" t="s">
        <v>52</v>
      </c>
      <c r="G325" s="20" t="s">
        <v>5941</v>
      </c>
      <c r="H325" s="20" t="s">
        <v>5264</v>
      </c>
      <c r="I325" s="20" t="s">
        <v>19191</v>
      </c>
      <c r="J325" s="33" t="s">
        <v>1816</v>
      </c>
      <c r="K325" s="215" t="s">
        <v>1817</v>
      </c>
      <c r="L325" s="20">
        <f t="shared" si="6"/>
        <v>31</v>
      </c>
      <c r="M325" s="20">
        <f t="shared" si="7"/>
        <v>10</v>
      </c>
      <c r="N325" s="20">
        <f t="shared" si="8"/>
        <v>2023</v>
      </c>
      <c r="O325" s="20">
        <v>72</v>
      </c>
      <c r="P325" s="209">
        <f t="shared" si="9"/>
        <v>47422</v>
      </c>
      <c r="Q325" s="20"/>
      <c r="R325" s="20" t="s">
        <v>19190</v>
      </c>
      <c r="S325" s="19" t="s">
        <v>19192</v>
      </c>
      <c r="T325" s="19" t="s">
        <v>2645</v>
      </c>
      <c r="U325" s="19" t="s">
        <v>1339</v>
      </c>
      <c r="V325" s="209">
        <v>31850</v>
      </c>
      <c r="W325" s="20" t="s">
        <v>75</v>
      </c>
      <c r="X325" s="20">
        <v>20</v>
      </c>
      <c r="Y325" s="33" t="s">
        <v>19193</v>
      </c>
      <c r="Z325" s="19" t="s">
        <v>62</v>
      </c>
      <c r="AA325" s="20" t="s">
        <v>5945</v>
      </c>
      <c r="AB325" s="19" t="s">
        <v>5946</v>
      </c>
      <c r="AC325" s="20" t="s">
        <v>14386</v>
      </c>
    </row>
    <row r="326" spans="1:29" ht="22.5" customHeight="1" x14ac:dyDescent="0.35">
      <c r="A326" s="33">
        <v>324</v>
      </c>
      <c r="B326" s="20" t="s">
        <v>19194</v>
      </c>
      <c r="C326" s="20" t="s">
        <v>332</v>
      </c>
      <c r="D326" s="20" t="str">
        <f t="shared" si="5"/>
        <v>GLBTH-CB</v>
      </c>
      <c r="E326" s="20" t="s">
        <v>6335</v>
      </c>
      <c r="F326" s="20" t="s">
        <v>52</v>
      </c>
      <c r="G326" s="20" t="s">
        <v>5941</v>
      </c>
      <c r="H326" s="20" t="s">
        <v>5264</v>
      </c>
      <c r="I326" s="20" t="s">
        <v>19195</v>
      </c>
      <c r="J326" s="33" t="s">
        <v>1816</v>
      </c>
      <c r="K326" s="215" t="s">
        <v>1817</v>
      </c>
      <c r="L326" s="20">
        <f t="shared" si="6"/>
        <v>31</v>
      </c>
      <c r="M326" s="20">
        <f t="shared" si="7"/>
        <v>10</v>
      </c>
      <c r="N326" s="20">
        <f t="shared" si="8"/>
        <v>2023</v>
      </c>
      <c r="O326" s="20">
        <v>72</v>
      </c>
      <c r="P326" s="209">
        <f t="shared" si="9"/>
        <v>47422</v>
      </c>
      <c r="Q326" s="20"/>
      <c r="R326" s="20" t="s">
        <v>19194</v>
      </c>
      <c r="S326" s="19" t="s">
        <v>19196</v>
      </c>
      <c r="T326" s="19" t="s">
        <v>13139</v>
      </c>
      <c r="U326" s="19" t="s">
        <v>2202</v>
      </c>
      <c r="V326" s="210">
        <v>35419</v>
      </c>
      <c r="W326" s="20" t="s">
        <v>75</v>
      </c>
      <c r="X326" s="20">
        <v>20</v>
      </c>
      <c r="Y326" s="33" t="s">
        <v>19197</v>
      </c>
      <c r="Z326" s="19" t="s">
        <v>211</v>
      </c>
      <c r="AA326" s="20" t="s">
        <v>5945</v>
      </c>
      <c r="AB326" s="19" t="s">
        <v>5946</v>
      </c>
      <c r="AC326" s="20" t="s">
        <v>14386</v>
      </c>
    </row>
    <row r="327" spans="1:29" ht="22.5" customHeight="1" x14ac:dyDescent="0.35">
      <c r="A327" s="33">
        <v>325</v>
      </c>
      <c r="B327" s="20" t="s">
        <v>19198</v>
      </c>
      <c r="C327" s="20" t="s">
        <v>332</v>
      </c>
      <c r="D327" s="20" t="str">
        <f t="shared" si="5"/>
        <v>GLBTH-CB</v>
      </c>
      <c r="E327" s="20" t="s">
        <v>6335</v>
      </c>
      <c r="F327" s="20" t="s">
        <v>52</v>
      </c>
      <c r="G327" s="20" t="s">
        <v>5941</v>
      </c>
      <c r="H327" s="20" t="s">
        <v>5264</v>
      </c>
      <c r="I327" s="20" t="s">
        <v>19199</v>
      </c>
      <c r="J327" s="33" t="s">
        <v>1850</v>
      </c>
      <c r="K327" s="215" t="s">
        <v>1851</v>
      </c>
      <c r="L327" s="20">
        <f t="shared" si="6"/>
        <v>2</v>
      </c>
      <c r="M327" s="20">
        <f t="shared" si="7"/>
        <v>1</v>
      </c>
      <c r="N327" s="20">
        <f t="shared" si="8"/>
        <v>2024</v>
      </c>
      <c r="O327" s="20">
        <v>72</v>
      </c>
      <c r="P327" s="209">
        <f t="shared" si="9"/>
        <v>47485</v>
      </c>
      <c r="Q327" s="20"/>
      <c r="R327" s="20" t="s">
        <v>19198</v>
      </c>
      <c r="S327" s="19" t="s">
        <v>19200</v>
      </c>
      <c r="T327" s="19" t="s">
        <v>19201</v>
      </c>
      <c r="U327" s="19" t="s">
        <v>1108</v>
      </c>
      <c r="V327" s="209">
        <v>35070</v>
      </c>
      <c r="W327" s="20" t="s">
        <v>44</v>
      </c>
      <c r="X327" s="20">
        <v>20</v>
      </c>
      <c r="Y327" s="33" t="s">
        <v>19202</v>
      </c>
      <c r="Z327" s="19" t="s">
        <v>121</v>
      </c>
      <c r="AA327" s="20" t="s">
        <v>5945</v>
      </c>
      <c r="AB327" s="19" t="s">
        <v>5946</v>
      </c>
      <c r="AC327" s="20" t="s">
        <v>14386</v>
      </c>
    </row>
    <row r="328" spans="1:29" ht="22.5" customHeight="1" x14ac:dyDescent="0.35">
      <c r="A328" s="33">
        <v>326</v>
      </c>
      <c r="B328" s="20" t="s">
        <v>19203</v>
      </c>
      <c r="C328" s="20" t="s">
        <v>332</v>
      </c>
      <c r="D328" s="20" t="str">
        <f t="shared" si="5"/>
        <v>GLBTH-CB</v>
      </c>
      <c r="E328" s="20" t="s">
        <v>6335</v>
      </c>
      <c r="F328" s="20" t="s">
        <v>52</v>
      </c>
      <c r="G328" s="20" t="s">
        <v>5941</v>
      </c>
      <c r="H328" s="20" t="s">
        <v>5264</v>
      </c>
      <c r="I328" s="20" t="s">
        <v>19204</v>
      </c>
      <c r="J328" s="33" t="s">
        <v>1850</v>
      </c>
      <c r="K328" s="215" t="s">
        <v>1851</v>
      </c>
      <c r="L328" s="20">
        <f t="shared" si="6"/>
        <v>2</v>
      </c>
      <c r="M328" s="20">
        <f t="shared" si="7"/>
        <v>1</v>
      </c>
      <c r="N328" s="20">
        <f t="shared" si="8"/>
        <v>2024</v>
      </c>
      <c r="O328" s="20">
        <v>72</v>
      </c>
      <c r="P328" s="209">
        <f t="shared" si="9"/>
        <v>47485</v>
      </c>
      <c r="Q328" s="20"/>
      <c r="R328" s="20" t="s">
        <v>19203</v>
      </c>
      <c r="S328" s="19" t="s">
        <v>19205</v>
      </c>
      <c r="T328" s="19" t="s">
        <v>14811</v>
      </c>
      <c r="U328" s="19" t="s">
        <v>864</v>
      </c>
      <c r="V328" s="210">
        <v>32070</v>
      </c>
      <c r="W328" s="20" t="s">
        <v>44</v>
      </c>
      <c r="X328" s="20">
        <v>20</v>
      </c>
      <c r="Y328" s="33" t="s">
        <v>19206</v>
      </c>
      <c r="Z328" s="19" t="s">
        <v>121</v>
      </c>
      <c r="AA328" s="20" t="s">
        <v>5945</v>
      </c>
      <c r="AB328" s="19" t="s">
        <v>5946</v>
      </c>
      <c r="AC328" s="20" t="s">
        <v>14386</v>
      </c>
    </row>
    <row r="329" spans="1:29" ht="22.5" customHeight="1" x14ac:dyDescent="0.35">
      <c r="A329" s="33">
        <v>327</v>
      </c>
      <c r="B329" s="20" t="s">
        <v>19207</v>
      </c>
      <c r="C329" s="20" t="s">
        <v>332</v>
      </c>
      <c r="D329" s="20" t="str">
        <f t="shared" si="5"/>
        <v>GLBTH-CB</v>
      </c>
      <c r="E329" s="20" t="s">
        <v>6335</v>
      </c>
      <c r="F329" s="20" t="s">
        <v>52</v>
      </c>
      <c r="G329" s="20" t="s">
        <v>5941</v>
      </c>
      <c r="H329" s="20" t="s">
        <v>5264</v>
      </c>
      <c r="I329" s="20" t="s">
        <v>19208</v>
      </c>
      <c r="J329" s="33" t="s">
        <v>1810</v>
      </c>
      <c r="K329" s="215" t="s">
        <v>1811</v>
      </c>
      <c r="L329" s="20">
        <f t="shared" si="6"/>
        <v>24</v>
      </c>
      <c r="M329" s="20">
        <f t="shared" si="7"/>
        <v>11</v>
      </c>
      <c r="N329" s="20">
        <f t="shared" si="8"/>
        <v>2023</v>
      </c>
      <c r="O329" s="20">
        <v>72</v>
      </c>
      <c r="P329" s="209">
        <f t="shared" si="9"/>
        <v>47446</v>
      </c>
      <c r="Q329" s="20"/>
      <c r="R329" s="20" t="s">
        <v>19207</v>
      </c>
      <c r="S329" s="19" t="s">
        <v>19209</v>
      </c>
      <c r="T329" s="19" t="s">
        <v>19210</v>
      </c>
      <c r="U329" s="19" t="s">
        <v>1173</v>
      </c>
      <c r="V329" s="209">
        <v>34061</v>
      </c>
      <c r="W329" s="20" t="s">
        <v>75</v>
      </c>
      <c r="X329" s="20">
        <v>20</v>
      </c>
      <c r="Y329" s="33" t="s">
        <v>19211</v>
      </c>
      <c r="Z329" s="19" t="s">
        <v>279</v>
      </c>
      <c r="AA329" s="20" t="s">
        <v>5945</v>
      </c>
      <c r="AB329" s="19" t="s">
        <v>5946</v>
      </c>
      <c r="AC329" s="20" t="s">
        <v>14386</v>
      </c>
    </row>
    <row r="330" spans="1:29" ht="22.5" customHeight="1" x14ac:dyDescent="0.35">
      <c r="A330" s="33">
        <v>328</v>
      </c>
      <c r="B330" s="20" t="s">
        <v>19212</v>
      </c>
      <c r="C330" s="20" t="s">
        <v>332</v>
      </c>
      <c r="D330" s="20" t="str">
        <f t="shared" si="5"/>
        <v>GLBTH-CB</v>
      </c>
      <c r="E330" s="20" t="s">
        <v>6335</v>
      </c>
      <c r="F330" s="20" t="s">
        <v>52</v>
      </c>
      <c r="G330" s="20" t="s">
        <v>5941</v>
      </c>
      <c r="H330" s="20" t="s">
        <v>5264</v>
      </c>
      <c r="I330" s="20" t="s">
        <v>19213</v>
      </c>
      <c r="J330" s="33" t="s">
        <v>312</v>
      </c>
      <c r="K330" s="215" t="s">
        <v>313</v>
      </c>
      <c r="L330" s="20">
        <f t="shared" si="6"/>
        <v>31</v>
      </c>
      <c r="M330" s="20">
        <f t="shared" si="7"/>
        <v>8</v>
      </c>
      <c r="N330" s="20">
        <f t="shared" si="8"/>
        <v>2023</v>
      </c>
      <c r="O330" s="20">
        <v>72</v>
      </c>
      <c r="P330" s="209">
        <f t="shared" si="9"/>
        <v>47361</v>
      </c>
      <c r="Q330" s="20"/>
      <c r="R330" s="20" t="s">
        <v>19212</v>
      </c>
      <c r="S330" s="19" t="s">
        <v>19214</v>
      </c>
      <c r="T330" s="19" t="s">
        <v>5022</v>
      </c>
      <c r="U330" s="19" t="s">
        <v>136</v>
      </c>
      <c r="V330" s="209">
        <v>33658</v>
      </c>
      <c r="W330" s="20" t="s">
        <v>75</v>
      </c>
      <c r="X330" s="20">
        <v>20</v>
      </c>
      <c r="Y330" s="33" t="s">
        <v>19215</v>
      </c>
      <c r="Z330" s="19" t="s">
        <v>279</v>
      </c>
      <c r="AA330" s="20" t="s">
        <v>5945</v>
      </c>
      <c r="AB330" s="19" t="s">
        <v>5946</v>
      </c>
      <c r="AC330" s="20" t="s">
        <v>14386</v>
      </c>
    </row>
    <row r="331" spans="1:29" ht="22.5" customHeight="1" x14ac:dyDescent="0.35">
      <c r="A331" s="33">
        <v>329</v>
      </c>
      <c r="B331" s="20" t="s">
        <v>19216</v>
      </c>
      <c r="C331" s="20" t="s">
        <v>332</v>
      </c>
      <c r="D331" s="20" t="str">
        <f t="shared" si="5"/>
        <v>GLBTH-CB</v>
      </c>
      <c r="E331" s="20" t="s">
        <v>6335</v>
      </c>
      <c r="F331" s="20" t="s">
        <v>52</v>
      </c>
      <c r="G331" s="20" t="s">
        <v>5941</v>
      </c>
      <c r="H331" s="20" t="s">
        <v>5264</v>
      </c>
      <c r="I331" s="20" t="s">
        <v>19217</v>
      </c>
      <c r="J331" s="33" t="s">
        <v>1850</v>
      </c>
      <c r="K331" s="215" t="s">
        <v>1851</v>
      </c>
      <c r="L331" s="20">
        <f t="shared" si="6"/>
        <v>2</v>
      </c>
      <c r="M331" s="20">
        <f t="shared" si="7"/>
        <v>1</v>
      </c>
      <c r="N331" s="20">
        <f t="shared" si="8"/>
        <v>2024</v>
      </c>
      <c r="O331" s="20">
        <v>72</v>
      </c>
      <c r="P331" s="209">
        <f t="shared" si="9"/>
        <v>47485</v>
      </c>
      <c r="Q331" s="20"/>
      <c r="R331" s="20" t="s">
        <v>19216</v>
      </c>
      <c r="S331" s="19" t="s">
        <v>19218</v>
      </c>
      <c r="T331" s="19" t="s">
        <v>3686</v>
      </c>
      <c r="U331" s="19" t="s">
        <v>516</v>
      </c>
      <c r="V331" s="209">
        <v>32422</v>
      </c>
      <c r="W331" s="20" t="s">
        <v>44</v>
      </c>
      <c r="X331" s="20">
        <v>20</v>
      </c>
      <c r="Y331" s="33" t="s">
        <v>19219</v>
      </c>
      <c r="Z331" s="19" t="s">
        <v>279</v>
      </c>
      <c r="AA331" s="20" t="s">
        <v>5945</v>
      </c>
      <c r="AB331" s="19" t="s">
        <v>5946</v>
      </c>
      <c r="AC331" s="20" t="s">
        <v>14386</v>
      </c>
    </row>
    <row r="332" spans="1:29" ht="22.5" customHeight="1" x14ac:dyDescent="0.35">
      <c r="A332" s="33">
        <v>330</v>
      </c>
      <c r="B332" s="20" t="s">
        <v>19220</v>
      </c>
      <c r="C332" s="20" t="s">
        <v>332</v>
      </c>
      <c r="D332" s="20" t="str">
        <f t="shared" si="5"/>
        <v>GLBTH-CB</v>
      </c>
      <c r="E332" s="20" t="s">
        <v>6335</v>
      </c>
      <c r="F332" s="20" t="s">
        <v>52</v>
      </c>
      <c r="G332" s="20" t="s">
        <v>5941</v>
      </c>
      <c r="H332" s="20" t="s">
        <v>5264</v>
      </c>
      <c r="I332" s="20" t="s">
        <v>19221</v>
      </c>
      <c r="J332" s="33" t="s">
        <v>1810</v>
      </c>
      <c r="K332" s="215" t="s">
        <v>1811</v>
      </c>
      <c r="L332" s="20">
        <f t="shared" si="6"/>
        <v>24</v>
      </c>
      <c r="M332" s="20">
        <f t="shared" si="7"/>
        <v>11</v>
      </c>
      <c r="N332" s="20">
        <f t="shared" si="8"/>
        <v>2023</v>
      </c>
      <c r="O332" s="20">
        <v>72</v>
      </c>
      <c r="P332" s="209">
        <f t="shared" si="9"/>
        <v>47446</v>
      </c>
      <c r="Q332" s="20"/>
      <c r="R332" s="20" t="s">
        <v>19220</v>
      </c>
      <c r="S332" s="19" t="s">
        <v>19222</v>
      </c>
      <c r="T332" s="19" t="s">
        <v>19223</v>
      </c>
      <c r="U332" s="19" t="s">
        <v>19224</v>
      </c>
      <c r="V332" s="210">
        <v>25551</v>
      </c>
      <c r="W332" s="20" t="s">
        <v>75</v>
      </c>
      <c r="X332" s="20">
        <v>20</v>
      </c>
      <c r="Y332" s="33" t="s">
        <v>19219</v>
      </c>
      <c r="Z332" s="19" t="s">
        <v>279</v>
      </c>
      <c r="AA332" s="20" t="s">
        <v>5945</v>
      </c>
      <c r="AB332" s="19" t="s">
        <v>5946</v>
      </c>
      <c r="AC332" s="20" t="s">
        <v>14386</v>
      </c>
    </row>
    <row r="333" spans="1:29" ht="22.5" customHeight="1" x14ac:dyDescent="0.35">
      <c r="A333" s="33">
        <v>331</v>
      </c>
      <c r="B333" s="20" t="s">
        <v>19225</v>
      </c>
      <c r="C333" s="20" t="s">
        <v>332</v>
      </c>
      <c r="D333" s="20" t="str">
        <f t="shared" si="5"/>
        <v>GLBTH-CB</v>
      </c>
      <c r="E333" s="20" t="s">
        <v>6335</v>
      </c>
      <c r="F333" s="20" t="s">
        <v>52</v>
      </c>
      <c r="G333" s="20" t="s">
        <v>5941</v>
      </c>
      <c r="H333" s="20" t="s">
        <v>5264</v>
      </c>
      <c r="I333" s="20" t="s">
        <v>19226</v>
      </c>
      <c r="J333" s="33" t="s">
        <v>1804</v>
      </c>
      <c r="K333" s="215" t="s">
        <v>1805</v>
      </c>
      <c r="L333" s="20">
        <f t="shared" si="6"/>
        <v>10</v>
      </c>
      <c r="M333" s="20">
        <f t="shared" si="7"/>
        <v>11</v>
      </c>
      <c r="N333" s="20">
        <f t="shared" si="8"/>
        <v>2023</v>
      </c>
      <c r="O333" s="20">
        <v>72</v>
      </c>
      <c r="P333" s="209">
        <f t="shared" si="9"/>
        <v>47432</v>
      </c>
      <c r="Q333" s="20"/>
      <c r="R333" s="20" t="s">
        <v>19225</v>
      </c>
      <c r="S333" s="19" t="s">
        <v>19227</v>
      </c>
      <c r="T333" s="19" t="s">
        <v>1774</v>
      </c>
      <c r="U333" s="19" t="s">
        <v>10626</v>
      </c>
      <c r="V333" s="210">
        <v>30641</v>
      </c>
      <c r="W333" s="20" t="s">
        <v>75</v>
      </c>
      <c r="X333" s="20">
        <v>20</v>
      </c>
      <c r="Y333" s="33" t="s">
        <v>19228</v>
      </c>
      <c r="Z333" s="19" t="s">
        <v>279</v>
      </c>
      <c r="AA333" s="20" t="s">
        <v>5945</v>
      </c>
      <c r="AB333" s="19" t="s">
        <v>5946</v>
      </c>
      <c r="AC333" s="20" t="s">
        <v>14386</v>
      </c>
    </row>
    <row r="334" spans="1:29" ht="22.5" customHeight="1" x14ac:dyDescent="0.35">
      <c r="A334" s="33">
        <v>332</v>
      </c>
      <c r="B334" s="20" t="s">
        <v>19229</v>
      </c>
      <c r="C334" s="20" t="s">
        <v>332</v>
      </c>
      <c r="D334" s="20" t="str">
        <f t="shared" si="5"/>
        <v>GLBTH-CB</v>
      </c>
      <c r="E334" s="20" t="s">
        <v>6335</v>
      </c>
      <c r="F334" s="20" t="s">
        <v>52</v>
      </c>
      <c r="G334" s="20" t="s">
        <v>5941</v>
      </c>
      <c r="H334" s="20" t="s">
        <v>5264</v>
      </c>
      <c r="I334" s="20" t="s">
        <v>19230</v>
      </c>
      <c r="J334" s="33" t="s">
        <v>334</v>
      </c>
      <c r="K334" s="215" t="s">
        <v>335</v>
      </c>
      <c r="L334" s="20">
        <f t="shared" si="6"/>
        <v>29</v>
      </c>
      <c r="M334" s="20">
        <f t="shared" si="7"/>
        <v>9</v>
      </c>
      <c r="N334" s="20">
        <f t="shared" si="8"/>
        <v>2023</v>
      </c>
      <c r="O334" s="20">
        <v>72</v>
      </c>
      <c r="P334" s="209">
        <f t="shared" si="9"/>
        <v>47390</v>
      </c>
      <c r="Q334" s="20"/>
      <c r="R334" s="20" t="s">
        <v>19229</v>
      </c>
      <c r="S334" s="19" t="s">
        <v>19231</v>
      </c>
      <c r="T334" s="19" t="s">
        <v>19232</v>
      </c>
      <c r="U334" s="19" t="s">
        <v>19233</v>
      </c>
      <c r="V334" s="209">
        <v>38119</v>
      </c>
      <c r="W334" s="20" t="s">
        <v>44</v>
      </c>
      <c r="X334" s="20">
        <v>20</v>
      </c>
      <c r="Y334" s="33" t="s">
        <v>19228</v>
      </c>
      <c r="Z334" s="19" t="s">
        <v>279</v>
      </c>
      <c r="AA334" s="20" t="s">
        <v>5945</v>
      </c>
      <c r="AB334" s="19" t="s">
        <v>5946</v>
      </c>
      <c r="AC334" s="20" t="s">
        <v>14386</v>
      </c>
    </row>
    <row r="335" spans="1:29" ht="22.5" customHeight="1" x14ac:dyDescent="0.35">
      <c r="A335" s="33">
        <v>333</v>
      </c>
      <c r="B335" s="20" t="s">
        <v>19234</v>
      </c>
      <c r="C335" s="20" t="s">
        <v>332</v>
      </c>
      <c r="D335" s="20" t="str">
        <f t="shared" si="5"/>
        <v>GLBTH-CB</v>
      </c>
      <c r="E335" s="20" t="s">
        <v>6335</v>
      </c>
      <c r="F335" s="20" t="s">
        <v>52</v>
      </c>
      <c r="G335" s="20" t="s">
        <v>5941</v>
      </c>
      <c r="H335" s="20" t="s">
        <v>5264</v>
      </c>
      <c r="I335" s="20" t="s">
        <v>19235</v>
      </c>
      <c r="J335" s="33" t="s">
        <v>15557</v>
      </c>
      <c r="K335" s="215" t="s">
        <v>15558</v>
      </c>
      <c r="L335" s="20">
        <f t="shared" si="6"/>
        <v>18</v>
      </c>
      <c r="M335" s="20">
        <f t="shared" si="7"/>
        <v>8</v>
      </c>
      <c r="N335" s="20">
        <f t="shared" si="8"/>
        <v>2023</v>
      </c>
      <c r="O335" s="20">
        <v>72</v>
      </c>
      <c r="P335" s="209">
        <f t="shared" si="9"/>
        <v>47348</v>
      </c>
      <c r="Q335" s="20"/>
      <c r="R335" s="20" t="s">
        <v>19234</v>
      </c>
      <c r="S335" s="19" t="s">
        <v>19236</v>
      </c>
      <c r="T335" s="19" t="s">
        <v>954</v>
      </c>
      <c r="U335" s="19" t="s">
        <v>16351</v>
      </c>
      <c r="V335" s="209">
        <v>24262</v>
      </c>
      <c r="W335" s="20" t="s">
        <v>75</v>
      </c>
      <c r="X335" s="20">
        <v>20</v>
      </c>
      <c r="Y335" s="33" t="s">
        <v>19237</v>
      </c>
      <c r="Z335" s="19" t="s">
        <v>279</v>
      </c>
      <c r="AA335" s="20" t="s">
        <v>5945</v>
      </c>
      <c r="AB335" s="19" t="s">
        <v>5946</v>
      </c>
      <c r="AC335" s="20" t="s">
        <v>14386</v>
      </c>
    </row>
    <row r="336" spans="1:29" ht="22.5" customHeight="1" x14ac:dyDescent="0.35">
      <c r="A336" s="33">
        <v>334</v>
      </c>
      <c r="B336" s="20" t="s">
        <v>19238</v>
      </c>
      <c r="C336" s="20" t="s">
        <v>332</v>
      </c>
      <c r="D336" s="20" t="str">
        <f t="shared" si="5"/>
        <v>GLBTH-CB</v>
      </c>
      <c r="E336" s="20" t="s">
        <v>6335</v>
      </c>
      <c r="F336" s="20" t="s">
        <v>52</v>
      </c>
      <c r="G336" s="20" t="s">
        <v>5941</v>
      </c>
      <c r="H336" s="20" t="s">
        <v>5264</v>
      </c>
      <c r="I336" s="20" t="s">
        <v>19239</v>
      </c>
      <c r="J336" s="33" t="s">
        <v>482</v>
      </c>
      <c r="K336" s="215" t="s">
        <v>483</v>
      </c>
      <c r="L336" s="20">
        <f t="shared" si="6"/>
        <v>15</v>
      </c>
      <c r="M336" s="20">
        <f t="shared" si="7"/>
        <v>3</v>
      </c>
      <c r="N336" s="20">
        <f t="shared" si="8"/>
        <v>2024</v>
      </c>
      <c r="O336" s="20">
        <v>72</v>
      </c>
      <c r="P336" s="209">
        <f t="shared" si="9"/>
        <v>47557</v>
      </c>
      <c r="Q336" s="20"/>
      <c r="R336" s="20" t="s">
        <v>19238</v>
      </c>
      <c r="S336" s="19" t="s">
        <v>19240</v>
      </c>
      <c r="T336" s="19" t="s">
        <v>5121</v>
      </c>
      <c r="U336" s="19" t="s">
        <v>5442</v>
      </c>
      <c r="V336" s="209">
        <v>32054</v>
      </c>
      <c r="W336" s="20" t="s">
        <v>44</v>
      </c>
      <c r="X336" s="20">
        <v>21</v>
      </c>
      <c r="Y336" s="33" t="s">
        <v>19241</v>
      </c>
      <c r="Z336" s="19" t="s">
        <v>279</v>
      </c>
      <c r="AA336" s="20" t="s">
        <v>5945</v>
      </c>
      <c r="AB336" s="19" t="s">
        <v>5946</v>
      </c>
      <c r="AC336" s="20" t="s">
        <v>14386</v>
      </c>
    </row>
    <row r="337" spans="1:29" ht="22.5" customHeight="1" x14ac:dyDescent="0.35">
      <c r="A337" s="33">
        <v>335</v>
      </c>
      <c r="B337" s="20" t="s">
        <v>19242</v>
      </c>
      <c r="C337" s="20" t="s">
        <v>332</v>
      </c>
      <c r="D337" s="20" t="str">
        <f t="shared" si="5"/>
        <v>GLBTH-CB</v>
      </c>
      <c r="E337" s="20" t="s">
        <v>6335</v>
      </c>
      <c r="F337" s="20" t="s">
        <v>52</v>
      </c>
      <c r="G337" s="20" t="s">
        <v>5941</v>
      </c>
      <c r="H337" s="20" t="s">
        <v>5264</v>
      </c>
      <c r="I337" s="20" t="s">
        <v>19243</v>
      </c>
      <c r="J337" s="33" t="s">
        <v>1916</v>
      </c>
      <c r="K337" s="215" t="s">
        <v>1917</v>
      </c>
      <c r="L337" s="20">
        <f t="shared" si="6"/>
        <v>31</v>
      </c>
      <c r="M337" s="20">
        <f t="shared" si="7"/>
        <v>5</v>
      </c>
      <c r="N337" s="20">
        <f t="shared" si="8"/>
        <v>2024</v>
      </c>
      <c r="O337" s="20">
        <v>72</v>
      </c>
      <c r="P337" s="209">
        <f t="shared" si="9"/>
        <v>47634</v>
      </c>
      <c r="Q337" s="20"/>
      <c r="R337" s="20" t="s">
        <v>19242</v>
      </c>
      <c r="S337" s="19" t="s">
        <v>19244</v>
      </c>
      <c r="T337" s="19" t="s">
        <v>17729</v>
      </c>
      <c r="U337" s="19" t="s">
        <v>17617</v>
      </c>
      <c r="V337" s="210">
        <v>31006</v>
      </c>
      <c r="W337" s="20" t="s">
        <v>75</v>
      </c>
      <c r="X337" s="20">
        <v>21</v>
      </c>
      <c r="Y337" s="33" t="s">
        <v>15791</v>
      </c>
      <c r="Z337" s="19" t="s">
        <v>279</v>
      </c>
      <c r="AA337" s="20" t="s">
        <v>5945</v>
      </c>
      <c r="AB337" s="19" t="s">
        <v>5946</v>
      </c>
      <c r="AC337" s="20" t="s">
        <v>14386</v>
      </c>
    </row>
    <row r="338" spans="1:29" ht="22.5" customHeight="1" x14ac:dyDescent="0.35">
      <c r="A338" s="33">
        <v>336</v>
      </c>
      <c r="B338" s="20" t="s">
        <v>19245</v>
      </c>
      <c r="C338" s="20" t="s">
        <v>332</v>
      </c>
      <c r="D338" s="20" t="str">
        <f t="shared" si="5"/>
        <v>GLBTH-CB</v>
      </c>
      <c r="E338" s="20" t="s">
        <v>6335</v>
      </c>
      <c r="F338" s="20" t="s">
        <v>52</v>
      </c>
      <c r="G338" s="20" t="s">
        <v>5941</v>
      </c>
      <c r="H338" s="20" t="s">
        <v>5264</v>
      </c>
      <c r="I338" s="20" t="s">
        <v>19246</v>
      </c>
      <c r="J338" s="33" t="s">
        <v>1916</v>
      </c>
      <c r="K338" s="215" t="s">
        <v>1917</v>
      </c>
      <c r="L338" s="20">
        <f t="shared" si="6"/>
        <v>31</v>
      </c>
      <c r="M338" s="20">
        <f t="shared" si="7"/>
        <v>5</v>
      </c>
      <c r="N338" s="20">
        <f t="shared" si="8"/>
        <v>2024</v>
      </c>
      <c r="O338" s="20">
        <v>72</v>
      </c>
      <c r="P338" s="209">
        <f t="shared" si="9"/>
        <v>47634</v>
      </c>
      <c r="Q338" s="20"/>
      <c r="R338" s="20" t="s">
        <v>19245</v>
      </c>
      <c r="S338" s="19" t="s">
        <v>19247</v>
      </c>
      <c r="T338" s="19" t="s">
        <v>19248</v>
      </c>
      <c r="U338" s="19" t="s">
        <v>19249</v>
      </c>
      <c r="V338" s="209">
        <v>32541</v>
      </c>
      <c r="W338" s="20" t="s">
        <v>75</v>
      </c>
      <c r="X338" s="20">
        <v>21</v>
      </c>
      <c r="Y338" s="33" t="s">
        <v>15791</v>
      </c>
      <c r="Z338" s="19" t="s">
        <v>279</v>
      </c>
      <c r="AA338" s="20" t="s">
        <v>5945</v>
      </c>
      <c r="AB338" s="19" t="s">
        <v>5946</v>
      </c>
      <c r="AC338" s="20" t="s">
        <v>14386</v>
      </c>
    </row>
    <row r="339" spans="1:29" ht="22.5" customHeight="1" x14ac:dyDescent="0.35">
      <c r="A339" s="33">
        <v>337</v>
      </c>
      <c r="B339" s="20" t="s">
        <v>19250</v>
      </c>
      <c r="C339" s="20" t="s">
        <v>764</v>
      </c>
      <c r="D339" s="20" t="str">
        <f t="shared" si="5"/>
        <v>GLThôi học</v>
      </c>
      <c r="E339" s="20" t="s">
        <v>6338</v>
      </c>
      <c r="F339" s="20" t="s">
        <v>5780</v>
      </c>
      <c r="G339" s="20" t="s">
        <v>5941</v>
      </c>
      <c r="H339" s="20" t="s">
        <v>5264</v>
      </c>
      <c r="I339" s="20" t="s">
        <v>19251</v>
      </c>
      <c r="J339" s="33" t="s">
        <v>2062</v>
      </c>
      <c r="K339" s="215" t="s">
        <v>2063</v>
      </c>
      <c r="L339" s="20">
        <f t="shared" si="6"/>
        <v>21</v>
      </c>
      <c r="M339" s="20">
        <f t="shared" si="7"/>
        <v>1</v>
      </c>
      <c r="N339" s="20">
        <f t="shared" si="8"/>
        <v>2025</v>
      </c>
      <c r="O339" s="20">
        <v>72</v>
      </c>
      <c r="P339" s="209">
        <f t="shared" si="9"/>
        <v>47869</v>
      </c>
      <c r="Q339" s="20"/>
      <c r="R339" s="20" t="s">
        <v>19250</v>
      </c>
      <c r="S339" s="19" t="s">
        <v>19252</v>
      </c>
      <c r="T339" s="19" t="s">
        <v>14616</v>
      </c>
      <c r="U339" s="19" t="s">
        <v>12386</v>
      </c>
      <c r="V339" s="209">
        <v>31922</v>
      </c>
      <c r="W339" s="20" t="s">
        <v>75</v>
      </c>
      <c r="X339" s="20">
        <v>22</v>
      </c>
      <c r="Y339" s="33" t="s">
        <v>19253</v>
      </c>
      <c r="Z339" s="19" t="s">
        <v>279</v>
      </c>
      <c r="AA339" s="20" t="s">
        <v>5945</v>
      </c>
      <c r="AB339" s="19" t="s">
        <v>5946</v>
      </c>
      <c r="AC339" s="20" t="s">
        <v>14386</v>
      </c>
    </row>
    <row r="340" spans="1:29" ht="22.5" customHeight="1" x14ac:dyDescent="0.35">
      <c r="A340" s="33">
        <v>338</v>
      </c>
      <c r="B340" s="20" t="s">
        <v>19254</v>
      </c>
      <c r="C340" s="20" t="s">
        <v>18153</v>
      </c>
      <c r="D340" s="20" t="str">
        <f t="shared" si="5"/>
        <v>TX - KTMBTH-CB</v>
      </c>
      <c r="E340" s="20" t="s">
        <v>6335</v>
      </c>
      <c r="F340" s="20" t="s">
        <v>52</v>
      </c>
      <c r="G340" s="20" t="s">
        <v>14612</v>
      </c>
      <c r="H340" s="20" t="s">
        <v>6113</v>
      </c>
      <c r="I340" s="20" t="s">
        <v>19254</v>
      </c>
      <c r="J340" s="33" t="s">
        <v>5272</v>
      </c>
      <c r="K340" s="215" t="s">
        <v>1811</v>
      </c>
      <c r="L340" s="20">
        <f t="shared" si="6"/>
        <v>24</v>
      </c>
      <c r="M340" s="20">
        <f t="shared" si="7"/>
        <v>11</v>
      </c>
      <c r="N340" s="20">
        <f t="shared" si="8"/>
        <v>2023</v>
      </c>
      <c r="O340" s="20">
        <v>72</v>
      </c>
      <c r="P340" s="209">
        <f t="shared" si="9"/>
        <v>47446</v>
      </c>
      <c r="Q340" s="20"/>
      <c r="R340" s="20" t="s">
        <v>19254</v>
      </c>
      <c r="S340" s="19" t="s">
        <v>19255</v>
      </c>
      <c r="T340" s="19" t="s">
        <v>19256</v>
      </c>
      <c r="U340" s="19" t="s">
        <v>425</v>
      </c>
      <c r="V340" s="209">
        <v>38611</v>
      </c>
      <c r="W340" s="20" t="s">
        <v>75</v>
      </c>
      <c r="X340" s="20" t="s">
        <v>18501</v>
      </c>
      <c r="Y340" s="33" t="s">
        <v>19257</v>
      </c>
      <c r="Z340" s="19" t="s">
        <v>279</v>
      </c>
      <c r="AA340" s="20" t="s">
        <v>5792</v>
      </c>
      <c r="AB340" s="19" t="s">
        <v>5268</v>
      </c>
      <c r="AC340" s="20" t="s">
        <v>14407</v>
      </c>
    </row>
    <row r="341" spans="1:29" ht="22.5" customHeight="1" x14ac:dyDescent="0.35">
      <c r="A341" s="33">
        <v>339</v>
      </c>
      <c r="B341" s="20" t="s">
        <v>19258</v>
      </c>
      <c r="C341" s="20" t="s">
        <v>332</v>
      </c>
      <c r="D341" s="20" t="str">
        <f t="shared" si="5"/>
        <v>TX - KTMBTH-CB</v>
      </c>
      <c r="E341" s="20" t="s">
        <v>6335</v>
      </c>
      <c r="F341" s="20" t="s">
        <v>52</v>
      </c>
      <c r="G341" s="20" t="s">
        <v>14612</v>
      </c>
      <c r="H341" s="20" t="s">
        <v>6113</v>
      </c>
      <c r="I341" s="20" t="s">
        <v>19258</v>
      </c>
      <c r="J341" s="33" t="s">
        <v>5272</v>
      </c>
      <c r="K341" s="215" t="s">
        <v>1811</v>
      </c>
      <c r="L341" s="20">
        <f t="shared" si="6"/>
        <v>24</v>
      </c>
      <c r="M341" s="20">
        <f t="shared" si="7"/>
        <v>11</v>
      </c>
      <c r="N341" s="20">
        <f t="shared" si="8"/>
        <v>2023</v>
      </c>
      <c r="O341" s="20">
        <v>72</v>
      </c>
      <c r="P341" s="209">
        <f t="shared" si="9"/>
        <v>47446</v>
      </c>
      <c r="Q341" s="20"/>
      <c r="R341" s="20" t="s">
        <v>19258</v>
      </c>
      <c r="S341" s="19" t="s">
        <v>19259</v>
      </c>
      <c r="T341" s="19" t="s">
        <v>3686</v>
      </c>
      <c r="U341" s="19" t="s">
        <v>60</v>
      </c>
      <c r="V341" s="209">
        <v>38541</v>
      </c>
      <c r="W341" s="20" t="s">
        <v>44</v>
      </c>
      <c r="X341" s="20" t="s">
        <v>18501</v>
      </c>
      <c r="Y341" s="33" t="s">
        <v>19257</v>
      </c>
      <c r="Z341" s="19" t="s">
        <v>279</v>
      </c>
      <c r="AA341" s="20" t="s">
        <v>5792</v>
      </c>
      <c r="AB341" s="19" t="s">
        <v>5268</v>
      </c>
      <c r="AC341" s="20" t="s">
        <v>14407</v>
      </c>
    </row>
    <row r="342" spans="1:29" ht="22.5" customHeight="1" x14ac:dyDescent="0.35">
      <c r="A342" s="33">
        <v>340</v>
      </c>
      <c r="B342" s="20" t="s">
        <v>19260</v>
      </c>
      <c r="C342" s="20" t="s">
        <v>18153</v>
      </c>
      <c r="D342" s="20" t="str">
        <f t="shared" si="5"/>
        <v>TX - KTMBTH-CB</v>
      </c>
      <c r="E342" s="20" t="s">
        <v>6335</v>
      </c>
      <c r="F342" s="20" t="s">
        <v>52</v>
      </c>
      <c r="G342" s="20" t="s">
        <v>14612</v>
      </c>
      <c r="H342" s="20" t="s">
        <v>6113</v>
      </c>
      <c r="I342" s="20" t="s">
        <v>19260</v>
      </c>
      <c r="J342" s="33" t="s">
        <v>5272</v>
      </c>
      <c r="K342" s="215" t="s">
        <v>1811</v>
      </c>
      <c r="L342" s="20">
        <f t="shared" si="6"/>
        <v>24</v>
      </c>
      <c r="M342" s="20">
        <f t="shared" si="7"/>
        <v>11</v>
      </c>
      <c r="N342" s="20">
        <f t="shared" si="8"/>
        <v>2023</v>
      </c>
      <c r="O342" s="20">
        <v>72</v>
      </c>
      <c r="P342" s="209">
        <f t="shared" si="9"/>
        <v>47446</v>
      </c>
      <c r="Q342" s="20"/>
      <c r="R342" s="20" t="s">
        <v>19260</v>
      </c>
      <c r="S342" s="19" t="s">
        <v>19261</v>
      </c>
      <c r="T342" s="19" t="s">
        <v>373</v>
      </c>
      <c r="U342" s="19" t="s">
        <v>498</v>
      </c>
      <c r="V342" s="209">
        <v>38615</v>
      </c>
      <c r="W342" s="20" t="s">
        <v>44</v>
      </c>
      <c r="X342" s="20" t="s">
        <v>18501</v>
      </c>
      <c r="Y342" s="33" t="s">
        <v>19257</v>
      </c>
      <c r="Z342" s="19" t="s">
        <v>279</v>
      </c>
      <c r="AA342" s="20" t="s">
        <v>5792</v>
      </c>
      <c r="AB342" s="19" t="s">
        <v>5268</v>
      </c>
      <c r="AC342" s="20" t="s">
        <v>14407</v>
      </c>
    </row>
    <row r="343" spans="1:29" ht="22.5" customHeight="1" x14ac:dyDescent="0.35">
      <c r="A343" s="33">
        <v>341</v>
      </c>
      <c r="B343" s="20" t="s">
        <v>19262</v>
      </c>
      <c r="C343" s="20" t="s">
        <v>18153</v>
      </c>
      <c r="D343" s="20" t="str">
        <f t="shared" si="5"/>
        <v>TX - KTMBTH-CB</v>
      </c>
      <c r="E343" s="20" t="s">
        <v>6335</v>
      </c>
      <c r="F343" s="20" t="s">
        <v>52</v>
      </c>
      <c r="G343" s="20" t="s">
        <v>14612</v>
      </c>
      <c r="H343" s="20" t="s">
        <v>6113</v>
      </c>
      <c r="I343" s="20" t="s">
        <v>19262</v>
      </c>
      <c r="J343" s="33" t="s">
        <v>5272</v>
      </c>
      <c r="K343" s="215" t="s">
        <v>1811</v>
      </c>
      <c r="L343" s="20">
        <f t="shared" si="6"/>
        <v>24</v>
      </c>
      <c r="M343" s="20">
        <f t="shared" si="7"/>
        <v>11</v>
      </c>
      <c r="N343" s="20">
        <f t="shared" si="8"/>
        <v>2023</v>
      </c>
      <c r="O343" s="20">
        <v>72</v>
      </c>
      <c r="P343" s="209">
        <f t="shared" si="9"/>
        <v>47446</v>
      </c>
      <c r="Q343" s="20"/>
      <c r="R343" s="20" t="s">
        <v>19262</v>
      </c>
      <c r="S343" s="19" t="s">
        <v>5425</v>
      </c>
      <c r="T343" s="19" t="s">
        <v>702</v>
      </c>
      <c r="U343" s="19" t="s">
        <v>557</v>
      </c>
      <c r="V343" s="209">
        <v>38606</v>
      </c>
      <c r="W343" s="20" t="s">
        <v>44</v>
      </c>
      <c r="X343" s="20" t="s">
        <v>18501</v>
      </c>
      <c r="Y343" s="33" t="s">
        <v>19257</v>
      </c>
      <c r="Z343" s="19" t="s">
        <v>279</v>
      </c>
      <c r="AA343" s="20" t="s">
        <v>5792</v>
      </c>
      <c r="AB343" s="19" t="s">
        <v>5268</v>
      </c>
      <c r="AC343" s="20" t="s">
        <v>14407</v>
      </c>
    </row>
    <row r="344" spans="1:29" ht="22.5" customHeight="1" x14ac:dyDescent="0.35">
      <c r="A344" s="33">
        <v>342</v>
      </c>
      <c r="B344" s="20" t="s">
        <v>19263</v>
      </c>
      <c r="C344" s="20" t="s">
        <v>18153</v>
      </c>
      <c r="D344" s="20" t="str">
        <f t="shared" si="5"/>
        <v>TX - KTMBTH-CB</v>
      </c>
      <c r="E344" s="20" t="s">
        <v>6335</v>
      </c>
      <c r="F344" s="20" t="s">
        <v>52</v>
      </c>
      <c r="G344" s="20" t="s">
        <v>14612</v>
      </c>
      <c r="H344" s="20" t="s">
        <v>6113</v>
      </c>
      <c r="I344" s="20" t="s">
        <v>19263</v>
      </c>
      <c r="J344" s="33" t="s">
        <v>5272</v>
      </c>
      <c r="K344" s="215" t="s">
        <v>1811</v>
      </c>
      <c r="L344" s="20">
        <f t="shared" si="6"/>
        <v>24</v>
      </c>
      <c r="M344" s="20">
        <f t="shared" si="7"/>
        <v>11</v>
      </c>
      <c r="N344" s="20">
        <f t="shared" si="8"/>
        <v>2023</v>
      </c>
      <c r="O344" s="20">
        <v>72</v>
      </c>
      <c r="P344" s="209">
        <f t="shared" si="9"/>
        <v>47446</v>
      </c>
      <c r="Q344" s="20"/>
      <c r="R344" s="20" t="s">
        <v>19263</v>
      </c>
      <c r="S344" s="19" t="s">
        <v>16248</v>
      </c>
      <c r="T344" s="19" t="s">
        <v>493</v>
      </c>
      <c r="U344" s="19" t="s">
        <v>5442</v>
      </c>
      <c r="V344" s="209">
        <v>38539</v>
      </c>
      <c r="W344" s="20" t="s">
        <v>44</v>
      </c>
      <c r="X344" s="20" t="s">
        <v>15454</v>
      </c>
      <c r="Y344" s="33" t="s">
        <v>19264</v>
      </c>
      <c r="Z344" s="19" t="s">
        <v>2054</v>
      </c>
      <c r="AA344" s="20" t="s">
        <v>5792</v>
      </c>
      <c r="AB344" s="19" t="s">
        <v>5268</v>
      </c>
      <c r="AC344" s="20" t="s">
        <v>14407</v>
      </c>
    </row>
    <row r="345" spans="1:29" ht="22.5" customHeight="1" x14ac:dyDescent="0.35">
      <c r="A345" s="33">
        <v>343</v>
      </c>
      <c r="B345" s="20" t="s">
        <v>19265</v>
      </c>
      <c r="C345" s="20" t="s">
        <v>18153</v>
      </c>
      <c r="D345" s="20" t="str">
        <f t="shared" si="5"/>
        <v>TX - KTMBTH-CB</v>
      </c>
      <c r="E345" s="20" t="s">
        <v>6335</v>
      </c>
      <c r="F345" s="20" t="s">
        <v>52</v>
      </c>
      <c r="G345" s="20" t="s">
        <v>14612</v>
      </c>
      <c r="H345" s="20" t="s">
        <v>6113</v>
      </c>
      <c r="I345" s="20" t="s">
        <v>19265</v>
      </c>
      <c r="J345" s="33" t="s">
        <v>5272</v>
      </c>
      <c r="K345" s="215" t="s">
        <v>1811</v>
      </c>
      <c r="L345" s="20">
        <f t="shared" si="6"/>
        <v>24</v>
      </c>
      <c r="M345" s="20">
        <f t="shared" si="7"/>
        <v>11</v>
      </c>
      <c r="N345" s="20">
        <f t="shared" si="8"/>
        <v>2023</v>
      </c>
      <c r="O345" s="20">
        <v>72</v>
      </c>
      <c r="P345" s="209">
        <f t="shared" si="9"/>
        <v>47446</v>
      </c>
      <c r="Q345" s="20"/>
      <c r="R345" s="20" t="s">
        <v>19265</v>
      </c>
      <c r="S345" s="19" t="s">
        <v>19266</v>
      </c>
      <c r="T345" s="19" t="s">
        <v>19267</v>
      </c>
      <c r="U345" s="19" t="s">
        <v>67</v>
      </c>
      <c r="V345" s="209">
        <v>38421</v>
      </c>
      <c r="W345" s="20" t="s">
        <v>44</v>
      </c>
      <c r="X345" s="20" t="s">
        <v>15454</v>
      </c>
      <c r="Y345" s="33" t="s">
        <v>19264</v>
      </c>
      <c r="Z345" s="19" t="s">
        <v>2054</v>
      </c>
      <c r="AA345" s="20" t="s">
        <v>5792</v>
      </c>
      <c r="AB345" s="19" t="s">
        <v>5268</v>
      </c>
      <c r="AC345" s="20" t="s">
        <v>14407</v>
      </c>
    </row>
    <row r="346" spans="1:29" ht="22.5" customHeight="1" x14ac:dyDescent="0.35">
      <c r="A346" s="33">
        <v>344</v>
      </c>
      <c r="B346" s="20" t="s">
        <v>19268</v>
      </c>
      <c r="C346" s="20" t="s">
        <v>18153</v>
      </c>
      <c r="D346" s="20" t="str">
        <f t="shared" si="5"/>
        <v>TX - KTMBTH-CB</v>
      </c>
      <c r="E346" s="20" t="s">
        <v>6335</v>
      </c>
      <c r="F346" s="20" t="s">
        <v>52</v>
      </c>
      <c r="G346" s="20" t="s">
        <v>14612</v>
      </c>
      <c r="H346" s="20" t="s">
        <v>6113</v>
      </c>
      <c r="I346" s="20" t="s">
        <v>19268</v>
      </c>
      <c r="J346" s="33" t="s">
        <v>5272</v>
      </c>
      <c r="K346" s="215" t="s">
        <v>1811</v>
      </c>
      <c r="L346" s="20">
        <f t="shared" si="6"/>
        <v>24</v>
      </c>
      <c r="M346" s="20">
        <f t="shared" si="7"/>
        <v>11</v>
      </c>
      <c r="N346" s="20">
        <f t="shared" si="8"/>
        <v>2023</v>
      </c>
      <c r="O346" s="20">
        <v>72</v>
      </c>
      <c r="P346" s="209">
        <f t="shared" si="9"/>
        <v>47446</v>
      </c>
      <c r="Q346" s="20"/>
      <c r="R346" s="20" t="s">
        <v>19268</v>
      </c>
      <c r="S346" s="19" t="s">
        <v>19269</v>
      </c>
      <c r="T346" s="19" t="s">
        <v>502</v>
      </c>
      <c r="U346" s="19" t="s">
        <v>374</v>
      </c>
      <c r="V346" s="209">
        <v>38534</v>
      </c>
      <c r="W346" s="20" t="s">
        <v>44</v>
      </c>
      <c r="X346" s="20" t="s">
        <v>15454</v>
      </c>
      <c r="Y346" s="33" t="s">
        <v>19264</v>
      </c>
      <c r="Z346" s="19" t="s">
        <v>2054</v>
      </c>
      <c r="AA346" s="20" t="s">
        <v>5792</v>
      </c>
      <c r="AB346" s="19" t="s">
        <v>5268</v>
      </c>
      <c r="AC346" s="20" t="s">
        <v>14407</v>
      </c>
    </row>
    <row r="347" spans="1:29" ht="22.5" customHeight="1" x14ac:dyDescent="0.35">
      <c r="A347" s="33">
        <v>345</v>
      </c>
      <c r="B347" s="20" t="s">
        <v>19270</v>
      </c>
      <c r="C347" s="20" t="s">
        <v>18153</v>
      </c>
      <c r="D347" s="20" t="str">
        <f t="shared" si="5"/>
        <v>TX - KTMBTH-CB</v>
      </c>
      <c r="E347" s="20" t="s">
        <v>6335</v>
      </c>
      <c r="F347" s="20" t="s">
        <v>52</v>
      </c>
      <c r="G347" s="20" t="s">
        <v>14612</v>
      </c>
      <c r="H347" s="20" t="s">
        <v>6113</v>
      </c>
      <c r="I347" s="20" t="s">
        <v>19270</v>
      </c>
      <c r="J347" s="33" t="s">
        <v>5272</v>
      </c>
      <c r="K347" s="215" t="s">
        <v>1811</v>
      </c>
      <c r="L347" s="20">
        <f t="shared" si="6"/>
        <v>24</v>
      </c>
      <c r="M347" s="20">
        <f t="shared" si="7"/>
        <v>11</v>
      </c>
      <c r="N347" s="20">
        <f t="shared" si="8"/>
        <v>2023</v>
      </c>
      <c r="O347" s="20">
        <v>72</v>
      </c>
      <c r="P347" s="209">
        <f t="shared" si="9"/>
        <v>47446</v>
      </c>
      <c r="Q347" s="20"/>
      <c r="R347" s="20" t="s">
        <v>19270</v>
      </c>
      <c r="S347" s="19" t="s">
        <v>19271</v>
      </c>
      <c r="T347" s="19" t="s">
        <v>172</v>
      </c>
      <c r="U347" s="19" t="s">
        <v>1161</v>
      </c>
      <c r="V347" s="209">
        <v>38571</v>
      </c>
      <c r="W347" s="20" t="s">
        <v>44</v>
      </c>
      <c r="X347" s="20" t="s">
        <v>15454</v>
      </c>
      <c r="Y347" s="33" t="s">
        <v>19264</v>
      </c>
      <c r="Z347" s="19" t="s">
        <v>2054</v>
      </c>
      <c r="AA347" s="20" t="s">
        <v>5792</v>
      </c>
      <c r="AB347" s="19" t="s">
        <v>5268</v>
      </c>
      <c r="AC347" s="20" t="s">
        <v>14407</v>
      </c>
    </row>
    <row r="348" spans="1:29" ht="22.5" customHeight="1" x14ac:dyDescent="0.35">
      <c r="A348" s="33">
        <v>346</v>
      </c>
      <c r="B348" s="20" t="s">
        <v>19272</v>
      </c>
      <c r="C348" s="20" t="s">
        <v>18153</v>
      </c>
      <c r="D348" s="20" t="str">
        <f t="shared" si="5"/>
        <v>TX - KTMBTH-CB</v>
      </c>
      <c r="E348" s="20" t="s">
        <v>6335</v>
      </c>
      <c r="F348" s="20" t="s">
        <v>52</v>
      </c>
      <c r="G348" s="20" t="s">
        <v>14612</v>
      </c>
      <c r="H348" s="20" t="s">
        <v>6113</v>
      </c>
      <c r="I348" s="20" t="s">
        <v>19272</v>
      </c>
      <c r="J348" s="33" t="s">
        <v>5272</v>
      </c>
      <c r="K348" s="215" t="s">
        <v>1811</v>
      </c>
      <c r="L348" s="20">
        <f t="shared" si="6"/>
        <v>24</v>
      </c>
      <c r="M348" s="20">
        <f t="shared" si="7"/>
        <v>11</v>
      </c>
      <c r="N348" s="20">
        <f t="shared" si="8"/>
        <v>2023</v>
      </c>
      <c r="O348" s="20">
        <v>72</v>
      </c>
      <c r="P348" s="209">
        <f t="shared" si="9"/>
        <v>47446</v>
      </c>
      <c r="Q348" s="20"/>
      <c r="R348" s="20" t="s">
        <v>19272</v>
      </c>
      <c r="S348" s="19" t="s">
        <v>19273</v>
      </c>
      <c r="T348" s="19" t="s">
        <v>1505</v>
      </c>
      <c r="U348" s="19" t="s">
        <v>1813</v>
      </c>
      <c r="V348" s="210">
        <v>38639</v>
      </c>
      <c r="W348" s="20" t="s">
        <v>44</v>
      </c>
      <c r="X348" s="20" t="s">
        <v>15454</v>
      </c>
      <c r="Y348" s="33" t="s">
        <v>19264</v>
      </c>
      <c r="Z348" s="19" t="s">
        <v>2054</v>
      </c>
      <c r="AA348" s="20" t="s">
        <v>5792</v>
      </c>
      <c r="AB348" s="19" t="s">
        <v>5268</v>
      </c>
      <c r="AC348" s="20" t="s">
        <v>14407</v>
      </c>
    </row>
    <row r="349" spans="1:29" ht="22.5" customHeight="1" x14ac:dyDescent="0.35">
      <c r="A349" s="33">
        <v>347</v>
      </c>
      <c r="B349" s="20" t="s">
        <v>19274</v>
      </c>
      <c r="C349" s="20" t="s">
        <v>332</v>
      </c>
      <c r="D349" s="20" t="str">
        <f t="shared" si="5"/>
        <v>TX - KTMBTH-CB</v>
      </c>
      <c r="E349" s="20" t="s">
        <v>6335</v>
      </c>
      <c r="F349" s="20" t="s">
        <v>52</v>
      </c>
      <c r="G349" s="20" t="s">
        <v>14612</v>
      </c>
      <c r="H349" s="20" t="s">
        <v>6113</v>
      </c>
      <c r="I349" s="20" t="s">
        <v>19274</v>
      </c>
      <c r="J349" s="33" t="s">
        <v>5272</v>
      </c>
      <c r="K349" s="215" t="s">
        <v>1811</v>
      </c>
      <c r="L349" s="20">
        <f t="shared" si="6"/>
        <v>24</v>
      </c>
      <c r="M349" s="20">
        <f t="shared" si="7"/>
        <v>11</v>
      </c>
      <c r="N349" s="20">
        <f t="shared" si="8"/>
        <v>2023</v>
      </c>
      <c r="O349" s="20">
        <v>72</v>
      </c>
      <c r="P349" s="209">
        <f t="shared" si="9"/>
        <v>47446</v>
      </c>
      <c r="Q349" s="20"/>
      <c r="R349" s="20" t="s">
        <v>19274</v>
      </c>
      <c r="S349" s="19" t="s">
        <v>19275</v>
      </c>
      <c r="T349" s="19" t="s">
        <v>19276</v>
      </c>
      <c r="U349" s="19" t="s">
        <v>1813</v>
      </c>
      <c r="V349" s="209">
        <v>38689</v>
      </c>
      <c r="W349" s="20" t="s">
        <v>44</v>
      </c>
      <c r="X349" s="20" t="s">
        <v>15454</v>
      </c>
      <c r="Y349" s="33" t="s">
        <v>19264</v>
      </c>
      <c r="Z349" s="19" t="s">
        <v>2054</v>
      </c>
      <c r="AA349" s="20" t="s">
        <v>5792</v>
      </c>
      <c r="AB349" s="19" t="s">
        <v>5268</v>
      </c>
      <c r="AC349" s="20" t="s">
        <v>14407</v>
      </c>
    </row>
    <row r="350" spans="1:29" ht="22.5" customHeight="1" x14ac:dyDescent="0.35">
      <c r="A350" s="33">
        <v>348</v>
      </c>
      <c r="B350" s="20" t="s">
        <v>19277</v>
      </c>
      <c r="C350" s="20" t="s">
        <v>18153</v>
      </c>
      <c r="D350" s="20" t="str">
        <f t="shared" si="5"/>
        <v>TX - KTMBTH-CB</v>
      </c>
      <c r="E350" s="20" t="s">
        <v>6335</v>
      </c>
      <c r="F350" s="20" t="s">
        <v>52</v>
      </c>
      <c r="G350" s="20" t="s">
        <v>14612</v>
      </c>
      <c r="H350" s="20" t="s">
        <v>6113</v>
      </c>
      <c r="I350" s="20" t="s">
        <v>19277</v>
      </c>
      <c r="J350" s="33" t="s">
        <v>5272</v>
      </c>
      <c r="K350" s="215" t="s">
        <v>1811</v>
      </c>
      <c r="L350" s="20">
        <f t="shared" si="6"/>
        <v>24</v>
      </c>
      <c r="M350" s="20">
        <f t="shared" si="7"/>
        <v>11</v>
      </c>
      <c r="N350" s="20">
        <f t="shared" si="8"/>
        <v>2023</v>
      </c>
      <c r="O350" s="20">
        <v>72</v>
      </c>
      <c r="P350" s="209">
        <f t="shared" si="9"/>
        <v>47446</v>
      </c>
      <c r="Q350" s="20"/>
      <c r="R350" s="20" t="s">
        <v>19277</v>
      </c>
      <c r="S350" s="19" t="s">
        <v>19278</v>
      </c>
      <c r="T350" s="19" t="s">
        <v>19279</v>
      </c>
      <c r="U350" s="19" t="s">
        <v>60</v>
      </c>
      <c r="V350" s="209">
        <v>38559</v>
      </c>
      <c r="W350" s="20" t="s">
        <v>44</v>
      </c>
      <c r="X350" s="20" t="s">
        <v>15454</v>
      </c>
      <c r="Y350" s="33" t="s">
        <v>19264</v>
      </c>
      <c r="Z350" s="19" t="s">
        <v>2054</v>
      </c>
      <c r="AA350" s="20" t="s">
        <v>5792</v>
      </c>
      <c r="AB350" s="19" t="s">
        <v>5268</v>
      </c>
      <c r="AC350" s="20" t="s">
        <v>14407</v>
      </c>
    </row>
    <row r="351" spans="1:29" ht="22.5" customHeight="1" x14ac:dyDescent="0.35">
      <c r="A351" s="33">
        <v>349</v>
      </c>
      <c r="B351" s="20" t="s">
        <v>19280</v>
      </c>
      <c r="C351" s="20" t="s">
        <v>332</v>
      </c>
      <c r="D351" s="20" t="str">
        <f t="shared" si="5"/>
        <v>TX - KTMBTH-CB</v>
      </c>
      <c r="E351" s="20" t="s">
        <v>6335</v>
      </c>
      <c r="F351" s="20" t="s">
        <v>52</v>
      </c>
      <c r="G351" s="20" t="s">
        <v>14612</v>
      </c>
      <c r="H351" s="20" t="s">
        <v>6113</v>
      </c>
      <c r="I351" s="20" t="s">
        <v>19280</v>
      </c>
      <c r="J351" s="33" t="s">
        <v>5272</v>
      </c>
      <c r="K351" s="215" t="s">
        <v>1811</v>
      </c>
      <c r="L351" s="20">
        <f t="shared" si="6"/>
        <v>24</v>
      </c>
      <c r="M351" s="20">
        <f t="shared" si="7"/>
        <v>11</v>
      </c>
      <c r="N351" s="20">
        <f t="shared" si="8"/>
        <v>2023</v>
      </c>
      <c r="O351" s="20">
        <v>72</v>
      </c>
      <c r="P351" s="209">
        <f t="shared" si="9"/>
        <v>47446</v>
      </c>
      <c r="Q351" s="20"/>
      <c r="R351" s="20" t="s">
        <v>19280</v>
      </c>
      <c r="S351" s="19" t="s">
        <v>19281</v>
      </c>
      <c r="T351" s="19" t="s">
        <v>19282</v>
      </c>
      <c r="U351" s="19" t="s">
        <v>292</v>
      </c>
      <c r="V351" s="209">
        <v>38583</v>
      </c>
      <c r="W351" s="20" t="s">
        <v>75</v>
      </c>
      <c r="X351" s="20" t="s">
        <v>15454</v>
      </c>
      <c r="Y351" s="33" t="s">
        <v>19264</v>
      </c>
      <c r="Z351" s="19" t="s">
        <v>2054</v>
      </c>
      <c r="AA351" s="20" t="s">
        <v>5792</v>
      </c>
      <c r="AB351" s="19" t="s">
        <v>5268</v>
      </c>
      <c r="AC351" s="20" t="s">
        <v>14407</v>
      </c>
    </row>
    <row r="352" spans="1:29" ht="22.5" customHeight="1" x14ac:dyDescent="0.35">
      <c r="A352" s="33">
        <v>350</v>
      </c>
      <c r="B352" s="20" t="s">
        <v>19283</v>
      </c>
      <c r="C352" s="20" t="s">
        <v>18153</v>
      </c>
      <c r="D352" s="20" t="str">
        <f t="shared" si="5"/>
        <v>TX - KTMBTH-CB</v>
      </c>
      <c r="E352" s="20" t="s">
        <v>6335</v>
      </c>
      <c r="F352" s="20" t="s">
        <v>52</v>
      </c>
      <c r="G352" s="20" t="s">
        <v>14612</v>
      </c>
      <c r="H352" s="20" t="s">
        <v>6113</v>
      </c>
      <c r="I352" s="20" t="s">
        <v>19283</v>
      </c>
      <c r="J352" s="33" t="s">
        <v>5272</v>
      </c>
      <c r="K352" s="215" t="s">
        <v>1811</v>
      </c>
      <c r="L352" s="20">
        <f t="shared" si="6"/>
        <v>24</v>
      </c>
      <c r="M352" s="20">
        <f t="shared" si="7"/>
        <v>11</v>
      </c>
      <c r="N352" s="20">
        <f t="shared" si="8"/>
        <v>2023</v>
      </c>
      <c r="O352" s="20">
        <v>72</v>
      </c>
      <c r="P352" s="209">
        <f t="shared" si="9"/>
        <v>47446</v>
      </c>
      <c r="Q352" s="20"/>
      <c r="R352" s="20" t="s">
        <v>19283</v>
      </c>
      <c r="S352" s="19" t="s">
        <v>19284</v>
      </c>
      <c r="T352" s="19" t="s">
        <v>5379</v>
      </c>
      <c r="U352" s="19" t="s">
        <v>1470</v>
      </c>
      <c r="V352" s="210">
        <v>38669</v>
      </c>
      <c r="W352" s="20" t="s">
        <v>44</v>
      </c>
      <c r="X352" s="20" t="s">
        <v>15454</v>
      </c>
      <c r="Y352" s="33" t="s">
        <v>19264</v>
      </c>
      <c r="Z352" s="19" t="s">
        <v>2054</v>
      </c>
      <c r="AA352" s="20" t="s">
        <v>5792</v>
      </c>
      <c r="AB352" s="19" t="s">
        <v>5268</v>
      </c>
      <c r="AC352" s="20" t="s">
        <v>14407</v>
      </c>
    </row>
    <row r="353" spans="1:29" ht="22.5" customHeight="1" x14ac:dyDescent="0.35">
      <c r="A353" s="33">
        <v>351</v>
      </c>
      <c r="B353" s="20" t="s">
        <v>19285</v>
      </c>
      <c r="C353" s="20" t="s">
        <v>332</v>
      </c>
      <c r="D353" s="20" t="str">
        <f t="shared" si="5"/>
        <v>TX - KTMBTH-CB</v>
      </c>
      <c r="E353" s="20" t="s">
        <v>6335</v>
      </c>
      <c r="F353" s="20" t="s">
        <v>52</v>
      </c>
      <c r="G353" s="20" t="s">
        <v>14612</v>
      </c>
      <c r="H353" s="20" t="s">
        <v>6113</v>
      </c>
      <c r="I353" s="20" t="s">
        <v>19285</v>
      </c>
      <c r="J353" s="33" t="s">
        <v>5272</v>
      </c>
      <c r="K353" s="215" t="s">
        <v>1811</v>
      </c>
      <c r="L353" s="20">
        <f t="shared" si="6"/>
        <v>24</v>
      </c>
      <c r="M353" s="20">
        <f t="shared" si="7"/>
        <v>11</v>
      </c>
      <c r="N353" s="20">
        <f t="shared" si="8"/>
        <v>2023</v>
      </c>
      <c r="O353" s="20">
        <v>72</v>
      </c>
      <c r="P353" s="209">
        <f t="shared" si="9"/>
        <v>47446</v>
      </c>
      <c r="Q353" s="20"/>
      <c r="R353" s="20" t="s">
        <v>19285</v>
      </c>
      <c r="S353" s="19" t="s">
        <v>19286</v>
      </c>
      <c r="T353" s="19" t="s">
        <v>19287</v>
      </c>
      <c r="U353" s="19" t="s">
        <v>67</v>
      </c>
      <c r="V353" s="209">
        <v>38474</v>
      </c>
      <c r="W353" s="20" t="s">
        <v>44</v>
      </c>
      <c r="X353" s="20" t="s">
        <v>15454</v>
      </c>
      <c r="Y353" s="33" t="s">
        <v>19264</v>
      </c>
      <c r="Z353" s="19" t="s">
        <v>2054</v>
      </c>
      <c r="AA353" s="20" t="s">
        <v>5792</v>
      </c>
      <c r="AB353" s="19" t="s">
        <v>5268</v>
      </c>
      <c r="AC353" s="20" t="s">
        <v>14407</v>
      </c>
    </row>
    <row r="354" spans="1:29" ht="22.5" customHeight="1" x14ac:dyDescent="0.35">
      <c r="A354" s="33">
        <v>352</v>
      </c>
      <c r="B354" s="20" t="s">
        <v>19288</v>
      </c>
      <c r="C354" s="20" t="s">
        <v>18153</v>
      </c>
      <c r="D354" s="20" t="str">
        <f t="shared" si="5"/>
        <v>TX - KTMBTH-CB</v>
      </c>
      <c r="E354" s="20" t="s">
        <v>6335</v>
      </c>
      <c r="F354" s="20" t="s">
        <v>52</v>
      </c>
      <c r="G354" s="20" t="s">
        <v>14612</v>
      </c>
      <c r="H354" s="20" t="s">
        <v>6113</v>
      </c>
      <c r="I354" s="20" t="s">
        <v>19288</v>
      </c>
      <c r="J354" s="33" t="s">
        <v>5272</v>
      </c>
      <c r="K354" s="215" t="s">
        <v>1811</v>
      </c>
      <c r="L354" s="20">
        <f t="shared" si="6"/>
        <v>24</v>
      </c>
      <c r="M354" s="20">
        <f t="shared" si="7"/>
        <v>11</v>
      </c>
      <c r="N354" s="20">
        <f t="shared" si="8"/>
        <v>2023</v>
      </c>
      <c r="O354" s="20">
        <v>72</v>
      </c>
      <c r="P354" s="209">
        <f t="shared" si="9"/>
        <v>47446</v>
      </c>
      <c r="Q354" s="20"/>
      <c r="R354" s="20" t="s">
        <v>19288</v>
      </c>
      <c r="S354" s="19" t="s">
        <v>19289</v>
      </c>
      <c r="T354" s="19" t="s">
        <v>1380</v>
      </c>
      <c r="U354" s="19" t="s">
        <v>649</v>
      </c>
      <c r="V354" s="210">
        <v>38655</v>
      </c>
      <c r="W354" s="20" t="s">
        <v>44</v>
      </c>
      <c r="X354" s="20" t="s">
        <v>15454</v>
      </c>
      <c r="Y354" s="33" t="s">
        <v>19264</v>
      </c>
      <c r="Z354" s="19" t="s">
        <v>2054</v>
      </c>
      <c r="AA354" s="20" t="s">
        <v>5792</v>
      </c>
      <c r="AB354" s="19" t="s">
        <v>5268</v>
      </c>
      <c r="AC354" s="20" t="s">
        <v>14407</v>
      </c>
    </row>
    <row r="355" spans="1:29" ht="22.5" customHeight="1" x14ac:dyDescent="0.35">
      <c r="A355" s="33">
        <v>353</v>
      </c>
      <c r="B355" s="20" t="s">
        <v>19290</v>
      </c>
      <c r="C355" s="20" t="s">
        <v>332</v>
      </c>
      <c r="D355" s="20" t="str">
        <f t="shared" si="5"/>
        <v>TX - KTMBTH-CB</v>
      </c>
      <c r="E355" s="20" t="s">
        <v>6335</v>
      </c>
      <c r="F355" s="20" t="s">
        <v>52</v>
      </c>
      <c r="G355" s="20" t="s">
        <v>14612</v>
      </c>
      <c r="H355" s="20" t="s">
        <v>6113</v>
      </c>
      <c r="I355" s="20" t="s">
        <v>19290</v>
      </c>
      <c r="J355" s="33" t="s">
        <v>5272</v>
      </c>
      <c r="K355" s="215" t="s">
        <v>1811</v>
      </c>
      <c r="L355" s="20">
        <f t="shared" si="6"/>
        <v>24</v>
      </c>
      <c r="M355" s="20">
        <f t="shared" si="7"/>
        <v>11</v>
      </c>
      <c r="N355" s="20">
        <f t="shared" si="8"/>
        <v>2023</v>
      </c>
      <c r="O355" s="20">
        <v>72</v>
      </c>
      <c r="P355" s="209">
        <f t="shared" si="9"/>
        <v>47446</v>
      </c>
      <c r="Q355" s="20"/>
      <c r="R355" s="20" t="s">
        <v>19290</v>
      </c>
      <c r="S355" s="19" t="s">
        <v>12061</v>
      </c>
      <c r="T355" s="19" t="s">
        <v>1808</v>
      </c>
      <c r="U355" s="19" t="s">
        <v>305</v>
      </c>
      <c r="V355" s="210">
        <v>38289</v>
      </c>
      <c r="W355" s="20" t="s">
        <v>44</v>
      </c>
      <c r="X355" s="20" t="s">
        <v>15454</v>
      </c>
      <c r="Y355" s="33" t="s">
        <v>19264</v>
      </c>
      <c r="Z355" s="19" t="s">
        <v>2054</v>
      </c>
      <c r="AA355" s="20" t="s">
        <v>5792</v>
      </c>
      <c r="AB355" s="19" t="s">
        <v>5268</v>
      </c>
      <c r="AC355" s="20" t="s">
        <v>14407</v>
      </c>
    </row>
    <row r="356" spans="1:29" ht="22.5" customHeight="1" x14ac:dyDescent="0.35">
      <c r="A356" s="33">
        <v>354</v>
      </c>
      <c r="B356" s="20" t="s">
        <v>19291</v>
      </c>
      <c r="C356" s="20" t="s">
        <v>332</v>
      </c>
      <c r="D356" s="20" t="str">
        <f t="shared" si="5"/>
        <v>TX - MCQNBTH-CB</v>
      </c>
      <c r="E356" s="20" t="s">
        <v>6335</v>
      </c>
      <c r="F356" s="20" t="s">
        <v>52</v>
      </c>
      <c r="G356" s="20" t="s">
        <v>5916</v>
      </c>
      <c r="H356" s="20" t="s">
        <v>6113</v>
      </c>
      <c r="I356" s="20" t="s">
        <v>19291</v>
      </c>
      <c r="J356" s="33" t="s">
        <v>14068</v>
      </c>
      <c r="K356" s="215" t="s">
        <v>10751</v>
      </c>
      <c r="L356" s="20">
        <f t="shared" si="6"/>
        <v>23</v>
      </c>
      <c r="M356" s="20">
        <f t="shared" si="7"/>
        <v>9</v>
      </c>
      <c r="N356" s="20">
        <f t="shared" si="8"/>
        <v>2022</v>
      </c>
      <c r="O356" s="20">
        <v>72</v>
      </c>
      <c r="P356" s="209">
        <f t="shared" si="9"/>
        <v>47019</v>
      </c>
      <c r="Q356" s="20"/>
      <c r="R356" s="20" t="s">
        <v>19291</v>
      </c>
      <c r="S356" s="19" t="s">
        <v>19292</v>
      </c>
      <c r="T356" s="19" t="s">
        <v>19293</v>
      </c>
      <c r="U356" s="19" t="s">
        <v>731</v>
      </c>
      <c r="V356" s="209">
        <v>33608</v>
      </c>
      <c r="W356" s="20" t="s">
        <v>75</v>
      </c>
      <c r="X356" s="20" t="s">
        <v>19294</v>
      </c>
      <c r="Y356" s="33" t="s">
        <v>19295</v>
      </c>
      <c r="Z356" s="19" t="s">
        <v>279</v>
      </c>
      <c r="AA356" s="20" t="s">
        <v>6470</v>
      </c>
      <c r="AB356" s="19" t="s">
        <v>19296</v>
      </c>
      <c r="AC356" s="20" t="s">
        <v>14407</v>
      </c>
    </row>
    <row r="357" spans="1:29" ht="22.5" customHeight="1" x14ac:dyDescent="0.35">
      <c r="A357" s="33">
        <v>355</v>
      </c>
      <c r="B357" s="20" t="s">
        <v>19297</v>
      </c>
      <c r="C357" s="20" t="s">
        <v>332</v>
      </c>
      <c r="D357" s="20" t="str">
        <f t="shared" si="5"/>
        <v>TX - MCQNBTH-CB</v>
      </c>
      <c r="E357" s="20" t="s">
        <v>6335</v>
      </c>
      <c r="F357" s="20" t="s">
        <v>52</v>
      </c>
      <c r="G357" s="20" t="s">
        <v>5916</v>
      </c>
      <c r="H357" s="20" t="s">
        <v>6113</v>
      </c>
      <c r="I357" s="20" t="s">
        <v>19297</v>
      </c>
      <c r="J357" s="33" t="s">
        <v>19298</v>
      </c>
      <c r="K357" s="215" t="s">
        <v>11960</v>
      </c>
      <c r="L357" s="20">
        <f t="shared" si="6"/>
        <v>4</v>
      </c>
      <c r="M357" s="20">
        <f t="shared" si="7"/>
        <v>11</v>
      </c>
      <c r="N357" s="20">
        <f t="shared" si="8"/>
        <v>2022</v>
      </c>
      <c r="O357" s="20">
        <v>72</v>
      </c>
      <c r="P357" s="209">
        <f t="shared" si="9"/>
        <v>47061</v>
      </c>
      <c r="Q357" s="20"/>
      <c r="R357" s="20" t="s">
        <v>19297</v>
      </c>
      <c r="S357" s="19" t="s">
        <v>19299</v>
      </c>
      <c r="T357" s="19" t="s">
        <v>19300</v>
      </c>
      <c r="U357" s="19" t="s">
        <v>972</v>
      </c>
      <c r="V357" s="209">
        <v>29061</v>
      </c>
      <c r="W357" s="20" t="s">
        <v>75</v>
      </c>
      <c r="X357" s="20" t="s">
        <v>19294</v>
      </c>
      <c r="Y357" s="33" t="s">
        <v>19295</v>
      </c>
      <c r="Z357" s="19" t="s">
        <v>279</v>
      </c>
      <c r="AA357" s="20" t="s">
        <v>6470</v>
      </c>
      <c r="AB357" s="19" t="s">
        <v>19296</v>
      </c>
      <c r="AC357" s="20" t="s">
        <v>14407</v>
      </c>
    </row>
    <row r="358" spans="1:29" ht="22.5" customHeight="1" x14ac:dyDescent="0.35">
      <c r="A358" s="33">
        <v>356</v>
      </c>
      <c r="B358" s="20" t="s">
        <v>19301</v>
      </c>
      <c r="C358" s="20" t="s">
        <v>332</v>
      </c>
      <c r="D358" s="20" t="str">
        <f t="shared" si="5"/>
        <v>TX - MCQNBTH-CB</v>
      </c>
      <c r="E358" s="20" t="s">
        <v>6335</v>
      </c>
      <c r="F358" s="20" t="s">
        <v>52</v>
      </c>
      <c r="G358" s="20" t="s">
        <v>5916</v>
      </c>
      <c r="H358" s="20" t="s">
        <v>6113</v>
      </c>
      <c r="I358" s="20" t="s">
        <v>19301</v>
      </c>
      <c r="J358" s="33" t="s">
        <v>19302</v>
      </c>
      <c r="K358" s="215" t="s">
        <v>1655</v>
      </c>
      <c r="L358" s="20">
        <f t="shared" si="6"/>
        <v>23</v>
      </c>
      <c r="M358" s="20">
        <f t="shared" si="7"/>
        <v>6</v>
      </c>
      <c r="N358" s="20">
        <f t="shared" si="8"/>
        <v>2023</v>
      </c>
      <c r="O358" s="20">
        <v>72</v>
      </c>
      <c r="P358" s="209">
        <f t="shared" si="9"/>
        <v>47292</v>
      </c>
      <c r="Q358" s="20"/>
      <c r="R358" s="20" t="s">
        <v>19301</v>
      </c>
      <c r="S358" s="19" t="s">
        <v>19303</v>
      </c>
      <c r="T358" s="19" t="s">
        <v>13189</v>
      </c>
      <c r="U358" s="19" t="s">
        <v>67</v>
      </c>
      <c r="V358" s="209">
        <v>37406</v>
      </c>
      <c r="W358" s="20" t="s">
        <v>44</v>
      </c>
      <c r="X358" s="20" t="s">
        <v>19294</v>
      </c>
      <c r="Y358" s="33" t="s">
        <v>19295</v>
      </c>
      <c r="Z358" s="19" t="s">
        <v>279</v>
      </c>
      <c r="AA358" s="20" t="s">
        <v>6470</v>
      </c>
      <c r="AB358" s="19" t="s">
        <v>19296</v>
      </c>
      <c r="AC358" s="20" t="s">
        <v>14407</v>
      </c>
    </row>
    <row r="359" spans="1:29" ht="22.5" customHeight="1" x14ac:dyDescent="0.35">
      <c r="A359" s="33">
        <v>357</v>
      </c>
      <c r="B359" s="20" t="s">
        <v>19304</v>
      </c>
      <c r="C359" s="20" t="s">
        <v>332</v>
      </c>
      <c r="D359" s="20" t="str">
        <f t="shared" si="5"/>
        <v>TX - MCQNBTH-CB</v>
      </c>
      <c r="E359" s="20" t="s">
        <v>6335</v>
      </c>
      <c r="F359" s="20" t="s">
        <v>52</v>
      </c>
      <c r="G359" s="20" t="s">
        <v>5916</v>
      </c>
      <c r="H359" s="20" t="s">
        <v>6113</v>
      </c>
      <c r="I359" s="20" t="s">
        <v>19304</v>
      </c>
      <c r="J359" s="33" t="s">
        <v>5272</v>
      </c>
      <c r="K359" s="215" t="s">
        <v>1811</v>
      </c>
      <c r="L359" s="20">
        <f t="shared" si="6"/>
        <v>24</v>
      </c>
      <c r="M359" s="20">
        <f t="shared" si="7"/>
        <v>11</v>
      </c>
      <c r="N359" s="20">
        <f t="shared" si="8"/>
        <v>2023</v>
      </c>
      <c r="O359" s="20">
        <v>72</v>
      </c>
      <c r="P359" s="209">
        <f t="shared" si="9"/>
        <v>47446</v>
      </c>
      <c r="Q359" s="20"/>
      <c r="R359" s="20" t="s">
        <v>19304</v>
      </c>
      <c r="S359" s="19" t="s">
        <v>19305</v>
      </c>
      <c r="T359" s="19" t="s">
        <v>1553</v>
      </c>
      <c r="U359" s="19" t="s">
        <v>1040</v>
      </c>
      <c r="V359" s="209">
        <v>38025</v>
      </c>
      <c r="W359" s="20" t="s">
        <v>44</v>
      </c>
      <c r="X359" s="20" t="s">
        <v>19294</v>
      </c>
      <c r="Y359" s="33" t="s">
        <v>19306</v>
      </c>
      <c r="Z359" s="19" t="s">
        <v>279</v>
      </c>
      <c r="AA359" s="20" t="s">
        <v>6470</v>
      </c>
      <c r="AB359" s="19" t="s">
        <v>19296</v>
      </c>
      <c r="AC359" s="20" t="s">
        <v>14407</v>
      </c>
    </row>
    <row r="360" spans="1:29" ht="22.5" customHeight="1" x14ac:dyDescent="0.35">
      <c r="A360" s="33">
        <v>358</v>
      </c>
      <c r="B360" s="20" t="s">
        <v>19307</v>
      </c>
      <c r="C360" s="20" t="s">
        <v>332</v>
      </c>
      <c r="D360" s="20" t="str">
        <f t="shared" si="5"/>
        <v>TX - MCQNBTH-CB</v>
      </c>
      <c r="E360" s="20" t="s">
        <v>6335</v>
      </c>
      <c r="F360" s="20" t="s">
        <v>52</v>
      </c>
      <c r="G360" s="20" t="s">
        <v>5916</v>
      </c>
      <c r="H360" s="20" t="s">
        <v>6113</v>
      </c>
      <c r="I360" s="20" t="s">
        <v>19307</v>
      </c>
      <c r="J360" s="33" t="s">
        <v>19308</v>
      </c>
      <c r="K360" s="215" t="s">
        <v>467</v>
      </c>
      <c r="L360" s="20">
        <f t="shared" si="6"/>
        <v>28</v>
      </c>
      <c r="M360" s="20">
        <f t="shared" si="7"/>
        <v>6</v>
      </c>
      <c r="N360" s="20">
        <f t="shared" si="8"/>
        <v>2024</v>
      </c>
      <c r="O360" s="20">
        <v>72</v>
      </c>
      <c r="P360" s="209">
        <f t="shared" si="9"/>
        <v>47662</v>
      </c>
      <c r="Q360" s="20"/>
      <c r="R360" s="20" t="s">
        <v>19307</v>
      </c>
      <c r="S360" s="19" t="s">
        <v>19309</v>
      </c>
      <c r="T360" s="19" t="s">
        <v>702</v>
      </c>
      <c r="U360" s="19" t="s">
        <v>1225</v>
      </c>
      <c r="V360" s="209">
        <v>30355</v>
      </c>
      <c r="W360" s="20" t="s">
        <v>44</v>
      </c>
      <c r="X360" s="20" t="s">
        <v>19294</v>
      </c>
      <c r="Y360" s="33" t="s">
        <v>19306</v>
      </c>
      <c r="Z360" s="19" t="s">
        <v>279</v>
      </c>
      <c r="AA360" s="20" t="s">
        <v>6470</v>
      </c>
      <c r="AB360" s="19" t="s">
        <v>19296</v>
      </c>
      <c r="AC360" s="20" t="s">
        <v>14407</v>
      </c>
    </row>
    <row r="361" spans="1:29" ht="22.5" customHeight="1" x14ac:dyDescent="0.35">
      <c r="A361" s="33">
        <v>359</v>
      </c>
      <c r="B361" s="20" t="s">
        <v>19310</v>
      </c>
      <c r="C361" s="20" t="s">
        <v>18153</v>
      </c>
      <c r="D361" s="20" t="str">
        <f t="shared" si="5"/>
        <v>TX - MCQNBTH-CB</v>
      </c>
      <c r="E361" s="20" t="s">
        <v>6335</v>
      </c>
      <c r="F361" s="20" t="s">
        <v>52</v>
      </c>
      <c r="G361" s="20" t="s">
        <v>5916</v>
      </c>
      <c r="H361" s="20" t="s">
        <v>6113</v>
      </c>
      <c r="I361" s="20" t="s">
        <v>19310</v>
      </c>
      <c r="J361" s="33" t="s">
        <v>19308</v>
      </c>
      <c r="K361" s="215" t="s">
        <v>467</v>
      </c>
      <c r="L361" s="20">
        <f t="shared" si="6"/>
        <v>28</v>
      </c>
      <c r="M361" s="20">
        <f t="shared" si="7"/>
        <v>6</v>
      </c>
      <c r="N361" s="20">
        <f t="shared" si="8"/>
        <v>2024</v>
      </c>
      <c r="O361" s="20">
        <v>72</v>
      </c>
      <c r="P361" s="209">
        <f t="shared" si="9"/>
        <v>47662</v>
      </c>
      <c r="Q361" s="20"/>
      <c r="R361" s="20" t="s">
        <v>19310</v>
      </c>
      <c r="S361" s="19" t="s">
        <v>569</v>
      </c>
      <c r="T361" s="19" t="s">
        <v>493</v>
      </c>
      <c r="U361" s="19" t="s">
        <v>245</v>
      </c>
      <c r="V361" s="210">
        <v>31347</v>
      </c>
      <c r="W361" s="20" t="s">
        <v>44</v>
      </c>
      <c r="X361" s="20" t="s">
        <v>19294</v>
      </c>
      <c r="Y361" s="33" t="s">
        <v>19306</v>
      </c>
      <c r="Z361" s="19" t="s">
        <v>279</v>
      </c>
      <c r="AA361" s="20" t="s">
        <v>6470</v>
      </c>
      <c r="AB361" s="19" t="s">
        <v>19296</v>
      </c>
      <c r="AC361" s="20" t="s">
        <v>14407</v>
      </c>
    </row>
    <row r="362" spans="1:29" ht="22.5" customHeight="1" x14ac:dyDescent="0.35">
      <c r="A362" s="33">
        <v>360</v>
      </c>
      <c r="B362" s="20" t="s">
        <v>19311</v>
      </c>
      <c r="C362" s="20" t="s">
        <v>332</v>
      </c>
      <c r="D362" s="20" t="str">
        <f t="shared" si="5"/>
        <v>TX - QNBTH-CB</v>
      </c>
      <c r="E362" s="20" t="s">
        <v>6335</v>
      </c>
      <c r="F362" s="20" t="s">
        <v>52</v>
      </c>
      <c r="G362" s="20" t="s">
        <v>5916</v>
      </c>
      <c r="H362" s="20" t="s">
        <v>6113</v>
      </c>
      <c r="I362" s="20" t="s">
        <v>19311</v>
      </c>
      <c r="J362" s="33" t="s">
        <v>14075</v>
      </c>
      <c r="K362" s="215" t="s">
        <v>11924</v>
      </c>
      <c r="L362" s="20">
        <f t="shared" si="6"/>
        <v>30</v>
      </c>
      <c r="M362" s="20">
        <f t="shared" si="7"/>
        <v>9</v>
      </c>
      <c r="N362" s="20">
        <f t="shared" si="8"/>
        <v>2022</v>
      </c>
      <c r="O362" s="20">
        <v>72</v>
      </c>
      <c r="P362" s="209">
        <f t="shared" si="9"/>
        <v>47026</v>
      </c>
      <c r="Q362" s="20"/>
      <c r="R362" s="20" t="s">
        <v>19311</v>
      </c>
      <c r="S362" s="19" t="s">
        <v>19312</v>
      </c>
      <c r="T362" s="19" t="s">
        <v>19313</v>
      </c>
      <c r="U362" s="19" t="s">
        <v>731</v>
      </c>
      <c r="V362" s="209">
        <v>37639</v>
      </c>
      <c r="W362" s="20" t="s">
        <v>75</v>
      </c>
      <c r="X362" s="20" t="s">
        <v>19314</v>
      </c>
      <c r="Y362" s="33" t="s">
        <v>14044</v>
      </c>
      <c r="Z362" s="19" t="s">
        <v>279</v>
      </c>
      <c r="AA362" s="20" t="s">
        <v>6426</v>
      </c>
      <c r="AB362" s="19" t="s">
        <v>6168</v>
      </c>
      <c r="AC362" s="20" t="s">
        <v>14407</v>
      </c>
    </row>
    <row r="363" spans="1:29" ht="22.5" customHeight="1" x14ac:dyDescent="0.35">
      <c r="A363" s="33">
        <v>361</v>
      </c>
      <c r="B363" s="20" t="s">
        <v>19315</v>
      </c>
      <c r="C363" s="20" t="s">
        <v>332</v>
      </c>
      <c r="D363" s="20" t="str">
        <f t="shared" si="5"/>
        <v>TX - QNBTH-CB</v>
      </c>
      <c r="E363" s="20" t="s">
        <v>6335</v>
      </c>
      <c r="F363" s="20" t="s">
        <v>52</v>
      </c>
      <c r="G363" s="20" t="s">
        <v>5916</v>
      </c>
      <c r="H363" s="20" t="s">
        <v>6113</v>
      </c>
      <c r="I363" s="20" t="s">
        <v>19315</v>
      </c>
      <c r="J363" s="33" t="s">
        <v>19316</v>
      </c>
      <c r="K363" s="215" t="s">
        <v>1758</v>
      </c>
      <c r="L363" s="20">
        <f t="shared" si="6"/>
        <v>19</v>
      </c>
      <c r="M363" s="20">
        <f t="shared" si="7"/>
        <v>5</v>
      </c>
      <c r="N363" s="20">
        <f t="shared" si="8"/>
        <v>2023</v>
      </c>
      <c r="O363" s="20">
        <v>72</v>
      </c>
      <c r="P363" s="209">
        <f t="shared" si="9"/>
        <v>47257</v>
      </c>
      <c r="Q363" s="20"/>
      <c r="R363" s="20" t="s">
        <v>19315</v>
      </c>
      <c r="S363" s="19" t="s">
        <v>19317</v>
      </c>
      <c r="T363" s="19" t="s">
        <v>1991</v>
      </c>
      <c r="U363" s="19" t="s">
        <v>4704</v>
      </c>
      <c r="V363" s="209">
        <v>36300</v>
      </c>
      <c r="W363" s="20" t="s">
        <v>75</v>
      </c>
      <c r="X363" s="20" t="s">
        <v>19314</v>
      </c>
      <c r="Y363" s="33" t="s">
        <v>14044</v>
      </c>
      <c r="Z363" s="19" t="s">
        <v>279</v>
      </c>
      <c r="AA363" s="20" t="s">
        <v>6426</v>
      </c>
      <c r="AB363" s="19" t="s">
        <v>6168</v>
      </c>
      <c r="AC363" s="20" t="s">
        <v>14407</v>
      </c>
    </row>
    <row r="364" spans="1:29" ht="22.5" customHeight="1" x14ac:dyDescent="0.35">
      <c r="A364" s="33">
        <v>362</v>
      </c>
      <c r="B364" s="20" t="s">
        <v>19318</v>
      </c>
      <c r="C364" s="20" t="s">
        <v>332</v>
      </c>
      <c r="D364" s="20" t="str">
        <f t="shared" si="5"/>
        <v>TX - QNBTH-CB</v>
      </c>
      <c r="E364" s="20" t="s">
        <v>6335</v>
      </c>
      <c r="F364" s="20" t="s">
        <v>52</v>
      </c>
      <c r="G364" s="20" t="s">
        <v>5916</v>
      </c>
      <c r="H364" s="20" t="s">
        <v>6113</v>
      </c>
      <c r="I364" s="20" t="s">
        <v>19318</v>
      </c>
      <c r="J364" s="33" t="s">
        <v>13998</v>
      </c>
      <c r="K364" s="215" t="s">
        <v>1631</v>
      </c>
      <c r="L364" s="20">
        <f t="shared" si="6"/>
        <v>16</v>
      </c>
      <c r="M364" s="20">
        <f t="shared" si="7"/>
        <v>6</v>
      </c>
      <c r="N364" s="20">
        <f t="shared" si="8"/>
        <v>2023</v>
      </c>
      <c r="O364" s="20">
        <v>72</v>
      </c>
      <c r="P364" s="209">
        <f t="shared" si="9"/>
        <v>47285</v>
      </c>
      <c r="Q364" s="20"/>
      <c r="R364" s="20" t="s">
        <v>19318</v>
      </c>
      <c r="S364" s="19" t="s">
        <v>19319</v>
      </c>
      <c r="T364" s="19" t="s">
        <v>6122</v>
      </c>
      <c r="U364" s="19" t="s">
        <v>1604</v>
      </c>
      <c r="V364" s="210">
        <v>34689</v>
      </c>
      <c r="W364" s="20" t="s">
        <v>44</v>
      </c>
      <c r="X364" s="20" t="s">
        <v>19314</v>
      </c>
      <c r="Y364" s="33" t="s">
        <v>14044</v>
      </c>
      <c r="Z364" s="19" t="s">
        <v>279</v>
      </c>
      <c r="AA364" s="20" t="s">
        <v>6426</v>
      </c>
      <c r="AB364" s="19" t="s">
        <v>6168</v>
      </c>
      <c r="AC364" s="20" t="s">
        <v>14407</v>
      </c>
    </row>
    <row r="365" spans="1:29" ht="22.5" customHeight="1" x14ac:dyDescent="0.35">
      <c r="A365" s="33">
        <v>363</v>
      </c>
      <c r="B365" s="20" t="s">
        <v>19320</v>
      </c>
      <c r="C365" s="20" t="s">
        <v>332</v>
      </c>
      <c r="D365" s="20" t="str">
        <f t="shared" si="5"/>
        <v>TX - QNBTH-CB</v>
      </c>
      <c r="E365" s="20" t="s">
        <v>6335</v>
      </c>
      <c r="F365" s="20" t="s">
        <v>52</v>
      </c>
      <c r="G365" s="20" t="s">
        <v>5916</v>
      </c>
      <c r="H365" s="20" t="s">
        <v>6113</v>
      </c>
      <c r="I365" s="20" t="s">
        <v>19320</v>
      </c>
      <c r="J365" s="33" t="s">
        <v>19321</v>
      </c>
      <c r="K365" s="215" t="s">
        <v>1848</v>
      </c>
      <c r="L365" s="20">
        <f t="shared" si="6"/>
        <v>28</v>
      </c>
      <c r="M365" s="20">
        <f t="shared" si="7"/>
        <v>12</v>
      </c>
      <c r="N365" s="20">
        <f t="shared" si="8"/>
        <v>2023</v>
      </c>
      <c r="O365" s="20">
        <v>72</v>
      </c>
      <c r="P365" s="209">
        <f t="shared" si="9"/>
        <v>47480</v>
      </c>
      <c r="Q365" s="20"/>
      <c r="R365" s="20" t="s">
        <v>19320</v>
      </c>
      <c r="S365" s="19" t="s">
        <v>19322</v>
      </c>
      <c r="T365" s="19" t="s">
        <v>12933</v>
      </c>
      <c r="U365" s="19" t="s">
        <v>455</v>
      </c>
      <c r="V365" s="209">
        <v>28029</v>
      </c>
      <c r="W365" s="20" t="s">
        <v>75</v>
      </c>
      <c r="X365" s="20" t="s">
        <v>19314</v>
      </c>
      <c r="Y365" s="33" t="s">
        <v>19323</v>
      </c>
      <c r="Z365" s="19" t="s">
        <v>279</v>
      </c>
      <c r="AA365" s="20" t="s">
        <v>6426</v>
      </c>
      <c r="AB365" s="19" t="s">
        <v>6168</v>
      </c>
      <c r="AC365" s="20" t="s">
        <v>14407</v>
      </c>
    </row>
    <row r="366" spans="1:29" ht="22.5" customHeight="1" x14ac:dyDescent="0.35">
      <c r="A366" s="33">
        <v>364</v>
      </c>
      <c r="B366" s="20" t="s">
        <v>19324</v>
      </c>
      <c r="C366" s="20" t="s">
        <v>332</v>
      </c>
      <c r="D366" s="20" t="str">
        <f t="shared" si="5"/>
        <v>TX - QNBTH-CB</v>
      </c>
      <c r="E366" s="20" t="s">
        <v>6335</v>
      </c>
      <c r="F366" s="20" t="s">
        <v>52</v>
      </c>
      <c r="G366" s="20" t="s">
        <v>5916</v>
      </c>
      <c r="H366" s="20" t="s">
        <v>6113</v>
      </c>
      <c r="I366" s="20" t="s">
        <v>19324</v>
      </c>
      <c r="J366" s="33" t="s">
        <v>18525</v>
      </c>
      <c r="K366" s="215" t="s">
        <v>583</v>
      </c>
      <c r="L366" s="20">
        <f t="shared" si="6"/>
        <v>8</v>
      </c>
      <c r="M366" s="20">
        <f t="shared" si="7"/>
        <v>3</v>
      </c>
      <c r="N366" s="20">
        <f t="shared" si="8"/>
        <v>2024</v>
      </c>
      <c r="O366" s="20">
        <v>72</v>
      </c>
      <c r="P366" s="209">
        <f t="shared" si="9"/>
        <v>47550</v>
      </c>
      <c r="Q366" s="20"/>
      <c r="R366" s="20" t="s">
        <v>19324</v>
      </c>
      <c r="S366" s="19" t="s">
        <v>19325</v>
      </c>
      <c r="T366" s="19" t="s">
        <v>11949</v>
      </c>
      <c r="U366" s="19" t="s">
        <v>73</v>
      </c>
      <c r="V366" s="209">
        <v>28760</v>
      </c>
      <c r="W366" s="20" t="s">
        <v>75</v>
      </c>
      <c r="X366" s="20" t="s">
        <v>19314</v>
      </c>
      <c r="Y366" s="33" t="s">
        <v>19323</v>
      </c>
      <c r="Z366" s="19" t="s">
        <v>279</v>
      </c>
      <c r="AA366" s="20" t="s">
        <v>6426</v>
      </c>
      <c r="AB366" s="19" t="s">
        <v>6168</v>
      </c>
      <c r="AC366" s="20" t="s">
        <v>14407</v>
      </c>
    </row>
    <row r="367" spans="1:29" ht="22.5" customHeight="1" x14ac:dyDescent="0.35">
      <c r="A367" s="33">
        <v>365</v>
      </c>
      <c r="B367" s="20" t="s">
        <v>19326</v>
      </c>
      <c r="C367" s="20" t="s">
        <v>18153</v>
      </c>
      <c r="D367" s="20" t="str">
        <f t="shared" si="5"/>
        <v>TX - QNBTH-CB</v>
      </c>
      <c r="E367" s="20" t="s">
        <v>6335</v>
      </c>
      <c r="F367" s="20" t="s">
        <v>52</v>
      </c>
      <c r="G367" s="20" t="s">
        <v>5916</v>
      </c>
      <c r="H367" s="20" t="s">
        <v>6113</v>
      </c>
      <c r="I367" s="20" t="s">
        <v>19326</v>
      </c>
      <c r="J367" s="33" t="s">
        <v>19327</v>
      </c>
      <c r="K367" s="215" t="s">
        <v>1917</v>
      </c>
      <c r="L367" s="20">
        <f t="shared" si="6"/>
        <v>31</v>
      </c>
      <c r="M367" s="20">
        <f t="shared" si="7"/>
        <v>5</v>
      </c>
      <c r="N367" s="20">
        <f t="shared" si="8"/>
        <v>2024</v>
      </c>
      <c r="O367" s="20">
        <v>72</v>
      </c>
      <c r="P367" s="209">
        <f t="shared" si="9"/>
        <v>47634</v>
      </c>
      <c r="Q367" s="20"/>
      <c r="R367" s="20" t="s">
        <v>19326</v>
      </c>
      <c r="S367" s="19" t="s">
        <v>19328</v>
      </c>
      <c r="T367" s="19" t="s">
        <v>1778</v>
      </c>
      <c r="U367" s="19" t="s">
        <v>19329</v>
      </c>
      <c r="V367" s="209">
        <v>33762</v>
      </c>
      <c r="W367" s="20" t="s">
        <v>75</v>
      </c>
      <c r="X367" s="20" t="s">
        <v>19314</v>
      </c>
      <c r="Y367" s="33" t="s">
        <v>19323</v>
      </c>
      <c r="Z367" s="19" t="s">
        <v>279</v>
      </c>
      <c r="AA367" s="20" t="s">
        <v>6426</v>
      </c>
      <c r="AB367" s="19" t="s">
        <v>6168</v>
      </c>
      <c r="AC367" s="20" t="s">
        <v>14407</v>
      </c>
    </row>
    <row r="368" spans="1:29" ht="22.5" customHeight="1" x14ac:dyDescent="0.35">
      <c r="A368" s="33">
        <v>366</v>
      </c>
      <c r="B368" s="20" t="s">
        <v>19330</v>
      </c>
      <c r="C368" s="20" t="s">
        <v>785</v>
      </c>
      <c r="D368" s="20" t="str">
        <f t="shared" si="5"/>
        <v>TX - TTBNBTH-HTG</v>
      </c>
      <c r="E368" s="20" t="s">
        <v>6336</v>
      </c>
      <c r="F368" s="20" t="s">
        <v>52</v>
      </c>
      <c r="G368" s="20" t="s">
        <v>5916</v>
      </c>
      <c r="H368" s="20" t="s">
        <v>6113</v>
      </c>
      <c r="I368" s="20" t="s">
        <v>19330</v>
      </c>
      <c r="J368" s="33" t="s">
        <v>19331</v>
      </c>
      <c r="K368" s="215" t="s">
        <v>19332</v>
      </c>
      <c r="L368" s="20">
        <f t="shared" si="6"/>
        <v>25</v>
      </c>
      <c r="M368" s="20">
        <f t="shared" si="7"/>
        <v>8</v>
      </c>
      <c r="N368" s="20">
        <f t="shared" si="8"/>
        <v>2016</v>
      </c>
      <c r="O368" s="20">
        <v>96</v>
      </c>
      <c r="P368" s="209">
        <f t="shared" si="9"/>
        <v>45529</v>
      </c>
      <c r="Q368" s="20"/>
      <c r="R368" s="20" t="s">
        <v>19330</v>
      </c>
      <c r="S368" s="19" t="s">
        <v>19333</v>
      </c>
      <c r="T368" s="19" t="s">
        <v>19334</v>
      </c>
      <c r="U368" s="19" t="s">
        <v>75</v>
      </c>
      <c r="V368" s="209">
        <v>30091</v>
      </c>
      <c r="W368" s="20" t="s">
        <v>75</v>
      </c>
      <c r="X368" s="20" t="s">
        <v>6445</v>
      </c>
      <c r="Y368" s="33" t="s">
        <v>19335</v>
      </c>
      <c r="Z368" s="19" t="s">
        <v>121</v>
      </c>
      <c r="AA368" s="20" t="s">
        <v>6480</v>
      </c>
      <c r="AB368" s="19" t="s">
        <v>6482</v>
      </c>
      <c r="AC368" s="20" t="s">
        <v>14407</v>
      </c>
    </row>
    <row r="369" spans="1:29" ht="22.5" customHeight="1" x14ac:dyDescent="0.35">
      <c r="A369" s="33">
        <v>367</v>
      </c>
      <c r="B369" s="20" t="s">
        <v>19336</v>
      </c>
      <c r="C369" s="20" t="s">
        <v>18153</v>
      </c>
      <c r="D369" s="20" t="str">
        <f t="shared" si="5"/>
        <v>TX - CNBTH-CB</v>
      </c>
      <c r="E369" s="20" t="s">
        <v>6335</v>
      </c>
      <c r="F369" s="20" t="s">
        <v>52</v>
      </c>
      <c r="G369" s="20" t="s">
        <v>5916</v>
      </c>
      <c r="H369" s="20" t="s">
        <v>6113</v>
      </c>
      <c r="I369" s="20" t="s">
        <v>19336</v>
      </c>
      <c r="J369" s="33" t="s">
        <v>19337</v>
      </c>
      <c r="K369" s="215" t="s">
        <v>1905</v>
      </c>
      <c r="L369" s="20">
        <f t="shared" si="6"/>
        <v>15</v>
      </c>
      <c r="M369" s="20">
        <f t="shared" si="7"/>
        <v>2</v>
      </c>
      <c r="N369" s="20">
        <f t="shared" si="8"/>
        <v>2024</v>
      </c>
      <c r="O369" s="20">
        <v>72</v>
      </c>
      <c r="P369" s="209">
        <f t="shared" si="9"/>
        <v>47529</v>
      </c>
      <c r="Q369" s="20"/>
      <c r="R369" s="20" t="s">
        <v>19336</v>
      </c>
      <c r="S369" s="19" t="s">
        <v>19338</v>
      </c>
      <c r="T369" s="19" t="s">
        <v>19339</v>
      </c>
      <c r="U369" s="19" t="s">
        <v>100</v>
      </c>
      <c r="V369" s="210">
        <v>38717</v>
      </c>
      <c r="W369" s="20" t="s">
        <v>44</v>
      </c>
      <c r="X369" s="20" t="s">
        <v>19340</v>
      </c>
      <c r="Y369" s="33" t="s">
        <v>19341</v>
      </c>
      <c r="Z369" s="19" t="s">
        <v>2054</v>
      </c>
      <c r="AA369" s="20" t="s">
        <v>6455</v>
      </c>
      <c r="AB369" s="19" t="s">
        <v>6457</v>
      </c>
      <c r="AC369" s="20" t="s">
        <v>14407</v>
      </c>
    </row>
    <row r="370" spans="1:29" ht="22.5" customHeight="1" x14ac:dyDescent="0.35">
      <c r="A370" s="33">
        <v>368</v>
      </c>
      <c r="B370" s="20" t="s">
        <v>19342</v>
      </c>
      <c r="C370" s="20" t="s">
        <v>18153</v>
      </c>
      <c r="D370" s="20" t="str">
        <f t="shared" si="5"/>
        <v>TX - CNBTH-CB</v>
      </c>
      <c r="E370" s="20" t="s">
        <v>6335</v>
      </c>
      <c r="F370" s="20" t="s">
        <v>52</v>
      </c>
      <c r="G370" s="20" t="s">
        <v>5916</v>
      </c>
      <c r="H370" s="20" t="s">
        <v>6113</v>
      </c>
      <c r="I370" s="20" t="s">
        <v>19342</v>
      </c>
      <c r="J370" s="33" t="s">
        <v>19337</v>
      </c>
      <c r="K370" s="215" t="s">
        <v>1905</v>
      </c>
      <c r="L370" s="20">
        <f t="shared" si="6"/>
        <v>15</v>
      </c>
      <c r="M370" s="20">
        <f t="shared" si="7"/>
        <v>2</v>
      </c>
      <c r="N370" s="20">
        <f t="shared" si="8"/>
        <v>2024</v>
      </c>
      <c r="O370" s="20">
        <v>72</v>
      </c>
      <c r="P370" s="209">
        <f t="shared" si="9"/>
        <v>47529</v>
      </c>
      <c r="Q370" s="20"/>
      <c r="R370" s="20" t="s">
        <v>19342</v>
      </c>
      <c r="S370" s="19" t="s">
        <v>13679</v>
      </c>
      <c r="T370" s="19" t="s">
        <v>476</v>
      </c>
      <c r="U370" s="19" t="s">
        <v>173</v>
      </c>
      <c r="V370" s="209">
        <v>38607</v>
      </c>
      <c r="W370" s="20" t="s">
        <v>44</v>
      </c>
      <c r="X370" s="20" t="s">
        <v>19340</v>
      </c>
      <c r="Y370" s="33" t="s">
        <v>19341</v>
      </c>
      <c r="Z370" s="19" t="s">
        <v>2054</v>
      </c>
      <c r="AA370" s="20" t="s">
        <v>6455</v>
      </c>
      <c r="AB370" s="19" t="s">
        <v>6457</v>
      </c>
      <c r="AC370" s="20" t="s">
        <v>14407</v>
      </c>
    </row>
    <row r="371" spans="1:29" ht="22.5" customHeight="1" x14ac:dyDescent="0.35">
      <c r="A371" s="33">
        <v>369</v>
      </c>
      <c r="B371" s="20" t="s">
        <v>19343</v>
      </c>
      <c r="C371" s="20" t="s">
        <v>18153</v>
      </c>
      <c r="D371" s="20" t="str">
        <f t="shared" si="5"/>
        <v>TX - CNBTH-CB</v>
      </c>
      <c r="E371" s="20" t="s">
        <v>6335</v>
      </c>
      <c r="F371" s="20" t="s">
        <v>52</v>
      </c>
      <c r="G371" s="20" t="s">
        <v>5916</v>
      </c>
      <c r="H371" s="20" t="s">
        <v>6113</v>
      </c>
      <c r="I371" s="20" t="s">
        <v>19343</v>
      </c>
      <c r="J371" s="33" t="s">
        <v>19337</v>
      </c>
      <c r="K371" s="215" t="s">
        <v>1905</v>
      </c>
      <c r="L371" s="20">
        <f t="shared" si="6"/>
        <v>15</v>
      </c>
      <c r="M371" s="20">
        <f t="shared" si="7"/>
        <v>2</v>
      </c>
      <c r="N371" s="20">
        <f t="shared" si="8"/>
        <v>2024</v>
      </c>
      <c r="O371" s="20">
        <v>72</v>
      </c>
      <c r="P371" s="209">
        <f t="shared" si="9"/>
        <v>47529</v>
      </c>
      <c r="Q371" s="20"/>
      <c r="R371" s="20" t="s">
        <v>19343</v>
      </c>
      <c r="S371" s="19" t="s">
        <v>19344</v>
      </c>
      <c r="T371" s="19" t="s">
        <v>11842</v>
      </c>
      <c r="U371" s="19" t="s">
        <v>153</v>
      </c>
      <c r="V371" s="209">
        <v>38394</v>
      </c>
      <c r="W371" s="20" t="s">
        <v>44</v>
      </c>
      <c r="X371" s="20" t="s">
        <v>19340</v>
      </c>
      <c r="Y371" s="33" t="s">
        <v>19341</v>
      </c>
      <c r="Z371" s="19" t="s">
        <v>2054</v>
      </c>
      <c r="AA371" s="20" t="s">
        <v>6455</v>
      </c>
      <c r="AB371" s="19" t="s">
        <v>6457</v>
      </c>
      <c r="AC371" s="20" t="s">
        <v>14407</v>
      </c>
    </row>
    <row r="372" spans="1:29" ht="22.5" customHeight="1" x14ac:dyDescent="0.35">
      <c r="A372" s="33">
        <v>370</v>
      </c>
      <c r="B372" s="20" t="s">
        <v>19345</v>
      </c>
      <c r="C372" s="20" t="s">
        <v>18153</v>
      </c>
      <c r="D372" s="20" t="str">
        <f t="shared" si="5"/>
        <v>TX - QNBTH-CB</v>
      </c>
      <c r="E372" s="20" t="s">
        <v>6335</v>
      </c>
      <c r="F372" s="20" t="s">
        <v>52</v>
      </c>
      <c r="G372" s="20" t="s">
        <v>5916</v>
      </c>
      <c r="H372" s="20" t="s">
        <v>6113</v>
      </c>
      <c r="I372" s="20" t="s">
        <v>19345</v>
      </c>
      <c r="J372" s="33" t="s">
        <v>19346</v>
      </c>
      <c r="K372" s="215" t="s">
        <v>14960</v>
      </c>
      <c r="L372" s="20">
        <f t="shared" si="6"/>
        <v>2</v>
      </c>
      <c r="M372" s="20">
        <f t="shared" si="7"/>
        <v>7</v>
      </c>
      <c r="N372" s="20">
        <f t="shared" si="8"/>
        <v>2018</v>
      </c>
      <c r="O372" s="20">
        <v>96</v>
      </c>
      <c r="P372" s="209">
        <f t="shared" si="9"/>
        <v>46205</v>
      </c>
      <c r="Q372" s="20"/>
      <c r="R372" s="20" t="s">
        <v>19345</v>
      </c>
      <c r="S372" s="19" t="s">
        <v>1807</v>
      </c>
      <c r="T372" s="19" t="s">
        <v>1808</v>
      </c>
      <c r="U372" s="19" t="s">
        <v>864</v>
      </c>
      <c r="V372" s="210">
        <v>32495</v>
      </c>
      <c r="W372" s="20" t="s">
        <v>44</v>
      </c>
      <c r="X372" s="20" t="s">
        <v>19347</v>
      </c>
      <c r="Y372" s="33" t="s">
        <v>19348</v>
      </c>
      <c r="Z372" s="19" t="s">
        <v>2054</v>
      </c>
      <c r="AA372" s="20" t="s">
        <v>6426</v>
      </c>
      <c r="AB372" s="19" t="s">
        <v>6168</v>
      </c>
      <c r="AC372" s="20" t="s">
        <v>14407</v>
      </c>
    </row>
    <row r="373" spans="1:29" ht="22.5" customHeight="1" x14ac:dyDescent="0.35">
      <c r="A373" s="33">
        <v>371</v>
      </c>
      <c r="B373" s="20" t="s">
        <v>19349</v>
      </c>
      <c r="C373" s="20" t="s">
        <v>18153</v>
      </c>
      <c r="D373" s="20" t="str">
        <f t="shared" si="5"/>
        <v>TX - QNBTH-CB</v>
      </c>
      <c r="E373" s="20" t="s">
        <v>6335</v>
      </c>
      <c r="F373" s="20" t="s">
        <v>52</v>
      </c>
      <c r="G373" s="20" t="s">
        <v>5916</v>
      </c>
      <c r="H373" s="20" t="s">
        <v>6113</v>
      </c>
      <c r="I373" s="20" t="s">
        <v>19349</v>
      </c>
      <c r="J373" s="33" t="s">
        <v>19298</v>
      </c>
      <c r="K373" s="215" t="s">
        <v>11960</v>
      </c>
      <c r="L373" s="20">
        <f t="shared" si="6"/>
        <v>4</v>
      </c>
      <c r="M373" s="20">
        <f t="shared" si="7"/>
        <v>11</v>
      </c>
      <c r="N373" s="20">
        <f t="shared" si="8"/>
        <v>2022</v>
      </c>
      <c r="O373" s="20">
        <v>72</v>
      </c>
      <c r="P373" s="209">
        <f t="shared" si="9"/>
        <v>47061</v>
      </c>
      <c r="Q373" s="20"/>
      <c r="R373" s="20" t="s">
        <v>19349</v>
      </c>
      <c r="S373" s="19" t="s">
        <v>19350</v>
      </c>
      <c r="T373" s="19" t="s">
        <v>3417</v>
      </c>
      <c r="U373" s="19" t="s">
        <v>73</v>
      </c>
      <c r="V373" s="209">
        <v>36540</v>
      </c>
      <c r="W373" s="20" t="s">
        <v>75</v>
      </c>
      <c r="X373" s="20" t="s">
        <v>19347</v>
      </c>
      <c r="Y373" s="33" t="s">
        <v>19348</v>
      </c>
      <c r="Z373" s="19" t="s">
        <v>2054</v>
      </c>
      <c r="AA373" s="20" t="s">
        <v>6426</v>
      </c>
      <c r="AB373" s="19" t="s">
        <v>6168</v>
      </c>
      <c r="AC373" s="20" t="s">
        <v>14407</v>
      </c>
    </row>
    <row r="374" spans="1:29" ht="22.5" customHeight="1" x14ac:dyDescent="0.35">
      <c r="A374" s="33">
        <v>372</v>
      </c>
      <c r="B374" s="20" t="s">
        <v>19351</v>
      </c>
      <c r="C374" s="20" t="s">
        <v>18153</v>
      </c>
      <c r="D374" s="20" t="str">
        <f t="shared" si="5"/>
        <v>TX - QNBTH-CB</v>
      </c>
      <c r="E374" s="20" t="s">
        <v>6335</v>
      </c>
      <c r="F374" s="20" t="s">
        <v>52</v>
      </c>
      <c r="G374" s="20" t="s">
        <v>5916</v>
      </c>
      <c r="H374" s="20" t="s">
        <v>6113</v>
      </c>
      <c r="I374" s="20" t="s">
        <v>19351</v>
      </c>
      <c r="J374" s="33" t="s">
        <v>19352</v>
      </c>
      <c r="K374" s="215" t="s">
        <v>1612</v>
      </c>
      <c r="L374" s="20">
        <f t="shared" si="6"/>
        <v>31</v>
      </c>
      <c r="M374" s="20">
        <f t="shared" si="7"/>
        <v>3</v>
      </c>
      <c r="N374" s="20">
        <f t="shared" si="8"/>
        <v>2023</v>
      </c>
      <c r="O374" s="20">
        <v>72</v>
      </c>
      <c r="P374" s="209">
        <f t="shared" si="9"/>
        <v>47208</v>
      </c>
      <c r="Q374" s="20"/>
      <c r="R374" s="20" t="s">
        <v>19351</v>
      </c>
      <c r="S374" s="19" t="s">
        <v>19353</v>
      </c>
      <c r="T374" s="19" t="s">
        <v>493</v>
      </c>
      <c r="U374" s="19" t="s">
        <v>13060</v>
      </c>
      <c r="V374" s="209">
        <v>30869</v>
      </c>
      <c r="W374" s="20" t="s">
        <v>44</v>
      </c>
      <c r="X374" s="20" t="s">
        <v>19347</v>
      </c>
      <c r="Y374" s="33" t="s">
        <v>19348</v>
      </c>
      <c r="Z374" s="19" t="s">
        <v>2054</v>
      </c>
      <c r="AA374" s="20" t="s">
        <v>6426</v>
      </c>
      <c r="AB374" s="19" t="s">
        <v>6168</v>
      </c>
      <c r="AC374" s="20" t="s">
        <v>14407</v>
      </c>
    </row>
    <row r="375" spans="1:29" ht="22.5" customHeight="1" x14ac:dyDescent="0.35">
      <c r="A375" s="33">
        <v>373</v>
      </c>
      <c r="B375" s="20" t="s">
        <v>19354</v>
      </c>
      <c r="C375" s="20" t="s">
        <v>18153</v>
      </c>
      <c r="D375" s="20" t="str">
        <f t="shared" si="5"/>
        <v>TX - QNBTH-CB</v>
      </c>
      <c r="E375" s="20" t="s">
        <v>6335</v>
      </c>
      <c r="F375" s="20" t="s">
        <v>52</v>
      </c>
      <c r="G375" s="20" t="s">
        <v>5916</v>
      </c>
      <c r="H375" s="20" t="s">
        <v>6113</v>
      </c>
      <c r="I375" s="20" t="s">
        <v>19354</v>
      </c>
      <c r="J375" s="33" t="s">
        <v>14079</v>
      </c>
      <c r="K375" s="215" t="s">
        <v>1487</v>
      </c>
      <c r="L375" s="20">
        <f t="shared" si="6"/>
        <v>23</v>
      </c>
      <c r="M375" s="20">
        <f t="shared" si="7"/>
        <v>12</v>
      </c>
      <c r="N375" s="20">
        <f t="shared" si="8"/>
        <v>2022</v>
      </c>
      <c r="O375" s="20">
        <v>72</v>
      </c>
      <c r="P375" s="209">
        <f t="shared" si="9"/>
        <v>47110</v>
      </c>
      <c r="Q375" s="20"/>
      <c r="R375" s="20" t="s">
        <v>19354</v>
      </c>
      <c r="S375" s="19" t="s">
        <v>19355</v>
      </c>
      <c r="T375" s="19" t="s">
        <v>19356</v>
      </c>
      <c r="U375" s="19" t="s">
        <v>60</v>
      </c>
      <c r="V375" s="210">
        <v>38338</v>
      </c>
      <c r="W375" s="20" t="s">
        <v>44</v>
      </c>
      <c r="X375" s="20" t="s">
        <v>19347</v>
      </c>
      <c r="Y375" s="33" t="s">
        <v>19348</v>
      </c>
      <c r="Z375" s="19" t="s">
        <v>2054</v>
      </c>
      <c r="AA375" s="20" t="s">
        <v>6426</v>
      </c>
      <c r="AB375" s="19" t="s">
        <v>6168</v>
      </c>
      <c r="AC375" s="20" t="s">
        <v>14407</v>
      </c>
    </row>
    <row r="376" spans="1:29" ht="22.5" customHeight="1" x14ac:dyDescent="0.35">
      <c r="A376" s="33">
        <v>374</v>
      </c>
      <c r="B376" s="20" t="s">
        <v>19357</v>
      </c>
      <c r="C376" s="20" t="s">
        <v>18153</v>
      </c>
      <c r="D376" s="20" t="str">
        <f t="shared" si="5"/>
        <v>TX - QNBTH-CB</v>
      </c>
      <c r="E376" s="20" t="s">
        <v>6335</v>
      </c>
      <c r="F376" s="20" t="s">
        <v>52</v>
      </c>
      <c r="G376" s="20" t="s">
        <v>5916</v>
      </c>
      <c r="H376" s="20" t="s">
        <v>6113</v>
      </c>
      <c r="I376" s="20" t="s">
        <v>19357</v>
      </c>
      <c r="J376" s="33" t="s">
        <v>19358</v>
      </c>
      <c r="K376" s="215" t="s">
        <v>19359</v>
      </c>
      <c r="L376" s="20">
        <f t="shared" si="6"/>
        <v>16</v>
      </c>
      <c r="M376" s="20">
        <f t="shared" si="7"/>
        <v>12</v>
      </c>
      <c r="N376" s="20">
        <f t="shared" si="8"/>
        <v>2019</v>
      </c>
      <c r="O376" s="20">
        <v>96</v>
      </c>
      <c r="P376" s="209">
        <f t="shared" si="9"/>
        <v>46737</v>
      </c>
      <c r="Q376" s="20"/>
      <c r="R376" s="20" t="s">
        <v>19357</v>
      </c>
      <c r="S376" s="19" t="s">
        <v>19360</v>
      </c>
      <c r="T376" s="19" t="s">
        <v>19361</v>
      </c>
      <c r="U376" s="19" t="s">
        <v>516</v>
      </c>
      <c r="V376" s="210">
        <v>37216</v>
      </c>
      <c r="W376" s="20" t="s">
        <v>44</v>
      </c>
      <c r="X376" s="20" t="s">
        <v>19347</v>
      </c>
      <c r="Y376" s="33" t="s">
        <v>19362</v>
      </c>
      <c r="Z376" s="19" t="s">
        <v>2054</v>
      </c>
      <c r="AA376" s="20" t="s">
        <v>6426</v>
      </c>
      <c r="AB376" s="19" t="s">
        <v>6168</v>
      </c>
      <c r="AC376" s="20" t="s">
        <v>14407</v>
      </c>
    </row>
    <row r="377" spans="1:29" ht="22.5" customHeight="1" x14ac:dyDescent="0.35">
      <c r="A377" s="33">
        <v>375</v>
      </c>
      <c r="B377" s="20" t="s">
        <v>19363</v>
      </c>
      <c r="C377" s="20" t="s">
        <v>18153</v>
      </c>
      <c r="D377" s="20" t="str">
        <f t="shared" si="5"/>
        <v>TX - QNBTH-CB</v>
      </c>
      <c r="E377" s="20" t="s">
        <v>6335</v>
      </c>
      <c r="F377" s="20" t="s">
        <v>52</v>
      </c>
      <c r="G377" s="20" t="s">
        <v>5916</v>
      </c>
      <c r="H377" s="20" t="s">
        <v>6113</v>
      </c>
      <c r="I377" s="20" t="s">
        <v>19363</v>
      </c>
      <c r="J377" s="33" t="s">
        <v>13942</v>
      </c>
      <c r="K377" s="215" t="s">
        <v>13943</v>
      </c>
      <c r="L377" s="20">
        <f t="shared" si="6"/>
        <v>30</v>
      </c>
      <c r="M377" s="20">
        <f t="shared" si="7"/>
        <v>12</v>
      </c>
      <c r="N377" s="20">
        <f t="shared" si="8"/>
        <v>2019</v>
      </c>
      <c r="O377" s="20">
        <v>96</v>
      </c>
      <c r="P377" s="209">
        <f t="shared" si="9"/>
        <v>46751</v>
      </c>
      <c r="Q377" s="20"/>
      <c r="R377" s="20" t="s">
        <v>19363</v>
      </c>
      <c r="S377" s="19" t="s">
        <v>4523</v>
      </c>
      <c r="T377" s="19" t="s">
        <v>1736</v>
      </c>
      <c r="U377" s="19" t="s">
        <v>436</v>
      </c>
      <c r="V377" s="209">
        <v>36917</v>
      </c>
      <c r="W377" s="20" t="s">
        <v>44</v>
      </c>
      <c r="X377" s="20" t="s">
        <v>19347</v>
      </c>
      <c r="Y377" s="33" t="s">
        <v>19362</v>
      </c>
      <c r="Z377" s="19" t="s">
        <v>2054</v>
      </c>
      <c r="AA377" s="20" t="s">
        <v>6426</v>
      </c>
      <c r="AB377" s="19" t="s">
        <v>6168</v>
      </c>
      <c r="AC377" s="20" t="s">
        <v>14407</v>
      </c>
    </row>
    <row r="378" spans="1:29" ht="22.5" customHeight="1" x14ac:dyDescent="0.35">
      <c r="A378" s="33">
        <v>376</v>
      </c>
      <c r="B378" s="20" t="s">
        <v>19364</v>
      </c>
      <c r="C378" s="20" t="s">
        <v>332</v>
      </c>
      <c r="D378" s="20" t="str">
        <f t="shared" si="5"/>
        <v>TX - QNBTH-CB</v>
      </c>
      <c r="E378" s="20" t="s">
        <v>6335</v>
      </c>
      <c r="F378" s="20" t="s">
        <v>52</v>
      </c>
      <c r="G378" s="20" t="s">
        <v>5916</v>
      </c>
      <c r="H378" s="20" t="s">
        <v>6113</v>
      </c>
      <c r="I378" s="20" t="s">
        <v>19364</v>
      </c>
      <c r="J378" s="33" t="s">
        <v>19365</v>
      </c>
      <c r="K378" s="215" t="s">
        <v>1801</v>
      </c>
      <c r="L378" s="20">
        <f t="shared" si="6"/>
        <v>11</v>
      </c>
      <c r="M378" s="20">
        <f t="shared" si="7"/>
        <v>9</v>
      </c>
      <c r="N378" s="20">
        <f t="shared" si="8"/>
        <v>2023</v>
      </c>
      <c r="O378" s="20">
        <v>72</v>
      </c>
      <c r="P378" s="209">
        <f t="shared" si="9"/>
        <v>47372</v>
      </c>
      <c r="Q378" s="20"/>
      <c r="R378" s="20" t="s">
        <v>19364</v>
      </c>
      <c r="S378" s="19" t="s">
        <v>19366</v>
      </c>
      <c r="T378" s="19" t="s">
        <v>17853</v>
      </c>
      <c r="U378" s="19" t="s">
        <v>1028</v>
      </c>
      <c r="V378" s="209">
        <v>37867</v>
      </c>
      <c r="W378" s="20" t="s">
        <v>75</v>
      </c>
      <c r="X378" s="20">
        <v>9</v>
      </c>
      <c r="Y378" s="33" t="s">
        <v>19367</v>
      </c>
      <c r="Z378" s="19" t="s">
        <v>2054</v>
      </c>
      <c r="AA378" s="20" t="s">
        <v>6426</v>
      </c>
      <c r="AB378" s="19" t="s">
        <v>6168</v>
      </c>
      <c r="AC378" s="20" t="s">
        <v>14407</v>
      </c>
    </row>
    <row r="379" spans="1:29" ht="22.5" customHeight="1" x14ac:dyDescent="0.35">
      <c r="A379" s="33">
        <v>377</v>
      </c>
      <c r="B379" s="20" t="s">
        <v>19368</v>
      </c>
      <c r="C379" s="20" t="s">
        <v>332</v>
      </c>
      <c r="D379" s="20" t="str">
        <f t="shared" si="5"/>
        <v>TX - QNBTH-CB</v>
      </c>
      <c r="E379" s="20" t="s">
        <v>6335</v>
      </c>
      <c r="F379" s="20" t="s">
        <v>52</v>
      </c>
      <c r="G379" s="20" t="s">
        <v>5916</v>
      </c>
      <c r="H379" s="20" t="s">
        <v>6113</v>
      </c>
      <c r="I379" s="20" t="s">
        <v>19368</v>
      </c>
      <c r="J379" s="33" t="s">
        <v>5272</v>
      </c>
      <c r="K379" s="215" t="s">
        <v>1811</v>
      </c>
      <c r="L379" s="20">
        <f t="shared" si="6"/>
        <v>24</v>
      </c>
      <c r="M379" s="20">
        <f t="shared" si="7"/>
        <v>11</v>
      </c>
      <c r="N379" s="20">
        <f t="shared" si="8"/>
        <v>2023</v>
      </c>
      <c r="O379" s="20">
        <v>72</v>
      </c>
      <c r="P379" s="209">
        <f t="shared" si="9"/>
        <v>47446</v>
      </c>
      <c r="Q379" s="20"/>
      <c r="R379" s="20" t="s">
        <v>19368</v>
      </c>
      <c r="S379" s="19" t="s">
        <v>19369</v>
      </c>
      <c r="T379" s="19" t="s">
        <v>445</v>
      </c>
      <c r="U379" s="19" t="s">
        <v>19370</v>
      </c>
      <c r="V379" s="209">
        <v>38552</v>
      </c>
      <c r="W379" s="20" t="s">
        <v>75</v>
      </c>
      <c r="X379" s="20">
        <v>9</v>
      </c>
      <c r="Y379" s="33" t="s">
        <v>19367</v>
      </c>
      <c r="Z379" s="19" t="s">
        <v>2054</v>
      </c>
      <c r="AA379" s="20" t="s">
        <v>6426</v>
      </c>
      <c r="AB379" s="19" t="s">
        <v>6168</v>
      </c>
      <c r="AC379" s="20" t="s">
        <v>14407</v>
      </c>
    </row>
    <row r="380" spans="1:29" ht="22.5" customHeight="1" x14ac:dyDescent="0.35">
      <c r="A380" s="33">
        <v>378</v>
      </c>
      <c r="B380" s="20" t="s">
        <v>19371</v>
      </c>
      <c r="C380" s="20" t="s">
        <v>18153</v>
      </c>
      <c r="D380" s="20" t="str">
        <f t="shared" si="5"/>
        <v>TX - QNBTH-CB</v>
      </c>
      <c r="E380" s="20" t="s">
        <v>6335</v>
      </c>
      <c r="F380" s="20" t="s">
        <v>52</v>
      </c>
      <c r="G380" s="20" t="s">
        <v>5916</v>
      </c>
      <c r="H380" s="20" t="s">
        <v>6113</v>
      </c>
      <c r="I380" s="20" t="s">
        <v>19371</v>
      </c>
      <c r="J380" s="33" t="s">
        <v>5284</v>
      </c>
      <c r="K380" s="215" t="s">
        <v>440</v>
      </c>
      <c r="L380" s="20">
        <f t="shared" si="6"/>
        <v>17</v>
      </c>
      <c r="M380" s="20">
        <f t="shared" si="7"/>
        <v>5</v>
      </c>
      <c r="N380" s="20">
        <f t="shared" si="8"/>
        <v>2024</v>
      </c>
      <c r="O380" s="20">
        <v>72</v>
      </c>
      <c r="P380" s="209">
        <f t="shared" si="9"/>
        <v>47620</v>
      </c>
      <c r="Q380" s="20"/>
      <c r="R380" s="20" t="s">
        <v>19371</v>
      </c>
      <c r="S380" s="19" t="s">
        <v>19372</v>
      </c>
      <c r="T380" s="19" t="s">
        <v>1770</v>
      </c>
      <c r="U380" s="19" t="s">
        <v>864</v>
      </c>
      <c r="V380" s="209">
        <v>35224</v>
      </c>
      <c r="W380" s="20" t="s">
        <v>44</v>
      </c>
      <c r="X380" s="20">
        <v>10</v>
      </c>
      <c r="Y380" s="33" t="s">
        <v>19373</v>
      </c>
      <c r="Z380" s="19" t="s">
        <v>2054</v>
      </c>
      <c r="AA380" s="20" t="s">
        <v>6426</v>
      </c>
      <c r="AB380" s="19" t="s">
        <v>6168</v>
      </c>
      <c r="AC380" s="20" t="s">
        <v>14407</v>
      </c>
    </row>
    <row r="381" spans="1:29" ht="22.5" customHeight="1" x14ac:dyDescent="0.35">
      <c r="A381" s="33">
        <v>379</v>
      </c>
      <c r="B381" s="20" t="s">
        <v>19374</v>
      </c>
      <c r="C381" s="20" t="s">
        <v>18153</v>
      </c>
      <c r="D381" s="20" t="str">
        <f t="shared" si="5"/>
        <v>TX - QNBTH-CB</v>
      </c>
      <c r="E381" s="20" t="s">
        <v>6335</v>
      </c>
      <c r="F381" s="20" t="s">
        <v>52</v>
      </c>
      <c r="G381" s="20" t="s">
        <v>5916</v>
      </c>
      <c r="H381" s="20" t="s">
        <v>6113</v>
      </c>
      <c r="I381" s="20" t="s">
        <v>19374</v>
      </c>
      <c r="J381" s="33" t="s">
        <v>19375</v>
      </c>
      <c r="K381" s="215" t="s">
        <v>2046</v>
      </c>
      <c r="L381" s="20">
        <f t="shared" si="6"/>
        <v>8</v>
      </c>
      <c r="M381" s="20">
        <f t="shared" si="7"/>
        <v>8</v>
      </c>
      <c r="N381" s="20">
        <f t="shared" si="8"/>
        <v>2024</v>
      </c>
      <c r="O381" s="20">
        <v>72</v>
      </c>
      <c r="P381" s="209">
        <f t="shared" si="9"/>
        <v>47703</v>
      </c>
      <c r="Q381" s="20"/>
      <c r="R381" s="20" t="s">
        <v>19374</v>
      </c>
      <c r="S381" s="19" t="s">
        <v>19376</v>
      </c>
      <c r="T381" s="19" t="s">
        <v>19377</v>
      </c>
      <c r="U381" s="19" t="s">
        <v>450</v>
      </c>
      <c r="V381" s="209">
        <v>37696</v>
      </c>
      <c r="W381" s="20" t="s">
        <v>75</v>
      </c>
      <c r="X381" s="20">
        <v>10</v>
      </c>
      <c r="Y381" s="33" t="s">
        <v>19373</v>
      </c>
      <c r="Z381" s="19" t="s">
        <v>2054</v>
      </c>
      <c r="AA381" s="20" t="s">
        <v>6426</v>
      </c>
      <c r="AB381" s="19" t="s">
        <v>6168</v>
      </c>
      <c r="AC381" s="20" t="s">
        <v>14407</v>
      </c>
    </row>
    <row r="382" spans="1:29" ht="22.5" customHeight="1" x14ac:dyDescent="0.35">
      <c r="A382" s="33">
        <v>380</v>
      </c>
      <c r="B382" s="20" t="s">
        <v>19378</v>
      </c>
      <c r="C382" s="20" t="s">
        <v>332</v>
      </c>
      <c r="D382" s="20" t="str">
        <f t="shared" si="5"/>
        <v>TX - QNBTH-CB</v>
      </c>
      <c r="E382" s="20" t="s">
        <v>6335</v>
      </c>
      <c r="F382" s="20" t="s">
        <v>52</v>
      </c>
      <c r="G382" s="20" t="s">
        <v>5916</v>
      </c>
      <c r="H382" s="20" t="s">
        <v>6113</v>
      </c>
      <c r="I382" s="20" t="s">
        <v>19378</v>
      </c>
      <c r="J382" s="33" t="s">
        <v>19375</v>
      </c>
      <c r="K382" s="215" t="s">
        <v>2046</v>
      </c>
      <c r="L382" s="20">
        <f t="shared" si="6"/>
        <v>8</v>
      </c>
      <c r="M382" s="20">
        <f t="shared" si="7"/>
        <v>8</v>
      </c>
      <c r="N382" s="20">
        <f t="shared" si="8"/>
        <v>2024</v>
      </c>
      <c r="O382" s="20">
        <v>72</v>
      </c>
      <c r="P382" s="209">
        <f t="shared" si="9"/>
        <v>47703</v>
      </c>
      <c r="Q382" s="20"/>
      <c r="R382" s="20" t="s">
        <v>19378</v>
      </c>
      <c r="S382" s="19" t="s">
        <v>11245</v>
      </c>
      <c r="T382" s="19" t="s">
        <v>2310</v>
      </c>
      <c r="U382" s="19" t="s">
        <v>241</v>
      </c>
      <c r="V382" s="210">
        <v>36823</v>
      </c>
      <c r="W382" s="20" t="s">
        <v>44</v>
      </c>
      <c r="X382" s="20">
        <v>10</v>
      </c>
      <c r="Y382" s="33" t="s">
        <v>19373</v>
      </c>
      <c r="Z382" s="19" t="s">
        <v>2054</v>
      </c>
      <c r="AA382" s="20" t="s">
        <v>6426</v>
      </c>
      <c r="AB382" s="19" t="s">
        <v>6168</v>
      </c>
      <c r="AC382" s="20" t="s">
        <v>14407</v>
      </c>
    </row>
    <row r="383" spans="1:29" ht="22.5" customHeight="1" x14ac:dyDescent="0.35">
      <c r="A383" s="33">
        <v>381</v>
      </c>
      <c r="B383" s="20" t="s">
        <v>19379</v>
      </c>
      <c r="C383" s="20" t="s">
        <v>18153</v>
      </c>
      <c r="D383" s="20" t="str">
        <f t="shared" si="5"/>
        <v>TX - QNBTH-CB</v>
      </c>
      <c r="E383" s="20" t="s">
        <v>6335</v>
      </c>
      <c r="F383" s="20" t="s">
        <v>52</v>
      </c>
      <c r="G383" s="20" t="s">
        <v>5916</v>
      </c>
      <c r="H383" s="20" t="s">
        <v>6113</v>
      </c>
      <c r="I383" s="20" t="s">
        <v>19379</v>
      </c>
      <c r="J383" s="33" t="s">
        <v>15446</v>
      </c>
      <c r="K383" s="215" t="s">
        <v>15447</v>
      </c>
      <c r="L383" s="20">
        <f t="shared" si="6"/>
        <v>16</v>
      </c>
      <c r="M383" s="20">
        <f t="shared" si="7"/>
        <v>8</v>
      </c>
      <c r="N383" s="20">
        <f t="shared" si="8"/>
        <v>2024</v>
      </c>
      <c r="O383" s="20">
        <v>72</v>
      </c>
      <c r="P383" s="209">
        <f t="shared" si="9"/>
        <v>47711</v>
      </c>
      <c r="Q383" s="20"/>
      <c r="R383" s="20" t="s">
        <v>19379</v>
      </c>
      <c r="S383" s="19" t="s">
        <v>19380</v>
      </c>
      <c r="T383" s="19" t="s">
        <v>19381</v>
      </c>
      <c r="U383" s="19" t="s">
        <v>763</v>
      </c>
      <c r="V383" s="209">
        <v>32390</v>
      </c>
      <c r="W383" s="20" t="s">
        <v>75</v>
      </c>
      <c r="X383" s="20">
        <v>10</v>
      </c>
      <c r="Y383" s="33" t="s">
        <v>19373</v>
      </c>
      <c r="Z383" s="19" t="s">
        <v>2054</v>
      </c>
      <c r="AA383" s="20" t="s">
        <v>6426</v>
      </c>
      <c r="AB383" s="19" t="s">
        <v>6168</v>
      </c>
      <c r="AC383" s="20" t="s">
        <v>14407</v>
      </c>
    </row>
    <row r="384" spans="1:29" ht="22.5" customHeight="1" x14ac:dyDescent="0.35">
      <c r="A384" s="33">
        <v>382</v>
      </c>
      <c r="B384" s="20" t="s">
        <v>19382</v>
      </c>
      <c r="C384" s="20" t="s">
        <v>18153</v>
      </c>
      <c r="D384" s="20" t="str">
        <f t="shared" si="5"/>
        <v>DNTHBTH-CB</v>
      </c>
      <c r="E384" s="20" t="s">
        <v>6335</v>
      </c>
      <c r="F384" s="20" t="s">
        <v>52</v>
      </c>
      <c r="G384" s="20" t="s">
        <v>33</v>
      </c>
      <c r="H384" s="20" t="s">
        <v>464</v>
      </c>
      <c r="I384" s="20" t="s">
        <v>19383</v>
      </c>
      <c r="J384" s="33" t="s">
        <v>10494</v>
      </c>
      <c r="K384" s="215" t="s">
        <v>10495</v>
      </c>
      <c r="L384" s="20">
        <f t="shared" si="6"/>
        <v>4</v>
      </c>
      <c r="M384" s="20">
        <f t="shared" si="7"/>
        <v>10</v>
      </c>
      <c r="N384" s="20">
        <f t="shared" si="8"/>
        <v>2022</v>
      </c>
      <c r="O384" s="20">
        <v>72</v>
      </c>
      <c r="P384" s="209">
        <f t="shared" si="9"/>
        <v>47030</v>
      </c>
      <c r="Q384" s="20"/>
      <c r="R384" s="20" t="s">
        <v>19382</v>
      </c>
      <c r="S384" s="19" t="s">
        <v>19384</v>
      </c>
      <c r="T384" s="19" t="s">
        <v>19385</v>
      </c>
      <c r="U384" s="19" t="s">
        <v>365</v>
      </c>
      <c r="V384" s="209">
        <v>35483</v>
      </c>
      <c r="W384" s="20" t="s">
        <v>44</v>
      </c>
      <c r="X384" s="20">
        <v>18</v>
      </c>
      <c r="Y384" s="33" t="s">
        <v>19386</v>
      </c>
      <c r="Z384" s="19" t="s">
        <v>62</v>
      </c>
      <c r="AA384" s="20" t="s">
        <v>469</v>
      </c>
      <c r="AB384" s="19" t="s">
        <v>15919</v>
      </c>
      <c r="AC384" s="20" t="s">
        <v>14286</v>
      </c>
    </row>
    <row r="385" spans="1:29" ht="22.5" customHeight="1" x14ac:dyDescent="0.35">
      <c r="A385" s="33">
        <v>383</v>
      </c>
      <c r="B385" s="20" t="s">
        <v>19387</v>
      </c>
      <c r="C385" s="20" t="s">
        <v>18153</v>
      </c>
      <c r="D385" s="20" t="str">
        <f t="shared" si="5"/>
        <v>DNTHBTH-CB</v>
      </c>
      <c r="E385" s="20" t="s">
        <v>6335</v>
      </c>
      <c r="F385" s="20" t="s">
        <v>52</v>
      </c>
      <c r="G385" s="20" t="s">
        <v>33</v>
      </c>
      <c r="H385" s="20" t="s">
        <v>464</v>
      </c>
      <c r="I385" s="20" t="s">
        <v>19388</v>
      </c>
      <c r="J385" s="33" t="s">
        <v>4687</v>
      </c>
      <c r="K385" s="215" t="s">
        <v>4688</v>
      </c>
      <c r="L385" s="20">
        <f t="shared" si="6"/>
        <v>28</v>
      </c>
      <c r="M385" s="20">
        <f t="shared" si="7"/>
        <v>11</v>
      </c>
      <c r="N385" s="20">
        <f t="shared" si="8"/>
        <v>2022</v>
      </c>
      <c r="O385" s="20">
        <v>72</v>
      </c>
      <c r="P385" s="209">
        <f t="shared" si="9"/>
        <v>47085</v>
      </c>
      <c r="Q385" s="20"/>
      <c r="R385" s="20" t="s">
        <v>19387</v>
      </c>
      <c r="S385" s="19" t="s">
        <v>12199</v>
      </c>
      <c r="T385" s="19" t="s">
        <v>128</v>
      </c>
      <c r="U385" s="19" t="s">
        <v>1779</v>
      </c>
      <c r="V385" s="209">
        <v>34971</v>
      </c>
      <c r="W385" s="20" t="s">
        <v>75</v>
      </c>
      <c r="X385" s="20">
        <v>18</v>
      </c>
      <c r="Y385" s="33" t="s">
        <v>19389</v>
      </c>
      <c r="Z385" s="19" t="s">
        <v>93</v>
      </c>
      <c r="AA385" s="20" t="s">
        <v>469</v>
      </c>
      <c r="AB385" s="19" t="s">
        <v>15919</v>
      </c>
      <c r="AC385" s="20" t="s">
        <v>14286</v>
      </c>
    </row>
    <row r="386" spans="1:29" ht="22.5" customHeight="1" x14ac:dyDescent="0.35">
      <c r="A386" s="33">
        <v>384</v>
      </c>
      <c r="B386" s="20" t="s">
        <v>19390</v>
      </c>
      <c r="C386" s="20" t="s">
        <v>18153</v>
      </c>
      <c r="D386" s="20" t="str">
        <f t="shared" si="5"/>
        <v>DNAVBTH-CB</v>
      </c>
      <c r="E386" s="20" t="s">
        <v>6335</v>
      </c>
      <c r="F386" s="20" t="s">
        <v>52</v>
      </c>
      <c r="G386" s="20" t="s">
        <v>33</v>
      </c>
      <c r="H386" s="20" t="s">
        <v>402</v>
      </c>
      <c r="I386" s="20" t="s">
        <v>19391</v>
      </c>
      <c r="J386" s="33" t="s">
        <v>11107</v>
      </c>
      <c r="K386" s="215" t="s">
        <v>11108</v>
      </c>
      <c r="L386" s="20">
        <f t="shared" si="6"/>
        <v>15</v>
      </c>
      <c r="M386" s="20">
        <f t="shared" si="7"/>
        <v>2</v>
      </c>
      <c r="N386" s="20">
        <f t="shared" si="8"/>
        <v>2023</v>
      </c>
      <c r="O386" s="20">
        <v>72</v>
      </c>
      <c r="P386" s="209">
        <f t="shared" si="9"/>
        <v>47164</v>
      </c>
      <c r="Q386" s="20"/>
      <c r="R386" s="20" t="s">
        <v>19390</v>
      </c>
      <c r="S386" s="19" t="s">
        <v>19392</v>
      </c>
      <c r="T386" s="19" t="s">
        <v>10012</v>
      </c>
      <c r="U386" s="19" t="s">
        <v>455</v>
      </c>
      <c r="V386" s="210">
        <v>35723</v>
      </c>
      <c r="W386" s="20" t="s">
        <v>75</v>
      </c>
      <c r="X386" s="20">
        <v>18</v>
      </c>
      <c r="Y386" s="33" t="s">
        <v>19393</v>
      </c>
      <c r="Z386" s="19" t="s">
        <v>93</v>
      </c>
      <c r="AA386" s="20" t="s">
        <v>47</v>
      </c>
      <c r="AB386" s="19" t="s">
        <v>14285</v>
      </c>
      <c r="AC386" s="20" t="s">
        <v>14286</v>
      </c>
    </row>
    <row r="387" spans="1:29" ht="22.5" customHeight="1" x14ac:dyDescent="0.35">
      <c r="A387" s="33">
        <v>385</v>
      </c>
      <c r="B387" s="20" t="s">
        <v>19394</v>
      </c>
      <c r="C387" s="20" t="s">
        <v>18153</v>
      </c>
      <c r="D387" s="20" t="str">
        <f t="shared" si="5"/>
        <v>DNTBBTH-CB</v>
      </c>
      <c r="E387" s="20" t="s">
        <v>6335</v>
      </c>
      <c r="F387" s="20" t="s">
        <v>52</v>
      </c>
      <c r="G387" s="20" t="s">
        <v>33</v>
      </c>
      <c r="H387" s="20" t="s">
        <v>402</v>
      </c>
      <c r="I387" s="20" t="s">
        <v>19395</v>
      </c>
      <c r="J387" s="33" t="s">
        <v>1594</v>
      </c>
      <c r="K387" s="215" t="s">
        <v>1595</v>
      </c>
      <c r="L387" s="20">
        <f t="shared" si="6"/>
        <v>21</v>
      </c>
      <c r="M387" s="20">
        <f t="shared" si="7"/>
        <v>10</v>
      </c>
      <c r="N387" s="20">
        <f t="shared" si="8"/>
        <v>2022</v>
      </c>
      <c r="O387" s="20">
        <v>72</v>
      </c>
      <c r="P387" s="209">
        <f t="shared" si="9"/>
        <v>47047</v>
      </c>
      <c r="Q387" s="20"/>
      <c r="R387" s="20" t="s">
        <v>19394</v>
      </c>
      <c r="S387" s="19" t="s">
        <v>19396</v>
      </c>
      <c r="T387" s="19" t="s">
        <v>10012</v>
      </c>
      <c r="U387" s="19" t="s">
        <v>731</v>
      </c>
      <c r="V387" s="210">
        <v>35350</v>
      </c>
      <c r="W387" s="20" t="s">
        <v>75</v>
      </c>
      <c r="X387" s="20">
        <v>18</v>
      </c>
      <c r="Y387" s="33" t="s">
        <v>19397</v>
      </c>
      <c r="Z387" s="19" t="s">
        <v>279</v>
      </c>
      <c r="AA387" s="20" t="s">
        <v>736</v>
      </c>
      <c r="AB387" s="19" t="s">
        <v>16125</v>
      </c>
      <c r="AC387" s="20" t="s">
        <v>14286</v>
      </c>
    </row>
    <row r="388" spans="1:29" ht="22.5" customHeight="1" x14ac:dyDescent="0.35">
      <c r="A388" s="33">
        <v>386</v>
      </c>
      <c r="B388" s="20" t="s">
        <v>19398</v>
      </c>
      <c r="C388" s="20" t="s">
        <v>18153</v>
      </c>
      <c r="D388" s="20" t="str">
        <f t="shared" si="5"/>
        <v>DNTBBTH-CB</v>
      </c>
      <c r="E388" s="20" t="s">
        <v>6335</v>
      </c>
      <c r="F388" s="20" t="s">
        <v>52</v>
      </c>
      <c r="G388" s="20" t="s">
        <v>33</v>
      </c>
      <c r="H388" s="20" t="s">
        <v>402</v>
      </c>
      <c r="I388" s="20" t="s">
        <v>19399</v>
      </c>
      <c r="J388" s="33" t="s">
        <v>10412</v>
      </c>
      <c r="K388" s="215" t="s">
        <v>10413</v>
      </c>
      <c r="L388" s="20">
        <f t="shared" si="6"/>
        <v>25</v>
      </c>
      <c r="M388" s="20">
        <f t="shared" si="7"/>
        <v>8</v>
      </c>
      <c r="N388" s="20">
        <f t="shared" si="8"/>
        <v>2022</v>
      </c>
      <c r="O388" s="20">
        <v>72</v>
      </c>
      <c r="P388" s="209">
        <f t="shared" si="9"/>
        <v>46990</v>
      </c>
      <c r="Q388" s="20"/>
      <c r="R388" s="20" t="s">
        <v>19398</v>
      </c>
      <c r="S388" s="19" t="s">
        <v>19400</v>
      </c>
      <c r="T388" s="19" t="s">
        <v>19401</v>
      </c>
      <c r="U388" s="19" t="s">
        <v>345</v>
      </c>
      <c r="V388" s="209">
        <v>33659</v>
      </c>
      <c r="W388" s="20" t="s">
        <v>75</v>
      </c>
      <c r="X388" s="20">
        <v>18</v>
      </c>
      <c r="Y388" s="33" t="s">
        <v>19402</v>
      </c>
      <c r="Z388" s="19" t="s">
        <v>279</v>
      </c>
      <c r="AA388" s="20" t="s">
        <v>736</v>
      </c>
      <c r="AB388" s="19" t="s">
        <v>16125</v>
      </c>
      <c r="AC388" s="20" t="s">
        <v>14286</v>
      </c>
    </row>
    <row r="389" spans="1:29" ht="22.5" customHeight="1" x14ac:dyDescent="0.35">
      <c r="A389" s="33">
        <v>387</v>
      </c>
      <c r="B389" s="20" t="s">
        <v>19403</v>
      </c>
      <c r="C389" s="20" t="s">
        <v>18153</v>
      </c>
      <c r="D389" s="20" t="str">
        <f t="shared" si="5"/>
        <v>DNPBTH-CB</v>
      </c>
      <c r="E389" s="20" t="s">
        <v>6335</v>
      </c>
      <c r="F389" s="20" t="s">
        <v>52</v>
      </c>
      <c r="G389" s="20" t="s">
        <v>33</v>
      </c>
      <c r="H389" s="20" t="s">
        <v>524</v>
      </c>
      <c r="I389" s="20" t="s">
        <v>19404</v>
      </c>
      <c r="J389" s="33" t="s">
        <v>4687</v>
      </c>
      <c r="K389" s="215" t="s">
        <v>4688</v>
      </c>
      <c r="L389" s="20">
        <f t="shared" si="6"/>
        <v>28</v>
      </c>
      <c r="M389" s="20">
        <f t="shared" si="7"/>
        <v>11</v>
      </c>
      <c r="N389" s="20">
        <f t="shared" si="8"/>
        <v>2022</v>
      </c>
      <c r="O389" s="20">
        <v>72</v>
      </c>
      <c r="P389" s="209">
        <f t="shared" si="9"/>
        <v>47085</v>
      </c>
      <c r="Q389" s="20"/>
      <c r="R389" s="20" t="s">
        <v>19403</v>
      </c>
      <c r="S389" s="19" t="s">
        <v>19405</v>
      </c>
      <c r="T389" s="19" t="s">
        <v>12819</v>
      </c>
      <c r="U389" s="19" t="s">
        <v>489</v>
      </c>
      <c r="V389" s="209">
        <v>32023</v>
      </c>
      <c r="W389" s="20" t="s">
        <v>44</v>
      </c>
      <c r="X389" s="20">
        <v>18</v>
      </c>
      <c r="Y389" s="33" t="s">
        <v>19406</v>
      </c>
      <c r="Z389" s="19" t="s">
        <v>46</v>
      </c>
      <c r="AA389" s="20" t="s">
        <v>2305</v>
      </c>
      <c r="AB389" s="19" t="s">
        <v>2306</v>
      </c>
      <c r="AC389" s="20" t="s">
        <v>14286</v>
      </c>
    </row>
    <row r="390" spans="1:29" ht="22.5" customHeight="1" x14ac:dyDescent="0.35">
      <c r="A390" s="33">
        <v>388</v>
      </c>
      <c r="B390" s="20" t="s">
        <v>19407</v>
      </c>
      <c r="C390" s="20" t="s">
        <v>18153</v>
      </c>
      <c r="D390" s="20" t="str">
        <f t="shared" si="5"/>
        <v>DNPBTH-CB</v>
      </c>
      <c r="E390" s="20" t="s">
        <v>6335</v>
      </c>
      <c r="F390" s="20" t="s">
        <v>52</v>
      </c>
      <c r="G390" s="20" t="s">
        <v>33</v>
      </c>
      <c r="H390" s="20" t="s">
        <v>524</v>
      </c>
      <c r="I390" s="20" t="s">
        <v>19408</v>
      </c>
      <c r="J390" s="33" t="s">
        <v>1467</v>
      </c>
      <c r="K390" s="215" t="s">
        <v>1468</v>
      </c>
      <c r="L390" s="20">
        <f t="shared" si="6"/>
        <v>19</v>
      </c>
      <c r="M390" s="20">
        <f t="shared" si="7"/>
        <v>8</v>
      </c>
      <c r="N390" s="20">
        <f t="shared" si="8"/>
        <v>2022</v>
      </c>
      <c r="O390" s="20">
        <v>72</v>
      </c>
      <c r="P390" s="209">
        <f t="shared" si="9"/>
        <v>46984</v>
      </c>
      <c r="Q390" s="20"/>
      <c r="R390" s="20" t="s">
        <v>19407</v>
      </c>
      <c r="S390" s="19" t="s">
        <v>19409</v>
      </c>
      <c r="T390" s="19" t="s">
        <v>1006</v>
      </c>
      <c r="U390" s="19" t="s">
        <v>19410</v>
      </c>
      <c r="V390" s="210">
        <v>35380</v>
      </c>
      <c r="W390" s="20" t="s">
        <v>75</v>
      </c>
      <c r="X390" s="20">
        <v>18</v>
      </c>
      <c r="Y390" s="33" t="s">
        <v>15838</v>
      </c>
      <c r="Z390" s="19" t="s">
        <v>62</v>
      </c>
      <c r="AA390" s="20" t="s">
        <v>2305</v>
      </c>
      <c r="AB390" s="19" t="s">
        <v>2306</v>
      </c>
      <c r="AC390" s="20" t="s">
        <v>14286</v>
      </c>
    </row>
    <row r="391" spans="1:29" ht="22.5" customHeight="1" x14ac:dyDescent="0.35">
      <c r="A391" s="33">
        <v>389</v>
      </c>
      <c r="B391" s="20" t="s">
        <v>19411</v>
      </c>
      <c r="C391" s="20" t="s">
        <v>18153</v>
      </c>
      <c r="D391" s="20" t="str">
        <f t="shared" si="5"/>
        <v>DNBDBTH-CB</v>
      </c>
      <c r="E391" s="20" t="s">
        <v>6335</v>
      </c>
      <c r="F391" s="20" t="s">
        <v>52</v>
      </c>
      <c r="G391" s="20" t="s">
        <v>33</v>
      </c>
      <c r="H391" s="20" t="s">
        <v>524</v>
      </c>
      <c r="I391" s="20" t="s">
        <v>19412</v>
      </c>
      <c r="J391" s="33" t="s">
        <v>11107</v>
      </c>
      <c r="K391" s="215" t="s">
        <v>11108</v>
      </c>
      <c r="L391" s="20">
        <f t="shared" si="6"/>
        <v>15</v>
      </c>
      <c r="M391" s="20">
        <f t="shared" si="7"/>
        <v>2</v>
      </c>
      <c r="N391" s="20">
        <f t="shared" si="8"/>
        <v>2023</v>
      </c>
      <c r="O391" s="20">
        <v>72</v>
      </c>
      <c r="P391" s="209">
        <f t="shared" si="9"/>
        <v>47164</v>
      </c>
      <c r="Q391" s="20"/>
      <c r="R391" s="20" t="s">
        <v>19411</v>
      </c>
      <c r="S391" s="19" t="s">
        <v>19413</v>
      </c>
      <c r="T391" s="19" t="s">
        <v>19414</v>
      </c>
      <c r="U391" s="19" t="s">
        <v>562</v>
      </c>
      <c r="V391" s="209">
        <v>33664</v>
      </c>
      <c r="W391" s="20" t="s">
        <v>44</v>
      </c>
      <c r="X391" s="20">
        <v>18</v>
      </c>
      <c r="Y391" s="33" t="s">
        <v>19415</v>
      </c>
      <c r="Z391" s="19" t="s">
        <v>234</v>
      </c>
      <c r="AA391" s="20" t="s">
        <v>531</v>
      </c>
      <c r="AB391" s="19" t="s">
        <v>15088</v>
      </c>
      <c r="AC391" s="20" t="s">
        <v>14286</v>
      </c>
    </row>
    <row r="392" spans="1:29" ht="22.5" customHeight="1" x14ac:dyDescent="0.35">
      <c r="A392" s="33">
        <v>390</v>
      </c>
      <c r="B392" s="20" t="s">
        <v>19416</v>
      </c>
      <c r="C392" s="20" t="s">
        <v>18153</v>
      </c>
      <c r="D392" s="20" t="str">
        <f t="shared" si="5"/>
        <v>DNPBTH-CB</v>
      </c>
      <c r="E392" s="20" t="s">
        <v>6335</v>
      </c>
      <c r="F392" s="20" t="s">
        <v>52</v>
      </c>
      <c r="G392" s="20" t="s">
        <v>33</v>
      </c>
      <c r="H392" s="20" t="s">
        <v>524</v>
      </c>
      <c r="I392" s="20" t="s">
        <v>19417</v>
      </c>
      <c r="J392" s="33" t="s">
        <v>621</v>
      </c>
      <c r="K392" s="215" t="s">
        <v>622</v>
      </c>
      <c r="L392" s="20">
        <f t="shared" si="6"/>
        <v>5</v>
      </c>
      <c r="M392" s="20">
        <f t="shared" si="7"/>
        <v>8</v>
      </c>
      <c r="N392" s="20">
        <f t="shared" si="8"/>
        <v>2022</v>
      </c>
      <c r="O392" s="20">
        <v>72</v>
      </c>
      <c r="P392" s="209">
        <f t="shared" si="9"/>
        <v>46970</v>
      </c>
      <c r="Q392" s="20"/>
      <c r="R392" s="20" t="s">
        <v>19416</v>
      </c>
      <c r="S392" s="19" t="s">
        <v>19418</v>
      </c>
      <c r="T392" s="19" t="s">
        <v>1479</v>
      </c>
      <c r="U392" s="19" t="s">
        <v>67</v>
      </c>
      <c r="V392" s="209">
        <v>35150</v>
      </c>
      <c r="W392" s="20" t="s">
        <v>44</v>
      </c>
      <c r="X392" s="20">
        <v>18</v>
      </c>
      <c r="Y392" s="33" t="s">
        <v>19419</v>
      </c>
      <c r="Z392" s="19" t="s">
        <v>234</v>
      </c>
      <c r="AA392" s="20" t="s">
        <v>2305</v>
      </c>
      <c r="AB392" s="19" t="s">
        <v>2306</v>
      </c>
      <c r="AC392" s="20" t="s">
        <v>14286</v>
      </c>
    </row>
    <row r="393" spans="1:29" ht="22.5" customHeight="1" x14ac:dyDescent="0.35">
      <c r="A393" s="33">
        <v>391</v>
      </c>
      <c r="B393" s="20" t="s">
        <v>19420</v>
      </c>
      <c r="C393" s="20" t="s">
        <v>18153</v>
      </c>
      <c r="D393" s="20" t="str">
        <f t="shared" si="5"/>
        <v>DNPBTH-CB</v>
      </c>
      <c r="E393" s="20" t="s">
        <v>6335</v>
      </c>
      <c r="F393" s="20" t="s">
        <v>52</v>
      </c>
      <c r="G393" s="20" t="s">
        <v>33</v>
      </c>
      <c r="H393" s="20" t="s">
        <v>524</v>
      </c>
      <c r="I393" s="20" t="s">
        <v>19421</v>
      </c>
      <c r="J393" s="33" t="s">
        <v>10412</v>
      </c>
      <c r="K393" s="215" t="s">
        <v>10413</v>
      </c>
      <c r="L393" s="20">
        <f t="shared" si="6"/>
        <v>25</v>
      </c>
      <c r="M393" s="20">
        <f t="shared" si="7"/>
        <v>8</v>
      </c>
      <c r="N393" s="20">
        <f t="shared" si="8"/>
        <v>2022</v>
      </c>
      <c r="O393" s="20">
        <v>72</v>
      </c>
      <c r="P393" s="209">
        <f t="shared" si="9"/>
        <v>46990</v>
      </c>
      <c r="Q393" s="20"/>
      <c r="R393" s="20" t="s">
        <v>19420</v>
      </c>
      <c r="S393" s="19" t="s">
        <v>19422</v>
      </c>
      <c r="T393" s="19" t="s">
        <v>4011</v>
      </c>
      <c r="U393" s="19" t="s">
        <v>260</v>
      </c>
      <c r="V393" s="209">
        <v>34428</v>
      </c>
      <c r="W393" s="20" t="s">
        <v>44</v>
      </c>
      <c r="X393" s="20">
        <v>18</v>
      </c>
      <c r="Y393" s="33" t="s">
        <v>19423</v>
      </c>
      <c r="Z393" s="19" t="s">
        <v>234</v>
      </c>
      <c r="AA393" s="20" t="s">
        <v>2305</v>
      </c>
      <c r="AB393" s="19" t="s">
        <v>2306</v>
      </c>
      <c r="AC393" s="20" t="s">
        <v>14286</v>
      </c>
    </row>
    <row r="394" spans="1:29" ht="22.5" customHeight="1" x14ac:dyDescent="0.35">
      <c r="A394" s="33">
        <v>392</v>
      </c>
      <c r="B394" s="20" t="s">
        <v>19424</v>
      </c>
      <c r="C394" s="20" t="s">
        <v>18153</v>
      </c>
      <c r="D394" s="20" t="str">
        <f t="shared" si="5"/>
        <v>DNBDBTH-CB</v>
      </c>
      <c r="E394" s="20" t="s">
        <v>6335</v>
      </c>
      <c r="F394" s="20" t="s">
        <v>52</v>
      </c>
      <c r="G394" s="20" t="s">
        <v>33</v>
      </c>
      <c r="H394" s="20" t="s">
        <v>524</v>
      </c>
      <c r="I394" s="20" t="s">
        <v>19425</v>
      </c>
      <c r="J394" s="33" t="s">
        <v>11107</v>
      </c>
      <c r="K394" s="215" t="s">
        <v>11108</v>
      </c>
      <c r="L394" s="20">
        <f t="shared" si="6"/>
        <v>15</v>
      </c>
      <c r="M394" s="20">
        <f t="shared" si="7"/>
        <v>2</v>
      </c>
      <c r="N394" s="20">
        <f t="shared" si="8"/>
        <v>2023</v>
      </c>
      <c r="O394" s="20">
        <v>72</v>
      </c>
      <c r="P394" s="209">
        <f t="shared" si="9"/>
        <v>47164</v>
      </c>
      <c r="Q394" s="20"/>
      <c r="R394" s="20" t="s">
        <v>19424</v>
      </c>
      <c r="S394" s="19" t="s">
        <v>19426</v>
      </c>
      <c r="T394" s="19" t="s">
        <v>19427</v>
      </c>
      <c r="U394" s="19" t="s">
        <v>960</v>
      </c>
      <c r="V394" s="209">
        <v>32892</v>
      </c>
      <c r="W394" s="20" t="s">
        <v>44</v>
      </c>
      <c r="X394" s="20">
        <v>18</v>
      </c>
      <c r="Y394" s="33" t="s">
        <v>19428</v>
      </c>
      <c r="Z394" s="19" t="s">
        <v>279</v>
      </c>
      <c r="AA394" s="20" t="s">
        <v>531</v>
      </c>
      <c r="AB394" s="19" t="s">
        <v>15088</v>
      </c>
      <c r="AC394" s="20" t="s">
        <v>14286</v>
      </c>
    </row>
    <row r="395" spans="1:29" ht="22.5" customHeight="1" x14ac:dyDescent="0.35">
      <c r="A395" s="33">
        <v>393</v>
      </c>
      <c r="B395" s="20" t="s">
        <v>19429</v>
      </c>
      <c r="C395" s="20" t="s">
        <v>18153</v>
      </c>
      <c r="D395" s="20" t="str">
        <f t="shared" si="5"/>
        <v>DNVTBTH-CB</v>
      </c>
      <c r="E395" s="20" t="s">
        <v>6335</v>
      </c>
      <c r="F395" s="20" t="s">
        <v>52</v>
      </c>
      <c r="G395" s="20" t="s">
        <v>33</v>
      </c>
      <c r="H395" s="20" t="s">
        <v>3311</v>
      </c>
      <c r="I395" s="20" t="s">
        <v>19430</v>
      </c>
      <c r="J395" s="33" t="s">
        <v>4687</v>
      </c>
      <c r="K395" s="215" t="s">
        <v>4688</v>
      </c>
      <c r="L395" s="20">
        <f t="shared" si="6"/>
        <v>28</v>
      </c>
      <c r="M395" s="20">
        <f t="shared" si="7"/>
        <v>11</v>
      </c>
      <c r="N395" s="20">
        <f t="shared" si="8"/>
        <v>2022</v>
      </c>
      <c r="O395" s="20">
        <v>72</v>
      </c>
      <c r="P395" s="209">
        <f t="shared" si="9"/>
        <v>47085</v>
      </c>
      <c r="Q395" s="20"/>
      <c r="R395" s="20" t="s">
        <v>19429</v>
      </c>
      <c r="S395" s="19" t="s">
        <v>19431</v>
      </c>
      <c r="T395" s="19" t="s">
        <v>14176</v>
      </c>
      <c r="U395" s="19" t="s">
        <v>245</v>
      </c>
      <c r="V395" s="210">
        <v>30637</v>
      </c>
      <c r="W395" s="20" t="s">
        <v>44</v>
      </c>
      <c r="X395" s="20">
        <v>18</v>
      </c>
      <c r="Y395" s="33" t="s">
        <v>19432</v>
      </c>
      <c r="Z395" s="19" t="s">
        <v>46</v>
      </c>
      <c r="AA395" s="20" t="s">
        <v>3318</v>
      </c>
      <c r="AB395" s="19" t="s">
        <v>15360</v>
      </c>
      <c r="AC395" s="20" t="s">
        <v>14286</v>
      </c>
    </row>
    <row r="396" spans="1:29" ht="22.5" customHeight="1" x14ac:dyDescent="0.35">
      <c r="A396" s="33">
        <v>394</v>
      </c>
      <c r="B396" s="20" t="s">
        <v>19433</v>
      </c>
      <c r="C396" s="20" t="s">
        <v>18153</v>
      </c>
      <c r="D396" s="20" t="str">
        <f t="shared" si="5"/>
        <v>DNVTBTH-CB</v>
      </c>
      <c r="E396" s="20" t="s">
        <v>6335</v>
      </c>
      <c r="F396" s="20" t="s">
        <v>52</v>
      </c>
      <c r="G396" s="20" t="s">
        <v>33</v>
      </c>
      <c r="H396" s="20" t="s">
        <v>3311</v>
      </c>
      <c r="I396" s="20" t="s">
        <v>19434</v>
      </c>
      <c r="J396" s="33" t="s">
        <v>10494</v>
      </c>
      <c r="K396" s="215" t="s">
        <v>10495</v>
      </c>
      <c r="L396" s="20">
        <f t="shared" si="6"/>
        <v>4</v>
      </c>
      <c r="M396" s="20">
        <f t="shared" si="7"/>
        <v>10</v>
      </c>
      <c r="N396" s="20">
        <f t="shared" si="8"/>
        <v>2022</v>
      </c>
      <c r="O396" s="20">
        <v>72</v>
      </c>
      <c r="P396" s="209">
        <f t="shared" si="9"/>
        <v>47030</v>
      </c>
      <c r="Q396" s="20"/>
      <c r="R396" s="20" t="s">
        <v>19433</v>
      </c>
      <c r="S396" s="19" t="s">
        <v>19435</v>
      </c>
      <c r="T396" s="19" t="s">
        <v>19436</v>
      </c>
      <c r="U396" s="19" t="s">
        <v>19437</v>
      </c>
      <c r="V396" s="210">
        <v>36477</v>
      </c>
      <c r="W396" s="20" t="s">
        <v>44</v>
      </c>
      <c r="X396" s="20">
        <v>18</v>
      </c>
      <c r="Y396" s="33" t="s">
        <v>19438</v>
      </c>
      <c r="Z396" s="19" t="s">
        <v>46</v>
      </c>
      <c r="AA396" s="20" t="s">
        <v>3318</v>
      </c>
      <c r="AB396" s="19" t="s">
        <v>15360</v>
      </c>
      <c r="AC396" s="20" t="s">
        <v>14286</v>
      </c>
    </row>
    <row r="397" spans="1:29" ht="22.5" customHeight="1" x14ac:dyDescent="0.35">
      <c r="A397" s="33">
        <v>395</v>
      </c>
      <c r="B397" s="20" t="s">
        <v>19439</v>
      </c>
      <c r="C397" s="20" t="s">
        <v>18153</v>
      </c>
      <c r="D397" s="20" t="str">
        <f t="shared" si="5"/>
        <v>DNVTBTH-CB</v>
      </c>
      <c r="E397" s="20" t="s">
        <v>6335</v>
      </c>
      <c r="F397" s="20" t="s">
        <v>52</v>
      </c>
      <c r="G397" s="20" t="s">
        <v>33</v>
      </c>
      <c r="H397" s="20" t="s">
        <v>3311</v>
      </c>
      <c r="I397" s="20" t="s">
        <v>19440</v>
      </c>
      <c r="J397" s="33" t="s">
        <v>11107</v>
      </c>
      <c r="K397" s="215" t="s">
        <v>11108</v>
      </c>
      <c r="L397" s="20">
        <f t="shared" si="6"/>
        <v>15</v>
      </c>
      <c r="M397" s="20">
        <f t="shared" si="7"/>
        <v>2</v>
      </c>
      <c r="N397" s="20">
        <f t="shared" si="8"/>
        <v>2023</v>
      </c>
      <c r="O397" s="20">
        <v>72</v>
      </c>
      <c r="P397" s="209">
        <f t="shared" si="9"/>
        <v>47164</v>
      </c>
      <c r="Q397" s="20"/>
      <c r="R397" s="20" t="s">
        <v>19439</v>
      </c>
      <c r="S397" s="19" t="s">
        <v>19441</v>
      </c>
      <c r="T397" s="19" t="s">
        <v>19442</v>
      </c>
      <c r="U397" s="19" t="s">
        <v>60</v>
      </c>
      <c r="V397" s="209">
        <v>32333</v>
      </c>
      <c r="W397" s="20" t="s">
        <v>44</v>
      </c>
      <c r="X397" s="20">
        <v>18</v>
      </c>
      <c r="Y397" s="33" t="s">
        <v>15861</v>
      </c>
      <c r="Z397" s="19" t="s">
        <v>62</v>
      </c>
      <c r="AA397" s="20" t="s">
        <v>3318</v>
      </c>
      <c r="AB397" s="19" t="s">
        <v>15360</v>
      </c>
      <c r="AC397" s="20" t="s">
        <v>14286</v>
      </c>
    </row>
    <row r="398" spans="1:29" ht="22.5" customHeight="1" x14ac:dyDescent="0.35">
      <c r="A398" s="33">
        <v>396</v>
      </c>
      <c r="B398" s="20" t="s">
        <v>19443</v>
      </c>
      <c r="C398" s="20" t="s">
        <v>18153</v>
      </c>
      <c r="D398" s="20" t="str">
        <f t="shared" si="5"/>
        <v>DNVTBTH-CB</v>
      </c>
      <c r="E398" s="20" t="s">
        <v>6335</v>
      </c>
      <c r="F398" s="20" t="s">
        <v>52</v>
      </c>
      <c r="G398" s="20" t="s">
        <v>33</v>
      </c>
      <c r="H398" s="20" t="s">
        <v>3311</v>
      </c>
      <c r="I398" s="20" t="s">
        <v>19444</v>
      </c>
      <c r="J398" s="33" t="s">
        <v>4000</v>
      </c>
      <c r="K398" s="215" t="s">
        <v>4001</v>
      </c>
      <c r="L398" s="20">
        <f t="shared" si="6"/>
        <v>9</v>
      </c>
      <c r="M398" s="20">
        <f t="shared" si="7"/>
        <v>8</v>
      </c>
      <c r="N398" s="20">
        <f t="shared" si="8"/>
        <v>2022</v>
      </c>
      <c r="O398" s="20">
        <v>72</v>
      </c>
      <c r="P398" s="209">
        <f t="shared" si="9"/>
        <v>46974</v>
      </c>
      <c r="Q398" s="20"/>
      <c r="R398" s="20" t="s">
        <v>19443</v>
      </c>
      <c r="S398" s="19" t="s">
        <v>19445</v>
      </c>
      <c r="T398" s="19" t="s">
        <v>112</v>
      </c>
      <c r="U398" s="19" t="s">
        <v>337</v>
      </c>
      <c r="V398" s="209">
        <v>36066</v>
      </c>
      <c r="W398" s="20" t="s">
        <v>75</v>
      </c>
      <c r="X398" s="20">
        <v>18</v>
      </c>
      <c r="Y398" s="33" t="s">
        <v>15864</v>
      </c>
      <c r="Z398" s="19" t="s">
        <v>62</v>
      </c>
      <c r="AA398" s="20" t="s">
        <v>3318</v>
      </c>
      <c r="AB398" s="19" t="s">
        <v>15360</v>
      </c>
      <c r="AC398" s="20" t="s">
        <v>14286</v>
      </c>
    </row>
    <row r="399" spans="1:29" ht="22.5" customHeight="1" x14ac:dyDescent="0.35">
      <c r="A399" s="33">
        <v>397</v>
      </c>
      <c r="B399" s="20" t="s">
        <v>19446</v>
      </c>
      <c r="C399" s="20" t="s">
        <v>18153</v>
      </c>
      <c r="D399" s="20" t="str">
        <f t="shared" si="5"/>
        <v>DNVTBTH-CB</v>
      </c>
      <c r="E399" s="20" t="s">
        <v>6335</v>
      </c>
      <c r="F399" s="20" t="s">
        <v>52</v>
      </c>
      <c r="G399" s="20" t="s">
        <v>33</v>
      </c>
      <c r="H399" s="20" t="s">
        <v>3311</v>
      </c>
      <c r="I399" s="20" t="s">
        <v>19447</v>
      </c>
      <c r="J399" s="33" t="s">
        <v>11107</v>
      </c>
      <c r="K399" s="215" t="s">
        <v>11108</v>
      </c>
      <c r="L399" s="20">
        <f t="shared" si="6"/>
        <v>15</v>
      </c>
      <c r="M399" s="20">
        <f t="shared" si="7"/>
        <v>2</v>
      </c>
      <c r="N399" s="20">
        <f t="shared" si="8"/>
        <v>2023</v>
      </c>
      <c r="O399" s="20">
        <v>72</v>
      </c>
      <c r="P399" s="209">
        <f t="shared" si="9"/>
        <v>47164</v>
      </c>
      <c r="Q399" s="20"/>
      <c r="R399" s="20" t="s">
        <v>19446</v>
      </c>
      <c r="S399" s="19" t="s">
        <v>19448</v>
      </c>
      <c r="T399" s="19" t="s">
        <v>13159</v>
      </c>
      <c r="U399" s="19" t="s">
        <v>486</v>
      </c>
      <c r="V399" s="209">
        <v>36025</v>
      </c>
      <c r="W399" s="20" t="s">
        <v>44</v>
      </c>
      <c r="X399" s="20">
        <v>18</v>
      </c>
      <c r="Y399" s="33" t="s">
        <v>15864</v>
      </c>
      <c r="Z399" s="19" t="s">
        <v>62</v>
      </c>
      <c r="AA399" s="20" t="s">
        <v>3318</v>
      </c>
      <c r="AB399" s="19" t="s">
        <v>15360</v>
      </c>
      <c r="AC399" s="20" t="s">
        <v>14286</v>
      </c>
    </row>
    <row r="400" spans="1:29" ht="22.5" customHeight="1" x14ac:dyDescent="0.35">
      <c r="A400" s="33">
        <v>398</v>
      </c>
      <c r="B400" s="20" t="s">
        <v>19449</v>
      </c>
      <c r="C400" s="20" t="s">
        <v>18153</v>
      </c>
      <c r="D400" s="20" t="str">
        <f t="shared" si="5"/>
        <v>DNVTBTH-CB</v>
      </c>
      <c r="E400" s="20" t="s">
        <v>6335</v>
      </c>
      <c r="F400" s="20" t="s">
        <v>52</v>
      </c>
      <c r="G400" s="20" t="s">
        <v>33</v>
      </c>
      <c r="H400" s="20" t="s">
        <v>3311</v>
      </c>
      <c r="I400" s="20" t="s">
        <v>19450</v>
      </c>
      <c r="J400" s="33" t="s">
        <v>11107</v>
      </c>
      <c r="K400" s="215" t="s">
        <v>11108</v>
      </c>
      <c r="L400" s="20">
        <f t="shared" si="6"/>
        <v>15</v>
      </c>
      <c r="M400" s="20">
        <f t="shared" si="7"/>
        <v>2</v>
      </c>
      <c r="N400" s="20">
        <f t="shared" si="8"/>
        <v>2023</v>
      </c>
      <c r="O400" s="20">
        <v>72</v>
      </c>
      <c r="P400" s="209">
        <f t="shared" si="9"/>
        <v>47164</v>
      </c>
      <c r="Q400" s="20"/>
      <c r="R400" s="20" t="s">
        <v>19449</v>
      </c>
      <c r="S400" s="19" t="s">
        <v>19451</v>
      </c>
      <c r="T400" s="19" t="s">
        <v>19452</v>
      </c>
      <c r="U400" s="19" t="s">
        <v>19453</v>
      </c>
      <c r="V400" s="209">
        <v>36499</v>
      </c>
      <c r="W400" s="20" t="s">
        <v>75</v>
      </c>
      <c r="X400" s="20">
        <v>18</v>
      </c>
      <c r="Y400" s="33" t="s">
        <v>15864</v>
      </c>
      <c r="Z400" s="19" t="s">
        <v>62</v>
      </c>
      <c r="AA400" s="20" t="s">
        <v>3318</v>
      </c>
      <c r="AB400" s="19" t="s">
        <v>15360</v>
      </c>
      <c r="AC400" s="20" t="s">
        <v>14286</v>
      </c>
    </row>
    <row r="401" spans="1:29" ht="22.5" customHeight="1" x14ac:dyDescent="0.35">
      <c r="A401" s="33">
        <v>399</v>
      </c>
      <c r="B401" s="20" t="s">
        <v>19454</v>
      </c>
      <c r="C401" s="20" t="s">
        <v>18153</v>
      </c>
      <c r="D401" s="20" t="str">
        <f t="shared" si="5"/>
        <v>DNVTBTH-CB</v>
      </c>
      <c r="E401" s="20" t="s">
        <v>6335</v>
      </c>
      <c r="F401" s="20" t="s">
        <v>52</v>
      </c>
      <c r="G401" s="20" t="s">
        <v>33</v>
      </c>
      <c r="H401" s="20" t="s">
        <v>3311</v>
      </c>
      <c r="I401" s="20" t="s">
        <v>19455</v>
      </c>
      <c r="J401" s="33" t="s">
        <v>4000</v>
      </c>
      <c r="K401" s="215" t="s">
        <v>4001</v>
      </c>
      <c r="L401" s="20">
        <f t="shared" si="6"/>
        <v>9</v>
      </c>
      <c r="M401" s="20">
        <f t="shared" si="7"/>
        <v>8</v>
      </c>
      <c r="N401" s="20">
        <f t="shared" si="8"/>
        <v>2022</v>
      </c>
      <c r="O401" s="20">
        <v>72</v>
      </c>
      <c r="P401" s="209">
        <f t="shared" si="9"/>
        <v>46974</v>
      </c>
      <c r="Q401" s="20"/>
      <c r="R401" s="20" t="s">
        <v>19454</v>
      </c>
      <c r="S401" s="19" t="s">
        <v>19456</v>
      </c>
      <c r="T401" s="19" t="s">
        <v>19457</v>
      </c>
      <c r="U401" s="19" t="s">
        <v>3197</v>
      </c>
      <c r="V401" s="210">
        <v>36154</v>
      </c>
      <c r="W401" s="20" t="s">
        <v>75</v>
      </c>
      <c r="X401" s="20">
        <v>18</v>
      </c>
      <c r="Y401" s="33" t="s">
        <v>19458</v>
      </c>
      <c r="Z401" s="19" t="s">
        <v>93</v>
      </c>
      <c r="AA401" s="20" t="s">
        <v>3318</v>
      </c>
      <c r="AB401" s="19" t="s">
        <v>15360</v>
      </c>
      <c r="AC401" s="20" t="s">
        <v>14286</v>
      </c>
    </row>
    <row r="402" spans="1:29" ht="22.5" customHeight="1" x14ac:dyDescent="0.35">
      <c r="A402" s="33">
        <v>400</v>
      </c>
      <c r="B402" s="20" t="s">
        <v>19459</v>
      </c>
      <c r="C402" s="20" t="s">
        <v>18153</v>
      </c>
      <c r="D402" s="20" t="str">
        <f t="shared" si="5"/>
        <v>DNVTBTH-CB</v>
      </c>
      <c r="E402" s="20" t="s">
        <v>6335</v>
      </c>
      <c r="F402" s="20" t="s">
        <v>52</v>
      </c>
      <c r="G402" s="20" t="s">
        <v>33</v>
      </c>
      <c r="H402" s="20" t="s">
        <v>3311</v>
      </c>
      <c r="I402" s="20" t="s">
        <v>19460</v>
      </c>
      <c r="J402" s="33" t="s">
        <v>10494</v>
      </c>
      <c r="K402" s="215" t="s">
        <v>10495</v>
      </c>
      <c r="L402" s="20">
        <f t="shared" si="6"/>
        <v>4</v>
      </c>
      <c r="M402" s="20">
        <f t="shared" si="7"/>
        <v>10</v>
      </c>
      <c r="N402" s="20">
        <f t="shared" si="8"/>
        <v>2022</v>
      </c>
      <c r="O402" s="20">
        <v>72</v>
      </c>
      <c r="P402" s="209">
        <f t="shared" si="9"/>
        <v>47030</v>
      </c>
      <c r="Q402" s="20"/>
      <c r="R402" s="20" t="s">
        <v>19459</v>
      </c>
      <c r="S402" s="19" t="s">
        <v>19461</v>
      </c>
      <c r="T402" s="19" t="s">
        <v>449</v>
      </c>
      <c r="U402" s="19" t="s">
        <v>316</v>
      </c>
      <c r="V402" s="209">
        <v>29867</v>
      </c>
      <c r="W402" s="20" t="s">
        <v>75</v>
      </c>
      <c r="X402" s="20">
        <v>18</v>
      </c>
      <c r="Y402" s="33" t="s">
        <v>19462</v>
      </c>
      <c r="Z402" s="19" t="s">
        <v>93</v>
      </c>
      <c r="AA402" s="20" t="s">
        <v>3318</v>
      </c>
      <c r="AB402" s="19" t="s">
        <v>15360</v>
      </c>
      <c r="AC402" s="20" t="s">
        <v>14286</v>
      </c>
    </row>
    <row r="403" spans="1:29" ht="22.5" customHeight="1" x14ac:dyDescent="0.35">
      <c r="A403" s="33">
        <v>401</v>
      </c>
      <c r="B403" s="20" t="s">
        <v>19463</v>
      </c>
      <c r="C403" s="20" t="s">
        <v>332</v>
      </c>
      <c r="D403" s="20" t="str">
        <f t="shared" si="5"/>
        <v>DNVTBTH-CB</v>
      </c>
      <c r="E403" s="20" t="s">
        <v>6335</v>
      </c>
      <c r="F403" s="20" t="s">
        <v>52</v>
      </c>
      <c r="G403" s="20" t="s">
        <v>33</v>
      </c>
      <c r="H403" s="20" t="s">
        <v>3311</v>
      </c>
      <c r="I403" s="20" t="s">
        <v>7066</v>
      </c>
      <c r="J403" s="33" t="s">
        <v>190</v>
      </c>
      <c r="K403" s="215" t="s">
        <v>191</v>
      </c>
      <c r="L403" s="20">
        <f t="shared" si="6"/>
        <v>7</v>
      </c>
      <c r="M403" s="20">
        <f t="shared" si="7"/>
        <v>4</v>
      </c>
      <c r="N403" s="20">
        <f t="shared" si="8"/>
        <v>2022</v>
      </c>
      <c r="O403" s="20">
        <v>72</v>
      </c>
      <c r="P403" s="209">
        <f t="shared" si="9"/>
        <v>46850</v>
      </c>
      <c r="Q403" s="20"/>
      <c r="R403" s="20" t="s">
        <v>19463</v>
      </c>
      <c r="S403" s="19" t="s">
        <v>19464</v>
      </c>
      <c r="T403" s="19" t="s">
        <v>19465</v>
      </c>
      <c r="U403" s="19" t="s">
        <v>1452</v>
      </c>
      <c r="V403" s="210">
        <v>36825</v>
      </c>
      <c r="W403" s="20" t="s">
        <v>75</v>
      </c>
      <c r="X403" s="20">
        <v>18</v>
      </c>
      <c r="Y403" s="33" t="s">
        <v>15871</v>
      </c>
      <c r="Z403" s="19" t="s">
        <v>93</v>
      </c>
      <c r="AA403" s="20" t="s">
        <v>3318</v>
      </c>
      <c r="AB403" s="19" t="s">
        <v>15360</v>
      </c>
      <c r="AC403" s="20" t="s">
        <v>14286</v>
      </c>
    </row>
    <row r="404" spans="1:29" ht="22.5" customHeight="1" x14ac:dyDescent="0.35">
      <c r="A404" s="33">
        <v>402</v>
      </c>
      <c r="B404" s="20" t="s">
        <v>19466</v>
      </c>
      <c r="C404" s="20" t="s">
        <v>18153</v>
      </c>
      <c r="D404" s="20" t="str">
        <f t="shared" si="5"/>
        <v>DNVTBTH-CB</v>
      </c>
      <c r="E404" s="20" t="s">
        <v>6335</v>
      </c>
      <c r="F404" s="20" t="s">
        <v>52</v>
      </c>
      <c r="G404" s="20" t="s">
        <v>33</v>
      </c>
      <c r="H404" s="20" t="s">
        <v>3311</v>
      </c>
      <c r="I404" s="20" t="s">
        <v>19467</v>
      </c>
      <c r="J404" s="33" t="s">
        <v>4687</v>
      </c>
      <c r="K404" s="215" t="s">
        <v>4688</v>
      </c>
      <c r="L404" s="20">
        <f t="shared" si="6"/>
        <v>28</v>
      </c>
      <c r="M404" s="20">
        <f t="shared" si="7"/>
        <v>11</v>
      </c>
      <c r="N404" s="20">
        <f t="shared" si="8"/>
        <v>2022</v>
      </c>
      <c r="O404" s="20">
        <v>72</v>
      </c>
      <c r="P404" s="209">
        <f t="shared" si="9"/>
        <v>47085</v>
      </c>
      <c r="Q404" s="20"/>
      <c r="R404" s="20" t="s">
        <v>19466</v>
      </c>
      <c r="S404" s="19" t="s">
        <v>19468</v>
      </c>
      <c r="T404" s="19" t="s">
        <v>19469</v>
      </c>
      <c r="U404" s="19" t="s">
        <v>1371</v>
      </c>
      <c r="V404" s="210">
        <v>35395</v>
      </c>
      <c r="W404" s="20" t="s">
        <v>75</v>
      </c>
      <c r="X404" s="20">
        <v>18</v>
      </c>
      <c r="Y404" s="33" t="s">
        <v>15871</v>
      </c>
      <c r="Z404" s="19" t="s">
        <v>93</v>
      </c>
      <c r="AA404" s="20" t="s">
        <v>3318</v>
      </c>
      <c r="AB404" s="19" t="s">
        <v>15360</v>
      </c>
      <c r="AC404" s="20" t="s">
        <v>14286</v>
      </c>
    </row>
    <row r="405" spans="1:29" ht="22.5" customHeight="1" x14ac:dyDescent="0.35">
      <c r="A405" s="33">
        <v>403</v>
      </c>
      <c r="B405" s="20" t="s">
        <v>19470</v>
      </c>
      <c r="C405" s="20" t="s">
        <v>18153</v>
      </c>
      <c r="D405" s="20" t="str">
        <f t="shared" si="5"/>
        <v>DNVTBTH-CB</v>
      </c>
      <c r="E405" s="20" t="s">
        <v>6335</v>
      </c>
      <c r="F405" s="20" t="s">
        <v>52</v>
      </c>
      <c r="G405" s="20" t="s">
        <v>33</v>
      </c>
      <c r="H405" s="20" t="s">
        <v>3311</v>
      </c>
      <c r="I405" s="20" t="s">
        <v>19471</v>
      </c>
      <c r="J405" s="33" t="s">
        <v>4000</v>
      </c>
      <c r="K405" s="215" t="s">
        <v>4001</v>
      </c>
      <c r="L405" s="20">
        <f t="shared" si="6"/>
        <v>9</v>
      </c>
      <c r="M405" s="20">
        <f t="shared" si="7"/>
        <v>8</v>
      </c>
      <c r="N405" s="20">
        <f t="shared" si="8"/>
        <v>2022</v>
      </c>
      <c r="O405" s="20">
        <v>72</v>
      </c>
      <c r="P405" s="209">
        <f t="shared" si="9"/>
        <v>46974</v>
      </c>
      <c r="Q405" s="20"/>
      <c r="R405" s="20" t="s">
        <v>19470</v>
      </c>
      <c r="S405" s="19" t="s">
        <v>19472</v>
      </c>
      <c r="T405" s="19" t="s">
        <v>19473</v>
      </c>
      <c r="U405" s="19" t="s">
        <v>60</v>
      </c>
      <c r="V405" s="209">
        <v>35342</v>
      </c>
      <c r="W405" s="20" t="s">
        <v>75</v>
      </c>
      <c r="X405" s="20">
        <v>18</v>
      </c>
      <c r="Y405" s="33" t="s">
        <v>15871</v>
      </c>
      <c r="Z405" s="19" t="s">
        <v>93</v>
      </c>
      <c r="AA405" s="20" t="s">
        <v>3318</v>
      </c>
      <c r="AB405" s="19" t="s">
        <v>15360</v>
      </c>
      <c r="AC405" s="20" t="s">
        <v>14286</v>
      </c>
    </row>
    <row r="406" spans="1:29" ht="22.5" customHeight="1" x14ac:dyDescent="0.35">
      <c r="A406" s="33">
        <v>404</v>
      </c>
      <c r="B406" s="20" t="s">
        <v>19474</v>
      </c>
      <c r="C406" s="20" t="s">
        <v>18153</v>
      </c>
      <c r="D406" s="20" t="str">
        <f t="shared" si="5"/>
        <v>DNVTBTH-CB</v>
      </c>
      <c r="E406" s="20" t="s">
        <v>6335</v>
      </c>
      <c r="F406" s="20" t="s">
        <v>52</v>
      </c>
      <c r="G406" s="20" t="s">
        <v>33</v>
      </c>
      <c r="H406" s="20" t="s">
        <v>3311</v>
      </c>
      <c r="I406" s="20" t="s">
        <v>19475</v>
      </c>
      <c r="J406" s="33" t="s">
        <v>11107</v>
      </c>
      <c r="K406" s="215" t="s">
        <v>11108</v>
      </c>
      <c r="L406" s="20">
        <f t="shared" si="6"/>
        <v>15</v>
      </c>
      <c r="M406" s="20">
        <f t="shared" si="7"/>
        <v>2</v>
      </c>
      <c r="N406" s="20">
        <f t="shared" si="8"/>
        <v>2023</v>
      </c>
      <c r="O406" s="20">
        <v>72</v>
      </c>
      <c r="P406" s="209">
        <f t="shared" si="9"/>
        <v>47164</v>
      </c>
      <c r="Q406" s="20"/>
      <c r="R406" s="20" t="s">
        <v>19474</v>
      </c>
      <c r="S406" s="19" t="s">
        <v>15182</v>
      </c>
      <c r="T406" s="19" t="s">
        <v>1006</v>
      </c>
      <c r="U406" s="19" t="s">
        <v>549</v>
      </c>
      <c r="V406" s="209">
        <v>30750</v>
      </c>
      <c r="W406" s="20" t="s">
        <v>44</v>
      </c>
      <c r="X406" s="20">
        <v>18</v>
      </c>
      <c r="Y406" s="33" t="s">
        <v>15876</v>
      </c>
      <c r="Z406" s="19" t="s">
        <v>211</v>
      </c>
      <c r="AA406" s="20" t="s">
        <v>3318</v>
      </c>
      <c r="AB406" s="19" t="s">
        <v>15360</v>
      </c>
      <c r="AC406" s="20" t="s">
        <v>14286</v>
      </c>
    </row>
    <row r="407" spans="1:29" ht="22.5" customHeight="1" x14ac:dyDescent="0.35">
      <c r="A407" s="33">
        <v>405</v>
      </c>
      <c r="B407" s="20" t="s">
        <v>19476</v>
      </c>
      <c r="C407" s="20" t="s">
        <v>18153</v>
      </c>
      <c r="D407" s="20" t="str">
        <f t="shared" si="5"/>
        <v>DNVTBTH-CB</v>
      </c>
      <c r="E407" s="20" t="s">
        <v>6335</v>
      </c>
      <c r="F407" s="20" t="s">
        <v>52</v>
      </c>
      <c r="G407" s="20" t="s">
        <v>33</v>
      </c>
      <c r="H407" s="20" t="s">
        <v>3311</v>
      </c>
      <c r="I407" s="20" t="s">
        <v>19477</v>
      </c>
      <c r="J407" s="33" t="s">
        <v>11107</v>
      </c>
      <c r="K407" s="215" t="s">
        <v>11108</v>
      </c>
      <c r="L407" s="20">
        <f t="shared" si="6"/>
        <v>15</v>
      </c>
      <c r="M407" s="20">
        <f t="shared" si="7"/>
        <v>2</v>
      </c>
      <c r="N407" s="20">
        <f t="shared" si="8"/>
        <v>2023</v>
      </c>
      <c r="O407" s="20">
        <v>72</v>
      </c>
      <c r="P407" s="209">
        <f t="shared" si="9"/>
        <v>47164</v>
      </c>
      <c r="Q407" s="20"/>
      <c r="R407" s="20" t="s">
        <v>19476</v>
      </c>
      <c r="S407" s="19" t="s">
        <v>19478</v>
      </c>
      <c r="T407" s="19" t="s">
        <v>19479</v>
      </c>
      <c r="U407" s="19" t="s">
        <v>67</v>
      </c>
      <c r="V407" s="210">
        <v>30648</v>
      </c>
      <c r="W407" s="20" t="s">
        <v>44</v>
      </c>
      <c r="X407" s="20">
        <v>18</v>
      </c>
      <c r="Y407" s="33" t="s">
        <v>15881</v>
      </c>
      <c r="Z407" s="19" t="s">
        <v>234</v>
      </c>
      <c r="AA407" s="20" t="s">
        <v>3318</v>
      </c>
      <c r="AB407" s="19" t="s">
        <v>15360</v>
      </c>
      <c r="AC407" s="20" t="s">
        <v>14286</v>
      </c>
    </row>
    <row r="408" spans="1:29" ht="22.5" customHeight="1" x14ac:dyDescent="0.35">
      <c r="A408" s="33">
        <v>406</v>
      </c>
      <c r="B408" s="20" t="s">
        <v>19480</v>
      </c>
      <c r="C408" s="20" t="s">
        <v>18153</v>
      </c>
      <c r="D408" s="20" t="str">
        <f t="shared" si="5"/>
        <v>DNVTBTH-CB</v>
      </c>
      <c r="E408" s="20" t="s">
        <v>6335</v>
      </c>
      <c r="F408" s="20" t="s">
        <v>52</v>
      </c>
      <c r="G408" s="20" t="s">
        <v>33</v>
      </c>
      <c r="H408" s="20" t="s">
        <v>3311</v>
      </c>
      <c r="I408" s="20" t="s">
        <v>19481</v>
      </c>
      <c r="J408" s="33" t="s">
        <v>4687</v>
      </c>
      <c r="K408" s="215" t="s">
        <v>4688</v>
      </c>
      <c r="L408" s="20">
        <f t="shared" si="6"/>
        <v>28</v>
      </c>
      <c r="M408" s="20">
        <f t="shared" si="7"/>
        <v>11</v>
      </c>
      <c r="N408" s="20">
        <f t="shared" si="8"/>
        <v>2022</v>
      </c>
      <c r="O408" s="20">
        <v>72</v>
      </c>
      <c r="P408" s="209">
        <f t="shared" si="9"/>
        <v>47085</v>
      </c>
      <c r="Q408" s="20"/>
      <c r="R408" s="20" t="s">
        <v>19480</v>
      </c>
      <c r="S408" s="19" t="s">
        <v>19482</v>
      </c>
      <c r="T408" s="19" t="s">
        <v>559</v>
      </c>
      <c r="U408" s="19" t="s">
        <v>1371</v>
      </c>
      <c r="V408" s="210">
        <v>32799</v>
      </c>
      <c r="W408" s="20" t="s">
        <v>44</v>
      </c>
      <c r="X408" s="20">
        <v>18</v>
      </c>
      <c r="Y408" s="33" t="s">
        <v>15881</v>
      </c>
      <c r="Z408" s="19" t="s">
        <v>234</v>
      </c>
      <c r="AA408" s="20" t="s">
        <v>3318</v>
      </c>
      <c r="AB408" s="19" t="s">
        <v>15360</v>
      </c>
      <c r="AC408" s="20" t="s">
        <v>14286</v>
      </c>
    </row>
    <row r="409" spans="1:29" ht="22.5" customHeight="1" x14ac:dyDescent="0.35">
      <c r="A409" s="33">
        <v>407</v>
      </c>
      <c r="B409" s="20" t="s">
        <v>19483</v>
      </c>
      <c r="C409" s="20" t="s">
        <v>18153</v>
      </c>
      <c r="D409" s="20" t="str">
        <f t="shared" si="5"/>
        <v>DNVTBTH-CB</v>
      </c>
      <c r="E409" s="20" t="s">
        <v>6335</v>
      </c>
      <c r="F409" s="20" t="s">
        <v>52</v>
      </c>
      <c r="G409" s="20" t="s">
        <v>33</v>
      </c>
      <c r="H409" s="20" t="s">
        <v>3311</v>
      </c>
      <c r="I409" s="20" t="s">
        <v>19484</v>
      </c>
      <c r="J409" s="33" t="s">
        <v>10494</v>
      </c>
      <c r="K409" s="215" t="s">
        <v>10495</v>
      </c>
      <c r="L409" s="20">
        <f t="shared" si="6"/>
        <v>4</v>
      </c>
      <c r="M409" s="20">
        <f t="shared" si="7"/>
        <v>10</v>
      </c>
      <c r="N409" s="20">
        <f t="shared" si="8"/>
        <v>2022</v>
      </c>
      <c r="O409" s="20">
        <v>72</v>
      </c>
      <c r="P409" s="209">
        <f t="shared" si="9"/>
        <v>47030</v>
      </c>
      <c r="Q409" s="20"/>
      <c r="R409" s="20" t="s">
        <v>19483</v>
      </c>
      <c r="S409" s="19" t="s">
        <v>19485</v>
      </c>
      <c r="T409" s="19" t="s">
        <v>19486</v>
      </c>
      <c r="U409" s="19" t="s">
        <v>516</v>
      </c>
      <c r="V409" s="209">
        <v>32817</v>
      </c>
      <c r="W409" s="20" t="s">
        <v>75</v>
      </c>
      <c r="X409" s="20">
        <v>18</v>
      </c>
      <c r="Y409" s="33" t="s">
        <v>15881</v>
      </c>
      <c r="Z409" s="19" t="s">
        <v>234</v>
      </c>
      <c r="AA409" s="20" t="s">
        <v>3318</v>
      </c>
      <c r="AB409" s="19" t="s">
        <v>15360</v>
      </c>
      <c r="AC409" s="20" t="s">
        <v>14286</v>
      </c>
    </row>
    <row r="410" spans="1:29" ht="22.5" customHeight="1" x14ac:dyDescent="0.35">
      <c r="A410" s="33">
        <v>408</v>
      </c>
      <c r="B410" s="20" t="s">
        <v>19487</v>
      </c>
      <c r="C410" s="20" t="s">
        <v>18153</v>
      </c>
      <c r="D410" s="20" t="str">
        <f t="shared" si="5"/>
        <v>DNVTBTH-CB</v>
      </c>
      <c r="E410" s="20" t="s">
        <v>6335</v>
      </c>
      <c r="F410" s="20" t="s">
        <v>52</v>
      </c>
      <c r="G410" s="20" t="s">
        <v>33</v>
      </c>
      <c r="H410" s="20" t="s">
        <v>3311</v>
      </c>
      <c r="I410" s="20" t="s">
        <v>19488</v>
      </c>
      <c r="J410" s="33" t="s">
        <v>11107</v>
      </c>
      <c r="K410" s="215" t="s">
        <v>11108</v>
      </c>
      <c r="L410" s="20">
        <f t="shared" si="6"/>
        <v>15</v>
      </c>
      <c r="M410" s="20">
        <f t="shared" si="7"/>
        <v>2</v>
      </c>
      <c r="N410" s="20">
        <f t="shared" si="8"/>
        <v>2023</v>
      </c>
      <c r="O410" s="20">
        <v>72</v>
      </c>
      <c r="P410" s="209">
        <f t="shared" si="9"/>
        <v>47164</v>
      </c>
      <c r="Q410" s="20"/>
      <c r="R410" s="20" t="s">
        <v>19487</v>
      </c>
      <c r="S410" s="19" t="s">
        <v>370</v>
      </c>
      <c r="T410" s="19" t="s">
        <v>493</v>
      </c>
      <c r="U410" s="19" t="s">
        <v>656</v>
      </c>
      <c r="V410" s="209">
        <v>31535</v>
      </c>
      <c r="W410" s="20" t="s">
        <v>44</v>
      </c>
      <c r="X410" s="20">
        <v>18</v>
      </c>
      <c r="Y410" s="33" t="s">
        <v>15886</v>
      </c>
      <c r="Z410" s="19" t="s">
        <v>234</v>
      </c>
      <c r="AA410" s="20" t="s">
        <v>3318</v>
      </c>
      <c r="AB410" s="19" t="s">
        <v>15360</v>
      </c>
      <c r="AC410" s="20" t="s">
        <v>14286</v>
      </c>
    </row>
    <row r="411" spans="1:29" ht="22.5" customHeight="1" x14ac:dyDescent="0.35">
      <c r="A411" s="33">
        <v>409</v>
      </c>
      <c r="B411" s="20" t="s">
        <v>19489</v>
      </c>
      <c r="C411" s="20" t="s">
        <v>18153</v>
      </c>
      <c r="D411" s="20" t="str">
        <f t="shared" si="5"/>
        <v>DNVTBTH-CB</v>
      </c>
      <c r="E411" s="20" t="s">
        <v>6335</v>
      </c>
      <c r="F411" s="20" t="s">
        <v>52</v>
      </c>
      <c r="G411" s="20" t="s">
        <v>33</v>
      </c>
      <c r="H411" s="20" t="s">
        <v>3311</v>
      </c>
      <c r="I411" s="20" t="s">
        <v>19490</v>
      </c>
      <c r="J411" s="33" t="s">
        <v>4687</v>
      </c>
      <c r="K411" s="215" t="s">
        <v>4688</v>
      </c>
      <c r="L411" s="20">
        <f t="shared" si="6"/>
        <v>28</v>
      </c>
      <c r="M411" s="20">
        <f t="shared" si="7"/>
        <v>11</v>
      </c>
      <c r="N411" s="20">
        <f t="shared" si="8"/>
        <v>2022</v>
      </c>
      <c r="O411" s="20">
        <v>72</v>
      </c>
      <c r="P411" s="209">
        <f t="shared" si="9"/>
        <v>47085</v>
      </c>
      <c r="Q411" s="20"/>
      <c r="R411" s="20" t="s">
        <v>19489</v>
      </c>
      <c r="S411" s="19" t="s">
        <v>19491</v>
      </c>
      <c r="T411" s="19" t="s">
        <v>19492</v>
      </c>
      <c r="U411" s="19" t="s">
        <v>401</v>
      </c>
      <c r="V411" s="209">
        <v>29767</v>
      </c>
      <c r="W411" s="20" t="s">
        <v>75</v>
      </c>
      <c r="X411" s="20">
        <v>18</v>
      </c>
      <c r="Y411" s="33" t="s">
        <v>15886</v>
      </c>
      <c r="Z411" s="19" t="s">
        <v>234</v>
      </c>
      <c r="AA411" s="20" t="s">
        <v>3318</v>
      </c>
      <c r="AB411" s="19" t="s">
        <v>15360</v>
      </c>
      <c r="AC411" s="20" t="s">
        <v>14286</v>
      </c>
    </row>
    <row r="412" spans="1:29" ht="22.5" customHeight="1" x14ac:dyDescent="0.35">
      <c r="A412" s="33">
        <v>410</v>
      </c>
      <c r="B412" s="20" t="s">
        <v>19493</v>
      </c>
      <c r="C412" s="20" t="s">
        <v>18153</v>
      </c>
      <c r="D412" s="20" t="str">
        <f t="shared" si="5"/>
        <v>DNVTBTH-CB</v>
      </c>
      <c r="E412" s="20" t="s">
        <v>6335</v>
      </c>
      <c r="F412" s="20" t="s">
        <v>52</v>
      </c>
      <c r="G412" s="20" t="s">
        <v>33</v>
      </c>
      <c r="H412" s="20" t="s">
        <v>3311</v>
      </c>
      <c r="I412" s="20" t="s">
        <v>19494</v>
      </c>
      <c r="J412" s="33" t="s">
        <v>11107</v>
      </c>
      <c r="K412" s="215" t="s">
        <v>11108</v>
      </c>
      <c r="L412" s="20">
        <f t="shared" si="6"/>
        <v>15</v>
      </c>
      <c r="M412" s="20">
        <f t="shared" si="7"/>
        <v>2</v>
      </c>
      <c r="N412" s="20">
        <f t="shared" si="8"/>
        <v>2023</v>
      </c>
      <c r="O412" s="20">
        <v>72</v>
      </c>
      <c r="P412" s="209">
        <f t="shared" si="9"/>
        <v>47164</v>
      </c>
      <c r="Q412" s="20"/>
      <c r="R412" s="20" t="s">
        <v>19493</v>
      </c>
      <c r="S412" s="19" t="s">
        <v>19495</v>
      </c>
      <c r="T412" s="19" t="s">
        <v>19496</v>
      </c>
      <c r="U412" s="19" t="s">
        <v>1415</v>
      </c>
      <c r="V412" s="209">
        <v>35519</v>
      </c>
      <c r="W412" s="20" t="s">
        <v>75</v>
      </c>
      <c r="X412" s="20">
        <v>18</v>
      </c>
      <c r="Y412" s="33" t="s">
        <v>19497</v>
      </c>
      <c r="Z412" s="19" t="s">
        <v>279</v>
      </c>
      <c r="AA412" s="20" t="s">
        <v>3318</v>
      </c>
      <c r="AB412" s="19" t="s">
        <v>15360</v>
      </c>
      <c r="AC412" s="20" t="s">
        <v>14286</v>
      </c>
    </row>
    <row r="413" spans="1:29" ht="22.5" customHeight="1" x14ac:dyDescent="0.35">
      <c r="A413" s="33">
        <v>411</v>
      </c>
      <c r="B413" s="20" t="s">
        <v>19498</v>
      </c>
      <c r="C413" s="20" t="s">
        <v>18153</v>
      </c>
      <c r="D413" s="20" t="str">
        <f t="shared" si="5"/>
        <v>DNVTBTH-CB</v>
      </c>
      <c r="E413" s="20" t="s">
        <v>6335</v>
      </c>
      <c r="F413" s="20" t="s">
        <v>52</v>
      </c>
      <c r="G413" s="20" t="s">
        <v>33</v>
      </c>
      <c r="H413" s="20" t="s">
        <v>3311</v>
      </c>
      <c r="I413" s="20" t="s">
        <v>19499</v>
      </c>
      <c r="J413" s="33" t="s">
        <v>11107</v>
      </c>
      <c r="K413" s="215" t="s">
        <v>11108</v>
      </c>
      <c r="L413" s="20">
        <f t="shared" si="6"/>
        <v>15</v>
      </c>
      <c r="M413" s="20">
        <f t="shared" si="7"/>
        <v>2</v>
      </c>
      <c r="N413" s="20">
        <f t="shared" si="8"/>
        <v>2023</v>
      </c>
      <c r="O413" s="20">
        <v>72</v>
      </c>
      <c r="P413" s="209">
        <f t="shared" si="9"/>
        <v>47164</v>
      </c>
      <c r="Q413" s="20"/>
      <c r="R413" s="20" t="s">
        <v>19498</v>
      </c>
      <c r="S413" s="19" t="s">
        <v>19500</v>
      </c>
      <c r="T413" s="19" t="s">
        <v>19501</v>
      </c>
      <c r="U413" s="19" t="s">
        <v>1415</v>
      </c>
      <c r="V413" s="209">
        <v>30569</v>
      </c>
      <c r="W413" s="20" t="s">
        <v>75</v>
      </c>
      <c r="X413" s="20">
        <v>18</v>
      </c>
      <c r="Y413" s="33" t="s">
        <v>19497</v>
      </c>
      <c r="Z413" s="19" t="s">
        <v>279</v>
      </c>
      <c r="AA413" s="20" t="s">
        <v>3318</v>
      </c>
      <c r="AB413" s="19" t="s">
        <v>15360</v>
      </c>
      <c r="AC413" s="20" t="s">
        <v>14286</v>
      </c>
    </row>
    <row r="414" spans="1:29" ht="22.5" customHeight="1" x14ac:dyDescent="0.35">
      <c r="A414" s="33">
        <v>412</v>
      </c>
      <c r="B414" s="20" t="s">
        <v>19502</v>
      </c>
      <c r="C414" s="20" t="s">
        <v>332</v>
      </c>
      <c r="D414" s="20" t="str">
        <f t="shared" si="5"/>
        <v>NTBTH-CB</v>
      </c>
      <c r="E414" s="20" t="s">
        <v>6335</v>
      </c>
      <c r="F414" s="20" t="s">
        <v>52</v>
      </c>
      <c r="G414" s="20" t="s">
        <v>6119</v>
      </c>
      <c r="H414" s="20" t="s">
        <v>6139</v>
      </c>
      <c r="I414" s="20" t="s">
        <v>19503</v>
      </c>
      <c r="J414" s="33" t="s">
        <v>739</v>
      </c>
      <c r="K414" s="215" t="s">
        <v>740</v>
      </c>
      <c r="L414" s="20">
        <f t="shared" si="6"/>
        <v>27</v>
      </c>
      <c r="M414" s="20">
        <f t="shared" si="7"/>
        <v>6</v>
      </c>
      <c r="N414" s="20">
        <f t="shared" si="8"/>
        <v>2022</v>
      </c>
      <c r="O414" s="20">
        <v>72</v>
      </c>
      <c r="P414" s="209">
        <f t="shared" si="9"/>
        <v>46931</v>
      </c>
      <c r="Q414" s="20"/>
      <c r="R414" s="20" t="s">
        <v>19502</v>
      </c>
      <c r="S414" s="19" t="s">
        <v>19504</v>
      </c>
      <c r="T414" s="19" t="s">
        <v>984</v>
      </c>
      <c r="U414" s="19" t="s">
        <v>60</v>
      </c>
      <c r="V414" s="209">
        <v>31868</v>
      </c>
      <c r="W414" s="20" t="s">
        <v>75</v>
      </c>
      <c r="X414" s="20">
        <v>17</v>
      </c>
      <c r="Y414" s="33" t="s">
        <v>19505</v>
      </c>
      <c r="Z414" s="19" t="s">
        <v>279</v>
      </c>
      <c r="AA414" s="20" t="s">
        <v>5824</v>
      </c>
      <c r="AB414" s="19" t="s">
        <v>5825</v>
      </c>
      <c r="AC414" s="20" t="s">
        <v>14386</v>
      </c>
    </row>
    <row r="415" spans="1:29" ht="22.5" customHeight="1" x14ac:dyDescent="0.35">
      <c r="A415" s="33">
        <v>413</v>
      </c>
      <c r="B415" s="20" t="s">
        <v>19506</v>
      </c>
      <c r="C415" s="20" t="s">
        <v>332</v>
      </c>
      <c r="D415" s="20" t="str">
        <f t="shared" si="5"/>
        <v>KTMBTH-CB</v>
      </c>
      <c r="E415" s="20" t="s">
        <v>6335</v>
      </c>
      <c r="F415" s="20" t="s">
        <v>52</v>
      </c>
      <c r="G415" s="20" t="s">
        <v>6119</v>
      </c>
      <c r="H415" s="20" t="s">
        <v>6139</v>
      </c>
      <c r="I415" s="20" t="s">
        <v>19507</v>
      </c>
      <c r="J415" s="33" t="s">
        <v>582</v>
      </c>
      <c r="K415" s="215" t="s">
        <v>583</v>
      </c>
      <c r="L415" s="20">
        <f t="shared" si="6"/>
        <v>8</v>
      </c>
      <c r="M415" s="20">
        <f t="shared" si="7"/>
        <v>3</v>
      </c>
      <c r="N415" s="20">
        <f t="shared" si="8"/>
        <v>2024</v>
      </c>
      <c r="O415" s="20">
        <v>72</v>
      </c>
      <c r="P415" s="209">
        <f t="shared" si="9"/>
        <v>47550</v>
      </c>
      <c r="Q415" s="20"/>
      <c r="R415" s="20" t="s">
        <v>19506</v>
      </c>
      <c r="S415" s="19" t="s">
        <v>19508</v>
      </c>
      <c r="T415" s="19" t="s">
        <v>19509</v>
      </c>
      <c r="U415" s="19" t="s">
        <v>1737</v>
      </c>
      <c r="V415" s="209">
        <v>35190</v>
      </c>
      <c r="W415" s="20" t="s">
        <v>44</v>
      </c>
      <c r="X415" s="20">
        <v>21</v>
      </c>
      <c r="Y415" s="33" t="s">
        <v>19510</v>
      </c>
      <c r="Z415" s="19" t="s">
        <v>46</v>
      </c>
      <c r="AA415" s="20" t="s">
        <v>5267</v>
      </c>
      <c r="AB415" s="19" t="s">
        <v>5268</v>
      </c>
      <c r="AC415" s="20" t="s">
        <v>14386</v>
      </c>
    </row>
    <row r="416" spans="1:29" ht="22.5" customHeight="1" x14ac:dyDescent="0.35">
      <c r="A416" s="33">
        <v>414</v>
      </c>
      <c r="B416" s="20" t="s">
        <v>19511</v>
      </c>
      <c r="C416" s="20" t="s">
        <v>332</v>
      </c>
      <c r="D416" s="20" t="str">
        <f t="shared" si="5"/>
        <v>KTMBTH-CB</v>
      </c>
      <c r="E416" s="20" t="s">
        <v>6335</v>
      </c>
      <c r="F416" s="20" t="s">
        <v>52</v>
      </c>
      <c r="G416" s="20" t="s">
        <v>6119</v>
      </c>
      <c r="H416" s="20" t="s">
        <v>6139</v>
      </c>
      <c r="I416" s="20" t="s">
        <v>19512</v>
      </c>
      <c r="J416" s="33" t="s">
        <v>15645</v>
      </c>
      <c r="K416" s="215" t="s">
        <v>15469</v>
      </c>
      <c r="L416" s="20">
        <f t="shared" si="6"/>
        <v>19</v>
      </c>
      <c r="M416" s="20">
        <f t="shared" si="7"/>
        <v>4</v>
      </c>
      <c r="N416" s="20">
        <f t="shared" si="8"/>
        <v>2024</v>
      </c>
      <c r="O416" s="20">
        <v>72</v>
      </c>
      <c r="P416" s="209">
        <f t="shared" si="9"/>
        <v>47592</v>
      </c>
      <c r="Q416" s="20"/>
      <c r="R416" s="20" t="s">
        <v>19511</v>
      </c>
      <c r="S416" s="19" t="s">
        <v>19513</v>
      </c>
      <c r="T416" s="19" t="s">
        <v>2639</v>
      </c>
      <c r="U416" s="19" t="s">
        <v>144</v>
      </c>
      <c r="V416" s="209">
        <v>33831</v>
      </c>
      <c r="W416" s="20" t="s">
        <v>44</v>
      </c>
      <c r="X416" s="20">
        <v>21</v>
      </c>
      <c r="Y416" s="33" t="s">
        <v>19514</v>
      </c>
      <c r="Z416" s="19" t="s">
        <v>93</v>
      </c>
      <c r="AA416" s="20" t="s">
        <v>5267</v>
      </c>
      <c r="AB416" s="19" t="s">
        <v>5268</v>
      </c>
      <c r="AC416" s="20" t="s">
        <v>14386</v>
      </c>
    </row>
    <row r="417" spans="1:29" ht="22.5" customHeight="1" x14ac:dyDescent="0.35">
      <c r="A417" s="33">
        <v>415</v>
      </c>
      <c r="B417" s="20" t="s">
        <v>19515</v>
      </c>
      <c r="C417" s="20" t="s">
        <v>332</v>
      </c>
      <c r="D417" s="20" t="str">
        <f t="shared" si="5"/>
        <v>KTMBTH-CB</v>
      </c>
      <c r="E417" s="20" t="s">
        <v>6335</v>
      </c>
      <c r="F417" s="20" t="s">
        <v>52</v>
      </c>
      <c r="G417" s="20" t="s">
        <v>6119</v>
      </c>
      <c r="H417" s="20" t="s">
        <v>6139</v>
      </c>
      <c r="I417" s="20" t="s">
        <v>19516</v>
      </c>
      <c r="J417" s="33" t="s">
        <v>1850</v>
      </c>
      <c r="K417" s="215" t="s">
        <v>1851</v>
      </c>
      <c r="L417" s="20">
        <f t="shared" si="6"/>
        <v>2</v>
      </c>
      <c r="M417" s="20">
        <f t="shared" si="7"/>
        <v>1</v>
      </c>
      <c r="N417" s="20">
        <f t="shared" si="8"/>
        <v>2024</v>
      </c>
      <c r="O417" s="20">
        <v>72</v>
      </c>
      <c r="P417" s="209">
        <f t="shared" si="9"/>
        <v>47485</v>
      </c>
      <c r="Q417" s="20"/>
      <c r="R417" s="20" t="s">
        <v>19515</v>
      </c>
      <c r="S417" s="19" t="s">
        <v>13510</v>
      </c>
      <c r="T417" s="19" t="s">
        <v>431</v>
      </c>
      <c r="U417" s="19" t="s">
        <v>13511</v>
      </c>
      <c r="V417" s="209">
        <v>29310</v>
      </c>
      <c r="W417" s="20" t="s">
        <v>75</v>
      </c>
      <c r="X417" s="20">
        <v>21</v>
      </c>
      <c r="Y417" s="33" t="s">
        <v>19517</v>
      </c>
      <c r="Z417" s="19" t="s">
        <v>234</v>
      </c>
      <c r="AA417" s="20" t="s">
        <v>5267</v>
      </c>
      <c r="AB417" s="19" t="s">
        <v>5268</v>
      </c>
      <c r="AC417" s="20" t="s">
        <v>14386</v>
      </c>
    </row>
    <row r="418" spans="1:29" ht="22.5" customHeight="1" x14ac:dyDescent="0.35">
      <c r="A418" s="33">
        <v>416</v>
      </c>
      <c r="B418" s="20" t="s">
        <v>19518</v>
      </c>
      <c r="C418" s="20" t="s">
        <v>332</v>
      </c>
      <c r="D418" s="20" t="str">
        <f t="shared" si="5"/>
        <v>KTMBTH-CB</v>
      </c>
      <c r="E418" s="20" t="s">
        <v>6335</v>
      </c>
      <c r="F418" s="20" t="s">
        <v>52</v>
      </c>
      <c r="G418" s="20" t="s">
        <v>6119</v>
      </c>
      <c r="H418" s="20" t="s">
        <v>6139</v>
      </c>
      <c r="I418" s="20" t="s">
        <v>19519</v>
      </c>
      <c r="J418" s="33" t="s">
        <v>886</v>
      </c>
      <c r="K418" s="215" t="s">
        <v>887</v>
      </c>
      <c r="L418" s="20">
        <f t="shared" si="6"/>
        <v>29</v>
      </c>
      <c r="M418" s="20">
        <f t="shared" si="7"/>
        <v>2</v>
      </c>
      <c r="N418" s="20">
        <f t="shared" si="8"/>
        <v>2024</v>
      </c>
      <c r="O418" s="20">
        <v>72</v>
      </c>
      <c r="P418" s="209">
        <f t="shared" si="9"/>
        <v>47543</v>
      </c>
      <c r="Q418" s="20"/>
      <c r="R418" s="20" t="s">
        <v>19518</v>
      </c>
      <c r="S418" s="19" t="s">
        <v>19520</v>
      </c>
      <c r="T418" s="19" t="s">
        <v>19521</v>
      </c>
      <c r="U418" s="19" t="s">
        <v>119</v>
      </c>
      <c r="V418" s="210">
        <v>38273</v>
      </c>
      <c r="W418" s="20" t="s">
        <v>44</v>
      </c>
      <c r="X418" s="20">
        <v>21</v>
      </c>
      <c r="Y418" s="33" t="s">
        <v>19517</v>
      </c>
      <c r="Z418" s="19" t="s">
        <v>234</v>
      </c>
      <c r="AA418" s="20" t="s">
        <v>5267</v>
      </c>
      <c r="AB418" s="19" t="s">
        <v>5268</v>
      </c>
      <c r="AC418" s="20" t="s">
        <v>14386</v>
      </c>
    </row>
    <row r="419" spans="1:29" ht="22.5" customHeight="1" x14ac:dyDescent="0.35">
      <c r="A419" s="33">
        <v>417</v>
      </c>
      <c r="B419" s="20" t="s">
        <v>19522</v>
      </c>
      <c r="C419" s="20" t="s">
        <v>332</v>
      </c>
      <c r="D419" s="20" t="str">
        <f t="shared" si="5"/>
        <v>KTMBTH-CB</v>
      </c>
      <c r="E419" s="20" t="s">
        <v>6335</v>
      </c>
      <c r="F419" s="20" t="s">
        <v>52</v>
      </c>
      <c r="G419" s="20" t="s">
        <v>6119</v>
      </c>
      <c r="H419" s="20" t="s">
        <v>6139</v>
      </c>
      <c r="I419" s="20" t="s">
        <v>19523</v>
      </c>
      <c r="J419" s="33" t="s">
        <v>472</v>
      </c>
      <c r="K419" s="215" t="s">
        <v>473</v>
      </c>
      <c r="L419" s="20">
        <f t="shared" si="6"/>
        <v>12</v>
      </c>
      <c r="M419" s="20">
        <f t="shared" si="7"/>
        <v>4</v>
      </c>
      <c r="N419" s="20">
        <f t="shared" si="8"/>
        <v>2024</v>
      </c>
      <c r="O419" s="20">
        <v>72</v>
      </c>
      <c r="P419" s="209">
        <f t="shared" si="9"/>
        <v>47585</v>
      </c>
      <c r="Q419" s="20"/>
      <c r="R419" s="20" t="s">
        <v>19522</v>
      </c>
      <c r="S419" s="19" t="s">
        <v>3408</v>
      </c>
      <c r="T419" s="19" t="s">
        <v>3409</v>
      </c>
      <c r="U419" s="19" t="s">
        <v>204</v>
      </c>
      <c r="V419" s="209">
        <v>31652</v>
      </c>
      <c r="W419" s="20" t="s">
        <v>75</v>
      </c>
      <c r="X419" s="20">
        <v>21</v>
      </c>
      <c r="Y419" s="33" t="s">
        <v>19524</v>
      </c>
      <c r="Z419" s="19" t="s">
        <v>234</v>
      </c>
      <c r="AA419" s="20" t="s">
        <v>5267</v>
      </c>
      <c r="AB419" s="19" t="s">
        <v>5268</v>
      </c>
      <c r="AC419" s="20" t="s">
        <v>14386</v>
      </c>
    </row>
    <row r="420" spans="1:29" ht="22.5" customHeight="1" x14ac:dyDescent="0.35">
      <c r="A420" s="33">
        <v>418</v>
      </c>
      <c r="B420" s="20" t="s">
        <v>19525</v>
      </c>
      <c r="C420" s="20" t="s">
        <v>332</v>
      </c>
      <c r="D420" s="20" t="str">
        <f t="shared" si="5"/>
        <v>KTMBTH-CB</v>
      </c>
      <c r="E420" s="20" t="s">
        <v>6335</v>
      </c>
      <c r="F420" s="20" t="s">
        <v>52</v>
      </c>
      <c r="G420" s="20" t="s">
        <v>6119</v>
      </c>
      <c r="H420" s="20" t="s">
        <v>6139</v>
      </c>
      <c r="I420" s="20" t="s">
        <v>19526</v>
      </c>
      <c r="J420" s="33" t="s">
        <v>582</v>
      </c>
      <c r="K420" s="215" t="s">
        <v>583</v>
      </c>
      <c r="L420" s="20">
        <f t="shared" si="6"/>
        <v>8</v>
      </c>
      <c r="M420" s="20">
        <f t="shared" si="7"/>
        <v>3</v>
      </c>
      <c r="N420" s="20">
        <f t="shared" si="8"/>
        <v>2024</v>
      </c>
      <c r="O420" s="20">
        <v>72</v>
      </c>
      <c r="P420" s="209">
        <f t="shared" si="9"/>
        <v>47550</v>
      </c>
      <c r="Q420" s="20"/>
      <c r="R420" s="20" t="s">
        <v>19525</v>
      </c>
      <c r="S420" s="19" t="s">
        <v>19527</v>
      </c>
      <c r="T420" s="19" t="s">
        <v>19528</v>
      </c>
      <c r="U420" s="19" t="s">
        <v>1604</v>
      </c>
      <c r="V420" s="210">
        <v>36814</v>
      </c>
      <c r="W420" s="20" t="s">
        <v>44</v>
      </c>
      <c r="X420" s="20">
        <v>21</v>
      </c>
      <c r="Y420" s="33" t="s">
        <v>19529</v>
      </c>
      <c r="Z420" s="19" t="s">
        <v>274</v>
      </c>
      <c r="AA420" s="20" t="s">
        <v>5267</v>
      </c>
      <c r="AB420" s="19" t="s">
        <v>5268</v>
      </c>
      <c r="AC420" s="20" t="s">
        <v>14386</v>
      </c>
    </row>
    <row r="421" spans="1:29" ht="22.5" customHeight="1" x14ac:dyDescent="0.35">
      <c r="A421" s="33">
        <v>419</v>
      </c>
      <c r="B421" s="20" t="s">
        <v>19530</v>
      </c>
      <c r="C421" s="20" t="s">
        <v>332</v>
      </c>
      <c r="D421" s="20" t="str">
        <f t="shared" si="5"/>
        <v>KTMBTH-CB</v>
      </c>
      <c r="E421" s="20" t="s">
        <v>6335</v>
      </c>
      <c r="F421" s="20" t="s">
        <v>52</v>
      </c>
      <c r="G421" s="20" t="s">
        <v>6119</v>
      </c>
      <c r="H421" s="20" t="s">
        <v>6139</v>
      </c>
      <c r="I421" s="20" t="s">
        <v>19531</v>
      </c>
      <c r="J421" s="33" t="s">
        <v>883</v>
      </c>
      <c r="K421" s="215" t="s">
        <v>884</v>
      </c>
      <c r="L421" s="20">
        <f t="shared" si="6"/>
        <v>26</v>
      </c>
      <c r="M421" s="20">
        <f t="shared" si="7"/>
        <v>4</v>
      </c>
      <c r="N421" s="20">
        <f t="shared" si="8"/>
        <v>2024</v>
      </c>
      <c r="O421" s="20">
        <v>72</v>
      </c>
      <c r="P421" s="209">
        <f t="shared" si="9"/>
        <v>47599</v>
      </c>
      <c r="Q421" s="20"/>
      <c r="R421" s="20" t="s">
        <v>19530</v>
      </c>
      <c r="S421" s="19" t="s">
        <v>5306</v>
      </c>
      <c r="T421" s="19" t="s">
        <v>1617</v>
      </c>
      <c r="U421" s="19" t="s">
        <v>60</v>
      </c>
      <c r="V421" s="209">
        <v>35641</v>
      </c>
      <c r="W421" s="20" t="s">
        <v>44</v>
      </c>
      <c r="X421" s="20">
        <v>21</v>
      </c>
      <c r="Y421" s="33" t="s">
        <v>19532</v>
      </c>
      <c r="Z421" s="19" t="s">
        <v>279</v>
      </c>
      <c r="AA421" s="20" t="s">
        <v>5267</v>
      </c>
      <c r="AB421" s="19" t="s">
        <v>5268</v>
      </c>
      <c r="AC421" s="20" t="s">
        <v>14386</v>
      </c>
    </row>
    <row r="422" spans="1:29" ht="22.5" customHeight="1" x14ac:dyDescent="0.35">
      <c r="A422" s="33">
        <v>420</v>
      </c>
      <c r="B422" s="20" t="s">
        <v>19533</v>
      </c>
      <c r="C422" s="20" t="s">
        <v>332</v>
      </c>
      <c r="D422" s="20" t="str">
        <f t="shared" si="5"/>
        <v>KTMBTH-CB</v>
      </c>
      <c r="E422" s="20" t="s">
        <v>6335</v>
      </c>
      <c r="F422" s="20" t="s">
        <v>52</v>
      </c>
      <c r="G422" s="20" t="s">
        <v>6119</v>
      </c>
      <c r="H422" s="20" t="s">
        <v>6139</v>
      </c>
      <c r="I422" s="20" t="s">
        <v>19534</v>
      </c>
      <c r="J422" s="33" t="s">
        <v>886</v>
      </c>
      <c r="K422" s="215" t="s">
        <v>887</v>
      </c>
      <c r="L422" s="20">
        <f t="shared" si="6"/>
        <v>29</v>
      </c>
      <c r="M422" s="20">
        <f t="shared" si="7"/>
        <v>2</v>
      </c>
      <c r="N422" s="20">
        <f t="shared" si="8"/>
        <v>2024</v>
      </c>
      <c r="O422" s="20">
        <v>72</v>
      </c>
      <c r="P422" s="209">
        <f t="shared" si="9"/>
        <v>47543</v>
      </c>
      <c r="Q422" s="20"/>
      <c r="R422" s="20" t="s">
        <v>19533</v>
      </c>
      <c r="S422" s="19" t="s">
        <v>19535</v>
      </c>
      <c r="T422" s="19" t="s">
        <v>19536</v>
      </c>
      <c r="U422" s="19" t="s">
        <v>1737</v>
      </c>
      <c r="V422" s="209">
        <v>35846</v>
      </c>
      <c r="W422" s="20" t="s">
        <v>44</v>
      </c>
      <c r="X422" s="20">
        <v>21</v>
      </c>
      <c r="Y422" s="33" t="s">
        <v>19537</v>
      </c>
      <c r="Z422" s="19" t="s">
        <v>893</v>
      </c>
      <c r="AA422" s="20" t="s">
        <v>5267</v>
      </c>
      <c r="AB422" s="19" t="s">
        <v>5268</v>
      </c>
      <c r="AC422" s="20" t="s">
        <v>14386</v>
      </c>
    </row>
    <row r="423" spans="1:29" ht="22.5" customHeight="1" x14ac:dyDescent="0.35">
      <c r="A423" s="33">
        <v>421</v>
      </c>
      <c r="B423" s="20" t="s">
        <v>19538</v>
      </c>
      <c r="C423" s="20" t="s">
        <v>332</v>
      </c>
      <c r="D423" s="20" t="str">
        <f t="shared" si="5"/>
        <v>BGBTH-CB</v>
      </c>
      <c r="E423" s="20" t="s">
        <v>6335</v>
      </c>
      <c r="F423" s="20" t="s">
        <v>52</v>
      </c>
      <c r="G423" s="20" t="s">
        <v>6119</v>
      </c>
      <c r="H423" s="20" t="s">
        <v>5794</v>
      </c>
      <c r="I423" s="20" t="s">
        <v>19539</v>
      </c>
      <c r="J423" s="33" t="s">
        <v>312</v>
      </c>
      <c r="K423" s="215" t="s">
        <v>313</v>
      </c>
      <c r="L423" s="20">
        <f t="shared" si="6"/>
        <v>31</v>
      </c>
      <c r="M423" s="20">
        <f t="shared" si="7"/>
        <v>8</v>
      </c>
      <c r="N423" s="20">
        <f t="shared" si="8"/>
        <v>2023</v>
      </c>
      <c r="O423" s="20">
        <v>72</v>
      </c>
      <c r="P423" s="209">
        <f t="shared" si="9"/>
        <v>47361</v>
      </c>
      <c r="Q423" s="20"/>
      <c r="R423" s="20" t="s">
        <v>19538</v>
      </c>
      <c r="S423" s="19" t="s">
        <v>19540</v>
      </c>
      <c r="T423" s="19" t="s">
        <v>12358</v>
      </c>
      <c r="U423" s="19" t="s">
        <v>14622</v>
      </c>
      <c r="V423" s="209">
        <v>30317</v>
      </c>
      <c r="W423" s="20" t="s">
        <v>75</v>
      </c>
      <c r="X423" s="20">
        <v>20</v>
      </c>
      <c r="Y423" s="33" t="s">
        <v>19541</v>
      </c>
      <c r="Z423" s="19" t="s">
        <v>211</v>
      </c>
      <c r="AA423" s="20" t="s">
        <v>6125</v>
      </c>
      <c r="AB423" s="19" t="s">
        <v>15902</v>
      </c>
      <c r="AC423" s="20" t="s">
        <v>14386</v>
      </c>
    </row>
    <row r="424" spans="1:29" ht="22.5" customHeight="1" x14ac:dyDescent="0.35">
      <c r="A424" s="33">
        <v>422</v>
      </c>
      <c r="B424" s="20" t="s">
        <v>19542</v>
      </c>
      <c r="C424" s="20" t="s">
        <v>332</v>
      </c>
      <c r="D424" s="20" t="str">
        <f t="shared" si="5"/>
        <v>BGBTH-CB</v>
      </c>
      <c r="E424" s="20" t="s">
        <v>6335</v>
      </c>
      <c r="F424" s="20" t="s">
        <v>52</v>
      </c>
      <c r="G424" s="20" t="s">
        <v>6119</v>
      </c>
      <c r="H424" s="20" t="s">
        <v>5794</v>
      </c>
      <c r="I424" s="20" t="s">
        <v>19543</v>
      </c>
      <c r="J424" s="33" t="s">
        <v>1810</v>
      </c>
      <c r="K424" s="215" t="s">
        <v>1811</v>
      </c>
      <c r="L424" s="20">
        <f t="shared" si="6"/>
        <v>24</v>
      </c>
      <c r="M424" s="20">
        <f t="shared" si="7"/>
        <v>11</v>
      </c>
      <c r="N424" s="20">
        <f t="shared" si="8"/>
        <v>2023</v>
      </c>
      <c r="O424" s="20">
        <v>72</v>
      </c>
      <c r="P424" s="209">
        <f t="shared" si="9"/>
        <v>47446</v>
      </c>
      <c r="Q424" s="20"/>
      <c r="R424" s="20" t="s">
        <v>19542</v>
      </c>
      <c r="S424" s="19" t="s">
        <v>19544</v>
      </c>
      <c r="T424" s="19" t="s">
        <v>12358</v>
      </c>
      <c r="U424" s="19" t="s">
        <v>19545</v>
      </c>
      <c r="V424" s="209">
        <v>31846</v>
      </c>
      <c r="W424" s="20" t="s">
        <v>75</v>
      </c>
      <c r="X424" s="20">
        <v>20</v>
      </c>
      <c r="Y424" s="33" t="s">
        <v>19546</v>
      </c>
      <c r="Z424" s="19" t="s">
        <v>234</v>
      </c>
      <c r="AA424" s="20" t="s">
        <v>6125</v>
      </c>
      <c r="AB424" s="19" t="s">
        <v>15902</v>
      </c>
      <c r="AC424" s="20" t="s">
        <v>14386</v>
      </c>
    </row>
    <row r="425" spans="1:29" ht="22.5" customHeight="1" x14ac:dyDescent="0.35">
      <c r="A425" s="33">
        <v>423</v>
      </c>
      <c r="B425" s="20" t="s">
        <v>19547</v>
      </c>
      <c r="C425" s="20" t="s">
        <v>793</v>
      </c>
      <c r="D425" s="20" t="str">
        <f t="shared" si="5"/>
        <v>HCTBTH-HTG</v>
      </c>
      <c r="E425" s="20" t="s">
        <v>6336</v>
      </c>
      <c r="F425" s="20" t="s">
        <v>52</v>
      </c>
      <c r="G425" s="20" t="s">
        <v>6119</v>
      </c>
      <c r="H425" s="20" t="s">
        <v>11500</v>
      </c>
      <c r="I425" s="20" t="s">
        <v>19548</v>
      </c>
      <c r="J425" s="33" t="s">
        <v>19549</v>
      </c>
      <c r="K425" s="215" t="s">
        <v>19550</v>
      </c>
      <c r="L425" s="20">
        <f t="shared" si="6"/>
        <v>11</v>
      </c>
      <c r="M425" s="20">
        <f t="shared" si="7"/>
        <v>1</v>
      </c>
      <c r="N425" s="20">
        <f t="shared" si="8"/>
        <v>2017</v>
      </c>
      <c r="O425" s="20">
        <v>96</v>
      </c>
      <c r="P425" s="209">
        <f t="shared" si="9"/>
        <v>45668</v>
      </c>
      <c r="Q425" s="20"/>
      <c r="R425" s="20" t="s">
        <v>19547</v>
      </c>
      <c r="S425" s="19" t="s">
        <v>19551</v>
      </c>
      <c r="T425" s="19" t="s">
        <v>19552</v>
      </c>
      <c r="U425" s="19" t="s">
        <v>67</v>
      </c>
      <c r="V425" s="209">
        <v>34384</v>
      </c>
      <c r="W425" s="20" t="s">
        <v>44</v>
      </c>
      <c r="X425" s="20">
        <v>6</v>
      </c>
      <c r="Y425" s="33" t="s">
        <v>19553</v>
      </c>
      <c r="Z425" s="19" t="s">
        <v>121</v>
      </c>
      <c r="AA425" s="20" t="s">
        <v>6131</v>
      </c>
      <c r="AB425" s="19" t="s">
        <v>6132</v>
      </c>
      <c r="AC425" s="20" t="s">
        <v>14386</v>
      </c>
    </row>
    <row r="426" spans="1:29" ht="22.5" customHeight="1" x14ac:dyDescent="0.35">
      <c r="A426" s="33">
        <v>424</v>
      </c>
      <c r="B426" s="20" t="s">
        <v>19554</v>
      </c>
      <c r="C426" s="20" t="s">
        <v>332</v>
      </c>
      <c r="D426" s="20" t="str">
        <f t="shared" si="5"/>
        <v>DTBTH-CB</v>
      </c>
      <c r="E426" s="20" t="s">
        <v>6335</v>
      </c>
      <c r="F426" s="20" t="s">
        <v>52</v>
      </c>
      <c r="G426" s="20" t="s">
        <v>6119</v>
      </c>
      <c r="H426" s="20" t="s">
        <v>5936</v>
      </c>
      <c r="I426" s="20" t="s">
        <v>19555</v>
      </c>
      <c r="J426" s="33" t="s">
        <v>13109</v>
      </c>
      <c r="K426" s="215" t="s">
        <v>13110</v>
      </c>
      <c r="L426" s="20">
        <f t="shared" si="6"/>
        <v>20</v>
      </c>
      <c r="M426" s="20">
        <f t="shared" si="7"/>
        <v>10</v>
      </c>
      <c r="N426" s="20">
        <f t="shared" si="8"/>
        <v>2020</v>
      </c>
      <c r="O426" s="20">
        <v>96</v>
      </c>
      <c r="P426" s="209">
        <f t="shared" si="9"/>
        <v>47046</v>
      </c>
      <c r="Q426" s="20"/>
      <c r="R426" s="20" t="s">
        <v>19554</v>
      </c>
      <c r="S426" s="19" t="s">
        <v>19556</v>
      </c>
      <c r="T426" s="19" t="s">
        <v>5964</v>
      </c>
      <c r="U426" s="19" t="s">
        <v>100</v>
      </c>
      <c r="V426" s="209">
        <v>30909</v>
      </c>
      <c r="W426" s="20" t="s">
        <v>75</v>
      </c>
      <c r="X426" s="20">
        <v>14</v>
      </c>
      <c r="Y426" s="33" t="s">
        <v>19557</v>
      </c>
      <c r="Z426" s="19" t="s">
        <v>62</v>
      </c>
      <c r="AA426" s="20" t="s">
        <v>6178</v>
      </c>
      <c r="AB426" s="19" t="s">
        <v>6179</v>
      </c>
      <c r="AC426" s="20" t="s">
        <v>14386</v>
      </c>
    </row>
    <row r="427" spans="1:29" ht="22.5" customHeight="1" x14ac:dyDescent="0.35">
      <c r="A427" s="33">
        <v>425</v>
      </c>
      <c r="B427" s="20" t="s">
        <v>19558</v>
      </c>
      <c r="C427" s="20" t="s">
        <v>50</v>
      </c>
      <c r="D427" s="20" t="str">
        <f t="shared" si="5"/>
        <v>MLThôi học</v>
      </c>
      <c r="E427" s="20" t="s">
        <v>6338</v>
      </c>
      <c r="F427" s="20" t="s">
        <v>19046</v>
      </c>
      <c r="G427" s="20" t="s">
        <v>499</v>
      </c>
      <c r="H427" s="20" t="s">
        <v>464</v>
      </c>
      <c r="I427" s="20" t="s">
        <v>19559</v>
      </c>
      <c r="J427" s="33" t="s">
        <v>2032</v>
      </c>
      <c r="K427" s="215" t="s">
        <v>2033</v>
      </c>
      <c r="L427" s="20">
        <f t="shared" si="6"/>
        <v>21</v>
      </c>
      <c r="M427" s="20">
        <f t="shared" si="7"/>
        <v>11</v>
      </c>
      <c r="N427" s="20">
        <f t="shared" si="8"/>
        <v>2024</v>
      </c>
      <c r="O427" s="20">
        <v>72</v>
      </c>
      <c r="P427" s="209">
        <f t="shared" si="9"/>
        <v>47808</v>
      </c>
      <c r="Q427" s="20"/>
      <c r="R427" s="20" t="s">
        <v>19558</v>
      </c>
      <c r="S427" s="19" t="s">
        <v>959</v>
      </c>
      <c r="T427" s="19" t="s">
        <v>232</v>
      </c>
      <c r="U427" s="19" t="s">
        <v>960</v>
      </c>
      <c r="V427" s="209">
        <v>32571</v>
      </c>
      <c r="W427" s="20" t="s">
        <v>44</v>
      </c>
      <c r="X427" s="20">
        <v>22</v>
      </c>
      <c r="Y427" s="33" t="s">
        <v>19560</v>
      </c>
      <c r="Z427" s="19" t="s">
        <v>234</v>
      </c>
      <c r="AA427" s="20" t="s">
        <v>6408</v>
      </c>
      <c r="AB427" s="19" t="s">
        <v>6410</v>
      </c>
      <c r="AC427" s="20" t="s">
        <v>14386</v>
      </c>
    </row>
    <row r="428" spans="1:29" ht="22.5" customHeight="1" x14ac:dyDescent="0.35">
      <c r="A428" s="33">
        <v>426</v>
      </c>
      <c r="B428" s="20" t="s">
        <v>19561</v>
      </c>
      <c r="C428" s="20" t="s">
        <v>50</v>
      </c>
      <c r="D428" s="20" t="str">
        <f t="shared" si="5"/>
        <v>MLThôi học</v>
      </c>
      <c r="E428" s="20" t="s">
        <v>6338</v>
      </c>
      <c r="F428" s="20" t="s">
        <v>5780</v>
      </c>
      <c r="G428" s="20" t="s">
        <v>499</v>
      </c>
      <c r="H428" s="20" t="s">
        <v>464</v>
      </c>
      <c r="I428" s="20" t="s">
        <v>19562</v>
      </c>
      <c r="J428" s="33" t="s">
        <v>1971</v>
      </c>
      <c r="K428" s="215" t="s">
        <v>1972</v>
      </c>
      <c r="L428" s="20">
        <f t="shared" si="6"/>
        <v>4</v>
      </c>
      <c r="M428" s="20">
        <f t="shared" si="7"/>
        <v>10</v>
      </c>
      <c r="N428" s="20">
        <f t="shared" si="8"/>
        <v>2024</v>
      </c>
      <c r="O428" s="20">
        <v>72</v>
      </c>
      <c r="P428" s="209">
        <f t="shared" si="9"/>
        <v>47760</v>
      </c>
      <c r="Q428" s="20"/>
      <c r="R428" s="20" t="s">
        <v>19561</v>
      </c>
      <c r="S428" s="19" t="s">
        <v>19563</v>
      </c>
      <c r="T428" s="19" t="s">
        <v>19564</v>
      </c>
      <c r="U428" s="19" t="s">
        <v>1143</v>
      </c>
      <c r="V428" s="209">
        <v>35121</v>
      </c>
      <c r="W428" s="20" t="s">
        <v>44</v>
      </c>
      <c r="X428" s="20">
        <v>22</v>
      </c>
      <c r="Y428" s="33" t="s">
        <v>19565</v>
      </c>
      <c r="Z428" s="19" t="s">
        <v>893</v>
      </c>
      <c r="AA428" s="20" t="s">
        <v>6408</v>
      </c>
      <c r="AB428" s="19" t="s">
        <v>6410</v>
      </c>
      <c r="AC428" s="20" t="s">
        <v>14386</v>
      </c>
    </row>
    <row r="429" spans="1:29" ht="22.5" customHeight="1" x14ac:dyDescent="0.35">
      <c r="A429" s="33">
        <v>427</v>
      </c>
      <c r="B429" s="20" t="s">
        <v>19566</v>
      </c>
      <c r="C429" s="20" t="s">
        <v>50</v>
      </c>
      <c r="D429" s="20" t="str">
        <f t="shared" si="5"/>
        <v>MLThôi học</v>
      </c>
      <c r="E429" s="20" t="s">
        <v>6338</v>
      </c>
      <c r="F429" s="20" t="s">
        <v>19046</v>
      </c>
      <c r="G429" s="20" t="s">
        <v>499</v>
      </c>
      <c r="H429" s="20" t="s">
        <v>464</v>
      </c>
      <c r="I429" s="20" t="s">
        <v>19567</v>
      </c>
      <c r="J429" s="33" t="s">
        <v>2032</v>
      </c>
      <c r="K429" s="215" t="s">
        <v>2033</v>
      </c>
      <c r="L429" s="20">
        <f t="shared" si="6"/>
        <v>21</v>
      </c>
      <c r="M429" s="20">
        <f t="shared" si="7"/>
        <v>11</v>
      </c>
      <c r="N429" s="20">
        <f t="shared" si="8"/>
        <v>2024</v>
      </c>
      <c r="O429" s="20">
        <v>72</v>
      </c>
      <c r="P429" s="209">
        <f t="shared" si="9"/>
        <v>47808</v>
      </c>
      <c r="Q429" s="20"/>
      <c r="R429" s="20" t="s">
        <v>19566</v>
      </c>
      <c r="S429" s="19" t="s">
        <v>19568</v>
      </c>
      <c r="T429" s="19" t="s">
        <v>19569</v>
      </c>
      <c r="U429" s="19" t="s">
        <v>543</v>
      </c>
      <c r="V429" s="209">
        <v>38182</v>
      </c>
      <c r="W429" s="20" t="s">
        <v>75</v>
      </c>
      <c r="X429" s="20">
        <v>22</v>
      </c>
      <c r="Y429" s="33" t="s">
        <v>19570</v>
      </c>
      <c r="Z429" s="19" t="s">
        <v>2054</v>
      </c>
      <c r="AA429" s="20" t="s">
        <v>6408</v>
      </c>
      <c r="AB429" s="19" t="s">
        <v>6410</v>
      </c>
      <c r="AC429" s="20" t="s">
        <v>14386</v>
      </c>
    </row>
    <row r="430" spans="1:29" ht="22.5" customHeight="1" x14ac:dyDescent="0.35">
      <c r="A430" s="33">
        <v>428</v>
      </c>
      <c r="B430" s="20" t="s">
        <v>19571</v>
      </c>
      <c r="C430" s="20" t="s">
        <v>332</v>
      </c>
      <c r="D430" s="20" t="str">
        <f t="shared" si="5"/>
        <v>PYBTH-CB</v>
      </c>
      <c r="E430" s="20" t="s">
        <v>6335</v>
      </c>
      <c r="F430" s="20" t="s">
        <v>52</v>
      </c>
      <c r="G430" s="20" t="s">
        <v>499</v>
      </c>
      <c r="H430" s="20" t="s">
        <v>35</v>
      </c>
      <c r="I430" s="20" t="s">
        <v>19572</v>
      </c>
      <c r="J430" s="33" t="s">
        <v>1649</v>
      </c>
      <c r="K430" s="215" t="s">
        <v>1650</v>
      </c>
      <c r="L430" s="20">
        <f t="shared" si="6"/>
        <v>9</v>
      </c>
      <c r="M430" s="20">
        <f t="shared" si="7"/>
        <v>6</v>
      </c>
      <c r="N430" s="20">
        <f t="shared" si="8"/>
        <v>2023</v>
      </c>
      <c r="O430" s="20">
        <v>72</v>
      </c>
      <c r="P430" s="209">
        <f t="shared" si="9"/>
        <v>47278</v>
      </c>
      <c r="Q430" s="20"/>
      <c r="R430" s="20" t="s">
        <v>19571</v>
      </c>
      <c r="S430" s="19" t="s">
        <v>19573</v>
      </c>
      <c r="T430" s="19" t="s">
        <v>18115</v>
      </c>
      <c r="U430" s="19" t="s">
        <v>19574</v>
      </c>
      <c r="V430" s="209">
        <v>37830</v>
      </c>
      <c r="W430" s="20" t="s">
        <v>44</v>
      </c>
      <c r="X430" s="20">
        <v>19</v>
      </c>
      <c r="Y430" s="33" t="s">
        <v>19575</v>
      </c>
      <c r="Z430" s="19" t="s">
        <v>46</v>
      </c>
      <c r="AA430" s="20" t="s">
        <v>6421</v>
      </c>
      <c r="AB430" s="19" t="s">
        <v>6423</v>
      </c>
      <c r="AC430" s="20" t="s">
        <v>14386</v>
      </c>
    </row>
    <row r="431" spans="1:29" ht="22.5" customHeight="1" x14ac:dyDescent="0.35">
      <c r="A431" s="33">
        <v>429</v>
      </c>
      <c r="B431" s="20" t="s">
        <v>19576</v>
      </c>
      <c r="C431" s="20" t="s">
        <v>332</v>
      </c>
      <c r="D431" s="20" t="str">
        <f t="shared" si="5"/>
        <v>PYBTH-CB</v>
      </c>
      <c r="E431" s="20" t="s">
        <v>6335</v>
      </c>
      <c r="F431" s="20" t="s">
        <v>52</v>
      </c>
      <c r="G431" s="20" t="s">
        <v>499</v>
      </c>
      <c r="H431" s="20" t="s">
        <v>35</v>
      </c>
      <c r="I431" s="20" t="s">
        <v>19577</v>
      </c>
      <c r="J431" s="33" t="s">
        <v>1654</v>
      </c>
      <c r="K431" s="215" t="s">
        <v>1655</v>
      </c>
      <c r="L431" s="20">
        <f t="shared" si="6"/>
        <v>23</v>
      </c>
      <c r="M431" s="20">
        <f t="shared" si="7"/>
        <v>6</v>
      </c>
      <c r="N431" s="20">
        <f t="shared" si="8"/>
        <v>2023</v>
      </c>
      <c r="O431" s="20">
        <v>72</v>
      </c>
      <c r="P431" s="209">
        <f t="shared" si="9"/>
        <v>47292</v>
      </c>
      <c r="Q431" s="20"/>
      <c r="R431" s="20" t="s">
        <v>19576</v>
      </c>
      <c r="S431" s="19" t="s">
        <v>19578</v>
      </c>
      <c r="T431" s="19" t="s">
        <v>658</v>
      </c>
      <c r="U431" s="19" t="s">
        <v>204</v>
      </c>
      <c r="V431" s="209">
        <v>35256</v>
      </c>
      <c r="W431" s="20" t="s">
        <v>75</v>
      </c>
      <c r="X431" s="20">
        <v>19</v>
      </c>
      <c r="Y431" s="33" t="s">
        <v>19579</v>
      </c>
      <c r="Z431" s="19" t="s">
        <v>62</v>
      </c>
      <c r="AA431" s="20" t="s">
        <v>6421</v>
      </c>
      <c r="AB431" s="19" t="s">
        <v>6423</v>
      </c>
      <c r="AC431" s="20" t="s">
        <v>14386</v>
      </c>
    </row>
    <row r="432" spans="1:29" ht="22.5" customHeight="1" x14ac:dyDescent="0.35">
      <c r="A432" s="33">
        <v>430</v>
      </c>
      <c r="B432" s="20" t="s">
        <v>19580</v>
      </c>
      <c r="C432" s="20" t="s">
        <v>332</v>
      </c>
      <c r="D432" s="20" t="str">
        <f t="shared" si="5"/>
        <v>PYBTH-CB</v>
      </c>
      <c r="E432" s="20" t="s">
        <v>6335</v>
      </c>
      <c r="F432" s="20" t="s">
        <v>52</v>
      </c>
      <c r="G432" s="20" t="s">
        <v>499</v>
      </c>
      <c r="H432" s="20" t="s">
        <v>35</v>
      </c>
      <c r="I432" s="20" t="s">
        <v>19581</v>
      </c>
      <c r="J432" s="33" t="s">
        <v>1615</v>
      </c>
      <c r="K432" s="215" t="s">
        <v>1616</v>
      </c>
      <c r="L432" s="20">
        <f t="shared" si="6"/>
        <v>22</v>
      </c>
      <c r="M432" s="20">
        <f t="shared" si="7"/>
        <v>3</v>
      </c>
      <c r="N432" s="20">
        <f t="shared" si="8"/>
        <v>2023</v>
      </c>
      <c r="O432" s="20">
        <v>72</v>
      </c>
      <c r="P432" s="209">
        <f t="shared" si="9"/>
        <v>47199</v>
      </c>
      <c r="Q432" s="20"/>
      <c r="R432" s="20" t="s">
        <v>19580</v>
      </c>
      <c r="S432" s="19" t="s">
        <v>19582</v>
      </c>
      <c r="T432" s="19" t="s">
        <v>1898</v>
      </c>
      <c r="U432" s="19" t="s">
        <v>90</v>
      </c>
      <c r="V432" s="209">
        <v>36634</v>
      </c>
      <c r="W432" s="20" t="s">
        <v>75</v>
      </c>
      <c r="X432" s="20">
        <v>19</v>
      </c>
      <c r="Y432" s="33" t="s">
        <v>19583</v>
      </c>
      <c r="Z432" s="19" t="s">
        <v>234</v>
      </c>
      <c r="AA432" s="20" t="s">
        <v>6421</v>
      </c>
      <c r="AB432" s="19" t="s">
        <v>6423</v>
      </c>
      <c r="AC432" s="20" t="s">
        <v>14386</v>
      </c>
    </row>
    <row r="433" spans="1:29" ht="22.5" customHeight="1" x14ac:dyDescent="0.35">
      <c r="A433" s="33">
        <v>431</v>
      </c>
      <c r="B433" s="20" t="s">
        <v>19584</v>
      </c>
      <c r="C433" s="20" t="s">
        <v>332</v>
      </c>
      <c r="D433" s="20" t="str">
        <f t="shared" si="5"/>
        <v>PYBTH-CB</v>
      </c>
      <c r="E433" s="20" t="s">
        <v>6335</v>
      </c>
      <c r="F433" s="20" t="s">
        <v>52</v>
      </c>
      <c r="G433" s="20" t="s">
        <v>499</v>
      </c>
      <c r="H433" s="20" t="s">
        <v>35</v>
      </c>
      <c r="I433" s="20" t="s">
        <v>19585</v>
      </c>
      <c r="J433" s="33" t="s">
        <v>15507</v>
      </c>
      <c r="K433" s="215" t="s">
        <v>15508</v>
      </c>
      <c r="L433" s="20">
        <f t="shared" si="6"/>
        <v>19</v>
      </c>
      <c r="M433" s="20">
        <f t="shared" si="7"/>
        <v>7</v>
      </c>
      <c r="N433" s="20">
        <f t="shared" si="8"/>
        <v>2023</v>
      </c>
      <c r="O433" s="20">
        <v>72</v>
      </c>
      <c r="P433" s="209">
        <f t="shared" si="9"/>
        <v>47318</v>
      </c>
      <c r="Q433" s="20"/>
      <c r="R433" s="20" t="s">
        <v>19584</v>
      </c>
      <c r="S433" s="19" t="s">
        <v>19586</v>
      </c>
      <c r="T433" s="19" t="s">
        <v>445</v>
      </c>
      <c r="U433" s="19" t="s">
        <v>73</v>
      </c>
      <c r="V433" s="209">
        <v>32207</v>
      </c>
      <c r="W433" s="20" t="s">
        <v>75</v>
      </c>
      <c r="X433" s="20">
        <v>19</v>
      </c>
      <c r="Y433" s="33" t="s">
        <v>19587</v>
      </c>
      <c r="Z433" s="19" t="s">
        <v>234</v>
      </c>
      <c r="AA433" s="20" t="s">
        <v>6421</v>
      </c>
      <c r="AB433" s="19" t="s">
        <v>6423</v>
      </c>
      <c r="AC433" s="20" t="s">
        <v>14386</v>
      </c>
    </row>
    <row r="434" spans="1:29" ht="22.5" customHeight="1" x14ac:dyDescent="0.35">
      <c r="A434" s="33">
        <v>432</v>
      </c>
      <c r="B434" s="20" t="s">
        <v>19588</v>
      </c>
      <c r="C434" s="20" t="s">
        <v>332</v>
      </c>
      <c r="D434" s="20" t="str">
        <f t="shared" si="5"/>
        <v>PYBTH-CB</v>
      </c>
      <c r="E434" s="20" t="s">
        <v>6335</v>
      </c>
      <c r="F434" s="20" t="s">
        <v>52</v>
      </c>
      <c r="G434" s="20" t="s">
        <v>499</v>
      </c>
      <c r="H434" s="20" t="s">
        <v>35</v>
      </c>
      <c r="I434" s="20" t="s">
        <v>19589</v>
      </c>
      <c r="J434" s="33" t="s">
        <v>15507</v>
      </c>
      <c r="K434" s="215" t="s">
        <v>15508</v>
      </c>
      <c r="L434" s="20">
        <f t="shared" si="6"/>
        <v>19</v>
      </c>
      <c r="M434" s="20">
        <f t="shared" si="7"/>
        <v>7</v>
      </c>
      <c r="N434" s="20">
        <f t="shared" si="8"/>
        <v>2023</v>
      </c>
      <c r="O434" s="20">
        <v>72</v>
      </c>
      <c r="P434" s="209">
        <f t="shared" si="9"/>
        <v>47318</v>
      </c>
      <c r="Q434" s="20"/>
      <c r="R434" s="20" t="s">
        <v>19588</v>
      </c>
      <c r="S434" s="19" t="s">
        <v>19513</v>
      </c>
      <c r="T434" s="19" t="s">
        <v>2639</v>
      </c>
      <c r="U434" s="19" t="s">
        <v>144</v>
      </c>
      <c r="V434" s="209">
        <v>34839</v>
      </c>
      <c r="W434" s="20" t="s">
        <v>44</v>
      </c>
      <c r="X434" s="20">
        <v>20</v>
      </c>
      <c r="Y434" s="33" t="s">
        <v>19590</v>
      </c>
      <c r="Z434" s="19" t="s">
        <v>46</v>
      </c>
      <c r="AA434" s="20" t="s">
        <v>6421</v>
      </c>
      <c r="AB434" s="19" t="s">
        <v>6423</v>
      </c>
      <c r="AC434" s="20" t="s">
        <v>14386</v>
      </c>
    </row>
    <row r="435" spans="1:29" ht="22.5" customHeight="1" x14ac:dyDescent="0.35">
      <c r="A435" s="33">
        <v>433</v>
      </c>
      <c r="B435" s="20" t="s">
        <v>19591</v>
      </c>
      <c r="C435" s="20" t="s">
        <v>332</v>
      </c>
      <c r="D435" s="20" t="str">
        <f t="shared" si="5"/>
        <v>PYBTH-CB</v>
      </c>
      <c r="E435" s="20" t="s">
        <v>6335</v>
      </c>
      <c r="F435" s="20" t="s">
        <v>52</v>
      </c>
      <c r="G435" s="20" t="s">
        <v>499</v>
      </c>
      <c r="H435" s="20" t="s">
        <v>35</v>
      </c>
      <c r="I435" s="20" t="s">
        <v>19592</v>
      </c>
      <c r="J435" s="33" t="s">
        <v>15496</v>
      </c>
      <c r="K435" s="215" t="s">
        <v>15497</v>
      </c>
      <c r="L435" s="20">
        <f t="shared" si="6"/>
        <v>11</v>
      </c>
      <c r="M435" s="20">
        <f t="shared" si="7"/>
        <v>8</v>
      </c>
      <c r="N435" s="20">
        <f t="shared" si="8"/>
        <v>2023</v>
      </c>
      <c r="O435" s="20">
        <v>72</v>
      </c>
      <c r="P435" s="209">
        <f t="shared" si="9"/>
        <v>47341</v>
      </c>
      <c r="Q435" s="20"/>
      <c r="R435" s="20" t="s">
        <v>19591</v>
      </c>
      <c r="S435" s="19" t="s">
        <v>14834</v>
      </c>
      <c r="T435" s="19" t="s">
        <v>1747</v>
      </c>
      <c r="U435" s="19" t="s">
        <v>690</v>
      </c>
      <c r="V435" s="210">
        <v>33964</v>
      </c>
      <c r="W435" s="20" t="s">
        <v>44</v>
      </c>
      <c r="X435" s="20">
        <v>20</v>
      </c>
      <c r="Y435" s="33" t="s">
        <v>19590</v>
      </c>
      <c r="Z435" s="19" t="s">
        <v>46</v>
      </c>
      <c r="AA435" s="20" t="s">
        <v>6421</v>
      </c>
      <c r="AB435" s="19" t="s">
        <v>6423</v>
      </c>
      <c r="AC435" s="20" t="s">
        <v>14386</v>
      </c>
    </row>
    <row r="436" spans="1:29" ht="22.5" customHeight="1" x14ac:dyDescent="0.35">
      <c r="A436" s="33">
        <v>434</v>
      </c>
      <c r="B436" s="20" t="s">
        <v>19593</v>
      </c>
      <c r="C436" s="20" t="s">
        <v>332</v>
      </c>
      <c r="D436" s="20" t="str">
        <f t="shared" si="5"/>
        <v>BPBTH-CB</v>
      </c>
      <c r="E436" s="20" t="s">
        <v>6335</v>
      </c>
      <c r="F436" s="20" t="s">
        <v>52</v>
      </c>
      <c r="G436" s="20" t="s">
        <v>499</v>
      </c>
      <c r="H436" s="20" t="s">
        <v>402</v>
      </c>
      <c r="I436" s="20" t="s">
        <v>19594</v>
      </c>
      <c r="J436" s="33" t="s">
        <v>859</v>
      </c>
      <c r="K436" s="215" t="s">
        <v>860</v>
      </c>
      <c r="L436" s="20">
        <f t="shared" si="6"/>
        <v>31</v>
      </c>
      <c r="M436" s="20">
        <f t="shared" si="7"/>
        <v>10</v>
      </c>
      <c r="N436" s="20">
        <f t="shared" si="8"/>
        <v>2022</v>
      </c>
      <c r="O436" s="20">
        <v>72</v>
      </c>
      <c r="P436" s="209">
        <f t="shared" si="9"/>
        <v>47057</v>
      </c>
      <c r="Q436" s="20"/>
      <c r="R436" s="20" t="s">
        <v>19593</v>
      </c>
      <c r="S436" s="19" t="s">
        <v>1379</v>
      </c>
      <c r="T436" s="19" t="s">
        <v>1380</v>
      </c>
      <c r="U436" s="19" t="s">
        <v>864</v>
      </c>
      <c r="V436" s="209">
        <v>38228</v>
      </c>
      <c r="W436" s="20" t="s">
        <v>44</v>
      </c>
      <c r="X436" s="20">
        <v>18</v>
      </c>
      <c r="Y436" s="33" t="s">
        <v>19595</v>
      </c>
      <c r="Z436" s="19" t="s">
        <v>279</v>
      </c>
      <c r="AA436" s="20" t="s">
        <v>6350</v>
      </c>
      <c r="AB436" s="19" t="s">
        <v>6352</v>
      </c>
      <c r="AC436" s="20" t="s">
        <v>14386</v>
      </c>
    </row>
    <row r="437" spans="1:29" ht="22.5" customHeight="1" x14ac:dyDescent="0.35">
      <c r="A437" s="33">
        <v>435</v>
      </c>
      <c r="B437" s="20" t="s">
        <v>19596</v>
      </c>
      <c r="C437" s="20" t="s">
        <v>332</v>
      </c>
      <c r="D437" s="20" t="str">
        <f t="shared" si="5"/>
        <v>BPBTH-CB</v>
      </c>
      <c r="E437" s="20" t="s">
        <v>6335</v>
      </c>
      <c r="F437" s="20" t="s">
        <v>52</v>
      </c>
      <c r="G437" s="20" t="s">
        <v>499</v>
      </c>
      <c r="H437" s="20" t="s">
        <v>402</v>
      </c>
      <c r="I437" s="20" t="s">
        <v>19597</v>
      </c>
      <c r="J437" s="33" t="s">
        <v>1680</v>
      </c>
      <c r="K437" s="215" t="s">
        <v>1681</v>
      </c>
      <c r="L437" s="20">
        <f t="shared" si="6"/>
        <v>12</v>
      </c>
      <c r="M437" s="20">
        <f t="shared" si="7"/>
        <v>5</v>
      </c>
      <c r="N437" s="20">
        <f t="shared" si="8"/>
        <v>2023</v>
      </c>
      <c r="O437" s="20">
        <v>72</v>
      </c>
      <c r="P437" s="209">
        <f t="shared" si="9"/>
        <v>47250</v>
      </c>
      <c r="Q437" s="20"/>
      <c r="R437" s="20" t="s">
        <v>19596</v>
      </c>
      <c r="S437" s="19" t="s">
        <v>19598</v>
      </c>
      <c r="T437" s="19" t="s">
        <v>277</v>
      </c>
      <c r="U437" s="19" t="s">
        <v>19599</v>
      </c>
      <c r="V437" s="209">
        <v>28721</v>
      </c>
      <c r="W437" s="20" t="s">
        <v>44</v>
      </c>
      <c r="X437" s="20">
        <v>19</v>
      </c>
      <c r="Y437" s="33" t="s">
        <v>19600</v>
      </c>
      <c r="Z437" s="19" t="s">
        <v>279</v>
      </c>
      <c r="AA437" s="20" t="s">
        <v>6350</v>
      </c>
      <c r="AB437" s="19" t="s">
        <v>6352</v>
      </c>
      <c r="AC437" s="20" t="s">
        <v>14386</v>
      </c>
    </row>
    <row r="438" spans="1:29" ht="22.5" customHeight="1" x14ac:dyDescent="0.35">
      <c r="A438" s="33">
        <v>436</v>
      </c>
      <c r="B438" s="20" t="s">
        <v>19601</v>
      </c>
      <c r="C438" s="20" t="s">
        <v>332</v>
      </c>
      <c r="D438" s="20" t="str">
        <f t="shared" si="5"/>
        <v>BPBTH-CB</v>
      </c>
      <c r="E438" s="20" t="s">
        <v>6335</v>
      </c>
      <c r="F438" s="20" t="s">
        <v>52</v>
      </c>
      <c r="G438" s="20" t="s">
        <v>499</v>
      </c>
      <c r="H438" s="20" t="s">
        <v>402</v>
      </c>
      <c r="I438" s="20" t="s">
        <v>19602</v>
      </c>
      <c r="J438" s="33" t="s">
        <v>1680</v>
      </c>
      <c r="K438" s="215" t="s">
        <v>1681</v>
      </c>
      <c r="L438" s="20">
        <f t="shared" si="6"/>
        <v>12</v>
      </c>
      <c r="M438" s="20">
        <f t="shared" si="7"/>
        <v>5</v>
      </c>
      <c r="N438" s="20">
        <f t="shared" si="8"/>
        <v>2023</v>
      </c>
      <c r="O438" s="20">
        <v>72</v>
      </c>
      <c r="P438" s="209">
        <f t="shared" si="9"/>
        <v>47250</v>
      </c>
      <c r="Q438" s="20"/>
      <c r="R438" s="20" t="s">
        <v>19601</v>
      </c>
      <c r="S438" s="19" t="s">
        <v>19603</v>
      </c>
      <c r="T438" s="19" t="s">
        <v>19604</v>
      </c>
      <c r="U438" s="19" t="s">
        <v>1540</v>
      </c>
      <c r="V438" s="209">
        <v>31252</v>
      </c>
      <c r="W438" s="20" t="s">
        <v>75</v>
      </c>
      <c r="X438" s="20">
        <v>19</v>
      </c>
      <c r="Y438" s="33" t="s">
        <v>19600</v>
      </c>
      <c r="Z438" s="19" t="s">
        <v>279</v>
      </c>
      <c r="AA438" s="20" t="s">
        <v>6350</v>
      </c>
      <c r="AB438" s="19" t="s">
        <v>6352</v>
      </c>
      <c r="AC438" s="20" t="s">
        <v>14386</v>
      </c>
    </row>
    <row r="439" spans="1:29" ht="22.5" customHeight="1" x14ac:dyDescent="0.35">
      <c r="A439" s="33">
        <v>437</v>
      </c>
      <c r="B439" s="20" t="s">
        <v>19605</v>
      </c>
      <c r="C439" s="20" t="s">
        <v>332</v>
      </c>
      <c r="D439" s="20" t="str">
        <f t="shared" si="5"/>
        <v>BPBTH-CB</v>
      </c>
      <c r="E439" s="20" t="s">
        <v>6335</v>
      </c>
      <c r="F439" s="20" t="s">
        <v>52</v>
      </c>
      <c r="G439" s="20" t="s">
        <v>499</v>
      </c>
      <c r="H439" s="20" t="s">
        <v>402</v>
      </c>
      <c r="I439" s="20" t="s">
        <v>19606</v>
      </c>
      <c r="J439" s="33" t="s">
        <v>1680</v>
      </c>
      <c r="K439" s="215" t="s">
        <v>1681</v>
      </c>
      <c r="L439" s="20">
        <f t="shared" si="6"/>
        <v>12</v>
      </c>
      <c r="M439" s="20">
        <f t="shared" si="7"/>
        <v>5</v>
      </c>
      <c r="N439" s="20">
        <f t="shared" si="8"/>
        <v>2023</v>
      </c>
      <c r="O439" s="20">
        <v>72</v>
      </c>
      <c r="P439" s="209">
        <f t="shared" si="9"/>
        <v>47250</v>
      </c>
      <c r="Q439" s="20"/>
      <c r="R439" s="20" t="s">
        <v>19605</v>
      </c>
      <c r="S439" s="19" t="s">
        <v>19607</v>
      </c>
      <c r="T439" s="19" t="s">
        <v>954</v>
      </c>
      <c r="U439" s="19" t="s">
        <v>43</v>
      </c>
      <c r="V439" s="209">
        <v>35521</v>
      </c>
      <c r="W439" s="20" t="s">
        <v>75</v>
      </c>
      <c r="X439" s="20">
        <v>19</v>
      </c>
      <c r="Y439" s="33" t="s">
        <v>19600</v>
      </c>
      <c r="Z439" s="19" t="s">
        <v>279</v>
      </c>
      <c r="AA439" s="20" t="s">
        <v>6350</v>
      </c>
      <c r="AB439" s="19" t="s">
        <v>6352</v>
      </c>
      <c r="AC439" s="20" t="s">
        <v>14386</v>
      </c>
    </row>
    <row r="440" spans="1:29" ht="22.5" customHeight="1" x14ac:dyDescent="0.35">
      <c r="A440" s="33">
        <v>438</v>
      </c>
      <c r="B440" s="20" t="s">
        <v>19608</v>
      </c>
      <c r="C440" s="20" t="s">
        <v>332</v>
      </c>
      <c r="D440" s="20" t="str">
        <f t="shared" si="5"/>
        <v>BPBTH-CB</v>
      </c>
      <c r="E440" s="20" t="s">
        <v>6335</v>
      </c>
      <c r="F440" s="20" t="s">
        <v>52</v>
      </c>
      <c r="G440" s="20" t="s">
        <v>499</v>
      </c>
      <c r="H440" s="20" t="s">
        <v>402</v>
      </c>
      <c r="I440" s="20" t="s">
        <v>19609</v>
      </c>
      <c r="J440" s="33" t="s">
        <v>1657</v>
      </c>
      <c r="K440" s="215" t="s">
        <v>1658</v>
      </c>
      <c r="L440" s="20">
        <f t="shared" si="6"/>
        <v>31</v>
      </c>
      <c r="M440" s="20">
        <f t="shared" si="7"/>
        <v>7</v>
      </c>
      <c r="N440" s="20">
        <f t="shared" si="8"/>
        <v>2023</v>
      </c>
      <c r="O440" s="20">
        <v>72</v>
      </c>
      <c r="P440" s="209">
        <f t="shared" si="9"/>
        <v>47330</v>
      </c>
      <c r="Q440" s="20"/>
      <c r="R440" s="20" t="s">
        <v>19608</v>
      </c>
      <c r="S440" s="19" t="s">
        <v>19610</v>
      </c>
      <c r="T440" s="19" t="s">
        <v>12358</v>
      </c>
      <c r="U440" s="19" t="s">
        <v>494</v>
      </c>
      <c r="V440" s="209">
        <v>32189</v>
      </c>
      <c r="W440" s="20" t="s">
        <v>75</v>
      </c>
      <c r="X440" s="20">
        <v>19</v>
      </c>
      <c r="Y440" s="33" t="s">
        <v>19600</v>
      </c>
      <c r="Z440" s="19" t="s">
        <v>279</v>
      </c>
      <c r="AA440" s="20" t="s">
        <v>6350</v>
      </c>
      <c r="AB440" s="19" t="s">
        <v>6352</v>
      </c>
      <c r="AC440" s="20" t="s">
        <v>14386</v>
      </c>
    </row>
    <row r="441" spans="1:29" ht="22.5" customHeight="1" x14ac:dyDescent="0.35">
      <c r="A441" s="33">
        <v>439</v>
      </c>
      <c r="B441" s="20" t="s">
        <v>19611</v>
      </c>
      <c r="C441" s="20" t="s">
        <v>332</v>
      </c>
      <c r="D441" s="20" t="str">
        <f t="shared" si="5"/>
        <v>BPBTH-CB</v>
      </c>
      <c r="E441" s="20" t="s">
        <v>6335</v>
      </c>
      <c r="F441" s="20" t="s">
        <v>52</v>
      </c>
      <c r="G441" s="20" t="s">
        <v>499</v>
      </c>
      <c r="H441" s="20" t="s">
        <v>402</v>
      </c>
      <c r="I441" s="20" t="s">
        <v>19612</v>
      </c>
      <c r="J441" s="33" t="s">
        <v>15574</v>
      </c>
      <c r="K441" s="215" t="s">
        <v>15575</v>
      </c>
      <c r="L441" s="20">
        <f t="shared" si="6"/>
        <v>17</v>
      </c>
      <c r="M441" s="20">
        <f t="shared" si="7"/>
        <v>11</v>
      </c>
      <c r="N441" s="20">
        <f t="shared" si="8"/>
        <v>2023</v>
      </c>
      <c r="O441" s="20">
        <v>72</v>
      </c>
      <c r="P441" s="209">
        <f t="shared" si="9"/>
        <v>47439</v>
      </c>
      <c r="Q441" s="20"/>
      <c r="R441" s="20" t="s">
        <v>19611</v>
      </c>
      <c r="S441" s="19" t="s">
        <v>19613</v>
      </c>
      <c r="T441" s="19" t="s">
        <v>19614</v>
      </c>
      <c r="U441" s="19" t="s">
        <v>1604</v>
      </c>
      <c r="V441" s="210">
        <v>33169</v>
      </c>
      <c r="W441" s="20" t="s">
        <v>44</v>
      </c>
      <c r="X441" s="20">
        <v>20</v>
      </c>
      <c r="Y441" s="33" t="s">
        <v>19615</v>
      </c>
      <c r="Z441" s="19" t="s">
        <v>234</v>
      </c>
      <c r="AA441" s="20" t="s">
        <v>6350</v>
      </c>
      <c r="AB441" s="19" t="s">
        <v>6352</v>
      </c>
      <c r="AC441" s="20" t="s">
        <v>14386</v>
      </c>
    </row>
    <row r="442" spans="1:29" ht="22.5" customHeight="1" x14ac:dyDescent="0.35">
      <c r="A442" s="33">
        <v>440</v>
      </c>
      <c r="B442" s="20" t="s">
        <v>19616</v>
      </c>
      <c r="C442" s="20" t="s">
        <v>332</v>
      </c>
      <c r="D442" s="20" t="str">
        <f t="shared" si="5"/>
        <v>BPBTH-CB</v>
      </c>
      <c r="E442" s="20" t="s">
        <v>6335</v>
      </c>
      <c r="F442" s="20" t="s">
        <v>52</v>
      </c>
      <c r="G442" s="20" t="s">
        <v>499</v>
      </c>
      <c r="H442" s="20" t="s">
        <v>402</v>
      </c>
      <c r="I442" s="20" t="s">
        <v>19617</v>
      </c>
      <c r="J442" s="33" t="s">
        <v>15574</v>
      </c>
      <c r="K442" s="215" t="s">
        <v>15575</v>
      </c>
      <c r="L442" s="20">
        <f t="shared" si="6"/>
        <v>17</v>
      </c>
      <c r="M442" s="20">
        <f t="shared" si="7"/>
        <v>11</v>
      </c>
      <c r="N442" s="20">
        <f t="shared" si="8"/>
        <v>2023</v>
      </c>
      <c r="O442" s="20">
        <v>72</v>
      </c>
      <c r="P442" s="209">
        <f t="shared" si="9"/>
        <v>47439</v>
      </c>
      <c r="Q442" s="20"/>
      <c r="R442" s="20" t="s">
        <v>19616</v>
      </c>
      <c r="S442" s="19" t="s">
        <v>19618</v>
      </c>
      <c r="T442" s="19" t="s">
        <v>19619</v>
      </c>
      <c r="U442" s="19" t="s">
        <v>731</v>
      </c>
      <c r="V442" s="209">
        <v>37749</v>
      </c>
      <c r="W442" s="20" t="s">
        <v>75</v>
      </c>
      <c r="X442" s="20">
        <v>20</v>
      </c>
      <c r="Y442" s="33" t="s">
        <v>19620</v>
      </c>
      <c r="Z442" s="19" t="s">
        <v>234</v>
      </c>
      <c r="AA442" s="20" t="s">
        <v>6350</v>
      </c>
      <c r="AB442" s="19" t="s">
        <v>6352</v>
      </c>
      <c r="AC442" s="20" t="s">
        <v>14386</v>
      </c>
    </row>
    <row r="443" spans="1:29" ht="22.5" customHeight="1" x14ac:dyDescent="0.35">
      <c r="A443" s="33">
        <v>441</v>
      </c>
      <c r="B443" s="20" t="s">
        <v>19621</v>
      </c>
      <c r="C443" s="20" t="s">
        <v>332</v>
      </c>
      <c r="D443" s="20" t="str">
        <f t="shared" si="5"/>
        <v>BPBTH-CB</v>
      </c>
      <c r="E443" s="20" t="s">
        <v>6335</v>
      </c>
      <c r="F443" s="20" t="s">
        <v>52</v>
      </c>
      <c r="G443" s="20" t="s">
        <v>499</v>
      </c>
      <c r="H443" s="20" t="s">
        <v>402</v>
      </c>
      <c r="I443" s="20" t="s">
        <v>19622</v>
      </c>
      <c r="J443" s="33" t="s">
        <v>1862</v>
      </c>
      <c r="K443" s="215" t="s">
        <v>1863</v>
      </c>
      <c r="L443" s="20">
        <f t="shared" si="6"/>
        <v>13</v>
      </c>
      <c r="M443" s="20">
        <f t="shared" si="7"/>
        <v>10</v>
      </c>
      <c r="N443" s="20">
        <f t="shared" si="8"/>
        <v>2023</v>
      </c>
      <c r="O443" s="20">
        <v>72</v>
      </c>
      <c r="P443" s="209">
        <f t="shared" si="9"/>
        <v>47404</v>
      </c>
      <c r="Q443" s="20"/>
      <c r="R443" s="20" t="s">
        <v>19621</v>
      </c>
      <c r="S443" s="19" t="s">
        <v>19623</v>
      </c>
      <c r="T443" s="19" t="s">
        <v>3230</v>
      </c>
      <c r="U443" s="19" t="s">
        <v>13511</v>
      </c>
      <c r="V443" s="209">
        <v>32285</v>
      </c>
      <c r="W443" s="20" t="s">
        <v>75</v>
      </c>
      <c r="X443" s="20">
        <v>20</v>
      </c>
      <c r="Y443" s="33" t="s">
        <v>19624</v>
      </c>
      <c r="Z443" s="19" t="s">
        <v>279</v>
      </c>
      <c r="AA443" s="20" t="s">
        <v>6350</v>
      </c>
      <c r="AB443" s="19" t="s">
        <v>6352</v>
      </c>
      <c r="AC443" s="20" t="s">
        <v>14386</v>
      </c>
    </row>
    <row r="444" spans="1:29" ht="22.5" customHeight="1" x14ac:dyDescent="0.35">
      <c r="A444" s="33">
        <v>442</v>
      </c>
      <c r="B444" s="20" t="s">
        <v>19625</v>
      </c>
      <c r="C444" s="20" t="s">
        <v>332</v>
      </c>
      <c r="D444" s="20" t="str">
        <f t="shared" si="5"/>
        <v>BPBTH-CB</v>
      </c>
      <c r="E444" s="20" t="s">
        <v>6335</v>
      </c>
      <c r="F444" s="20" t="s">
        <v>52</v>
      </c>
      <c r="G444" s="20" t="s">
        <v>499</v>
      </c>
      <c r="H444" s="20" t="s">
        <v>402</v>
      </c>
      <c r="I444" s="20" t="s">
        <v>19626</v>
      </c>
      <c r="J444" s="33" t="s">
        <v>472</v>
      </c>
      <c r="K444" s="215" t="s">
        <v>473</v>
      </c>
      <c r="L444" s="20">
        <f t="shared" si="6"/>
        <v>12</v>
      </c>
      <c r="M444" s="20">
        <f t="shared" si="7"/>
        <v>4</v>
      </c>
      <c r="N444" s="20">
        <f t="shared" si="8"/>
        <v>2024</v>
      </c>
      <c r="O444" s="20">
        <v>72</v>
      </c>
      <c r="P444" s="209">
        <f t="shared" si="9"/>
        <v>47585</v>
      </c>
      <c r="Q444" s="20"/>
      <c r="R444" s="20" t="s">
        <v>19625</v>
      </c>
      <c r="S444" s="19" t="s">
        <v>19627</v>
      </c>
      <c r="T444" s="19" t="s">
        <v>19628</v>
      </c>
      <c r="U444" s="19" t="s">
        <v>1813</v>
      </c>
      <c r="V444" s="210">
        <v>31703</v>
      </c>
      <c r="W444" s="20" t="s">
        <v>44</v>
      </c>
      <c r="X444" s="20">
        <v>21</v>
      </c>
      <c r="Y444" s="33" t="s">
        <v>19629</v>
      </c>
      <c r="Z444" s="19" t="s">
        <v>46</v>
      </c>
      <c r="AA444" s="20" t="s">
        <v>6350</v>
      </c>
      <c r="AB444" s="19" t="s">
        <v>6352</v>
      </c>
      <c r="AC444" s="20" t="s">
        <v>14386</v>
      </c>
    </row>
    <row r="445" spans="1:29" ht="22.5" customHeight="1" x14ac:dyDescent="0.35">
      <c r="A445" s="33">
        <v>443</v>
      </c>
      <c r="B445" s="20" t="s">
        <v>19630</v>
      </c>
      <c r="C445" s="20" t="s">
        <v>332</v>
      </c>
      <c r="D445" s="20" t="str">
        <f t="shared" si="5"/>
        <v>BPBTH-CB</v>
      </c>
      <c r="E445" s="20" t="s">
        <v>6335</v>
      </c>
      <c r="F445" s="20" t="s">
        <v>52</v>
      </c>
      <c r="G445" s="20" t="s">
        <v>499</v>
      </c>
      <c r="H445" s="20" t="s">
        <v>402</v>
      </c>
      <c r="I445" s="20" t="s">
        <v>19631</v>
      </c>
      <c r="J445" s="33" t="s">
        <v>439</v>
      </c>
      <c r="K445" s="215" t="s">
        <v>440</v>
      </c>
      <c r="L445" s="20">
        <f t="shared" si="6"/>
        <v>17</v>
      </c>
      <c r="M445" s="20">
        <f t="shared" si="7"/>
        <v>5</v>
      </c>
      <c r="N445" s="20">
        <f t="shared" si="8"/>
        <v>2024</v>
      </c>
      <c r="O445" s="20">
        <v>72</v>
      </c>
      <c r="P445" s="209">
        <f t="shared" si="9"/>
        <v>47620</v>
      </c>
      <c r="Q445" s="20"/>
      <c r="R445" s="20" t="s">
        <v>19630</v>
      </c>
      <c r="S445" s="19" t="s">
        <v>19632</v>
      </c>
      <c r="T445" s="19" t="s">
        <v>19633</v>
      </c>
      <c r="U445" s="19" t="s">
        <v>19634</v>
      </c>
      <c r="V445" s="209">
        <v>36676</v>
      </c>
      <c r="W445" s="20" t="s">
        <v>75</v>
      </c>
      <c r="X445" s="20">
        <v>21</v>
      </c>
      <c r="Y445" s="33" t="s">
        <v>19635</v>
      </c>
      <c r="Z445" s="19" t="s">
        <v>46</v>
      </c>
      <c r="AA445" s="20" t="s">
        <v>6350</v>
      </c>
      <c r="AB445" s="19" t="s">
        <v>6352</v>
      </c>
      <c r="AC445" s="20" t="s">
        <v>14386</v>
      </c>
    </row>
    <row r="446" spans="1:29" ht="22.5" customHeight="1" x14ac:dyDescent="0.35">
      <c r="A446" s="33">
        <v>444</v>
      </c>
      <c r="B446" s="20" t="s">
        <v>19636</v>
      </c>
      <c r="C446" s="20" t="s">
        <v>332</v>
      </c>
      <c r="D446" s="20" t="str">
        <f t="shared" si="5"/>
        <v>BPBTH-CB</v>
      </c>
      <c r="E446" s="20" t="s">
        <v>6335</v>
      </c>
      <c r="F446" s="20" t="s">
        <v>52</v>
      </c>
      <c r="G446" s="20" t="s">
        <v>499</v>
      </c>
      <c r="H446" s="20" t="s">
        <v>402</v>
      </c>
      <c r="I446" s="20" t="s">
        <v>19637</v>
      </c>
      <c r="J446" s="33" t="s">
        <v>1916</v>
      </c>
      <c r="K446" s="215" t="s">
        <v>1917</v>
      </c>
      <c r="L446" s="20">
        <f t="shared" si="6"/>
        <v>31</v>
      </c>
      <c r="M446" s="20">
        <f t="shared" si="7"/>
        <v>5</v>
      </c>
      <c r="N446" s="20">
        <f t="shared" si="8"/>
        <v>2024</v>
      </c>
      <c r="O446" s="20">
        <v>72</v>
      </c>
      <c r="P446" s="209">
        <f t="shared" si="9"/>
        <v>47634</v>
      </c>
      <c r="Q446" s="20"/>
      <c r="R446" s="20" t="s">
        <v>19636</v>
      </c>
      <c r="S446" s="19" t="s">
        <v>19638</v>
      </c>
      <c r="T446" s="19" t="s">
        <v>1584</v>
      </c>
      <c r="U446" s="19" t="s">
        <v>1604</v>
      </c>
      <c r="V446" s="209">
        <v>33515</v>
      </c>
      <c r="W446" s="20" t="s">
        <v>44</v>
      </c>
      <c r="X446" s="20">
        <v>21</v>
      </c>
      <c r="Y446" s="33" t="s">
        <v>19639</v>
      </c>
      <c r="Z446" s="19" t="s">
        <v>62</v>
      </c>
      <c r="AA446" s="20" t="s">
        <v>6350</v>
      </c>
      <c r="AB446" s="19" t="s">
        <v>6352</v>
      </c>
      <c r="AC446" s="20" t="s">
        <v>14386</v>
      </c>
    </row>
    <row r="447" spans="1:29" ht="22.5" customHeight="1" x14ac:dyDescent="0.35">
      <c r="A447" s="33">
        <v>445</v>
      </c>
      <c r="B447" s="20" t="s">
        <v>19640</v>
      </c>
      <c r="C447" s="20" t="s">
        <v>332</v>
      </c>
      <c r="D447" s="20" t="str">
        <f t="shared" si="5"/>
        <v>BPBTH-CB</v>
      </c>
      <c r="E447" s="20" t="s">
        <v>6335</v>
      </c>
      <c r="F447" s="20" t="s">
        <v>52</v>
      </c>
      <c r="G447" s="20" t="s">
        <v>499</v>
      </c>
      <c r="H447" s="20" t="s">
        <v>402</v>
      </c>
      <c r="I447" s="20" t="s">
        <v>19641</v>
      </c>
      <c r="J447" s="33" t="s">
        <v>1916</v>
      </c>
      <c r="K447" s="215" t="s">
        <v>1917</v>
      </c>
      <c r="L447" s="20">
        <f t="shared" si="6"/>
        <v>31</v>
      </c>
      <c r="M447" s="20">
        <f t="shared" si="7"/>
        <v>5</v>
      </c>
      <c r="N447" s="20">
        <f t="shared" si="8"/>
        <v>2024</v>
      </c>
      <c r="O447" s="20">
        <v>72</v>
      </c>
      <c r="P447" s="209">
        <f t="shared" si="9"/>
        <v>47634</v>
      </c>
      <c r="Q447" s="20"/>
      <c r="R447" s="20" t="s">
        <v>19640</v>
      </c>
      <c r="S447" s="19" t="s">
        <v>12134</v>
      </c>
      <c r="T447" s="19" t="s">
        <v>493</v>
      </c>
      <c r="U447" s="19" t="s">
        <v>219</v>
      </c>
      <c r="V447" s="210">
        <v>33552</v>
      </c>
      <c r="W447" s="20" t="s">
        <v>44</v>
      </c>
      <c r="X447" s="20">
        <v>21</v>
      </c>
      <c r="Y447" s="33" t="s">
        <v>19642</v>
      </c>
      <c r="Z447" s="19" t="s">
        <v>234</v>
      </c>
      <c r="AA447" s="20" t="s">
        <v>6350</v>
      </c>
      <c r="AB447" s="19" t="s">
        <v>6352</v>
      </c>
      <c r="AC447" s="20" t="s">
        <v>14386</v>
      </c>
    </row>
    <row r="448" spans="1:29" ht="22.5" customHeight="1" x14ac:dyDescent="0.35">
      <c r="A448" s="33">
        <v>446</v>
      </c>
      <c r="B448" s="20" t="s">
        <v>19643</v>
      </c>
      <c r="C448" s="20" t="s">
        <v>764</v>
      </c>
      <c r="D448" s="20" t="str">
        <f t="shared" si="5"/>
        <v>DNPThôi học</v>
      </c>
      <c r="E448" s="20" t="s">
        <v>6338</v>
      </c>
      <c r="F448" s="20" t="s">
        <v>5780</v>
      </c>
      <c r="G448" s="20" t="s">
        <v>499</v>
      </c>
      <c r="H448" s="20" t="s">
        <v>524</v>
      </c>
      <c r="I448" s="20" t="s">
        <v>19644</v>
      </c>
      <c r="J448" s="33" t="s">
        <v>1984</v>
      </c>
      <c r="K448" s="215" t="s">
        <v>1985</v>
      </c>
      <c r="L448" s="20">
        <f t="shared" si="6"/>
        <v>17</v>
      </c>
      <c r="M448" s="20">
        <f t="shared" si="7"/>
        <v>1</v>
      </c>
      <c r="N448" s="20">
        <f t="shared" si="8"/>
        <v>2025</v>
      </c>
      <c r="O448" s="20">
        <v>72</v>
      </c>
      <c r="P448" s="209">
        <f t="shared" si="9"/>
        <v>47865</v>
      </c>
      <c r="Q448" s="20"/>
      <c r="R448" s="20" t="s">
        <v>19643</v>
      </c>
      <c r="S448" s="19" t="s">
        <v>19645</v>
      </c>
      <c r="T448" s="19" t="s">
        <v>19646</v>
      </c>
      <c r="U448" s="19" t="s">
        <v>820</v>
      </c>
      <c r="V448" s="209">
        <v>35236</v>
      </c>
      <c r="W448" s="20" t="s">
        <v>75</v>
      </c>
      <c r="X448" s="20">
        <v>22</v>
      </c>
      <c r="Y448" s="33" t="s">
        <v>19647</v>
      </c>
      <c r="Z448" s="19" t="s">
        <v>211</v>
      </c>
      <c r="AA448" s="20" t="s">
        <v>2305</v>
      </c>
      <c r="AB448" s="19" t="s">
        <v>2306</v>
      </c>
      <c r="AC448" s="20" t="s">
        <v>14286</v>
      </c>
    </row>
    <row r="449" spans="1:29" ht="22.5" customHeight="1" x14ac:dyDescent="0.35">
      <c r="A449" s="33">
        <v>447</v>
      </c>
      <c r="B449" s="20" t="s">
        <v>19648</v>
      </c>
      <c r="C449" s="20" t="s">
        <v>332</v>
      </c>
      <c r="D449" s="20" t="str">
        <f t="shared" si="5"/>
        <v>DNAVBTH-CB</v>
      </c>
      <c r="E449" s="20" t="s">
        <v>6335</v>
      </c>
      <c r="F449" s="20" t="s">
        <v>52</v>
      </c>
      <c r="G449" s="20" t="s">
        <v>680</v>
      </c>
      <c r="H449" s="20" t="s">
        <v>35</v>
      </c>
      <c r="I449" s="20" t="s">
        <v>19649</v>
      </c>
      <c r="J449" s="33" t="s">
        <v>466</v>
      </c>
      <c r="K449" s="215" t="s">
        <v>467</v>
      </c>
      <c r="L449" s="20">
        <f t="shared" si="6"/>
        <v>28</v>
      </c>
      <c r="M449" s="20">
        <f t="shared" si="7"/>
        <v>6</v>
      </c>
      <c r="N449" s="20">
        <f t="shared" si="8"/>
        <v>2024</v>
      </c>
      <c r="O449" s="20">
        <v>72</v>
      </c>
      <c r="P449" s="209">
        <f t="shared" si="9"/>
        <v>47662</v>
      </c>
      <c r="Q449" s="20"/>
      <c r="R449" s="20" t="s">
        <v>19648</v>
      </c>
      <c r="S449" s="19" t="s">
        <v>19650</v>
      </c>
      <c r="T449" s="19" t="s">
        <v>19651</v>
      </c>
      <c r="U449" s="19" t="s">
        <v>972</v>
      </c>
      <c r="V449" s="209">
        <v>37370</v>
      </c>
      <c r="W449" s="20" t="s">
        <v>75</v>
      </c>
      <c r="X449" s="20">
        <v>21</v>
      </c>
      <c r="Y449" s="33" t="s">
        <v>19652</v>
      </c>
      <c r="Z449" s="19" t="s">
        <v>234</v>
      </c>
      <c r="AA449" s="20" t="s">
        <v>47</v>
      </c>
      <c r="AB449" s="19" t="s">
        <v>14285</v>
      </c>
      <c r="AC449" s="20" t="s">
        <v>14286</v>
      </c>
    </row>
    <row r="450" spans="1:29" ht="22.5" customHeight="1" x14ac:dyDescent="0.35">
      <c r="A450" s="33">
        <v>448</v>
      </c>
      <c r="B450" s="20" t="s">
        <v>19653</v>
      </c>
      <c r="C450" s="20" t="s">
        <v>332</v>
      </c>
      <c r="D450" s="20" t="str">
        <f t="shared" si="5"/>
        <v>VCBTH-CB</v>
      </c>
      <c r="E450" s="20" t="s">
        <v>6335</v>
      </c>
      <c r="F450" s="20" t="s">
        <v>52</v>
      </c>
      <c r="G450" s="20" t="s">
        <v>6127</v>
      </c>
      <c r="H450" s="20" t="s">
        <v>6139</v>
      </c>
      <c r="I450" s="20" t="s">
        <v>19654</v>
      </c>
      <c r="J450" s="33" t="s">
        <v>1403</v>
      </c>
      <c r="K450" s="215" t="s">
        <v>1404</v>
      </c>
      <c r="L450" s="20">
        <f t="shared" si="6"/>
        <v>5</v>
      </c>
      <c r="M450" s="20">
        <f t="shared" si="7"/>
        <v>11</v>
      </c>
      <c r="N450" s="20">
        <f t="shared" si="8"/>
        <v>2021</v>
      </c>
      <c r="O450" s="20">
        <v>72</v>
      </c>
      <c r="P450" s="209">
        <f t="shared" si="9"/>
        <v>46696</v>
      </c>
      <c r="Q450" s="20"/>
      <c r="R450" s="20" t="s">
        <v>19653</v>
      </c>
      <c r="S450" s="19" t="s">
        <v>19655</v>
      </c>
      <c r="T450" s="19" t="s">
        <v>19656</v>
      </c>
      <c r="U450" s="19" t="s">
        <v>392</v>
      </c>
      <c r="V450" s="209">
        <v>35580</v>
      </c>
      <c r="W450" s="20" t="s">
        <v>75</v>
      </c>
      <c r="X450" s="20">
        <v>19</v>
      </c>
      <c r="Y450" s="33" t="s">
        <v>19657</v>
      </c>
      <c r="Z450" s="19" t="s">
        <v>211</v>
      </c>
      <c r="AA450" s="20" t="s">
        <v>6143</v>
      </c>
      <c r="AB450" s="19" t="s">
        <v>6144</v>
      </c>
      <c r="AC450" s="20" t="s">
        <v>14386</v>
      </c>
    </row>
    <row r="451" spans="1:29" ht="22.5" customHeight="1" x14ac:dyDescent="0.35">
      <c r="A451" s="33">
        <v>449</v>
      </c>
      <c r="B451" s="20" t="s">
        <v>19658</v>
      </c>
      <c r="C451" s="20" t="s">
        <v>332</v>
      </c>
      <c r="D451" s="20" t="str">
        <f t="shared" si="5"/>
        <v>VCBTH-CB</v>
      </c>
      <c r="E451" s="20" t="s">
        <v>6335</v>
      </c>
      <c r="F451" s="20" t="s">
        <v>52</v>
      </c>
      <c r="G451" s="20" t="s">
        <v>6127</v>
      </c>
      <c r="H451" s="20" t="s">
        <v>6139</v>
      </c>
      <c r="I451" s="20" t="s">
        <v>19659</v>
      </c>
      <c r="J451" s="33" t="s">
        <v>1757</v>
      </c>
      <c r="K451" s="215" t="s">
        <v>1758</v>
      </c>
      <c r="L451" s="20">
        <f t="shared" si="6"/>
        <v>19</v>
      </c>
      <c r="M451" s="20">
        <f t="shared" si="7"/>
        <v>5</v>
      </c>
      <c r="N451" s="20">
        <f t="shared" si="8"/>
        <v>2023</v>
      </c>
      <c r="O451" s="20">
        <v>72</v>
      </c>
      <c r="P451" s="209">
        <f t="shared" si="9"/>
        <v>47257</v>
      </c>
      <c r="Q451" s="20"/>
      <c r="R451" s="20" t="s">
        <v>19658</v>
      </c>
      <c r="S451" s="19" t="s">
        <v>19660</v>
      </c>
      <c r="T451" s="19" t="s">
        <v>19661</v>
      </c>
      <c r="U451" s="19" t="s">
        <v>1452</v>
      </c>
      <c r="V451" s="209">
        <v>36761</v>
      </c>
      <c r="W451" s="20" t="s">
        <v>75</v>
      </c>
      <c r="X451" s="20">
        <v>19</v>
      </c>
      <c r="Y451" s="33" t="s">
        <v>19657</v>
      </c>
      <c r="Z451" s="19" t="s">
        <v>211</v>
      </c>
      <c r="AA451" s="20" t="s">
        <v>6143</v>
      </c>
      <c r="AB451" s="19" t="s">
        <v>6144</v>
      </c>
      <c r="AC451" s="20" t="s">
        <v>14386</v>
      </c>
    </row>
    <row r="452" spans="1:29" ht="22.5" customHeight="1" x14ac:dyDescent="0.35">
      <c r="A452" s="33">
        <v>450</v>
      </c>
      <c r="B452" s="20" t="s">
        <v>19662</v>
      </c>
      <c r="C452" s="20" t="s">
        <v>332</v>
      </c>
      <c r="D452" s="20" t="str">
        <f t="shared" si="5"/>
        <v>VCBTH-CB</v>
      </c>
      <c r="E452" s="20" t="s">
        <v>6335</v>
      </c>
      <c r="F452" s="20" t="s">
        <v>52</v>
      </c>
      <c r="G452" s="20" t="s">
        <v>6127</v>
      </c>
      <c r="H452" s="20" t="s">
        <v>6139</v>
      </c>
      <c r="I452" s="20" t="s">
        <v>19663</v>
      </c>
      <c r="J452" s="33" t="s">
        <v>1611</v>
      </c>
      <c r="K452" s="215" t="s">
        <v>1612</v>
      </c>
      <c r="L452" s="20">
        <f t="shared" si="6"/>
        <v>31</v>
      </c>
      <c r="M452" s="20">
        <f t="shared" si="7"/>
        <v>3</v>
      </c>
      <c r="N452" s="20">
        <f t="shared" si="8"/>
        <v>2023</v>
      </c>
      <c r="O452" s="20">
        <v>72</v>
      </c>
      <c r="P452" s="209">
        <f t="shared" si="9"/>
        <v>47208</v>
      </c>
      <c r="Q452" s="20"/>
      <c r="R452" s="20" t="s">
        <v>19662</v>
      </c>
      <c r="S452" s="19" t="s">
        <v>19664</v>
      </c>
      <c r="T452" s="19" t="s">
        <v>112</v>
      </c>
      <c r="U452" s="19" t="s">
        <v>136</v>
      </c>
      <c r="V452" s="209">
        <v>34832</v>
      </c>
      <c r="W452" s="20" t="s">
        <v>75</v>
      </c>
      <c r="X452" s="20">
        <v>19</v>
      </c>
      <c r="Y452" s="33" t="s">
        <v>19665</v>
      </c>
      <c r="Z452" s="19" t="s">
        <v>121</v>
      </c>
      <c r="AA452" s="20" t="s">
        <v>6143</v>
      </c>
      <c r="AB452" s="19" t="s">
        <v>6144</v>
      </c>
      <c r="AC452" s="20" t="s">
        <v>14386</v>
      </c>
    </row>
    <row r="453" spans="1:29" ht="22.5" customHeight="1" x14ac:dyDescent="0.35">
      <c r="A453" s="33">
        <v>451</v>
      </c>
      <c r="B453" s="20" t="s">
        <v>19666</v>
      </c>
      <c r="C453" s="20" t="s">
        <v>332</v>
      </c>
      <c r="D453" s="20" t="str">
        <f t="shared" si="5"/>
        <v>VCBTH-CB</v>
      </c>
      <c r="E453" s="20" t="s">
        <v>6335</v>
      </c>
      <c r="F453" s="20" t="s">
        <v>52</v>
      </c>
      <c r="G453" s="20" t="s">
        <v>6127</v>
      </c>
      <c r="H453" s="20" t="s">
        <v>6139</v>
      </c>
      <c r="I453" s="20" t="s">
        <v>19667</v>
      </c>
      <c r="J453" s="33" t="s">
        <v>1634</v>
      </c>
      <c r="K453" s="215" t="s">
        <v>1635</v>
      </c>
      <c r="L453" s="20">
        <f t="shared" si="6"/>
        <v>14</v>
      </c>
      <c r="M453" s="20">
        <f t="shared" si="7"/>
        <v>3</v>
      </c>
      <c r="N453" s="20">
        <f t="shared" si="8"/>
        <v>2023</v>
      </c>
      <c r="O453" s="20">
        <v>72</v>
      </c>
      <c r="P453" s="209">
        <f t="shared" si="9"/>
        <v>47191</v>
      </c>
      <c r="Q453" s="20"/>
      <c r="R453" s="20" t="s">
        <v>19666</v>
      </c>
      <c r="S453" s="19" t="s">
        <v>19668</v>
      </c>
      <c r="T453" s="19" t="s">
        <v>491</v>
      </c>
      <c r="U453" s="19" t="s">
        <v>4480</v>
      </c>
      <c r="V453" s="209">
        <v>36023</v>
      </c>
      <c r="W453" s="20" t="s">
        <v>75</v>
      </c>
      <c r="X453" s="20">
        <v>19</v>
      </c>
      <c r="Y453" s="33" t="s">
        <v>19669</v>
      </c>
      <c r="Z453" s="19" t="s">
        <v>234</v>
      </c>
      <c r="AA453" s="20" t="s">
        <v>6143</v>
      </c>
      <c r="AB453" s="19" t="s">
        <v>6144</v>
      </c>
      <c r="AC453" s="20" t="s">
        <v>14386</v>
      </c>
    </row>
    <row r="454" spans="1:29" ht="22.5" customHeight="1" x14ac:dyDescent="0.35">
      <c r="A454" s="33">
        <v>452</v>
      </c>
      <c r="B454" s="20" t="s">
        <v>19670</v>
      </c>
      <c r="C454" s="20" t="s">
        <v>332</v>
      </c>
      <c r="D454" s="20" t="str">
        <f t="shared" si="5"/>
        <v>VCBTH-CB</v>
      </c>
      <c r="E454" s="20" t="s">
        <v>6335</v>
      </c>
      <c r="F454" s="20" t="s">
        <v>52</v>
      </c>
      <c r="G454" s="20" t="s">
        <v>6127</v>
      </c>
      <c r="H454" s="20" t="s">
        <v>6139</v>
      </c>
      <c r="I454" s="20" t="s">
        <v>19671</v>
      </c>
      <c r="J454" s="33" t="s">
        <v>1657</v>
      </c>
      <c r="K454" s="215" t="s">
        <v>1658</v>
      </c>
      <c r="L454" s="20">
        <f t="shared" si="6"/>
        <v>31</v>
      </c>
      <c r="M454" s="20">
        <f t="shared" si="7"/>
        <v>7</v>
      </c>
      <c r="N454" s="20">
        <f t="shared" si="8"/>
        <v>2023</v>
      </c>
      <c r="O454" s="20">
        <v>72</v>
      </c>
      <c r="P454" s="209">
        <f t="shared" si="9"/>
        <v>47330</v>
      </c>
      <c r="Q454" s="20"/>
      <c r="R454" s="20" t="s">
        <v>19670</v>
      </c>
      <c r="S454" s="19" t="s">
        <v>19672</v>
      </c>
      <c r="T454" s="19" t="s">
        <v>618</v>
      </c>
      <c r="U454" s="19" t="s">
        <v>15151</v>
      </c>
      <c r="V454" s="209">
        <v>32815</v>
      </c>
      <c r="W454" s="20" t="s">
        <v>75</v>
      </c>
      <c r="X454" s="20">
        <v>19</v>
      </c>
      <c r="Y454" s="33" t="s">
        <v>19673</v>
      </c>
      <c r="Z454" s="19" t="s">
        <v>279</v>
      </c>
      <c r="AA454" s="20" t="s">
        <v>6143</v>
      </c>
      <c r="AB454" s="19" t="s">
        <v>6144</v>
      </c>
      <c r="AC454" s="20" t="s">
        <v>14386</v>
      </c>
    </row>
    <row r="455" spans="1:29" ht="22.5" customHeight="1" x14ac:dyDescent="0.35">
      <c r="A455" s="33">
        <v>453</v>
      </c>
      <c r="B455" s="20" t="s">
        <v>19674</v>
      </c>
      <c r="C455" s="20" t="s">
        <v>332</v>
      </c>
      <c r="D455" s="20" t="str">
        <f t="shared" si="5"/>
        <v>VCThôi học</v>
      </c>
      <c r="E455" s="20" t="s">
        <v>6338</v>
      </c>
      <c r="F455" s="20" t="s">
        <v>5780</v>
      </c>
      <c r="G455" s="20" t="s">
        <v>6127</v>
      </c>
      <c r="H455" s="20" t="s">
        <v>6139</v>
      </c>
      <c r="I455" s="20" t="s">
        <v>19675</v>
      </c>
      <c r="J455" s="33" t="s">
        <v>1582</v>
      </c>
      <c r="K455" s="215" t="s">
        <v>1583</v>
      </c>
      <c r="L455" s="20">
        <f t="shared" si="6"/>
        <v>14</v>
      </c>
      <c r="M455" s="20">
        <f t="shared" si="7"/>
        <v>10</v>
      </c>
      <c r="N455" s="20">
        <f t="shared" si="8"/>
        <v>2022</v>
      </c>
      <c r="O455" s="20">
        <v>72</v>
      </c>
      <c r="P455" s="209">
        <f t="shared" si="9"/>
        <v>47040</v>
      </c>
      <c r="Q455" s="20"/>
      <c r="R455" s="20" t="s">
        <v>19674</v>
      </c>
      <c r="S455" s="19" t="s">
        <v>19676</v>
      </c>
      <c r="T455" s="19" t="s">
        <v>702</v>
      </c>
      <c r="U455" s="19" t="s">
        <v>19574</v>
      </c>
      <c r="V455" s="209">
        <v>30538</v>
      </c>
      <c r="W455" s="20" t="s">
        <v>44</v>
      </c>
      <c r="X455" s="20">
        <v>20</v>
      </c>
      <c r="Y455" s="33" t="s">
        <v>19677</v>
      </c>
      <c r="Z455" s="19" t="s">
        <v>46</v>
      </c>
      <c r="AA455" s="20" t="s">
        <v>6143</v>
      </c>
      <c r="AB455" s="19" t="s">
        <v>6144</v>
      </c>
      <c r="AC455" s="20" t="s">
        <v>14386</v>
      </c>
    </row>
    <row r="456" spans="1:29" ht="22.5" customHeight="1" x14ac:dyDescent="0.35">
      <c r="A456" s="33">
        <v>454</v>
      </c>
      <c r="B456" s="20" t="s">
        <v>19678</v>
      </c>
      <c r="C456" s="20" t="s">
        <v>332</v>
      </c>
      <c r="D456" s="20" t="str">
        <f t="shared" si="5"/>
        <v>VCBTH-CB</v>
      </c>
      <c r="E456" s="20" t="s">
        <v>6335</v>
      </c>
      <c r="F456" s="20" t="s">
        <v>52</v>
      </c>
      <c r="G456" s="20" t="s">
        <v>6127</v>
      </c>
      <c r="H456" s="20" t="s">
        <v>6139</v>
      </c>
      <c r="I456" s="20" t="s">
        <v>19679</v>
      </c>
      <c r="J456" s="33" t="s">
        <v>312</v>
      </c>
      <c r="K456" s="215" t="s">
        <v>313</v>
      </c>
      <c r="L456" s="20">
        <f t="shared" si="6"/>
        <v>31</v>
      </c>
      <c r="M456" s="20">
        <f t="shared" si="7"/>
        <v>8</v>
      </c>
      <c r="N456" s="20">
        <f t="shared" si="8"/>
        <v>2023</v>
      </c>
      <c r="O456" s="20">
        <v>72</v>
      </c>
      <c r="P456" s="209">
        <f t="shared" si="9"/>
        <v>47361</v>
      </c>
      <c r="Q456" s="20"/>
      <c r="R456" s="20" t="s">
        <v>19678</v>
      </c>
      <c r="S456" s="19" t="s">
        <v>19680</v>
      </c>
      <c r="T456" s="19" t="s">
        <v>3686</v>
      </c>
      <c r="U456" s="19" t="s">
        <v>255</v>
      </c>
      <c r="V456" s="209">
        <v>33859</v>
      </c>
      <c r="W456" s="20" t="s">
        <v>44</v>
      </c>
      <c r="X456" s="20">
        <v>20</v>
      </c>
      <c r="Y456" s="33" t="s">
        <v>19681</v>
      </c>
      <c r="Z456" s="19" t="s">
        <v>62</v>
      </c>
      <c r="AA456" s="20" t="s">
        <v>6143</v>
      </c>
      <c r="AB456" s="19" t="s">
        <v>6144</v>
      </c>
      <c r="AC456" s="20" t="s">
        <v>14386</v>
      </c>
    </row>
    <row r="457" spans="1:29" ht="22.5" customHeight="1" x14ac:dyDescent="0.35">
      <c r="A457" s="33">
        <v>455</v>
      </c>
      <c r="B457" s="20" t="s">
        <v>19682</v>
      </c>
      <c r="C457" s="20" t="s">
        <v>332</v>
      </c>
      <c r="D457" s="20" t="str">
        <f t="shared" si="5"/>
        <v>VCBTH-CB</v>
      </c>
      <c r="E457" s="20" t="s">
        <v>6335</v>
      </c>
      <c r="F457" s="20" t="s">
        <v>52</v>
      </c>
      <c r="G457" s="20" t="s">
        <v>6127</v>
      </c>
      <c r="H457" s="20" t="s">
        <v>6139</v>
      </c>
      <c r="I457" s="20" t="s">
        <v>19683</v>
      </c>
      <c r="J457" s="33" t="s">
        <v>1816</v>
      </c>
      <c r="K457" s="215" t="s">
        <v>1817</v>
      </c>
      <c r="L457" s="20">
        <f t="shared" si="6"/>
        <v>31</v>
      </c>
      <c r="M457" s="20">
        <f t="shared" si="7"/>
        <v>10</v>
      </c>
      <c r="N457" s="20">
        <f t="shared" si="8"/>
        <v>2023</v>
      </c>
      <c r="O457" s="20">
        <v>72</v>
      </c>
      <c r="P457" s="209">
        <f t="shared" si="9"/>
        <v>47422</v>
      </c>
      <c r="Q457" s="20"/>
      <c r="R457" s="20" t="s">
        <v>19682</v>
      </c>
      <c r="S457" s="19" t="s">
        <v>19684</v>
      </c>
      <c r="T457" s="19" t="s">
        <v>400</v>
      </c>
      <c r="U457" s="19" t="s">
        <v>1882</v>
      </c>
      <c r="V457" s="209">
        <v>37599</v>
      </c>
      <c r="W457" s="20" t="s">
        <v>75</v>
      </c>
      <c r="X457" s="20">
        <v>20</v>
      </c>
      <c r="Y457" s="33" t="s">
        <v>19681</v>
      </c>
      <c r="Z457" s="19" t="s">
        <v>62</v>
      </c>
      <c r="AA457" s="20" t="s">
        <v>6143</v>
      </c>
      <c r="AB457" s="19" t="s">
        <v>6144</v>
      </c>
      <c r="AC457" s="20" t="s">
        <v>14386</v>
      </c>
    </row>
    <row r="458" spans="1:29" ht="22.5" customHeight="1" x14ac:dyDescent="0.35">
      <c r="A458" s="33">
        <v>456</v>
      </c>
      <c r="B458" s="20" t="s">
        <v>19685</v>
      </c>
      <c r="C458" s="20" t="s">
        <v>332</v>
      </c>
      <c r="D458" s="20" t="str">
        <f t="shared" si="5"/>
        <v>VCBTH-CB</v>
      </c>
      <c r="E458" s="20" t="s">
        <v>6335</v>
      </c>
      <c r="F458" s="20" t="s">
        <v>52</v>
      </c>
      <c r="G458" s="20" t="s">
        <v>6127</v>
      </c>
      <c r="H458" s="20" t="s">
        <v>6139</v>
      </c>
      <c r="I458" s="20" t="s">
        <v>19686</v>
      </c>
      <c r="J458" s="33" t="s">
        <v>1800</v>
      </c>
      <c r="K458" s="215" t="s">
        <v>1801</v>
      </c>
      <c r="L458" s="20">
        <f t="shared" si="6"/>
        <v>11</v>
      </c>
      <c r="M458" s="20">
        <f t="shared" si="7"/>
        <v>9</v>
      </c>
      <c r="N458" s="20">
        <f t="shared" si="8"/>
        <v>2023</v>
      </c>
      <c r="O458" s="20">
        <v>72</v>
      </c>
      <c r="P458" s="209">
        <f t="shared" si="9"/>
        <v>47372</v>
      </c>
      <c r="Q458" s="20"/>
      <c r="R458" s="20" t="s">
        <v>19685</v>
      </c>
      <c r="S458" s="19" t="s">
        <v>19687</v>
      </c>
      <c r="T458" s="19" t="s">
        <v>19688</v>
      </c>
      <c r="U458" s="19" t="s">
        <v>1909</v>
      </c>
      <c r="V458" s="209">
        <v>38518</v>
      </c>
      <c r="W458" s="20" t="s">
        <v>75</v>
      </c>
      <c r="X458" s="20">
        <v>20</v>
      </c>
      <c r="Y458" s="33" t="s">
        <v>19689</v>
      </c>
      <c r="Z458" s="19" t="s">
        <v>93</v>
      </c>
      <c r="AA458" s="20" t="s">
        <v>6143</v>
      </c>
      <c r="AB458" s="19" t="s">
        <v>6144</v>
      </c>
      <c r="AC458" s="20" t="s">
        <v>14386</v>
      </c>
    </row>
    <row r="459" spans="1:29" ht="22.5" customHeight="1" x14ac:dyDescent="0.35">
      <c r="A459" s="33">
        <v>457</v>
      </c>
      <c r="B459" s="20" t="s">
        <v>19690</v>
      </c>
      <c r="C459" s="20" t="s">
        <v>332</v>
      </c>
      <c r="D459" s="20" t="str">
        <f t="shared" si="5"/>
        <v>VCBTH-CB</v>
      </c>
      <c r="E459" s="20" t="s">
        <v>6335</v>
      </c>
      <c r="F459" s="20" t="s">
        <v>52</v>
      </c>
      <c r="G459" s="20" t="s">
        <v>6127</v>
      </c>
      <c r="H459" s="20" t="s">
        <v>6139</v>
      </c>
      <c r="I459" s="20" t="s">
        <v>19691</v>
      </c>
      <c r="J459" s="33" t="s">
        <v>1828</v>
      </c>
      <c r="K459" s="215" t="s">
        <v>1829</v>
      </c>
      <c r="L459" s="20">
        <f t="shared" si="6"/>
        <v>22</v>
      </c>
      <c r="M459" s="20">
        <f t="shared" si="7"/>
        <v>9</v>
      </c>
      <c r="N459" s="20">
        <f t="shared" si="8"/>
        <v>2023</v>
      </c>
      <c r="O459" s="20">
        <v>72</v>
      </c>
      <c r="P459" s="209">
        <f t="shared" si="9"/>
        <v>47383</v>
      </c>
      <c r="Q459" s="20"/>
      <c r="R459" s="20" t="s">
        <v>19690</v>
      </c>
      <c r="S459" s="19" t="s">
        <v>19692</v>
      </c>
      <c r="T459" s="19" t="s">
        <v>1868</v>
      </c>
      <c r="U459" s="19" t="s">
        <v>857</v>
      </c>
      <c r="V459" s="210">
        <v>35390</v>
      </c>
      <c r="W459" s="20" t="s">
        <v>44</v>
      </c>
      <c r="X459" s="20">
        <v>20</v>
      </c>
      <c r="Y459" s="33" t="s">
        <v>19689</v>
      </c>
      <c r="Z459" s="19" t="s">
        <v>93</v>
      </c>
      <c r="AA459" s="20" t="s">
        <v>6143</v>
      </c>
      <c r="AB459" s="19" t="s">
        <v>6144</v>
      </c>
      <c r="AC459" s="20" t="s">
        <v>14386</v>
      </c>
    </row>
    <row r="460" spans="1:29" ht="22.5" customHeight="1" x14ac:dyDescent="0.35">
      <c r="A460" s="33">
        <v>458</v>
      </c>
      <c r="B460" s="20" t="s">
        <v>19693</v>
      </c>
      <c r="C460" s="20" t="s">
        <v>332</v>
      </c>
      <c r="D460" s="20" t="str">
        <f t="shared" si="5"/>
        <v>VCBTH-CB</v>
      </c>
      <c r="E460" s="20" t="s">
        <v>6335</v>
      </c>
      <c r="F460" s="20" t="s">
        <v>52</v>
      </c>
      <c r="G460" s="20" t="s">
        <v>6127</v>
      </c>
      <c r="H460" s="20" t="s">
        <v>6139</v>
      </c>
      <c r="I460" s="20" t="s">
        <v>19694</v>
      </c>
      <c r="J460" s="33" t="s">
        <v>1887</v>
      </c>
      <c r="K460" s="215" t="s">
        <v>1888</v>
      </c>
      <c r="L460" s="20">
        <f t="shared" si="6"/>
        <v>6</v>
      </c>
      <c r="M460" s="20">
        <f t="shared" si="7"/>
        <v>12</v>
      </c>
      <c r="N460" s="20">
        <f t="shared" si="8"/>
        <v>2023</v>
      </c>
      <c r="O460" s="20">
        <v>72</v>
      </c>
      <c r="P460" s="209">
        <f t="shared" si="9"/>
        <v>47458</v>
      </c>
      <c r="Q460" s="20"/>
      <c r="R460" s="20" t="s">
        <v>19693</v>
      </c>
      <c r="S460" s="19" t="s">
        <v>19695</v>
      </c>
      <c r="T460" s="19" t="s">
        <v>611</v>
      </c>
      <c r="U460" s="19" t="s">
        <v>316</v>
      </c>
      <c r="V460" s="209">
        <v>37335</v>
      </c>
      <c r="W460" s="20" t="s">
        <v>75</v>
      </c>
      <c r="X460" s="20">
        <v>20</v>
      </c>
      <c r="Y460" s="33" t="s">
        <v>19696</v>
      </c>
      <c r="Z460" s="19" t="s">
        <v>93</v>
      </c>
      <c r="AA460" s="20" t="s">
        <v>6143</v>
      </c>
      <c r="AB460" s="19" t="s">
        <v>6144</v>
      </c>
      <c r="AC460" s="20" t="s">
        <v>14386</v>
      </c>
    </row>
    <row r="461" spans="1:29" ht="22.5" customHeight="1" x14ac:dyDescent="0.35">
      <c r="A461" s="33">
        <v>459</v>
      </c>
      <c r="B461" s="20" t="s">
        <v>19697</v>
      </c>
      <c r="C461" s="20" t="s">
        <v>332</v>
      </c>
      <c r="D461" s="20" t="str">
        <f t="shared" si="5"/>
        <v>VCBTH-CB</v>
      </c>
      <c r="E461" s="20" t="s">
        <v>6335</v>
      </c>
      <c r="F461" s="20" t="s">
        <v>52</v>
      </c>
      <c r="G461" s="20" t="s">
        <v>6127</v>
      </c>
      <c r="H461" s="20" t="s">
        <v>6139</v>
      </c>
      <c r="I461" s="20" t="s">
        <v>19698</v>
      </c>
      <c r="J461" s="33" t="s">
        <v>1875</v>
      </c>
      <c r="K461" s="215" t="s">
        <v>1876</v>
      </c>
      <c r="L461" s="20">
        <f t="shared" si="6"/>
        <v>18</v>
      </c>
      <c r="M461" s="20">
        <f t="shared" si="7"/>
        <v>9</v>
      </c>
      <c r="N461" s="20">
        <f t="shared" si="8"/>
        <v>2023</v>
      </c>
      <c r="O461" s="20">
        <v>72</v>
      </c>
      <c r="P461" s="209">
        <f t="shared" si="9"/>
        <v>47379</v>
      </c>
      <c r="Q461" s="20"/>
      <c r="R461" s="20" t="s">
        <v>19697</v>
      </c>
      <c r="S461" s="19" t="s">
        <v>19699</v>
      </c>
      <c r="T461" s="19" t="s">
        <v>172</v>
      </c>
      <c r="U461" s="19" t="s">
        <v>703</v>
      </c>
      <c r="V461" s="209">
        <v>32322</v>
      </c>
      <c r="W461" s="20" t="s">
        <v>44</v>
      </c>
      <c r="X461" s="20">
        <v>20</v>
      </c>
      <c r="Y461" s="33" t="s">
        <v>19700</v>
      </c>
      <c r="Z461" s="19" t="s">
        <v>234</v>
      </c>
      <c r="AA461" s="20" t="s">
        <v>6143</v>
      </c>
      <c r="AB461" s="19" t="s">
        <v>6144</v>
      </c>
      <c r="AC461" s="20" t="s">
        <v>14386</v>
      </c>
    </row>
    <row r="462" spans="1:29" ht="22.5" customHeight="1" x14ac:dyDescent="0.35">
      <c r="A462" s="33">
        <v>460</v>
      </c>
      <c r="B462" s="20" t="s">
        <v>19701</v>
      </c>
      <c r="C462" s="20" t="s">
        <v>332</v>
      </c>
      <c r="D462" s="20" t="str">
        <f t="shared" si="5"/>
        <v>VCBTH-CB</v>
      </c>
      <c r="E462" s="20" t="s">
        <v>6335</v>
      </c>
      <c r="F462" s="20" t="s">
        <v>52</v>
      </c>
      <c r="G462" s="20" t="s">
        <v>6127</v>
      </c>
      <c r="H462" s="20" t="s">
        <v>6139</v>
      </c>
      <c r="I462" s="20" t="s">
        <v>19702</v>
      </c>
      <c r="J462" s="33" t="s">
        <v>1828</v>
      </c>
      <c r="K462" s="215" t="s">
        <v>1829</v>
      </c>
      <c r="L462" s="20">
        <f t="shared" si="6"/>
        <v>22</v>
      </c>
      <c r="M462" s="20">
        <f t="shared" si="7"/>
        <v>9</v>
      </c>
      <c r="N462" s="20">
        <f t="shared" si="8"/>
        <v>2023</v>
      </c>
      <c r="O462" s="20">
        <v>72</v>
      </c>
      <c r="P462" s="209">
        <f t="shared" si="9"/>
        <v>47383</v>
      </c>
      <c r="Q462" s="20"/>
      <c r="R462" s="20" t="s">
        <v>19701</v>
      </c>
      <c r="S462" s="19" t="s">
        <v>19703</v>
      </c>
      <c r="T462" s="19" t="s">
        <v>19704</v>
      </c>
      <c r="U462" s="19" t="s">
        <v>804</v>
      </c>
      <c r="V462" s="209">
        <v>31976</v>
      </c>
      <c r="W462" s="20" t="s">
        <v>44</v>
      </c>
      <c r="X462" s="20">
        <v>20</v>
      </c>
      <c r="Y462" s="33" t="s">
        <v>19700</v>
      </c>
      <c r="Z462" s="19" t="s">
        <v>234</v>
      </c>
      <c r="AA462" s="20" t="s">
        <v>6143</v>
      </c>
      <c r="AB462" s="19" t="s">
        <v>6144</v>
      </c>
      <c r="AC462" s="20" t="s">
        <v>14386</v>
      </c>
    </row>
    <row r="463" spans="1:29" ht="22.5" customHeight="1" x14ac:dyDescent="0.35">
      <c r="A463" s="33">
        <v>461</v>
      </c>
      <c r="B463" s="20" t="s">
        <v>19705</v>
      </c>
      <c r="C463" s="20" t="s">
        <v>332</v>
      </c>
      <c r="D463" s="20" t="str">
        <f t="shared" si="5"/>
        <v>VCBTH-CB</v>
      </c>
      <c r="E463" s="20" t="s">
        <v>6335</v>
      </c>
      <c r="F463" s="20" t="s">
        <v>52</v>
      </c>
      <c r="G463" s="20" t="s">
        <v>6127</v>
      </c>
      <c r="H463" s="20" t="s">
        <v>6139</v>
      </c>
      <c r="I463" s="20" t="s">
        <v>19706</v>
      </c>
      <c r="J463" s="33" t="s">
        <v>1847</v>
      </c>
      <c r="K463" s="215" t="s">
        <v>1848</v>
      </c>
      <c r="L463" s="20">
        <f t="shared" si="6"/>
        <v>28</v>
      </c>
      <c r="M463" s="20">
        <f t="shared" si="7"/>
        <v>12</v>
      </c>
      <c r="N463" s="20">
        <f t="shared" si="8"/>
        <v>2023</v>
      </c>
      <c r="O463" s="20">
        <v>72</v>
      </c>
      <c r="P463" s="209">
        <f t="shared" si="9"/>
        <v>47480</v>
      </c>
      <c r="Q463" s="20"/>
      <c r="R463" s="20" t="s">
        <v>19705</v>
      </c>
      <c r="S463" s="19" t="s">
        <v>19707</v>
      </c>
      <c r="T463" s="19" t="s">
        <v>19708</v>
      </c>
      <c r="U463" s="19" t="s">
        <v>60</v>
      </c>
      <c r="V463" s="209">
        <v>36165</v>
      </c>
      <c r="W463" s="20" t="s">
        <v>44</v>
      </c>
      <c r="X463" s="20">
        <v>20</v>
      </c>
      <c r="Y463" s="33" t="s">
        <v>19709</v>
      </c>
      <c r="Z463" s="19" t="s">
        <v>234</v>
      </c>
      <c r="AA463" s="20" t="s">
        <v>6143</v>
      </c>
      <c r="AB463" s="19" t="s">
        <v>6144</v>
      </c>
      <c r="AC463" s="20" t="s">
        <v>14386</v>
      </c>
    </row>
    <row r="464" spans="1:29" ht="22.5" customHeight="1" x14ac:dyDescent="0.35">
      <c r="A464" s="33">
        <v>462</v>
      </c>
      <c r="B464" s="20" t="s">
        <v>19710</v>
      </c>
      <c r="C464" s="20" t="s">
        <v>332</v>
      </c>
      <c r="D464" s="20" t="str">
        <f t="shared" si="5"/>
        <v>VCBTH-CB</v>
      </c>
      <c r="E464" s="20" t="s">
        <v>6335</v>
      </c>
      <c r="F464" s="20" t="s">
        <v>52</v>
      </c>
      <c r="G464" s="20" t="s">
        <v>6127</v>
      </c>
      <c r="H464" s="20" t="s">
        <v>6139</v>
      </c>
      <c r="I464" s="20" t="s">
        <v>19711</v>
      </c>
      <c r="J464" s="33" t="s">
        <v>1875</v>
      </c>
      <c r="K464" s="215" t="s">
        <v>1876</v>
      </c>
      <c r="L464" s="20">
        <f t="shared" si="6"/>
        <v>18</v>
      </c>
      <c r="M464" s="20">
        <f t="shared" si="7"/>
        <v>9</v>
      </c>
      <c r="N464" s="20">
        <f t="shared" si="8"/>
        <v>2023</v>
      </c>
      <c r="O464" s="20">
        <v>72</v>
      </c>
      <c r="P464" s="209">
        <f t="shared" si="9"/>
        <v>47379</v>
      </c>
      <c r="Q464" s="20"/>
      <c r="R464" s="20" t="s">
        <v>19710</v>
      </c>
      <c r="S464" s="19" t="s">
        <v>19712</v>
      </c>
      <c r="T464" s="19" t="s">
        <v>445</v>
      </c>
      <c r="U464" s="19" t="s">
        <v>1729</v>
      </c>
      <c r="V464" s="209">
        <v>32780</v>
      </c>
      <c r="W464" s="20" t="s">
        <v>75</v>
      </c>
      <c r="X464" s="20">
        <v>20</v>
      </c>
      <c r="Y464" s="33" t="s">
        <v>19709</v>
      </c>
      <c r="Z464" s="19" t="s">
        <v>234</v>
      </c>
      <c r="AA464" s="20" t="s">
        <v>6143</v>
      </c>
      <c r="AB464" s="19" t="s">
        <v>6144</v>
      </c>
      <c r="AC464" s="20" t="s">
        <v>14386</v>
      </c>
    </row>
    <row r="465" spans="1:29" ht="22.5" customHeight="1" x14ac:dyDescent="0.35">
      <c r="A465" s="33">
        <v>463</v>
      </c>
      <c r="B465" s="20" t="s">
        <v>19713</v>
      </c>
      <c r="C465" s="20" t="s">
        <v>332</v>
      </c>
      <c r="D465" s="20" t="str">
        <f t="shared" si="5"/>
        <v>VCBTH-CB</v>
      </c>
      <c r="E465" s="20" t="s">
        <v>6335</v>
      </c>
      <c r="F465" s="20" t="s">
        <v>52</v>
      </c>
      <c r="G465" s="20" t="s">
        <v>6127</v>
      </c>
      <c r="H465" s="20" t="s">
        <v>6139</v>
      </c>
      <c r="I465" s="20" t="s">
        <v>19714</v>
      </c>
      <c r="J465" s="33" t="s">
        <v>1828</v>
      </c>
      <c r="K465" s="215" t="s">
        <v>1829</v>
      </c>
      <c r="L465" s="20">
        <f t="shared" si="6"/>
        <v>22</v>
      </c>
      <c r="M465" s="20">
        <f t="shared" si="7"/>
        <v>9</v>
      </c>
      <c r="N465" s="20">
        <f t="shared" si="8"/>
        <v>2023</v>
      </c>
      <c r="O465" s="20">
        <v>72</v>
      </c>
      <c r="P465" s="209">
        <f t="shared" si="9"/>
        <v>47383</v>
      </c>
      <c r="Q465" s="20"/>
      <c r="R465" s="20" t="s">
        <v>19713</v>
      </c>
      <c r="S465" s="19" t="s">
        <v>14988</v>
      </c>
      <c r="T465" s="19" t="s">
        <v>3349</v>
      </c>
      <c r="U465" s="19" t="s">
        <v>60</v>
      </c>
      <c r="V465" s="209">
        <v>38079</v>
      </c>
      <c r="W465" s="20" t="s">
        <v>44</v>
      </c>
      <c r="X465" s="20">
        <v>20</v>
      </c>
      <c r="Y465" s="33" t="s">
        <v>19709</v>
      </c>
      <c r="Z465" s="19" t="s">
        <v>234</v>
      </c>
      <c r="AA465" s="20" t="s">
        <v>6143</v>
      </c>
      <c r="AB465" s="19" t="s">
        <v>6144</v>
      </c>
      <c r="AC465" s="20" t="s">
        <v>14386</v>
      </c>
    </row>
    <row r="466" spans="1:29" ht="22.5" customHeight="1" x14ac:dyDescent="0.35">
      <c r="A466" s="33">
        <v>464</v>
      </c>
      <c r="B466" s="20" t="s">
        <v>19715</v>
      </c>
      <c r="C466" s="20" t="s">
        <v>332</v>
      </c>
      <c r="D466" s="20" t="str">
        <f t="shared" si="5"/>
        <v>VCBTH-CB</v>
      </c>
      <c r="E466" s="20" t="s">
        <v>6335</v>
      </c>
      <c r="F466" s="20" t="s">
        <v>52</v>
      </c>
      <c r="G466" s="20" t="s">
        <v>6127</v>
      </c>
      <c r="H466" s="20" t="s">
        <v>6139</v>
      </c>
      <c r="I466" s="20" t="s">
        <v>19716</v>
      </c>
      <c r="J466" s="33" t="s">
        <v>1862</v>
      </c>
      <c r="K466" s="215" t="s">
        <v>1863</v>
      </c>
      <c r="L466" s="20">
        <f t="shared" si="6"/>
        <v>13</v>
      </c>
      <c r="M466" s="20">
        <f t="shared" si="7"/>
        <v>10</v>
      </c>
      <c r="N466" s="20">
        <f t="shared" si="8"/>
        <v>2023</v>
      </c>
      <c r="O466" s="20">
        <v>72</v>
      </c>
      <c r="P466" s="209">
        <f t="shared" si="9"/>
        <v>47404</v>
      </c>
      <c r="Q466" s="20"/>
      <c r="R466" s="20" t="s">
        <v>19715</v>
      </c>
      <c r="S466" s="19" t="s">
        <v>19717</v>
      </c>
      <c r="T466" s="19" t="s">
        <v>1147</v>
      </c>
      <c r="U466" s="19" t="s">
        <v>181</v>
      </c>
      <c r="V466" s="209">
        <v>36076</v>
      </c>
      <c r="W466" s="20" t="s">
        <v>75</v>
      </c>
      <c r="X466" s="20">
        <v>20</v>
      </c>
      <c r="Y466" s="33" t="s">
        <v>16203</v>
      </c>
      <c r="Z466" s="19" t="s">
        <v>234</v>
      </c>
      <c r="AA466" s="20" t="s">
        <v>6143</v>
      </c>
      <c r="AB466" s="19" t="s">
        <v>6144</v>
      </c>
      <c r="AC466" s="20" t="s">
        <v>14386</v>
      </c>
    </row>
    <row r="467" spans="1:29" ht="22.5" customHeight="1" x14ac:dyDescent="0.35">
      <c r="A467" s="33">
        <v>465</v>
      </c>
      <c r="B467" s="20" t="s">
        <v>19718</v>
      </c>
      <c r="C467" s="20" t="s">
        <v>332</v>
      </c>
      <c r="D467" s="20" t="str">
        <f t="shared" si="5"/>
        <v>VCBTH-CB</v>
      </c>
      <c r="E467" s="20" t="s">
        <v>6335</v>
      </c>
      <c r="F467" s="20" t="s">
        <v>52</v>
      </c>
      <c r="G467" s="20" t="s">
        <v>6127</v>
      </c>
      <c r="H467" s="20" t="s">
        <v>6139</v>
      </c>
      <c r="I467" s="20" t="s">
        <v>19719</v>
      </c>
      <c r="J467" s="33" t="s">
        <v>15574</v>
      </c>
      <c r="K467" s="215" t="s">
        <v>15575</v>
      </c>
      <c r="L467" s="20">
        <f t="shared" si="6"/>
        <v>17</v>
      </c>
      <c r="M467" s="20">
        <f t="shared" si="7"/>
        <v>11</v>
      </c>
      <c r="N467" s="20">
        <f t="shared" si="8"/>
        <v>2023</v>
      </c>
      <c r="O467" s="20">
        <v>72</v>
      </c>
      <c r="P467" s="209">
        <f t="shared" si="9"/>
        <v>47439</v>
      </c>
      <c r="Q467" s="20"/>
      <c r="R467" s="20" t="s">
        <v>19718</v>
      </c>
      <c r="S467" s="19" t="s">
        <v>19720</v>
      </c>
      <c r="T467" s="19" t="s">
        <v>3362</v>
      </c>
      <c r="U467" s="19" t="s">
        <v>305</v>
      </c>
      <c r="V467" s="209">
        <v>30373</v>
      </c>
      <c r="W467" s="20" t="s">
        <v>44</v>
      </c>
      <c r="X467" s="20">
        <v>20</v>
      </c>
      <c r="Y467" s="33" t="s">
        <v>16203</v>
      </c>
      <c r="Z467" s="19" t="s">
        <v>234</v>
      </c>
      <c r="AA467" s="20" t="s">
        <v>6143</v>
      </c>
      <c r="AB467" s="19" t="s">
        <v>6144</v>
      </c>
      <c r="AC467" s="20" t="s">
        <v>14386</v>
      </c>
    </row>
    <row r="468" spans="1:29" ht="22.5" customHeight="1" x14ac:dyDescent="0.35">
      <c r="A468" s="33">
        <v>466</v>
      </c>
      <c r="B468" s="20" t="s">
        <v>19721</v>
      </c>
      <c r="C468" s="20" t="s">
        <v>332</v>
      </c>
      <c r="D468" s="20" t="str">
        <f t="shared" si="5"/>
        <v>VCBTH-CB</v>
      </c>
      <c r="E468" s="20" t="s">
        <v>6335</v>
      </c>
      <c r="F468" s="20" t="s">
        <v>52</v>
      </c>
      <c r="G468" s="20" t="s">
        <v>6127</v>
      </c>
      <c r="H468" s="20" t="s">
        <v>6139</v>
      </c>
      <c r="I468" s="20" t="s">
        <v>19722</v>
      </c>
      <c r="J468" s="33" t="s">
        <v>1847</v>
      </c>
      <c r="K468" s="215" t="s">
        <v>1848</v>
      </c>
      <c r="L468" s="20">
        <f t="shared" si="6"/>
        <v>28</v>
      </c>
      <c r="M468" s="20">
        <f t="shared" si="7"/>
        <v>12</v>
      </c>
      <c r="N468" s="20">
        <f t="shared" si="8"/>
        <v>2023</v>
      </c>
      <c r="O468" s="20">
        <v>72</v>
      </c>
      <c r="P468" s="209">
        <f t="shared" si="9"/>
        <v>47480</v>
      </c>
      <c r="Q468" s="20"/>
      <c r="R468" s="20" t="s">
        <v>19721</v>
      </c>
      <c r="S468" s="19" t="s">
        <v>19723</v>
      </c>
      <c r="T468" s="19" t="s">
        <v>19724</v>
      </c>
      <c r="U468" s="19" t="s">
        <v>450</v>
      </c>
      <c r="V468" s="209">
        <v>33321</v>
      </c>
      <c r="W468" s="20" t="s">
        <v>75</v>
      </c>
      <c r="X468" s="20">
        <v>20</v>
      </c>
      <c r="Y468" s="33" t="s">
        <v>16203</v>
      </c>
      <c r="Z468" s="19" t="s">
        <v>234</v>
      </c>
      <c r="AA468" s="20" t="s">
        <v>6143</v>
      </c>
      <c r="AB468" s="19" t="s">
        <v>6144</v>
      </c>
      <c r="AC468" s="20" t="s">
        <v>14386</v>
      </c>
    </row>
    <row r="469" spans="1:29" ht="22.5" customHeight="1" x14ac:dyDescent="0.35">
      <c r="A469" s="33">
        <v>467</v>
      </c>
      <c r="B469" s="20" t="s">
        <v>19725</v>
      </c>
      <c r="C469" s="20" t="s">
        <v>332</v>
      </c>
      <c r="D469" s="20" t="str">
        <f t="shared" si="5"/>
        <v>VCBTH-CB</v>
      </c>
      <c r="E469" s="20" t="s">
        <v>6335</v>
      </c>
      <c r="F469" s="20" t="s">
        <v>52</v>
      </c>
      <c r="G469" s="20" t="s">
        <v>6127</v>
      </c>
      <c r="H469" s="20" t="s">
        <v>6139</v>
      </c>
      <c r="I469" s="20" t="s">
        <v>19726</v>
      </c>
      <c r="J469" s="33" t="s">
        <v>1828</v>
      </c>
      <c r="K469" s="215" t="s">
        <v>1829</v>
      </c>
      <c r="L469" s="20">
        <f t="shared" si="6"/>
        <v>22</v>
      </c>
      <c r="M469" s="20">
        <f t="shared" si="7"/>
        <v>9</v>
      </c>
      <c r="N469" s="20">
        <f t="shared" si="8"/>
        <v>2023</v>
      </c>
      <c r="O469" s="20">
        <v>72</v>
      </c>
      <c r="P469" s="209">
        <f t="shared" si="9"/>
        <v>47383</v>
      </c>
      <c r="Q469" s="20"/>
      <c r="R469" s="20" t="s">
        <v>19725</v>
      </c>
      <c r="S469" s="19" t="s">
        <v>19727</v>
      </c>
      <c r="T469" s="19" t="s">
        <v>277</v>
      </c>
      <c r="U469" s="19" t="s">
        <v>1040</v>
      </c>
      <c r="V469" s="209">
        <v>29987</v>
      </c>
      <c r="W469" s="20" t="s">
        <v>44</v>
      </c>
      <c r="X469" s="20">
        <v>20</v>
      </c>
      <c r="Y469" s="33" t="s">
        <v>19728</v>
      </c>
      <c r="Z469" s="19" t="s">
        <v>1591</v>
      </c>
      <c r="AA469" s="20" t="s">
        <v>6143</v>
      </c>
      <c r="AB469" s="19" t="s">
        <v>6144</v>
      </c>
      <c r="AC469" s="20" t="s">
        <v>14386</v>
      </c>
    </row>
    <row r="470" spans="1:29" ht="22.5" customHeight="1" x14ac:dyDescent="0.35">
      <c r="A470" s="33">
        <v>468</v>
      </c>
      <c r="B470" s="20" t="s">
        <v>19729</v>
      </c>
      <c r="C470" s="20" t="s">
        <v>332</v>
      </c>
      <c r="D470" s="20" t="str">
        <f t="shared" si="5"/>
        <v>VCBTH-CB</v>
      </c>
      <c r="E470" s="20" t="s">
        <v>6335</v>
      </c>
      <c r="F470" s="20" t="s">
        <v>52</v>
      </c>
      <c r="G470" s="20" t="s">
        <v>6127</v>
      </c>
      <c r="H470" s="20" t="s">
        <v>6139</v>
      </c>
      <c r="I470" s="20" t="s">
        <v>19730</v>
      </c>
      <c r="J470" s="33" t="s">
        <v>1930</v>
      </c>
      <c r="K470" s="215" t="s">
        <v>1931</v>
      </c>
      <c r="L470" s="20">
        <f t="shared" si="6"/>
        <v>29</v>
      </c>
      <c r="M470" s="20">
        <f t="shared" si="7"/>
        <v>3</v>
      </c>
      <c r="N470" s="20">
        <f t="shared" si="8"/>
        <v>2024</v>
      </c>
      <c r="O470" s="20">
        <v>72</v>
      </c>
      <c r="P470" s="209">
        <f t="shared" si="9"/>
        <v>47571</v>
      </c>
      <c r="Q470" s="20"/>
      <c r="R470" s="20" t="s">
        <v>19729</v>
      </c>
      <c r="S470" s="19" t="s">
        <v>5354</v>
      </c>
      <c r="T470" s="19" t="s">
        <v>514</v>
      </c>
      <c r="U470" s="19" t="s">
        <v>1452</v>
      </c>
      <c r="V470" s="209">
        <v>29298</v>
      </c>
      <c r="W470" s="20" t="s">
        <v>75</v>
      </c>
      <c r="X470" s="20">
        <v>21</v>
      </c>
      <c r="Y470" s="33" t="s">
        <v>19731</v>
      </c>
      <c r="Z470" s="19" t="s">
        <v>93</v>
      </c>
      <c r="AA470" s="20" t="s">
        <v>6143</v>
      </c>
      <c r="AB470" s="19" t="s">
        <v>6144</v>
      </c>
      <c r="AC470" s="20" t="s">
        <v>14386</v>
      </c>
    </row>
    <row r="471" spans="1:29" ht="22.5" customHeight="1" x14ac:dyDescent="0.35">
      <c r="A471" s="33">
        <v>469</v>
      </c>
      <c r="B471" s="20" t="s">
        <v>19732</v>
      </c>
      <c r="C471" s="20" t="s">
        <v>332</v>
      </c>
      <c r="D471" s="20" t="str">
        <f t="shared" si="5"/>
        <v>VCBTH-CB</v>
      </c>
      <c r="E471" s="20" t="s">
        <v>6335</v>
      </c>
      <c r="F471" s="20" t="s">
        <v>52</v>
      </c>
      <c r="G471" s="20" t="s">
        <v>6127</v>
      </c>
      <c r="H471" s="20" t="s">
        <v>6139</v>
      </c>
      <c r="I471" s="20" t="s">
        <v>19733</v>
      </c>
      <c r="J471" s="33" t="s">
        <v>329</v>
      </c>
      <c r="K471" s="215" t="s">
        <v>330</v>
      </c>
      <c r="L471" s="20">
        <f t="shared" si="6"/>
        <v>26</v>
      </c>
      <c r="M471" s="20">
        <f t="shared" si="7"/>
        <v>7</v>
      </c>
      <c r="N471" s="20">
        <f t="shared" si="8"/>
        <v>2024</v>
      </c>
      <c r="O471" s="20">
        <v>72</v>
      </c>
      <c r="P471" s="209">
        <f t="shared" si="9"/>
        <v>47690</v>
      </c>
      <c r="Q471" s="20"/>
      <c r="R471" s="20" t="s">
        <v>19732</v>
      </c>
      <c r="S471" s="19" t="s">
        <v>19734</v>
      </c>
      <c r="T471" s="19" t="s">
        <v>19735</v>
      </c>
      <c r="U471" s="19" t="s">
        <v>107</v>
      </c>
      <c r="V471" s="209">
        <v>30562</v>
      </c>
      <c r="W471" s="20" t="s">
        <v>75</v>
      </c>
      <c r="X471" s="20">
        <v>21</v>
      </c>
      <c r="Y471" s="33" t="s">
        <v>19736</v>
      </c>
      <c r="Z471" s="19" t="s">
        <v>121</v>
      </c>
      <c r="AA471" s="20" t="s">
        <v>6143</v>
      </c>
      <c r="AB471" s="19" t="s">
        <v>6144</v>
      </c>
      <c r="AC471" s="20" t="s">
        <v>14386</v>
      </c>
    </row>
    <row r="472" spans="1:29" ht="22.5" customHeight="1" x14ac:dyDescent="0.35">
      <c r="A472" s="33">
        <v>470</v>
      </c>
      <c r="B472" s="20" t="s">
        <v>19737</v>
      </c>
      <c r="C472" s="20" t="s">
        <v>332</v>
      </c>
      <c r="D472" s="20" t="str">
        <f t="shared" si="5"/>
        <v>VCBTH-CB</v>
      </c>
      <c r="E472" s="20" t="s">
        <v>6335</v>
      </c>
      <c r="F472" s="20" t="s">
        <v>52</v>
      </c>
      <c r="G472" s="20" t="s">
        <v>6127</v>
      </c>
      <c r="H472" s="20" t="s">
        <v>6139</v>
      </c>
      <c r="I472" s="20" t="s">
        <v>19738</v>
      </c>
      <c r="J472" s="33" t="s">
        <v>322</v>
      </c>
      <c r="K472" s="215" t="s">
        <v>323</v>
      </c>
      <c r="L472" s="20">
        <f t="shared" si="6"/>
        <v>7</v>
      </c>
      <c r="M472" s="20">
        <f t="shared" si="7"/>
        <v>6</v>
      </c>
      <c r="N472" s="20">
        <f t="shared" si="8"/>
        <v>2024</v>
      </c>
      <c r="O472" s="20">
        <v>72</v>
      </c>
      <c r="P472" s="209">
        <f t="shared" si="9"/>
        <v>47641</v>
      </c>
      <c r="Q472" s="20"/>
      <c r="R472" s="20" t="s">
        <v>19737</v>
      </c>
      <c r="S472" s="19" t="s">
        <v>19739</v>
      </c>
      <c r="T472" s="19" t="s">
        <v>19740</v>
      </c>
      <c r="U472" s="19" t="s">
        <v>425</v>
      </c>
      <c r="V472" s="210">
        <v>30638</v>
      </c>
      <c r="W472" s="20" t="s">
        <v>75</v>
      </c>
      <c r="X472" s="20">
        <v>21</v>
      </c>
      <c r="Y472" s="33" t="s">
        <v>19741</v>
      </c>
      <c r="Z472" s="19" t="s">
        <v>279</v>
      </c>
      <c r="AA472" s="20" t="s">
        <v>6143</v>
      </c>
      <c r="AB472" s="19" t="s">
        <v>6144</v>
      </c>
      <c r="AC472" s="20" t="s">
        <v>14386</v>
      </c>
    </row>
    <row r="473" spans="1:29" ht="22.5" customHeight="1" x14ac:dyDescent="0.35">
      <c r="A473" s="33">
        <v>471</v>
      </c>
      <c r="B473" s="20" t="s">
        <v>19742</v>
      </c>
      <c r="C473" s="20" t="s">
        <v>793</v>
      </c>
      <c r="D473" s="20" t="str">
        <f t="shared" si="5"/>
        <v>HPBTH-HTG</v>
      </c>
      <c r="E473" s="20" t="s">
        <v>6336</v>
      </c>
      <c r="F473" s="20" t="s">
        <v>52</v>
      </c>
      <c r="G473" s="20" t="s">
        <v>6127</v>
      </c>
      <c r="H473" s="20" t="s">
        <v>11500</v>
      </c>
      <c r="I473" s="20" t="s">
        <v>19743</v>
      </c>
      <c r="J473" s="33" t="s">
        <v>18249</v>
      </c>
      <c r="K473" s="215" t="s">
        <v>18250</v>
      </c>
      <c r="L473" s="20">
        <f t="shared" si="6"/>
        <v>18</v>
      </c>
      <c r="M473" s="20">
        <f t="shared" si="7"/>
        <v>4</v>
      </c>
      <c r="N473" s="20">
        <f t="shared" si="8"/>
        <v>2017</v>
      </c>
      <c r="O473" s="20">
        <v>96</v>
      </c>
      <c r="P473" s="209">
        <f t="shared" si="9"/>
        <v>45765</v>
      </c>
      <c r="Q473" s="20"/>
      <c r="R473" s="20" t="s">
        <v>19742</v>
      </c>
      <c r="S473" s="19" t="s">
        <v>19744</v>
      </c>
      <c r="T473" s="19" t="s">
        <v>643</v>
      </c>
      <c r="U473" s="19" t="s">
        <v>804</v>
      </c>
      <c r="V473" s="209">
        <v>27664</v>
      </c>
      <c r="W473" s="20" t="s">
        <v>75</v>
      </c>
      <c r="X473" s="20">
        <v>17</v>
      </c>
      <c r="Y473" s="33" t="s">
        <v>19745</v>
      </c>
      <c r="Z473" s="19" t="s">
        <v>121</v>
      </c>
      <c r="AA473" s="20" t="s">
        <v>6390</v>
      </c>
      <c r="AB473" s="19" t="s">
        <v>6392</v>
      </c>
      <c r="AC473" s="20" t="s">
        <v>14386</v>
      </c>
    </row>
    <row r="474" spans="1:29" ht="22.5" customHeight="1" x14ac:dyDescent="0.35">
      <c r="A474" s="33">
        <v>472</v>
      </c>
      <c r="B474" s="20" t="s">
        <v>19746</v>
      </c>
      <c r="C474" s="20" t="s">
        <v>332</v>
      </c>
      <c r="D474" s="20" t="str">
        <f t="shared" si="5"/>
        <v>NBBTH-CB</v>
      </c>
      <c r="E474" s="20" t="s">
        <v>6335</v>
      </c>
      <c r="F474" s="20" t="s">
        <v>52</v>
      </c>
      <c r="G474" s="20" t="s">
        <v>6127</v>
      </c>
      <c r="H474" s="20" t="s">
        <v>11500</v>
      </c>
      <c r="I474" s="20" t="s">
        <v>19747</v>
      </c>
      <c r="J474" s="33" t="s">
        <v>347</v>
      </c>
      <c r="K474" s="215" t="s">
        <v>348</v>
      </c>
      <c r="L474" s="20">
        <f t="shared" si="6"/>
        <v>30</v>
      </c>
      <c r="M474" s="20">
        <f t="shared" si="7"/>
        <v>3</v>
      </c>
      <c r="N474" s="20">
        <f t="shared" si="8"/>
        <v>2022</v>
      </c>
      <c r="O474" s="20">
        <v>72</v>
      </c>
      <c r="P474" s="209">
        <f t="shared" si="9"/>
        <v>46842</v>
      </c>
      <c r="Q474" s="20"/>
      <c r="R474" s="20" t="s">
        <v>19746</v>
      </c>
      <c r="S474" s="19" t="s">
        <v>19748</v>
      </c>
      <c r="T474" s="19" t="s">
        <v>13982</v>
      </c>
      <c r="U474" s="19" t="s">
        <v>489</v>
      </c>
      <c r="V474" s="209">
        <v>28527</v>
      </c>
      <c r="W474" s="20" t="s">
        <v>75</v>
      </c>
      <c r="X474" s="20">
        <v>17</v>
      </c>
      <c r="Y474" s="33" t="s">
        <v>19749</v>
      </c>
      <c r="Z474" s="19" t="s">
        <v>279</v>
      </c>
      <c r="AA474" s="20" t="s">
        <v>6414</v>
      </c>
      <c r="AB474" s="19" t="s">
        <v>6416</v>
      </c>
      <c r="AC474" s="20" t="s">
        <v>14386</v>
      </c>
    </row>
    <row r="475" spans="1:29" ht="22.5" customHeight="1" x14ac:dyDescent="0.35">
      <c r="A475" s="33">
        <v>473</v>
      </c>
      <c r="B475" s="20" t="s">
        <v>19750</v>
      </c>
      <c r="C475" s="20" t="s">
        <v>332</v>
      </c>
      <c r="D475" s="20" t="str">
        <f t="shared" si="5"/>
        <v>NBBTH-CB</v>
      </c>
      <c r="E475" s="20" t="s">
        <v>6335</v>
      </c>
      <c r="F475" s="20" t="s">
        <v>52</v>
      </c>
      <c r="G475" s="20" t="s">
        <v>6127</v>
      </c>
      <c r="H475" s="20" t="s">
        <v>11500</v>
      </c>
      <c r="I475" s="20" t="s">
        <v>19751</v>
      </c>
      <c r="J475" s="33" t="s">
        <v>1473</v>
      </c>
      <c r="K475" s="215" t="s">
        <v>1474</v>
      </c>
      <c r="L475" s="20">
        <f t="shared" si="6"/>
        <v>7</v>
      </c>
      <c r="M475" s="20">
        <f t="shared" si="7"/>
        <v>9</v>
      </c>
      <c r="N475" s="20">
        <f t="shared" si="8"/>
        <v>2022</v>
      </c>
      <c r="O475" s="20">
        <v>72</v>
      </c>
      <c r="P475" s="209">
        <f t="shared" si="9"/>
        <v>47003</v>
      </c>
      <c r="Q475" s="20"/>
      <c r="R475" s="20" t="s">
        <v>19750</v>
      </c>
      <c r="S475" s="19" t="s">
        <v>19752</v>
      </c>
      <c r="T475" s="19" t="s">
        <v>1044</v>
      </c>
      <c r="U475" s="19" t="s">
        <v>425</v>
      </c>
      <c r="V475" s="210">
        <v>34257</v>
      </c>
      <c r="W475" s="20" t="s">
        <v>75</v>
      </c>
      <c r="X475" s="20">
        <v>18</v>
      </c>
      <c r="Y475" s="33" t="s">
        <v>19753</v>
      </c>
      <c r="Z475" s="19" t="s">
        <v>62</v>
      </c>
      <c r="AA475" s="20" t="s">
        <v>6414</v>
      </c>
      <c r="AB475" s="19" t="s">
        <v>6416</v>
      </c>
      <c r="AC475" s="20" t="s">
        <v>14386</v>
      </c>
    </row>
    <row r="476" spans="1:29" ht="22.5" customHeight="1" x14ac:dyDescent="0.35">
      <c r="A476" s="33">
        <v>474</v>
      </c>
      <c r="B476" s="20" t="s">
        <v>19754</v>
      </c>
      <c r="C476" s="20" t="s">
        <v>332</v>
      </c>
      <c r="D476" s="20" t="str">
        <f t="shared" si="5"/>
        <v>NBBTH-CB</v>
      </c>
      <c r="E476" s="20" t="s">
        <v>6335</v>
      </c>
      <c r="F476" s="20" t="s">
        <v>52</v>
      </c>
      <c r="G476" s="20" t="s">
        <v>6127</v>
      </c>
      <c r="H476" s="20" t="s">
        <v>11500</v>
      </c>
      <c r="I476" s="20" t="s">
        <v>19755</v>
      </c>
      <c r="J476" s="33" t="s">
        <v>1486</v>
      </c>
      <c r="K476" s="215" t="s">
        <v>1487</v>
      </c>
      <c r="L476" s="20">
        <f t="shared" si="6"/>
        <v>23</v>
      </c>
      <c r="M476" s="20">
        <f t="shared" si="7"/>
        <v>12</v>
      </c>
      <c r="N476" s="20">
        <f t="shared" si="8"/>
        <v>2022</v>
      </c>
      <c r="O476" s="20">
        <v>72</v>
      </c>
      <c r="P476" s="209">
        <f t="shared" si="9"/>
        <v>47110</v>
      </c>
      <c r="Q476" s="20"/>
      <c r="R476" s="20" t="s">
        <v>19754</v>
      </c>
      <c r="S476" s="19" t="s">
        <v>1062</v>
      </c>
      <c r="T476" s="19" t="s">
        <v>1063</v>
      </c>
      <c r="U476" s="19" t="s">
        <v>1064</v>
      </c>
      <c r="V476" s="210">
        <v>37616</v>
      </c>
      <c r="W476" s="20" t="s">
        <v>44</v>
      </c>
      <c r="X476" s="20">
        <v>18</v>
      </c>
      <c r="Y476" s="33" t="s">
        <v>19756</v>
      </c>
      <c r="Z476" s="19" t="s">
        <v>121</v>
      </c>
      <c r="AA476" s="20" t="s">
        <v>6414</v>
      </c>
      <c r="AB476" s="19" t="s">
        <v>6416</v>
      </c>
      <c r="AC476" s="20" t="s">
        <v>14386</v>
      </c>
    </row>
    <row r="477" spans="1:29" ht="22.5" customHeight="1" x14ac:dyDescent="0.35">
      <c r="A477" s="33">
        <v>475</v>
      </c>
      <c r="B477" s="20" t="s">
        <v>19757</v>
      </c>
      <c r="C477" s="20" t="s">
        <v>332</v>
      </c>
      <c r="D477" s="20" t="str">
        <f t="shared" si="5"/>
        <v>NBBTH-CB</v>
      </c>
      <c r="E477" s="20" t="s">
        <v>6335</v>
      </c>
      <c r="F477" s="20" t="s">
        <v>52</v>
      </c>
      <c r="G477" s="20" t="s">
        <v>6127</v>
      </c>
      <c r="H477" s="20" t="s">
        <v>11500</v>
      </c>
      <c r="I477" s="20" t="s">
        <v>19758</v>
      </c>
      <c r="J477" s="33" t="s">
        <v>1615</v>
      </c>
      <c r="K477" s="215" t="s">
        <v>1616</v>
      </c>
      <c r="L477" s="20">
        <f t="shared" si="6"/>
        <v>22</v>
      </c>
      <c r="M477" s="20">
        <f t="shared" si="7"/>
        <v>3</v>
      </c>
      <c r="N477" s="20">
        <f t="shared" si="8"/>
        <v>2023</v>
      </c>
      <c r="O477" s="20">
        <v>72</v>
      </c>
      <c r="P477" s="209">
        <f t="shared" si="9"/>
        <v>47199</v>
      </c>
      <c r="Q477" s="20"/>
      <c r="R477" s="20" t="s">
        <v>19757</v>
      </c>
      <c r="S477" s="19" t="s">
        <v>19759</v>
      </c>
      <c r="T477" s="19" t="s">
        <v>19760</v>
      </c>
      <c r="U477" s="19" t="s">
        <v>688</v>
      </c>
      <c r="V477" s="209">
        <v>34932</v>
      </c>
      <c r="W477" s="20" t="s">
        <v>75</v>
      </c>
      <c r="X477" s="20">
        <v>19</v>
      </c>
      <c r="Y477" s="33" t="s">
        <v>19761</v>
      </c>
      <c r="Z477" s="19" t="s">
        <v>62</v>
      </c>
      <c r="AA477" s="20" t="s">
        <v>6414</v>
      </c>
      <c r="AB477" s="19" t="s">
        <v>6416</v>
      </c>
      <c r="AC477" s="20" t="s">
        <v>14386</v>
      </c>
    </row>
    <row r="478" spans="1:29" ht="22.5" customHeight="1" x14ac:dyDescent="0.35">
      <c r="A478" s="33">
        <v>476</v>
      </c>
      <c r="B478" s="20" t="s">
        <v>19762</v>
      </c>
      <c r="C478" s="20" t="s">
        <v>332</v>
      </c>
      <c r="D478" s="20" t="str">
        <f t="shared" si="5"/>
        <v>HPBTH-CB</v>
      </c>
      <c r="E478" s="20" t="s">
        <v>6335</v>
      </c>
      <c r="F478" s="20" t="s">
        <v>52</v>
      </c>
      <c r="G478" s="20" t="s">
        <v>6127</v>
      </c>
      <c r="H478" s="20" t="s">
        <v>11500</v>
      </c>
      <c r="I478" s="20" t="s">
        <v>19763</v>
      </c>
      <c r="J478" s="33" t="s">
        <v>15937</v>
      </c>
      <c r="K478" s="215" t="s">
        <v>15938</v>
      </c>
      <c r="L478" s="20">
        <f t="shared" si="6"/>
        <v>30</v>
      </c>
      <c r="M478" s="20">
        <f t="shared" si="7"/>
        <v>11</v>
      </c>
      <c r="N478" s="20">
        <f t="shared" si="8"/>
        <v>2023</v>
      </c>
      <c r="O478" s="20">
        <v>72</v>
      </c>
      <c r="P478" s="209">
        <f t="shared" si="9"/>
        <v>47452</v>
      </c>
      <c r="Q478" s="20"/>
      <c r="R478" s="20" t="s">
        <v>19762</v>
      </c>
      <c r="S478" s="19" t="s">
        <v>19764</v>
      </c>
      <c r="T478" s="19" t="s">
        <v>13133</v>
      </c>
      <c r="U478" s="19" t="s">
        <v>153</v>
      </c>
      <c r="V478" s="209">
        <v>29475</v>
      </c>
      <c r="W478" s="20" t="s">
        <v>44</v>
      </c>
      <c r="X478" s="20">
        <v>20</v>
      </c>
      <c r="Y478" s="33" t="s">
        <v>19765</v>
      </c>
      <c r="Z478" s="19" t="s">
        <v>46</v>
      </c>
      <c r="AA478" s="20" t="s">
        <v>6390</v>
      </c>
      <c r="AB478" s="19" t="s">
        <v>6392</v>
      </c>
      <c r="AC478" s="20" t="s">
        <v>14386</v>
      </c>
    </row>
    <row r="479" spans="1:29" ht="22.5" customHeight="1" x14ac:dyDescent="0.35">
      <c r="A479" s="33">
        <v>477</v>
      </c>
      <c r="B479" s="20" t="s">
        <v>19766</v>
      </c>
      <c r="C479" s="20" t="s">
        <v>332</v>
      </c>
      <c r="D479" s="20" t="str">
        <f t="shared" si="5"/>
        <v>NBBTH-CB</v>
      </c>
      <c r="E479" s="20" t="s">
        <v>6335</v>
      </c>
      <c r="F479" s="20" t="s">
        <v>52</v>
      </c>
      <c r="G479" s="20" t="s">
        <v>6127</v>
      </c>
      <c r="H479" s="20" t="s">
        <v>11500</v>
      </c>
      <c r="I479" s="20" t="s">
        <v>19767</v>
      </c>
      <c r="J479" s="33" t="s">
        <v>312</v>
      </c>
      <c r="K479" s="215" t="s">
        <v>313</v>
      </c>
      <c r="L479" s="20">
        <f t="shared" si="6"/>
        <v>31</v>
      </c>
      <c r="M479" s="20">
        <f t="shared" si="7"/>
        <v>8</v>
      </c>
      <c r="N479" s="20">
        <f t="shared" si="8"/>
        <v>2023</v>
      </c>
      <c r="O479" s="20">
        <v>72</v>
      </c>
      <c r="P479" s="209">
        <f t="shared" si="9"/>
        <v>47361</v>
      </c>
      <c r="Q479" s="20"/>
      <c r="R479" s="20" t="s">
        <v>19766</v>
      </c>
      <c r="S479" s="19" t="s">
        <v>19768</v>
      </c>
      <c r="T479" s="19" t="s">
        <v>19769</v>
      </c>
      <c r="U479" s="19" t="s">
        <v>2205</v>
      </c>
      <c r="V479" s="210">
        <v>36091</v>
      </c>
      <c r="W479" s="20" t="s">
        <v>75</v>
      </c>
      <c r="X479" s="20">
        <v>20</v>
      </c>
      <c r="Y479" s="33" t="s">
        <v>19770</v>
      </c>
      <c r="Z479" s="19" t="s">
        <v>46</v>
      </c>
      <c r="AA479" s="20" t="s">
        <v>6414</v>
      </c>
      <c r="AB479" s="19" t="s">
        <v>6416</v>
      </c>
      <c r="AC479" s="20" t="s">
        <v>14386</v>
      </c>
    </row>
    <row r="480" spans="1:29" ht="22.5" customHeight="1" x14ac:dyDescent="0.35">
      <c r="A480" s="33">
        <v>478</v>
      </c>
      <c r="B480" s="20" t="s">
        <v>19771</v>
      </c>
      <c r="C480" s="20" t="s">
        <v>332</v>
      </c>
      <c r="D480" s="20" t="str">
        <f t="shared" si="5"/>
        <v>HCTBTH-CB</v>
      </c>
      <c r="E480" s="20" t="s">
        <v>6335</v>
      </c>
      <c r="F480" s="20" t="s">
        <v>52</v>
      </c>
      <c r="G480" s="20" t="s">
        <v>6127</v>
      </c>
      <c r="H480" s="20" t="s">
        <v>11500</v>
      </c>
      <c r="I480" s="20" t="s">
        <v>19772</v>
      </c>
      <c r="J480" s="33" t="s">
        <v>334</v>
      </c>
      <c r="K480" s="215" t="s">
        <v>335</v>
      </c>
      <c r="L480" s="20">
        <f t="shared" si="6"/>
        <v>29</v>
      </c>
      <c r="M480" s="20">
        <f t="shared" si="7"/>
        <v>9</v>
      </c>
      <c r="N480" s="20">
        <f t="shared" si="8"/>
        <v>2023</v>
      </c>
      <c r="O480" s="20">
        <v>72</v>
      </c>
      <c r="P480" s="209">
        <f t="shared" si="9"/>
        <v>47390</v>
      </c>
      <c r="Q480" s="20"/>
      <c r="R480" s="20" t="s">
        <v>19771</v>
      </c>
      <c r="S480" s="19" t="s">
        <v>19773</v>
      </c>
      <c r="T480" s="19" t="s">
        <v>3381</v>
      </c>
      <c r="U480" s="19" t="s">
        <v>1452</v>
      </c>
      <c r="V480" s="209">
        <v>27875</v>
      </c>
      <c r="W480" s="20" t="s">
        <v>75</v>
      </c>
      <c r="X480" s="20">
        <v>20</v>
      </c>
      <c r="Y480" s="33" t="s">
        <v>19774</v>
      </c>
      <c r="Z480" s="19" t="s">
        <v>62</v>
      </c>
      <c r="AA480" s="20" t="s">
        <v>6131</v>
      </c>
      <c r="AB480" s="19" t="s">
        <v>6132</v>
      </c>
      <c r="AC480" s="20" t="s">
        <v>14386</v>
      </c>
    </row>
    <row r="481" spans="1:29" ht="22.5" customHeight="1" x14ac:dyDescent="0.35">
      <c r="A481" s="33">
        <v>479</v>
      </c>
      <c r="B481" s="20" t="s">
        <v>19775</v>
      </c>
      <c r="C481" s="20" t="s">
        <v>332</v>
      </c>
      <c r="D481" s="20" t="str">
        <f t="shared" si="5"/>
        <v>HCTBTH-CB</v>
      </c>
      <c r="E481" s="20" t="s">
        <v>6335</v>
      </c>
      <c r="F481" s="20" t="s">
        <v>52</v>
      </c>
      <c r="G481" s="20" t="s">
        <v>6127</v>
      </c>
      <c r="H481" s="20" t="s">
        <v>11500</v>
      </c>
      <c r="I481" s="20" t="s">
        <v>19776</v>
      </c>
      <c r="J481" s="33" t="s">
        <v>1887</v>
      </c>
      <c r="K481" s="215" t="s">
        <v>1888</v>
      </c>
      <c r="L481" s="20">
        <f t="shared" si="6"/>
        <v>6</v>
      </c>
      <c r="M481" s="20">
        <f t="shared" si="7"/>
        <v>12</v>
      </c>
      <c r="N481" s="20">
        <f t="shared" si="8"/>
        <v>2023</v>
      </c>
      <c r="O481" s="20">
        <v>72</v>
      </c>
      <c r="P481" s="209">
        <f t="shared" si="9"/>
        <v>47458</v>
      </c>
      <c r="Q481" s="20"/>
      <c r="R481" s="20" t="s">
        <v>19775</v>
      </c>
      <c r="S481" s="19" t="s">
        <v>19777</v>
      </c>
      <c r="T481" s="19" t="s">
        <v>15142</v>
      </c>
      <c r="U481" s="19" t="s">
        <v>200</v>
      </c>
      <c r="V481" s="209">
        <v>33743</v>
      </c>
      <c r="W481" s="20" t="s">
        <v>75</v>
      </c>
      <c r="X481" s="20">
        <v>20</v>
      </c>
      <c r="Y481" s="33" t="s">
        <v>19778</v>
      </c>
      <c r="Z481" s="19" t="s">
        <v>62</v>
      </c>
      <c r="AA481" s="20" t="s">
        <v>6131</v>
      </c>
      <c r="AB481" s="19" t="s">
        <v>6132</v>
      </c>
      <c r="AC481" s="20" t="s">
        <v>14386</v>
      </c>
    </row>
    <row r="482" spans="1:29" ht="22.5" customHeight="1" x14ac:dyDescent="0.35">
      <c r="A482" s="33">
        <v>480</v>
      </c>
      <c r="B482" s="20" t="s">
        <v>19779</v>
      </c>
      <c r="C482" s="20" t="s">
        <v>332</v>
      </c>
      <c r="D482" s="20" t="str">
        <f t="shared" si="5"/>
        <v>HPBTH-CB</v>
      </c>
      <c r="E482" s="20" t="s">
        <v>6335</v>
      </c>
      <c r="F482" s="20" t="s">
        <v>52</v>
      </c>
      <c r="G482" s="20" t="s">
        <v>6127</v>
      </c>
      <c r="H482" s="20" t="s">
        <v>11500</v>
      </c>
      <c r="I482" s="20" t="s">
        <v>19780</v>
      </c>
      <c r="J482" s="33" t="s">
        <v>873</v>
      </c>
      <c r="K482" s="215" t="s">
        <v>874</v>
      </c>
      <c r="L482" s="20">
        <f t="shared" si="6"/>
        <v>9</v>
      </c>
      <c r="M482" s="20">
        <f t="shared" si="7"/>
        <v>1</v>
      </c>
      <c r="N482" s="20">
        <f t="shared" si="8"/>
        <v>2024</v>
      </c>
      <c r="O482" s="20">
        <v>72</v>
      </c>
      <c r="P482" s="209">
        <f t="shared" si="9"/>
        <v>47492</v>
      </c>
      <c r="Q482" s="20"/>
      <c r="R482" s="20" t="s">
        <v>19779</v>
      </c>
      <c r="S482" s="19" t="s">
        <v>19781</v>
      </c>
      <c r="T482" s="19" t="s">
        <v>2639</v>
      </c>
      <c r="U482" s="19" t="s">
        <v>224</v>
      </c>
      <c r="V482" s="209">
        <v>33183</v>
      </c>
      <c r="W482" s="20" t="s">
        <v>44</v>
      </c>
      <c r="X482" s="20">
        <v>20</v>
      </c>
      <c r="Y482" s="33" t="s">
        <v>19782</v>
      </c>
      <c r="Z482" s="19" t="s">
        <v>93</v>
      </c>
      <c r="AA482" s="20" t="s">
        <v>6390</v>
      </c>
      <c r="AB482" s="19" t="s">
        <v>6392</v>
      </c>
      <c r="AC482" s="20" t="s">
        <v>14386</v>
      </c>
    </row>
    <row r="483" spans="1:29" ht="22.5" customHeight="1" x14ac:dyDescent="0.35">
      <c r="A483" s="33">
        <v>481</v>
      </c>
      <c r="B483" s="20" t="s">
        <v>19783</v>
      </c>
      <c r="C483" s="20" t="s">
        <v>332</v>
      </c>
      <c r="D483" s="20" t="str">
        <f t="shared" si="5"/>
        <v>HPBTH-CB</v>
      </c>
      <c r="E483" s="20" t="s">
        <v>6335</v>
      </c>
      <c r="F483" s="20" t="s">
        <v>52</v>
      </c>
      <c r="G483" s="20" t="s">
        <v>6127</v>
      </c>
      <c r="H483" s="20" t="s">
        <v>11500</v>
      </c>
      <c r="I483" s="20" t="s">
        <v>19784</v>
      </c>
      <c r="J483" s="33" t="s">
        <v>15496</v>
      </c>
      <c r="K483" s="215" t="s">
        <v>15497</v>
      </c>
      <c r="L483" s="20">
        <f t="shared" si="6"/>
        <v>11</v>
      </c>
      <c r="M483" s="20">
        <f t="shared" si="7"/>
        <v>8</v>
      </c>
      <c r="N483" s="20">
        <f t="shared" si="8"/>
        <v>2023</v>
      </c>
      <c r="O483" s="20">
        <v>72</v>
      </c>
      <c r="P483" s="209">
        <f t="shared" si="9"/>
        <v>47341</v>
      </c>
      <c r="Q483" s="20"/>
      <c r="R483" s="20" t="s">
        <v>19783</v>
      </c>
      <c r="S483" s="19" t="s">
        <v>19785</v>
      </c>
      <c r="T483" s="19" t="s">
        <v>435</v>
      </c>
      <c r="U483" s="19" t="s">
        <v>1909</v>
      </c>
      <c r="V483" s="209">
        <v>33058</v>
      </c>
      <c r="W483" s="20" t="s">
        <v>75</v>
      </c>
      <c r="X483" s="20">
        <v>20</v>
      </c>
      <c r="Y483" s="33" t="s">
        <v>19786</v>
      </c>
      <c r="Z483" s="19" t="s">
        <v>93</v>
      </c>
      <c r="AA483" s="20" t="s">
        <v>6390</v>
      </c>
      <c r="AB483" s="19" t="s">
        <v>6392</v>
      </c>
      <c r="AC483" s="20" t="s">
        <v>14386</v>
      </c>
    </row>
    <row r="484" spans="1:29" ht="22.5" customHeight="1" x14ac:dyDescent="0.35">
      <c r="A484" s="33">
        <v>482</v>
      </c>
      <c r="B484" s="20" t="s">
        <v>19787</v>
      </c>
      <c r="C484" s="20" t="s">
        <v>332</v>
      </c>
      <c r="D484" s="20" t="str">
        <f t="shared" si="5"/>
        <v>NBBTH-CB</v>
      </c>
      <c r="E484" s="20" t="s">
        <v>6335</v>
      </c>
      <c r="F484" s="20" t="s">
        <v>52</v>
      </c>
      <c r="G484" s="20" t="s">
        <v>6127</v>
      </c>
      <c r="H484" s="20" t="s">
        <v>11500</v>
      </c>
      <c r="I484" s="20" t="s">
        <v>19788</v>
      </c>
      <c r="J484" s="33" t="s">
        <v>334</v>
      </c>
      <c r="K484" s="215" t="s">
        <v>335</v>
      </c>
      <c r="L484" s="20">
        <f t="shared" si="6"/>
        <v>29</v>
      </c>
      <c r="M484" s="20">
        <f t="shared" si="7"/>
        <v>9</v>
      </c>
      <c r="N484" s="20">
        <f t="shared" si="8"/>
        <v>2023</v>
      </c>
      <c r="O484" s="20">
        <v>72</v>
      </c>
      <c r="P484" s="209">
        <f t="shared" si="9"/>
        <v>47390</v>
      </c>
      <c r="Q484" s="20"/>
      <c r="R484" s="20" t="s">
        <v>19787</v>
      </c>
      <c r="S484" s="19" t="s">
        <v>19789</v>
      </c>
      <c r="T484" s="19" t="s">
        <v>19790</v>
      </c>
      <c r="U484" s="19" t="s">
        <v>1882</v>
      </c>
      <c r="V484" s="209">
        <v>35508</v>
      </c>
      <c r="W484" s="20" t="s">
        <v>75</v>
      </c>
      <c r="X484" s="20">
        <v>20</v>
      </c>
      <c r="Y484" s="33" t="s">
        <v>19791</v>
      </c>
      <c r="Z484" s="19" t="s">
        <v>121</v>
      </c>
      <c r="AA484" s="20" t="s">
        <v>6414</v>
      </c>
      <c r="AB484" s="19" t="s">
        <v>6416</v>
      </c>
      <c r="AC484" s="20" t="s">
        <v>14386</v>
      </c>
    </row>
    <row r="485" spans="1:29" ht="22.5" customHeight="1" x14ac:dyDescent="0.35">
      <c r="A485" s="33">
        <v>483</v>
      </c>
      <c r="B485" s="20" t="s">
        <v>19792</v>
      </c>
      <c r="C485" s="20" t="s">
        <v>332</v>
      </c>
      <c r="D485" s="20" t="str">
        <f t="shared" si="5"/>
        <v>NBBTH-CB</v>
      </c>
      <c r="E485" s="20" t="s">
        <v>6335</v>
      </c>
      <c r="F485" s="20" t="s">
        <v>52</v>
      </c>
      <c r="G485" s="20" t="s">
        <v>6127</v>
      </c>
      <c r="H485" s="20" t="s">
        <v>11500</v>
      </c>
      <c r="I485" s="20" t="s">
        <v>19793</v>
      </c>
      <c r="J485" s="33" t="s">
        <v>15937</v>
      </c>
      <c r="K485" s="215" t="s">
        <v>15938</v>
      </c>
      <c r="L485" s="20">
        <f t="shared" si="6"/>
        <v>30</v>
      </c>
      <c r="M485" s="20">
        <f t="shared" si="7"/>
        <v>11</v>
      </c>
      <c r="N485" s="20">
        <f t="shared" si="8"/>
        <v>2023</v>
      </c>
      <c r="O485" s="20">
        <v>72</v>
      </c>
      <c r="P485" s="209">
        <f t="shared" si="9"/>
        <v>47452</v>
      </c>
      <c r="Q485" s="20"/>
      <c r="R485" s="20" t="s">
        <v>19792</v>
      </c>
      <c r="S485" s="19" t="s">
        <v>19794</v>
      </c>
      <c r="T485" s="19" t="s">
        <v>12140</v>
      </c>
      <c r="U485" s="19" t="s">
        <v>804</v>
      </c>
      <c r="V485" s="209">
        <v>32083</v>
      </c>
      <c r="W485" s="20" t="s">
        <v>75</v>
      </c>
      <c r="X485" s="20">
        <v>20</v>
      </c>
      <c r="Y485" s="33" t="s">
        <v>19795</v>
      </c>
      <c r="Z485" s="19" t="s">
        <v>121</v>
      </c>
      <c r="AA485" s="20" t="s">
        <v>6414</v>
      </c>
      <c r="AB485" s="19" t="s">
        <v>6416</v>
      </c>
      <c r="AC485" s="20" t="s">
        <v>14386</v>
      </c>
    </row>
    <row r="486" spans="1:29" ht="22.5" customHeight="1" x14ac:dyDescent="0.35">
      <c r="A486" s="33">
        <v>484</v>
      </c>
      <c r="B486" s="20" t="s">
        <v>19796</v>
      </c>
      <c r="C486" s="20" t="s">
        <v>332</v>
      </c>
      <c r="D486" s="20" t="str">
        <f t="shared" si="5"/>
        <v>NBBTH-CB</v>
      </c>
      <c r="E486" s="20" t="s">
        <v>6335</v>
      </c>
      <c r="F486" s="20" t="s">
        <v>52</v>
      </c>
      <c r="G486" s="20" t="s">
        <v>6127</v>
      </c>
      <c r="H486" s="20" t="s">
        <v>11500</v>
      </c>
      <c r="I486" s="20" t="s">
        <v>19797</v>
      </c>
      <c r="J486" s="33" t="s">
        <v>15937</v>
      </c>
      <c r="K486" s="215" t="s">
        <v>15938</v>
      </c>
      <c r="L486" s="20">
        <f t="shared" si="6"/>
        <v>30</v>
      </c>
      <c r="M486" s="20">
        <f t="shared" si="7"/>
        <v>11</v>
      </c>
      <c r="N486" s="20">
        <f t="shared" si="8"/>
        <v>2023</v>
      </c>
      <c r="O486" s="20">
        <v>72</v>
      </c>
      <c r="P486" s="209">
        <f t="shared" si="9"/>
        <v>47452</v>
      </c>
      <c r="Q486" s="20"/>
      <c r="R486" s="20" t="s">
        <v>19796</v>
      </c>
      <c r="S486" s="19" t="s">
        <v>19798</v>
      </c>
      <c r="T486" s="19" t="s">
        <v>112</v>
      </c>
      <c r="U486" s="19" t="s">
        <v>4704</v>
      </c>
      <c r="V486" s="209">
        <v>28981</v>
      </c>
      <c r="W486" s="20" t="s">
        <v>75</v>
      </c>
      <c r="X486" s="20">
        <v>20</v>
      </c>
      <c r="Y486" s="33" t="s">
        <v>19799</v>
      </c>
      <c r="Z486" s="19" t="s">
        <v>121</v>
      </c>
      <c r="AA486" s="20" t="s">
        <v>6414</v>
      </c>
      <c r="AB486" s="19" t="s">
        <v>6416</v>
      </c>
      <c r="AC486" s="20" t="s">
        <v>14386</v>
      </c>
    </row>
    <row r="487" spans="1:29" ht="22.5" customHeight="1" x14ac:dyDescent="0.35">
      <c r="A487" s="33">
        <v>485</v>
      </c>
      <c r="B487" s="20" t="s">
        <v>19800</v>
      </c>
      <c r="C487" s="20" t="s">
        <v>332</v>
      </c>
      <c r="D487" s="20" t="str">
        <f t="shared" si="5"/>
        <v>HCTBTH-CB</v>
      </c>
      <c r="E487" s="20" t="s">
        <v>6335</v>
      </c>
      <c r="F487" s="20" t="s">
        <v>52</v>
      </c>
      <c r="G487" s="20" t="s">
        <v>6127</v>
      </c>
      <c r="H487" s="20" t="s">
        <v>11500</v>
      </c>
      <c r="I487" s="20" t="s">
        <v>19801</v>
      </c>
      <c r="J487" s="33" t="s">
        <v>334</v>
      </c>
      <c r="K487" s="215" t="s">
        <v>335</v>
      </c>
      <c r="L487" s="20">
        <f t="shared" si="6"/>
        <v>29</v>
      </c>
      <c r="M487" s="20">
        <f t="shared" si="7"/>
        <v>9</v>
      </c>
      <c r="N487" s="20">
        <f t="shared" si="8"/>
        <v>2023</v>
      </c>
      <c r="O487" s="20">
        <v>72</v>
      </c>
      <c r="P487" s="209">
        <f t="shared" si="9"/>
        <v>47390</v>
      </c>
      <c r="Q487" s="20"/>
      <c r="R487" s="20" t="s">
        <v>19800</v>
      </c>
      <c r="S487" s="19" t="s">
        <v>19802</v>
      </c>
      <c r="T487" s="19" t="s">
        <v>19803</v>
      </c>
      <c r="U487" s="19" t="s">
        <v>359</v>
      </c>
      <c r="V487" s="209">
        <v>30386</v>
      </c>
      <c r="W487" s="20" t="s">
        <v>75</v>
      </c>
      <c r="X487" s="20">
        <v>20</v>
      </c>
      <c r="Y487" s="33" t="s">
        <v>19804</v>
      </c>
      <c r="Z487" s="19" t="s">
        <v>234</v>
      </c>
      <c r="AA487" s="20" t="s">
        <v>6131</v>
      </c>
      <c r="AB487" s="19" t="s">
        <v>6132</v>
      </c>
      <c r="AC487" s="20" t="s">
        <v>14386</v>
      </c>
    </row>
    <row r="488" spans="1:29" ht="22.5" customHeight="1" x14ac:dyDescent="0.35">
      <c r="A488" s="33">
        <v>486</v>
      </c>
      <c r="B488" s="20" t="s">
        <v>19805</v>
      </c>
      <c r="C488" s="20" t="s">
        <v>332</v>
      </c>
      <c r="D488" s="20" t="str">
        <f t="shared" si="5"/>
        <v>HCTBTH-CB</v>
      </c>
      <c r="E488" s="20" t="s">
        <v>6335</v>
      </c>
      <c r="F488" s="20" t="s">
        <v>52</v>
      </c>
      <c r="G488" s="20" t="s">
        <v>6127</v>
      </c>
      <c r="H488" s="20" t="s">
        <v>11500</v>
      </c>
      <c r="I488" s="20" t="s">
        <v>19806</v>
      </c>
      <c r="J488" s="33" t="s">
        <v>577</v>
      </c>
      <c r="K488" s="215" t="s">
        <v>578</v>
      </c>
      <c r="L488" s="20">
        <f t="shared" si="6"/>
        <v>25</v>
      </c>
      <c r="M488" s="20">
        <f t="shared" si="7"/>
        <v>8</v>
      </c>
      <c r="N488" s="20">
        <f t="shared" si="8"/>
        <v>2023</v>
      </c>
      <c r="O488" s="20">
        <v>72</v>
      </c>
      <c r="P488" s="209">
        <f t="shared" si="9"/>
        <v>47355</v>
      </c>
      <c r="Q488" s="20"/>
      <c r="R488" s="20" t="s">
        <v>19805</v>
      </c>
      <c r="S488" s="19" t="s">
        <v>17103</v>
      </c>
      <c r="T488" s="19" t="s">
        <v>834</v>
      </c>
      <c r="U488" s="19" t="s">
        <v>707</v>
      </c>
      <c r="V488" s="209">
        <v>32019</v>
      </c>
      <c r="W488" s="20" t="s">
        <v>44</v>
      </c>
      <c r="X488" s="20">
        <v>20</v>
      </c>
      <c r="Y488" s="33" t="s">
        <v>19807</v>
      </c>
      <c r="Z488" s="19" t="s">
        <v>234</v>
      </c>
      <c r="AA488" s="20" t="s">
        <v>6131</v>
      </c>
      <c r="AB488" s="19" t="s">
        <v>6132</v>
      </c>
      <c r="AC488" s="20" t="s">
        <v>14386</v>
      </c>
    </row>
    <row r="489" spans="1:29" ht="22.5" customHeight="1" x14ac:dyDescent="0.35">
      <c r="A489" s="33">
        <v>487</v>
      </c>
      <c r="B489" s="20" t="s">
        <v>19808</v>
      </c>
      <c r="C489" s="20" t="s">
        <v>332</v>
      </c>
      <c r="D489" s="20" t="str">
        <f t="shared" si="5"/>
        <v>HCTBTH-CB</v>
      </c>
      <c r="E489" s="20" t="s">
        <v>6335</v>
      </c>
      <c r="F489" s="20" t="s">
        <v>52</v>
      </c>
      <c r="G489" s="20" t="s">
        <v>6127</v>
      </c>
      <c r="H489" s="20" t="s">
        <v>11500</v>
      </c>
      <c r="I489" s="20" t="s">
        <v>19809</v>
      </c>
      <c r="J489" s="33" t="s">
        <v>577</v>
      </c>
      <c r="K489" s="215" t="s">
        <v>578</v>
      </c>
      <c r="L489" s="20">
        <f t="shared" si="6"/>
        <v>25</v>
      </c>
      <c r="M489" s="20">
        <f t="shared" si="7"/>
        <v>8</v>
      </c>
      <c r="N489" s="20">
        <f t="shared" si="8"/>
        <v>2023</v>
      </c>
      <c r="O489" s="20">
        <v>72</v>
      </c>
      <c r="P489" s="209">
        <f t="shared" si="9"/>
        <v>47355</v>
      </c>
      <c r="Q489" s="20"/>
      <c r="R489" s="20" t="s">
        <v>19808</v>
      </c>
      <c r="S489" s="19" t="s">
        <v>19810</v>
      </c>
      <c r="T489" s="19" t="s">
        <v>924</v>
      </c>
      <c r="U489" s="19" t="s">
        <v>241</v>
      </c>
      <c r="V489" s="209">
        <v>36788</v>
      </c>
      <c r="W489" s="20" t="s">
        <v>44</v>
      </c>
      <c r="X489" s="20">
        <v>20</v>
      </c>
      <c r="Y489" s="33" t="s">
        <v>19811</v>
      </c>
      <c r="Z489" s="19" t="s">
        <v>234</v>
      </c>
      <c r="AA489" s="20" t="s">
        <v>6131</v>
      </c>
      <c r="AB489" s="19" t="s">
        <v>6132</v>
      </c>
      <c r="AC489" s="20" t="s">
        <v>14386</v>
      </c>
    </row>
    <row r="490" spans="1:29" ht="22.5" customHeight="1" x14ac:dyDescent="0.35">
      <c r="A490" s="33">
        <v>488</v>
      </c>
      <c r="B490" s="20" t="s">
        <v>19812</v>
      </c>
      <c r="C490" s="20" t="s">
        <v>332</v>
      </c>
      <c r="D490" s="20" t="str">
        <f t="shared" si="5"/>
        <v>HPBTH-CB</v>
      </c>
      <c r="E490" s="20" t="s">
        <v>6335</v>
      </c>
      <c r="F490" s="20" t="s">
        <v>52</v>
      </c>
      <c r="G490" s="20" t="s">
        <v>6127</v>
      </c>
      <c r="H490" s="20" t="s">
        <v>11500</v>
      </c>
      <c r="I490" s="20" t="s">
        <v>19813</v>
      </c>
      <c r="J490" s="33" t="s">
        <v>1862</v>
      </c>
      <c r="K490" s="215" t="s">
        <v>1863</v>
      </c>
      <c r="L490" s="20">
        <f t="shared" si="6"/>
        <v>13</v>
      </c>
      <c r="M490" s="20">
        <f t="shared" si="7"/>
        <v>10</v>
      </c>
      <c r="N490" s="20">
        <f t="shared" si="8"/>
        <v>2023</v>
      </c>
      <c r="O490" s="20">
        <v>72</v>
      </c>
      <c r="P490" s="209">
        <f t="shared" si="9"/>
        <v>47404</v>
      </c>
      <c r="Q490" s="20"/>
      <c r="R490" s="20" t="s">
        <v>19812</v>
      </c>
      <c r="S490" s="19" t="s">
        <v>19814</v>
      </c>
      <c r="T490" s="19" t="s">
        <v>518</v>
      </c>
      <c r="U490" s="19" t="s">
        <v>1729</v>
      </c>
      <c r="V490" s="209">
        <v>36599</v>
      </c>
      <c r="W490" s="20" t="s">
        <v>75</v>
      </c>
      <c r="X490" s="20">
        <v>20</v>
      </c>
      <c r="Y490" s="33" t="s">
        <v>19815</v>
      </c>
      <c r="Z490" s="19" t="s">
        <v>234</v>
      </c>
      <c r="AA490" s="20" t="s">
        <v>6390</v>
      </c>
      <c r="AB490" s="19" t="s">
        <v>6392</v>
      </c>
      <c r="AC490" s="20" t="s">
        <v>14386</v>
      </c>
    </row>
    <row r="491" spans="1:29" ht="22.5" customHeight="1" x14ac:dyDescent="0.35">
      <c r="A491" s="33">
        <v>489</v>
      </c>
      <c r="B491" s="20" t="s">
        <v>19816</v>
      </c>
      <c r="C491" s="20" t="s">
        <v>332</v>
      </c>
      <c r="D491" s="20" t="str">
        <f t="shared" si="5"/>
        <v>HCTBTH-CB</v>
      </c>
      <c r="E491" s="20" t="s">
        <v>6335</v>
      </c>
      <c r="F491" s="20" t="s">
        <v>52</v>
      </c>
      <c r="G491" s="20" t="s">
        <v>6127</v>
      </c>
      <c r="H491" s="20" t="s">
        <v>11500</v>
      </c>
      <c r="I491" s="20" t="s">
        <v>19817</v>
      </c>
      <c r="J491" s="33" t="s">
        <v>1800</v>
      </c>
      <c r="K491" s="215" t="s">
        <v>1801</v>
      </c>
      <c r="L491" s="20">
        <f t="shared" si="6"/>
        <v>11</v>
      </c>
      <c r="M491" s="20">
        <f t="shared" si="7"/>
        <v>9</v>
      </c>
      <c r="N491" s="20">
        <f t="shared" si="8"/>
        <v>2023</v>
      </c>
      <c r="O491" s="20">
        <v>72</v>
      </c>
      <c r="P491" s="209">
        <f t="shared" si="9"/>
        <v>47372</v>
      </c>
      <c r="Q491" s="20"/>
      <c r="R491" s="20" t="s">
        <v>19816</v>
      </c>
      <c r="S491" s="19" t="s">
        <v>19818</v>
      </c>
      <c r="T491" s="19" t="s">
        <v>370</v>
      </c>
      <c r="U491" s="19" t="s">
        <v>305</v>
      </c>
      <c r="V491" s="209">
        <v>30501</v>
      </c>
      <c r="W491" s="20" t="s">
        <v>44</v>
      </c>
      <c r="X491" s="20">
        <v>20</v>
      </c>
      <c r="Y491" s="33" t="s">
        <v>19819</v>
      </c>
      <c r="Z491" s="19" t="s">
        <v>279</v>
      </c>
      <c r="AA491" s="20" t="s">
        <v>6131</v>
      </c>
      <c r="AB491" s="19" t="s">
        <v>6132</v>
      </c>
      <c r="AC491" s="20" t="s">
        <v>14386</v>
      </c>
    </row>
    <row r="492" spans="1:29" ht="22.5" customHeight="1" x14ac:dyDescent="0.35">
      <c r="A492" s="33">
        <v>490</v>
      </c>
      <c r="B492" s="20" t="s">
        <v>19820</v>
      </c>
      <c r="C492" s="20" t="s">
        <v>332</v>
      </c>
      <c r="D492" s="20" t="str">
        <f t="shared" si="5"/>
        <v>HCTBTH-CB</v>
      </c>
      <c r="E492" s="20" t="s">
        <v>6335</v>
      </c>
      <c r="F492" s="20" t="s">
        <v>52</v>
      </c>
      <c r="G492" s="20" t="s">
        <v>6127</v>
      </c>
      <c r="H492" s="20" t="s">
        <v>11500</v>
      </c>
      <c r="I492" s="20" t="s">
        <v>19821</v>
      </c>
      <c r="J492" s="33" t="s">
        <v>577</v>
      </c>
      <c r="K492" s="215" t="s">
        <v>578</v>
      </c>
      <c r="L492" s="20">
        <f t="shared" si="6"/>
        <v>25</v>
      </c>
      <c r="M492" s="20">
        <f t="shared" si="7"/>
        <v>8</v>
      </c>
      <c r="N492" s="20">
        <f t="shared" si="8"/>
        <v>2023</v>
      </c>
      <c r="O492" s="20">
        <v>72</v>
      </c>
      <c r="P492" s="209">
        <f t="shared" si="9"/>
        <v>47355</v>
      </c>
      <c r="Q492" s="20"/>
      <c r="R492" s="20" t="s">
        <v>19820</v>
      </c>
      <c r="S492" s="19" t="s">
        <v>19822</v>
      </c>
      <c r="T492" s="19" t="s">
        <v>19823</v>
      </c>
      <c r="U492" s="19" t="s">
        <v>18064</v>
      </c>
      <c r="V492" s="210">
        <v>36504</v>
      </c>
      <c r="W492" s="20" t="s">
        <v>75</v>
      </c>
      <c r="X492" s="20">
        <v>20</v>
      </c>
      <c r="Y492" s="33" t="s">
        <v>19824</v>
      </c>
      <c r="Z492" s="19" t="s">
        <v>279</v>
      </c>
      <c r="AA492" s="20" t="s">
        <v>6131</v>
      </c>
      <c r="AB492" s="19" t="s">
        <v>6132</v>
      </c>
      <c r="AC492" s="20" t="s">
        <v>14386</v>
      </c>
    </row>
    <row r="493" spans="1:29" ht="22.5" customHeight="1" x14ac:dyDescent="0.35">
      <c r="A493" s="33">
        <v>491</v>
      </c>
      <c r="B493" s="20" t="s">
        <v>19825</v>
      </c>
      <c r="C493" s="20" t="s">
        <v>332</v>
      </c>
      <c r="D493" s="20" t="str">
        <f t="shared" si="5"/>
        <v>HCTBTH-CB</v>
      </c>
      <c r="E493" s="20" t="s">
        <v>6335</v>
      </c>
      <c r="F493" s="20" t="s">
        <v>52</v>
      </c>
      <c r="G493" s="20" t="s">
        <v>6127</v>
      </c>
      <c r="H493" s="20" t="s">
        <v>11500</v>
      </c>
      <c r="I493" s="20" t="s">
        <v>19826</v>
      </c>
      <c r="J493" s="33" t="s">
        <v>2902</v>
      </c>
      <c r="K493" s="215" t="s">
        <v>2903</v>
      </c>
      <c r="L493" s="20">
        <f t="shared" si="6"/>
        <v>9</v>
      </c>
      <c r="M493" s="20">
        <f t="shared" si="7"/>
        <v>5</v>
      </c>
      <c r="N493" s="20">
        <f t="shared" si="8"/>
        <v>2024</v>
      </c>
      <c r="O493" s="20">
        <v>72</v>
      </c>
      <c r="P493" s="209">
        <f t="shared" si="9"/>
        <v>47612</v>
      </c>
      <c r="Q493" s="20"/>
      <c r="R493" s="20" t="s">
        <v>19825</v>
      </c>
      <c r="S493" s="19" t="s">
        <v>19827</v>
      </c>
      <c r="T493" s="19" t="s">
        <v>10741</v>
      </c>
      <c r="U493" s="19" t="s">
        <v>529</v>
      </c>
      <c r="V493" s="209">
        <v>34820</v>
      </c>
      <c r="W493" s="20" t="s">
        <v>75</v>
      </c>
      <c r="X493" s="20">
        <v>21</v>
      </c>
      <c r="Y493" s="33" t="s">
        <v>19828</v>
      </c>
      <c r="Z493" s="19" t="s">
        <v>62</v>
      </c>
      <c r="AA493" s="20" t="s">
        <v>6131</v>
      </c>
      <c r="AB493" s="19" t="s">
        <v>6132</v>
      </c>
      <c r="AC493" s="20" t="s">
        <v>14386</v>
      </c>
    </row>
    <row r="494" spans="1:29" ht="22.5" customHeight="1" x14ac:dyDescent="0.35">
      <c r="A494" s="33">
        <v>492</v>
      </c>
      <c r="B494" s="20" t="s">
        <v>19829</v>
      </c>
      <c r="C494" s="20" t="s">
        <v>332</v>
      </c>
      <c r="D494" s="20" t="str">
        <f t="shared" si="5"/>
        <v>HCTBTH-CB</v>
      </c>
      <c r="E494" s="20" t="s">
        <v>6335</v>
      </c>
      <c r="F494" s="20" t="s">
        <v>52</v>
      </c>
      <c r="G494" s="20" t="s">
        <v>6127</v>
      </c>
      <c r="H494" s="20" t="s">
        <v>11500</v>
      </c>
      <c r="I494" s="20" t="s">
        <v>19830</v>
      </c>
      <c r="J494" s="33" t="s">
        <v>1916</v>
      </c>
      <c r="K494" s="215" t="s">
        <v>1917</v>
      </c>
      <c r="L494" s="20">
        <f t="shared" si="6"/>
        <v>31</v>
      </c>
      <c r="M494" s="20">
        <f t="shared" si="7"/>
        <v>5</v>
      </c>
      <c r="N494" s="20">
        <f t="shared" si="8"/>
        <v>2024</v>
      </c>
      <c r="O494" s="20">
        <v>72</v>
      </c>
      <c r="P494" s="209">
        <f t="shared" si="9"/>
        <v>47634</v>
      </c>
      <c r="Q494" s="20"/>
      <c r="R494" s="20" t="s">
        <v>19829</v>
      </c>
      <c r="S494" s="19" t="s">
        <v>14935</v>
      </c>
      <c r="T494" s="19" t="s">
        <v>358</v>
      </c>
      <c r="U494" s="19" t="s">
        <v>1779</v>
      </c>
      <c r="V494" s="209">
        <v>35678</v>
      </c>
      <c r="W494" s="20" t="s">
        <v>75</v>
      </c>
      <c r="X494" s="20">
        <v>21</v>
      </c>
      <c r="Y494" s="33" t="s">
        <v>19828</v>
      </c>
      <c r="Z494" s="19" t="s">
        <v>62</v>
      </c>
      <c r="AA494" s="20" t="s">
        <v>6131</v>
      </c>
      <c r="AB494" s="19" t="s">
        <v>6132</v>
      </c>
      <c r="AC494" s="20" t="s">
        <v>14386</v>
      </c>
    </row>
    <row r="495" spans="1:29" ht="22.5" customHeight="1" x14ac:dyDescent="0.35">
      <c r="A495" s="33">
        <v>493</v>
      </c>
      <c r="B495" s="20" t="s">
        <v>19831</v>
      </c>
      <c r="C495" s="20" t="s">
        <v>332</v>
      </c>
      <c r="D495" s="20" t="str">
        <f t="shared" si="5"/>
        <v>HCTBTH-CB</v>
      </c>
      <c r="E495" s="20" t="s">
        <v>6335</v>
      </c>
      <c r="F495" s="20" t="s">
        <v>52</v>
      </c>
      <c r="G495" s="20" t="s">
        <v>6127</v>
      </c>
      <c r="H495" s="20" t="s">
        <v>11500</v>
      </c>
      <c r="I495" s="20" t="s">
        <v>19832</v>
      </c>
      <c r="J495" s="33" t="s">
        <v>883</v>
      </c>
      <c r="K495" s="215" t="s">
        <v>884</v>
      </c>
      <c r="L495" s="20">
        <f t="shared" si="6"/>
        <v>26</v>
      </c>
      <c r="M495" s="20">
        <f t="shared" si="7"/>
        <v>4</v>
      </c>
      <c r="N495" s="20">
        <f t="shared" si="8"/>
        <v>2024</v>
      </c>
      <c r="O495" s="20">
        <v>72</v>
      </c>
      <c r="P495" s="209">
        <f t="shared" si="9"/>
        <v>47599</v>
      </c>
      <c r="Q495" s="20"/>
      <c r="R495" s="20" t="s">
        <v>19831</v>
      </c>
      <c r="S495" s="19" t="s">
        <v>19833</v>
      </c>
      <c r="T495" s="19" t="s">
        <v>1276</v>
      </c>
      <c r="U495" s="19" t="s">
        <v>17035</v>
      </c>
      <c r="V495" s="209">
        <v>31751</v>
      </c>
      <c r="W495" s="20" t="s">
        <v>75</v>
      </c>
      <c r="X495" s="20">
        <v>21</v>
      </c>
      <c r="Y495" s="33" t="s">
        <v>19834</v>
      </c>
      <c r="Z495" s="19" t="s">
        <v>121</v>
      </c>
      <c r="AA495" s="20" t="s">
        <v>6131</v>
      </c>
      <c r="AB495" s="19" t="s">
        <v>6132</v>
      </c>
      <c r="AC495" s="20" t="s">
        <v>14386</v>
      </c>
    </row>
    <row r="496" spans="1:29" ht="22.5" customHeight="1" x14ac:dyDescent="0.35">
      <c r="A496" s="33">
        <v>494</v>
      </c>
      <c r="B496" s="20" t="s">
        <v>19835</v>
      </c>
      <c r="C496" s="20" t="s">
        <v>332</v>
      </c>
      <c r="D496" s="20" t="str">
        <f t="shared" si="5"/>
        <v>HCTBTH-CB</v>
      </c>
      <c r="E496" s="20" t="s">
        <v>6335</v>
      </c>
      <c r="F496" s="20" t="s">
        <v>52</v>
      </c>
      <c r="G496" s="20" t="s">
        <v>6127</v>
      </c>
      <c r="H496" s="20" t="s">
        <v>11500</v>
      </c>
      <c r="I496" s="20" t="s">
        <v>19836</v>
      </c>
      <c r="J496" s="33" t="s">
        <v>1946</v>
      </c>
      <c r="K496" s="215" t="s">
        <v>1947</v>
      </c>
      <c r="L496" s="20">
        <f t="shared" si="6"/>
        <v>22</v>
      </c>
      <c r="M496" s="20">
        <f t="shared" si="7"/>
        <v>3</v>
      </c>
      <c r="N496" s="20">
        <f t="shared" si="8"/>
        <v>2024</v>
      </c>
      <c r="O496" s="20">
        <v>72</v>
      </c>
      <c r="P496" s="209">
        <f t="shared" si="9"/>
        <v>47564</v>
      </c>
      <c r="Q496" s="20"/>
      <c r="R496" s="20" t="s">
        <v>19835</v>
      </c>
      <c r="S496" s="19" t="s">
        <v>19837</v>
      </c>
      <c r="T496" s="19" t="s">
        <v>611</v>
      </c>
      <c r="U496" s="19" t="s">
        <v>972</v>
      </c>
      <c r="V496" s="210">
        <v>28484</v>
      </c>
      <c r="W496" s="20" t="s">
        <v>75</v>
      </c>
      <c r="X496" s="20">
        <v>21</v>
      </c>
      <c r="Y496" s="33" t="s">
        <v>19838</v>
      </c>
      <c r="Z496" s="19" t="s">
        <v>121</v>
      </c>
      <c r="AA496" s="20" t="s">
        <v>6131</v>
      </c>
      <c r="AB496" s="19" t="s">
        <v>6132</v>
      </c>
      <c r="AC496" s="20" t="s">
        <v>14386</v>
      </c>
    </row>
    <row r="497" spans="1:29" ht="22.5" customHeight="1" x14ac:dyDescent="0.35">
      <c r="A497" s="33">
        <v>495</v>
      </c>
      <c r="B497" s="20" t="s">
        <v>19839</v>
      </c>
      <c r="C497" s="20" t="s">
        <v>332</v>
      </c>
      <c r="D497" s="20" t="str">
        <f t="shared" si="5"/>
        <v>HCTBTH-CB</v>
      </c>
      <c r="E497" s="20" t="s">
        <v>6335</v>
      </c>
      <c r="F497" s="20" t="s">
        <v>52</v>
      </c>
      <c r="G497" s="20" t="s">
        <v>6127</v>
      </c>
      <c r="H497" s="20" t="s">
        <v>11500</v>
      </c>
      <c r="I497" s="20" t="s">
        <v>19840</v>
      </c>
      <c r="J497" s="33" t="s">
        <v>1946</v>
      </c>
      <c r="K497" s="215" t="s">
        <v>1947</v>
      </c>
      <c r="L497" s="20">
        <f t="shared" si="6"/>
        <v>22</v>
      </c>
      <c r="M497" s="20">
        <f t="shared" si="7"/>
        <v>3</v>
      </c>
      <c r="N497" s="20">
        <f t="shared" si="8"/>
        <v>2024</v>
      </c>
      <c r="O497" s="20">
        <v>72</v>
      </c>
      <c r="P497" s="209">
        <f t="shared" si="9"/>
        <v>47564</v>
      </c>
      <c r="Q497" s="20"/>
      <c r="R497" s="20" t="s">
        <v>19839</v>
      </c>
      <c r="S497" s="19" t="s">
        <v>19841</v>
      </c>
      <c r="T497" s="19" t="s">
        <v>493</v>
      </c>
      <c r="U497" s="19" t="s">
        <v>100</v>
      </c>
      <c r="V497" s="209">
        <v>34196</v>
      </c>
      <c r="W497" s="20" t="s">
        <v>44</v>
      </c>
      <c r="X497" s="20">
        <v>21</v>
      </c>
      <c r="Y497" s="33" t="s">
        <v>19838</v>
      </c>
      <c r="Z497" s="19" t="s">
        <v>121</v>
      </c>
      <c r="AA497" s="20" t="s">
        <v>6131</v>
      </c>
      <c r="AB497" s="19" t="s">
        <v>6132</v>
      </c>
      <c r="AC497" s="20" t="s">
        <v>14386</v>
      </c>
    </row>
    <row r="498" spans="1:29" ht="22.5" customHeight="1" x14ac:dyDescent="0.35">
      <c r="A498" s="33">
        <v>496</v>
      </c>
      <c r="B498" s="20" t="s">
        <v>19842</v>
      </c>
      <c r="C498" s="20" t="s">
        <v>332</v>
      </c>
      <c r="D498" s="20" t="str">
        <f t="shared" si="5"/>
        <v>THBTH-CB</v>
      </c>
      <c r="E498" s="20" t="s">
        <v>6335</v>
      </c>
      <c r="F498" s="20" t="s">
        <v>52</v>
      </c>
      <c r="G498" s="20" t="s">
        <v>6127</v>
      </c>
      <c r="H498" s="20" t="s">
        <v>5961</v>
      </c>
      <c r="I498" s="20" t="s">
        <v>19843</v>
      </c>
      <c r="J498" s="33" t="s">
        <v>11923</v>
      </c>
      <c r="K498" s="215" t="s">
        <v>11924</v>
      </c>
      <c r="L498" s="20">
        <f t="shared" si="6"/>
        <v>30</v>
      </c>
      <c r="M498" s="20">
        <f t="shared" si="7"/>
        <v>9</v>
      </c>
      <c r="N498" s="20">
        <f t="shared" si="8"/>
        <v>2022</v>
      </c>
      <c r="O498" s="20">
        <v>72</v>
      </c>
      <c r="P498" s="209">
        <f t="shared" si="9"/>
        <v>47026</v>
      </c>
      <c r="Q498" s="20"/>
      <c r="R498" s="20" t="s">
        <v>19842</v>
      </c>
      <c r="S498" s="19" t="s">
        <v>485</v>
      </c>
      <c r="T498" s="19" t="s">
        <v>493</v>
      </c>
      <c r="U498" s="19" t="s">
        <v>498</v>
      </c>
      <c r="V498" s="209">
        <v>35304</v>
      </c>
      <c r="W498" s="20" t="s">
        <v>44</v>
      </c>
      <c r="X498" s="20">
        <v>18</v>
      </c>
      <c r="Y498" s="33" t="s">
        <v>19844</v>
      </c>
      <c r="Z498" s="19" t="s">
        <v>234</v>
      </c>
      <c r="AA498" s="20" t="s">
        <v>5780</v>
      </c>
      <c r="AB498" s="19" t="s">
        <v>6443</v>
      </c>
      <c r="AC498" s="20" t="s">
        <v>14386</v>
      </c>
    </row>
    <row r="499" spans="1:29" ht="22.5" customHeight="1" x14ac:dyDescent="0.35">
      <c r="A499" s="33">
        <v>497</v>
      </c>
      <c r="B499" s="20" t="s">
        <v>19845</v>
      </c>
      <c r="C499" s="20" t="s">
        <v>332</v>
      </c>
      <c r="D499" s="20" t="str">
        <f t="shared" si="5"/>
        <v>THBTH-CB</v>
      </c>
      <c r="E499" s="20" t="s">
        <v>6335</v>
      </c>
      <c r="F499" s="20" t="s">
        <v>52</v>
      </c>
      <c r="G499" s="20" t="s">
        <v>6127</v>
      </c>
      <c r="H499" s="20" t="s">
        <v>5961</v>
      </c>
      <c r="I499" s="20" t="s">
        <v>19846</v>
      </c>
      <c r="J499" s="33" t="s">
        <v>621</v>
      </c>
      <c r="K499" s="215" t="s">
        <v>622</v>
      </c>
      <c r="L499" s="20">
        <f t="shared" si="6"/>
        <v>5</v>
      </c>
      <c r="M499" s="20">
        <f t="shared" si="7"/>
        <v>8</v>
      </c>
      <c r="N499" s="20">
        <f t="shared" si="8"/>
        <v>2022</v>
      </c>
      <c r="O499" s="20">
        <v>72</v>
      </c>
      <c r="P499" s="209">
        <f t="shared" si="9"/>
        <v>46970</v>
      </c>
      <c r="Q499" s="20"/>
      <c r="R499" s="20" t="s">
        <v>19845</v>
      </c>
      <c r="S499" s="19" t="s">
        <v>19847</v>
      </c>
      <c r="T499" s="19" t="s">
        <v>1123</v>
      </c>
      <c r="U499" s="19" t="s">
        <v>1452</v>
      </c>
      <c r="V499" s="209">
        <v>30514</v>
      </c>
      <c r="W499" s="20" t="s">
        <v>75</v>
      </c>
      <c r="X499" s="20">
        <v>18</v>
      </c>
      <c r="Y499" s="33" t="s">
        <v>19848</v>
      </c>
      <c r="Z499" s="19" t="s">
        <v>279</v>
      </c>
      <c r="AA499" s="20" t="s">
        <v>5780</v>
      </c>
      <c r="AB499" s="19" t="s">
        <v>6443</v>
      </c>
      <c r="AC499" s="20" t="s">
        <v>14386</v>
      </c>
    </row>
    <row r="500" spans="1:29" ht="22.5" customHeight="1" x14ac:dyDescent="0.35">
      <c r="A500" s="33">
        <v>498</v>
      </c>
      <c r="B500" s="20" t="s">
        <v>19849</v>
      </c>
      <c r="C500" s="20" t="s">
        <v>332</v>
      </c>
      <c r="D500" s="20" t="str">
        <f t="shared" si="5"/>
        <v>THBTH-CB</v>
      </c>
      <c r="E500" s="20" t="s">
        <v>6335</v>
      </c>
      <c r="F500" s="20" t="s">
        <v>52</v>
      </c>
      <c r="G500" s="20" t="s">
        <v>6127</v>
      </c>
      <c r="H500" s="20" t="s">
        <v>5961</v>
      </c>
      <c r="I500" s="20" t="s">
        <v>19850</v>
      </c>
      <c r="J500" s="33" t="s">
        <v>15496</v>
      </c>
      <c r="K500" s="215" t="s">
        <v>15497</v>
      </c>
      <c r="L500" s="20">
        <f t="shared" si="6"/>
        <v>11</v>
      </c>
      <c r="M500" s="20">
        <f t="shared" si="7"/>
        <v>8</v>
      </c>
      <c r="N500" s="20">
        <f t="shared" si="8"/>
        <v>2023</v>
      </c>
      <c r="O500" s="20">
        <v>72</v>
      </c>
      <c r="P500" s="209">
        <f t="shared" si="9"/>
        <v>47341</v>
      </c>
      <c r="Q500" s="20"/>
      <c r="R500" s="20" t="s">
        <v>19849</v>
      </c>
      <c r="S500" s="19" t="s">
        <v>19851</v>
      </c>
      <c r="T500" s="19" t="s">
        <v>702</v>
      </c>
      <c r="U500" s="19" t="s">
        <v>688</v>
      </c>
      <c r="V500" s="209">
        <v>27273</v>
      </c>
      <c r="W500" s="20" t="s">
        <v>44</v>
      </c>
      <c r="X500" s="20">
        <v>20</v>
      </c>
      <c r="Y500" s="33" t="s">
        <v>19852</v>
      </c>
      <c r="Z500" s="19" t="s">
        <v>46</v>
      </c>
      <c r="AA500" s="20" t="s">
        <v>5780</v>
      </c>
      <c r="AB500" s="19" t="s">
        <v>6443</v>
      </c>
      <c r="AC500" s="20" t="s">
        <v>14386</v>
      </c>
    </row>
    <row r="501" spans="1:29" ht="22.5" customHeight="1" x14ac:dyDescent="0.35">
      <c r="A501" s="33">
        <v>499</v>
      </c>
      <c r="B501" s="20" t="s">
        <v>19853</v>
      </c>
      <c r="C501" s="20" t="s">
        <v>332</v>
      </c>
      <c r="D501" s="20" t="str">
        <f t="shared" si="5"/>
        <v>THBTH-CB</v>
      </c>
      <c r="E501" s="20" t="s">
        <v>6335</v>
      </c>
      <c r="F501" s="20" t="s">
        <v>52</v>
      </c>
      <c r="G501" s="20" t="s">
        <v>6127</v>
      </c>
      <c r="H501" s="20" t="s">
        <v>5961</v>
      </c>
      <c r="I501" s="20" t="s">
        <v>19854</v>
      </c>
      <c r="J501" s="33" t="s">
        <v>15557</v>
      </c>
      <c r="K501" s="215" t="s">
        <v>15558</v>
      </c>
      <c r="L501" s="20">
        <f t="shared" si="6"/>
        <v>18</v>
      </c>
      <c r="M501" s="20">
        <f t="shared" si="7"/>
        <v>8</v>
      </c>
      <c r="N501" s="20">
        <f t="shared" si="8"/>
        <v>2023</v>
      </c>
      <c r="O501" s="20">
        <v>72</v>
      </c>
      <c r="P501" s="209">
        <f t="shared" si="9"/>
        <v>47348</v>
      </c>
      <c r="Q501" s="20"/>
      <c r="R501" s="20" t="s">
        <v>19853</v>
      </c>
      <c r="S501" s="19" t="s">
        <v>19855</v>
      </c>
      <c r="T501" s="19" t="s">
        <v>3818</v>
      </c>
      <c r="U501" s="19" t="s">
        <v>425</v>
      </c>
      <c r="V501" s="209">
        <v>37887</v>
      </c>
      <c r="W501" s="20" t="s">
        <v>75</v>
      </c>
      <c r="X501" s="20">
        <v>20</v>
      </c>
      <c r="Y501" s="33" t="s">
        <v>19856</v>
      </c>
      <c r="Z501" s="19" t="s">
        <v>121</v>
      </c>
      <c r="AA501" s="20" t="s">
        <v>5780</v>
      </c>
      <c r="AB501" s="19" t="s">
        <v>6443</v>
      </c>
      <c r="AC501" s="20" t="s">
        <v>14386</v>
      </c>
    </row>
    <row r="502" spans="1:29" ht="22.5" customHeight="1" x14ac:dyDescent="0.35">
      <c r="A502" s="33">
        <v>500</v>
      </c>
      <c r="B502" s="20" t="s">
        <v>19857</v>
      </c>
      <c r="C502" s="20" t="s">
        <v>332</v>
      </c>
      <c r="D502" s="20" t="str">
        <f t="shared" si="5"/>
        <v>VPBTH-CB</v>
      </c>
      <c r="E502" s="20" t="s">
        <v>6335</v>
      </c>
      <c r="F502" s="20" t="s">
        <v>52</v>
      </c>
      <c r="G502" s="20" t="s">
        <v>6127</v>
      </c>
      <c r="H502" s="20" t="s">
        <v>5916</v>
      </c>
      <c r="I502" s="20" t="s">
        <v>19858</v>
      </c>
      <c r="J502" s="33" t="s">
        <v>755</v>
      </c>
      <c r="K502" s="215" t="s">
        <v>756</v>
      </c>
      <c r="L502" s="20">
        <f t="shared" si="6"/>
        <v>12</v>
      </c>
      <c r="M502" s="20">
        <f t="shared" si="7"/>
        <v>5</v>
      </c>
      <c r="N502" s="20">
        <f t="shared" si="8"/>
        <v>2022</v>
      </c>
      <c r="O502" s="20">
        <v>72</v>
      </c>
      <c r="P502" s="209">
        <f t="shared" si="9"/>
        <v>46885</v>
      </c>
      <c r="Q502" s="20"/>
      <c r="R502" s="20" t="s">
        <v>19857</v>
      </c>
      <c r="S502" s="19" t="s">
        <v>19859</v>
      </c>
      <c r="T502" s="19" t="s">
        <v>19860</v>
      </c>
      <c r="U502" s="19" t="s">
        <v>374</v>
      </c>
      <c r="V502" s="209">
        <v>32702</v>
      </c>
      <c r="W502" s="20" t="s">
        <v>44</v>
      </c>
      <c r="X502" s="20">
        <v>17</v>
      </c>
      <c r="Y502" s="33" t="s">
        <v>13464</v>
      </c>
      <c r="Z502" s="19" t="s">
        <v>121</v>
      </c>
      <c r="AA502" s="20" t="s">
        <v>6148</v>
      </c>
      <c r="AB502" s="19" t="s">
        <v>14641</v>
      </c>
      <c r="AC502" s="20" t="s">
        <v>14386</v>
      </c>
    </row>
    <row r="503" spans="1:29" ht="22.5" customHeight="1" x14ac:dyDescent="0.35">
      <c r="A503" s="33">
        <v>501</v>
      </c>
      <c r="B503" s="20" t="s">
        <v>19861</v>
      </c>
      <c r="C503" s="20" t="s">
        <v>332</v>
      </c>
      <c r="D503" s="20" t="str">
        <f t="shared" si="5"/>
        <v>VPBTH-CB</v>
      </c>
      <c r="E503" s="20" t="s">
        <v>6335</v>
      </c>
      <c r="F503" s="20" t="s">
        <v>52</v>
      </c>
      <c r="G503" s="20" t="s">
        <v>6127</v>
      </c>
      <c r="H503" s="20" t="s">
        <v>5916</v>
      </c>
      <c r="I503" s="20" t="s">
        <v>19862</v>
      </c>
      <c r="J503" s="33" t="s">
        <v>168</v>
      </c>
      <c r="K503" s="215" t="s">
        <v>169</v>
      </c>
      <c r="L503" s="20">
        <f t="shared" si="6"/>
        <v>4</v>
      </c>
      <c r="M503" s="20">
        <f t="shared" si="7"/>
        <v>3</v>
      </c>
      <c r="N503" s="20">
        <f t="shared" si="8"/>
        <v>2022</v>
      </c>
      <c r="O503" s="20">
        <v>72</v>
      </c>
      <c r="P503" s="209">
        <f t="shared" si="9"/>
        <v>46816</v>
      </c>
      <c r="Q503" s="20"/>
      <c r="R503" s="20" t="s">
        <v>19861</v>
      </c>
      <c r="S503" s="19" t="s">
        <v>19863</v>
      </c>
      <c r="T503" s="19" t="s">
        <v>12966</v>
      </c>
      <c r="U503" s="19" t="s">
        <v>425</v>
      </c>
      <c r="V503" s="209">
        <v>33385</v>
      </c>
      <c r="W503" s="20" t="s">
        <v>75</v>
      </c>
      <c r="X503" s="20">
        <v>18</v>
      </c>
      <c r="Y503" s="33" t="s">
        <v>19864</v>
      </c>
      <c r="Z503" s="19" t="s">
        <v>62</v>
      </c>
      <c r="AA503" s="20" t="s">
        <v>6148</v>
      </c>
      <c r="AB503" s="19" t="s">
        <v>14641</v>
      </c>
      <c r="AC503" s="20" t="s">
        <v>14386</v>
      </c>
    </row>
    <row r="504" spans="1:29" ht="22.5" customHeight="1" x14ac:dyDescent="0.35">
      <c r="A504" s="33">
        <v>502</v>
      </c>
      <c r="B504" s="20" t="s">
        <v>19865</v>
      </c>
      <c r="C504" s="20" t="s">
        <v>332</v>
      </c>
      <c r="D504" s="20" t="str">
        <f t="shared" si="5"/>
        <v>VPBTH-CB</v>
      </c>
      <c r="E504" s="20" t="s">
        <v>6335</v>
      </c>
      <c r="F504" s="20" t="s">
        <v>52</v>
      </c>
      <c r="G504" s="20" t="s">
        <v>6127</v>
      </c>
      <c r="H504" s="20" t="s">
        <v>5916</v>
      </c>
      <c r="I504" s="20" t="s">
        <v>19866</v>
      </c>
      <c r="J504" s="33" t="s">
        <v>1463</v>
      </c>
      <c r="K504" s="215" t="s">
        <v>1464</v>
      </c>
      <c r="L504" s="20">
        <f t="shared" si="6"/>
        <v>13</v>
      </c>
      <c r="M504" s="20">
        <f t="shared" si="7"/>
        <v>12</v>
      </c>
      <c r="N504" s="20">
        <f t="shared" si="8"/>
        <v>2022</v>
      </c>
      <c r="O504" s="20">
        <v>72</v>
      </c>
      <c r="P504" s="209">
        <f t="shared" si="9"/>
        <v>47100</v>
      </c>
      <c r="Q504" s="20"/>
      <c r="R504" s="20" t="s">
        <v>19865</v>
      </c>
      <c r="S504" s="19" t="s">
        <v>19867</v>
      </c>
      <c r="T504" s="19" t="s">
        <v>449</v>
      </c>
      <c r="U504" s="19" t="s">
        <v>15699</v>
      </c>
      <c r="V504" s="210">
        <v>30663</v>
      </c>
      <c r="W504" s="20" t="s">
        <v>75</v>
      </c>
      <c r="X504" s="20">
        <v>18</v>
      </c>
      <c r="Y504" s="33" t="s">
        <v>19868</v>
      </c>
      <c r="Z504" s="19" t="s">
        <v>279</v>
      </c>
      <c r="AA504" s="20" t="s">
        <v>6148</v>
      </c>
      <c r="AB504" s="19" t="s">
        <v>14641</v>
      </c>
      <c r="AC504" s="20" t="s">
        <v>14386</v>
      </c>
    </row>
    <row r="505" spans="1:29" ht="22.5" customHeight="1" x14ac:dyDescent="0.35">
      <c r="A505" s="33">
        <v>503</v>
      </c>
      <c r="B505" s="20" t="s">
        <v>19869</v>
      </c>
      <c r="C505" s="20" t="s">
        <v>332</v>
      </c>
      <c r="D505" s="20" t="str">
        <f t="shared" si="5"/>
        <v>VPBTH-CB</v>
      </c>
      <c r="E505" s="20" t="s">
        <v>6335</v>
      </c>
      <c r="F505" s="20" t="s">
        <v>52</v>
      </c>
      <c r="G505" s="20" t="s">
        <v>6127</v>
      </c>
      <c r="H505" s="20" t="s">
        <v>5916</v>
      </c>
      <c r="I505" s="20" t="s">
        <v>19870</v>
      </c>
      <c r="J505" s="33" t="s">
        <v>267</v>
      </c>
      <c r="K505" s="215" t="s">
        <v>268</v>
      </c>
      <c r="L505" s="20">
        <f t="shared" si="6"/>
        <v>21</v>
      </c>
      <c r="M505" s="20">
        <f t="shared" si="7"/>
        <v>3</v>
      </c>
      <c r="N505" s="20">
        <f t="shared" si="8"/>
        <v>2022</v>
      </c>
      <c r="O505" s="20">
        <v>72</v>
      </c>
      <c r="P505" s="209">
        <f t="shared" si="9"/>
        <v>46833</v>
      </c>
      <c r="Q505" s="20"/>
      <c r="R505" s="20" t="s">
        <v>19869</v>
      </c>
      <c r="S505" s="19" t="s">
        <v>569</v>
      </c>
      <c r="T505" s="19" t="s">
        <v>493</v>
      </c>
      <c r="U505" s="19" t="s">
        <v>245</v>
      </c>
      <c r="V505" s="210">
        <v>34686</v>
      </c>
      <c r="W505" s="20" t="s">
        <v>44</v>
      </c>
      <c r="X505" s="20">
        <v>19</v>
      </c>
      <c r="Y505" s="33" t="s">
        <v>19871</v>
      </c>
      <c r="Z505" s="19" t="s">
        <v>46</v>
      </c>
      <c r="AA505" s="20" t="s">
        <v>6148</v>
      </c>
      <c r="AB505" s="19" t="s">
        <v>14641</v>
      </c>
      <c r="AC505" s="20" t="s">
        <v>14386</v>
      </c>
    </row>
    <row r="506" spans="1:29" ht="22.5" customHeight="1" x14ac:dyDescent="0.35">
      <c r="A506" s="33">
        <v>504</v>
      </c>
      <c r="B506" s="20" t="s">
        <v>19872</v>
      </c>
      <c r="C506" s="20" t="s">
        <v>332</v>
      </c>
      <c r="D506" s="20" t="str">
        <f t="shared" si="5"/>
        <v>VPBTH-CB</v>
      </c>
      <c r="E506" s="20" t="s">
        <v>6335</v>
      </c>
      <c r="F506" s="20" t="s">
        <v>52</v>
      </c>
      <c r="G506" s="20" t="s">
        <v>6127</v>
      </c>
      <c r="H506" s="20" t="s">
        <v>5916</v>
      </c>
      <c r="I506" s="20" t="s">
        <v>19873</v>
      </c>
      <c r="J506" s="33" t="s">
        <v>15507</v>
      </c>
      <c r="K506" s="215" t="s">
        <v>15508</v>
      </c>
      <c r="L506" s="20">
        <f t="shared" si="6"/>
        <v>19</v>
      </c>
      <c r="M506" s="20">
        <f t="shared" si="7"/>
        <v>7</v>
      </c>
      <c r="N506" s="20">
        <f t="shared" si="8"/>
        <v>2023</v>
      </c>
      <c r="O506" s="20">
        <v>72</v>
      </c>
      <c r="P506" s="209">
        <f t="shared" si="9"/>
        <v>47318</v>
      </c>
      <c r="Q506" s="20"/>
      <c r="R506" s="20" t="s">
        <v>19872</v>
      </c>
      <c r="S506" s="19" t="s">
        <v>19874</v>
      </c>
      <c r="T506" s="19" t="s">
        <v>834</v>
      </c>
      <c r="U506" s="19" t="s">
        <v>457</v>
      </c>
      <c r="V506" s="209">
        <v>32786</v>
      </c>
      <c r="W506" s="20" t="s">
        <v>44</v>
      </c>
      <c r="X506" s="20">
        <v>19</v>
      </c>
      <c r="Y506" s="33" t="s">
        <v>19875</v>
      </c>
      <c r="Z506" s="19" t="s">
        <v>46</v>
      </c>
      <c r="AA506" s="20" t="s">
        <v>6148</v>
      </c>
      <c r="AB506" s="19" t="s">
        <v>14641</v>
      </c>
      <c r="AC506" s="20" t="s">
        <v>14386</v>
      </c>
    </row>
    <row r="507" spans="1:29" ht="22.5" customHeight="1" x14ac:dyDescent="0.35">
      <c r="A507" s="33">
        <v>505</v>
      </c>
      <c r="B507" s="20" t="s">
        <v>19876</v>
      </c>
      <c r="C507" s="20" t="s">
        <v>332</v>
      </c>
      <c r="D507" s="20" t="str">
        <f t="shared" si="5"/>
        <v>VPBTH-CB</v>
      </c>
      <c r="E507" s="20" t="s">
        <v>6335</v>
      </c>
      <c r="F507" s="20" t="s">
        <v>52</v>
      </c>
      <c r="G507" s="20" t="s">
        <v>6127</v>
      </c>
      <c r="H507" s="20" t="s">
        <v>5916</v>
      </c>
      <c r="I507" s="20" t="s">
        <v>19877</v>
      </c>
      <c r="J507" s="33" t="s">
        <v>1622</v>
      </c>
      <c r="K507" s="215" t="s">
        <v>1623</v>
      </c>
      <c r="L507" s="20">
        <f t="shared" si="6"/>
        <v>25</v>
      </c>
      <c r="M507" s="20">
        <f t="shared" si="7"/>
        <v>7</v>
      </c>
      <c r="N507" s="20">
        <f t="shared" si="8"/>
        <v>2023</v>
      </c>
      <c r="O507" s="20">
        <v>72</v>
      </c>
      <c r="P507" s="209">
        <f t="shared" si="9"/>
        <v>47324</v>
      </c>
      <c r="Q507" s="20"/>
      <c r="R507" s="20" t="s">
        <v>19876</v>
      </c>
      <c r="S507" s="19" t="s">
        <v>19878</v>
      </c>
      <c r="T507" s="19" t="s">
        <v>19879</v>
      </c>
      <c r="U507" s="19" t="s">
        <v>392</v>
      </c>
      <c r="V507" s="209">
        <v>36974</v>
      </c>
      <c r="W507" s="20" t="s">
        <v>75</v>
      </c>
      <c r="X507" s="20">
        <v>19</v>
      </c>
      <c r="Y507" s="33" t="s">
        <v>19880</v>
      </c>
      <c r="Z507" s="19" t="s">
        <v>62</v>
      </c>
      <c r="AA507" s="20" t="s">
        <v>6148</v>
      </c>
      <c r="AB507" s="19" t="s">
        <v>14641</v>
      </c>
      <c r="AC507" s="20" t="s">
        <v>14386</v>
      </c>
    </row>
    <row r="508" spans="1:29" ht="22.5" customHeight="1" x14ac:dyDescent="0.35">
      <c r="A508" s="33">
        <v>506</v>
      </c>
      <c r="B508" s="20" t="s">
        <v>19881</v>
      </c>
      <c r="C508" s="20" t="s">
        <v>332</v>
      </c>
      <c r="D508" s="20" t="str">
        <f t="shared" si="5"/>
        <v>VPBTH-CB</v>
      </c>
      <c r="E508" s="20" t="s">
        <v>6335</v>
      </c>
      <c r="F508" s="20" t="s">
        <v>52</v>
      </c>
      <c r="G508" s="20" t="s">
        <v>6127</v>
      </c>
      <c r="H508" s="20" t="s">
        <v>5916</v>
      </c>
      <c r="I508" s="20" t="s">
        <v>19882</v>
      </c>
      <c r="J508" s="33" t="s">
        <v>18282</v>
      </c>
      <c r="K508" s="215" t="s">
        <v>18283</v>
      </c>
      <c r="L508" s="20">
        <f t="shared" si="6"/>
        <v>21</v>
      </c>
      <c r="M508" s="20">
        <f t="shared" si="7"/>
        <v>4</v>
      </c>
      <c r="N508" s="20">
        <f t="shared" si="8"/>
        <v>2023</v>
      </c>
      <c r="O508" s="20">
        <v>72</v>
      </c>
      <c r="P508" s="209">
        <f t="shared" si="9"/>
        <v>47229</v>
      </c>
      <c r="Q508" s="20"/>
      <c r="R508" s="20" t="s">
        <v>19881</v>
      </c>
      <c r="S508" s="19" t="s">
        <v>2337</v>
      </c>
      <c r="T508" s="19" t="s">
        <v>2338</v>
      </c>
      <c r="U508" s="19" t="s">
        <v>200</v>
      </c>
      <c r="V508" s="210">
        <v>36480</v>
      </c>
      <c r="W508" s="20" t="s">
        <v>75</v>
      </c>
      <c r="X508" s="20">
        <v>19</v>
      </c>
      <c r="Y508" s="33" t="s">
        <v>19883</v>
      </c>
      <c r="Z508" s="19" t="s">
        <v>211</v>
      </c>
      <c r="AA508" s="20" t="s">
        <v>6148</v>
      </c>
      <c r="AB508" s="19" t="s">
        <v>14641</v>
      </c>
      <c r="AC508" s="20" t="s">
        <v>14386</v>
      </c>
    </row>
    <row r="509" spans="1:29" ht="22.5" customHeight="1" x14ac:dyDescent="0.35">
      <c r="A509" s="33">
        <v>507</v>
      </c>
      <c r="B509" s="20" t="s">
        <v>19884</v>
      </c>
      <c r="C509" s="20" t="s">
        <v>332</v>
      </c>
      <c r="D509" s="20" t="str">
        <f t="shared" si="5"/>
        <v>VPBTH-CB</v>
      </c>
      <c r="E509" s="20" t="s">
        <v>6335</v>
      </c>
      <c r="F509" s="20" t="s">
        <v>52</v>
      </c>
      <c r="G509" s="20" t="s">
        <v>6127</v>
      </c>
      <c r="H509" s="20" t="s">
        <v>5916</v>
      </c>
      <c r="I509" s="20" t="s">
        <v>19885</v>
      </c>
      <c r="J509" s="33" t="s">
        <v>843</v>
      </c>
      <c r="K509" s="215" t="s">
        <v>844</v>
      </c>
      <c r="L509" s="20">
        <f t="shared" si="6"/>
        <v>18</v>
      </c>
      <c r="M509" s="20">
        <f t="shared" si="7"/>
        <v>11</v>
      </c>
      <c r="N509" s="20">
        <f t="shared" si="8"/>
        <v>2022</v>
      </c>
      <c r="O509" s="20">
        <v>72</v>
      </c>
      <c r="P509" s="209">
        <f t="shared" si="9"/>
        <v>47075</v>
      </c>
      <c r="Q509" s="20"/>
      <c r="R509" s="20" t="s">
        <v>19884</v>
      </c>
      <c r="S509" s="19" t="s">
        <v>5451</v>
      </c>
      <c r="T509" s="19" t="s">
        <v>493</v>
      </c>
      <c r="U509" s="19" t="s">
        <v>374</v>
      </c>
      <c r="V509" s="209">
        <v>35608</v>
      </c>
      <c r="W509" s="20" t="s">
        <v>44</v>
      </c>
      <c r="X509" s="20">
        <v>19</v>
      </c>
      <c r="Y509" s="33" t="s">
        <v>19886</v>
      </c>
      <c r="Z509" s="19" t="s">
        <v>121</v>
      </c>
      <c r="AA509" s="20" t="s">
        <v>6148</v>
      </c>
      <c r="AB509" s="19" t="s">
        <v>14641</v>
      </c>
      <c r="AC509" s="20" t="s">
        <v>14386</v>
      </c>
    </row>
    <row r="510" spans="1:29" ht="22.5" customHeight="1" x14ac:dyDescent="0.35">
      <c r="A510" s="33">
        <v>508</v>
      </c>
      <c r="B510" s="20" t="s">
        <v>19887</v>
      </c>
      <c r="C510" s="20" t="s">
        <v>332</v>
      </c>
      <c r="D510" s="20" t="str">
        <f t="shared" si="5"/>
        <v>VPBTH-CB</v>
      </c>
      <c r="E510" s="20" t="s">
        <v>6335</v>
      </c>
      <c r="F510" s="20" t="s">
        <v>52</v>
      </c>
      <c r="G510" s="20" t="s">
        <v>6127</v>
      </c>
      <c r="H510" s="20" t="s">
        <v>5916</v>
      </c>
      <c r="I510" s="20" t="s">
        <v>19888</v>
      </c>
      <c r="J510" s="33" t="s">
        <v>15507</v>
      </c>
      <c r="K510" s="215" t="s">
        <v>15508</v>
      </c>
      <c r="L510" s="20">
        <f t="shared" si="6"/>
        <v>19</v>
      </c>
      <c r="M510" s="20">
        <f t="shared" si="7"/>
        <v>7</v>
      </c>
      <c r="N510" s="20">
        <f t="shared" si="8"/>
        <v>2023</v>
      </c>
      <c r="O510" s="20">
        <v>72</v>
      </c>
      <c r="P510" s="209">
        <f t="shared" si="9"/>
        <v>47318</v>
      </c>
      <c r="Q510" s="20"/>
      <c r="R510" s="20" t="s">
        <v>19887</v>
      </c>
      <c r="S510" s="19" t="s">
        <v>2149</v>
      </c>
      <c r="T510" s="19" t="s">
        <v>569</v>
      </c>
      <c r="U510" s="19" t="s">
        <v>489</v>
      </c>
      <c r="V510" s="209">
        <v>30451</v>
      </c>
      <c r="W510" s="20" t="s">
        <v>44</v>
      </c>
      <c r="X510" s="20">
        <v>19</v>
      </c>
      <c r="Y510" s="33" t="s">
        <v>19889</v>
      </c>
      <c r="Z510" s="19" t="s">
        <v>234</v>
      </c>
      <c r="AA510" s="20" t="s">
        <v>6148</v>
      </c>
      <c r="AB510" s="19" t="s">
        <v>14641</v>
      </c>
      <c r="AC510" s="20" t="s">
        <v>14386</v>
      </c>
    </row>
    <row r="511" spans="1:29" ht="22.5" customHeight="1" x14ac:dyDescent="0.35">
      <c r="A511" s="33">
        <v>509</v>
      </c>
      <c r="B511" s="20" t="s">
        <v>19890</v>
      </c>
      <c r="C511" s="20" t="s">
        <v>332</v>
      </c>
      <c r="D511" s="20" t="str">
        <f t="shared" si="5"/>
        <v>VPBTH-CB</v>
      </c>
      <c r="E511" s="20" t="s">
        <v>6335</v>
      </c>
      <c r="F511" s="20" t="s">
        <v>52</v>
      </c>
      <c r="G511" s="20" t="s">
        <v>6127</v>
      </c>
      <c r="H511" s="20" t="s">
        <v>5916</v>
      </c>
      <c r="I511" s="20" t="s">
        <v>19891</v>
      </c>
      <c r="J511" s="33" t="s">
        <v>1680</v>
      </c>
      <c r="K511" s="215" t="s">
        <v>1681</v>
      </c>
      <c r="L511" s="20">
        <f t="shared" si="6"/>
        <v>12</v>
      </c>
      <c r="M511" s="20">
        <f t="shared" si="7"/>
        <v>5</v>
      </c>
      <c r="N511" s="20">
        <f t="shared" si="8"/>
        <v>2023</v>
      </c>
      <c r="O511" s="20">
        <v>72</v>
      </c>
      <c r="P511" s="209">
        <f t="shared" si="9"/>
        <v>47250</v>
      </c>
      <c r="Q511" s="20"/>
      <c r="R511" s="20" t="s">
        <v>19890</v>
      </c>
      <c r="S511" s="19" t="s">
        <v>19892</v>
      </c>
      <c r="T511" s="19" t="s">
        <v>2765</v>
      </c>
      <c r="U511" s="19" t="s">
        <v>10626</v>
      </c>
      <c r="V511" s="209">
        <v>32992</v>
      </c>
      <c r="W511" s="20" t="s">
        <v>44</v>
      </c>
      <c r="X511" s="20">
        <v>19</v>
      </c>
      <c r="Y511" s="33" t="s">
        <v>16329</v>
      </c>
      <c r="Z511" s="19" t="s">
        <v>279</v>
      </c>
      <c r="AA511" s="20" t="s">
        <v>6148</v>
      </c>
      <c r="AB511" s="19" t="s">
        <v>14641</v>
      </c>
      <c r="AC511" s="20" t="s">
        <v>14386</v>
      </c>
    </row>
    <row r="512" spans="1:29" ht="22.5" customHeight="1" x14ac:dyDescent="0.35">
      <c r="A512" s="33">
        <v>510</v>
      </c>
      <c r="B512" s="20" t="s">
        <v>19893</v>
      </c>
      <c r="C512" s="20" t="s">
        <v>332</v>
      </c>
      <c r="D512" s="20" t="str">
        <f t="shared" si="5"/>
        <v>VPBTH-CB</v>
      </c>
      <c r="E512" s="20" t="s">
        <v>6335</v>
      </c>
      <c r="F512" s="20" t="s">
        <v>52</v>
      </c>
      <c r="G512" s="20" t="s">
        <v>6127</v>
      </c>
      <c r="H512" s="20" t="s">
        <v>5916</v>
      </c>
      <c r="I512" s="20" t="s">
        <v>19894</v>
      </c>
      <c r="J512" s="33" t="s">
        <v>1611</v>
      </c>
      <c r="K512" s="215" t="s">
        <v>1612</v>
      </c>
      <c r="L512" s="20">
        <f t="shared" si="6"/>
        <v>31</v>
      </c>
      <c r="M512" s="20">
        <f t="shared" si="7"/>
        <v>3</v>
      </c>
      <c r="N512" s="20">
        <f t="shared" si="8"/>
        <v>2023</v>
      </c>
      <c r="O512" s="20">
        <v>72</v>
      </c>
      <c r="P512" s="209">
        <f t="shared" si="9"/>
        <v>47208</v>
      </c>
      <c r="Q512" s="20"/>
      <c r="R512" s="20" t="s">
        <v>19893</v>
      </c>
      <c r="S512" s="19" t="s">
        <v>19895</v>
      </c>
      <c r="T512" s="19" t="s">
        <v>17504</v>
      </c>
      <c r="U512" s="19" t="s">
        <v>60</v>
      </c>
      <c r="V512" s="209">
        <v>34846</v>
      </c>
      <c r="W512" s="20" t="s">
        <v>44</v>
      </c>
      <c r="X512" s="20">
        <v>19</v>
      </c>
      <c r="Y512" s="33" t="s">
        <v>19896</v>
      </c>
      <c r="Z512" s="19" t="s">
        <v>279</v>
      </c>
      <c r="AA512" s="20" t="s">
        <v>6148</v>
      </c>
      <c r="AB512" s="19" t="s">
        <v>14641</v>
      </c>
      <c r="AC512" s="20" t="s">
        <v>14386</v>
      </c>
    </row>
    <row r="513" spans="1:29" ht="22.5" customHeight="1" x14ac:dyDescent="0.35">
      <c r="A513" s="33">
        <v>511</v>
      </c>
      <c r="B513" s="20" t="s">
        <v>19897</v>
      </c>
      <c r="C513" s="20" t="s">
        <v>332</v>
      </c>
      <c r="D513" s="20" t="str">
        <f t="shared" ref="D513:D657" si="10">AA513&amp;E513</f>
        <v>VPBTH-CB</v>
      </c>
      <c r="E513" s="20" t="s">
        <v>6335</v>
      </c>
      <c r="F513" s="20" t="s">
        <v>52</v>
      </c>
      <c r="G513" s="20" t="s">
        <v>6127</v>
      </c>
      <c r="H513" s="20" t="s">
        <v>5916</v>
      </c>
      <c r="I513" s="20" t="s">
        <v>19898</v>
      </c>
      <c r="J513" s="33" t="s">
        <v>1680</v>
      </c>
      <c r="K513" s="215" t="s">
        <v>1681</v>
      </c>
      <c r="L513" s="20">
        <f t="shared" ref="L513:L657" si="11">DAY(K513)</f>
        <v>12</v>
      </c>
      <c r="M513" s="20">
        <f t="shared" ref="M513:M657" si="12">MONTH(K513)</f>
        <v>5</v>
      </c>
      <c r="N513" s="20">
        <f t="shared" ref="N513:N657" si="13">YEAR(K513)</f>
        <v>2023</v>
      </c>
      <c r="O513" s="20">
        <v>72</v>
      </c>
      <c r="P513" s="209">
        <f t="shared" ref="P513:P657" si="14">DATE(YEAR(K513),MONTH(K513)+O513,DAY(K513))</f>
        <v>47250</v>
      </c>
      <c r="Q513" s="20"/>
      <c r="R513" s="20" t="s">
        <v>19897</v>
      </c>
      <c r="S513" s="19" t="s">
        <v>19899</v>
      </c>
      <c r="T513" s="19" t="s">
        <v>19900</v>
      </c>
      <c r="U513" s="19" t="s">
        <v>1909</v>
      </c>
      <c r="V513" s="209">
        <v>33483</v>
      </c>
      <c r="W513" s="20" t="s">
        <v>75</v>
      </c>
      <c r="X513" s="20">
        <v>19</v>
      </c>
      <c r="Y513" s="33" t="s">
        <v>19896</v>
      </c>
      <c r="Z513" s="19" t="s">
        <v>279</v>
      </c>
      <c r="AA513" s="20" t="s">
        <v>6148</v>
      </c>
      <c r="AB513" s="19" t="s">
        <v>14641</v>
      </c>
      <c r="AC513" s="20" t="s">
        <v>14386</v>
      </c>
    </row>
    <row r="514" spans="1:29" ht="22.5" customHeight="1" x14ac:dyDescent="0.35">
      <c r="A514" s="33">
        <v>512</v>
      </c>
      <c r="B514" s="20" t="s">
        <v>19901</v>
      </c>
      <c r="C514" s="20" t="s">
        <v>332</v>
      </c>
      <c r="D514" s="20" t="str">
        <f t="shared" si="10"/>
        <v>VPBTH-CB</v>
      </c>
      <c r="E514" s="20" t="s">
        <v>6335</v>
      </c>
      <c r="F514" s="20" t="s">
        <v>52</v>
      </c>
      <c r="G514" s="20" t="s">
        <v>6127</v>
      </c>
      <c r="H514" s="20" t="s">
        <v>5916</v>
      </c>
      <c r="I514" s="20" t="s">
        <v>19902</v>
      </c>
      <c r="J514" s="33" t="s">
        <v>1598</v>
      </c>
      <c r="K514" s="215" t="s">
        <v>1599</v>
      </c>
      <c r="L514" s="20">
        <f t="shared" si="11"/>
        <v>7</v>
      </c>
      <c r="M514" s="20">
        <f t="shared" si="12"/>
        <v>7</v>
      </c>
      <c r="N514" s="20">
        <f t="shared" si="13"/>
        <v>2023</v>
      </c>
      <c r="O514" s="20">
        <v>72</v>
      </c>
      <c r="P514" s="209">
        <f t="shared" si="14"/>
        <v>47306</v>
      </c>
      <c r="Q514" s="20"/>
      <c r="R514" s="20" t="s">
        <v>19901</v>
      </c>
      <c r="S514" s="19" t="s">
        <v>19903</v>
      </c>
      <c r="T514" s="19" t="s">
        <v>449</v>
      </c>
      <c r="U514" s="19" t="s">
        <v>392</v>
      </c>
      <c r="V514" s="209">
        <v>33137</v>
      </c>
      <c r="W514" s="20" t="s">
        <v>75</v>
      </c>
      <c r="X514" s="20">
        <v>19</v>
      </c>
      <c r="Y514" s="33" t="s">
        <v>16338</v>
      </c>
      <c r="Z514" s="19" t="s">
        <v>279</v>
      </c>
      <c r="AA514" s="20" t="s">
        <v>6148</v>
      </c>
      <c r="AB514" s="19" t="s">
        <v>14641</v>
      </c>
      <c r="AC514" s="20" t="s">
        <v>14386</v>
      </c>
    </row>
    <row r="515" spans="1:29" ht="22.5" customHeight="1" x14ac:dyDescent="0.35">
      <c r="A515" s="33">
        <v>513</v>
      </c>
      <c r="B515" s="20" t="s">
        <v>19904</v>
      </c>
      <c r="C515" s="20" t="s">
        <v>332</v>
      </c>
      <c r="D515" s="20" t="str">
        <f t="shared" si="10"/>
        <v>VPBTH-CB</v>
      </c>
      <c r="E515" s="20" t="s">
        <v>6335</v>
      </c>
      <c r="F515" s="20" t="s">
        <v>52</v>
      </c>
      <c r="G515" s="20" t="s">
        <v>6127</v>
      </c>
      <c r="H515" s="20" t="s">
        <v>5916</v>
      </c>
      <c r="I515" s="20" t="s">
        <v>19905</v>
      </c>
      <c r="J515" s="33" t="s">
        <v>15557</v>
      </c>
      <c r="K515" s="215" t="s">
        <v>15558</v>
      </c>
      <c r="L515" s="20">
        <f t="shared" si="11"/>
        <v>18</v>
      </c>
      <c r="M515" s="20">
        <f t="shared" si="12"/>
        <v>8</v>
      </c>
      <c r="N515" s="20">
        <f t="shared" si="13"/>
        <v>2023</v>
      </c>
      <c r="O515" s="20">
        <v>72</v>
      </c>
      <c r="P515" s="209">
        <f t="shared" si="14"/>
        <v>47348</v>
      </c>
      <c r="Q515" s="20"/>
      <c r="R515" s="20" t="s">
        <v>19904</v>
      </c>
      <c r="S515" s="19" t="s">
        <v>19906</v>
      </c>
      <c r="T515" s="19" t="s">
        <v>1603</v>
      </c>
      <c r="U515" s="19" t="s">
        <v>751</v>
      </c>
      <c r="V515" s="209">
        <v>31615</v>
      </c>
      <c r="W515" s="20" t="s">
        <v>44</v>
      </c>
      <c r="X515" s="20">
        <v>20</v>
      </c>
      <c r="Y515" s="33" t="s">
        <v>19907</v>
      </c>
      <c r="Z515" s="19" t="s">
        <v>46</v>
      </c>
      <c r="AA515" s="20" t="s">
        <v>6148</v>
      </c>
      <c r="AB515" s="19" t="s">
        <v>14641</v>
      </c>
      <c r="AC515" s="20" t="s">
        <v>14386</v>
      </c>
    </row>
    <row r="516" spans="1:29" ht="22.5" customHeight="1" x14ac:dyDescent="0.35">
      <c r="A516" s="33">
        <v>514</v>
      </c>
      <c r="B516" s="20" t="s">
        <v>19908</v>
      </c>
      <c r="C516" s="20" t="s">
        <v>332</v>
      </c>
      <c r="D516" s="20" t="str">
        <f t="shared" si="10"/>
        <v>VPBTH-CB</v>
      </c>
      <c r="E516" s="20" t="s">
        <v>6335</v>
      </c>
      <c r="F516" s="20" t="s">
        <v>52</v>
      </c>
      <c r="G516" s="20" t="s">
        <v>6127</v>
      </c>
      <c r="H516" s="20" t="s">
        <v>5916</v>
      </c>
      <c r="I516" s="20" t="s">
        <v>19909</v>
      </c>
      <c r="J516" s="33" t="s">
        <v>15574</v>
      </c>
      <c r="K516" s="215" t="s">
        <v>15575</v>
      </c>
      <c r="L516" s="20">
        <f t="shared" si="11"/>
        <v>17</v>
      </c>
      <c r="M516" s="20">
        <f t="shared" si="12"/>
        <v>11</v>
      </c>
      <c r="N516" s="20">
        <f t="shared" si="13"/>
        <v>2023</v>
      </c>
      <c r="O516" s="20">
        <v>72</v>
      </c>
      <c r="P516" s="209">
        <f t="shared" si="14"/>
        <v>47439</v>
      </c>
      <c r="Q516" s="20"/>
      <c r="R516" s="20" t="s">
        <v>19908</v>
      </c>
      <c r="S516" s="19" t="s">
        <v>310</v>
      </c>
      <c r="T516" s="19" t="s">
        <v>298</v>
      </c>
      <c r="U516" s="19" t="s">
        <v>219</v>
      </c>
      <c r="V516" s="209">
        <v>31846</v>
      </c>
      <c r="W516" s="20" t="s">
        <v>44</v>
      </c>
      <c r="X516" s="20">
        <v>20</v>
      </c>
      <c r="Y516" s="33" t="s">
        <v>19910</v>
      </c>
      <c r="Z516" s="19" t="s">
        <v>46</v>
      </c>
      <c r="AA516" s="20" t="s">
        <v>6148</v>
      </c>
      <c r="AB516" s="19" t="s">
        <v>14641</v>
      </c>
      <c r="AC516" s="20" t="s">
        <v>14386</v>
      </c>
    </row>
    <row r="517" spans="1:29" ht="22.5" customHeight="1" x14ac:dyDescent="0.35">
      <c r="A517" s="33">
        <v>515</v>
      </c>
      <c r="B517" s="20" t="s">
        <v>19911</v>
      </c>
      <c r="C517" s="20" t="s">
        <v>332</v>
      </c>
      <c r="D517" s="20" t="str">
        <f t="shared" si="10"/>
        <v>VPBTH-CB</v>
      </c>
      <c r="E517" s="20" t="s">
        <v>6335</v>
      </c>
      <c r="F517" s="20" t="s">
        <v>52</v>
      </c>
      <c r="G517" s="20" t="s">
        <v>6127</v>
      </c>
      <c r="H517" s="20" t="s">
        <v>5916</v>
      </c>
      <c r="I517" s="20" t="s">
        <v>19912</v>
      </c>
      <c r="J517" s="33" t="s">
        <v>16341</v>
      </c>
      <c r="K517" s="215" t="s">
        <v>16342</v>
      </c>
      <c r="L517" s="20">
        <f t="shared" si="11"/>
        <v>23</v>
      </c>
      <c r="M517" s="20">
        <f t="shared" si="12"/>
        <v>2</v>
      </c>
      <c r="N517" s="20">
        <f t="shared" si="13"/>
        <v>2024</v>
      </c>
      <c r="O517" s="20">
        <v>72</v>
      </c>
      <c r="P517" s="209">
        <f t="shared" si="14"/>
        <v>47537</v>
      </c>
      <c r="Q517" s="20"/>
      <c r="R517" s="20" t="s">
        <v>19911</v>
      </c>
      <c r="S517" s="19" t="s">
        <v>1266</v>
      </c>
      <c r="T517" s="19" t="s">
        <v>1267</v>
      </c>
      <c r="U517" s="19" t="s">
        <v>305</v>
      </c>
      <c r="V517" s="209">
        <v>32756</v>
      </c>
      <c r="W517" s="20" t="s">
        <v>44</v>
      </c>
      <c r="X517" s="20">
        <v>20</v>
      </c>
      <c r="Y517" s="33" t="s">
        <v>19913</v>
      </c>
      <c r="Z517" s="19" t="s">
        <v>46</v>
      </c>
      <c r="AA517" s="20" t="s">
        <v>6148</v>
      </c>
      <c r="AB517" s="19" t="s">
        <v>14641</v>
      </c>
      <c r="AC517" s="20" t="s">
        <v>14386</v>
      </c>
    </row>
    <row r="518" spans="1:29" ht="22.5" customHeight="1" x14ac:dyDescent="0.35">
      <c r="A518" s="33">
        <v>516</v>
      </c>
      <c r="B518" s="20" t="s">
        <v>19914</v>
      </c>
      <c r="C518" s="20" t="s">
        <v>332</v>
      </c>
      <c r="D518" s="20" t="str">
        <f t="shared" si="10"/>
        <v>VPBTH-CB</v>
      </c>
      <c r="E518" s="20" t="s">
        <v>6335</v>
      </c>
      <c r="F518" s="20" t="s">
        <v>52</v>
      </c>
      <c r="G518" s="20" t="s">
        <v>6127</v>
      </c>
      <c r="H518" s="20" t="s">
        <v>5916</v>
      </c>
      <c r="I518" s="20" t="s">
        <v>19915</v>
      </c>
      <c r="J518" s="33" t="s">
        <v>2864</v>
      </c>
      <c r="K518" s="215" t="s">
        <v>2865</v>
      </c>
      <c r="L518" s="20">
        <f t="shared" si="11"/>
        <v>15</v>
      </c>
      <c r="M518" s="20">
        <f t="shared" si="12"/>
        <v>12</v>
      </c>
      <c r="N518" s="20">
        <f t="shared" si="13"/>
        <v>2023</v>
      </c>
      <c r="O518" s="20">
        <v>72</v>
      </c>
      <c r="P518" s="209">
        <f t="shared" si="14"/>
        <v>47467</v>
      </c>
      <c r="Q518" s="20"/>
      <c r="R518" s="20" t="s">
        <v>19914</v>
      </c>
      <c r="S518" s="19" t="s">
        <v>19916</v>
      </c>
      <c r="T518" s="19" t="s">
        <v>702</v>
      </c>
      <c r="U518" s="19" t="s">
        <v>1040</v>
      </c>
      <c r="V518" s="209">
        <v>36196</v>
      </c>
      <c r="W518" s="20" t="s">
        <v>44</v>
      </c>
      <c r="X518" s="20">
        <v>20</v>
      </c>
      <c r="Y518" s="33" t="s">
        <v>19917</v>
      </c>
      <c r="Z518" s="19" t="s">
        <v>62</v>
      </c>
      <c r="AA518" s="20" t="s">
        <v>6148</v>
      </c>
      <c r="AB518" s="19" t="s">
        <v>14641</v>
      </c>
      <c r="AC518" s="20" t="s">
        <v>14386</v>
      </c>
    </row>
    <row r="519" spans="1:29" ht="22.5" customHeight="1" x14ac:dyDescent="0.35">
      <c r="A519" s="33">
        <v>517</v>
      </c>
      <c r="B519" s="20" t="s">
        <v>19918</v>
      </c>
      <c r="C519" s="20" t="s">
        <v>332</v>
      </c>
      <c r="D519" s="20" t="str">
        <f t="shared" si="10"/>
        <v>VPBTH-CB</v>
      </c>
      <c r="E519" s="20" t="s">
        <v>6335</v>
      </c>
      <c r="F519" s="20" t="s">
        <v>52</v>
      </c>
      <c r="G519" s="20" t="s">
        <v>6127</v>
      </c>
      <c r="H519" s="20" t="s">
        <v>5916</v>
      </c>
      <c r="I519" s="20" t="s">
        <v>19919</v>
      </c>
      <c r="J519" s="33" t="s">
        <v>1800</v>
      </c>
      <c r="K519" s="215" t="s">
        <v>1801</v>
      </c>
      <c r="L519" s="20">
        <f t="shared" si="11"/>
        <v>11</v>
      </c>
      <c r="M519" s="20">
        <f t="shared" si="12"/>
        <v>9</v>
      </c>
      <c r="N519" s="20">
        <f t="shared" si="13"/>
        <v>2023</v>
      </c>
      <c r="O519" s="20">
        <v>72</v>
      </c>
      <c r="P519" s="209">
        <f t="shared" si="14"/>
        <v>47372</v>
      </c>
      <c r="Q519" s="20"/>
      <c r="R519" s="20" t="s">
        <v>19918</v>
      </c>
      <c r="S519" s="19" t="s">
        <v>19920</v>
      </c>
      <c r="T519" s="19" t="s">
        <v>954</v>
      </c>
      <c r="U519" s="19" t="s">
        <v>1909</v>
      </c>
      <c r="V519" s="209">
        <v>31908</v>
      </c>
      <c r="W519" s="20" t="s">
        <v>75</v>
      </c>
      <c r="X519" s="20">
        <v>20</v>
      </c>
      <c r="Y519" s="33" t="s">
        <v>19921</v>
      </c>
      <c r="Z519" s="19" t="s">
        <v>211</v>
      </c>
      <c r="AA519" s="20" t="s">
        <v>6148</v>
      </c>
      <c r="AB519" s="19" t="s">
        <v>14641</v>
      </c>
      <c r="AC519" s="20" t="s">
        <v>14386</v>
      </c>
    </row>
    <row r="520" spans="1:29" ht="22.5" customHeight="1" x14ac:dyDescent="0.35">
      <c r="A520" s="33">
        <v>518</v>
      </c>
      <c r="B520" s="20" t="s">
        <v>19922</v>
      </c>
      <c r="C520" s="20" t="s">
        <v>332</v>
      </c>
      <c r="D520" s="20" t="str">
        <f t="shared" si="10"/>
        <v>VPBTH-CB</v>
      </c>
      <c r="E520" s="20" t="s">
        <v>6335</v>
      </c>
      <c r="F520" s="20" t="s">
        <v>52</v>
      </c>
      <c r="G520" s="20" t="s">
        <v>6127</v>
      </c>
      <c r="H520" s="20" t="s">
        <v>5916</v>
      </c>
      <c r="I520" s="20" t="s">
        <v>19923</v>
      </c>
      <c r="J520" s="33" t="s">
        <v>3210</v>
      </c>
      <c r="K520" s="215" t="s">
        <v>3211</v>
      </c>
      <c r="L520" s="20">
        <f t="shared" si="11"/>
        <v>9</v>
      </c>
      <c r="M520" s="20">
        <f t="shared" si="12"/>
        <v>3</v>
      </c>
      <c r="N520" s="20">
        <f t="shared" si="13"/>
        <v>2023</v>
      </c>
      <c r="O520" s="20">
        <v>72</v>
      </c>
      <c r="P520" s="209">
        <f t="shared" si="14"/>
        <v>47186</v>
      </c>
      <c r="Q520" s="20"/>
      <c r="R520" s="20" t="s">
        <v>19922</v>
      </c>
      <c r="S520" s="19" t="s">
        <v>19924</v>
      </c>
      <c r="T520" s="19" t="s">
        <v>373</v>
      </c>
      <c r="U520" s="19" t="s">
        <v>1449</v>
      </c>
      <c r="V520" s="210">
        <v>31758</v>
      </c>
      <c r="W520" s="20" t="s">
        <v>44</v>
      </c>
      <c r="X520" s="20">
        <v>20</v>
      </c>
      <c r="Y520" s="33" t="s">
        <v>19925</v>
      </c>
      <c r="Z520" s="19" t="s">
        <v>279</v>
      </c>
      <c r="AA520" s="20" t="s">
        <v>6148</v>
      </c>
      <c r="AB520" s="19" t="s">
        <v>14641</v>
      </c>
      <c r="AC520" s="20" t="s">
        <v>14386</v>
      </c>
    </row>
    <row r="521" spans="1:29" ht="22.5" customHeight="1" x14ac:dyDescent="0.35">
      <c r="A521" s="33">
        <v>519</v>
      </c>
      <c r="B521" s="20" t="s">
        <v>19926</v>
      </c>
      <c r="C521" s="20" t="s">
        <v>332</v>
      </c>
      <c r="D521" s="20" t="str">
        <f t="shared" si="10"/>
        <v>VPBTH-CB</v>
      </c>
      <c r="E521" s="20" t="s">
        <v>6335</v>
      </c>
      <c r="F521" s="20" t="s">
        <v>52</v>
      </c>
      <c r="G521" s="20" t="s">
        <v>6127</v>
      </c>
      <c r="H521" s="20" t="s">
        <v>5916</v>
      </c>
      <c r="I521" s="20" t="s">
        <v>19927</v>
      </c>
      <c r="J521" s="33" t="s">
        <v>312</v>
      </c>
      <c r="K521" s="215" t="s">
        <v>313</v>
      </c>
      <c r="L521" s="20">
        <f t="shared" si="11"/>
        <v>31</v>
      </c>
      <c r="M521" s="20">
        <f t="shared" si="12"/>
        <v>8</v>
      </c>
      <c r="N521" s="20">
        <f t="shared" si="13"/>
        <v>2023</v>
      </c>
      <c r="O521" s="20">
        <v>72</v>
      </c>
      <c r="P521" s="209">
        <f t="shared" si="14"/>
        <v>47361</v>
      </c>
      <c r="Q521" s="20"/>
      <c r="R521" s="20" t="s">
        <v>19926</v>
      </c>
      <c r="S521" s="19" t="s">
        <v>19928</v>
      </c>
      <c r="T521" s="19" t="s">
        <v>2066</v>
      </c>
      <c r="U521" s="19" t="s">
        <v>288</v>
      </c>
      <c r="V521" s="209">
        <v>31663</v>
      </c>
      <c r="W521" s="20" t="s">
        <v>44</v>
      </c>
      <c r="X521" s="20">
        <v>20</v>
      </c>
      <c r="Y521" s="33" t="s">
        <v>19925</v>
      </c>
      <c r="Z521" s="19" t="s">
        <v>279</v>
      </c>
      <c r="AA521" s="20" t="s">
        <v>6148</v>
      </c>
      <c r="AB521" s="19" t="s">
        <v>14641</v>
      </c>
      <c r="AC521" s="20" t="s">
        <v>14386</v>
      </c>
    </row>
    <row r="522" spans="1:29" ht="22.5" customHeight="1" x14ac:dyDescent="0.35">
      <c r="A522" s="33">
        <v>520</v>
      </c>
      <c r="B522" s="20" t="s">
        <v>19929</v>
      </c>
      <c r="C522" s="20" t="s">
        <v>332</v>
      </c>
      <c r="D522" s="20" t="str">
        <f t="shared" si="10"/>
        <v>VPBTH-CB</v>
      </c>
      <c r="E522" s="20" t="s">
        <v>6335</v>
      </c>
      <c r="F522" s="20" t="s">
        <v>52</v>
      </c>
      <c r="G522" s="20" t="s">
        <v>6127</v>
      </c>
      <c r="H522" s="20" t="s">
        <v>5916</v>
      </c>
      <c r="I522" s="20" t="s">
        <v>19930</v>
      </c>
      <c r="J522" s="33" t="s">
        <v>312</v>
      </c>
      <c r="K522" s="215" t="s">
        <v>313</v>
      </c>
      <c r="L522" s="20">
        <f t="shared" si="11"/>
        <v>31</v>
      </c>
      <c r="M522" s="20">
        <f t="shared" si="12"/>
        <v>8</v>
      </c>
      <c r="N522" s="20">
        <f t="shared" si="13"/>
        <v>2023</v>
      </c>
      <c r="O522" s="20">
        <v>72</v>
      </c>
      <c r="P522" s="209">
        <f t="shared" si="14"/>
        <v>47361</v>
      </c>
      <c r="Q522" s="20"/>
      <c r="R522" s="20" t="s">
        <v>19929</v>
      </c>
      <c r="S522" s="19" t="s">
        <v>802</v>
      </c>
      <c r="T522" s="19" t="s">
        <v>803</v>
      </c>
      <c r="U522" s="19" t="s">
        <v>804</v>
      </c>
      <c r="V522" s="209">
        <v>30292</v>
      </c>
      <c r="W522" s="20" t="s">
        <v>44</v>
      </c>
      <c r="X522" s="20">
        <v>20</v>
      </c>
      <c r="Y522" s="33" t="s">
        <v>19925</v>
      </c>
      <c r="Z522" s="19" t="s">
        <v>279</v>
      </c>
      <c r="AA522" s="20" t="s">
        <v>6148</v>
      </c>
      <c r="AB522" s="19" t="s">
        <v>14641</v>
      </c>
      <c r="AC522" s="20" t="s">
        <v>14386</v>
      </c>
    </row>
    <row r="523" spans="1:29" ht="22.5" customHeight="1" x14ac:dyDescent="0.35">
      <c r="A523" s="33">
        <v>521</v>
      </c>
      <c r="B523" s="20" t="s">
        <v>19931</v>
      </c>
      <c r="C523" s="20" t="s">
        <v>332</v>
      </c>
      <c r="D523" s="20" t="str">
        <f t="shared" si="10"/>
        <v>VPBTH-CB</v>
      </c>
      <c r="E523" s="20" t="s">
        <v>6335</v>
      </c>
      <c r="F523" s="20" t="s">
        <v>52</v>
      </c>
      <c r="G523" s="20" t="s">
        <v>6127</v>
      </c>
      <c r="H523" s="20" t="s">
        <v>5916</v>
      </c>
      <c r="I523" s="20" t="s">
        <v>19932</v>
      </c>
      <c r="J523" s="33" t="s">
        <v>3210</v>
      </c>
      <c r="K523" s="215" t="s">
        <v>3211</v>
      </c>
      <c r="L523" s="20">
        <f t="shared" si="11"/>
        <v>9</v>
      </c>
      <c r="M523" s="20">
        <f t="shared" si="12"/>
        <v>3</v>
      </c>
      <c r="N523" s="20">
        <f t="shared" si="13"/>
        <v>2023</v>
      </c>
      <c r="O523" s="20">
        <v>72</v>
      </c>
      <c r="P523" s="209">
        <f t="shared" si="14"/>
        <v>47186</v>
      </c>
      <c r="Q523" s="20"/>
      <c r="R523" s="20" t="s">
        <v>19931</v>
      </c>
      <c r="S523" s="19" t="s">
        <v>1051</v>
      </c>
      <c r="T523" s="19" t="s">
        <v>16884</v>
      </c>
      <c r="U523" s="19" t="s">
        <v>1557</v>
      </c>
      <c r="V523" s="209">
        <v>31841</v>
      </c>
      <c r="W523" s="20" t="s">
        <v>75</v>
      </c>
      <c r="X523" s="20">
        <v>20</v>
      </c>
      <c r="Y523" s="33" t="s">
        <v>19933</v>
      </c>
      <c r="Z523" s="19" t="s">
        <v>279</v>
      </c>
      <c r="AA523" s="20" t="s">
        <v>6148</v>
      </c>
      <c r="AB523" s="19" t="s">
        <v>14641</v>
      </c>
      <c r="AC523" s="20" t="s">
        <v>14386</v>
      </c>
    </row>
    <row r="524" spans="1:29" ht="22.5" customHeight="1" x14ac:dyDescent="0.35">
      <c r="A524" s="33">
        <v>522</v>
      </c>
      <c r="B524" s="20" t="s">
        <v>19934</v>
      </c>
      <c r="C524" s="20" t="s">
        <v>332</v>
      </c>
      <c r="D524" s="20" t="str">
        <f t="shared" si="10"/>
        <v>VPBTH-CB</v>
      </c>
      <c r="E524" s="20" t="s">
        <v>6335</v>
      </c>
      <c r="F524" s="20" t="s">
        <v>52</v>
      </c>
      <c r="G524" s="20" t="s">
        <v>6127</v>
      </c>
      <c r="H524" s="20" t="s">
        <v>5916</v>
      </c>
      <c r="I524" s="20" t="s">
        <v>19935</v>
      </c>
      <c r="J524" s="33" t="s">
        <v>577</v>
      </c>
      <c r="K524" s="215" t="s">
        <v>578</v>
      </c>
      <c r="L524" s="20">
        <f t="shared" si="11"/>
        <v>25</v>
      </c>
      <c r="M524" s="20">
        <f t="shared" si="12"/>
        <v>8</v>
      </c>
      <c r="N524" s="20">
        <f t="shared" si="13"/>
        <v>2023</v>
      </c>
      <c r="O524" s="20">
        <v>72</v>
      </c>
      <c r="P524" s="209">
        <f t="shared" si="14"/>
        <v>47355</v>
      </c>
      <c r="Q524" s="20"/>
      <c r="R524" s="20" t="s">
        <v>19934</v>
      </c>
      <c r="S524" s="19" t="s">
        <v>19936</v>
      </c>
      <c r="T524" s="19" t="s">
        <v>19937</v>
      </c>
      <c r="U524" s="19" t="s">
        <v>5442</v>
      </c>
      <c r="V524" s="209">
        <v>32090</v>
      </c>
      <c r="W524" s="20" t="s">
        <v>44</v>
      </c>
      <c r="X524" s="20">
        <v>20</v>
      </c>
      <c r="Y524" s="33" t="s">
        <v>19938</v>
      </c>
      <c r="Z524" s="19" t="s">
        <v>279</v>
      </c>
      <c r="AA524" s="20" t="s">
        <v>6148</v>
      </c>
      <c r="AB524" s="19" t="s">
        <v>14641</v>
      </c>
      <c r="AC524" s="20" t="s">
        <v>14386</v>
      </c>
    </row>
    <row r="525" spans="1:29" ht="22.5" customHeight="1" x14ac:dyDescent="0.35">
      <c r="A525" s="33">
        <v>523</v>
      </c>
      <c r="B525" s="20" t="s">
        <v>19939</v>
      </c>
      <c r="C525" s="20" t="s">
        <v>332</v>
      </c>
      <c r="D525" s="20" t="str">
        <f t="shared" si="10"/>
        <v>VPBTH-CB</v>
      </c>
      <c r="E525" s="20" t="s">
        <v>6335</v>
      </c>
      <c r="F525" s="20" t="s">
        <v>52</v>
      </c>
      <c r="G525" s="20" t="s">
        <v>6127</v>
      </c>
      <c r="H525" s="20" t="s">
        <v>5916</v>
      </c>
      <c r="I525" s="20" t="s">
        <v>19940</v>
      </c>
      <c r="J525" s="33" t="s">
        <v>1946</v>
      </c>
      <c r="K525" s="215" t="s">
        <v>1947</v>
      </c>
      <c r="L525" s="20">
        <f t="shared" si="11"/>
        <v>22</v>
      </c>
      <c r="M525" s="20">
        <f t="shared" si="12"/>
        <v>3</v>
      </c>
      <c r="N525" s="20">
        <f t="shared" si="13"/>
        <v>2024</v>
      </c>
      <c r="O525" s="20">
        <v>72</v>
      </c>
      <c r="P525" s="209">
        <f t="shared" si="14"/>
        <v>47564</v>
      </c>
      <c r="Q525" s="20"/>
      <c r="R525" s="20" t="s">
        <v>19939</v>
      </c>
      <c r="S525" s="19" t="s">
        <v>19941</v>
      </c>
      <c r="T525" s="19" t="s">
        <v>1553</v>
      </c>
      <c r="U525" s="19" t="s">
        <v>557</v>
      </c>
      <c r="V525" s="210">
        <v>33954</v>
      </c>
      <c r="W525" s="20" t="s">
        <v>44</v>
      </c>
      <c r="X525" s="20">
        <v>21</v>
      </c>
      <c r="Y525" s="33" t="s">
        <v>19942</v>
      </c>
      <c r="Z525" s="19" t="s">
        <v>46</v>
      </c>
      <c r="AA525" s="20" t="s">
        <v>6148</v>
      </c>
      <c r="AB525" s="19" t="s">
        <v>14641</v>
      </c>
      <c r="AC525" s="20" t="s">
        <v>14386</v>
      </c>
    </row>
    <row r="526" spans="1:29" ht="22.5" customHeight="1" x14ac:dyDescent="0.35">
      <c r="A526" s="33">
        <v>524</v>
      </c>
      <c r="B526" s="20" t="s">
        <v>19943</v>
      </c>
      <c r="C526" s="20" t="s">
        <v>332</v>
      </c>
      <c r="D526" s="20" t="str">
        <f t="shared" si="10"/>
        <v>VPBTH-CB</v>
      </c>
      <c r="E526" s="20" t="s">
        <v>6335</v>
      </c>
      <c r="F526" s="20" t="s">
        <v>52</v>
      </c>
      <c r="G526" s="20" t="s">
        <v>6127</v>
      </c>
      <c r="H526" s="20" t="s">
        <v>5916</v>
      </c>
      <c r="I526" s="20" t="s">
        <v>19944</v>
      </c>
      <c r="J526" s="33" t="s">
        <v>472</v>
      </c>
      <c r="K526" s="215" t="s">
        <v>473</v>
      </c>
      <c r="L526" s="20">
        <f t="shared" si="11"/>
        <v>12</v>
      </c>
      <c r="M526" s="20">
        <f t="shared" si="12"/>
        <v>4</v>
      </c>
      <c r="N526" s="20">
        <f t="shared" si="13"/>
        <v>2024</v>
      </c>
      <c r="O526" s="20">
        <v>72</v>
      </c>
      <c r="P526" s="209">
        <f t="shared" si="14"/>
        <v>47585</v>
      </c>
      <c r="Q526" s="20"/>
      <c r="R526" s="20" t="s">
        <v>19943</v>
      </c>
      <c r="S526" s="19" t="s">
        <v>19945</v>
      </c>
      <c r="T526" s="19" t="s">
        <v>6262</v>
      </c>
      <c r="U526" s="19" t="s">
        <v>479</v>
      </c>
      <c r="V526" s="209">
        <v>33940</v>
      </c>
      <c r="W526" s="20" t="s">
        <v>75</v>
      </c>
      <c r="X526" s="20">
        <v>21</v>
      </c>
      <c r="Y526" s="33" t="s">
        <v>19946</v>
      </c>
      <c r="Z526" s="19" t="s">
        <v>62</v>
      </c>
      <c r="AA526" s="20" t="s">
        <v>6148</v>
      </c>
      <c r="AB526" s="19" t="s">
        <v>14641</v>
      </c>
      <c r="AC526" s="20" t="s">
        <v>14386</v>
      </c>
    </row>
    <row r="527" spans="1:29" ht="22.5" customHeight="1" x14ac:dyDescent="0.35">
      <c r="A527" s="33">
        <v>525</v>
      </c>
      <c r="B527" s="20" t="s">
        <v>19947</v>
      </c>
      <c r="C527" s="20" t="s">
        <v>332</v>
      </c>
      <c r="D527" s="20" t="str">
        <f t="shared" si="10"/>
        <v>VPBTH-CB</v>
      </c>
      <c r="E527" s="20" t="s">
        <v>6335</v>
      </c>
      <c r="F527" s="20" t="s">
        <v>52</v>
      </c>
      <c r="G527" s="20" t="s">
        <v>6127</v>
      </c>
      <c r="H527" s="20" t="s">
        <v>5916</v>
      </c>
      <c r="I527" s="20" t="s">
        <v>19948</v>
      </c>
      <c r="J527" s="33" t="s">
        <v>472</v>
      </c>
      <c r="K527" s="215" t="s">
        <v>473</v>
      </c>
      <c r="L527" s="20">
        <f t="shared" si="11"/>
        <v>12</v>
      </c>
      <c r="M527" s="20">
        <f t="shared" si="12"/>
        <v>4</v>
      </c>
      <c r="N527" s="20">
        <f t="shared" si="13"/>
        <v>2024</v>
      </c>
      <c r="O527" s="20">
        <v>72</v>
      </c>
      <c r="P527" s="209">
        <f t="shared" si="14"/>
        <v>47585</v>
      </c>
      <c r="Q527" s="20"/>
      <c r="R527" s="20" t="s">
        <v>19947</v>
      </c>
      <c r="S527" s="19" t="s">
        <v>478</v>
      </c>
      <c r="T527" s="19" t="s">
        <v>493</v>
      </c>
      <c r="U527" s="19" t="s">
        <v>1371</v>
      </c>
      <c r="V527" s="209">
        <v>35645</v>
      </c>
      <c r="W527" s="20" t="s">
        <v>44</v>
      </c>
      <c r="X527" s="20">
        <v>21</v>
      </c>
      <c r="Y527" s="33" t="s">
        <v>19946</v>
      </c>
      <c r="Z527" s="19" t="s">
        <v>62</v>
      </c>
      <c r="AA527" s="20" t="s">
        <v>6148</v>
      </c>
      <c r="AB527" s="19" t="s">
        <v>14641</v>
      </c>
      <c r="AC527" s="20" t="s">
        <v>14386</v>
      </c>
    </row>
    <row r="528" spans="1:29" ht="22.5" customHeight="1" x14ac:dyDescent="0.35">
      <c r="A528" s="33">
        <v>526</v>
      </c>
      <c r="B528" s="20" t="s">
        <v>19949</v>
      </c>
      <c r="C528" s="20" t="s">
        <v>332</v>
      </c>
      <c r="D528" s="20" t="str">
        <f t="shared" si="10"/>
        <v>VPBTH-CB</v>
      </c>
      <c r="E528" s="20" t="s">
        <v>6335</v>
      </c>
      <c r="F528" s="20" t="s">
        <v>52</v>
      </c>
      <c r="G528" s="20" t="s">
        <v>6127</v>
      </c>
      <c r="H528" s="20" t="s">
        <v>5916</v>
      </c>
      <c r="I528" s="20" t="s">
        <v>19950</v>
      </c>
      <c r="J528" s="33" t="s">
        <v>466</v>
      </c>
      <c r="K528" s="215" t="s">
        <v>467</v>
      </c>
      <c r="L528" s="20">
        <f t="shared" si="11"/>
        <v>28</v>
      </c>
      <c r="M528" s="20">
        <f t="shared" si="12"/>
        <v>6</v>
      </c>
      <c r="N528" s="20">
        <f t="shared" si="13"/>
        <v>2024</v>
      </c>
      <c r="O528" s="20">
        <v>72</v>
      </c>
      <c r="P528" s="209">
        <f t="shared" si="14"/>
        <v>47662</v>
      </c>
      <c r="Q528" s="20"/>
      <c r="R528" s="20" t="s">
        <v>19949</v>
      </c>
      <c r="S528" s="19" t="s">
        <v>19951</v>
      </c>
      <c r="T528" s="19" t="s">
        <v>10967</v>
      </c>
      <c r="U528" s="19" t="s">
        <v>136</v>
      </c>
      <c r="V528" s="209">
        <v>36831</v>
      </c>
      <c r="W528" s="20" t="s">
        <v>75</v>
      </c>
      <c r="X528" s="20">
        <v>21</v>
      </c>
      <c r="Y528" s="33" t="s">
        <v>19952</v>
      </c>
      <c r="Z528" s="19" t="s">
        <v>121</v>
      </c>
      <c r="AA528" s="20" t="s">
        <v>6148</v>
      </c>
      <c r="AB528" s="19" t="s">
        <v>14641</v>
      </c>
      <c r="AC528" s="20" t="s">
        <v>14386</v>
      </c>
    </row>
    <row r="529" spans="1:29" ht="22.5" customHeight="1" x14ac:dyDescent="0.35">
      <c r="A529" s="33">
        <v>527</v>
      </c>
      <c r="B529" s="20" t="s">
        <v>19953</v>
      </c>
      <c r="C529" s="20" t="s">
        <v>50</v>
      </c>
      <c r="D529" s="20" t="str">
        <f t="shared" si="10"/>
        <v>DTThôi học</v>
      </c>
      <c r="E529" s="20" t="s">
        <v>6338</v>
      </c>
      <c r="F529" s="20" t="s">
        <v>5780</v>
      </c>
      <c r="G529" s="20" t="s">
        <v>6127</v>
      </c>
      <c r="H529" s="20" t="s">
        <v>5916</v>
      </c>
      <c r="I529" s="20" t="s">
        <v>19954</v>
      </c>
      <c r="J529" s="33" t="s">
        <v>307</v>
      </c>
      <c r="K529" s="215" t="s">
        <v>308</v>
      </c>
      <c r="L529" s="20">
        <f t="shared" si="11"/>
        <v>3</v>
      </c>
      <c r="M529" s="20">
        <f t="shared" si="12"/>
        <v>5</v>
      </c>
      <c r="N529" s="20">
        <f t="shared" si="13"/>
        <v>2024</v>
      </c>
      <c r="O529" s="20">
        <v>72</v>
      </c>
      <c r="P529" s="209">
        <f t="shared" si="14"/>
        <v>47606</v>
      </c>
      <c r="Q529" s="20"/>
      <c r="R529" s="20" t="s">
        <v>19953</v>
      </c>
      <c r="S529" s="19" t="s">
        <v>19955</v>
      </c>
      <c r="T529" s="19" t="s">
        <v>11686</v>
      </c>
      <c r="U529" s="19" t="s">
        <v>4017</v>
      </c>
      <c r="V529" s="209">
        <v>34979</v>
      </c>
      <c r="W529" s="20" t="s">
        <v>44</v>
      </c>
      <c r="X529" s="20">
        <v>21</v>
      </c>
      <c r="Y529" s="33" t="s">
        <v>19956</v>
      </c>
      <c r="Z529" s="19" t="s">
        <v>234</v>
      </c>
      <c r="AA529" s="20" t="s">
        <v>6178</v>
      </c>
      <c r="AB529" s="19" t="s">
        <v>6179</v>
      </c>
      <c r="AC529" s="20" t="s">
        <v>14386</v>
      </c>
    </row>
    <row r="530" spans="1:29" ht="22.5" customHeight="1" x14ac:dyDescent="0.35">
      <c r="A530" s="33">
        <v>528</v>
      </c>
      <c r="B530" s="20" t="s">
        <v>19957</v>
      </c>
      <c r="C530" s="20" t="s">
        <v>332</v>
      </c>
      <c r="D530" s="20" t="str">
        <f t="shared" si="10"/>
        <v>VPBTH-CB</v>
      </c>
      <c r="E530" s="20" t="s">
        <v>6335</v>
      </c>
      <c r="F530" s="20" t="s">
        <v>52</v>
      </c>
      <c r="G530" s="20" t="s">
        <v>6127</v>
      </c>
      <c r="H530" s="20" t="s">
        <v>5916</v>
      </c>
      <c r="I530" s="20" t="s">
        <v>19958</v>
      </c>
      <c r="J530" s="33" t="s">
        <v>1916</v>
      </c>
      <c r="K530" s="215" t="s">
        <v>1917</v>
      </c>
      <c r="L530" s="20">
        <f t="shared" si="11"/>
        <v>31</v>
      </c>
      <c r="M530" s="20">
        <f t="shared" si="12"/>
        <v>5</v>
      </c>
      <c r="N530" s="20">
        <f t="shared" si="13"/>
        <v>2024</v>
      </c>
      <c r="O530" s="20">
        <v>72</v>
      </c>
      <c r="P530" s="209">
        <f t="shared" si="14"/>
        <v>47634</v>
      </c>
      <c r="Q530" s="20"/>
      <c r="R530" s="20" t="s">
        <v>19957</v>
      </c>
      <c r="S530" s="19" t="s">
        <v>19959</v>
      </c>
      <c r="T530" s="19" t="s">
        <v>19960</v>
      </c>
      <c r="U530" s="19" t="s">
        <v>144</v>
      </c>
      <c r="V530" s="209">
        <v>33289</v>
      </c>
      <c r="W530" s="20" t="s">
        <v>44</v>
      </c>
      <c r="X530" s="20">
        <v>21</v>
      </c>
      <c r="Y530" s="33" t="s">
        <v>19961</v>
      </c>
      <c r="Z530" s="19" t="s">
        <v>279</v>
      </c>
      <c r="AA530" s="20" t="s">
        <v>6148</v>
      </c>
      <c r="AB530" s="19" t="s">
        <v>14641</v>
      </c>
      <c r="AC530" s="20" t="s">
        <v>14386</v>
      </c>
    </row>
    <row r="531" spans="1:29" ht="22.5" customHeight="1" x14ac:dyDescent="0.35">
      <c r="A531" s="33">
        <v>529</v>
      </c>
      <c r="B531" s="20" t="s">
        <v>19962</v>
      </c>
      <c r="C531" s="20" t="s">
        <v>332</v>
      </c>
      <c r="D531" s="20" t="str">
        <f t="shared" si="10"/>
        <v>VPBTH-CB</v>
      </c>
      <c r="E531" s="20" t="s">
        <v>6335</v>
      </c>
      <c r="F531" s="20" t="s">
        <v>52</v>
      </c>
      <c r="G531" s="20" t="s">
        <v>6127</v>
      </c>
      <c r="H531" s="20" t="s">
        <v>5916</v>
      </c>
      <c r="I531" s="20" t="s">
        <v>19963</v>
      </c>
      <c r="J531" s="33" t="s">
        <v>1946</v>
      </c>
      <c r="K531" s="215" t="s">
        <v>1947</v>
      </c>
      <c r="L531" s="20">
        <f t="shared" si="11"/>
        <v>22</v>
      </c>
      <c r="M531" s="20">
        <f t="shared" si="12"/>
        <v>3</v>
      </c>
      <c r="N531" s="20">
        <f t="shared" si="13"/>
        <v>2024</v>
      </c>
      <c r="O531" s="20">
        <v>72</v>
      </c>
      <c r="P531" s="209">
        <f t="shared" si="14"/>
        <v>47564</v>
      </c>
      <c r="Q531" s="20"/>
      <c r="R531" s="20" t="s">
        <v>19962</v>
      </c>
      <c r="S531" s="19" t="s">
        <v>19964</v>
      </c>
      <c r="T531" s="19" t="s">
        <v>1276</v>
      </c>
      <c r="U531" s="19" t="s">
        <v>75</v>
      </c>
      <c r="V531" s="209">
        <v>35687</v>
      </c>
      <c r="W531" s="20" t="s">
        <v>75</v>
      </c>
      <c r="X531" s="20">
        <v>21</v>
      </c>
      <c r="Y531" s="33" t="s">
        <v>19965</v>
      </c>
      <c r="Z531" s="19" t="s">
        <v>279</v>
      </c>
      <c r="AA531" s="20" t="s">
        <v>6148</v>
      </c>
      <c r="AB531" s="19" t="s">
        <v>14641</v>
      </c>
      <c r="AC531" s="20" t="s">
        <v>14386</v>
      </c>
    </row>
    <row r="532" spans="1:29" ht="22.5" customHeight="1" x14ac:dyDescent="0.35">
      <c r="A532" s="33">
        <v>530</v>
      </c>
      <c r="B532" s="20" t="s">
        <v>19966</v>
      </c>
      <c r="C532" s="20" t="s">
        <v>50</v>
      </c>
      <c r="D532" s="20" t="str">
        <f t="shared" si="10"/>
        <v>DTThôi học</v>
      </c>
      <c r="E532" s="20" t="s">
        <v>6338</v>
      </c>
      <c r="F532" s="20" t="s">
        <v>5780</v>
      </c>
      <c r="G532" s="20" t="s">
        <v>6127</v>
      </c>
      <c r="H532" s="20" t="s">
        <v>5916</v>
      </c>
      <c r="I532" s="20" t="s">
        <v>19967</v>
      </c>
      <c r="J532" s="33" t="s">
        <v>2023</v>
      </c>
      <c r="K532" s="215" t="s">
        <v>2024</v>
      </c>
      <c r="L532" s="20">
        <f t="shared" si="11"/>
        <v>27</v>
      </c>
      <c r="M532" s="20">
        <f t="shared" si="12"/>
        <v>9</v>
      </c>
      <c r="N532" s="20">
        <f t="shared" si="13"/>
        <v>2024</v>
      </c>
      <c r="O532" s="20">
        <v>72</v>
      </c>
      <c r="P532" s="209">
        <f t="shared" si="14"/>
        <v>47753</v>
      </c>
      <c r="Q532" s="20"/>
      <c r="R532" s="20" t="s">
        <v>19966</v>
      </c>
      <c r="S532" s="19" t="s">
        <v>19968</v>
      </c>
      <c r="T532" s="19" t="s">
        <v>19969</v>
      </c>
      <c r="U532" s="19" t="s">
        <v>1057</v>
      </c>
      <c r="V532" s="209">
        <v>38954</v>
      </c>
      <c r="W532" s="20" t="s">
        <v>75</v>
      </c>
      <c r="X532" s="20">
        <v>22</v>
      </c>
      <c r="Y532" s="33" t="s">
        <v>19970</v>
      </c>
      <c r="Z532" s="19" t="s">
        <v>2054</v>
      </c>
      <c r="AA532" s="20" t="s">
        <v>6178</v>
      </c>
      <c r="AB532" s="19" t="s">
        <v>6179</v>
      </c>
      <c r="AC532" s="20" t="s">
        <v>14386</v>
      </c>
    </row>
    <row r="533" spans="1:29" ht="22.5" customHeight="1" x14ac:dyDescent="0.35">
      <c r="A533" s="33">
        <v>531</v>
      </c>
      <c r="B533" s="20" t="s">
        <v>19971</v>
      </c>
      <c r="C533" s="20" t="s">
        <v>332</v>
      </c>
      <c r="D533" s="20" t="str">
        <f t="shared" si="10"/>
        <v>HPHBTH-CB</v>
      </c>
      <c r="E533" s="20" t="s">
        <v>6335</v>
      </c>
      <c r="F533" s="20" t="s">
        <v>52</v>
      </c>
      <c r="G533" s="20" t="s">
        <v>6127</v>
      </c>
      <c r="H533" s="20" t="s">
        <v>5936</v>
      </c>
      <c r="I533" s="20" t="s">
        <v>19972</v>
      </c>
      <c r="J533" s="33" t="s">
        <v>11923</v>
      </c>
      <c r="K533" s="215" t="s">
        <v>11924</v>
      </c>
      <c r="L533" s="20">
        <f t="shared" si="11"/>
        <v>30</v>
      </c>
      <c r="M533" s="20">
        <f t="shared" si="12"/>
        <v>9</v>
      </c>
      <c r="N533" s="20">
        <f t="shared" si="13"/>
        <v>2022</v>
      </c>
      <c r="O533" s="20">
        <v>72</v>
      </c>
      <c r="P533" s="209">
        <f t="shared" si="14"/>
        <v>47026</v>
      </c>
      <c r="Q533" s="20"/>
      <c r="R533" s="20" t="s">
        <v>19971</v>
      </c>
      <c r="S533" s="19" t="s">
        <v>5293</v>
      </c>
      <c r="T533" s="19" t="s">
        <v>172</v>
      </c>
      <c r="U533" s="19" t="s">
        <v>864</v>
      </c>
      <c r="V533" s="209">
        <v>28759</v>
      </c>
      <c r="W533" s="20" t="s">
        <v>44</v>
      </c>
      <c r="X533" s="20">
        <v>18</v>
      </c>
      <c r="Y533" s="33" t="s">
        <v>19973</v>
      </c>
      <c r="Z533" s="19" t="s">
        <v>46</v>
      </c>
      <c r="AA533" s="20" t="s">
        <v>6137</v>
      </c>
      <c r="AB533" s="19" t="s">
        <v>6138</v>
      </c>
      <c r="AC533" s="20" t="s">
        <v>14386</v>
      </c>
    </row>
    <row r="534" spans="1:29" ht="22.5" customHeight="1" x14ac:dyDescent="0.35">
      <c r="A534" s="33">
        <v>532</v>
      </c>
      <c r="B534" s="20" t="s">
        <v>19974</v>
      </c>
      <c r="C534" s="20" t="s">
        <v>332</v>
      </c>
      <c r="D534" s="20" t="str">
        <f t="shared" si="10"/>
        <v>HPHBTH-CB</v>
      </c>
      <c r="E534" s="20" t="s">
        <v>6335</v>
      </c>
      <c r="F534" s="20" t="s">
        <v>52</v>
      </c>
      <c r="G534" s="20" t="s">
        <v>6127</v>
      </c>
      <c r="H534" s="20" t="s">
        <v>5936</v>
      </c>
      <c r="I534" s="20" t="s">
        <v>19975</v>
      </c>
      <c r="J534" s="33" t="s">
        <v>18611</v>
      </c>
      <c r="K534" s="215" t="s">
        <v>18612</v>
      </c>
      <c r="L534" s="20">
        <f t="shared" si="11"/>
        <v>3</v>
      </c>
      <c r="M534" s="20">
        <f t="shared" si="12"/>
        <v>3</v>
      </c>
      <c r="N534" s="20">
        <f t="shared" si="13"/>
        <v>2023</v>
      </c>
      <c r="O534" s="20">
        <v>72</v>
      </c>
      <c r="P534" s="209">
        <f t="shared" si="14"/>
        <v>47180</v>
      </c>
      <c r="Q534" s="20"/>
      <c r="R534" s="20" t="s">
        <v>19974</v>
      </c>
      <c r="S534" s="19" t="s">
        <v>11889</v>
      </c>
      <c r="T534" s="19" t="s">
        <v>172</v>
      </c>
      <c r="U534" s="19" t="s">
        <v>11890</v>
      </c>
      <c r="V534" s="209">
        <v>36426</v>
      </c>
      <c r="W534" s="20" t="s">
        <v>44</v>
      </c>
      <c r="X534" s="20">
        <v>19</v>
      </c>
      <c r="Y534" s="33" t="s">
        <v>19976</v>
      </c>
      <c r="Z534" s="19" t="s">
        <v>46</v>
      </c>
      <c r="AA534" s="20" t="s">
        <v>6137</v>
      </c>
      <c r="AB534" s="19" t="s">
        <v>6138</v>
      </c>
      <c r="AC534" s="20" t="s">
        <v>14386</v>
      </c>
    </row>
    <row r="535" spans="1:29" ht="22.5" customHeight="1" x14ac:dyDescent="0.35">
      <c r="A535" s="33">
        <v>533</v>
      </c>
      <c r="B535" s="20" t="s">
        <v>19977</v>
      </c>
      <c r="C535" s="20" t="s">
        <v>332</v>
      </c>
      <c r="D535" s="20" t="str">
        <f t="shared" si="10"/>
        <v>HPHBTH-CB</v>
      </c>
      <c r="E535" s="20" t="s">
        <v>6335</v>
      </c>
      <c r="F535" s="20" t="s">
        <v>52</v>
      </c>
      <c r="G535" s="20" t="s">
        <v>6127</v>
      </c>
      <c r="H535" s="20" t="s">
        <v>5936</v>
      </c>
      <c r="I535" s="20" t="s">
        <v>19978</v>
      </c>
      <c r="J535" s="33" t="s">
        <v>577</v>
      </c>
      <c r="K535" s="215" t="s">
        <v>578</v>
      </c>
      <c r="L535" s="20">
        <f t="shared" si="11"/>
        <v>25</v>
      </c>
      <c r="M535" s="20">
        <f t="shared" si="12"/>
        <v>8</v>
      </c>
      <c r="N535" s="20">
        <f t="shared" si="13"/>
        <v>2023</v>
      </c>
      <c r="O535" s="20">
        <v>72</v>
      </c>
      <c r="P535" s="209">
        <f t="shared" si="14"/>
        <v>47355</v>
      </c>
      <c r="Q535" s="20"/>
      <c r="R535" s="20" t="s">
        <v>19977</v>
      </c>
      <c r="S535" s="19" t="s">
        <v>19979</v>
      </c>
      <c r="T535" s="19" t="s">
        <v>19980</v>
      </c>
      <c r="U535" s="19" t="s">
        <v>649</v>
      </c>
      <c r="V535" s="210">
        <v>32104</v>
      </c>
      <c r="W535" s="20" t="s">
        <v>44</v>
      </c>
      <c r="X535" s="20">
        <v>20</v>
      </c>
      <c r="Y535" s="33" t="s">
        <v>19981</v>
      </c>
      <c r="Z535" s="19" t="s">
        <v>46</v>
      </c>
      <c r="AA535" s="20" t="s">
        <v>6137</v>
      </c>
      <c r="AB535" s="19" t="s">
        <v>6138</v>
      </c>
      <c r="AC535" s="20" t="s">
        <v>14386</v>
      </c>
    </row>
    <row r="536" spans="1:29" ht="22.5" customHeight="1" x14ac:dyDescent="0.35">
      <c r="A536" s="33">
        <v>534</v>
      </c>
      <c r="B536" s="20" t="s">
        <v>19982</v>
      </c>
      <c r="C536" s="20" t="s">
        <v>332</v>
      </c>
      <c r="D536" s="20" t="str">
        <f t="shared" si="10"/>
        <v>HPHBTH-CB</v>
      </c>
      <c r="E536" s="20" t="s">
        <v>6335</v>
      </c>
      <c r="F536" s="20" t="s">
        <v>52</v>
      </c>
      <c r="G536" s="20" t="s">
        <v>6127</v>
      </c>
      <c r="H536" s="20" t="s">
        <v>5936</v>
      </c>
      <c r="I536" s="20" t="s">
        <v>19983</v>
      </c>
      <c r="J536" s="33" t="s">
        <v>2864</v>
      </c>
      <c r="K536" s="215" t="s">
        <v>2865</v>
      </c>
      <c r="L536" s="20">
        <f t="shared" si="11"/>
        <v>15</v>
      </c>
      <c r="M536" s="20">
        <f t="shared" si="12"/>
        <v>12</v>
      </c>
      <c r="N536" s="20">
        <f t="shared" si="13"/>
        <v>2023</v>
      </c>
      <c r="O536" s="20">
        <v>72</v>
      </c>
      <c r="P536" s="209">
        <f t="shared" si="14"/>
        <v>47467</v>
      </c>
      <c r="Q536" s="20"/>
      <c r="R536" s="20" t="s">
        <v>19982</v>
      </c>
      <c r="S536" s="19" t="s">
        <v>19984</v>
      </c>
      <c r="T536" s="19" t="s">
        <v>18138</v>
      </c>
      <c r="U536" s="19" t="s">
        <v>19985</v>
      </c>
      <c r="V536" s="209">
        <v>34041</v>
      </c>
      <c r="W536" s="20" t="s">
        <v>75</v>
      </c>
      <c r="X536" s="20">
        <v>20</v>
      </c>
      <c r="Y536" s="33" t="s">
        <v>19986</v>
      </c>
      <c r="Z536" s="19" t="s">
        <v>46</v>
      </c>
      <c r="AA536" s="20" t="s">
        <v>6137</v>
      </c>
      <c r="AB536" s="19" t="s">
        <v>6138</v>
      </c>
      <c r="AC536" s="20" t="s">
        <v>14386</v>
      </c>
    </row>
    <row r="537" spans="1:29" ht="22.5" customHeight="1" x14ac:dyDescent="0.35">
      <c r="A537" s="33">
        <v>535</v>
      </c>
      <c r="B537" s="20" t="s">
        <v>19987</v>
      </c>
      <c r="C537" s="20" t="s">
        <v>332</v>
      </c>
      <c r="D537" s="20" t="str">
        <f t="shared" si="10"/>
        <v>HPHBTH-CB</v>
      </c>
      <c r="E537" s="20" t="s">
        <v>6335</v>
      </c>
      <c r="F537" s="20" t="s">
        <v>52</v>
      </c>
      <c r="G537" s="20" t="s">
        <v>6127</v>
      </c>
      <c r="H537" s="20" t="s">
        <v>5936</v>
      </c>
      <c r="I537" s="20" t="s">
        <v>19988</v>
      </c>
      <c r="J537" s="33" t="s">
        <v>577</v>
      </c>
      <c r="K537" s="215" t="s">
        <v>578</v>
      </c>
      <c r="L537" s="20">
        <f t="shared" si="11"/>
        <v>25</v>
      </c>
      <c r="M537" s="20">
        <f t="shared" si="12"/>
        <v>8</v>
      </c>
      <c r="N537" s="20">
        <f t="shared" si="13"/>
        <v>2023</v>
      </c>
      <c r="O537" s="20">
        <v>72</v>
      </c>
      <c r="P537" s="209">
        <f t="shared" si="14"/>
        <v>47355</v>
      </c>
      <c r="Q537" s="20"/>
      <c r="R537" s="20" t="s">
        <v>19987</v>
      </c>
      <c r="S537" s="19" t="s">
        <v>19989</v>
      </c>
      <c r="T537" s="19" t="s">
        <v>2095</v>
      </c>
      <c r="U537" s="19" t="s">
        <v>516</v>
      </c>
      <c r="V537" s="209">
        <v>35078</v>
      </c>
      <c r="W537" s="20" t="s">
        <v>44</v>
      </c>
      <c r="X537" s="20">
        <v>20</v>
      </c>
      <c r="Y537" s="33" t="s">
        <v>19990</v>
      </c>
      <c r="Z537" s="19" t="s">
        <v>62</v>
      </c>
      <c r="AA537" s="20" t="s">
        <v>6137</v>
      </c>
      <c r="AB537" s="19" t="s">
        <v>6138</v>
      </c>
      <c r="AC537" s="20" t="s">
        <v>14386</v>
      </c>
    </row>
    <row r="538" spans="1:29" ht="22.5" customHeight="1" x14ac:dyDescent="0.35">
      <c r="A538" s="33">
        <v>536</v>
      </c>
      <c r="B538" s="20" t="s">
        <v>19991</v>
      </c>
      <c r="C538" s="20" t="s">
        <v>332</v>
      </c>
      <c r="D538" s="20" t="str">
        <f t="shared" si="10"/>
        <v>HPHBTH-CB</v>
      </c>
      <c r="E538" s="20" t="s">
        <v>6335</v>
      </c>
      <c r="F538" s="20" t="s">
        <v>52</v>
      </c>
      <c r="G538" s="20" t="s">
        <v>6127</v>
      </c>
      <c r="H538" s="20" t="s">
        <v>5936</v>
      </c>
      <c r="I538" s="20" t="s">
        <v>19992</v>
      </c>
      <c r="J538" s="33" t="s">
        <v>577</v>
      </c>
      <c r="K538" s="215" t="s">
        <v>578</v>
      </c>
      <c r="L538" s="20">
        <f t="shared" si="11"/>
        <v>25</v>
      </c>
      <c r="M538" s="20">
        <f t="shared" si="12"/>
        <v>8</v>
      </c>
      <c r="N538" s="20">
        <f t="shared" si="13"/>
        <v>2023</v>
      </c>
      <c r="O538" s="20">
        <v>72</v>
      </c>
      <c r="P538" s="209">
        <f t="shared" si="14"/>
        <v>47355</v>
      </c>
      <c r="Q538" s="20"/>
      <c r="R538" s="20" t="s">
        <v>19991</v>
      </c>
      <c r="S538" s="19" t="s">
        <v>19993</v>
      </c>
      <c r="T538" s="19" t="s">
        <v>618</v>
      </c>
      <c r="U538" s="19" t="s">
        <v>1779</v>
      </c>
      <c r="V538" s="210">
        <v>30675</v>
      </c>
      <c r="W538" s="20" t="s">
        <v>75</v>
      </c>
      <c r="X538" s="20">
        <v>20</v>
      </c>
      <c r="Y538" s="33" t="s">
        <v>16430</v>
      </c>
      <c r="Z538" s="19" t="s">
        <v>62</v>
      </c>
      <c r="AA538" s="20" t="s">
        <v>6137</v>
      </c>
      <c r="AB538" s="19" t="s">
        <v>6138</v>
      </c>
      <c r="AC538" s="20" t="s">
        <v>14386</v>
      </c>
    </row>
    <row r="539" spans="1:29" ht="22.5" customHeight="1" x14ac:dyDescent="0.35">
      <c r="A539" s="33">
        <v>537</v>
      </c>
      <c r="B539" s="20" t="s">
        <v>19994</v>
      </c>
      <c r="C539" s="20" t="s">
        <v>332</v>
      </c>
      <c r="D539" s="20" t="str">
        <f t="shared" si="10"/>
        <v>HPHBTH-CB</v>
      </c>
      <c r="E539" s="20" t="s">
        <v>6335</v>
      </c>
      <c r="F539" s="20" t="s">
        <v>52</v>
      </c>
      <c r="G539" s="20" t="s">
        <v>6127</v>
      </c>
      <c r="H539" s="20" t="s">
        <v>5936</v>
      </c>
      <c r="I539" s="20" t="s">
        <v>19995</v>
      </c>
      <c r="J539" s="33" t="s">
        <v>873</v>
      </c>
      <c r="K539" s="215" t="s">
        <v>874</v>
      </c>
      <c r="L539" s="20">
        <f t="shared" si="11"/>
        <v>9</v>
      </c>
      <c r="M539" s="20">
        <f t="shared" si="12"/>
        <v>1</v>
      </c>
      <c r="N539" s="20">
        <f t="shared" si="13"/>
        <v>2024</v>
      </c>
      <c r="O539" s="20">
        <v>72</v>
      </c>
      <c r="P539" s="209">
        <f t="shared" si="14"/>
        <v>47492</v>
      </c>
      <c r="Q539" s="20"/>
      <c r="R539" s="20" t="s">
        <v>19994</v>
      </c>
      <c r="S539" s="19" t="s">
        <v>19996</v>
      </c>
      <c r="T539" s="19" t="s">
        <v>19900</v>
      </c>
      <c r="U539" s="19" t="s">
        <v>345</v>
      </c>
      <c r="V539" s="209">
        <v>35007</v>
      </c>
      <c r="W539" s="20" t="s">
        <v>75</v>
      </c>
      <c r="X539" s="20">
        <v>20</v>
      </c>
      <c r="Y539" s="33" t="s">
        <v>19997</v>
      </c>
      <c r="Z539" s="19" t="s">
        <v>93</v>
      </c>
      <c r="AA539" s="20" t="s">
        <v>6137</v>
      </c>
      <c r="AB539" s="19" t="s">
        <v>6138</v>
      </c>
      <c r="AC539" s="20" t="s">
        <v>14386</v>
      </c>
    </row>
    <row r="540" spans="1:29" ht="22.5" customHeight="1" x14ac:dyDescent="0.35">
      <c r="A540" s="33">
        <v>538</v>
      </c>
      <c r="B540" s="20" t="s">
        <v>19998</v>
      </c>
      <c r="C540" s="20" t="s">
        <v>332</v>
      </c>
      <c r="D540" s="20" t="str">
        <f t="shared" si="10"/>
        <v>HPHBTH-CB</v>
      </c>
      <c r="E540" s="20" t="s">
        <v>6335</v>
      </c>
      <c r="F540" s="20" t="s">
        <v>52</v>
      </c>
      <c r="G540" s="20" t="s">
        <v>6127</v>
      </c>
      <c r="H540" s="20" t="s">
        <v>5936</v>
      </c>
      <c r="I540" s="20" t="s">
        <v>19999</v>
      </c>
      <c r="J540" s="33" t="s">
        <v>334</v>
      </c>
      <c r="K540" s="215" t="s">
        <v>335</v>
      </c>
      <c r="L540" s="20">
        <f t="shared" si="11"/>
        <v>29</v>
      </c>
      <c r="M540" s="20">
        <f t="shared" si="12"/>
        <v>9</v>
      </c>
      <c r="N540" s="20">
        <f t="shared" si="13"/>
        <v>2023</v>
      </c>
      <c r="O540" s="20">
        <v>72</v>
      </c>
      <c r="P540" s="209">
        <f t="shared" si="14"/>
        <v>47390</v>
      </c>
      <c r="Q540" s="20"/>
      <c r="R540" s="20" t="s">
        <v>19998</v>
      </c>
      <c r="S540" s="19" t="s">
        <v>20000</v>
      </c>
      <c r="T540" s="19" t="s">
        <v>1505</v>
      </c>
      <c r="U540" s="19" t="s">
        <v>18864</v>
      </c>
      <c r="V540" s="209">
        <v>29317</v>
      </c>
      <c r="W540" s="20" t="s">
        <v>75</v>
      </c>
      <c r="X540" s="20">
        <v>20</v>
      </c>
      <c r="Y540" s="33" t="s">
        <v>20001</v>
      </c>
      <c r="Z540" s="19" t="s">
        <v>279</v>
      </c>
      <c r="AA540" s="20" t="s">
        <v>6137</v>
      </c>
      <c r="AB540" s="19" t="s">
        <v>6138</v>
      </c>
      <c r="AC540" s="20" t="s">
        <v>14386</v>
      </c>
    </row>
    <row r="541" spans="1:29" ht="22.5" customHeight="1" x14ac:dyDescent="0.35">
      <c r="A541" s="33">
        <v>539</v>
      </c>
      <c r="B541" s="20" t="s">
        <v>20002</v>
      </c>
      <c r="C541" s="20" t="s">
        <v>332</v>
      </c>
      <c r="D541" s="20" t="str">
        <f t="shared" si="10"/>
        <v>HPHBTH-CB</v>
      </c>
      <c r="E541" s="20" t="s">
        <v>6335</v>
      </c>
      <c r="F541" s="20" t="s">
        <v>52</v>
      </c>
      <c r="G541" s="20" t="s">
        <v>6127</v>
      </c>
      <c r="H541" s="20" t="s">
        <v>5936</v>
      </c>
      <c r="I541" s="20" t="s">
        <v>20003</v>
      </c>
      <c r="J541" s="33" t="s">
        <v>1804</v>
      </c>
      <c r="K541" s="215" t="s">
        <v>1805</v>
      </c>
      <c r="L541" s="20">
        <f t="shared" si="11"/>
        <v>10</v>
      </c>
      <c r="M541" s="20">
        <f t="shared" si="12"/>
        <v>11</v>
      </c>
      <c r="N541" s="20">
        <f t="shared" si="13"/>
        <v>2023</v>
      </c>
      <c r="O541" s="20">
        <v>72</v>
      </c>
      <c r="P541" s="209">
        <f t="shared" si="14"/>
        <v>47432</v>
      </c>
      <c r="Q541" s="20"/>
      <c r="R541" s="20" t="s">
        <v>20002</v>
      </c>
      <c r="S541" s="19" t="s">
        <v>20004</v>
      </c>
      <c r="T541" s="19" t="s">
        <v>20005</v>
      </c>
      <c r="U541" s="19" t="s">
        <v>337</v>
      </c>
      <c r="V541" s="209">
        <v>28911</v>
      </c>
      <c r="W541" s="20" t="s">
        <v>75</v>
      </c>
      <c r="X541" s="20">
        <v>20</v>
      </c>
      <c r="Y541" s="33" t="s">
        <v>20006</v>
      </c>
      <c r="Z541" s="19" t="s">
        <v>279</v>
      </c>
      <c r="AA541" s="20" t="s">
        <v>6137</v>
      </c>
      <c r="AB541" s="19" t="s">
        <v>6138</v>
      </c>
      <c r="AC541" s="20" t="s">
        <v>14386</v>
      </c>
    </row>
    <row r="542" spans="1:29" ht="22.5" customHeight="1" x14ac:dyDescent="0.35">
      <c r="A542" s="33">
        <v>540</v>
      </c>
      <c r="B542" s="20" t="s">
        <v>20007</v>
      </c>
      <c r="C542" s="20" t="s">
        <v>50</v>
      </c>
      <c r="D542" s="20" t="str">
        <f t="shared" si="10"/>
        <v>HPHThôi học</v>
      </c>
      <c r="E542" s="20" t="s">
        <v>6338</v>
      </c>
      <c r="F542" s="20" t="s">
        <v>5780</v>
      </c>
      <c r="G542" s="20" t="s">
        <v>6127</v>
      </c>
      <c r="H542" s="20" t="s">
        <v>5936</v>
      </c>
      <c r="I542" s="20" t="s">
        <v>20008</v>
      </c>
      <c r="J542" s="33" t="s">
        <v>20009</v>
      </c>
      <c r="K542" s="215" t="s">
        <v>20010</v>
      </c>
      <c r="L542" s="20">
        <f t="shared" si="11"/>
        <v>8</v>
      </c>
      <c r="M542" s="20">
        <f t="shared" si="12"/>
        <v>11</v>
      </c>
      <c r="N542" s="20">
        <f t="shared" si="13"/>
        <v>2024</v>
      </c>
      <c r="O542" s="20">
        <v>72</v>
      </c>
      <c r="P542" s="209">
        <f t="shared" si="14"/>
        <v>47795</v>
      </c>
      <c r="Q542" s="20"/>
      <c r="R542" s="20" t="s">
        <v>20007</v>
      </c>
      <c r="S542" s="19" t="s">
        <v>20011</v>
      </c>
      <c r="T542" s="19" t="s">
        <v>812</v>
      </c>
      <c r="U542" s="19" t="s">
        <v>43</v>
      </c>
      <c r="V542" s="209">
        <v>36101</v>
      </c>
      <c r="W542" s="20" t="s">
        <v>44</v>
      </c>
      <c r="X542" s="20">
        <v>22</v>
      </c>
      <c r="Y542" s="33" t="s">
        <v>20012</v>
      </c>
      <c r="Z542" s="19" t="s">
        <v>62</v>
      </c>
      <c r="AA542" s="20" t="s">
        <v>6137</v>
      </c>
      <c r="AB542" s="19" t="s">
        <v>6138</v>
      </c>
      <c r="AC542" s="20" t="s">
        <v>14386</v>
      </c>
    </row>
    <row r="543" spans="1:29" ht="22.5" customHeight="1" x14ac:dyDescent="0.35">
      <c r="A543" s="33">
        <v>541</v>
      </c>
      <c r="B543" s="20" t="s">
        <v>20013</v>
      </c>
      <c r="C543" s="20" t="s">
        <v>332</v>
      </c>
      <c r="D543" s="20" t="str">
        <f t="shared" si="10"/>
        <v>DNABTH-CB</v>
      </c>
      <c r="E543" s="20" t="s">
        <v>6335</v>
      </c>
      <c r="F543" s="20" t="s">
        <v>52</v>
      </c>
      <c r="G543" s="20" t="s">
        <v>6150</v>
      </c>
      <c r="H543" s="20" t="s">
        <v>464</v>
      </c>
      <c r="I543" s="20" t="s">
        <v>20014</v>
      </c>
      <c r="J543" s="33" t="s">
        <v>11168</v>
      </c>
      <c r="K543" s="215" t="s">
        <v>11169</v>
      </c>
      <c r="L543" s="20">
        <f t="shared" si="11"/>
        <v>26</v>
      </c>
      <c r="M543" s="20">
        <f t="shared" si="12"/>
        <v>1</v>
      </c>
      <c r="N543" s="20">
        <f t="shared" si="13"/>
        <v>2021</v>
      </c>
      <c r="O543" s="215">
        <v>96</v>
      </c>
      <c r="P543" s="209">
        <f t="shared" si="14"/>
        <v>47144</v>
      </c>
      <c r="Q543" s="20"/>
      <c r="R543" s="20" t="s">
        <v>20013</v>
      </c>
      <c r="S543" s="19" t="s">
        <v>20015</v>
      </c>
      <c r="T543" s="19" t="s">
        <v>645</v>
      </c>
      <c r="U543" s="19" t="s">
        <v>20016</v>
      </c>
      <c r="V543" s="210">
        <v>26248</v>
      </c>
      <c r="W543" s="20" t="s">
        <v>75</v>
      </c>
      <c r="X543" s="20">
        <v>14</v>
      </c>
      <c r="Y543" s="33" t="s">
        <v>20017</v>
      </c>
      <c r="Z543" s="19" t="s">
        <v>279</v>
      </c>
      <c r="AA543" s="20" t="s">
        <v>6357</v>
      </c>
      <c r="AB543" s="19" t="s">
        <v>14972</v>
      </c>
      <c r="AC543" s="20" t="s">
        <v>14386</v>
      </c>
    </row>
    <row r="544" spans="1:29" ht="22.5" customHeight="1" x14ac:dyDescent="0.35">
      <c r="A544" s="33">
        <v>542</v>
      </c>
      <c r="B544" s="20" t="s">
        <v>20018</v>
      </c>
      <c r="C544" s="20" t="s">
        <v>332</v>
      </c>
      <c r="D544" s="20" t="str">
        <f t="shared" si="10"/>
        <v>DNABTH-CB</v>
      </c>
      <c r="E544" s="20" t="s">
        <v>6335</v>
      </c>
      <c r="F544" s="20" t="s">
        <v>52</v>
      </c>
      <c r="G544" s="20" t="s">
        <v>6150</v>
      </c>
      <c r="H544" s="20" t="s">
        <v>464</v>
      </c>
      <c r="I544" s="20" t="s">
        <v>20019</v>
      </c>
      <c r="J544" s="33" t="s">
        <v>10750</v>
      </c>
      <c r="K544" s="215" t="s">
        <v>10751</v>
      </c>
      <c r="L544" s="20">
        <f t="shared" si="11"/>
        <v>23</v>
      </c>
      <c r="M544" s="20">
        <f t="shared" si="12"/>
        <v>9</v>
      </c>
      <c r="N544" s="20">
        <f t="shared" si="13"/>
        <v>2022</v>
      </c>
      <c r="O544" s="20">
        <v>72</v>
      </c>
      <c r="P544" s="209">
        <f t="shared" si="14"/>
        <v>47019</v>
      </c>
      <c r="Q544" s="20"/>
      <c r="R544" s="20" t="s">
        <v>20018</v>
      </c>
      <c r="S544" s="19" t="s">
        <v>20020</v>
      </c>
      <c r="T544" s="19" t="s">
        <v>20021</v>
      </c>
      <c r="U544" s="19" t="s">
        <v>20022</v>
      </c>
      <c r="V544" s="209">
        <v>32555</v>
      </c>
      <c r="W544" s="20" t="s">
        <v>44</v>
      </c>
      <c r="X544" s="20">
        <v>18</v>
      </c>
      <c r="Y544" s="33" t="s">
        <v>20023</v>
      </c>
      <c r="Z544" s="19" t="s">
        <v>234</v>
      </c>
      <c r="AA544" s="20" t="s">
        <v>6357</v>
      </c>
      <c r="AB544" s="19" t="s">
        <v>14972</v>
      </c>
      <c r="AC544" s="20" t="s">
        <v>14386</v>
      </c>
    </row>
    <row r="545" spans="1:29" ht="22.5" customHeight="1" x14ac:dyDescent="0.35">
      <c r="A545" s="33">
        <v>543</v>
      </c>
      <c r="B545" s="20" t="s">
        <v>20024</v>
      </c>
      <c r="C545" s="20" t="s">
        <v>332</v>
      </c>
      <c r="D545" s="20" t="str">
        <f t="shared" si="10"/>
        <v>DNABTH-CB</v>
      </c>
      <c r="E545" s="20" t="s">
        <v>6335</v>
      </c>
      <c r="F545" s="20" t="s">
        <v>52</v>
      </c>
      <c r="G545" s="20" t="s">
        <v>6150</v>
      </c>
      <c r="H545" s="20" t="s">
        <v>464</v>
      </c>
      <c r="I545" s="20" t="s">
        <v>20025</v>
      </c>
      <c r="J545" s="33" t="s">
        <v>16341</v>
      </c>
      <c r="K545" s="215" t="s">
        <v>16342</v>
      </c>
      <c r="L545" s="20">
        <f t="shared" si="11"/>
        <v>23</v>
      </c>
      <c r="M545" s="20">
        <f t="shared" si="12"/>
        <v>2</v>
      </c>
      <c r="N545" s="20">
        <f t="shared" si="13"/>
        <v>2024</v>
      </c>
      <c r="O545" s="20">
        <v>72</v>
      </c>
      <c r="P545" s="209">
        <f t="shared" si="14"/>
        <v>47537</v>
      </c>
      <c r="Q545" s="20"/>
      <c r="R545" s="20" t="s">
        <v>20024</v>
      </c>
      <c r="S545" s="19" t="s">
        <v>20026</v>
      </c>
      <c r="T545" s="19" t="s">
        <v>11876</v>
      </c>
      <c r="U545" s="19" t="s">
        <v>2658</v>
      </c>
      <c r="V545" s="210">
        <v>33558</v>
      </c>
      <c r="W545" s="20" t="s">
        <v>75</v>
      </c>
      <c r="X545" s="20">
        <v>20</v>
      </c>
      <c r="Y545" s="33" t="s">
        <v>20027</v>
      </c>
      <c r="Z545" s="19" t="s">
        <v>62</v>
      </c>
      <c r="AA545" s="20" t="s">
        <v>6357</v>
      </c>
      <c r="AB545" s="19" t="s">
        <v>14972</v>
      </c>
      <c r="AC545" s="20" t="s">
        <v>14386</v>
      </c>
    </row>
    <row r="546" spans="1:29" ht="22.5" customHeight="1" x14ac:dyDescent="0.35">
      <c r="A546" s="33">
        <v>544</v>
      </c>
      <c r="B546" s="20" t="s">
        <v>20028</v>
      </c>
      <c r="C546" s="20" t="s">
        <v>332</v>
      </c>
      <c r="D546" s="20" t="str">
        <f t="shared" si="10"/>
        <v>DNABTH-CB</v>
      </c>
      <c r="E546" s="20" t="s">
        <v>6335</v>
      </c>
      <c r="F546" s="20" t="s">
        <v>52</v>
      </c>
      <c r="G546" s="20" t="s">
        <v>6150</v>
      </c>
      <c r="H546" s="20" t="s">
        <v>464</v>
      </c>
      <c r="I546" s="20" t="s">
        <v>20029</v>
      </c>
      <c r="J546" s="33" t="s">
        <v>1887</v>
      </c>
      <c r="K546" s="215" t="s">
        <v>1888</v>
      </c>
      <c r="L546" s="20">
        <f t="shared" si="11"/>
        <v>6</v>
      </c>
      <c r="M546" s="20">
        <f t="shared" si="12"/>
        <v>12</v>
      </c>
      <c r="N546" s="20">
        <f t="shared" si="13"/>
        <v>2023</v>
      </c>
      <c r="O546" s="20">
        <v>72</v>
      </c>
      <c r="P546" s="209">
        <f t="shared" si="14"/>
        <v>47458</v>
      </c>
      <c r="Q546" s="20"/>
      <c r="R546" s="20" t="s">
        <v>20028</v>
      </c>
      <c r="S546" s="19" t="s">
        <v>20030</v>
      </c>
      <c r="T546" s="19" t="s">
        <v>20031</v>
      </c>
      <c r="U546" s="19" t="s">
        <v>67</v>
      </c>
      <c r="V546" s="209">
        <v>34207</v>
      </c>
      <c r="W546" s="20" t="s">
        <v>44</v>
      </c>
      <c r="X546" s="20">
        <v>20</v>
      </c>
      <c r="Y546" s="33" t="s">
        <v>20032</v>
      </c>
      <c r="Z546" s="19" t="s">
        <v>234</v>
      </c>
      <c r="AA546" s="20" t="s">
        <v>6357</v>
      </c>
      <c r="AB546" s="19" t="s">
        <v>14972</v>
      </c>
      <c r="AC546" s="20" t="s">
        <v>14386</v>
      </c>
    </row>
    <row r="547" spans="1:29" ht="22.5" customHeight="1" x14ac:dyDescent="0.35">
      <c r="A547" s="33">
        <v>545</v>
      </c>
      <c r="B547" s="20" t="s">
        <v>20033</v>
      </c>
      <c r="C547" s="20" t="s">
        <v>332</v>
      </c>
      <c r="D547" s="20" t="str">
        <f t="shared" si="10"/>
        <v>DNABTH-CB</v>
      </c>
      <c r="E547" s="20" t="s">
        <v>6335</v>
      </c>
      <c r="F547" s="20" t="s">
        <v>52</v>
      </c>
      <c r="G547" s="20" t="s">
        <v>6150</v>
      </c>
      <c r="H547" s="20" t="s">
        <v>464</v>
      </c>
      <c r="I547" s="20" t="s">
        <v>20034</v>
      </c>
      <c r="J547" s="33" t="s">
        <v>334</v>
      </c>
      <c r="K547" s="215" t="s">
        <v>335</v>
      </c>
      <c r="L547" s="20">
        <f t="shared" si="11"/>
        <v>29</v>
      </c>
      <c r="M547" s="20">
        <f t="shared" si="12"/>
        <v>9</v>
      </c>
      <c r="N547" s="20">
        <f t="shared" si="13"/>
        <v>2023</v>
      </c>
      <c r="O547" s="20">
        <v>72</v>
      </c>
      <c r="P547" s="209">
        <f t="shared" si="14"/>
        <v>47390</v>
      </c>
      <c r="Q547" s="20"/>
      <c r="R547" s="20" t="s">
        <v>20033</v>
      </c>
      <c r="S547" s="19" t="s">
        <v>20035</v>
      </c>
      <c r="T547" s="19" t="s">
        <v>2979</v>
      </c>
      <c r="U547" s="19" t="s">
        <v>1663</v>
      </c>
      <c r="V547" s="209">
        <v>38370</v>
      </c>
      <c r="W547" s="20" t="s">
        <v>44</v>
      </c>
      <c r="X547" s="20">
        <v>20</v>
      </c>
      <c r="Y547" s="33" t="s">
        <v>20036</v>
      </c>
      <c r="Z547" s="19" t="s">
        <v>234</v>
      </c>
      <c r="AA547" s="20" t="s">
        <v>6357</v>
      </c>
      <c r="AB547" s="19" t="s">
        <v>14972</v>
      </c>
      <c r="AC547" s="20" t="s">
        <v>14386</v>
      </c>
    </row>
    <row r="548" spans="1:29" ht="22.5" customHeight="1" x14ac:dyDescent="0.35">
      <c r="A548" s="33">
        <v>546</v>
      </c>
      <c r="B548" s="20" t="s">
        <v>20037</v>
      </c>
      <c r="C548" s="20" t="s">
        <v>332</v>
      </c>
      <c r="D548" s="20" t="str">
        <f t="shared" si="10"/>
        <v>HCMBTH-CB</v>
      </c>
      <c r="E548" s="20" t="s">
        <v>6335</v>
      </c>
      <c r="F548" s="20" t="s">
        <v>52</v>
      </c>
      <c r="G548" s="20" t="s">
        <v>6150</v>
      </c>
      <c r="H548" s="20" t="s">
        <v>35</v>
      </c>
      <c r="I548" s="20" t="s">
        <v>20038</v>
      </c>
      <c r="J548" s="33" t="s">
        <v>1427</v>
      </c>
      <c r="K548" s="215" t="s">
        <v>1428</v>
      </c>
      <c r="L548" s="20">
        <f t="shared" si="11"/>
        <v>29</v>
      </c>
      <c r="M548" s="20">
        <f t="shared" si="12"/>
        <v>7</v>
      </c>
      <c r="N548" s="20">
        <f t="shared" si="13"/>
        <v>2022</v>
      </c>
      <c r="O548" s="20">
        <v>72</v>
      </c>
      <c r="P548" s="209">
        <f t="shared" si="14"/>
        <v>46963</v>
      </c>
      <c r="Q548" s="20"/>
      <c r="R548" s="20" t="s">
        <v>20037</v>
      </c>
      <c r="S548" s="19" t="s">
        <v>20039</v>
      </c>
      <c r="T548" s="19" t="s">
        <v>3818</v>
      </c>
      <c r="U548" s="19" t="s">
        <v>462</v>
      </c>
      <c r="V548" s="209">
        <v>27896</v>
      </c>
      <c r="W548" s="20" t="s">
        <v>75</v>
      </c>
      <c r="X548" s="20">
        <v>17</v>
      </c>
      <c r="Y548" s="33" t="s">
        <v>20040</v>
      </c>
      <c r="Z548" s="19" t="s">
        <v>62</v>
      </c>
      <c r="AA548" s="20" t="s">
        <v>6376</v>
      </c>
      <c r="AB548" s="19" t="s">
        <v>6378</v>
      </c>
      <c r="AC548" s="20" t="s">
        <v>14386</v>
      </c>
    </row>
    <row r="549" spans="1:29" ht="22.5" customHeight="1" x14ac:dyDescent="0.35">
      <c r="A549" s="33">
        <v>547</v>
      </c>
      <c r="B549" s="20" t="s">
        <v>20041</v>
      </c>
      <c r="C549" s="20" t="s">
        <v>332</v>
      </c>
      <c r="D549" s="20" t="str">
        <f t="shared" si="10"/>
        <v>DNKHBTH-CB</v>
      </c>
      <c r="E549" s="20" t="s">
        <v>6335</v>
      </c>
      <c r="F549" s="20" t="s">
        <v>52</v>
      </c>
      <c r="G549" s="20" t="s">
        <v>6150</v>
      </c>
      <c r="H549" s="20" t="s">
        <v>402</v>
      </c>
      <c r="I549" s="20" t="s">
        <v>20042</v>
      </c>
      <c r="J549" s="33" t="s">
        <v>886</v>
      </c>
      <c r="K549" s="215" t="s">
        <v>887</v>
      </c>
      <c r="L549" s="20">
        <f t="shared" si="11"/>
        <v>29</v>
      </c>
      <c r="M549" s="20">
        <f t="shared" si="12"/>
        <v>2</v>
      </c>
      <c r="N549" s="20">
        <f t="shared" si="13"/>
        <v>2024</v>
      </c>
      <c r="O549" s="20">
        <v>72</v>
      </c>
      <c r="P549" s="209">
        <f t="shared" si="14"/>
        <v>47543</v>
      </c>
      <c r="Q549" s="20"/>
      <c r="R549" s="20" t="s">
        <v>20041</v>
      </c>
      <c r="S549" s="19" t="s">
        <v>20043</v>
      </c>
      <c r="T549" s="19" t="s">
        <v>20044</v>
      </c>
      <c r="U549" s="19" t="s">
        <v>219</v>
      </c>
      <c r="V549" s="209">
        <v>34150</v>
      </c>
      <c r="W549" s="20" t="s">
        <v>44</v>
      </c>
      <c r="X549" s="20">
        <v>20</v>
      </c>
      <c r="Y549" s="33" t="s">
        <v>20045</v>
      </c>
      <c r="Z549" s="19" t="s">
        <v>211</v>
      </c>
      <c r="AA549" s="20" t="s">
        <v>598</v>
      </c>
      <c r="AB549" s="19" t="s">
        <v>599</v>
      </c>
      <c r="AC549" s="20" t="s">
        <v>14286</v>
      </c>
    </row>
    <row r="550" spans="1:29" ht="22.5" customHeight="1" x14ac:dyDescent="0.35">
      <c r="A550" s="33">
        <v>548</v>
      </c>
      <c r="B550" s="20" t="s">
        <v>20046</v>
      </c>
      <c r="C550" s="20" t="s">
        <v>332</v>
      </c>
      <c r="D550" s="20" t="str">
        <f t="shared" si="10"/>
        <v>DNTBBTH-CB</v>
      </c>
      <c r="E550" s="20" t="s">
        <v>6335</v>
      </c>
      <c r="F550" s="20" t="s">
        <v>52</v>
      </c>
      <c r="G550" s="20" t="s">
        <v>6150</v>
      </c>
      <c r="H550" s="20" t="s">
        <v>402</v>
      </c>
      <c r="I550" s="20" t="s">
        <v>20047</v>
      </c>
      <c r="J550" s="33" t="s">
        <v>472</v>
      </c>
      <c r="K550" s="215" t="s">
        <v>473</v>
      </c>
      <c r="L550" s="20">
        <f t="shared" si="11"/>
        <v>12</v>
      </c>
      <c r="M550" s="20">
        <f t="shared" si="12"/>
        <v>4</v>
      </c>
      <c r="N550" s="20">
        <f t="shared" si="13"/>
        <v>2024</v>
      </c>
      <c r="O550" s="20">
        <v>72</v>
      </c>
      <c r="P550" s="209">
        <f t="shared" si="14"/>
        <v>47585</v>
      </c>
      <c r="Q550" s="20"/>
      <c r="R550" s="20" t="s">
        <v>20046</v>
      </c>
      <c r="S550" s="19" t="s">
        <v>20048</v>
      </c>
      <c r="T550" s="19" t="s">
        <v>20049</v>
      </c>
      <c r="U550" s="19" t="s">
        <v>3335</v>
      </c>
      <c r="V550" s="209">
        <v>31889</v>
      </c>
      <c r="W550" s="20" t="s">
        <v>44</v>
      </c>
      <c r="X550" s="20">
        <v>20</v>
      </c>
      <c r="Y550" s="33" t="s">
        <v>20050</v>
      </c>
      <c r="Z550" s="19" t="s">
        <v>234</v>
      </c>
      <c r="AA550" s="20" t="s">
        <v>736</v>
      </c>
      <c r="AB550" s="19" t="s">
        <v>16125</v>
      </c>
      <c r="AC550" s="20" t="s">
        <v>14286</v>
      </c>
    </row>
    <row r="551" spans="1:29" ht="22.5" customHeight="1" x14ac:dyDescent="0.35">
      <c r="A551" s="33">
        <v>549</v>
      </c>
      <c r="B551" s="20" t="s">
        <v>20051</v>
      </c>
      <c r="C551" s="20" t="s">
        <v>332</v>
      </c>
      <c r="D551" s="20" t="str">
        <f t="shared" si="10"/>
        <v>DNTBBTH-CB</v>
      </c>
      <c r="E551" s="20" t="s">
        <v>6335</v>
      </c>
      <c r="F551" s="20" t="s">
        <v>52</v>
      </c>
      <c r="G551" s="20" t="s">
        <v>6150</v>
      </c>
      <c r="H551" s="20" t="s">
        <v>402</v>
      </c>
      <c r="I551" s="20" t="s">
        <v>20052</v>
      </c>
      <c r="J551" s="33" t="s">
        <v>472</v>
      </c>
      <c r="K551" s="215" t="s">
        <v>473</v>
      </c>
      <c r="L551" s="20">
        <f t="shared" si="11"/>
        <v>12</v>
      </c>
      <c r="M551" s="20">
        <f t="shared" si="12"/>
        <v>4</v>
      </c>
      <c r="N551" s="20">
        <f t="shared" si="13"/>
        <v>2024</v>
      </c>
      <c r="O551" s="20">
        <v>72</v>
      </c>
      <c r="P551" s="209">
        <f t="shared" si="14"/>
        <v>47585</v>
      </c>
      <c r="Q551" s="20"/>
      <c r="R551" s="20" t="s">
        <v>20051</v>
      </c>
      <c r="S551" s="19" t="s">
        <v>15806</v>
      </c>
      <c r="T551" s="19" t="s">
        <v>565</v>
      </c>
      <c r="U551" s="19" t="s">
        <v>136</v>
      </c>
      <c r="V551" s="209">
        <v>31236</v>
      </c>
      <c r="W551" s="20" t="s">
        <v>44</v>
      </c>
      <c r="X551" s="20">
        <v>20</v>
      </c>
      <c r="Y551" s="33" t="s">
        <v>20050</v>
      </c>
      <c r="Z551" s="19" t="s">
        <v>234</v>
      </c>
      <c r="AA551" s="20" t="s">
        <v>736</v>
      </c>
      <c r="AB551" s="19" t="s">
        <v>16125</v>
      </c>
      <c r="AC551" s="20" t="s">
        <v>14286</v>
      </c>
    </row>
    <row r="552" spans="1:29" ht="22.5" customHeight="1" x14ac:dyDescent="0.35">
      <c r="A552" s="33">
        <v>550</v>
      </c>
      <c r="B552" s="20" t="s">
        <v>20053</v>
      </c>
      <c r="C552" s="20" t="s">
        <v>332</v>
      </c>
      <c r="D552" s="20" t="str">
        <f t="shared" si="10"/>
        <v>DTBTH-CB</v>
      </c>
      <c r="E552" s="20" t="s">
        <v>6335</v>
      </c>
      <c r="F552" s="20" t="s">
        <v>52</v>
      </c>
      <c r="G552" s="20" t="s">
        <v>6155</v>
      </c>
      <c r="H552" s="20" t="s">
        <v>6139</v>
      </c>
      <c r="I552" s="20" t="s">
        <v>20054</v>
      </c>
      <c r="J552" s="33" t="s">
        <v>11177</v>
      </c>
      <c r="K552" s="215" t="s">
        <v>11178</v>
      </c>
      <c r="L552" s="20">
        <f t="shared" si="11"/>
        <v>23</v>
      </c>
      <c r="M552" s="20">
        <f t="shared" si="12"/>
        <v>4</v>
      </c>
      <c r="N552" s="20">
        <f t="shared" si="13"/>
        <v>2021</v>
      </c>
      <c r="O552" s="215">
        <v>96</v>
      </c>
      <c r="P552" s="209">
        <f t="shared" si="14"/>
        <v>47231</v>
      </c>
      <c r="Q552" s="20"/>
      <c r="R552" s="20" t="s">
        <v>20053</v>
      </c>
      <c r="S552" s="19" t="s">
        <v>20055</v>
      </c>
      <c r="T552" s="19" t="s">
        <v>20056</v>
      </c>
      <c r="U552" s="19" t="s">
        <v>67</v>
      </c>
      <c r="V552" s="209">
        <v>31996</v>
      </c>
      <c r="W552" s="20" t="s">
        <v>44</v>
      </c>
      <c r="X552" s="20">
        <v>15</v>
      </c>
      <c r="Y552" s="33" t="s">
        <v>20057</v>
      </c>
      <c r="Z552" s="19" t="s">
        <v>46</v>
      </c>
      <c r="AA552" s="20" t="s">
        <v>6178</v>
      </c>
      <c r="AB552" s="19" t="s">
        <v>6179</v>
      </c>
      <c r="AC552" s="20" t="s">
        <v>14386</v>
      </c>
    </row>
    <row r="553" spans="1:29" ht="22.5" customHeight="1" x14ac:dyDescent="0.35">
      <c r="A553" s="33">
        <v>551</v>
      </c>
      <c r="B553" s="20" t="s">
        <v>20058</v>
      </c>
      <c r="C553" s="20" t="s">
        <v>332</v>
      </c>
      <c r="D553" s="20" t="str">
        <f t="shared" si="10"/>
        <v>DTBTH-CB</v>
      </c>
      <c r="E553" s="20" t="s">
        <v>6335</v>
      </c>
      <c r="F553" s="20" t="s">
        <v>52</v>
      </c>
      <c r="G553" s="20" t="s">
        <v>6155</v>
      </c>
      <c r="H553" s="20" t="s">
        <v>6139</v>
      </c>
      <c r="I553" s="20" t="s">
        <v>20059</v>
      </c>
      <c r="J553" s="33" t="s">
        <v>13265</v>
      </c>
      <c r="K553" s="215" t="s">
        <v>13266</v>
      </c>
      <c r="L553" s="20">
        <f t="shared" si="11"/>
        <v>31</v>
      </c>
      <c r="M553" s="20">
        <f t="shared" si="12"/>
        <v>5</v>
      </c>
      <c r="N553" s="20">
        <f t="shared" si="13"/>
        <v>2021</v>
      </c>
      <c r="O553" s="215">
        <v>96</v>
      </c>
      <c r="P553" s="209">
        <f t="shared" si="14"/>
        <v>47269</v>
      </c>
      <c r="Q553" s="20"/>
      <c r="R553" s="20" t="s">
        <v>20058</v>
      </c>
      <c r="S553" s="19" t="s">
        <v>20060</v>
      </c>
      <c r="T553" s="19" t="s">
        <v>177</v>
      </c>
      <c r="U553" s="19" t="s">
        <v>455</v>
      </c>
      <c r="V553" s="209">
        <v>34409</v>
      </c>
      <c r="W553" s="20" t="s">
        <v>75</v>
      </c>
      <c r="X553" s="20">
        <v>15</v>
      </c>
      <c r="Y553" s="33" t="s">
        <v>20061</v>
      </c>
      <c r="Z553" s="19" t="s">
        <v>62</v>
      </c>
      <c r="AA553" s="20" t="s">
        <v>6178</v>
      </c>
      <c r="AB553" s="19" t="s">
        <v>6179</v>
      </c>
      <c r="AC553" s="20" t="s">
        <v>14386</v>
      </c>
    </row>
    <row r="554" spans="1:29" ht="22.5" customHeight="1" x14ac:dyDescent="0.35">
      <c r="A554" s="33">
        <v>552</v>
      </c>
      <c r="B554" s="20" t="s">
        <v>20062</v>
      </c>
      <c r="C554" s="20" t="s">
        <v>332</v>
      </c>
      <c r="D554" s="20" t="str">
        <f t="shared" si="10"/>
        <v>NTBTH-CB</v>
      </c>
      <c r="E554" s="20" t="s">
        <v>6335</v>
      </c>
      <c r="F554" s="20" t="s">
        <v>52</v>
      </c>
      <c r="G554" s="20" t="s">
        <v>6155</v>
      </c>
      <c r="H554" s="20" t="s">
        <v>11500</v>
      </c>
      <c r="I554" s="20" t="s">
        <v>20063</v>
      </c>
      <c r="J554" s="33" t="s">
        <v>1850</v>
      </c>
      <c r="K554" s="215" t="s">
        <v>1851</v>
      </c>
      <c r="L554" s="20">
        <f t="shared" si="11"/>
        <v>2</v>
      </c>
      <c r="M554" s="20">
        <f t="shared" si="12"/>
        <v>1</v>
      </c>
      <c r="N554" s="20">
        <f t="shared" si="13"/>
        <v>2024</v>
      </c>
      <c r="O554" s="20">
        <v>72</v>
      </c>
      <c r="P554" s="209">
        <f t="shared" si="14"/>
        <v>47485</v>
      </c>
      <c r="Q554" s="20"/>
      <c r="R554" s="20" t="s">
        <v>20062</v>
      </c>
      <c r="S554" s="19" t="s">
        <v>3507</v>
      </c>
      <c r="T554" s="19" t="s">
        <v>1267</v>
      </c>
      <c r="U554" s="19" t="s">
        <v>649</v>
      </c>
      <c r="V554" s="209">
        <v>30879</v>
      </c>
      <c r="W554" s="20" t="s">
        <v>44</v>
      </c>
      <c r="X554" s="20">
        <v>20</v>
      </c>
      <c r="Y554" s="33" t="s">
        <v>20064</v>
      </c>
      <c r="Z554" s="19" t="s">
        <v>234</v>
      </c>
      <c r="AA554" s="20" t="s">
        <v>5824</v>
      </c>
      <c r="AB554" s="19" t="s">
        <v>5825</v>
      </c>
      <c r="AC554" s="20" t="s">
        <v>14386</v>
      </c>
    </row>
    <row r="555" spans="1:29" ht="22.5" customHeight="1" x14ac:dyDescent="0.35">
      <c r="A555" s="33">
        <v>553</v>
      </c>
      <c r="B555" s="20" t="s">
        <v>20065</v>
      </c>
      <c r="C555" s="20" t="s">
        <v>332</v>
      </c>
      <c r="D555" s="20" t="str">
        <f t="shared" si="10"/>
        <v>NTBTH-CB</v>
      </c>
      <c r="E555" s="20" t="s">
        <v>6335</v>
      </c>
      <c r="F555" s="20" t="s">
        <v>52</v>
      </c>
      <c r="G555" s="20" t="s">
        <v>6155</v>
      </c>
      <c r="H555" s="20" t="s">
        <v>11500</v>
      </c>
      <c r="I555" s="20" t="s">
        <v>20066</v>
      </c>
      <c r="J555" s="33" t="s">
        <v>1850</v>
      </c>
      <c r="K555" s="215" t="s">
        <v>1851</v>
      </c>
      <c r="L555" s="20">
        <f t="shared" si="11"/>
        <v>2</v>
      </c>
      <c r="M555" s="20">
        <f t="shared" si="12"/>
        <v>1</v>
      </c>
      <c r="N555" s="20">
        <f t="shared" si="13"/>
        <v>2024</v>
      </c>
      <c r="O555" s="20">
        <v>72</v>
      </c>
      <c r="P555" s="209">
        <f t="shared" si="14"/>
        <v>47485</v>
      </c>
      <c r="Q555" s="20"/>
      <c r="R555" s="20" t="s">
        <v>20065</v>
      </c>
      <c r="S555" s="19" t="s">
        <v>20067</v>
      </c>
      <c r="T555" s="19" t="s">
        <v>118</v>
      </c>
      <c r="U555" s="19" t="s">
        <v>479</v>
      </c>
      <c r="V555" s="209">
        <v>36861</v>
      </c>
      <c r="W555" s="20" t="s">
        <v>44</v>
      </c>
      <c r="X555" s="20">
        <v>20</v>
      </c>
      <c r="Y555" s="33" t="s">
        <v>20064</v>
      </c>
      <c r="Z555" s="19" t="s">
        <v>234</v>
      </c>
      <c r="AA555" s="20" t="s">
        <v>5824</v>
      </c>
      <c r="AB555" s="19" t="s">
        <v>5825</v>
      </c>
      <c r="AC555" s="20" t="s">
        <v>14386</v>
      </c>
    </row>
    <row r="556" spans="1:29" ht="22.5" customHeight="1" x14ac:dyDescent="0.35">
      <c r="A556" s="33">
        <v>554</v>
      </c>
      <c r="B556" s="20" t="s">
        <v>20068</v>
      </c>
      <c r="C556" s="20" t="s">
        <v>332</v>
      </c>
      <c r="D556" s="20" t="str">
        <f t="shared" si="10"/>
        <v>NTBTH-CB</v>
      </c>
      <c r="E556" s="20" t="s">
        <v>6335</v>
      </c>
      <c r="F556" s="20" t="s">
        <v>52</v>
      </c>
      <c r="G556" s="20" t="s">
        <v>6155</v>
      </c>
      <c r="H556" s="20" t="s">
        <v>11500</v>
      </c>
      <c r="I556" s="20" t="s">
        <v>20069</v>
      </c>
      <c r="J556" s="33" t="s">
        <v>12898</v>
      </c>
      <c r="K556" s="215" t="s">
        <v>12899</v>
      </c>
      <c r="L556" s="20">
        <f t="shared" si="11"/>
        <v>6</v>
      </c>
      <c r="M556" s="20">
        <f t="shared" si="12"/>
        <v>9</v>
      </c>
      <c r="N556" s="20">
        <f t="shared" si="13"/>
        <v>2022</v>
      </c>
      <c r="O556" s="20">
        <v>72</v>
      </c>
      <c r="P556" s="209">
        <f t="shared" si="14"/>
        <v>47002</v>
      </c>
      <c r="Q556" s="20"/>
      <c r="R556" s="20" t="s">
        <v>20068</v>
      </c>
      <c r="S556" s="19" t="s">
        <v>11275</v>
      </c>
      <c r="T556" s="19" t="s">
        <v>1006</v>
      </c>
      <c r="U556" s="19" t="s">
        <v>804</v>
      </c>
      <c r="V556" s="209">
        <v>36044</v>
      </c>
      <c r="W556" s="20" t="s">
        <v>44</v>
      </c>
      <c r="X556" s="20">
        <v>20</v>
      </c>
      <c r="Y556" s="33" t="s">
        <v>20064</v>
      </c>
      <c r="Z556" s="19" t="s">
        <v>234</v>
      </c>
      <c r="AA556" s="20" t="s">
        <v>5824</v>
      </c>
      <c r="AB556" s="19" t="s">
        <v>5825</v>
      </c>
      <c r="AC556" s="20" t="s">
        <v>14386</v>
      </c>
    </row>
    <row r="557" spans="1:29" ht="22.5" customHeight="1" x14ac:dyDescent="0.35">
      <c r="A557" s="33">
        <v>555</v>
      </c>
      <c r="B557" s="20" t="s">
        <v>20070</v>
      </c>
      <c r="C557" s="20" t="s">
        <v>332</v>
      </c>
      <c r="D557" s="20" t="str">
        <f t="shared" si="10"/>
        <v>NTBTH-CB</v>
      </c>
      <c r="E557" s="20" t="s">
        <v>6335</v>
      </c>
      <c r="F557" s="20" t="s">
        <v>52</v>
      </c>
      <c r="G557" s="20" t="s">
        <v>6155</v>
      </c>
      <c r="H557" s="20" t="s">
        <v>11500</v>
      </c>
      <c r="I557" s="20" t="s">
        <v>20071</v>
      </c>
      <c r="J557" s="33" t="s">
        <v>1816</v>
      </c>
      <c r="K557" s="215" t="s">
        <v>1817</v>
      </c>
      <c r="L557" s="20">
        <f t="shared" si="11"/>
        <v>31</v>
      </c>
      <c r="M557" s="20">
        <f t="shared" si="12"/>
        <v>10</v>
      </c>
      <c r="N557" s="20">
        <f t="shared" si="13"/>
        <v>2023</v>
      </c>
      <c r="O557" s="20">
        <v>72</v>
      </c>
      <c r="P557" s="209">
        <f t="shared" si="14"/>
        <v>47422</v>
      </c>
      <c r="Q557" s="20"/>
      <c r="R557" s="20" t="s">
        <v>20070</v>
      </c>
      <c r="S557" s="19" t="s">
        <v>20072</v>
      </c>
      <c r="T557" s="19" t="s">
        <v>20073</v>
      </c>
      <c r="U557" s="19" t="s">
        <v>667</v>
      </c>
      <c r="V557" s="209">
        <v>30500</v>
      </c>
      <c r="W557" s="20" t="s">
        <v>75</v>
      </c>
      <c r="X557" s="20">
        <v>20</v>
      </c>
      <c r="Y557" s="33" t="s">
        <v>20064</v>
      </c>
      <c r="Z557" s="19" t="s">
        <v>234</v>
      </c>
      <c r="AA557" s="20" t="s">
        <v>5824</v>
      </c>
      <c r="AB557" s="19" t="s">
        <v>5825</v>
      </c>
      <c r="AC557" s="20" t="s">
        <v>14386</v>
      </c>
    </row>
    <row r="558" spans="1:29" ht="22.5" customHeight="1" x14ac:dyDescent="0.35">
      <c r="A558" s="33">
        <v>556</v>
      </c>
      <c r="B558" s="20" t="s">
        <v>20074</v>
      </c>
      <c r="C558" s="20" t="s">
        <v>332</v>
      </c>
      <c r="D558" s="20" t="str">
        <f t="shared" si="10"/>
        <v>NTBTH-CB</v>
      </c>
      <c r="E558" s="20" t="s">
        <v>6335</v>
      </c>
      <c r="F558" s="20" t="s">
        <v>52</v>
      </c>
      <c r="G558" s="20" t="s">
        <v>6155</v>
      </c>
      <c r="H558" s="20" t="s">
        <v>11500</v>
      </c>
      <c r="I558" s="20" t="s">
        <v>20075</v>
      </c>
      <c r="J558" s="33" t="s">
        <v>15574</v>
      </c>
      <c r="K558" s="215" t="s">
        <v>15575</v>
      </c>
      <c r="L558" s="20">
        <f t="shared" si="11"/>
        <v>17</v>
      </c>
      <c r="M558" s="20">
        <f t="shared" si="12"/>
        <v>11</v>
      </c>
      <c r="N558" s="20">
        <f t="shared" si="13"/>
        <v>2023</v>
      </c>
      <c r="O558" s="20">
        <v>72</v>
      </c>
      <c r="P558" s="209">
        <f t="shared" si="14"/>
        <v>47439</v>
      </c>
      <c r="Q558" s="20"/>
      <c r="R558" s="20" t="s">
        <v>20074</v>
      </c>
      <c r="S558" s="19" t="s">
        <v>20076</v>
      </c>
      <c r="T558" s="19" t="s">
        <v>1774</v>
      </c>
      <c r="U558" s="19" t="s">
        <v>5368</v>
      </c>
      <c r="V558" s="209">
        <v>27784</v>
      </c>
      <c r="W558" s="20" t="s">
        <v>75</v>
      </c>
      <c r="X558" s="20">
        <v>20</v>
      </c>
      <c r="Y558" s="33" t="s">
        <v>20064</v>
      </c>
      <c r="Z558" s="19" t="s">
        <v>234</v>
      </c>
      <c r="AA558" s="20" t="s">
        <v>5824</v>
      </c>
      <c r="AB558" s="19" t="s">
        <v>5825</v>
      </c>
      <c r="AC558" s="20" t="s">
        <v>14386</v>
      </c>
    </row>
    <row r="559" spans="1:29" ht="22.5" customHeight="1" x14ac:dyDescent="0.35">
      <c r="A559" s="33">
        <v>557</v>
      </c>
      <c r="B559" s="20" t="s">
        <v>20077</v>
      </c>
      <c r="C559" s="20" t="s">
        <v>332</v>
      </c>
      <c r="D559" s="20" t="str">
        <f t="shared" si="10"/>
        <v>NTBTH-CB</v>
      </c>
      <c r="E559" s="20" t="s">
        <v>6335</v>
      </c>
      <c r="F559" s="20" t="s">
        <v>52</v>
      </c>
      <c r="G559" s="20" t="s">
        <v>6155</v>
      </c>
      <c r="H559" s="20" t="s">
        <v>11500</v>
      </c>
      <c r="I559" s="20" t="s">
        <v>20078</v>
      </c>
      <c r="J559" s="33" t="s">
        <v>1816</v>
      </c>
      <c r="K559" s="215" t="s">
        <v>1817</v>
      </c>
      <c r="L559" s="20">
        <f t="shared" si="11"/>
        <v>31</v>
      </c>
      <c r="M559" s="20">
        <f t="shared" si="12"/>
        <v>10</v>
      </c>
      <c r="N559" s="20">
        <f t="shared" si="13"/>
        <v>2023</v>
      </c>
      <c r="O559" s="20">
        <v>72</v>
      </c>
      <c r="P559" s="209">
        <f t="shared" si="14"/>
        <v>47422</v>
      </c>
      <c r="Q559" s="20"/>
      <c r="R559" s="20" t="s">
        <v>20077</v>
      </c>
      <c r="S559" s="19" t="s">
        <v>20079</v>
      </c>
      <c r="T559" s="19" t="s">
        <v>13893</v>
      </c>
      <c r="U559" s="19" t="s">
        <v>173</v>
      </c>
      <c r="V559" s="209">
        <v>35867</v>
      </c>
      <c r="W559" s="20" t="s">
        <v>44</v>
      </c>
      <c r="X559" s="20">
        <v>20</v>
      </c>
      <c r="Y559" s="33" t="s">
        <v>20080</v>
      </c>
      <c r="Z559" s="19" t="s">
        <v>234</v>
      </c>
      <c r="AA559" s="20" t="s">
        <v>5824</v>
      </c>
      <c r="AB559" s="19" t="s">
        <v>5825</v>
      </c>
      <c r="AC559" s="20" t="s">
        <v>14386</v>
      </c>
    </row>
    <row r="560" spans="1:29" ht="22.5" customHeight="1" x14ac:dyDescent="0.35">
      <c r="A560" s="33">
        <v>558</v>
      </c>
      <c r="B560" s="20" t="s">
        <v>20081</v>
      </c>
      <c r="C560" s="20" t="s">
        <v>332</v>
      </c>
      <c r="D560" s="20" t="str">
        <f t="shared" si="10"/>
        <v>NTBTH-CB</v>
      </c>
      <c r="E560" s="20" t="s">
        <v>6335</v>
      </c>
      <c r="F560" s="20" t="s">
        <v>52</v>
      </c>
      <c r="G560" s="20" t="s">
        <v>6155</v>
      </c>
      <c r="H560" s="20" t="s">
        <v>11500</v>
      </c>
      <c r="I560" s="20" t="s">
        <v>20082</v>
      </c>
      <c r="J560" s="33" t="s">
        <v>577</v>
      </c>
      <c r="K560" s="215" t="s">
        <v>578</v>
      </c>
      <c r="L560" s="20">
        <f t="shared" si="11"/>
        <v>25</v>
      </c>
      <c r="M560" s="20">
        <f t="shared" si="12"/>
        <v>8</v>
      </c>
      <c r="N560" s="20">
        <f t="shared" si="13"/>
        <v>2023</v>
      </c>
      <c r="O560" s="20">
        <v>72</v>
      </c>
      <c r="P560" s="209">
        <f t="shared" si="14"/>
        <v>47355</v>
      </c>
      <c r="Q560" s="20"/>
      <c r="R560" s="20" t="s">
        <v>20081</v>
      </c>
      <c r="S560" s="19" t="s">
        <v>20083</v>
      </c>
      <c r="T560" s="19" t="s">
        <v>17155</v>
      </c>
      <c r="U560" s="19" t="s">
        <v>2202</v>
      </c>
      <c r="V560" s="209">
        <v>34344</v>
      </c>
      <c r="W560" s="20" t="s">
        <v>75</v>
      </c>
      <c r="X560" s="20">
        <v>20</v>
      </c>
      <c r="Y560" s="33" t="s">
        <v>20080</v>
      </c>
      <c r="Z560" s="19" t="s">
        <v>234</v>
      </c>
      <c r="AA560" s="20" t="s">
        <v>5824</v>
      </c>
      <c r="AB560" s="19" t="s">
        <v>5825</v>
      </c>
      <c r="AC560" s="20" t="s">
        <v>14386</v>
      </c>
    </row>
    <row r="561" spans="1:29" ht="22.5" customHeight="1" x14ac:dyDescent="0.35">
      <c r="A561" s="33">
        <v>559</v>
      </c>
      <c r="B561" s="20" t="s">
        <v>20084</v>
      </c>
      <c r="C561" s="20" t="s">
        <v>332</v>
      </c>
      <c r="D561" s="20" t="str">
        <f t="shared" si="10"/>
        <v>NTBTH-CB</v>
      </c>
      <c r="E561" s="20" t="s">
        <v>6335</v>
      </c>
      <c r="F561" s="20" t="s">
        <v>52</v>
      </c>
      <c r="G561" s="20" t="s">
        <v>6155</v>
      </c>
      <c r="H561" s="20" t="s">
        <v>11500</v>
      </c>
      <c r="I561" s="20" t="s">
        <v>20085</v>
      </c>
      <c r="J561" s="33" t="s">
        <v>577</v>
      </c>
      <c r="K561" s="215" t="s">
        <v>578</v>
      </c>
      <c r="L561" s="20">
        <f t="shared" si="11"/>
        <v>25</v>
      </c>
      <c r="M561" s="20">
        <f t="shared" si="12"/>
        <v>8</v>
      </c>
      <c r="N561" s="20">
        <f t="shared" si="13"/>
        <v>2023</v>
      </c>
      <c r="O561" s="20">
        <v>72</v>
      </c>
      <c r="P561" s="209">
        <f t="shared" si="14"/>
        <v>47355</v>
      </c>
      <c r="Q561" s="20"/>
      <c r="R561" s="20" t="s">
        <v>20084</v>
      </c>
      <c r="S561" s="19" t="s">
        <v>20086</v>
      </c>
      <c r="T561" s="19" t="s">
        <v>1267</v>
      </c>
      <c r="U561" s="19" t="s">
        <v>5620</v>
      </c>
      <c r="V561" s="210">
        <v>34324</v>
      </c>
      <c r="W561" s="20" t="s">
        <v>44</v>
      </c>
      <c r="X561" s="20">
        <v>20</v>
      </c>
      <c r="Y561" s="33" t="s">
        <v>20080</v>
      </c>
      <c r="Z561" s="19" t="s">
        <v>234</v>
      </c>
      <c r="AA561" s="20" t="s">
        <v>5824</v>
      </c>
      <c r="AB561" s="19" t="s">
        <v>5825</v>
      </c>
      <c r="AC561" s="20" t="s">
        <v>14386</v>
      </c>
    </row>
    <row r="562" spans="1:29" ht="22.5" customHeight="1" x14ac:dyDescent="0.35">
      <c r="A562" s="33">
        <v>560</v>
      </c>
      <c r="B562" s="20" t="s">
        <v>20087</v>
      </c>
      <c r="C562" s="20" t="s">
        <v>332</v>
      </c>
      <c r="D562" s="20" t="str">
        <f t="shared" si="10"/>
        <v>NTBTH-CB</v>
      </c>
      <c r="E562" s="20" t="s">
        <v>6335</v>
      </c>
      <c r="F562" s="20" t="s">
        <v>52</v>
      </c>
      <c r="G562" s="20" t="s">
        <v>6155</v>
      </c>
      <c r="H562" s="20" t="s">
        <v>11500</v>
      </c>
      <c r="I562" s="20" t="s">
        <v>20088</v>
      </c>
      <c r="J562" s="33" t="s">
        <v>15574</v>
      </c>
      <c r="K562" s="215" t="s">
        <v>15575</v>
      </c>
      <c r="L562" s="20">
        <f t="shared" si="11"/>
        <v>17</v>
      </c>
      <c r="M562" s="20">
        <f t="shared" si="12"/>
        <v>11</v>
      </c>
      <c r="N562" s="20">
        <f t="shared" si="13"/>
        <v>2023</v>
      </c>
      <c r="O562" s="20">
        <v>72</v>
      </c>
      <c r="P562" s="209">
        <f t="shared" si="14"/>
        <v>47439</v>
      </c>
      <c r="Q562" s="20"/>
      <c r="R562" s="20" t="s">
        <v>20087</v>
      </c>
      <c r="S562" s="19" t="s">
        <v>20089</v>
      </c>
      <c r="T562" s="19" t="s">
        <v>20090</v>
      </c>
      <c r="U562" s="19" t="s">
        <v>374</v>
      </c>
      <c r="V562" s="209">
        <v>34609</v>
      </c>
      <c r="W562" s="20" t="s">
        <v>44</v>
      </c>
      <c r="X562" s="20">
        <v>20</v>
      </c>
      <c r="Y562" s="33" t="s">
        <v>17450</v>
      </c>
      <c r="Z562" s="19" t="s">
        <v>234</v>
      </c>
      <c r="AA562" s="20" t="s">
        <v>5824</v>
      </c>
      <c r="AB562" s="19" t="s">
        <v>5825</v>
      </c>
      <c r="AC562" s="20" t="s">
        <v>14386</v>
      </c>
    </row>
    <row r="563" spans="1:29" ht="22.5" customHeight="1" x14ac:dyDescent="0.35">
      <c r="A563" s="33">
        <v>561</v>
      </c>
      <c r="B563" s="20" t="s">
        <v>20091</v>
      </c>
      <c r="C563" s="20" t="s">
        <v>332</v>
      </c>
      <c r="D563" s="20" t="str">
        <f t="shared" si="10"/>
        <v>NTBTH-CB</v>
      </c>
      <c r="E563" s="20" t="s">
        <v>6335</v>
      </c>
      <c r="F563" s="20" t="s">
        <v>52</v>
      </c>
      <c r="G563" s="20" t="s">
        <v>6155</v>
      </c>
      <c r="H563" s="20" t="s">
        <v>11500</v>
      </c>
      <c r="I563" s="20" t="s">
        <v>20092</v>
      </c>
      <c r="J563" s="33" t="s">
        <v>15574</v>
      </c>
      <c r="K563" s="215" t="s">
        <v>15575</v>
      </c>
      <c r="L563" s="20">
        <f t="shared" si="11"/>
        <v>17</v>
      </c>
      <c r="M563" s="20">
        <f t="shared" si="12"/>
        <v>11</v>
      </c>
      <c r="N563" s="20">
        <f t="shared" si="13"/>
        <v>2023</v>
      </c>
      <c r="O563" s="20">
        <v>72</v>
      </c>
      <c r="P563" s="209">
        <f t="shared" si="14"/>
        <v>47439</v>
      </c>
      <c r="Q563" s="20"/>
      <c r="R563" s="20" t="s">
        <v>20091</v>
      </c>
      <c r="S563" s="19" t="s">
        <v>20093</v>
      </c>
      <c r="T563" s="19" t="s">
        <v>5919</v>
      </c>
      <c r="U563" s="19" t="s">
        <v>864</v>
      </c>
      <c r="V563" s="209">
        <v>34780</v>
      </c>
      <c r="W563" s="20" t="s">
        <v>44</v>
      </c>
      <c r="X563" s="20">
        <v>20</v>
      </c>
      <c r="Y563" s="33" t="s">
        <v>17450</v>
      </c>
      <c r="Z563" s="19" t="s">
        <v>234</v>
      </c>
      <c r="AA563" s="20" t="s">
        <v>5824</v>
      </c>
      <c r="AB563" s="19" t="s">
        <v>5825</v>
      </c>
      <c r="AC563" s="20" t="s">
        <v>14386</v>
      </c>
    </row>
    <row r="564" spans="1:29" ht="22.5" customHeight="1" x14ac:dyDescent="0.35">
      <c r="A564" s="33">
        <v>562</v>
      </c>
      <c r="B564" s="20" t="s">
        <v>20094</v>
      </c>
      <c r="C564" s="20" t="s">
        <v>332</v>
      </c>
      <c r="D564" s="20" t="str">
        <f t="shared" si="10"/>
        <v>NTBTH-CB</v>
      </c>
      <c r="E564" s="20" t="s">
        <v>6335</v>
      </c>
      <c r="F564" s="20" t="s">
        <v>52</v>
      </c>
      <c r="G564" s="20" t="s">
        <v>6155</v>
      </c>
      <c r="H564" s="20" t="s">
        <v>11500</v>
      </c>
      <c r="I564" s="20" t="s">
        <v>20095</v>
      </c>
      <c r="J564" s="33" t="s">
        <v>15574</v>
      </c>
      <c r="K564" s="215" t="s">
        <v>15575</v>
      </c>
      <c r="L564" s="20">
        <f t="shared" si="11"/>
        <v>17</v>
      </c>
      <c r="M564" s="20">
        <f t="shared" si="12"/>
        <v>11</v>
      </c>
      <c r="N564" s="20">
        <f t="shared" si="13"/>
        <v>2023</v>
      </c>
      <c r="O564" s="20">
        <v>72</v>
      </c>
      <c r="P564" s="209">
        <f t="shared" si="14"/>
        <v>47439</v>
      </c>
      <c r="Q564" s="20"/>
      <c r="R564" s="20" t="s">
        <v>20094</v>
      </c>
      <c r="S564" s="19" t="s">
        <v>20096</v>
      </c>
      <c r="T564" s="19" t="s">
        <v>493</v>
      </c>
      <c r="U564" s="19" t="s">
        <v>5907</v>
      </c>
      <c r="V564" s="209">
        <v>33500</v>
      </c>
      <c r="W564" s="20" t="s">
        <v>44</v>
      </c>
      <c r="X564" s="20">
        <v>20</v>
      </c>
      <c r="Y564" s="33" t="s">
        <v>17450</v>
      </c>
      <c r="Z564" s="19" t="s">
        <v>234</v>
      </c>
      <c r="AA564" s="20" t="s">
        <v>5824</v>
      </c>
      <c r="AB564" s="19" t="s">
        <v>5825</v>
      </c>
      <c r="AC564" s="20" t="s">
        <v>14386</v>
      </c>
    </row>
    <row r="565" spans="1:29" ht="22.5" customHeight="1" x14ac:dyDescent="0.35">
      <c r="A565" s="33">
        <v>563</v>
      </c>
      <c r="B565" s="20" t="s">
        <v>20097</v>
      </c>
      <c r="C565" s="20" t="s">
        <v>332</v>
      </c>
      <c r="D565" s="20" t="str">
        <f t="shared" si="10"/>
        <v>NTBTH-CB</v>
      </c>
      <c r="E565" s="20" t="s">
        <v>6335</v>
      </c>
      <c r="F565" s="20" t="s">
        <v>52</v>
      </c>
      <c r="G565" s="20" t="s">
        <v>6155</v>
      </c>
      <c r="H565" s="20" t="s">
        <v>11500</v>
      </c>
      <c r="I565" s="20" t="s">
        <v>20098</v>
      </c>
      <c r="J565" s="33" t="s">
        <v>1816</v>
      </c>
      <c r="K565" s="215" t="s">
        <v>1817</v>
      </c>
      <c r="L565" s="20">
        <f t="shared" si="11"/>
        <v>31</v>
      </c>
      <c r="M565" s="20">
        <f t="shared" si="12"/>
        <v>10</v>
      </c>
      <c r="N565" s="20">
        <f t="shared" si="13"/>
        <v>2023</v>
      </c>
      <c r="O565" s="20">
        <v>72</v>
      </c>
      <c r="P565" s="209">
        <f t="shared" si="14"/>
        <v>47422</v>
      </c>
      <c r="Q565" s="20"/>
      <c r="R565" s="20" t="s">
        <v>20097</v>
      </c>
      <c r="S565" s="19" t="s">
        <v>20099</v>
      </c>
      <c r="T565" s="19" t="s">
        <v>840</v>
      </c>
      <c r="U565" s="19" t="s">
        <v>200</v>
      </c>
      <c r="V565" s="209">
        <v>33791</v>
      </c>
      <c r="W565" s="20" t="s">
        <v>75</v>
      </c>
      <c r="X565" s="20">
        <v>20</v>
      </c>
      <c r="Y565" s="33" t="s">
        <v>17450</v>
      </c>
      <c r="Z565" s="19" t="s">
        <v>234</v>
      </c>
      <c r="AA565" s="20" t="s">
        <v>5824</v>
      </c>
      <c r="AB565" s="19" t="s">
        <v>5825</v>
      </c>
      <c r="AC565" s="20" t="s">
        <v>14386</v>
      </c>
    </row>
    <row r="566" spans="1:29" ht="22.5" customHeight="1" x14ac:dyDescent="0.35">
      <c r="A566" s="33">
        <v>564</v>
      </c>
      <c r="B566" s="20" t="s">
        <v>20100</v>
      </c>
      <c r="C566" s="20" t="s">
        <v>332</v>
      </c>
      <c r="D566" s="20" t="str">
        <f t="shared" si="10"/>
        <v>NTBTH-CB</v>
      </c>
      <c r="E566" s="20" t="s">
        <v>6335</v>
      </c>
      <c r="F566" s="20" t="s">
        <v>52</v>
      </c>
      <c r="G566" s="20" t="s">
        <v>6155</v>
      </c>
      <c r="H566" s="20" t="s">
        <v>11500</v>
      </c>
      <c r="I566" s="20" t="s">
        <v>20101</v>
      </c>
      <c r="J566" s="33" t="s">
        <v>1816</v>
      </c>
      <c r="K566" s="215" t="s">
        <v>1817</v>
      </c>
      <c r="L566" s="20">
        <f t="shared" si="11"/>
        <v>31</v>
      </c>
      <c r="M566" s="20">
        <f t="shared" si="12"/>
        <v>10</v>
      </c>
      <c r="N566" s="20">
        <f t="shared" si="13"/>
        <v>2023</v>
      </c>
      <c r="O566" s="20">
        <v>72</v>
      </c>
      <c r="P566" s="209">
        <f t="shared" si="14"/>
        <v>47422</v>
      </c>
      <c r="Q566" s="20"/>
      <c r="R566" s="20" t="s">
        <v>20100</v>
      </c>
      <c r="S566" s="19" t="s">
        <v>20102</v>
      </c>
      <c r="T566" s="19" t="s">
        <v>20103</v>
      </c>
      <c r="U566" s="19" t="s">
        <v>73</v>
      </c>
      <c r="V566" s="209">
        <v>28574</v>
      </c>
      <c r="W566" s="20" t="s">
        <v>75</v>
      </c>
      <c r="X566" s="20">
        <v>20</v>
      </c>
      <c r="Y566" s="33" t="s">
        <v>17450</v>
      </c>
      <c r="Z566" s="19" t="s">
        <v>234</v>
      </c>
      <c r="AA566" s="20" t="s">
        <v>5824</v>
      </c>
      <c r="AB566" s="19" t="s">
        <v>5825</v>
      </c>
      <c r="AC566" s="20" t="s">
        <v>14386</v>
      </c>
    </row>
    <row r="567" spans="1:29" ht="22.5" customHeight="1" x14ac:dyDescent="0.35">
      <c r="A567" s="33">
        <v>565</v>
      </c>
      <c r="B567" s="20" t="s">
        <v>20104</v>
      </c>
      <c r="C567" s="20" t="s">
        <v>332</v>
      </c>
      <c r="D567" s="20" t="str">
        <f t="shared" si="10"/>
        <v>NTBTH-CB</v>
      </c>
      <c r="E567" s="20" t="s">
        <v>6335</v>
      </c>
      <c r="F567" s="20" t="s">
        <v>52</v>
      </c>
      <c r="G567" s="20" t="s">
        <v>6155</v>
      </c>
      <c r="H567" s="20" t="s">
        <v>11500</v>
      </c>
      <c r="I567" s="20" t="s">
        <v>20105</v>
      </c>
      <c r="J567" s="33" t="s">
        <v>1816</v>
      </c>
      <c r="K567" s="215" t="s">
        <v>1817</v>
      </c>
      <c r="L567" s="20">
        <f t="shared" si="11"/>
        <v>31</v>
      </c>
      <c r="M567" s="20">
        <f t="shared" si="12"/>
        <v>10</v>
      </c>
      <c r="N567" s="20">
        <f t="shared" si="13"/>
        <v>2023</v>
      </c>
      <c r="O567" s="20">
        <v>72</v>
      </c>
      <c r="P567" s="209">
        <f t="shared" si="14"/>
        <v>47422</v>
      </c>
      <c r="Q567" s="20"/>
      <c r="R567" s="20" t="s">
        <v>20104</v>
      </c>
      <c r="S567" s="19" t="s">
        <v>20106</v>
      </c>
      <c r="T567" s="19" t="s">
        <v>12377</v>
      </c>
      <c r="U567" s="19" t="s">
        <v>436</v>
      </c>
      <c r="V567" s="209">
        <v>31883</v>
      </c>
      <c r="W567" s="20" t="s">
        <v>44</v>
      </c>
      <c r="X567" s="20">
        <v>20</v>
      </c>
      <c r="Y567" s="33" t="s">
        <v>17450</v>
      </c>
      <c r="Z567" s="19" t="s">
        <v>234</v>
      </c>
      <c r="AA567" s="20" t="s">
        <v>5824</v>
      </c>
      <c r="AB567" s="19" t="s">
        <v>5825</v>
      </c>
      <c r="AC567" s="20" t="s">
        <v>14386</v>
      </c>
    </row>
    <row r="568" spans="1:29" ht="22.5" customHeight="1" x14ac:dyDescent="0.35">
      <c r="A568" s="33">
        <v>566</v>
      </c>
      <c r="B568" s="20" t="s">
        <v>20107</v>
      </c>
      <c r="C568" s="20" t="s">
        <v>332</v>
      </c>
      <c r="D568" s="20" t="str">
        <f t="shared" si="10"/>
        <v>NTBTH-CB</v>
      </c>
      <c r="E568" s="20" t="s">
        <v>6335</v>
      </c>
      <c r="F568" s="20" t="s">
        <v>52</v>
      </c>
      <c r="G568" s="20" t="s">
        <v>6155</v>
      </c>
      <c r="H568" s="20" t="s">
        <v>11500</v>
      </c>
      <c r="I568" s="20" t="s">
        <v>20108</v>
      </c>
      <c r="J568" s="33" t="s">
        <v>1816</v>
      </c>
      <c r="K568" s="215" t="s">
        <v>1817</v>
      </c>
      <c r="L568" s="20">
        <f t="shared" si="11"/>
        <v>31</v>
      </c>
      <c r="M568" s="20">
        <f t="shared" si="12"/>
        <v>10</v>
      </c>
      <c r="N568" s="20">
        <f t="shared" si="13"/>
        <v>2023</v>
      </c>
      <c r="O568" s="20">
        <v>72</v>
      </c>
      <c r="P568" s="209">
        <f t="shared" si="14"/>
        <v>47422</v>
      </c>
      <c r="Q568" s="20"/>
      <c r="R568" s="20" t="s">
        <v>20107</v>
      </c>
      <c r="S568" s="19" t="s">
        <v>20109</v>
      </c>
      <c r="T568" s="19" t="s">
        <v>2333</v>
      </c>
      <c r="U568" s="19" t="s">
        <v>75</v>
      </c>
      <c r="V568" s="209">
        <v>30181</v>
      </c>
      <c r="W568" s="20" t="s">
        <v>75</v>
      </c>
      <c r="X568" s="20">
        <v>20</v>
      </c>
      <c r="Y568" s="33" t="s">
        <v>17450</v>
      </c>
      <c r="Z568" s="19" t="s">
        <v>234</v>
      </c>
      <c r="AA568" s="20" t="s">
        <v>5824</v>
      </c>
      <c r="AB568" s="19" t="s">
        <v>5825</v>
      </c>
      <c r="AC568" s="20" t="s">
        <v>14386</v>
      </c>
    </row>
    <row r="569" spans="1:29" ht="22.5" customHeight="1" x14ac:dyDescent="0.35">
      <c r="A569" s="33">
        <v>567</v>
      </c>
      <c r="B569" s="20" t="s">
        <v>20110</v>
      </c>
      <c r="C569" s="20" t="s">
        <v>332</v>
      </c>
      <c r="D569" s="20" t="str">
        <f t="shared" si="10"/>
        <v>NTBTH-CB</v>
      </c>
      <c r="E569" s="20" t="s">
        <v>6335</v>
      </c>
      <c r="F569" s="20" t="s">
        <v>52</v>
      </c>
      <c r="G569" s="20" t="s">
        <v>6155</v>
      </c>
      <c r="H569" s="20" t="s">
        <v>11500</v>
      </c>
      <c r="I569" s="20" t="s">
        <v>20111</v>
      </c>
      <c r="J569" s="33" t="s">
        <v>1816</v>
      </c>
      <c r="K569" s="215" t="s">
        <v>1817</v>
      </c>
      <c r="L569" s="20">
        <f t="shared" si="11"/>
        <v>31</v>
      </c>
      <c r="M569" s="20">
        <f t="shared" si="12"/>
        <v>10</v>
      </c>
      <c r="N569" s="20">
        <f t="shared" si="13"/>
        <v>2023</v>
      </c>
      <c r="O569" s="20">
        <v>72</v>
      </c>
      <c r="P569" s="209">
        <f t="shared" si="14"/>
        <v>47422</v>
      </c>
      <c r="Q569" s="20"/>
      <c r="R569" s="20" t="s">
        <v>20110</v>
      </c>
      <c r="S569" s="19" t="s">
        <v>20112</v>
      </c>
      <c r="T569" s="19" t="s">
        <v>18373</v>
      </c>
      <c r="U569" s="19" t="s">
        <v>557</v>
      </c>
      <c r="V569" s="209">
        <v>33660</v>
      </c>
      <c r="W569" s="20" t="s">
        <v>44</v>
      </c>
      <c r="X569" s="20">
        <v>20</v>
      </c>
      <c r="Y569" s="33" t="s">
        <v>17450</v>
      </c>
      <c r="Z569" s="19" t="s">
        <v>234</v>
      </c>
      <c r="AA569" s="20" t="s">
        <v>5824</v>
      </c>
      <c r="AB569" s="19" t="s">
        <v>5825</v>
      </c>
      <c r="AC569" s="20" t="s">
        <v>14386</v>
      </c>
    </row>
    <row r="570" spans="1:29" ht="22.5" customHeight="1" x14ac:dyDescent="0.35">
      <c r="A570" s="33">
        <v>568</v>
      </c>
      <c r="B570" s="20" t="s">
        <v>20113</v>
      </c>
      <c r="C570" s="20" t="s">
        <v>332</v>
      </c>
      <c r="D570" s="20" t="str">
        <f t="shared" si="10"/>
        <v>NTBTH-CB</v>
      </c>
      <c r="E570" s="20" t="s">
        <v>6335</v>
      </c>
      <c r="F570" s="20" t="s">
        <v>52</v>
      </c>
      <c r="G570" s="20" t="s">
        <v>6155</v>
      </c>
      <c r="H570" s="20" t="s">
        <v>11500</v>
      </c>
      <c r="I570" s="20" t="s">
        <v>20114</v>
      </c>
      <c r="J570" s="33" t="s">
        <v>577</v>
      </c>
      <c r="K570" s="215" t="s">
        <v>578</v>
      </c>
      <c r="L570" s="20">
        <f t="shared" si="11"/>
        <v>25</v>
      </c>
      <c r="M570" s="20">
        <f t="shared" si="12"/>
        <v>8</v>
      </c>
      <c r="N570" s="20">
        <f t="shared" si="13"/>
        <v>2023</v>
      </c>
      <c r="O570" s="20">
        <v>72</v>
      </c>
      <c r="P570" s="209">
        <f t="shared" si="14"/>
        <v>47355</v>
      </c>
      <c r="Q570" s="20"/>
      <c r="R570" s="20" t="s">
        <v>20113</v>
      </c>
      <c r="S570" s="19" t="s">
        <v>20115</v>
      </c>
      <c r="T570" s="19" t="s">
        <v>1677</v>
      </c>
      <c r="U570" s="19" t="s">
        <v>5368</v>
      </c>
      <c r="V570" s="210">
        <v>37982</v>
      </c>
      <c r="W570" s="20" t="s">
        <v>75</v>
      </c>
      <c r="X570" s="20">
        <v>20</v>
      </c>
      <c r="Y570" s="33" t="s">
        <v>17450</v>
      </c>
      <c r="Z570" s="19" t="s">
        <v>234</v>
      </c>
      <c r="AA570" s="20" t="s">
        <v>5824</v>
      </c>
      <c r="AB570" s="19" t="s">
        <v>5825</v>
      </c>
      <c r="AC570" s="20" t="s">
        <v>14386</v>
      </c>
    </row>
    <row r="571" spans="1:29" ht="22.5" customHeight="1" x14ac:dyDescent="0.35">
      <c r="A571" s="33">
        <v>569</v>
      </c>
      <c r="B571" s="20" t="s">
        <v>20116</v>
      </c>
      <c r="C571" s="20" t="s">
        <v>332</v>
      </c>
      <c r="D571" s="20" t="str">
        <f t="shared" si="10"/>
        <v>NTBTH-CB</v>
      </c>
      <c r="E571" s="20" t="s">
        <v>6335</v>
      </c>
      <c r="F571" s="20" t="s">
        <v>52</v>
      </c>
      <c r="G571" s="20" t="s">
        <v>6155</v>
      </c>
      <c r="H571" s="20" t="s">
        <v>11500</v>
      </c>
      <c r="I571" s="20" t="s">
        <v>20117</v>
      </c>
      <c r="J571" s="33" t="s">
        <v>1816</v>
      </c>
      <c r="K571" s="215" t="s">
        <v>1817</v>
      </c>
      <c r="L571" s="20">
        <f t="shared" si="11"/>
        <v>31</v>
      </c>
      <c r="M571" s="20">
        <f t="shared" si="12"/>
        <v>10</v>
      </c>
      <c r="N571" s="20">
        <f t="shared" si="13"/>
        <v>2023</v>
      </c>
      <c r="O571" s="20">
        <v>72</v>
      </c>
      <c r="P571" s="209">
        <f t="shared" si="14"/>
        <v>47422</v>
      </c>
      <c r="Q571" s="20"/>
      <c r="R571" s="20" t="s">
        <v>20116</v>
      </c>
      <c r="S571" s="19" t="s">
        <v>20118</v>
      </c>
      <c r="T571" s="19" t="s">
        <v>3340</v>
      </c>
      <c r="U571" s="19" t="s">
        <v>2205</v>
      </c>
      <c r="V571" s="210">
        <v>37248</v>
      </c>
      <c r="W571" s="20" t="s">
        <v>75</v>
      </c>
      <c r="X571" s="20">
        <v>20</v>
      </c>
      <c r="Y571" s="33" t="s">
        <v>17450</v>
      </c>
      <c r="Z571" s="19" t="s">
        <v>234</v>
      </c>
      <c r="AA571" s="20" t="s">
        <v>5824</v>
      </c>
      <c r="AB571" s="19" t="s">
        <v>5825</v>
      </c>
      <c r="AC571" s="20" t="s">
        <v>14386</v>
      </c>
    </row>
    <row r="572" spans="1:29" ht="22.5" customHeight="1" x14ac:dyDescent="0.35">
      <c r="A572" s="33">
        <v>570</v>
      </c>
      <c r="B572" s="20" t="s">
        <v>20119</v>
      </c>
      <c r="C572" s="20" t="s">
        <v>332</v>
      </c>
      <c r="D572" s="20" t="str">
        <f t="shared" si="10"/>
        <v>NTBTH-CB</v>
      </c>
      <c r="E572" s="20" t="s">
        <v>6335</v>
      </c>
      <c r="F572" s="20" t="s">
        <v>52</v>
      </c>
      <c r="G572" s="20" t="s">
        <v>6155</v>
      </c>
      <c r="H572" s="20" t="s">
        <v>11500</v>
      </c>
      <c r="I572" s="20" t="s">
        <v>20120</v>
      </c>
      <c r="J572" s="33" t="s">
        <v>577</v>
      </c>
      <c r="K572" s="215" t="s">
        <v>578</v>
      </c>
      <c r="L572" s="20">
        <f t="shared" si="11"/>
        <v>25</v>
      </c>
      <c r="M572" s="20">
        <f t="shared" si="12"/>
        <v>8</v>
      </c>
      <c r="N572" s="20">
        <f t="shared" si="13"/>
        <v>2023</v>
      </c>
      <c r="O572" s="20">
        <v>72</v>
      </c>
      <c r="P572" s="209">
        <f t="shared" si="14"/>
        <v>47355</v>
      </c>
      <c r="Q572" s="20"/>
      <c r="R572" s="20" t="s">
        <v>20119</v>
      </c>
      <c r="S572" s="19" t="s">
        <v>20121</v>
      </c>
      <c r="T572" s="19" t="s">
        <v>172</v>
      </c>
      <c r="U572" s="19" t="s">
        <v>557</v>
      </c>
      <c r="V572" s="210">
        <v>37614</v>
      </c>
      <c r="W572" s="20" t="s">
        <v>44</v>
      </c>
      <c r="X572" s="20">
        <v>20</v>
      </c>
      <c r="Y572" s="33" t="s">
        <v>17450</v>
      </c>
      <c r="Z572" s="19" t="s">
        <v>234</v>
      </c>
      <c r="AA572" s="20" t="s">
        <v>5824</v>
      </c>
      <c r="AB572" s="19" t="s">
        <v>5825</v>
      </c>
      <c r="AC572" s="20" t="s">
        <v>14386</v>
      </c>
    </row>
    <row r="573" spans="1:29" ht="22.5" customHeight="1" x14ac:dyDescent="0.35">
      <c r="A573" s="33">
        <v>571</v>
      </c>
      <c r="B573" s="20" t="s">
        <v>20122</v>
      </c>
      <c r="C573" s="20" t="s">
        <v>332</v>
      </c>
      <c r="D573" s="20" t="str">
        <f t="shared" si="10"/>
        <v>NTBTH-CB</v>
      </c>
      <c r="E573" s="20" t="s">
        <v>6335</v>
      </c>
      <c r="F573" s="20" t="s">
        <v>52</v>
      </c>
      <c r="G573" s="20" t="s">
        <v>6155</v>
      </c>
      <c r="H573" s="20" t="s">
        <v>11500</v>
      </c>
      <c r="I573" s="20" t="s">
        <v>20123</v>
      </c>
      <c r="J573" s="33" t="s">
        <v>577</v>
      </c>
      <c r="K573" s="215" t="s">
        <v>578</v>
      </c>
      <c r="L573" s="20">
        <f t="shared" si="11"/>
        <v>25</v>
      </c>
      <c r="M573" s="20">
        <f t="shared" si="12"/>
        <v>8</v>
      </c>
      <c r="N573" s="20">
        <f t="shared" si="13"/>
        <v>2023</v>
      </c>
      <c r="O573" s="20">
        <v>72</v>
      </c>
      <c r="P573" s="209">
        <f t="shared" si="14"/>
        <v>47355</v>
      </c>
      <c r="Q573" s="20"/>
      <c r="R573" s="20" t="s">
        <v>20122</v>
      </c>
      <c r="S573" s="19" t="s">
        <v>11457</v>
      </c>
      <c r="T573" s="19" t="s">
        <v>502</v>
      </c>
      <c r="U573" s="19" t="s">
        <v>1813</v>
      </c>
      <c r="V573" s="209">
        <v>36865</v>
      </c>
      <c r="W573" s="20" t="s">
        <v>44</v>
      </c>
      <c r="X573" s="20">
        <v>20</v>
      </c>
      <c r="Y573" s="33" t="s">
        <v>17450</v>
      </c>
      <c r="Z573" s="19" t="s">
        <v>234</v>
      </c>
      <c r="AA573" s="20" t="s">
        <v>5824</v>
      </c>
      <c r="AB573" s="19" t="s">
        <v>5825</v>
      </c>
      <c r="AC573" s="20" t="s">
        <v>14386</v>
      </c>
    </row>
    <row r="574" spans="1:29" ht="22.5" customHeight="1" x14ac:dyDescent="0.35">
      <c r="A574" s="33">
        <v>572</v>
      </c>
      <c r="B574" s="20" t="s">
        <v>20124</v>
      </c>
      <c r="C574" s="20" t="s">
        <v>332</v>
      </c>
      <c r="D574" s="20" t="str">
        <f t="shared" si="10"/>
        <v>NTBTH-CB</v>
      </c>
      <c r="E574" s="20" t="s">
        <v>6335</v>
      </c>
      <c r="F574" s="20" t="s">
        <v>52</v>
      </c>
      <c r="G574" s="20" t="s">
        <v>6155</v>
      </c>
      <c r="H574" s="20" t="s">
        <v>11500</v>
      </c>
      <c r="I574" s="20" t="s">
        <v>20125</v>
      </c>
      <c r="J574" s="33" t="s">
        <v>577</v>
      </c>
      <c r="K574" s="215" t="s">
        <v>578</v>
      </c>
      <c r="L574" s="20">
        <f t="shared" si="11"/>
        <v>25</v>
      </c>
      <c r="M574" s="20">
        <f t="shared" si="12"/>
        <v>8</v>
      </c>
      <c r="N574" s="20">
        <f t="shared" si="13"/>
        <v>2023</v>
      </c>
      <c r="O574" s="20">
        <v>72</v>
      </c>
      <c r="P574" s="209">
        <f t="shared" si="14"/>
        <v>47355</v>
      </c>
      <c r="Q574" s="20"/>
      <c r="R574" s="20" t="s">
        <v>20124</v>
      </c>
      <c r="S574" s="19" t="s">
        <v>20126</v>
      </c>
      <c r="T574" s="19" t="s">
        <v>20127</v>
      </c>
      <c r="U574" s="19" t="s">
        <v>457</v>
      </c>
      <c r="V574" s="210">
        <v>33161</v>
      </c>
      <c r="W574" s="20" t="s">
        <v>44</v>
      </c>
      <c r="X574" s="20">
        <v>20</v>
      </c>
      <c r="Y574" s="33" t="s">
        <v>17450</v>
      </c>
      <c r="Z574" s="19" t="s">
        <v>234</v>
      </c>
      <c r="AA574" s="20" t="s">
        <v>5824</v>
      </c>
      <c r="AB574" s="19" t="s">
        <v>5825</v>
      </c>
      <c r="AC574" s="20" t="s">
        <v>14386</v>
      </c>
    </row>
    <row r="575" spans="1:29" ht="22.5" customHeight="1" x14ac:dyDescent="0.35">
      <c r="A575" s="33">
        <v>573</v>
      </c>
      <c r="B575" s="20" t="s">
        <v>20128</v>
      </c>
      <c r="C575" s="20" t="s">
        <v>332</v>
      </c>
      <c r="D575" s="20" t="str">
        <f t="shared" si="10"/>
        <v>NTBTH-CB</v>
      </c>
      <c r="E575" s="20" t="s">
        <v>6335</v>
      </c>
      <c r="F575" s="20" t="s">
        <v>52</v>
      </c>
      <c r="G575" s="20" t="s">
        <v>6155</v>
      </c>
      <c r="H575" s="20" t="s">
        <v>11500</v>
      </c>
      <c r="I575" s="20" t="s">
        <v>20129</v>
      </c>
      <c r="J575" s="33" t="s">
        <v>15574</v>
      </c>
      <c r="K575" s="215" t="s">
        <v>15575</v>
      </c>
      <c r="L575" s="20">
        <f t="shared" si="11"/>
        <v>17</v>
      </c>
      <c r="M575" s="20">
        <f t="shared" si="12"/>
        <v>11</v>
      </c>
      <c r="N575" s="20">
        <f t="shared" si="13"/>
        <v>2023</v>
      </c>
      <c r="O575" s="20">
        <v>72</v>
      </c>
      <c r="P575" s="209">
        <f t="shared" si="14"/>
        <v>47439</v>
      </c>
      <c r="Q575" s="20"/>
      <c r="R575" s="20" t="s">
        <v>20128</v>
      </c>
      <c r="S575" s="19" t="s">
        <v>16292</v>
      </c>
      <c r="T575" s="19" t="s">
        <v>1774</v>
      </c>
      <c r="U575" s="19" t="s">
        <v>305</v>
      </c>
      <c r="V575" s="209">
        <v>35481</v>
      </c>
      <c r="W575" s="20" t="s">
        <v>44</v>
      </c>
      <c r="X575" s="20">
        <v>20</v>
      </c>
      <c r="Y575" s="33" t="s">
        <v>20130</v>
      </c>
      <c r="Z575" s="19" t="s">
        <v>234</v>
      </c>
      <c r="AA575" s="20" t="s">
        <v>5824</v>
      </c>
      <c r="AB575" s="19" t="s">
        <v>5825</v>
      </c>
      <c r="AC575" s="20" t="s">
        <v>14386</v>
      </c>
    </row>
    <row r="576" spans="1:29" ht="22.5" customHeight="1" x14ac:dyDescent="0.35">
      <c r="A576" s="33">
        <v>574</v>
      </c>
      <c r="B576" s="20" t="s">
        <v>20131</v>
      </c>
      <c r="C576" s="20" t="s">
        <v>332</v>
      </c>
      <c r="D576" s="20" t="str">
        <f t="shared" si="10"/>
        <v>NTBTH-CB</v>
      </c>
      <c r="E576" s="20" t="s">
        <v>6335</v>
      </c>
      <c r="F576" s="20" t="s">
        <v>52</v>
      </c>
      <c r="G576" s="20" t="s">
        <v>6155</v>
      </c>
      <c r="H576" s="20" t="s">
        <v>11500</v>
      </c>
      <c r="I576" s="20" t="s">
        <v>20132</v>
      </c>
      <c r="J576" s="33" t="s">
        <v>1816</v>
      </c>
      <c r="K576" s="215" t="s">
        <v>1817</v>
      </c>
      <c r="L576" s="20">
        <f t="shared" si="11"/>
        <v>31</v>
      </c>
      <c r="M576" s="20">
        <f t="shared" si="12"/>
        <v>10</v>
      </c>
      <c r="N576" s="20">
        <f t="shared" si="13"/>
        <v>2023</v>
      </c>
      <c r="O576" s="20">
        <v>72</v>
      </c>
      <c r="P576" s="209">
        <f t="shared" si="14"/>
        <v>47422</v>
      </c>
      <c r="Q576" s="20"/>
      <c r="R576" s="20" t="s">
        <v>20131</v>
      </c>
      <c r="S576" s="19" t="s">
        <v>20133</v>
      </c>
      <c r="T576" s="19" t="s">
        <v>1408</v>
      </c>
      <c r="U576" s="19" t="s">
        <v>1779</v>
      </c>
      <c r="V576" s="209">
        <v>30555</v>
      </c>
      <c r="W576" s="20" t="s">
        <v>75</v>
      </c>
      <c r="X576" s="20">
        <v>20</v>
      </c>
      <c r="Y576" s="33" t="s">
        <v>20130</v>
      </c>
      <c r="Z576" s="19" t="s">
        <v>234</v>
      </c>
      <c r="AA576" s="20" t="s">
        <v>5824</v>
      </c>
      <c r="AB576" s="19" t="s">
        <v>5825</v>
      </c>
      <c r="AC576" s="20" t="s">
        <v>14386</v>
      </c>
    </row>
    <row r="577" spans="1:29" ht="22.5" customHeight="1" x14ac:dyDescent="0.35">
      <c r="A577" s="33">
        <v>575</v>
      </c>
      <c r="B577" s="20" t="s">
        <v>20134</v>
      </c>
      <c r="C577" s="20" t="s">
        <v>332</v>
      </c>
      <c r="D577" s="20" t="str">
        <f t="shared" si="10"/>
        <v>NTBTH-CB</v>
      </c>
      <c r="E577" s="20" t="s">
        <v>6335</v>
      </c>
      <c r="F577" s="20" t="s">
        <v>52</v>
      </c>
      <c r="G577" s="20" t="s">
        <v>6155</v>
      </c>
      <c r="H577" s="20" t="s">
        <v>11500</v>
      </c>
      <c r="I577" s="20" t="s">
        <v>20135</v>
      </c>
      <c r="J577" s="33" t="s">
        <v>15574</v>
      </c>
      <c r="K577" s="215" t="s">
        <v>15575</v>
      </c>
      <c r="L577" s="20">
        <f t="shared" si="11"/>
        <v>17</v>
      </c>
      <c r="M577" s="20">
        <f t="shared" si="12"/>
        <v>11</v>
      </c>
      <c r="N577" s="20">
        <f t="shared" si="13"/>
        <v>2023</v>
      </c>
      <c r="O577" s="20">
        <v>72</v>
      </c>
      <c r="P577" s="209">
        <f t="shared" si="14"/>
        <v>47439</v>
      </c>
      <c r="Q577" s="20"/>
      <c r="R577" s="20" t="s">
        <v>20134</v>
      </c>
      <c r="S577" s="19" t="s">
        <v>20136</v>
      </c>
      <c r="T577" s="19" t="s">
        <v>493</v>
      </c>
      <c r="U577" s="19" t="s">
        <v>664</v>
      </c>
      <c r="V577" s="209">
        <v>32520</v>
      </c>
      <c r="W577" s="20" t="s">
        <v>44</v>
      </c>
      <c r="X577" s="20">
        <v>20</v>
      </c>
      <c r="Y577" s="33" t="s">
        <v>20130</v>
      </c>
      <c r="Z577" s="19" t="s">
        <v>234</v>
      </c>
      <c r="AA577" s="20" t="s">
        <v>5824</v>
      </c>
      <c r="AB577" s="19" t="s">
        <v>5825</v>
      </c>
      <c r="AC577" s="20" t="s">
        <v>14386</v>
      </c>
    </row>
    <row r="578" spans="1:29" ht="22.5" customHeight="1" x14ac:dyDescent="0.35">
      <c r="A578" s="33">
        <v>576</v>
      </c>
      <c r="B578" s="20" t="s">
        <v>20137</v>
      </c>
      <c r="C578" s="20" t="s">
        <v>332</v>
      </c>
      <c r="D578" s="20" t="str">
        <f t="shared" si="10"/>
        <v>NTBTH-CB</v>
      </c>
      <c r="E578" s="20" t="s">
        <v>6335</v>
      </c>
      <c r="F578" s="20" t="s">
        <v>52</v>
      </c>
      <c r="G578" s="20" t="s">
        <v>6155</v>
      </c>
      <c r="H578" s="20" t="s">
        <v>11500</v>
      </c>
      <c r="I578" s="20" t="s">
        <v>20138</v>
      </c>
      <c r="J578" s="33" t="s">
        <v>15574</v>
      </c>
      <c r="K578" s="215" t="s">
        <v>15575</v>
      </c>
      <c r="L578" s="20">
        <f t="shared" si="11"/>
        <v>17</v>
      </c>
      <c r="M578" s="20">
        <f t="shared" si="12"/>
        <v>11</v>
      </c>
      <c r="N578" s="20">
        <f t="shared" si="13"/>
        <v>2023</v>
      </c>
      <c r="O578" s="20">
        <v>72</v>
      </c>
      <c r="P578" s="209">
        <f t="shared" si="14"/>
        <v>47439</v>
      </c>
      <c r="Q578" s="20"/>
      <c r="R578" s="20" t="s">
        <v>20137</v>
      </c>
      <c r="S578" s="19" t="s">
        <v>1914</v>
      </c>
      <c r="T578" s="19" t="s">
        <v>476</v>
      </c>
      <c r="U578" s="19" t="s">
        <v>804</v>
      </c>
      <c r="V578" s="209">
        <v>33090</v>
      </c>
      <c r="W578" s="20" t="s">
        <v>44</v>
      </c>
      <c r="X578" s="20">
        <v>20</v>
      </c>
      <c r="Y578" s="33" t="s">
        <v>20130</v>
      </c>
      <c r="Z578" s="19" t="s">
        <v>234</v>
      </c>
      <c r="AA578" s="20" t="s">
        <v>5824</v>
      </c>
      <c r="AB578" s="19" t="s">
        <v>5825</v>
      </c>
      <c r="AC578" s="20" t="s">
        <v>14386</v>
      </c>
    </row>
    <row r="579" spans="1:29" ht="22.5" customHeight="1" x14ac:dyDescent="0.35">
      <c r="A579" s="33">
        <v>577</v>
      </c>
      <c r="B579" s="20" t="s">
        <v>20139</v>
      </c>
      <c r="C579" s="20" t="s">
        <v>332</v>
      </c>
      <c r="D579" s="20" t="str">
        <f t="shared" si="10"/>
        <v>NTBTH-CB</v>
      </c>
      <c r="E579" s="20" t="s">
        <v>6335</v>
      </c>
      <c r="F579" s="20" t="s">
        <v>52</v>
      </c>
      <c r="G579" s="20" t="s">
        <v>6155</v>
      </c>
      <c r="H579" s="20" t="s">
        <v>11500</v>
      </c>
      <c r="I579" s="20" t="s">
        <v>20140</v>
      </c>
      <c r="J579" s="33" t="s">
        <v>1828</v>
      </c>
      <c r="K579" s="215" t="s">
        <v>1829</v>
      </c>
      <c r="L579" s="20">
        <f t="shared" si="11"/>
        <v>22</v>
      </c>
      <c r="M579" s="20">
        <f t="shared" si="12"/>
        <v>9</v>
      </c>
      <c r="N579" s="20">
        <f t="shared" si="13"/>
        <v>2023</v>
      </c>
      <c r="O579" s="20">
        <v>72</v>
      </c>
      <c r="P579" s="209">
        <f t="shared" si="14"/>
        <v>47383</v>
      </c>
      <c r="Q579" s="20"/>
      <c r="R579" s="20" t="s">
        <v>20139</v>
      </c>
      <c r="S579" s="19" t="s">
        <v>14373</v>
      </c>
      <c r="T579" s="19" t="s">
        <v>1770</v>
      </c>
      <c r="U579" s="19" t="s">
        <v>144</v>
      </c>
      <c r="V579" s="209">
        <v>32009</v>
      </c>
      <c r="W579" s="20" t="s">
        <v>44</v>
      </c>
      <c r="X579" s="20">
        <v>20</v>
      </c>
      <c r="Y579" s="33" t="s">
        <v>20130</v>
      </c>
      <c r="Z579" s="19" t="s">
        <v>234</v>
      </c>
      <c r="AA579" s="20" t="s">
        <v>5824</v>
      </c>
      <c r="AB579" s="19" t="s">
        <v>5825</v>
      </c>
      <c r="AC579" s="20" t="s">
        <v>14386</v>
      </c>
    </row>
    <row r="580" spans="1:29" ht="22.5" customHeight="1" x14ac:dyDescent="0.35">
      <c r="A580" s="33">
        <v>578</v>
      </c>
      <c r="B580" s="20" t="s">
        <v>20141</v>
      </c>
      <c r="C580" s="20" t="s">
        <v>332</v>
      </c>
      <c r="D580" s="20" t="str">
        <f t="shared" si="10"/>
        <v>NTBTH-CB</v>
      </c>
      <c r="E580" s="20" t="s">
        <v>6335</v>
      </c>
      <c r="F580" s="20" t="s">
        <v>52</v>
      </c>
      <c r="G580" s="20" t="s">
        <v>6155</v>
      </c>
      <c r="H580" s="20" t="s">
        <v>11500</v>
      </c>
      <c r="I580" s="20" t="s">
        <v>20142</v>
      </c>
      <c r="J580" s="33" t="s">
        <v>577</v>
      </c>
      <c r="K580" s="215" t="s">
        <v>578</v>
      </c>
      <c r="L580" s="20">
        <f t="shared" si="11"/>
        <v>25</v>
      </c>
      <c r="M580" s="20">
        <f t="shared" si="12"/>
        <v>8</v>
      </c>
      <c r="N580" s="20">
        <f t="shared" si="13"/>
        <v>2023</v>
      </c>
      <c r="O580" s="20">
        <v>72</v>
      </c>
      <c r="P580" s="209">
        <f t="shared" si="14"/>
        <v>47355</v>
      </c>
      <c r="Q580" s="20"/>
      <c r="R580" s="20" t="s">
        <v>20141</v>
      </c>
      <c r="S580" s="19" t="s">
        <v>20143</v>
      </c>
      <c r="T580" s="19" t="s">
        <v>1935</v>
      </c>
      <c r="U580" s="19" t="s">
        <v>516</v>
      </c>
      <c r="V580" s="209">
        <v>37171</v>
      </c>
      <c r="W580" s="20" t="s">
        <v>44</v>
      </c>
      <c r="X580" s="20">
        <v>20</v>
      </c>
      <c r="Y580" s="33" t="s">
        <v>20130</v>
      </c>
      <c r="Z580" s="19" t="s">
        <v>234</v>
      </c>
      <c r="AA580" s="20" t="s">
        <v>5824</v>
      </c>
      <c r="AB580" s="19" t="s">
        <v>5825</v>
      </c>
      <c r="AC580" s="20" t="s">
        <v>14386</v>
      </c>
    </row>
    <row r="581" spans="1:29" ht="22.5" customHeight="1" x14ac:dyDescent="0.35">
      <c r="A581" s="33">
        <v>579</v>
      </c>
      <c r="B581" s="20" t="s">
        <v>20144</v>
      </c>
      <c r="C581" s="20" t="s">
        <v>332</v>
      </c>
      <c r="D581" s="20" t="str">
        <f t="shared" si="10"/>
        <v>NTBTH-CB</v>
      </c>
      <c r="E581" s="20" t="s">
        <v>6335</v>
      </c>
      <c r="F581" s="20" t="s">
        <v>52</v>
      </c>
      <c r="G581" s="20" t="s">
        <v>6155</v>
      </c>
      <c r="H581" s="20" t="s">
        <v>11500</v>
      </c>
      <c r="I581" s="20" t="s">
        <v>20145</v>
      </c>
      <c r="J581" s="33" t="s">
        <v>1828</v>
      </c>
      <c r="K581" s="215" t="s">
        <v>1829</v>
      </c>
      <c r="L581" s="20">
        <f t="shared" si="11"/>
        <v>22</v>
      </c>
      <c r="M581" s="20">
        <f t="shared" si="12"/>
        <v>9</v>
      </c>
      <c r="N581" s="20">
        <f t="shared" si="13"/>
        <v>2023</v>
      </c>
      <c r="O581" s="20">
        <v>72</v>
      </c>
      <c r="P581" s="209">
        <f t="shared" si="14"/>
        <v>47383</v>
      </c>
      <c r="Q581" s="20"/>
      <c r="R581" s="20" t="s">
        <v>20144</v>
      </c>
      <c r="S581" s="19" t="s">
        <v>20146</v>
      </c>
      <c r="T581" s="19" t="s">
        <v>373</v>
      </c>
      <c r="U581" s="19" t="s">
        <v>1139</v>
      </c>
      <c r="V581" s="209">
        <v>37055</v>
      </c>
      <c r="W581" s="20" t="s">
        <v>44</v>
      </c>
      <c r="X581" s="20">
        <v>20</v>
      </c>
      <c r="Y581" s="33" t="s">
        <v>20130</v>
      </c>
      <c r="Z581" s="19" t="s">
        <v>234</v>
      </c>
      <c r="AA581" s="20" t="s">
        <v>5824</v>
      </c>
      <c r="AB581" s="19" t="s">
        <v>5825</v>
      </c>
      <c r="AC581" s="20" t="s">
        <v>14386</v>
      </c>
    </row>
    <row r="582" spans="1:29" ht="22.5" customHeight="1" x14ac:dyDescent="0.35">
      <c r="A582" s="33">
        <v>580</v>
      </c>
      <c r="B582" s="20" t="s">
        <v>20147</v>
      </c>
      <c r="C582" s="20" t="s">
        <v>332</v>
      </c>
      <c r="D582" s="20" t="str">
        <f t="shared" si="10"/>
        <v>NTBTH-CB</v>
      </c>
      <c r="E582" s="20" t="s">
        <v>6335</v>
      </c>
      <c r="F582" s="20" t="s">
        <v>52</v>
      </c>
      <c r="G582" s="20" t="s">
        <v>6155</v>
      </c>
      <c r="H582" s="20" t="s">
        <v>11500</v>
      </c>
      <c r="I582" s="20" t="s">
        <v>20148</v>
      </c>
      <c r="J582" s="33" t="s">
        <v>577</v>
      </c>
      <c r="K582" s="215" t="s">
        <v>578</v>
      </c>
      <c r="L582" s="20">
        <f t="shared" si="11"/>
        <v>25</v>
      </c>
      <c r="M582" s="20">
        <f t="shared" si="12"/>
        <v>8</v>
      </c>
      <c r="N582" s="20">
        <f t="shared" si="13"/>
        <v>2023</v>
      </c>
      <c r="O582" s="20">
        <v>72</v>
      </c>
      <c r="P582" s="209">
        <f t="shared" si="14"/>
        <v>47355</v>
      </c>
      <c r="Q582" s="20"/>
      <c r="R582" s="20" t="s">
        <v>20147</v>
      </c>
      <c r="S582" s="19" t="s">
        <v>20149</v>
      </c>
      <c r="T582" s="19" t="s">
        <v>20150</v>
      </c>
      <c r="U582" s="19" t="s">
        <v>20151</v>
      </c>
      <c r="V582" s="209">
        <v>37275</v>
      </c>
      <c r="W582" s="20" t="s">
        <v>75</v>
      </c>
      <c r="X582" s="20">
        <v>20</v>
      </c>
      <c r="Y582" s="33" t="s">
        <v>20130</v>
      </c>
      <c r="Z582" s="19" t="s">
        <v>234</v>
      </c>
      <c r="AA582" s="20" t="s">
        <v>5824</v>
      </c>
      <c r="AB582" s="19" t="s">
        <v>5825</v>
      </c>
      <c r="AC582" s="20" t="s">
        <v>14386</v>
      </c>
    </row>
    <row r="583" spans="1:29" ht="22.5" customHeight="1" x14ac:dyDescent="0.35">
      <c r="A583" s="33">
        <v>581</v>
      </c>
      <c r="B583" s="20" t="s">
        <v>20152</v>
      </c>
      <c r="C583" s="20" t="s">
        <v>332</v>
      </c>
      <c r="D583" s="20" t="str">
        <f t="shared" si="10"/>
        <v>NTBTH-CB</v>
      </c>
      <c r="E583" s="20" t="s">
        <v>6335</v>
      </c>
      <c r="F583" s="20" t="s">
        <v>52</v>
      </c>
      <c r="G583" s="20" t="s">
        <v>6155</v>
      </c>
      <c r="H583" s="20" t="s">
        <v>11500</v>
      </c>
      <c r="I583" s="20" t="s">
        <v>20153</v>
      </c>
      <c r="J583" s="33" t="s">
        <v>577</v>
      </c>
      <c r="K583" s="215" t="s">
        <v>578</v>
      </c>
      <c r="L583" s="20">
        <f t="shared" si="11"/>
        <v>25</v>
      </c>
      <c r="M583" s="20">
        <f t="shared" si="12"/>
        <v>8</v>
      </c>
      <c r="N583" s="20">
        <f t="shared" si="13"/>
        <v>2023</v>
      </c>
      <c r="O583" s="20">
        <v>72</v>
      </c>
      <c r="P583" s="209">
        <f t="shared" si="14"/>
        <v>47355</v>
      </c>
      <c r="Q583" s="20"/>
      <c r="R583" s="20" t="s">
        <v>20152</v>
      </c>
      <c r="S583" s="19" t="s">
        <v>20154</v>
      </c>
      <c r="T583" s="19" t="s">
        <v>16467</v>
      </c>
      <c r="U583" s="19" t="s">
        <v>136</v>
      </c>
      <c r="V583" s="209">
        <v>37836</v>
      </c>
      <c r="W583" s="20" t="s">
        <v>75</v>
      </c>
      <c r="X583" s="20">
        <v>20</v>
      </c>
      <c r="Y583" s="33" t="s">
        <v>20130</v>
      </c>
      <c r="Z583" s="19" t="s">
        <v>234</v>
      </c>
      <c r="AA583" s="20" t="s">
        <v>5824</v>
      </c>
      <c r="AB583" s="19" t="s">
        <v>5825</v>
      </c>
      <c r="AC583" s="20" t="s">
        <v>14386</v>
      </c>
    </row>
    <row r="584" spans="1:29" ht="22.5" customHeight="1" x14ac:dyDescent="0.35">
      <c r="A584" s="33">
        <v>582</v>
      </c>
      <c r="B584" s="20" t="s">
        <v>20155</v>
      </c>
      <c r="C584" s="20" t="s">
        <v>332</v>
      </c>
      <c r="D584" s="20" t="str">
        <f t="shared" si="10"/>
        <v>NTBTH-CB</v>
      </c>
      <c r="E584" s="20" t="s">
        <v>6335</v>
      </c>
      <c r="F584" s="20" t="s">
        <v>52</v>
      </c>
      <c r="G584" s="20" t="s">
        <v>6155</v>
      </c>
      <c r="H584" s="20" t="s">
        <v>11500</v>
      </c>
      <c r="I584" s="20" t="s">
        <v>20156</v>
      </c>
      <c r="J584" s="33" t="s">
        <v>577</v>
      </c>
      <c r="K584" s="215" t="s">
        <v>578</v>
      </c>
      <c r="L584" s="20">
        <f t="shared" si="11"/>
        <v>25</v>
      </c>
      <c r="M584" s="20">
        <f t="shared" si="12"/>
        <v>8</v>
      </c>
      <c r="N584" s="20">
        <f t="shared" si="13"/>
        <v>2023</v>
      </c>
      <c r="O584" s="20">
        <v>72</v>
      </c>
      <c r="P584" s="209">
        <f t="shared" si="14"/>
        <v>47355</v>
      </c>
      <c r="Q584" s="20"/>
      <c r="R584" s="20" t="s">
        <v>20155</v>
      </c>
      <c r="S584" s="19" t="s">
        <v>20157</v>
      </c>
      <c r="T584" s="19" t="s">
        <v>20158</v>
      </c>
      <c r="U584" s="19" t="s">
        <v>136</v>
      </c>
      <c r="V584" s="209">
        <v>35501</v>
      </c>
      <c r="W584" s="20" t="s">
        <v>44</v>
      </c>
      <c r="X584" s="20">
        <v>20</v>
      </c>
      <c r="Y584" s="33" t="s">
        <v>20130</v>
      </c>
      <c r="Z584" s="19" t="s">
        <v>234</v>
      </c>
      <c r="AA584" s="20" t="s">
        <v>5824</v>
      </c>
      <c r="AB584" s="19" t="s">
        <v>5825</v>
      </c>
      <c r="AC584" s="20" t="s">
        <v>14386</v>
      </c>
    </row>
    <row r="585" spans="1:29" ht="22.5" customHeight="1" x14ac:dyDescent="0.35">
      <c r="A585" s="33">
        <v>583</v>
      </c>
      <c r="B585" s="20" t="s">
        <v>20159</v>
      </c>
      <c r="C585" s="20" t="s">
        <v>332</v>
      </c>
      <c r="D585" s="20" t="str">
        <f t="shared" si="10"/>
        <v>NTBTH-CB</v>
      </c>
      <c r="E585" s="20" t="s">
        <v>6335</v>
      </c>
      <c r="F585" s="20" t="s">
        <v>52</v>
      </c>
      <c r="G585" s="20" t="s">
        <v>6155</v>
      </c>
      <c r="H585" s="20" t="s">
        <v>11500</v>
      </c>
      <c r="I585" s="20" t="s">
        <v>20160</v>
      </c>
      <c r="J585" s="33" t="s">
        <v>577</v>
      </c>
      <c r="K585" s="215" t="s">
        <v>578</v>
      </c>
      <c r="L585" s="20">
        <f t="shared" si="11"/>
        <v>25</v>
      </c>
      <c r="M585" s="20">
        <f t="shared" si="12"/>
        <v>8</v>
      </c>
      <c r="N585" s="20">
        <f t="shared" si="13"/>
        <v>2023</v>
      </c>
      <c r="O585" s="20">
        <v>72</v>
      </c>
      <c r="P585" s="209">
        <f t="shared" si="14"/>
        <v>47355</v>
      </c>
      <c r="Q585" s="20"/>
      <c r="R585" s="20" t="s">
        <v>20159</v>
      </c>
      <c r="S585" s="19" t="s">
        <v>20161</v>
      </c>
      <c r="T585" s="19" t="s">
        <v>9790</v>
      </c>
      <c r="U585" s="19" t="s">
        <v>20162</v>
      </c>
      <c r="V585" s="209">
        <v>31921</v>
      </c>
      <c r="W585" s="20" t="s">
        <v>75</v>
      </c>
      <c r="X585" s="20">
        <v>20</v>
      </c>
      <c r="Y585" s="33" t="s">
        <v>20130</v>
      </c>
      <c r="Z585" s="19" t="s">
        <v>234</v>
      </c>
      <c r="AA585" s="20" t="s">
        <v>5824</v>
      </c>
      <c r="AB585" s="19" t="s">
        <v>5825</v>
      </c>
      <c r="AC585" s="20" t="s">
        <v>14386</v>
      </c>
    </row>
    <row r="586" spans="1:29" ht="22.5" customHeight="1" x14ac:dyDescent="0.35">
      <c r="A586" s="33">
        <v>584</v>
      </c>
      <c r="B586" s="20" t="s">
        <v>20163</v>
      </c>
      <c r="C586" s="20" t="s">
        <v>332</v>
      </c>
      <c r="D586" s="20" t="str">
        <f t="shared" si="10"/>
        <v>NTBTH-CB</v>
      </c>
      <c r="E586" s="20" t="s">
        <v>6335</v>
      </c>
      <c r="F586" s="20" t="s">
        <v>52</v>
      </c>
      <c r="G586" s="20" t="s">
        <v>6155</v>
      </c>
      <c r="H586" s="20" t="s">
        <v>11500</v>
      </c>
      <c r="I586" s="20" t="s">
        <v>20164</v>
      </c>
      <c r="J586" s="33" t="s">
        <v>577</v>
      </c>
      <c r="K586" s="215" t="s">
        <v>578</v>
      </c>
      <c r="L586" s="20">
        <f t="shared" si="11"/>
        <v>25</v>
      </c>
      <c r="M586" s="20">
        <f t="shared" si="12"/>
        <v>8</v>
      </c>
      <c r="N586" s="20">
        <f t="shared" si="13"/>
        <v>2023</v>
      </c>
      <c r="O586" s="20">
        <v>72</v>
      </c>
      <c r="P586" s="209">
        <f t="shared" si="14"/>
        <v>47355</v>
      </c>
      <c r="Q586" s="20"/>
      <c r="R586" s="20" t="s">
        <v>20163</v>
      </c>
      <c r="S586" s="19" t="s">
        <v>20165</v>
      </c>
      <c r="T586" s="19" t="s">
        <v>4359</v>
      </c>
      <c r="U586" s="19" t="s">
        <v>292</v>
      </c>
      <c r="V586" s="209">
        <v>32415</v>
      </c>
      <c r="W586" s="20" t="s">
        <v>75</v>
      </c>
      <c r="X586" s="20">
        <v>20</v>
      </c>
      <c r="Y586" s="33" t="s">
        <v>20130</v>
      </c>
      <c r="Z586" s="19" t="s">
        <v>234</v>
      </c>
      <c r="AA586" s="20" t="s">
        <v>5824</v>
      </c>
      <c r="AB586" s="19" t="s">
        <v>5825</v>
      </c>
      <c r="AC586" s="20" t="s">
        <v>14386</v>
      </c>
    </row>
    <row r="587" spans="1:29" ht="22.5" customHeight="1" x14ac:dyDescent="0.35">
      <c r="A587" s="33">
        <v>585</v>
      </c>
      <c r="B587" s="20" t="s">
        <v>20166</v>
      </c>
      <c r="C587" s="20" t="s">
        <v>332</v>
      </c>
      <c r="D587" s="20" t="str">
        <f t="shared" si="10"/>
        <v>NTBTH-CB</v>
      </c>
      <c r="E587" s="20" t="s">
        <v>6335</v>
      </c>
      <c r="F587" s="20" t="s">
        <v>52</v>
      </c>
      <c r="G587" s="20" t="s">
        <v>6155</v>
      </c>
      <c r="H587" s="20" t="s">
        <v>11500</v>
      </c>
      <c r="I587" s="20" t="s">
        <v>20167</v>
      </c>
      <c r="J587" s="33" t="s">
        <v>577</v>
      </c>
      <c r="K587" s="215" t="s">
        <v>578</v>
      </c>
      <c r="L587" s="20">
        <f t="shared" si="11"/>
        <v>25</v>
      </c>
      <c r="M587" s="20">
        <f t="shared" si="12"/>
        <v>8</v>
      </c>
      <c r="N587" s="20">
        <f t="shared" si="13"/>
        <v>2023</v>
      </c>
      <c r="O587" s="20">
        <v>72</v>
      </c>
      <c r="P587" s="209">
        <f t="shared" si="14"/>
        <v>47355</v>
      </c>
      <c r="Q587" s="20"/>
      <c r="R587" s="20" t="s">
        <v>20166</v>
      </c>
      <c r="S587" s="19" t="s">
        <v>20168</v>
      </c>
      <c r="T587" s="19" t="s">
        <v>954</v>
      </c>
      <c r="U587" s="19" t="s">
        <v>107</v>
      </c>
      <c r="V587" s="209">
        <v>29706</v>
      </c>
      <c r="W587" s="20" t="s">
        <v>75</v>
      </c>
      <c r="X587" s="20">
        <v>20</v>
      </c>
      <c r="Y587" s="33" t="s">
        <v>20130</v>
      </c>
      <c r="Z587" s="19" t="s">
        <v>234</v>
      </c>
      <c r="AA587" s="20" t="s">
        <v>5824</v>
      </c>
      <c r="AB587" s="19" t="s">
        <v>5825</v>
      </c>
      <c r="AC587" s="20" t="s">
        <v>14386</v>
      </c>
    </row>
    <row r="588" spans="1:29" ht="22.5" customHeight="1" x14ac:dyDescent="0.35">
      <c r="A588" s="33">
        <v>586</v>
      </c>
      <c r="B588" s="20" t="s">
        <v>20169</v>
      </c>
      <c r="C588" s="20" t="s">
        <v>332</v>
      </c>
      <c r="D588" s="20" t="str">
        <f t="shared" si="10"/>
        <v>NTBTH-CB</v>
      </c>
      <c r="E588" s="20" t="s">
        <v>6335</v>
      </c>
      <c r="F588" s="20" t="s">
        <v>52</v>
      </c>
      <c r="G588" s="20" t="s">
        <v>6155</v>
      </c>
      <c r="H588" s="20" t="s">
        <v>11500</v>
      </c>
      <c r="I588" s="20" t="s">
        <v>20170</v>
      </c>
      <c r="J588" s="33" t="s">
        <v>1850</v>
      </c>
      <c r="K588" s="215" t="s">
        <v>1851</v>
      </c>
      <c r="L588" s="20">
        <f t="shared" si="11"/>
        <v>2</v>
      </c>
      <c r="M588" s="20">
        <f t="shared" si="12"/>
        <v>1</v>
      </c>
      <c r="N588" s="20">
        <f t="shared" si="13"/>
        <v>2024</v>
      </c>
      <c r="O588" s="20">
        <v>72</v>
      </c>
      <c r="P588" s="209">
        <f t="shared" si="14"/>
        <v>47485</v>
      </c>
      <c r="Q588" s="20"/>
      <c r="R588" s="20" t="s">
        <v>20169</v>
      </c>
      <c r="S588" s="19" t="s">
        <v>18890</v>
      </c>
      <c r="T588" s="19" t="s">
        <v>658</v>
      </c>
      <c r="U588" s="19" t="s">
        <v>107</v>
      </c>
      <c r="V588" s="209">
        <v>35518</v>
      </c>
      <c r="W588" s="20" t="s">
        <v>75</v>
      </c>
      <c r="X588" s="20">
        <v>20</v>
      </c>
      <c r="Y588" s="33" t="s">
        <v>20130</v>
      </c>
      <c r="Z588" s="19" t="s">
        <v>234</v>
      </c>
      <c r="AA588" s="20" t="s">
        <v>5824</v>
      </c>
      <c r="AB588" s="19" t="s">
        <v>5825</v>
      </c>
      <c r="AC588" s="20" t="s">
        <v>14386</v>
      </c>
    </row>
    <row r="589" spans="1:29" ht="22.5" customHeight="1" x14ac:dyDescent="0.35">
      <c r="A589" s="33">
        <v>587</v>
      </c>
      <c r="B589" s="20" t="s">
        <v>20171</v>
      </c>
      <c r="C589" s="20" t="s">
        <v>332</v>
      </c>
      <c r="D589" s="20" t="str">
        <f t="shared" si="10"/>
        <v>NTBTH-CB</v>
      </c>
      <c r="E589" s="20" t="s">
        <v>6335</v>
      </c>
      <c r="F589" s="20" t="s">
        <v>52</v>
      </c>
      <c r="G589" s="20" t="s">
        <v>6155</v>
      </c>
      <c r="H589" s="20" t="s">
        <v>11500</v>
      </c>
      <c r="I589" s="20" t="s">
        <v>20172</v>
      </c>
      <c r="J589" s="33" t="s">
        <v>1850</v>
      </c>
      <c r="K589" s="215" t="s">
        <v>1851</v>
      </c>
      <c r="L589" s="20">
        <f t="shared" si="11"/>
        <v>2</v>
      </c>
      <c r="M589" s="20">
        <f t="shared" si="12"/>
        <v>1</v>
      </c>
      <c r="N589" s="20">
        <f t="shared" si="13"/>
        <v>2024</v>
      </c>
      <c r="O589" s="20">
        <v>72</v>
      </c>
      <c r="P589" s="209">
        <f t="shared" si="14"/>
        <v>47485</v>
      </c>
      <c r="Q589" s="20"/>
      <c r="R589" s="20" t="s">
        <v>20171</v>
      </c>
      <c r="S589" s="19" t="s">
        <v>20173</v>
      </c>
      <c r="T589" s="19" t="s">
        <v>11421</v>
      </c>
      <c r="U589" s="19" t="s">
        <v>649</v>
      </c>
      <c r="V589" s="209">
        <v>33253</v>
      </c>
      <c r="W589" s="20" t="s">
        <v>44</v>
      </c>
      <c r="X589" s="20">
        <v>20</v>
      </c>
      <c r="Y589" s="33" t="s">
        <v>20130</v>
      </c>
      <c r="Z589" s="19" t="s">
        <v>234</v>
      </c>
      <c r="AA589" s="20" t="s">
        <v>5824</v>
      </c>
      <c r="AB589" s="19" t="s">
        <v>5825</v>
      </c>
      <c r="AC589" s="20" t="s">
        <v>14386</v>
      </c>
    </row>
    <row r="590" spans="1:29" ht="22.5" customHeight="1" x14ac:dyDescent="0.35">
      <c r="A590" s="33">
        <v>588</v>
      </c>
      <c r="B590" s="20" t="s">
        <v>20174</v>
      </c>
      <c r="C590" s="20" t="s">
        <v>332</v>
      </c>
      <c r="D590" s="20" t="str">
        <f t="shared" si="10"/>
        <v>NTBTH-CB</v>
      </c>
      <c r="E590" s="20" t="s">
        <v>6335</v>
      </c>
      <c r="F590" s="20" t="s">
        <v>52</v>
      </c>
      <c r="G590" s="20" t="s">
        <v>6155</v>
      </c>
      <c r="H590" s="20" t="s">
        <v>11500</v>
      </c>
      <c r="I590" s="20" t="s">
        <v>20175</v>
      </c>
      <c r="J590" s="33" t="s">
        <v>1850</v>
      </c>
      <c r="K590" s="215" t="s">
        <v>1851</v>
      </c>
      <c r="L590" s="20">
        <f t="shared" si="11"/>
        <v>2</v>
      </c>
      <c r="M590" s="20">
        <f t="shared" si="12"/>
        <v>1</v>
      </c>
      <c r="N590" s="20">
        <f t="shared" si="13"/>
        <v>2024</v>
      </c>
      <c r="O590" s="20">
        <v>72</v>
      </c>
      <c r="P590" s="209">
        <f t="shared" si="14"/>
        <v>47485</v>
      </c>
      <c r="Q590" s="20"/>
      <c r="R590" s="20" t="s">
        <v>20174</v>
      </c>
      <c r="S590" s="19" t="s">
        <v>20176</v>
      </c>
      <c r="T590" s="19" t="s">
        <v>20177</v>
      </c>
      <c r="U590" s="19" t="s">
        <v>703</v>
      </c>
      <c r="V590" s="209">
        <v>35275</v>
      </c>
      <c r="W590" s="20" t="s">
        <v>44</v>
      </c>
      <c r="X590" s="20">
        <v>20</v>
      </c>
      <c r="Y590" s="33" t="s">
        <v>20130</v>
      </c>
      <c r="Z590" s="19" t="s">
        <v>234</v>
      </c>
      <c r="AA590" s="20" t="s">
        <v>5824</v>
      </c>
      <c r="AB590" s="19" t="s">
        <v>5825</v>
      </c>
      <c r="AC590" s="20" t="s">
        <v>14386</v>
      </c>
    </row>
    <row r="591" spans="1:29" ht="22.5" customHeight="1" x14ac:dyDescent="0.35">
      <c r="A591" s="33">
        <v>589</v>
      </c>
      <c r="B591" s="20" t="s">
        <v>20178</v>
      </c>
      <c r="C591" s="20" t="s">
        <v>332</v>
      </c>
      <c r="D591" s="20" t="str">
        <f t="shared" si="10"/>
        <v>NTBTH-CB</v>
      </c>
      <c r="E591" s="20" t="s">
        <v>6335</v>
      </c>
      <c r="F591" s="20" t="s">
        <v>52</v>
      </c>
      <c r="G591" s="20" t="s">
        <v>6155</v>
      </c>
      <c r="H591" s="20" t="s">
        <v>11500</v>
      </c>
      <c r="I591" s="20" t="s">
        <v>20179</v>
      </c>
      <c r="J591" s="33" t="s">
        <v>1850</v>
      </c>
      <c r="K591" s="215" t="s">
        <v>1851</v>
      </c>
      <c r="L591" s="20">
        <f t="shared" si="11"/>
        <v>2</v>
      </c>
      <c r="M591" s="20">
        <f t="shared" si="12"/>
        <v>1</v>
      </c>
      <c r="N591" s="20">
        <f t="shared" si="13"/>
        <v>2024</v>
      </c>
      <c r="O591" s="20">
        <v>72</v>
      </c>
      <c r="P591" s="209">
        <f t="shared" si="14"/>
        <v>47485</v>
      </c>
      <c r="Q591" s="20"/>
      <c r="R591" s="20" t="s">
        <v>20178</v>
      </c>
      <c r="S591" s="19" t="s">
        <v>12403</v>
      </c>
      <c r="T591" s="19" t="s">
        <v>493</v>
      </c>
      <c r="U591" s="19" t="s">
        <v>67</v>
      </c>
      <c r="V591" s="209">
        <v>35992</v>
      </c>
      <c r="W591" s="20" t="s">
        <v>44</v>
      </c>
      <c r="X591" s="20">
        <v>20</v>
      </c>
      <c r="Y591" s="33" t="s">
        <v>20130</v>
      </c>
      <c r="Z591" s="19" t="s">
        <v>234</v>
      </c>
      <c r="AA591" s="20" t="s">
        <v>5824</v>
      </c>
      <c r="AB591" s="19" t="s">
        <v>5825</v>
      </c>
      <c r="AC591" s="20" t="s">
        <v>14386</v>
      </c>
    </row>
    <row r="592" spans="1:29" ht="22.5" customHeight="1" x14ac:dyDescent="0.35">
      <c r="A592" s="33">
        <v>590</v>
      </c>
      <c r="B592" s="20" t="s">
        <v>20180</v>
      </c>
      <c r="C592" s="20" t="s">
        <v>332</v>
      </c>
      <c r="D592" s="20" t="str">
        <f t="shared" si="10"/>
        <v>NTBTH-CB</v>
      </c>
      <c r="E592" s="20" t="s">
        <v>6335</v>
      </c>
      <c r="F592" s="20" t="s">
        <v>52</v>
      </c>
      <c r="G592" s="20" t="s">
        <v>6155</v>
      </c>
      <c r="H592" s="20" t="s">
        <v>11500</v>
      </c>
      <c r="I592" s="20" t="s">
        <v>20181</v>
      </c>
      <c r="J592" s="33" t="s">
        <v>1850</v>
      </c>
      <c r="K592" s="215" t="s">
        <v>1851</v>
      </c>
      <c r="L592" s="20">
        <f t="shared" si="11"/>
        <v>2</v>
      </c>
      <c r="M592" s="20">
        <f t="shared" si="12"/>
        <v>1</v>
      </c>
      <c r="N592" s="20">
        <f t="shared" si="13"/>
        <v>2024</v>
      </c>
      <c r="O592" s="20">
        <v>72</v>
      </c>
      <c r="P592" s="209">
        <f t="shared" si="14"/>
        <v>47485</v>
      </c>
      <c r="Q592" s="20"/>
      <c r="R592" s="20" t="s">
        <v>20180</v>
      </c>
      <c r="S592" s="19" t="s">
        <v>20182</v>
      </c>
      <c r="T592" s="19" t="s">
        <v>20183</v>
      </c>
      <c r="U592" s="19" t="s">
        <v>136</v>
      </c>
      <c r="V592" s="209">
        <v>35076</v>
      </c>
      <c r="W592" s="20" t="s">
        <v>75</v>
      </c>
      <c r="X592" s="20">
        <v>20</v>
      </c>
      <c r="Y592" s="33" t="s">
        <v>17455</v>
      </c>
      <c r="Z592" s="19" t="s">
        <v>234</v>
      </c>
      <c r="AA592" s="20" t="s">
        <v>5824</v>
      </c>
      <c r="AB592" s="19" t="s">
        <v>5825</v>
      </c>
      <c r="AC592" s="20" t="s">
        <v>14386</v>
      </c>
    </row>
    <row r="593" spans="1:29" ht="22.5" customHeight="1" x14ac:dyDescent="0.35">
      <c r="A593" s="33">
        <v>591</v>
      </c>
      <c r="B593" s="20" t="s">
        <v>20184</v>
      </c>
      <c r="C593" s="20" t="s">
        <v>332</v>
      </c>
      <c r="D593" s="20" t="str">
        <f t="shared" si="10"/>
        <v>NTBTH-CB</v>
      </c>
      <c r="E593" s="20" t="s">
        <v>6335</v>
      </c>
      <c r="F593" s="20" t="s">
        <v>52</v>
      </c>
      <c r="G593" s="20" t="s">
        <v>6155</v>
      </c>
      <c r="H593" s="20" t="s">
        <v>11500</v>
      </c>
      <c r="I593" s="20" t="s">
        <v>20185</v>
      </c>
      <c r="J593" s="33" t="s">
        <v>15574</v>
      </c>
      <c r="K593" s="215" t="s">
        <v>15575</v>
      </c>
      <c r="L593" s="20">
        <f t="shared" si="11"/>
        <v>17</v>
      </c>
      <c r="M593" s="20">
        <f t="shared" si="12"/>
        <v>11</v>
      </c>
      <c r="N593" s="20">
        <f t="shared" si="13"/>
        <v>2023</v>
      </c>
      <c r="O593" s="20">
        <v>72</v>
      </c>
      <c r="P593" s="209">
        <f t="shared" si="14"/>
        <v>47439</v>
      </c>
      <c r="Q593" s="20"/>
      <c r="R593" s="20" t="s">
        <v>20184</v>
      </c>
      <c r="S593" s="19" t="s">
        <v>11013</v>
      </c>
      <c r="T593" s="19" t="s">
        <v>493</v>
      </c>
      <c r="U593" s="19" t="s">
        <v>43</v>
      </c>
      <c r="V593" s="209">
        <v>32167</v>
      </c>
      <c r="W593" s="20" t="s">
        <v>44</v>
      </c>
      <c r="X593" s="20">
        <v>20</v>
      </c>
      <c r="Y593" s="33" t="s">
        <v>17455</v>
      </c>
      <c r="Z593" s="19" t="s">
        <v>234</v>
      </c>
      <c r="AA593" s="20" t="s">
        <v>5824</v>
      </c>
      <c r="AB593" s="19" t="s">
        <v>5825</v>
      </c>
      <c r="AC593" s="20" t="s">
        <v>14386</v>
      </c>
    </row>
    <row r="594" spans="1:29" ht="22.5" customHeight="1" x14ac:dyDescent="0.35">
      <c r="A594" s="33">
        <v>592</v>
      </c>
      <c r="B594" s="20" t="s">
        <v>20186</v>
      </c>
      <c r="C594" s="20" t="s">
        <v>332</v>
      </c>
      <c r="D594" s="20" t="str">
        <f t="shared" si="10"/>
        <v>NTBTH-CB</v>
      </c>
      <c r="E594" s="20" t="s">
        <v>6335</v>
      </c>
      <c r="F594" s="20" t="s">
        <v>52</v>
      </c>
      <c r="G594" s="20" t="s">
        <v>6155</v>
      </c>
      <c r="H594" s="20" t="s">
        <v>11500</v>
      </c>
      <c r="I594" s="20" t="s">
        <v>20187</v>
      </c>
      <c r="J594" s="33" t="s">
        <v>15574</v>
      </c>
      <c r="K594" s="215" t="s">
        <v>15575</v>
      </c>
      <c r="L594" s="20">
        <f t="shared" si="11"/>
        <v>17</v>
      </c>
      <c r="M594" s="20">
        <f t="shared" si="12"/>
        <v>11</v>
      </c>
      <c r="N594" s="20">
        <f t="shared" si="13"/>
        <v>2023</v>
      </c>
      <c r="O594" s="20">
        <v>72</v>
      </c>
      <c r="P594" s="209">
        <f t="shared" si="14"/>
        <v>47439</v>
      </c>
      <c r="Q594" s="20"/>
      <c r="R594" s="20" t="s">
        <v>20186</v>
      </c>
      <c r="S594" s="19" t="s">
        <v>20188</v>
      </c>
      <c r="T594" s="19" t="s">
        <v>491</v>
      </c>
      <c r="U594" s="19" t="s">
        <v>1557</v>
      </c>
      <c r="V594" s="209">
        <v>28722</v>
      </c>
      <c r="W594" s="20" t="s">
        <v>75</v>
      </c>
      <c r="X594" s="20">
        <v>20</v>
      </c>
      <c r="Y594" s="33" t="s">
        <v>17455</v>
      </c>
      <c r="Z594" s="19" t="s">
        <v>234</v>
      </c>
      <c r="AA594" s="20" t="s">
        <v>5824</v>
      </c>
      <c r="AB594" s="19" t="s">
        <v>5825</v>
      </c>
      <c r="AC594" s="20" t="s">
        <v>14386</v>
      </c>
    </row>
    <row r="595" spans="1:29" ht="22.5" customHeight="1" x14ac:dyDescent="0.35">
      <c r="A595" s="33">
        <v>593</v>
      </c>
      <c r="B595" s="20" t="s">
        <v>20189</v>
      </c>
      <c r="C595" s="20" t="s">
        <v>332</v>
      </c>
      <c r="D595" s="20" t="str">
        <f t="shared" si="10"/>
        <v>NTBTH-CB</v>
      </c>
      <c r="E595" s="20" t="s">
        <v>6335</v>
      </c>
      <c r="F595" s="20" t="s">
        <v>52</v>
      </c>
      <c r="G595" s="20" t="s">
        <v>6155</v>
      </c>
      <c r="H595" s="20" t="s">
        <v>11500</v>
      </c>
      <c r="I595" s="20" t="s">
        <v>20190</v>
      </c>
      <c r="J595" s="33" t="s">
        <v>15574</v>
      </c>
      <c r="K595" s="215" t="s">
        <v>15575</v>
      </c>
      <c r="L595" s="20">
        <f t="shared" si="11"/>
        <v>17</v>
      </c>
      <c r="M595" s="20">
        <f t="shared" si="12"/>
        <v>11</v>
      </c>
      <c r="N595" s="20">
        <f t="shared" si="13"/>
        <v>2023</v>
      </c>
      <c r="O595" s="20">
        <v>72</v>
      </c>
      <c r="P595" s="209">
        <f t="shared" si="14"/>
        <v>47439</v>
      </c>
      <c r="Q595" s="20"/>
      <c r="R595" s="20" t="s">
        <v>20189</v>
      </c>
      <c r="S595" s="19" t="s">
        <v>20191</v>
      </c>
      <c r="T595" s="19" t="s">
        <v>19361</v>
      </c>
      <c r="U595" s="19" t="s">
        <v>1491</v>
      </c>
      <c r="V595" s="209">
        <v>34594</v>
      </c>
      <c r="W595" s="20" t="s">
        <v>75</v>
      </c>
      <c r="X595" s="20">
        <v>20</v>
      </c>
      <c r="Y595" s="33" t="s">
        <v>17455</v>
      </c>
      <c r="Z595" s="19" t="s">
        <v>234</v>
      </c>
      <c r="AA595" s="20" t="s">
        <v>5824</v>
      </c>
      <c r="AB595" s="19" t="s">
        <v>5825</v>
      </c>
      <c r="AC595" s="20" t="s">
        <v>14386</v>
      </c>
    </row>
    <row r="596" spans="1:29" ht="22.5" customHeight="1" x14ac:dyDescent="0.35">
      <c r="A596" s="33">
        <v>594</v>
      </c>
      <c r="B596" s="20" t="s">
        <v>20192</v>
      </c>
      <c r="C596" s="20" t="s">
        <v>332</v>
      </c>
      <c r="D596" s="20" t="str">
        <f t="shared" si="10"/>
        <v>NTBTH-CB</v>
      </c>
      <c r="E596" s="20" t="s">
        <v>6335</v>
      </c>
      <c r="F596" s="20" t="s">
        <v>52</v>
      </c>
      <c r="G596" s="20" t="s">
        <v>6155</v>
      </c>
      <c r="H596" s="20" t="s">
        <v>11500</v>
      </c>
      <c r="I596" s="20" t="s">
        <v>20193</v>
      </c>
      <c r="J596" s="33" t="s">
        <v>15574</v>
      </c>
      <c r="K596" s="215" t="s">
        <v>15575</v>
      </c>
      <c r="L596" s="20">
        <f t="shared" si="11"/>
        <v>17</v>
      </c>
      <c r="M596" s="20">
        <f t="shared" si="12"/>
        <v>11</v>
      </c>
      <c r="N596" s="20">
        <f t="shared" si="13"/>
        <v>2023</v>
      </c>
      <c r="O596" s="20">
        <v>72</v>
      </c>
      <c r="P596" s="209">
        <f t="shared" si="14"/>
        <v>47439</v>
      </c>
      <c r="Q596" s="20"/>
      <c r="R596" s="20" t="s">
        <v>20192</v>
      </c>
      <c r="S596" s="19" t="s">
        <v>20194</v>
      </c>
      <c r="T596" s="19" t="s">
        <v>20195</v>
      </c>
      <c r="U596" s="19" t="s">
        <v>337</v>
      </c>
      <c r="V596" s="209">
        <v>33370</v>
      </c>
      <c r="W596" s="20" t="s">
        <v>75</v>
      </c>
      <c r="X596" s="20">
        <v>20</v>
      </c>
      <c r="Y596" s="33" t="s">
        <v>17455</v>
      </c>
      <c r="Z596" s="19" t="s">
        <v>234</v>
      </c>
      <c r="AA596" s="20" t="s">
        <v>5824</v>
      </c>
      <c r="AB596" s="19" t="s">
        <v>5825</v>
      </c>
      <c r="AC596" s="20" t="s">
        <v>14386</v>
      </c>
    </row>
    <row r="597" spans="1:29" ht="22.5" customHeight="1" x14ac:dyDescent="0.35">
      <c r="A597" s="33">
        <v>595</v>
      </c>
      <c r="B597" s="20" t="s">
        <v>20196</v>
      </c>
      <c r="C597" s="20" t="s">
        <v>332</v>
      </c>
      <c r="D597" s="20" t="str">
        <f t="shared" si="10"/>
        <v>NTBTH-CB</v>
      </c>
      <c r="E597" s="20" t="s">
        <v>6335</v>
      </c>
      <c r="F597" s="20" t="s">
        <v>52</v>
      </c>
      <c r="G597" s="20" t="s">
        <v>6155</v>
      </c>
      <c r="H597" s="20" t="s">
        <v>11500</v>
      </c>
      <c r="I597" s="20" t="s">
        <v>20197</v>
      </c>
      <c r="J597" s="33" t="s">
        <v>1816</v>
      </c>
      <c r="K597" s="215" t="s">
        <v>1817</v>
      </c>
      <c r="L597" s="20">
        <f t="shared" si="11"/>
        <v>31</v>
      </c>
      <c r="M597" s="20">
        <f t="shared" si="12"/>
        <v>10</v>
      </c>
      <c r="N597" s="20">
        <f t="shared" si="13"/>
        <v>2023</v>
      </c>
      <c r="O597" s="20">
        <v>72</v>
      </c>
      <c r="P597" s="209">
        <f t="shared" si="14"/>
        <v>47422</v>
      </c>
      <c r="Q597" s="20"/>
      <c r="R597" s="20" t="s">
        <v>20196</v>
      </c>
      <c r="S597" s="19" t="s">
        <v>20198</v>
      </c>
      <c r="T597" s="19" t="s">
        <v>20199</v>
      </c>
      <c r="U597" s="19" t="s">
        <v>529</v>
      </c>
      <c r="V597" s="209">
        <v>34041</v>
      </c>
      <c r="W597" s="20" t="s">
        <v>75</v>
      </c>
      <c r="X597" s="20">
        <v>20</v>
      </c>
      <c r="Y597" s="33" t="s">
        <v>17455</v>
      </c>
      <c r="Z597" s="19" t="s">
        <v>234</v>
      </c>
      <c r="AA597" s="20" t="s">
        <v>5824</v>
      </c>
      <c r="AB597" s="19" t="s">
        <v>5825</v>
      </c>
      <c r="AC597" s="20" t="s">
        <v>14386</v>
      </c>
    </row>
    <row r="598" spans="1:29" ht="22.5" customHeight="1" x14ac:dyDescent="0.35">
      <c r="A598" s="33">
        <v>596</v>
      </c>
      <c r="B598" s="20" t="s">
        <v>20200</v>
      </c>
      <c r="C598" s="20" t="s">
        <v>332</v>
      </c>
      <c r="D598" s="20" t="str">
        <f t="shared" si="10"/>
        <v>NTBTH-CB</v>
      </c>
      <c r="E598" s="20" t="s">
        <v>6335</v>
      </c>
      <c r="F598" s="20" t="s">
        <v>52</v>
      </c>
      <c r="G598" s="20" t="s">
        <v>6155</v>
      </c>
      <c r="H598" s="20" t="s">
        <v>11500</v>
      </c>
      <c r="I598" s="20" t="s">
        <v>20201</v>
      </c>
      <c r="J598" s="33" t="s">
        <v>1816</v>
      </c>
      <c r="K598" s="215" t="s">
        <v>1817</v>
      </c>
      <c r="L598" s="20">
        <f t="shared" si="11"/>
        <v>31</v>
      </c>
      <c r="M598" s="20">
        <f t="shared" si="12"/>
        <v>10</v>
      </c>
      <c r="N598" s="20">
        <f t="shared" si="13"/>
        <v>2023</v>
      </c>
      <c r="O598" s="20">
        <v>72</v>
      </c>
      <c r="P598" s="209">
        <f t="shared" si="14"/>
        <v>47422</v>
      </c>
      <c r="Q598" s="20"/>
      <c r="R598" s="20" t="s">
        <v>20200</v>
      </c>
      <c r="S598" s="19" t="s">
        <v>20202</v>
      </c>
      <c r="T598" s="19" t="s">
        <v>11685</v>
      </c>
      <c r="U598" s="19" t="s">
        <v>1976</v>
      </c>
      <c r="V598" s="209">
        <v>37698</v>
      </c>
      <c r="W598" s="20" t="s">
        <v>44</v>
      </c>
      <c r="X598" s="20">
        <v>20</v>
      </c>
      <c r="Y598" s="33" t="s">
        <v>17455</v>
      </c>
      <c r="Z598" s="19" t="s">
        <v>234</v>
      </c>
      <c r="AA598" s="20" t="s">
        <v>5824</v>
      </c>
      <c r="AB598" s="19" t="s">
        <v>5825</v>
      </c>
      <c r="AC598" s="20" t="s">
        <v>14386</v>
      </c>
    </row>
    <row r="599" spans="1:29" ht="22.5" customHeight="1" x14ac:dyDescent="0.35">
      <c r="A599" s="33">
        <v>597</v>
      </c>
      <c r="B599" s="20" t="s">
        <v>20203</v>
      </c>
      <c r="C599" s="20" t="s">
        <v>332</v>
      </c>
      <c r="D599" s="20" t="str">
        <f t="shared" si="10"/>
        <v>NTBTH-CB</v>
      </c>
      <c r="E599" s="20" t="s">
        <v>6335</v>
      </c>
      <c r="F599" s="20" t="s">
        <v>52</v>
      </c>
      <c r="G599" s="20" t="s">
        <v>6155</v>
      </c>
      <c r="H599" s="20" t="s">
        <v>11500</v>
      </c>
      <c r="I599" s="20" t="s">
        <v>20204</v>
      </c>
      <c r="J599" s="33" t="s">
        <v>15574</v>
      </c>
      <c r="K599" s="215" t="s">
        <v>15575</v>
      </c>
      <c r="L599" s="20">
        <f t="shared" si="11"/>
        <v>17</v>
      </c>
      <c r="M599" s="20">
        <f t="shared" si="12"/>
        <v>11</v>
      </c>
      <c r="N599" s="20">
        <f t="shared" si="13"/>
        <v>2023</v>
      </c>
      <c r="O599" s="20">
        <v>72</v>
      </c>
      <c r="P599" s="209">
        <f t="shared" si="14"/>
        <v>47439</v>
      </c>
      <c r="Q599" s="20"/>
      <c r="R599" s="20" t="s">
        <v>20203</v>
      </c>
      <c r="S599" s="19" t="s">
        <v>20205</v>
      </c>
      <c r="T599" s="19" t="s">
        <v>721</v>
      </c>
      <c r="U599" s="19" t="s">
        <v>73</v>
      </c>
      <c r="V599" s="209">
        <v>36378</v>
      </c>
      <c r="W599" s="20" t="s">
        <v>75</v>
      </c>
      <c r="X599" s="20">
        <v>20</v>
      </c>
      <c r="Y599" s="33" t="s">
        <v>17455</v>
      </c>
      <c r="Z599" s="19" t="s">
        <v>234</v>
      </c>
      <c r="AA599" s="20" t="s">
        <v>5824</v>
      </c>
      <c r="AB599" s="19" t="s">
        <v>5825</v>
      </c>
      <c r="AC599" s="20" t="s">
        <v>14386</v>
      </c>
    </row>
    <row r="600" spans="1:29" ht="22.5" customHeight="1" x14ac:dyDescent="0.35">
      <c r="A600" s="33">
        <v>598</v>
      </c>
      <c r="B600" s="20" t="s">
        <v>20206</v>
      </c>
      <c r="C600" s="20" t="s">
        <v>332</v>
      </c>
      <c r="D600" s="20" t="str">
        <f t="shared" si="10"/>
        <v>NTBTH-CB</v>
      </c>
      <c r="E600" s="20" t="s">
        <v>6335</v>
      </c>
      <c r="F600" s="20" t="s">
        <v>52</v>
      </c>
      <c r="G600" s="20" t="s">
        <v>6155</v>
      </c>
      <c r="H600" s="20" t="s">
        <v>11500</v>
      </c>
      <c r="I600" s="20" t="s">
        <v>20207</v>
      </c>
      <c r="J600" s="33" t="s">
        <v>1816</v>
      </c>
      <c r="K600" s="215" t="s">
        <v>1817</v>
      </c>
      <c r="L600" s="20">
        <f t="shared" si="11"/>
        <v>31</v>
      </c>
      <c r="M600" s="20">
        <f t="shared" si="12"/>
        <v>10</v>
      </c>
      <c r="N600" s="20">
        <f t="shared" si="13"/>
        <v>2023</v>
      </c>
      <c r="O600" s="20">
        <v>72</v>
      </c>
      <c r="P600" s="209">
        <f t="shared" si="14"/>
        <v>47422</v>
      </c>
      <c r="Q600" s="20"/>
      <c r="R600" s="20" t="s">
        <v>20206</v>
      </c>
      <c r="S600" s="19" t="s">
        <v>19895</v>
      </c>
      <c r="T600" s="19" t="s">
        <v>17504</v>
      </c>
      <c r="U600" s="19" t="s">
        <v>60</v>
      </c>
      <c r="V600" s="209">
        <v>34894</v>
      </c>
      <c r="W600" s="20" t="s">
        <v>44</v>
      </c>
      <c r="X600" s="20">
        <v>20</v>
      </c>
      <c r="Y600" s="33" t="s">
        <v>17455</v>
      </c>
      <c r="Z600" s="19" t="s">
        <v>234</v>
      </c>
      <c r="AA600" s="20" t="s">
        <v>5824</v>
      </c>
      <c r="AB600" s="19" t="s">
        <v>5825</v>
      </c>
      <c r="AC600" s="20" t="s">
        <v>14386</v>
      </c>
    </row>
    <row r="601" spans="1:29" ht="22.5" customHeight="1" x14ac:dyDescent="0.35">
      <c r="A601" s="33">
        <v>599</v>
      </c>
      <c r="B601" s="20" t="s">
        <v>20208</v>
      </c>
      <c r="C601" s="20" t="s">
        <v>332</v>
      </c>
      <c r="D601" s="20" t="str">
        <f t="shared" si="10"/>
        <v>NTBTH-CB</v>
      </c>
      <c r="E601" s="20" t="s">
        <v>6335</v>
      </c>
      <c r="F601" s="20" t="s">
        <v>52</v>
      </c>
      <c r="G601" s="20" t="s">
        <v>6155</v>
      </c>
      <c r="H601" s="20" t="s">
        <v>11500</v>
      </c>
      <c r="I601" s="20" t="s">
        <v>20209</v>
      </c>
      <c r="J601" s="33" t="s">
        <v>1816</v>
      </c>
      <c r="K601" s="215" t="s">
        <v>1817</v>
      </c>
      <c r="L601" s="20">
        <f t="shared" si="11"/>
        <v>31</v>
      </c>
      <c r="M601" s="20">
        <f t="shared" si="12"/>
        <v>10</v>
      </c>
      <c r="N601" s="20">
        <f t="shared" si="13"/>
        <v>2023</v>
      </c>
      <c r="O601" s="20">
        <v>72</v>
      </c>
      <c r="P601" s="209">
        <f t="shared" si="14"/>
        <v>47422</v>
      </c>
      <c r="Q601" s="20"/>
      <c r="R601" s="20" t="s">
        <v>20208</v>
      </c>
      <c r="S601" s="19" t="s">
        <v>20210</v>
      </c>
      <c r="T601" s="19" t="s">
        <v>2979</v>
      </c>
      <c r="U601" s="19" t="s">
        <v>688</v>
      </c>
      <c r="V601" s="209">
        <v>36583</v>
      </c>
      <c r="W601" s="20" t="s">
        <v>44</v>
      </c>
      <c r="X601" s="20">
        <v>20</v>
      </c>
      <c r="Y601" s="33" t="s">
        <v>17455</v>
      </c>
      <c r="Z601" s="19" t="s">
        <v>234</v>
      </c>
      <c r="AA601" s="20" t="s">
        <v>5824</v>
      </c>
      <c r="AB601" s="19" t="s">
        <v>5825</v>
      </c>
      <c r="AC601" s="20" t="s">
        <v>14386</v>
      </c>
    </row>
    <row r="602" spans="1:29" ht="22.5" customHeight="1" x14ac:dyDescent="0.35">
      <c r="A602" s="33">
        <v>600</v>
      </c>
      <c r="B602" s="20" t="s">
        <v>20211</v>
      </c>
      <c r="C602" s="20" t="s">
        <v>332</v>
      </c>
      <c r="D602" s="20" t="str">
        <f t="shared" si="10"/>
        <v>NTBTH-CB</v>
      </c>
      <c r="E602" s="20" t="s">
        <v>6335</v>
      </c>
      <c r="F602" s="20" t="s">
        <v>52</v>
      </c>
      <c r="G602" s="20" t="s">
        <v>6155</v>
      </c>
      <c r="H602" s="20" t="s">
        <v>11500</v>
      </c>
      <c r="I602" s="20" t="s">
        <v>20212</v>
      </c>
      <c r="J602" s="33" t="s">
        <v>1816</v>
      </c>
      <c r="K602" s="215" t="s">
        <v>1817</v>
      </c>
      <c r="L602" s="20">
        <f t="shared" si="11"/>
        <v>31</v>
      </c>
      <c r="M602" s="20">
        <f t="shared" si="12"/>
        <v>10</v>
      </c>
      <c r="N602" s="20">
        <f t="shared" si="13"/>
        <v>2023</v>
      </c>
      <c r="O602" s="20">
        <v>72</v>
      </c>
      <c r="P602" s="209">
        <f t="shared" si="14"/>
        <v>47422</v>
      </c>
      <c r="Q602" s="20"/>
      <c r="R602" s="20" t="s">
        <v>20211</v>
      </c>
      <c r="S602" s="19" t="s">
        <v>20213</v>
      </c>
      <c r="T602" s="19" t="s">
        <v>1267</v>
      </c>
      <c r="U602" s="19" t="s">
        <v>255</v>
      </c>
      <c r="V602" s="209">
        <v>30439</v>
      </c>
      <c r="W602" s="20" t="s">
        <v>44</v>
      </c>
      <c r="X602" s="20">
        <v>20</v>
      </c>
      <c r="Y602" s="33" t="s">
        <v>17455</v>
      </c>
      <c r="Z602" s="19" t="s">
        <v>234</v>
      </c>
      <c r="AA602" s="20" t="s">
        <v>5824</v>
      </c>
      <c r="AB602" s="19" t="s">
        <v>5825</v>
      </c>
      <c r="AC602" s="20" t="s">
        <v>14386</v>
      </c>
    </row>
    <row r="603" spans="1:29" ht="22.5" customHeight="1" x14ac:dyDescent="0.35">
      <c r="A603" s="33">
        <v>601</v>
      </c>
      <c r="B603" s="20" t="s">
        <v>20214</v>
      </c>
      <c r="C603" s="20" t="s">
        <v>332</v>
      </c>
      <c r="D603" s="20" t="str">
        <f t="shared" si="10"/>
        <v>NTBTH-CB</v>
      </c>
      <c r="E603" s="20" t="s">
        <v>6335</v>
      </c>
      <c r="F603" s="20" t="s">
        <v>52</v>
      </c>
      <c r="G603" s="20" t="s">
        <v>6155</v>
      </c>
      <c r="H603" s="20" t="s">
        <v>11500</v>
      </c>
      <c r="I603" s="20" t="s">
        <v>20215</v>
      </c>
      <c r="J603" s="33" t="s">
        <v>1816</v>
      </c>
      <c r="K603" s="215" t="s">
        <v>1817</v>
      </c>
      <c r="L603" s="20">
        <f t="shared" si="11"/>
        <v>31</v>
      </c>
      <c r="M603" s="20">
        <f t="shared" si="12"/>
        <v>10</v>
      </c>
      <c r="N603" s="20">
        <f t="shared" si="13"/>
        <v>2023</v>
      </c>
      <c r="O603" s="20">
        <v>72</v>
      </c>
      <c r="P603" s="209">
        <f t="shared" si="14"/>
        <v>47422</v>
      </c>
      <c r="Q603" s="20"/>
      <c r="R603" s="20" t="s">
        <v>20214</v>
      </c>
      <c r="S603" s="19" t="s">
        <v>20216</v>
      </c>
      <c r="T603" s="19" t="s">
        <v>20217</v>
      </c>
      <c r="U603" s="19" t="s">
        <v>173</v>
      </c>
      <c r="V603" s="209">
        <v>36670</v>
      </c>
      <c r="W603" s="20" t="s">
        <v>44</v>
      </c>
      <c r="X603" s="20">
        <v>20</v>
      </c>
      <c r="Y603" s="33" t="s">
        <v>17455</v>
      </c>
      <c r="Z603" s="19" t="s">
        <v>234</v>
      </c>
      <c r="AA603" s="20" t="s">
        <v>5824</v>
      </c>
      <c r="AB603" s="19" t="s">
        <v>5825</v>
      </c>
      <c r="AC603" s="20" t="s">
        <v>14386</v>
      </c>
    </row>
    <row r="604" spans="1:29" ht="22.5" customHeight="1" x14ac:dyDescent="0.35">
      <c r="A604" s="33">
        <v>602</v>
      </c>
      <c r="B604" s="20" t="s">
        <v>20218</v>
      </c>
      <c r="C604" s="20" t="s">
        <v>332</v>
      </c>
      <c r="D604" s="20" t="str">
        <f t="shared" si="10"/>
        <v>NTBTH-CB</v>
      </c>
      <c r="E604" s="20" t="s">
        <v>6335</v>
      </c>
      <c r="F604" s="20" t="s">
        <v>52</v>
      </c>
      <c r="G604" s="20" t="s">
        <v>6155</v>
      </c>
      <c r="H604" s="20" t="s">
        <v>11500</v>
      </c>
      <c r="I604" s="20" t="s">
        <v>20219</v>
      </c>
      <c r="J604" s="33" t="s">
        <v>1816</v>
      </c>
      <c r="K604" s="215" t="s">
        <v>1817</v>
      </c>
      <c r="L604" s="20">
        <f t="shared" si="11"/>
        <v>31</v>
      </c>
      <c r="M604" s="20">
        <f t="shared" si="12"/>
        <v>10</v>
      </c>
      <c r="N604" s="20">
        <f t="shared" si="13"/>
        <v>2023</v>
      </c>
      <c r="O604" s="20">
        <v>72</v>
      </c>
      <c r="P604" s="209">
        <f t="shared" si="14"/>
        <v>47422</v>
      </c>
      <c r="Q604" s="20"/>
      <c r="R604" s="20" t="s">
        <v>20218</v>
      </c>
      <c r="S604" s="19" t="s">
        <v>20220</v>
      </c>
      <c r="T604" s="19" t="s">
        <v>4658</v>
      </c>
      <c r="U604" s="19" t="s">
        <v>682</v>
      </c>
      <c r="V604" s="209">
        <v>35502</v>
      </c>
      <c r="W604" s="20" t="s">
        <v>44</v>
      </c>
      <c r="X604" s="20">
        <v>20</v>
      </c>
      <c r="Y604" s="33" t="s">
        <v>17455</v>
      </c>
      <c r="Z604" s="19" t="s">
        <v>234</v>
      </c>
      <c r="AA604" s="20" t="s">
        <v>5824</v>
      </c>
      <c r="AB604" s="19" t="s">
        <v>5825</v>
      </c>
      <c r="AC604" s="20" t="s">
        <v>14386</v>
      </c>
    </row>
    <row r="605" spans="1:29" ht="22.5" customHeight="1" x14ac:dyDescent="0.35">
      <c r="A605" s="33">
        <v>603</v>
      </c>
      <c r="B605" s="20" t="s">
        <v>20221</v>
      </c>
      <c r="C605" s="20" t="s">
        <v>332</v>
      </c>
      <c r="D605" s="20" t="str">
        <f t="shared" si="10"/>
        <v>NTBTH-CB</v>
      </c>
      <c r="E605" s="20" t="s">
        <v>6335</v>
      </c>
      <c r="F605" s="20" t="s">
        <v>52</v>
      </c>
      <c r="G605" s="20" t="s">
        <v>6155</v>
      </c>
      <c r="H605" s="20" t="s">
        <v>11500</v>
      </c>
      <c r="I605" s="20" t="s">
        <v>20222</v>
      </c>
      <c r="J605" s="33" t="s">
        <v>1816</v>
      </c>
      <c r="K605" s="215" t="s">
        <v>1817</v>
      </c>
      <c r="L605" s="20">
        <f t="shared" si="11"/>
        <v>31</v>
      </c>
      <c r="M605" s="20">
        <f t="shared" si="12"/>
        <v>10</v>
      </c>
      <c r="N605" s="20">
        <f t="shared" si="13"/>
        <v>2023</v>
      </c>
      <c r="O605" s="20">
        <v>72</v>
      </c>
      <c r="P605" s="209">
        <f t="shared" si="14"/>
        <v>47422</v>
      </c>
      <c r="Q605" s="20"/>
      <c r="R605" s="20" t="s">
        <v>20221</v>
      </c>
      <c r="S605" s="19" t="s">
        <v>13391</v>
      </c>
      <c r="T605" s="19" t="s">
        <v>834</v>
      </c>
      <c r="U605" s="19" t="s">
        <v>1813</v>
      </c>
      <c r="V605" s="209">
        <v>32564</v>
      </c>
      <c r="W605" s="20" t="s">
        <v>44</v>
      </c>
      <c r="X605" s="20">
        <v>20</v>
      </c>
      <c r="Y605" s="33" t="s">
        <v>17455</v>
      </c>
      <c r="Z605" s="19" t="s">
        <v>234</v>
      </c>
      <c r="AA605" s="20" t="s">
        <v>5824</v>
      </c>
      <c r="AB605" s="19" t="s">
        <v>5825</v>
      </c>
      <c r="AC605" s="20" t="s">
        <v>14386</v>
      </c>
    </row>
    <row r="606" spans="1:29" ht="22.5" customHeight="1" x14ac:dyDescent="0.35">
      <c r="A606" s="33">
        <v>604</v>
      </c>
      <c r="B606" s="20" t="s">
        <v>20223</v>
      </c>
      <c r="C606" s="20" t="s">
        <v>332</v>
      </c>
      <c r="D606" s="20" t="str">
        <f t="shared" si="10"/>
        <v>NTBTH-CB</v>
      </c>
      <c r="E606" s="20" t="s">
        <v>6335</v>
      </c>
      <c r="F606" s="20" t="s">
        <v>52</v>
      </c>
      <c r="G606" s="20" t="s">
        <v>6155</v>
      </c>
      <c r="H606" s="20" t="s">
        <v>11500</v>
      </c>
      <c r="I606" s="20" t="s">
        <v>20224</v>
      </c>
      <c r="J606" s="33" t="s">
        <v>1850</v>
      </c>
      <c r="K606" s="215" t="s">
        <v>1851</v>
      </c>
      <c r="L606" s="20">
        <f t="shared" si="11"/>
        <v>2</v>
      </c>
      <c r="M606" s="20">
        <f t="shared" si="12"/>
        <v>1</v>
      </c>
      <c r="N606" s="20">
        <f t="shared" si="13"/>
        <v>2024</v>
      </c>
      <c r="O606" s="20">
        <v>72</v>
      </c>
      <c r="P606" s="209">
        <f t="shared" si="14"/>
        <v>47485</v>
      </c>
      <c r="Q606" s="20"/>
      <c r="R606" s="20" t="s">
        <v>20223</v>
      </c>
      <c r="S606" s="19" t="s">
        <v>20225</v>
      </c>
      <c r="T606" s="19" t="s">
        <v>2310</v>
      </c>
      <c r="U606" s="19" t="s">
        <v>19090</v>
      </c>
      <c r="V606" s="209">
        <v>36768</v>
      </c>
      <c r="W606" s="20" t="s">
        <v>44</v>
      </c>
      <c r="X606" s="20">
        <v>20</v>
      </c>
      <c r="Y606" s="33" t="s">
        <v>17455</v>
      </c>
      <c r="Z606" s="19" t="s">
        <v>234</v>
      </c>
      <c r="AA606" s="20" t="s">
        <v>5824</v>
      </c>
      <c r="AB606" s="19" t="s">
        <v>5825</v>
      </c>
      <c r="AC606" s="20" t="s">
        <v>14386</v>
      </c>
    </row>
    <row r="607" spans="1:29" ht="22.5" customHeight="1" x14ac:dyDescent="0.35">
      <c r="A607" s="33">
        <v>605</v>
      </c>
      <c r="B607" s="20" t="s">
        <v>20226</v>
      </c>
      <c r="C607" s="20" t="s">
        <v>332</v>
      </c>
      <c r="D607" s="20" t="str">
        <f t="shared" si="10"/>
        <v>NTBTH-CB</v>
      </c>
      <c r="E607" s="20" t="s">
        <v>6335</v>
      </c>
      <c r="F607" s="20" t="s">
        <v>52</v>
      </c>
      <c r="G607" s="20" t="s">
        <v>6155</v>
      </c>
      <c r="H607" s="20" t="s">
        <v>11500</v>
      </c>
      <c r="I607" s="20" t="s">
        <v>20227</v>
      </c>
      <c r="J607" s="33" t="s">
        <v>1850</v>
      </c>
      <c r="K607" s="215" t="s">
        <v>1851</v>
      </c>
      <c r="L607" s="20">
        <f t="shared" si="11"/>
        <v>2</v>
      </c>
      <c r="M607" s="20">
        <f t="shared" si="12"/>
        <v>1</v>
      </c>
      <c r="N607" s="20">
        <f t="shared" si="13"/>
        <v>2024</v>
      </c>
      <c r="O607" s="20">
        <v>72</v>
      </c>
      <c r="P607" s="209">
        <f t="shared" si="14"/>
        <v>47485</v>
      </c>
      <c r="Q607" s="20"/>
      <c r="R607" s="20" t="s">
        <v>20226</v>
      </c>
      <c r="S607" s="19" t="s">
        <v>20228</v>
      </c>
      <c r="T607" s="19" t="s">
        <v>1728</v>
      </c>
      <c r="U607" s="19" t="s">
        <v>20229</v>
      </c>
      <c r="V607" s="209">
        <v>29031</v>
      </c>
      <c r="W607" s="20" t="s">
        <v>75</v>
      </c>
      <c r="X607" s="20">
        <v>20</v>
      </c>
      <c r="Y607" s="33" t="s">
        <v>20230</v>
      </c>
      <c r="Z607" s="19" t="s">
        <v>234</v>
      </c>
      <c r="AA607" s="20" t="s">
        <v>5824</v>
      </c>
      <c r="AB607" s="19" t="s">
        <v>5825</v>
      </c>
      <c r="AC607" s="20" t="s">
        <v>14386</v>
      </c>
    </row>
    <row r="608" spans="1:29" ht="22.5" customHeight="1" x14ac:dyDescent="0.35">
      <c r="A608" s="33">
        <v>606</v>
      </c>
      <c r="B608" s="20" t="s">
        <v>20231</v>
      </c>
      <c r="C608" s="20" t="s">
        <v>332</v>
      </c>
      <c r="D608" s="20" t="str">
        <f t="shared" si="10"/>
        <v>NTBTH-CB</v>
      </c>
      <c r="E608" s="20" t="s">
        <v>6335</v>
      </c>
      <c r="F608" s="20" t="s">
        <v>52</v>
      </c>
      <c r="G608" s="20" t="s">
        <v>6155</v>
      </c>
      <c r="H608" s="20" t="s">
        <v>11500</v>
      </c>
      <c r="I608" s="20" t="s">
        <v>20232</v>
      </c>
      <c r="J608" s="33" t="s">
        <v>1850</v>
      </c>
      <c r="K608" s="215" t="s">
        <v>1851</v>
      </c>
      <c r="L608" s="20">
        <f t="shared" si="11"/>
        <v>2</v>
      </c>
      <c r="M608" s="20">
        <f t="shared" si="12"/>
        <v>1</v>
      </c>
      <c r="N608" s="20">
        <f t="shared" si="13"/>
        <v>2024</v>
      </c>
      <c r="O608" s="20">
        <v>72</v>
      </c>
      <c r="P608" s="209">
        <f t="shared" si="14"/>
        <v>47485</v>
      </c>
      <c r="Q608" s="20"/>
      <c r="R608" s="20" t="s">
        <v>20231</v>
      </c>
      <c r="S608" s="19" t="s">
        <v>20233</v>
      </c>
      <c r="T608" s="19" t="s">
        <v>20234</v>
      </c>
      <c r="U608" s="19" t="s">
        <v>305</v>
      </c>
      <c r="V608" s="209">
        <v>35454</v>
      </c>
      <c r="W608" s="20" t="s">
        <v>44</v>
      </c>
      <c r="X608" s="20">
        <v>20</v>
      </c>
      <c r="Y608" s="33" t="s">
        <v>20230</v>
      </c>
      <c r="Z608" s="19" t="s">
        <v>234</v>
      </c>
      <c r="AA608" s="20" t="s">
        <v>5824</v>
      </c>
      <c r="AB608" s="19" t="s">
        <v>5825</v>
      </c>
      <c r="AC608" s="20" t="s">
        <v>14386</v>
      </c>
    </row>
    <row r="609" spans="1:29" ht="22.5" customHeight="1" x14ac:dyDescent="0.35">
      <c r="A609" s="33">
        <v>607</v>
      </c>
      <c r="B609" s="20" t="s">
        <v>20235</v>
      </c>
      <c r="C609" s="20" t="s">
        <v>332</v>
      </c>
      <c r="D609" s="20" t="str">
        <f t="shared" si="10"/>
        <v>NTBTH-CB</v>
      </c>
      <c r="E609" s="20" t="s">
        <v>6335</v>
      </c>
      <c r="F609" s="20" t="s">
        <v>52</v>
      </c>
      <c r="G609" s="20" t="s">
        <v>6155</v>
      </c>
      <c r="H609" s="20" t="s">
        <v>11500</v>
      </c>
      <c r="I609" s="20" t="s">
        <v>20236</v>
      </c>
      <c r="J609" s="33" t="s">
        <v>1850</v>
      </c>
      <c r="K609" s="215" t="s">
        <v>1851</v>
      </c>
      <c r="L609" s="20">
        <f t="shared" si="11"/>
        <v>2</v>
      </c>
      <c r="M609" s="20">
        <f t="shared" si="12"/>
        <v>1</v>
      </c>
      <c r="N609" s="20">
        <f t="shared" si="13"/>
        <v>2024</v>
      </c>
      <c r="O609" s="20">
        <v>72</v>
      </c>
      <c r="P609" s="209">
        <f t="shared" si="14"/>
        <v>47485</v>
      </c>
      <c r="Q609" s="20"/>
      <c r="R609" s="20" t="s">
        <v>20235</v>
      </c>
      <c r="S609" s="19" t="s">
        <v>20237</v>
      </c>
      <c r="T609" s="19" t="s">
        <v>12753</v>
      </c>
      <c r="U609" s="19" t="s">
        <v>1040</v>
      </c>
      <c r="V609" s="209">
        <v>36778</v>
      </c>
      <c r="W609" s="20" t="s">
        <v>44</v>
      </c>
      <c r="X609" s="20">
        <v>20</v>
      </c>
      <c r="Y609" s="33" t="s">
        <v>20230</v>
      </c>
      <c r="Z609" s="19" t="s">
        <v>234</v>
      </c>
      <c r="AA609" s="20" t="s">
        <v>5824</v>
      </c>
      <c r="AB609" s="19" t="s">
        <v>5825</v>
      </c>
      <c r="AC609" s="20" t="s">
        <v>14386</v>
      </c>
    </row>
    <row r="610" spans="1:29" ht="22.5" customHeight="1" x14ac:dyDescent="0.35">
      <c r="A610" s="33">
        <v>608</v>
      </c>
      <c r="B610" s="20" t="s">
        <v>20238</v>
      </c>
      <c r="C610" s="20" t="s">
        <v>332</v>
      </c>
      <c r="D610" s="20" t="str">
        <f t="shared" si="10"/>
        <v>NTBTH-CB</v>
      </c>
      <c r="E610" s="20" t="s">
        <v>6335</v>
      </c>
      <c r="F610" s="20" t="s">
        <v>52</v>
      </c>
      <c r="G610" s="20" t="s">
        <v>6155</v>
      </c>
      <c r="H610" s="20" t="s">
        <v>11500</v>
      </c>
      <c r="I610" s="20" t="s">
        <v>20239</v>
      </c>
      <c r="J610" s="33" t="s">
        <v>1850</v>
      </c>
      <c r="K610" s="215" t="s">
        <v>1851</v>
      </c>
      <c r="L610" s="20">
        <f t="shared" si="11"/>
        <v>2</v>
      </c>
      <c r="M610" s="20">
        <f t="shared" si="12"/>
        <v>1</v>
      </c>
      <c r="N610" s="20">
        <f t="shared" si="13"/>
        <v>2024</v>
      </c>
      <c r="O610" s="20">
        <v>72</v>
      </c>
      <c r="P610" s="209">
        <f t="shared" si="14"/>
        <v>47485</v>
      </c>
      <c r="Q610" s="20"/>
      <c r="R610" s="20" t="s">
        <v>20238</v>
      </c>
      <c r="S610" s="19" t="s">
        <v>20240</v>
      </c>
      <c r="T610" s="19" t="s">
        <v>12570</v>
      </c>
      <c r="U610" s="19" t="s">
        <v>241</v>
      </c>
      <c r="V610" s="210">
        <v>38275</v>
      </c>
      <c r="W610" s="20" t="s">
        <v>44</v>
      </c>
      <c r="X610" s="20">
        <v>20</v>
      </c>
      <c r="Y610" s="33" t="s">
        <v>20230</v>
      </c>
      <c r="Z610" s="19" t="s">
        <v>234</v>
      </c>
      <c r="AA610" s="20" t="s">
        <v>5824</v>
      </c>
      <c r="AB610" s="19" t="s">
        <v>5825</v>
      </c>
      <c r="AC610" s="20" t="s">
        <v>14386</v>
      </c>
    </row>
    <row r="611" spans="1:29" ht="22.5" customHeight="1" x14ac:dyDescent="0.35">
      <c r="A611" s="33">
        <v>609</v>
      </c>
      <c r="B611" s="20" t="s">
        <v>20241</v>
      </c>
      <c r="C611" s="20" t="s">
        <v>332</v>
      </c>
      <c r="D611" s="20" t="str">
        <f t="shared" si="10"/>
        <v>NTBTH-CB</v>
      </c>
      <c r="E611" s="20" t="s">
        <v>6335</v>
      </c>
      <c r="F611" s="20" t="s">
        <v>52</v>
      </c>
      <c r="G611" s="20" t="s">
        <v>6155</v>
      </c>
      <c r="H611" s="20" t="s">
        <v>11500</v>
      </c>
      <c r="I611" s="20" t="s">
        <v>20242</v>
      </c>
      <c r="J611" s="33" t="s">
        <v>1850</v>
      </c>
      <c r="K611" s="215" t="s">
        <v>1851</v>
      </c>
      <c r="L611" s="20">
        <f t="shared" si="11"/>
        <v>2</v>
      </c>
      <c r="M611" s="20">
        <f t="shared" si="12"/>
        <v>1</v>
      </c>
      <c r="N611" s="20">
        <f t="shared" si="13"/>
        <v>2024</v>
      </c>
      <c r="O611" s="20">
        <v>72</v>
      </c>
      <c r="P611" s="209">
        <f t="shared" si="14"/>
        <v>47485</v>
      </c>
      <c r="Q611" s="20"/>
      <c r="R611" s="20" t="s">
        <v>20241</v>
      </c>
      <c r="S611" s="19" t="s">
        <v>20243</v>
      </c>
      <c r="T611" s="19" t="s">
        <v>1879</v>
      </c>
      <c r="U611" s="19" t="s">
        <v>136</v>
      </c>
      <c r="V611" s="209">
        <v>35877</v>
      </c>
      <c r="W611" s="20" t="s">
        <v>44</v>
      </c>
      <c r="X611" s="20">
        <v>20</v>
      </c>
      <c r="Y611" s="33" t="s">
        <v>20230</v>
      </c>
      <c r="Z611" s="19" t="s">
        <v>234</v>
      </c>
      <c r="AA611" s="20" t="s">
        <v>5824</v>
      </c>
      <c r="AB611" s="19" t="s">
        <v>5825</v>
      </c>
      <c r="AC611" s="20" t="s">
        <v>14386</v>
      </c>
    </row>
    <row r="612" spans="1:29" ht="22.5" customHeight="1" x14ac:dyDescent="0.35">
      <c r="A612" s="33">
        <v>610</v>
      </c>
      <c r="B612" s="20" t="s">
        <v>20244</v>
      </c>
      <c r="C612" s="20" t="s">
        <v>332</v>
      </c>
      <c r="D612" s="20" t="str">
        <f t="shared" si="10"/>
        <v>NTBTH-CB</v>
      </c>
      <c r="E612" s="20" t="s">
        <v>6335</v>
      </c>
      <c r="F612" s="20" t="s">
        <v>52</v>
      </c>
      <c r="G612" s="20" t="s">
        <v>6155</v>
      </c>
      <c r="H612" s="20" t="s">
        <v>11500</v>
      </c>
      <c r="I612" s="20" t="s">
        <v>20245</v>
      </c>
      <c r="J612" s="33" t="s">
        <v>1850</v>
      </c>
      <c r="K612" s="215" t="s">
        <v>1851</v>
      </c>
      <c r="L612" s="20">
        <f t="shared" si="11"/>
        <v>2</v>
      </c>
      <c r="M612" s="20">
        <f t="shared" si="12"/>
        <v>1</v>
      </c>
      <c r="N612" s="20">
        <f t="shared" si="13"/>
        <v>2024</v>
      </c>
      <c r="O612" s="20">
        <v>72</v>
      </c>
      <c r="P612" s="209">
        <f t="shared" si="14"/>
        <v>47485</v>
      </c>
      <c r="Q612" s="20"/>
      <c r="R612" s="20" t="s">
        <v>20244</v>
      </c>
      <c r="S612" s="19" t="s">
        <v>20246</v>
      </c>
      <c r="T612" s="19" t="s">
        <v>20247</v>
      </c>
      <c r="U612" s="19" t="s">
        <v>436</v>
      </c>
      <c r="V612" s="209">
        <v>38015</v>
      </c>
      <c r="W612" s="20" t="s">
        <v>44</v>
      </c>
      <c r="X612" s="20">
        <v>20</v>
      </c>
      <c r="Y612" s="33" t="s">
        <v>20230</v>
      </c>
      <c r="Z612" s="19" t="s">
        <v>234</v>
      </c>
      <c r="AA612" s="20" t="s">
        <v>5824</v>
      </c>
      <c r="AB612" s="19" t="s">
        <v>5825</v>
      </c>
      <c r="AC612" s="20" t="s">
        <v>14386</v>
      </c>
    </row>
    <row r="613" spans="1:29" ht="22.5" customHeight="1" x14ac:dyDescent="0.35">
      <c r="A613" s="33">
        <v>611</v>
      </c>
      <c r="B613" s="20" t="s">
        <v>20248</v>
      </c>
      <c r="C613" s="20" t="s">
        <v>332</v>
      </c>
      <c r="D613" s="20" t="str">
        <f t="shared" si="10"/>
        <v>QNBTH-CB</v>
      </c>
      <c r="E613" s="20" t="s">
        <v>6335</v>
      </c>
      <c r="F613" s="20" t="s">
        <v>52</v>
      </c>
      <c r="G613" s="20" t="s">
        <v>6155</v>
      </c>
      <c r="H613" s="20" t="s">
        <v>5916</v>
      </c>
      <c r="I613" s="20" t="s">
        <v>20249</v>
      </c>
      <c r="J613" s="33" t="s">
        <v>577</v>
      </c>
      <c r="K613" s="215" t="s">
        <v>578</v>
      </c>
      <c r="L613" s="20">
        <f t="shared" si="11"/>
        <v>25</v>
      </c>
      <c r="M613" s="20">
        <f t="shared" si="12"/>
        <v>8</v>
      </c>
      <c r="N613" s="20">
        <f t="shared" si="13"/>
        <v>2023</v>
      </c>
      <c r="O613" s="20">
        <v>72</v>
      </c>
      <c r="P613" s="209">
        <f t="shared" si="14"/>
        <v>47355</v>
      </c>
      <c r="Q613" s="20"/>
      <c r="R613" s="20" t="s">
        <v>20248</v>
      </c>
      <c r="S613" s="19" t="s">
        <v>12799</v>
      </c>
      <c r="T613" s="19" t="s">
        <v>1267</v>
      </c>
      <c r="U613" s="19" t="s">
        <v>498</v>
      </c>
      <c r="V613" s="210">
        <v>32857</v>
      </c>
      <c r="W613" s="20" t="s">
        <v>44</v>
      </c>
      <c r="X613" s="20">
        <v>20</v>
      </c>
      <c r="Y613" s="33" t="s">
        <v>20250</v>
      </c>
      <c r="Z613" s="19" t="s">
        <v>46</v>
      </c>
      <c r="AA613" s="20" t="s">
        <v>6167</v>
      </c>
      <c r="AB613" s="19" t="s">
        <v>6168</v>
      </c>
      <c r="AC613" s="20" t="s">
        <v>14386</v>
      </c>
    </row>
    <row r="614" spans="1:29" ht="22.5" customHeight="1" x14ac:dyDescent="0.35">
      <c r="A614" s="33">
        <v>612</v>
      </c>
      <c r="B614" s="20" t="s">
        <v>20251</v>
      </c>
      <c r="C614" s="20" t="s">
        <v>332</v>
      </c>
      <c r="D614" s="20" t="str">
        <f t="shared" si="10"/>
        <v>QNBTH-CB</v>
      </c>
      <c r="E614" s="20" t="s">
        <v>6335</v>
      </c>
      <c r="F614" s="20" t="s">
        <v>52</v>
      </c>
      <c r="G614" s="20" t="s">
        <v>6155</v>
      </c>
      <c r="H614" s="20" t="s">
        <v>5916</v>
      </c>
      <c r="I614" s="20" t="s">
        <v>20252</v>
      </c>
      <c r="J614" s="33" t="s">
        <v>1837</v>
      </c>
      <c r="K614" s="215" t="s">
        <v>1838</v>
      </c>
      <c r="L614" s="20">
        <f t="shared" si="11"/>
        <v>20</v>
      </c>
      <c r="M614" s="20">
        <f t="shared" si="12"/>
        <v>10</v>
      </c>
      <c r="N614" s="20">
        <f t="shared" si="13"/>
        <v>2023</v>
      </c>
      <c r="O614" s="20">
        <v>72</v>
      </c>
      <c r="P614" s="209">
        <f t="shared" si="14"/>
        <v>47411</v>
      </c>
      <c r="Q614" s="20"/>
      <c r="R614" s="20" t="s">
        <v>20251</v>
      </c>
      <c r="S614" s="19" t="s">
        <v>20253</v>
      </c>
      <c r="T614" s="19" t="s">
        <v>1818</v>
      </c>
      <c r="U614" s="19" t="s">
        <v>292</v>
      </c>
      <c r="V614" s="209">
        <v>37069</v>
      </c>
      <c r="W614" s="20" t="s">
        <v>75</v>
      </c>
      <c r="X614" s="20">
        <v>20</v>
      </c>
      <c r="Y614" s="33" t="s">
        <v>20254</v>
      </c>
      <c r="Z614" s="19" t="s">
        <v>62</v>
      </c>
      <c r="AA614" s="20" t="s">
        <v>6167</v>
      </c>
      <c r="AB614" s="19" t="s">
        <v>6168</v>
      </c>
      <c r="AC614" s="20" t="s">
        <v>14386</v>
      </c>
    </row>
    <row r="615" spans="1:29" ht="22.5" customHeight="1" x14ac:dyDescent="0.35">
      <c r="A615" s="33">
        <v>613</v>
      </c>
      <c r="B615" s="20" t="s">
        <v>20255</v>
      </c>
      <c r="C615" s="20" t="s">
        <v>332</v>
      </c>
      <c r="D615" s="20" t="str">
        <f t="shared" si="10"/>
        <v>QNBTH-CB</v>
      </c>
      <c r="E615" s="20" t="s">
        <v>6335</v>
      </c>
      <c r="F615" s="20" t="s">
        <v>52</v>
      </c>
      <c r="G615" s="20" t="s">
        <v>6155</v>
      </c>
      <c r="H615" s="20" t="s">
        <v>5916</v>
      </c>
      <c r="I615" s="20" t="s">
        <v>20256</v>
      </c>
      <c r="J615" s="33" t="s">
        <v>577</v>
      </c>
      <c r="K615" s="215" t="s">
        <v>578</v>
      </c>
      <c r="L615" s="20">
        <f t="shared" si="11"/>
        <v>25</v>
      </c>
      <c r="M615" s="20">
        <f t="shared" si="12"/>
        <v>8</v>
      </c>
      <c r="N615" s="20">
        <f t="shared" si="13"/>
        <v>2023</v>
      </c>
      <c r="O615" s="20">
        <v>72</v>
      </c>
      <c r="P615" s="209">
        <f t="shared" si="14"/>
        <v>47355</v>
      </c>
      <c r="Q615" s="20"/>
      <c r="R615" s="20" t="s">
        <v>20255</v>
      </c>
      <c r="S615" s="19" t="s">
        <v>20257</v>
      </c>
      <c r="T615" s="19" t="s">
        <v>177</v>
      </c>
      <c r="U615" s="19" t="s">
        <v>19453</v>
      </c>
      <c r="V615" s="209">
        <v>37260</v>
      </c>
      <c r="W615" s="20" t="s">
        <v>75</v>
      </c>
      <c r="X615" s="20">
        <v>20</v>
      </c>
      <c r="Y615" s="33" t="s">
        <v>20258</v>
      </c>
      <c r="Z615" s="19" t="s">
        <v>93</v>
      </c>
      <c r="AA615" s="20" t="s">
        <v>6167</v>
      </c>
      <c r="AB615" s="19" t="s">
        <v>6168</v>
      </c>
      <c r="AC615" s="20" t="s">
        <v>14386</v>
      </c>
    </row>
    <row r="616" spans="1:29" ht="22.5" customHeight="1" x14ac:dyDescent="0.35">
      <c r="A616" s="33">
        <v>614</v>
      </c>
      <c r="B616" s="20" t="s">
        <v>20259</v>
      </c>
      <c r="C616" s="20" t="s">
        <v>332</v>
      </c>
      <c r="D616" s="20" t="str">
        <f t="shared" si="10"/>
        <v>QNBTH-CB</v>
      </c>
      <c r="E616" s="20" t="s">
        <v>6335</v>
      </c>
      <c r="F616" s="20" t="s">
        <v>52</v>
      </c>
      <c r="G616" s="20" t="s">
        <v>6155</v>
      </c>
      <c r="H616" s="20" t="s">
        <v>5916</v>
      </c>
      <c r="I616" s="20" t="s">
        <v>20260</v>
      </c>
      <c r="J616" s="33" t="s">
        <v>334</v>
      </c>
      <c r="K616" s="215" t="s">
        <v>335</v>
      </c>
      <c r="L616" s="20">
        <f t="shared" si="11"/>
        <v>29</v>
      </c>
      <c r="M616" s="20">
        <f t="shared" si="12"/>
        <v>9</v>
      </c>
      <c r="N616" s="20">
        <f t="shared" si="13"/>
        <v>2023</v>
      </c>
      <c r="O616" s="20">
        <v>72</v>
      </c>
      <c r="P616" s="209">
        <f t="shared" si="14"/>
        <v>47390</v>
      </c>
      <c r="Q616" s="20"/>
      <c r="R616" s="20" t="s">
        <v>20259</v>
      </c>
      <c r="S616" s="19" t="s">
        <v>20261</v>
      </c>
      <c r="T616" s="19" t="s">
        <v>20262</v>
      </c>
      <c r="U616" s="19" t="s">
        <v>804</v>
      </c>
      <c r="V616" s="209">
        <v>36629</v>
      </c>
      <c r="W616" s="20" t="s">
        <v>44</v>
      </c>
      <c r="X616" s="20">
        <v>20</v>
      </c>
      <c r="Y616" s="33" t="s">
        <v>20263</v>
      </c>
      <c r="Z616" s="19" t="s">
        <v>211</v>
      </c>
      <c r="AA616" s="20" t="s">
        <v>6167</v>
      </c>
      <c r="AB616" s="19" t="s">
        <v>6168</v>
      </c>
      <c r="AC616" s="20" t="s">
        <v>14386</v>
      </c>
    </row>
    <row r="617" spans="1:29" ht="22.5" customHeight="1" x14ac:dyDescent="0.35">
      <c r="A617" s="33">
        <v>615</v>
      </c>
      <c r="B617" s="20" t="s">
        <v>20264</v>
      </c>
      <c r="C617" s="20" t="s">
        <v>332</v>
      </c>
      <c r="D617" s="20" t="str">
        <f t="shared" si="10"/>
        <v>QNBTH-CB</v>
      </c>
      <c r="E617" s="20" t="s">
        <v>6335</v>
      </c>
      <c r="F617" s="20" t="s">
        <v>52</v>
      </c>
      <c r="G617" s="20" t="s">
        <v>6155</v>
      </c>
      <c r="H617" s="20" t="s">
        <v>5916</v>
      </c>
      <c r="I617" s="20" t="s">
        <v>20265</v>
      </c>
      <c r="J617" s="33" t="s">
        <v>1837</v>
      </c>
      <c r="K617" s="215" t="s">
        <v>1838</v>
      </c>
      <c r="L617" s="20">
        <f t="shared" si="11"/>
        <v>20</v>
      </c>
      <c r="M617" s="20">
        <f t="shared" si="12"/>
        <v>10</v>
      </c>
      <c r="N617" s="20">
        <f t="shared" si="13"/>
        <v>2023</v>
      </c>
      <c r="O617" s="20">
        <v>72</v>
      </c>
      <c r="P617" s="209">
        <f t="shared" si="14"/>
        <v>47411</v>
      </c>
      <c r="Q617" s="20"/>
      <c r="R617" s="20" t="s">
        <v>20264</v>
      </c>
      <c r="S617" s="19" t="s">
        <v>20266</v>
      </c>
      <c r="T617" s="19" t="s">
        <v>20267</v>
      </c>
      <c r="U617" s="19" t="s">
        <v>455</v>
      </c>
      <c r="V617" s="210">
        <v>36846</v>
      </c>
      <c r="W617" s="20" t="s">
        <v>75</v>
      </c>
      <c r="X617" s="20">
        <v>20</v>
      </c>
      <c r="Y617" s="33" t="s">
        <v>20268</v>
      </c>
      <c r="Z617" s="19" t="s">
        <v>234</v>
      </c>
      <c r="AA617" s="20" t="s">
        <v>6167</v>
      </c>
      <c r="AB617" s="19" t="s">
        <v>6168</v>
      </c>
      <c r="AC617" s="20" t="s">
        <v>14386</v>
      </c>
    </row>
    <row r="618" spans="1:29" ht="22.5" customHeight="1" x14ac:dyDescent="0.35">
      <c r="A618" s="33">
        <v>616</v>
      </c>
      <c r="B618" s="20" t="s">
        <v>20269</v>
      </c>
      <c r="C618" s="20" t="s">
        <v>332</v>
      </c>
      <c r="D618" s="20" t="str">
        <f t="shared" si="10"/>
        <v>QNBTH-CB</v>
      </c>
      <c r="E618" s="20" t="s">
        <v>6335</v>
      </c>
      <c r="F618" s="20" t="s">
        <v>52</v>
      </c>
      <c r="G618" s="20" t="s">
        <v>6155</v>
      </c>
      <c r="H618" s="20" t="s">
        <v>5916</v>
      </c>
      <c r="I618" s="20" t="s">
        <v>20270</v>
      </c>
      <c r="J618" s="33" t="s">
        <v>1615</v>
      </c>
      <c r="K618" s="215" t="s">
        <v>1616</v>
      </c>
      <c r="L618" s="20">
        <f t="shared" si="11"/>
        <v>22</v>
      </c>
      <c r="M618" s="20">
        <f t="shared" si="12"/>
        <v>3</v>
      </c>
      <c r="N618" s="20">
        <f t="shared" si="13"/>
        <v>2023</v>
      </c>
      <c r="O618" s="20">
        <v>72</v>
      </c>
      <c r="P618" s="209">
        <f t="shared" si="14"/>
        <v>47199</v>
      </c>
      <c r="Q618" s="20"/>
      <c r="R618" s="20" t="s">
        <v>20269</v>
      </c>
      <c r="S618" s="19" t="s">
        <v>20271</v>
      </c>
      <c r="T618" s="19" t="s">
        <v>20272</v>
      </c>
      <c r="U618" s="19" t="s">
        <v>587</v>
      </c>
      <c r="V618" s="209">
        <v>33853</v>
      </c>
      <c r="W618" s="20" t="s">
        <v>75</v>
      </c>
      <c r="X618" s="20">
        <v>21</v>
      </c>
      <c r="Y618" s="33" t="s">
        <v>20273</v>
      </c>
      <c r="Z618" s="19" t="s">
        <v>211</v>
      </c>
      <c r="AA618" s="20" t="s">
        <v>6167</v>
      </c>
      <c r="AB618" s="19" t="s">
        <v>6168</v>
      </c>
      <c r="AC618" s="20" t="s">
        <v>14386</v>
      </c>
    </row>
    <row r="619" spans="1:29" ht="22.5" customHeight="1" x14ac:dyDescent="0.35">
      <c r="A619" s="33">
        <v>617</v>
      </c>
      <c r="B619" s="20" t="s">
        <v>20274</v>
      </c>
      <c r="C619" s="20" t="s">
        <v>332</v>
      </c>
      <c r="D619" s="20" t="str">
        <f t="shared" si="10"/>
        <v>QNBTH-CB</v>
      </c>
      <c r="E619" s="20" t="s">
        <v>6335</v>
      </c>
      <c r="F619" s="20" t="s">
        <v>52</v>
      </c>
      <c r="G619" s="20" t="s">
        <v>6155</v>
      </c>
      <c r="H619" s="20" t="s">
        <v>5916</v>
      </c>
      <c r="I619" s="20" t="s">
        <v>20275</v>
      </c>
      <c r="J619" s="33" t="s">
        <v>883</v>
      </c>
      <c r="K619" s="215" t="s">
        <v>884</v>
      </c>
      <c r="L619" s="20">
        <f t="shared" si="11"/>
        <v>26</v>
      </c>
      <c r="M619" s="20">
        <f t="shared" si="12"/>
        <v>4</v>
      </c>
      <c r="N619" s="20">
        <f t="shared" si="13"/>
        <v>2024</v>
      </c>
      <c r="O619" s="20">
        <v>72</v>
      </c>
      <c r="P619" s="209">
        <f t="shared" si="14"/>
        <v>47599</v>
      </c>
      <c r="Q619" s="20"/>
      <c r="R619" s="20" t="s">
        <v>20274</v>
      </c>
      <c r="S619" s="19" t="s">
        <v>20276</v>
      </c>
      <c r="T619" s="19" t="s">
        <v>128</v>
      </c>
      <c r="U619" s="19" t="s">
        <v>292</v>
      </c>
      <c r="V619" s="209">
        <v>35296</v>
      </c>
      <c r="W619" s="20" t="s">
        <v>75</v>
      </c>
      <c r="X619" s="20">
        <v>21</v>
      </c>
      <c r="Y619" s="33" t="s">
        <v>20277</v>
      </c>
      <c r="Z619" s="19" t="s">
        <v>211</v>
      </c>
      <c r="AA619" s="20" t="s">
        <v>6167</v>
      </c>
      <c r="AB619" s="19" t="s">
        <v>6168</v>
      </c>
      <c r="AC619" s="20" t="s">
        <v>14386</v>
      </c>
    </row>
    <row r="620" spans="1:29" ht="22.5" customHeight="1" x14ac:dyDescent="0.35">
      <c r="A620" s="33">
        <v>618</v>
      </c>
      <c r="B620" s="20" t="s">
        <v>20278</v>
      </c>
      <c r="C620" s="20" t="s">
        <v>332</v>
      </c>
      <c r="D620" s="20" t="str">
        <f t="shared" si="10"/>
        <v>QNBTH-CB</v>
      </c>
      <c r="E620" s="20" t="s">
        <v>6335</v>
      </c>
      <c r="F620" s="20" t="s">
        <v>52</v>
      </c>
      <c r="G620" s="20" t="s">
        <v>6155</v>
      </c>
      <c r="H620" s="20" t="s">
        <v>5916</v>
      </c>
      <c r="I620" s="20" t="s">
        <v>20279</v>
      </c>
      <c r="J620" s="33" t="s">
        <v>582</v>
      </c>
      <c r="K620" s="215" t="s">
        <v>583</v>
      </c>
      <c r="L620" s="20">
        <f t="shared" si="11"/>
        <v>8</v>
      </c>
      <c r="M620" s="20">
        <f t="shared" si="12"/>
        <v>3</v>
      </c>
      <c r="N620" s="20">
        <f t="shared" si="13"/>
        <v>2024</v>
      </c>
      <c r="O620" s="20">
        <v>72</v>
      </c>
      <c r="P620" s="209">
        <f t="shared" si="14"/>
        <v>47550</v>
      </c>
      <c r="Q620" s="20"/>
      <c r="R620" s="20" t="s">
        <v>20278</v>
      </c>
      <c r="S620" s="19" t="s">
        <v>20280</v>
      </c>
      <c r="T620" s="19" t="s">
        <v>20281</v>
      </c>
      <c r="U620" s="19" t="s">
        <v>144</v>
      </c>
      <c r="V620" s="210">
        <v>37239</v>
      </c>
      <c r="W620" s="20" t="s">
        <v>44</v>
      </c>
      <c r="X620" s="20">
        <v>21</v>
      </c>
      <c r="Y620" s="33" t="s">
        <v>20282</v>
      </c>
      <c r="Z620" s="19" t="s">
        <v>234</v>
      </c>
      <c r="AA620" s="20" t="s">
        <v>6167</v>
      </c>
      <c r="AB620" s="19" t="s">
        <v>6168</v>
      </c>
      <c r="AC620" s="20" t="s">
        <v>14386</v>
      </c>
    </row>
    <row r="621" spans="1:29" ht="22.5" customHeight="1" x14ac:dyDescent="0.35">
      <c r="A621" s="33">
        <v>619</v>
      </c>
      <c r="B621" s="20" t="s">
        <v>20283</v>
      </c>
      <c r="C621" s="20" t="s">
        <v>332</v>
      </c>
      <c r="D621" s="20" t="str">
        <f t="shared" si="10"/>
        <v>NTBTH-CB</v>
      </c>
      <c r="E621" s="20" t="s">
        <v>6335</v>
      </c>
      <c r="F621" s="20" t="s">
        <v>52</v>
      </c>
      <c r="G621" s="20" t="s">
        <v>6155</v>
      </c>
      <c r="H621" s="20" t="s">
        <v>5936</v>
      </c>
      <c r="I621" s="20" t="s">
        <v>20284</v>
      </c>
      <c r="J621" s="33" t="s">
        <v>1930</v>
      </c>
      <c r="K621" s="215" t="s">
        <v>1931</v>
      </c>
      <c r="L621" s="20">
        <f t="shared" si="11"/>
        <v>29</v>
      </c>
      <c r="M621" s="20">
        <f t="shared" si="12"/>
        <v>3</v>
      </c>
      <c r="N621" s="20">
        <f t="shared" si="13"/>
        <v>2024</v>
      </c>
      <c r="O621" s="20">
        <v>72</v>
      </c>
      <c r="P621" s="209">
        <f t="shared" si="14"/>
        <v>47571</v>
      </c>
      <c r="Q621" s="20"/>
      <c r="R621" s="20" t="s">
        <v>20283</v>
      </c>
      <c r="S621" s="19" t="s">
        <v>20285</v>
      </c>
      <c r="T621" s="19" t="s">
        <v>518</v>
      </c>
      <c r="U621" s="19" t="s">
        <v>342</v>
      </c>
      <c r="V621" s="209">
        <v>31512</v>
      </c>
      <c r="W621" s="20" t="s">
        <v>75</v>
      </c>
      <c r="X621" s="20">
        <v>21</v>
      </c>
      <c r="Y621" s="33" t="s">
        <v>20286</v>
      </c>
      <c r="Z621" s="19" t="s">
        <v>234</v>
      </c>
      <c r="AA621" s="20" t="s">
        <v>5824</v>
      </c>
      <c r="AB621" s="19" t="s">
        <v>5825</v>
      </c>
      <c r="AC621" s="20" t="s">
        <v>14386</v>
      </c>
    </row>
    <row r="622" spans="1:29" ht="22.5" customHeight="1" x14ac:dyDescent="0.35">
      <c r="A622" s="33">
        <v>620</v>
      </c>
      <c r="B622" s="20" t="s">
        <v>20287</v>
      </c>
      <c r="C622" s="20" t="s">
        <v>332</v>
      </c>
      <c r="D622" s="20" t="str">
        <f t="shared" si="10"/>
        <v>NTBTH-CB</v>
      </c>
      <c r="E622" s="20" t="s">
        <v>6335</v>
      </c>
      <c r="F622" s="20" t="s">
        <v>52</v>
      </c>
      <c r="G622" s="20" t="s">
        <v>6155</v>
      </c>
      <c r="H622" s="20" t="s">
        <v>5936</v>
      </c>
      <c r="I622" s="20" t="s">
        <v>20288</v>
      </c>
      <c r="J622" s="33" t="s">
        <v>1930</v>
      </c>
      <c r="K622" s="215" t="s">
        <v>1931</v>
      </c>
      <c r="L622" s="20">
        <f t="shared" si="11"/>
        <v>29</v>
      </c>
      <c r="M622" s="20">
        <f t="shared" si="12"/>
        <v>3</v>
      </c>
      <c r="N622" s="20">
        <f t="shared" si="13"/>
        <v>2024</v>
      </c>
      <c r="O622" s="20">
        <v>72</v>
      </c>
      <c r="P622" s="209">
        <f t="shared" si="14"/>
        <v>47571</v>
      </c>
      <c r="Q622" s="20"/>
      <c r="R622" s="20" t="s">
        <v>20287</v>
      </c>
      <c r="S622" s="19" t="s">
        <v>20289</v>
      </c>
      <c r="T622" s="19" t="s">
        <v>20290</v>
      </c>
      <c r="U622" s="19" t="s">
        <v>136</v>
      </c>
      <c r="V622" s="210">
        <v>36513</v>
      </c>
      <c r="W622" s="20" t="s">
        <v>75</v>
      </c>
      <c r="X622" s="20">
        <v>21</v>
      </c>
      <c r="Y622" s="33" t="s">
        <v>20286</v>
      </c>
      <c r="Z622" s="19" t="s">
        <v>234</v>
      </c>
      <c r="AA622" s="20" t="s">
        <v>5824</v>
      </c>
      <c r="AB622" s="19" t="s">
        <v>5825</v>
      </c>
      <c r="AC622" s="20" t="s">
        <v>14386</v>
      </c>
    </row>
    <row r="623" spans="1:29" ht="22.5" customHeight="1" x14ac:dyDescent="0.35">
      <c r="A623" s="33">
        <v>621</v>
      </c>
      <c r="B623" s="20" t="s">
        <v>20291</v>
      </c>
      <c r="C623" s="20" t="s">
        <v>332</v>
      </c>
      <c r="D623" s="20" t="str">
        <f t="shared" si="10"/>
        <v>NTBTH-CB</v>
      </c>
      <c r="E623" s="20" t="s">
        <v>6335</v>
      </c>
      <c r="F623" s="20" t="s">
        <v>52</v>
      </c>
      <c r="G623" s="20" t="s">
        <v>6155</v>
      </c>
      <c r="H623" s="20" t="s">
        <v>5936</v>
      </c>
      <c r="I623" s="20" t="s">
        <v>20292</v>
      </c>
      <c r="J623" s="33" t="s">
        <v>1930</v>
      </c>
      <c r="K623" s="215" t="s">
        <v>1931</v>
      </c>
      <c r="L623" s="20">
        <f t="shared" si="11"/>
        <v>29</v>
      </c>
      <c r="M623" s="20">
        <f t="shared" si="12"/>
        <v>3</v>
      </c>
      <c r="N623" s="20">
        <f t="shared" si="13"/>
        <v>2024</v>
      </c>
      <c r="O623" s="20">
        <v>72</v>
      </c>
      <c r="P623" s="209">
        <f t="shared" si="14"/>
        <v>47571</v>
      </c>
      <c r="Q623" s="20"/>
      <c r="R623" s="20" t="s">
        <v>20291</v>
      </c>
      <c r="S623" s="19" t="s">
        <v>5271</v>
      </c>
      <c r="T623" s="19" t="s">
        <v>493</v>
      </c>
      <c r="U623" s="19" t="s">
        <v>436</v>
      </c>
      <c r="V623" s="209">
        <v>35339</v>
      </c>
      <c r="W623" s="20" t="s">
        <v>44</v>
      </c>
      <c r="X623" s="20">
        <v>21</v>
      </c>
      <c r="Y623" s="33" t="s">
        <v>20286</v>
      </c>
      <c r="Z623" s="19" t="s">
        <v>234</v>
      </c>
      <c r="AA623" s="20" t="s">
        <v>5824</v>
      </c>
      <c r="AB623" s="19" t="s">
        <v>5825</v>
      </c>
      <c r="AC623" s="20" t="s">
        <v>14386</v>
      </c>
    </row>
    <row r="624" spans="1:29" ht="22.5" customHeight="1" x14ac:dyDescent="0.35">
      <c r="A624" s="33">
        <v>622</v>
      </c>
      <c r="B624" s="20" t="s">
        <v>20293</v>
      </c>
      <c r="C624" s="20" t="s">
        <v>332</v>
      </c>
      <c r="D624" s="20" t="str">
        <f t="shared" si="10"/>
        <v>NTBTH-CB</v>
      </c>
      <c r="E624" s="20" t="s">
        <v>6335</v>
      </c>
      <c r="F624" s="20" t="s">
        <v>52</v>
      </c>
      <c r="G624" s="20" t="s">
        <v>6155</v>
      </c>
      <c r="H624" s="20" t="s">
        <v>5936</v>
      </c>
      <c r="I624" s="20" t="s">
        <v>20294</v>
      </c>
      <c r="J624" s="33" t="s">
        <v>15645</v>
      </c>
      <c r="K624" s="215" t="s">
        <v>15469</v>
      </c>
      <c r="L624" s="20">
        <f t="shared" si="11"/>
        <v>19</v>
      </c>
      <c r="M624" s="20">
        <f t="shared" si="12"/>
        <v>4</v>
      </c>
      <c r="N624" s="20">
        <f t="shared" si="13"/>
        <v>2024</v>
      </c>
      <c r="O624" s="20">
        <v>72</v>
      </c>
      <c r="P624" s="209">
        <f t="shared" si="14"/>
        <v>47592</v>
      </c>
      <c r="Q624" s="20"/>
      <c r="R624" s="20" t="s">
        <v>20293</v>
      </c>
      <c r="S624" s="19" t="s">
        <v>20295</v>
      </c>
      <c r="T624" s="19" t="s">
        <v>5022</v>
      </c>
      <c r="U624" s="19" t="s">
        <v>359</v>
      </c>
      <c r="V624" s="209">
        <v>37136</v>
      </c>
      <c r="W624" s="20" t="s">
        <v>75</v>
      </c>
      <c r="X624" s="20">
        <v>21</v>
      </c>
      <c r="Y624" s="33" t="s">
        <v>20286</v>
      </c>
      <c r="Z624" s="19" t="s">
        <v>234</v>
      </c>
      <c r="AA624" s="20" t="s">
        <v>5824</v>
      </c>
      <c r="AB624" s="19" t="s">
        <v>5825</v>
      </c>
      <c r="AC624" s="20" t="s">
        <v>14386</v>
      </c>
    </row>
    <row r="625" spans="1:29" ht="22.5" customHeight="1" x14ac:dyDescent="0.35">
      <c r="A625" s="33">
        <v>623</v>
      </c>
      <c r="B625" s="20" t="s">
        <v>20296</v>
      </c>
      <c r="C625" s="20" t="s">
        <v>332</v>
      </c>
      <c r="D625" s="20" t="str">
        <f t="shared" si="10"/>
        <v>NTBTH-CB</v>
      </c>
      <c r="E625" s="20" t="s">
        <v>6335</v>
      </c>
      <c r="F625" s="20" t="s">
        <v>52</v>
      </c>
      <c r="G625" s="20" t="s">
        <v>6155</v>
      </c>
      <c r="H625" s="20" t="s">
        <v>5936</v>
      </c>
      <c r="I625" s="20" t="s">
        <v>20297</v>
      </c>
      <c r="J625" s="33" t="s">
        <v>1828</v>
      </c>
      <c r="K625" s="215" t="s">
        <v>1829</v>
      </c>
      <c r="L625" s="20">
        <f t="shared" si="11"/>
        <v>22</v>
      </c>
      <c r="M625" s="20">
        <f t="shared" si="12"/>
        <v>9</v>
      </c>
      <c r="N625" s="20">
        <f t="shared" si="13"/>
        <v>2023</v>
      </c>
      <c r="O625" s="20">
        <v>72</v>
      </c>
      <c r="P625" s="209">
        <f t="shared" si="14"/>
        <v>47383</v>
      </c>
      <c r="Q625" s="20"/>
      <c r="R625" s="20" t="s">
        <v>20296</v>
      </c>
      <c r="S625" s="19" t="s">
        <v>978</v>
      </c>
      <c r="T625" s="19" t="s">
        <v>493</v>
      </c>
      <c r="U625" s="19" t="s">
        <v>173</v>
      </c>
      <c r="V625" s="209">
        <v>29701</v>
      </c>
      <c r="W625" s="20" t="s">
        <v>44</v>
      </c>
      <c r="X625" s="20">
        <v>21</v>
      </c>
      <c r="Y625" s="33" t="s">
        <v>6159</v>
      </c>
      <c r="Z625" s="19" t="s">
        <v>234</v>
      </c>
      <c r="AA625" s="20" t="s">
        <v>5824</v>
      </c>
      <c r="AB625" s="19" t="s">
        <v>5825</v>
      </c>
      <c r="AC625" s="20" t="s">
        <v>14386</v>
      </c>
    </row>
    <row r="626" spans="1:29" ht="22.5" customHeight="1" x14ac:dyDescent="0.35">
      <c r="A626" s="33">
        <v>624</v>
      </c>
      <c r="B626" s="20" t="s">
        <v>20298</v>
      </c>
      <c r="C626" s="20" t="s">
        <v>332</v>
      </c>
      <c r="D626" s="20" t="str">
        <f t="shared" si="10"/>
        <v>NTBTH-CB</v>
      </c>
      <c r="E626" s="20" t="s">
        <v>6335</v>
      </c>
      <c r="F626" s="20" t="s">
        <v>52</v>
      </c>
      <c r="G626" s="20" t="s">
        <v>6155</v>
      </c>
      <c r="H626" s="20" t="s">
        <v>5936</v>
      </c>
      <c r="I626" s="20" t="s">
        <v>20299</v>
      </c>
      <c r="J626" s="33" t="s">
        <v>1930</v>
      </c>
      <c r="K626" s="215" t="s">
        <v>1931</v>
      </c>
      <c r="L626" s="20">
        <f t="shared" si="11"/>
        <v>29</v>
      </c>
      <c r="M626" s="20">
        <f t="shared" si="12"/>
        <v>3</v>
      </c>
      <c r="N626" s="20">
        <f t="shared" si="13"/>
        <v>2024</v>
      </c>
      <c r="O626" s="20">
        <v>72</v>
      </c>
      <c r="P626" s="209">
        <f t="shared" si="14"/>
        <v>47571</v>
      </c>
      <c r="Q626" s="20"/>
      <c r="R626" s="20" t="s">
        <v>20298</v>
      </c>
      <c r="S626" s="19" t="s">
        <v>3775</v>
      </c>
      <c r="T626" s="19" t="s">
        <v>493</v>
      </c>
      <c r="U626" s="19" t="s">
        <v>700</v>
      </c>
      <c r="V626" s="209">
        <v>29232</v>
      </c>
      <c r="W626" s="20" t="s">
        <v>44</v>
      </c>
      <c r="X626" s="20">
        <v>21</v>
      </c>
      <c r="Y626" s="33" t="s">
        <v>6159</v>
      </c>
      <c r="Z626" s="19" t="s">
        <v>234</v>
      </c>
      <c r="AA626" s="20" t="s">
        <v>5824</v>
      </c>
      <c r="AB626" s="19" t="s">
        <v>5825</v>
      </c>
      <c r="AC626" s="20" t="s">
        <v>14386</v>
      </c>
    </row>
    <row r="627" spans="1:29" ht="22.5" customHeight="1" x14ac:dyDescent="0.35">
      <c r="A627" s="33">
        <v>625</v>
      </c>
      <c r="B627" s="20" t="s">
        <v>20300</v>
      </c>
      <c r="C627" s="20" t="s">
        <v>332</v>
      </c>
      <c r="D627" s="20" t="str">
        <f t="shared" si="10"/>
        <v>NTBTH-CB</v>
      </c>
      <c r="E627" s="20" t="s">
        <v>6335</v>
      </c>
      <c r="F627" s="20" t="s">
        <v>52</v>
      </c>
      <c r="G627" s="20" t="s">
        <v>6155</v>
      </c>
      <c r="H627" s="20" t="s">
        <v>5936</v>
      </c>
      <c r="I627" s="20" t="s">
        <v>20301</v>
      </c>
      <c r="J627" s="33" t="s">
        <v>1850</v>
      </c>
      <c r="K627" s="215" t="s">
        <v>1851</v>
      </c>
      <c r="L627" s="20">
        <f t="shared" si="11"/>
        <v>2</v>
      </c>
      <c r="M627" s="20">
        <f t="shared" si="12"/>
        <v>1</v>
      </c>
      <c r="N627" s="20">
        <f t="shared" si="13"/>
        <v>2024</v>
      </c>
      <c r="O627" s="20">
        <v>72</v>
      </c>
      <c r="P627" s="209">
        <f t="shared" si="14"/>
        <v>47485</v>
      </c>
      <c r="Q627" s="20"/>
      <c r="R627" s="20" t="s">
        <v>20300</v>
      </c>
      <c r="S627" s="19" t="s">
        <v>20302</v>
      </c>
      <c r="T627" s="19" t="s">
        <v>6122</v>
      </c>
      <c r="U627" s="19" t="s">
        <v>340</v>
      </c>
      <c r="V627" s="209">
        <v>34509</v>
      </c>
      <c r="W627" s="20" t="s">
        <v>75</v>
      </c>
      <c r="X627" s="20">
        <v>21</v>
      </c>
      <c r="Y627" s="33" t="s">
        <v>6159</v>
      </c>
      <c r="Z627" s="19" t="s">
        <v>234</v>
      </c>
      <c r="AA627" s="20" t="s">
        <v>5824</v>
      </c>
      <c r="AB627" s="19" t="s">
        <v>5825</v>
      </c>
      <c r="AC627" s="20" t="s">
        <v>14386</v>
      </c>
    </row>
    <row r="628" spans="1:29" ht="22.5" customHeight="1" x14ac:dyDescent="0.35">
      <c r="A628" s="33">
        <v>626</v>
      </c>
      <c r="B628" s="20" t="s">
        <v>20303</v>
      </c>
      <c r="C628" s="20" t="s">
        <v>332</v>
      </c>
      <c r="D628" s="20" t="str">
        <f t="shared" si="10"/>
        <v>NTBTH-CB</v>
      </c>
      <c r="E628" s="20" t="s">
        <v>6335</v>
      </c>
      <c r="F628" s="20" t="s">
        <v>52</v>
      </c>
      <c r="G628" s="20" t="s">
        <v>6155</v>
      </c>
      <c r="H628" s="20" t="s">
        <v>5936</v>
      </c>
      <c r="I628" s="20" t="s">
        <v>20304</v>
      </c>
      <c r="J628" s="33" t="s">
        <v>15645</v>
      </c>
      <c r="K628" s="215" t="s">
        <v>15469</v>
      </c>
      <c r="L628" s="20">
        <f t="shared" si="11"/>
        <v>19</v>
      </c>
      <c r="M628" s="20">
        <f t="shared" si="12"/>
        <v>4</v>
      </c>
      <c r="N628" s="20">
        <f t="shared" si="13"/>
        <v>2024</v>
      </c>
      <c r="O628" s="20">
        <v>72</v>
      </c>
      <c r="P628" s="209">
        <f t="shared" si="14"/>
        <v>47592</v>
      </c>
      <c r="Q628" s="20"/>
      <c r="R628" s="20" t="s">
        <v>20303</v>
      </c>
      <c r="S628" s="19" t="s">
        <v>20305</v>
      </c>
      <c r="T628" s="19" t="s">
        <v>20306</v>
      </c>
      <c r="U628" s="19" t="s">
        <v>67</v>
      </c>
      <c r="V628" s="209">
        <v>32660</v>
      </c>
      <c r="W628" s="20" t="s">
        <v>44</v>
      </c>
      <c r="X628" s="20">
        <v>21</v>
      </c>
      <c r="Y628" s="33" t="s">
        <v>6159</v>
      </c>
      <c r="Z628" s="19" t="s">
        <v>234</v>
      </c>
      <c r="AA628" s="20" t="s">
        <v>5824</v>
      </c>
      <c r="AB628" s="19" t="s">
        <v>5825</v>
      </c>
      <c r="AC628" s="20" t="s">
        <v>14386</v>
      </c>
    </row>
    <row r="629" spans="1:29" ht="22.5" customHeight="1" x14ac:dyDescent="0.35">
      <c r="A629" s="33">
        <v>627</v>
      </c>
      <c r="B629" s="20" t="s">
        <v>20307</v>
      </c>
      <c r="C629" s="20" t="s">
        <v>332</v>
      </c>
      <c r="D629" s="20" t="str">
        <f t="shared" si="10"/>
        <v>NTBTH-CB</v>
      </c>
      <c r="E629" s="20" t="s">
        <v>6335</v>
      </c>
      <c r="F629" s="20" t="s">
        <v>52</v>
      </c>
      <c r="G629" s="20" t="s">
        <v>6155</v>
      </c>
      <c r="H629" s="20" t="s">
        <v>5936</v>
      </c>
      <c r="I629" s="20" t="s">
        <v>20308</v>
      </c>
      <c r="J629" s="33" t="s">
        <v>1930</v>
      </c>
      <c r="K629" s="215" t="s">
        <v>1931</v>
      </c>
      <c r="L629" s="20">
        <f t="shared" si="11"/>
        <v>29</v>
      </c>
      <c r="M629" s="20">
        <f t="shared" si="12"/>
        <v>3</v>
      </c>
      <c r="N629" s="20">
        <f t="shared" si="13"/>
        <v>2024</v>
      </c>
      <c r="O629" s="20">
        <v>72</v>
      </c>
      <c r="P629" s="209">
        <f t="shared" si="14"/>
        <v>47571</v>
      </c>
      <c r="Q629" s="20"/>
      <c r="R629" s="20" t="s">
        <v>20307</v>
      </c>
      <c r="S629" s="19" t="s">
        <v>20309</v>
      </c>
      <c r="T629" s="19" t="s">
        <v>493</v>
      </c>
      <c r="U629" s="19" t="s">
        <v>20162</v>
      </c>
      <c r="V629" s="209">
        <v>37127</v>
      </c>
      <c r="W629" s="20" t="s">
        <v>44</v>
      </c>
      <c r="X629" s="20">
        <v>21</v>
      </c>
      <c r="Y629" s="33" t="s">
        <v>6159</v>
      </c>
      <c r="Z629" s="19" t="s">
        <v>234</v>
      </c>
      <c r="AA629" s="20" t="s">
        <v>5824</v>
      </c>
      <c r="AB629" s="19" t="s">
        <v>5825</v>
      </c>
      <c r="AC629" s="20" t="s">
        <v>14386</v>
      </c>
    </row>
    <row r="630" spans="1:29" ht="22.5" customHeight="1" x14ac:dyDescent="0.35">
      <c r="A630" s="33">
        <v>628</v>
      </c>
      <c r="B630" s="20" t="s">
        <v>20310</v>
      </c>
      <c r="C630" s="20" t="s">
        <v>332</v>
      </c>
      <c r="D630" s="20" t="str">
        <f t="shared" si="10"/>
        <v>NTBTH-CB</v>
      </c>
      <c r="E630" s="20" t="s">
        <v>6335</v>
      </c>
      <c r="F630" s="20" t="s">
        <v>52</v>
      </c>
      <c r="G630" s="20" t="s">
        <v>6155</v>
      </c>
      <c r="H630" s="20" t="s">
        <v>5936</v>
      </c>
      <c r="I630" s="20" t="s">
        <v>20311</v>
      </c>
      <c r="J630" s="33" t="s">
        <v>15645</v>
      </c>
      <c r="K630" s="215" t="s">
        <v>15469</v>
      </c>
      <c r="L630" s="20">
        <f t="shared" si="11"/>
        <v>19</v>
      </c>
      <c r="M630" s="20">
        <f t="shared" si="12"/>
        <v>4</v>
      </c>
      <c r="N630" s="20">
        <f t="shared" si="13"/>
        <v>2024</v>
      </c>
      <c r="O630" s="20">
        <v>72</v>
      </c>
      <c r="P630" s="209">
        <f t="shared" si="14"/>
        <v>47592</v>
      </c>
      <c r="Q630" s="20"/>
      <c r="R630" s="20" t="s">
        <v>20310</v>
      </c>
      <c r="S630" s="19" t="s">
        <v>20312</v>
      </c>
      <c r="T630" s="19" t="s">
        <v>493</v>
      </c>
      <c r="U630" s="19" t="s">
        <v>850</v>
      </c>
      <c r="V630" s="209">
        <v>33576</v>
      </c>
      <c r="W630" s="20" t="s">
        <v>44</v>
      </c>
      <c r="X630" s="20">
        <v>21</v>
      </c>
      <c r="Y630" s="33" t="s">
        <v>6159</v>
      </c>
      <c r="Z630" s="19" t="s">
        <v>234</v>
      </c>
      <c r="AA630" s="20" t="s">
        <v>5824</v>
      </c>
      <c r="AB630" s="19" t="s">
        <v>5825</v>
      </c>
      <c r="AC630" s="20" t="s">
        <v>14386</v>
      </c>
    </row>
    <row r="631" spans="1:29" ht="22.5" customHeight="1" x14ac:dyDescent="0.35">
      <c r="A631" s="33">
        <v>629</v>
      </c>
      <c r="B631" s="20" t="s">
        <v>20313</v>
      </c>
      <c r="C631" s="20" t="s">
        <v>332</v>
      </c>
      <c r="D631" s="20" t="str">
        <f t="shared" si="10"/>
        <v>NTBTH-CB</v>
      </c>
      <c r="E631" s="20" t="s">
        <v>6335</v>
      </c>
      <c r="F631" s="20" t="s">
        <v>52</v>
      </c>
      <c r="G631" s="20" t="s">
        <v>6155</v>
      </c>
      <c r="H631" s="20" t="s">
        <v>5936</v>
      </c>
      <c r="I631" s="20" t="s">
        <v>20314</v>
      </c>
      <c r="J631" s="33" t="s">
        <v>15645</v>
      </c>
      <c r="K631" s="215" t="s">
        <v>15469</v>
      </c>
      <c r="L631" s="20">
        <f t="shared" si="11"/>
        <v>19</v>
      </c>
      <c r="M631" s="20">
        <f t="shared" si="12"/>
        <v>4</v>
      </c>
      <c r="N631" s="20">
        <f t="shared" si="13"/>
        <v>2024</v>
      </c>
      <c r="O631" s="20">
        <v>72</v>
      </c>
      <c r="P631" s="209">
        <f t="shared" si="14"/>
        <v>47592</v>
      </c>
      <c r="Q631" s="20"/>
      <c r="R631" s="20" t="s">
        <v>20313</v>
      </c>
      <c r="S631" s="19" t="s">
        <v>20315</v>
      </c>
      <c r="T631" s="19" t="s">
        <v>20316</v>
      </c>
      <c r="U631" s="19" t="s">
        <v>557</v>
      </c>
      <c r="V631" s="209">
        <v>34101</v>
      </c>
      <c r="W631" s="20" t="s">
        <v>44</v>
      </c>
      <c r="X631" s="20">
        <v>21</v>
      </c>
      <c r="Y631" s="33" t="s">
        <v>6159</v>
      </c>
      <c r="Z631" s="19" t="s">
        <v>234</v>
      </c>
      <c r="AA631" s="20" t="s">
        <v>5824</v>
      </c>
      <c r="AB631" s="19" t="s">
        <v>5825</v>
      </c>
      <c r="AC631" s="20" t="s">
        <v>14386</v>
      </c>
    </row>
    <row r="632" spans="1:29" ht="22.5" customHeight="1" x14ac:dyDescent="0.35">
      <c r="A632" s="33">
        <v>630</v>
      </c>
      <c r="B632" s="20" t="s">
        <v>20317</v>
      </c>
      <c r="C632" s="20" t="s">
        <v>332</v>
      </c>
      <c r="D632" s="20" t="str">
        <f t="shared" si="10"/>
        <v>NTBTH-CB</v>
      </c>
      <c r="E632" s="20" t="s">
        <v>6335</v>
      </c>
      <c r="F632" s="20" t="s">
        <v>52</v>
      </c>
      <c r="G632" s="20" t="s">
        <v>6155</v>
      </c>
      <c r="H632" s="20" t="s">
        <v>5936</v>
      </c>
      <c r="I632" s="20" t="s">
        <v>20318</v>
      </c>
      <c r="J632" s="33" t="s">
        <v>2902</v>
      </c>
      <c r="K632" s="215" t="s">
        <v>2903</v>
      </c>
      <c r="L632" s="20">
        <f t="shared" si="11"/>
        <v>9</v>
      </c>
      <c r="M632" s="20">
        <f t="shared" si="12"/>
        <v>5</v>
      </c>
      <c r="N632" s="20">
        <f t="shared" si="13"/>
        <v>2024</v>
      </c>
      <c r="O632" s="20">
        <v>72</v>
      </c>
      <c r="P632" s="209">
        <f t="shared" si="14"/>
        <v>47612</v>
      </c>
      <c r="Q632" s="20"/>
      <c r="R632" s="20" t="s">
        <v>20317</v>
      </c>
      <c r="S632" s="19" t="s">
        <v>20319</v>
      </c>
      <c r="T632" s="19" t="s">
        <v>20320</v>
      </c>
      <c r="U632" s="19" t="s">
        <v>15308</v>
      </c>
      <c r="V632" s="209">
        <v>34155</v>
      </c>
      <c r="W632" s="20" t="s">
        <v>75</v>
      </c>
      <c r="X632" s="20">
        <v>21</v>
      </c>
      <c r="Y632" s="33" t="s">
        <v>6163</v>
      </c>
      <c r="Z632" s="19" t="s">
        <v>234</v>
      </c>
      <c r="AA632" s="20" t="s">
        <v>5824</v>
      </c>
      <c r="AB632" s="19" t="s">
        <v>5825</v>
      </c>
      <c r="AC632" s="20" t="s">
        <v>14386</v>
      </c>
    </row>
    <row r="633" spans="1:29" ht="22.5" customHeight="1" x14ac:dyDescent="0.35">
      <c r="A633" s="33">
        <v>631</v>
      </c>
      <c r="B633" s="20" t="s">
        <v>20321</v>
      </c>
      <c r="C633" s="20" t="s">
        <v>332</v>
      </c>
      <c r="D633" s="20" t="str">
        <f t="shared" si="10"/>
        <v>NTBTH-CB</v>
      </c>
      <c r="E633" s="20" t="s">
        <v>6335</v>
      </c>
      <c r="F633" s="20" t="s">
        <v>52</v>
      </c>
      <c r="G633" s="20" t="s">
        <v>6155</v>
      </c>
      <c r="H633" s="20" t="s">
        <v>5936</v>
      </c>
      <c r="I633" s="20" t="s">
        <v>20322</v>
      </c>
      <c r="J633" s="33" t="s">
        <v>886</v>
      </c>
      <c r="K633" s="215" t="s">
        <v>887</v>
      </c>
      <c r="L633" s="20">
        <f t="shared" si="11"/>
        <v>29</v>
      </c>
      <c r="M633" s="20">
        <f t="shared" si="12"/>
        <v>2</v>
      </c>
      <c r="N633" s="20">
        <f t="shared" si="13"/>
        <v>2024</v>
      </c>
      <c r="O633" s="20">
        <v>72</v>
      </c>
      <c r="P633" s="209">
        <f t="shared" si="14"/>
        <v>47543</v>
      </c>
      <c r="Q633" s="20"/>
      <c r="R633" s="20" t="s">
        <v>20321</v>
      </c>
      <c r="S633" s="19" t="s">
        <v>20323</v>
      </c>
      <c r="T633" s="19" t="s">
        <v>514</v>
      </c>
      <c r="U633" s="19" t="s">
        <v>1734</v>
      </c>
      <c r="V633" s="209">
        <v>38269</v>
      </c>
      <c r="W633" s="20" t="s">
        <v>75</v>
      </c>
      <c r="X633" s="20">
        <v>21</v>
      </c>
      <c r="Y633" s="33" t="s">
        <v>6163</v>
      </c>
      <c r="Z633" s="19" t="s">
        <v>234</v>
      </c>
      <c r="AA633" s="20" t="s">
        <v>5824</v>
      </c>
      <c r="AB633" s="19" t="s">
        <v>5825</v>
      </c>
      <c r="AC633" s="20" t="s">
        <v>14386</v>
      </c>
    </row>
    <row r="634" spans="1:29" ht="22.5" customHeight="1" x14ac:dyDescent="0.35">
      <c r="A634" s="33">
        <v>632</v>
      </c>
      <c r="B634" s="20" t="s">
        <v>20324</v>
      </c>
      <c r="C634" s="20" t="s">
        <v>332</v>
      </c>
      <c r="D634" s="20" t="str">
        <f t="shared" si="10"/>
        <v>NTBTH-CB</v>
      </c>
      <c r="E634" s="20" t="s">
        <v>6335</v>
      </c>
      <c r="F634" s="20" t="s">
        <v>52</v>
      </c>
      <c r="G634" s="20" t="s">
        <v>6155</v>
      </c>
      <c r="H634" s="20" t="s">
        <v>5936</v>
      </c>
      <c r="I634" s="20" t="s">
        <v>20325</v>
      </c>
      <c r="J634" s="33" t="s">
        <v>1930</v>
      </c>
      <c r="K634" s="215" t="s">
        <v>1931</v>
      </c>
      <c r="L634" s="20">
        <f t="shared" si="11"/>
        <v>29</v>
      </c>
      <c r="M634" s="20">
        <f t="shared" si="12"/>
        <v>3</v>
      </c>
      <c r="N634" s="20">
        <f t="shared" si="13"/>
        <v>2024</v>
      </c>
      <c r="O634" s="20">
        <v>72</v>
      </c>
      <c r="P634" s="209">
        <f t="shared" si="14"/>
        <v>47571</v>
      </c>
      <c r="Q634" s="20"/>
      <c r="R634" s="20" t="s">
        <v>20324</v>
      </c>
      <c r="S634" s="19" t="s">
        <v>20326</v>
      </c>
      <c r="T634" s="19" t="s">
        <v>20327</v>
      </c>
      <c r="U634" s="19" t="s">
        <v>20328</v>
      </c>
      <c r="V634" s="209">
        <v>36051</v>
      </c>
      <c r="W634" s="20" t="s">
        <v>75</v>
      </c>
      <c r="X634" s="20">
        <v>21</v>
      </c>
      <c r="Y634" s="33" t="s">
        <v>6163</v>
      </c>
      <c r="Z634" s="19" t="s">
        <v>234</v>
      </c>
      <c r="AA634" s="20" t="s">
        <v>5824</v>
      </c>
      <c r="AB634" s="19" t="s">
        <v>5825</v>
      </c>
      <c r="AC634" s="20" t="s">
        <v>14386</v>
      </c>
    </row>
    <row r="635" spans="1:29" ht="22.5" customHeight="1" x14ac:dyDescent="0.35">
      <c r="A635" s="33">
        <v>633</v>
      </c>
      <c r="B635" s="20" t="s">
        <v>20329</v>
      </c>
      <c r="C635" s="20" t="s">
        <v>332</v>
      </c>
      <c r="D635" s="20" t="str">
        <f t="shared" si="10"/>
        <v>NTBTH-CB</v>
      </c>
      <c r="E635" s="20" t="s">
        <v>6335</v>
      </c>
      <c r="F635" s="20" t="s">
        <v>52</v>
      </c>
      <c r="G635" s="20" t="s">
        <v>6155</v>
      </c>
      <c r="H635" s="20" t="s">
        <v>5936</v>
      </c>
      <c r="I635" s="20" t="s">
        <v>20330</v>
      </c>
      <c r="J635" s="33" t="s">
        <v>886</v>
      </c>
      <c r="K635" s="215" t="s">
        <v>887</v>
      </c>
      <c r="L635" s="20">
        <f t="shared" si="11"/>
        <v>29</v>
      </c>
      <c r="M635" s="20">
        <f t="shared" si="12"/>
        <v>2</v>
      </c>
      <c r="N635" s="20">
        <f t="shared" si="13"/>
        <v>2024</v>
      </c>
      <c r="O635" s="20">
        <v>72</v>
      </c>
      <c r="P635" s="209">
        <f t="shared" si="14"/>
        <v>47543</v>
      </c>
      <c r="Q635" s="20"/>
      <c r="R635" s="20" t="s">
        <v>20329</v>
      </c>
      <c r="S635" s="19" t="s">
        <v>10798</v>
      </c>
      <c r="T635" s="19" t="s">
        <v>493</v>
      </c>
      <c r="U635" s="19" t="s">
        <v>960</v>
      </c>
      <c r="V635" s="209">
        <v>36351</v>
      </c>
      <c r="W635" s="20" t="s">
        <v>44</v>
      </c>
      <c r="X635" s="20">
        <v>21</v>
      </c>
      <c r="Y635" s="33" t="s">
        <v>6163</v>
      </c>
      <c r="Z635" s="19" t="s">
        <v>234</v>
      </c>
      <c r="AA635" s="20" t="s">
        <v>5824</v>
      </c>
      <c r="AB635" s="19" t="s">
        <v>5825</v>
      </c>
      <c r="AC635" s="20" t="s">
        <v>14386</v>
      </c>
    </row>
    <row r="636" spans="1:29" ht="22.5" customHeight="1" x14ac:dyDescent="0.35">
      <c r="A636" s="33">
        <v>634</v>
      </c>
      <c r="B636" s="20" t="s">
        <v>20331</v>
      </c>
      <c r="C636" s="20" t="s">
        <v>332</v>
      </c>
      <c r="D636" s="20" t="str">
        <f t="shared" si="10"/>
        <v>NTBTH-CB</v>
      </c>
      <c r="E636" s="20" t="s">
        <v>6335</v>
      </c>
      <c r="F636" s="20" t="s">
        <v>52</v>
      </c>
      <c r="G636" s="20" t="s">
        <v>6155</v>
      </c>
      <c r="H636" s="20" t="s">
        <v>5936</v>
      </c>
      <c r="I636" s="20" t="s">
        <v>20332</v>
      </c>
      <c r="J636" s="33" t="s">
        <v>886</v>
      </c>
      <c r="K636" s="215" t="s">
        <v>887</v>
      </c>
      <c r="L636" s="20">
        <f t="shared" si="11"/>
        <v>29</v>
      </c>
      <c r="M636" s="20">
        <f t="shared" si="12"/>
        <v>2</v>
      </c>
      <c r="N636" s="20">
        <f t="shared" si="13"/>
        <v>2024</v>
      </c>
      <c r="O636" s="20">
        <v>72</v>
      </c>
      <c r="P636" s="209">
        <f t="shared" si="14"/>
        <v>47543</v>
      </c>
      <c r="Q636" s="20"/>
      <c r="R636" s="20" t="s">
        <v>20331</v>
      </c>
      <c r="S636" s="19" t="s">
        <v>20333</v>
      </c>
      <c r="T636" s="19" t="s">
        <v>449</v>
      </c>
      <c r="U636" s="19" t="s">
        <v>587</v>
      </c>
      <c r="V636" s="209">
        <v>33016</v>
      </c>
      <c r="W636" s="20" t="s">
        <v>75</v>
      </c>
      <c r="X636" s="20">
        <v>21</v>
      </c>
      <c r="Y636" s="33" t="s">
        <v>6163</v>
      </c>
      <c r="Z636" s="19" t="s">
        <v>234</v>
      </c>
      <c r="AA636" s="20" t="s">
        <v>5824</v>
      </c>
      <c r="AB636" s="19" t="s">
        <v>5825</v>
      </c>
      <c r="AC636" s="20" t="s">
        <v>14386</v>
      </c>
    </row>
    <row r="637" spans="1:29" ht="22.5" customHeight="1" x14ac:dyDescent="0.35">
      <c r="A637" s="33">
        <v>635</v>
      </c>
      <c r="B637" s="20" t="s">
        <v>20334</v>
      </c>
      <c r="C637" s="20" t="s">
        <v>332</v>
      </c>
      <c r="D637" s="20" t="str">
        <f t="shared" si="10"/>
        <v>NTBTH-CB</v>
      </c>
      <c r="E637" s="20" t="s">
        <v>6335</v>
      </c>
      <c r="F637" s="20" t="s">
        <v>52</v>
      </c>
      <c r="G637" s="20" t="s">
        <v>6155</v>
      </c>
      <c r="H637" s="20" t="s">
        <v>5936</v>
      </c>
      <c r="I637" s="20" t="s">
        <v>20335</v>
      </c>
      <c r="J637" s="33" t="s">
        <v>1930</v>
      </c>
      <c r="K637" s="215" t="s">
        <v>1931</v>
      </c>
      <c r="L637" s="20">
        <f t="shared" si="11"/>
        <v>29</v>
      </c>
      <c r="M637" s="20">
        <f t="shared" si="12"/>
        <v>3</v>
      </c>
      <c r="N637" s="20">
        <f t="shared" si="13"/>
        <v>2024</v>
      </c>
      <c r="O637" s="20">
        <v>72</v>
      </c>
      <c r="P637" s="209">
        <f t="shared" si="14"/>
        <v>47571</v>
      </c>
      <c r="Q637" s="20"/>
      <c r="R637" s="20" t="s">
        <v>20334</v>
      </c>
      <c r="S637" s="19" t="s">
        <v>20336</v>
      </c>
      <c r="T637" s="19" t="s">
        <v>20337</v>
      </c>
      <c r="U637" s="19" t="s">
        <v>136</v>
      </c>
      <c r="V637" s="210">
        <v>37967</v>
      </c>
      <c r="W637" s="20" t="s">
        <v>75</v>
      </c>
      <c r="X637" s="20">
        <v>21</v>
      </c>
      <c r="Y637" s="33" t="s">
        <v>6163</v>
      </c>
      <c r="Z637" s="19" t="s">
        <v>234</v>
      </c>
      <c r="AA637" s="20" t="s">
        <v>5824</v>
      </c>
      <c r="AB637" s="19" t="s">
        <v>5825</v>
      </c>
      <c r="AC637" s="20" t="s">
        <v>14386</v>
      </c>
    </row>
    <row r="638" spans="1:29" ht="22.5" customHeight="1" x14ac:dyDescent="0.35">
      <c r="A638" s="33">
        <v>636</v>
      </c>
      <c r="B638" s="20" t="s">
        <v>20338</v>
      </c>
      <c r="C638" s="20" t="s">
        <v>332</v>
      </c>
      <c r="D638" s="20" t="str">
        <f t="shared" si="10"/>
        <v>NTBTH-CB</v>
      </c>
      <c r="E638" s="20" t="s">
        <v>6335</v>
      </c>
      <c r="F638" s="20" t="s">
        <v>52</v>
      </c>
      <c r="G638" s="20" t="s">
        <v>6155</v>
      </c>
      <c r="H638" s="20" t="s">
        <v>5936</v>
      </c>
      <c r="I638" s="20" t="s">
        <v>20339</v>
      </c>
      <c r="J638" s="33" t="s">
        <v>1930</v>
      </c>
      <c r="K638" s="215" t="s">
        <v>1931</v>
      </c>
      <c r="L638" s="20">
        <f t="shared" si="11"/>
        <v>29</v>
      </c>
      <c r="M638" s="20">
        <f t="shared" si="12"/>
        <v>3</v>
      </c>
      <c r="N638" s="20">
        <f t="shared" si="13"/>
        <v>2024</v>
      </c>
      <c r="O638" s="20">
        <v>72</v>
      </c>
      <c r="P638" s="209">
        <f t="shared" si="14"/>
        <v>47571</v>
      </c>
      <c r="Q638" s="20"/>
      <c r="R638" s="20" t="s">
        <v>20338</v>
      </c>
      <c r="S638" s="19" t="s">
        <v>20340</v>
      </c>
      <c r="T638" s="19" t="s">
        <v>20341</v>
      </c>
      <c r="U638" s="19" t="s">
        <v>1557</v>
      </c>
      <c r="V638" s="209">
        <v>37784</v>
      </c>
      <c r="W638" s="20" t="s">
        <v>75</v>
      </c>
      <c r="X638" s="20">
        <v>21</v>
      </c>
      <c r="Y638" s="33" t="s">
        <v>6163</v>
      </c>
      <c r="Z638" s="19" t="s">
        <v>234</v>
      </c>
      <c r="AA638" s="20" t="s">
        <v>5824</v>
      </c>
      <c r="AB638" s="19" t="s">
        <v>5825</v>
      </c>
      <c r="AC638" s="20" t="s">
        <v>14386</v>
      </c>
    </row>
    <row r="639" spans="1:29" ht="22.5" customHeight="1" x14ac:dyDescent="0.35">
      <c r="A639" s="33">
        <v>637</v>
      </c>
      <c r="B639" s="20" t="s">
        <v>20342</v>
      </c>
      <c r="C639" s="20" t="s">
        <v>332</v>
      </c>
      <c r="D639" s="20" t="str">
        <f t="shared" si="10"/>
        <v>NTBTH-CB</v>
      </c>
      <c r="E639" s="20" t="s">
        <v>6335</v>
      </c>
      <c r="F639" s="20" t="s">
        <v>52</v>
      </c>
      <c r="G639" s="20" t="s">
        <v>6155</v>
      </c>
      <c r="H639" s="20" t="s">
        <v>5936</v>
      </c>
      <c r="I639" s="20" t="s">
        <v>20343</v>
      </c>
      <c r="J639" s="33" t="s">
        <v>886</v>
      </c>
      <c r="K639" s="215" t="s">
        <v>887</v>
      </c>
      <c r="L639" s="20">
        <f t="shared" si="11"/>
        <v>29</v>
      </c>
      <c r="M639" s="20">
        <f t="shared" si="12"/>
        <v>2</v>
      </c>
      <c r="N639" s="20">
        <f t="shared" si="13"/>
        <v>2024</v>
      </c>
      <c r="O639" s="20">
        <v>72</v>
      </c>
      <c r="P639" s="209">
        <f t="shared" si="14"/>
        <v>47543</v>
      </c>
      <c r="Q639" s="20"/>
      <c r="R639" s="20" t="s">
        <v>20342</v>
      </c>
      <c r="S639" s="19" t="s">
        <v>20344</v>
      </c>
      <c r="T639" s="19" t="s">
        <v>20345</v>
      </c>
      <c r="U639" s="19" t="s">
        <v>136</v>
      </c>
      <c r="V639" s="209">
        <v>35705</v>
      </c>
      <c r="W639" s="20" t="s">
        <v>44</v>
      </c>
      <c r="X639" s="20">
        <v>21</v>
      </c>
      <c r="Y639" s="33" t="s">
        <v>6163</v>
      </c>
      <c r="Z639" s="19" t="s">
        <v>234</v>
      </c>
      <c r="AA639" s="20" t="s">
        <v>5824</v>
      </c>
      <c r="AB639" s="19" t="s">
        <v>5825</v>
      </c>
      <c r="AC639" s="20" t="s">
        <v>14386</v>
      </c>
    </row>
    <row r="640" spans="1:29" ht="22.5" customHeight="1" x14ac:dyDescent="0.35">
      <c r="A640" s="33">
        <v>638</v>
      </c>
      <c r="B640" s="20" t="s">
        <v>20346</v>
      </c>
      <c r="C640" s="20" t="s">
        <v>332</v>
      </c>
      <c r="D640" s="20" t="str">
        <f t="shared" si="10"/>
        <v>NTBTH-CB</v>
      </c>
      <c r="E640" s="20" t="s">
        <v>6335</v>
      </c>
      <c r="F640" s="20" t="s">
        <v>52</v>
      </c>
      <c r="G640" s="20" t="s">
        <v>6155</v>
      </c>
      <c r="H640" s="20" t="s">
        <v>5936</v>
      </c>
      <c r="I640" s="20" t="s">
        <v>20347</v>
      </c>
      <c r="J640" s="33" t="s">
        <v>1930</v>
      </c>
      <c r="K640" s="215" t="s">
        <v>1931</v>
      </c>
      <c r="L640" s="20">
        <f t="shared" si="11"/>
        <v>29</v>
      </c>
      <c r="M640" s="20">
        <f t="shared" si="12"/>
        <v>3</v>
      </c>
      <c r="N640" s="20">
        <f t="shared" si="13"/>
        <v>2024</v>
      </c>
      <c r="O640" s="20">
        <v>72</v>
      </c>
      <c r="P640" s="209">
        <f t="shared" si="14"/>
        <v>47571</v>
      </c>
      <c r="Q640" s="20"/>
      <c r="R640" s="20" t="s">
        <v>20346</v>
      </c>
      <c r="S640" s="19" t="s">
        <v>1879</v>
      </c>
      <c r="T640" s="19" t="s">
        <v>1267</v>
      </c>
      <c r="U640" s="19" t="s">
        <v>241</v>
      </c>
      <c r="V640" s="210">
        <v>34984</v>
      </c>
      <c r="W640" s="20" t="s">
        <v>44</v>
      </c>
      <c r="X640" s="20">
        <v>21</v>
      </c>
      <c r="Y640" s="33" t="s">
        <v>6163</v>
      </c>
      <c r="Z640" s="19" t="s">
        <v>234</v>
      </c>
      <c r="AA640" s="20" t="s">
        <v>5824</v>
      </c>
      <c r="AB640" s="19" t="s">
        <v>5825</v>
      </c>
      <c r="AC640" s="20" t="s">
        <v>14386</v>
      </c>
    </row>
    <row r="641" spans="1:29" ht="22.5" customHeight="1" x14ac:dyDescent="0.35">
      <c r="A641" s="33">
        <v>639</v>
      </c>
      <c r="B641" s="20" t="s">
        <v>20348</v>
      </c>
      <c r="C641" s="20" t="s">
        <v>332</v>
      </c>
      <c r="D641" s="20" t="str">
        <f t="shared" si="10"/>
        <v>NTBTH-CB</v>
      </c>
      <c r="E641" s="20" t="s">
        <v>6335</v>
      </c>
      <c r="F641" s="20" t="s">
        <v>52</v>
      </c>
      <c r="G641" s="20" t="s">
        <v>6155</v>
      </c>
      <c r="H641" s="20" t="s">
        <v>5936</v>
      </c>
      <c r="I641" s="20" t="s">
        <v>20349</v>
      </c>
      <c r="J641" s="33" t="s">
        <v>1930</v>
      </c>
      <c r="K641" s="215" t="s">
        <v>1931</v>
      </c>
      <c r="L641" s="20">
        <f t="shared" si="11"/>
        <v>29</v>
      </c>
      <c r="M641" s="20">
        <f t="shared" si="12"/>
        <v>3</v>
      </c>
      <c r="N641" s="20">
        <f t="shared" si="13"/>
        <v>2024</v>
      </c>
      <c r="O641" s="20">
        <v>72</v>
      </c>
      <c r="P641" s="209">
        <f t="shared" si="14"/>
        <v>47571</v>
      </c>
      <c r="Q641" s="20"/>
      <c r="R641" s="20" t="s">
        <v>20348</v>
      </c>
      <c r="S641" s="19" t="s">
        <v>20350</v>
      </c>
      <c r="T641" s="19" t="s">
        <v>10967</v>
      </c>
      <c r="U641" s="19" t="s">
        <v>804</v>
      </c>
      <c r="V641" s="209">
        <v>35325</v>
      </c>
      <c r="W641" s="20" t="s">
        <v>44</v>
      </c>
      <c r="X641" s="20">
        <v>21</v>
      </c>
      <c r="Y641" s="33" t="s">
        <v>6163</v>
      </c>
      <c r="Z641" s="19" t="s">
        <v>234</v>
      </c>
      <c r="AA641" s="20" t="s">
        <v>5824</v>
      </c>
      <c r="AB641" s="19" t="s">
        <v>5825</v>
      </c>
      <c r="AC641" s="20" t="s">
        <v>14386</v>
      </c>
    </row>
    <row r="642" spans="1:29" ht="22.5" customHeight="1" x14ac:dyDescent="0.35">
      <c r="A642" s="33">
        <v>640</v>
      </c>
      <c r="B642" s="20" t="s">
        <v>20351</v>
      </c>
      <c r="C642" s="20" t="s">
        <v>332</v>
      </c>
      <c r="D642" s="20" t="str">
        <f t="shared" si="10"/>
        <v>NTBTH-CB</v>
      </c>
      <c r="E642" s="20" t="s">
        <v>6335</v>
      </c>
      <c r="F642" s="20" t="s">
        <v>52</v>
      </c>
      <c r="G642" s="20" t="s">
        <v>6155</v>
      </c>
      <c r="H642" s="20" t="s">
        <v>5936</v>
      </c>
      <c r="I642" s="20" t="s">
        <v>20352</v>
      </c>
      <c r="J642" s="33" t="s">
        <v>1930</v>
      </c>
      <c r="K642" s="215" t="s">
        <v>1931</v>
      </c>
      <c r="L642" s="20">
        <f t="shared" si="11"/>
        <v>29</v>
      </c>
      <c r="M642" s="20">
        <f t="shared" si="12"/>
        <v>3</v>
      </c>
      <c r="N642" s="20">
        <f t="shared" si="13"/>
        <v>2024</v>
      </c>
      <c r="O642" s="20">
        <v>72</v>
      </c>
      <c r="P642" s="209">
        <f t="shared" si="14"/>
        <v>47571</v>
      </c>
      <c r="Q642" s="20"/>
      <c r="R642" s="20" t="s">
        <v>20351</v>
      </c>
      <c r="S642" s="19" t="s">
        <v>1530</v>
      </c>
      <c r="T642" s="19" t="s">
        <v>633</v>
      </c>
      <c r="U642" s="19" t="s">
        <v>67</v>
      </c>
      <c r="V642" s="209">
        <v>36025</v>
      </c>
      <c r="W642" s="20" t="s">
        <v>44</v>
      </c>
      <c r="X642" s="20">
        <v>21</v>
      </c>
      <c r="Y642" s="33" t="s">
        <v>6163</v>
      </c>
      <c r="Z642" s="19" t="s">
        <v>234</v>
      </c>
      <c r="AA642" s="20" t="s">
        <v>5824</v>
      </c>
      <c r="AB642" s="19" t="s">
        <v>5825</v>
      </c>
      <c r="AC642" s="20" t="s">
        <v>14386</v>
      </c>
    </row>
    <row r="643" spans="1:29" ht="22.5" customHeight="1" x14ac:dyDescent="0.35">
      <c r="A643" s="33">
        <v>641</v>
      </c>
      <c r="B643" s="20" t="s">
        <v>20353</v>
      </c>
      <c r="C643" s="20" t="s">
        <v>332</v>
      </c>
      <c r="D643" s="20" t="str">
        <f t="shared" si="10"/>
        <v>NTBTH-CB</v>
      </c>
      <c r="E643" s="20" t="s">
        <v>6335</v>
      </c>
      <c r="F643" s="20" t="s">
        <v>52</v>
      </c>
      <c r="G643" s="20" t="s">
        <v>6155</v>
      </c>
      <c r="H643" s="20" t="s">
        <v>5936</v>
      </c>
      <c r="I643" s="20" t="s">
        <v>20354</v>
      </c>
      <c r="J643" s="33" t="s">
        <v>2902</v>
      </c>
      <c r="K643" s="215" t="s">
        <v>2903</v>
      </c>
      <c r="L643" s="20">
        <f t="shared" si="11"/>
        <v>9</v>
      </c>
      <c r="M643" s="20">
        <f t="shared" si="12"/>
        <v>5</v>
      </c>
      <c r="N643" s="20">
        <f t="shared" si="13"/>
        <v>2024</v>
      </c>
      <c r="O643" s="20">
        <v>72</v>
      </c>
      <c r="P643" s="209">
        <f t="shared" si="14"/>
        <v>47612</v>
      </c>
      <c r="Q643" s="20"/>
      <c r="R643" s="20" t="s">
        <v>20353</v>
      </c>
      <c r="S643" s="19" t="s">
        <v>19993</v>
      </c>
      <c r="T643" s="19" t="s">
        <v>618</v>
      </c>
      <c r="U643" s="19" t="s">
        <v>1779</v>
      </c>
      <c r="V643" s="209">
        <v>31477</v>
      </c>
      <c r="W643" s="20" t="s">
        <v>75</v>
      </c>
      <c r="X643" s="20">
        <v>21</v>
      </c>
      <c r="Y643" s="33" t="s">
        <v>6163</v>
      </c>
      <c r="Z643" s="19" t="s">
        <v>234</v>
      </c>
      <c r="AA643" s="20" t="s">
        <v>5824</v>
      </c>
      <c r="AB643" s="19" t="s">
        <v>5825</v>
      </c>
      <c r="AC643" s="20" t="s">
        <v>14386</v>
      </c>
    </row>
    <row r="644" spans="1:29" ht="22.5" customHeight="1" x14ac:dyDescent="0.35">
      <c r="A644" s="33">
        <v>642</v>
      </c>
      <c r="B644" s="20" t="s">
        <v>20355</v>
      </c>
      <c r="C644" s="20" t="s">
        <v>332</v>
      </c>
      <c r="D644" s="20" t="str">
        <f t="shared" si="10"/>
        <v>NTBTH-CB</v>
      </c>
      <c r="E644" s="20" t="s">
        <v>6335</v>
      </c>
      <c r="F644" s="20" t="s">
        <v>52</v>
      </c>
      <c r="G644" s="20" t="s">
        <v>6155</v>
      </c>
      <c r="H644" s="20" t="s">
        <v>5936</v>
      </c>
      <c r="I644" s="20" t="s">
        <v>20356</v>
      </c>
      <c r="J644" s="33" t="s">
        <v>886</v>
      </c>
      <c r="K644" s="215" t="s">
        <v>887</v>
      </c>
      <c r="L644" s="20">
        <f t="shared" si="11"/>
        <v>29</v>
      </c>
      <c r="M644" s="20">
        <f t="shared" si="12"/>
        <v>2</v>
      </c>
      <c r="N644" s="20">
        <f t="shared" si="13"/>
        <v>2024</v>
      </c>
      <c r="O644" s="20">
        <v>72</v>
      </c>
      <c r="P644" s="209">
        <f t="shared" si="14"/>
        <v>47543</v>
      </c>
      <c r="Q644" s="20"/>
      <c r="R644" s="20" t="s">
        <v>20355</v>
      </c>
      <c r="S644" s="19" t="s">
        <v>20357</v>
      </c>
      <c r="T644" s="19" t="s">
        <v>20358</v>
      </c>
      <c r="U644" s="19" t="s">
        <v>1064</v>
      </c>
      <c r="V644" s="209">
        <v>37671</v>
      </c>
      <c r="W644" s="20" t="s">
        <v>44</v>
      </c>
      <c r="X644" s="20">
        <v>21</v>
      </c>
      <c r="Y644" s="33" t="s">
        <v>6163</v>
      </c>
      <c r="Z644" s="19" t="s">
        <v>234</v>
      </c>
      <c r="AA644" s="20" t="s">
        <v>5824</v>
      </c>
      <c r="AB644" s="19" t="s">
        <v>5825</v>
      </c>
      <c r="AC644" s="20" t="s">
        <v>14386</v>
      </c>
    </row>
    <row r="645" spans="1:29" ht="22.5" customHeight="1" x14ac:dyDescent="0.35">
      <c r="A645" s="33">
        <v>643</v>
      </c>
      <c r="B645" s="20" t="s">
        <v>20359</v>
      </c>
      <c r="C645" s="20" t="s">
        <v>332</v>
      </c>
      <c r="D645" s="20" t="str">
        <f t="shared" si="10"/>
        <v>NTBTH-CB</v>
      </c>
      <c r="E645" s="20" t="s">
        <v>6335</v>
      </c>
      <c r="F645" s="20" t="s">
        <v>52</v>
      </c>
      <c r="G645" s="20" t="s">
        <v>6155</v>
      </c>
      <c r="H645" s="20" t="s">
        <v>5936</v>
      </c>
      <c r="I645" s="20" t="s">
        <v>20360</v>
      </c>
      <c r="J645" s="33" t="s">
        <v>1930</v>
      </c>
      <c r="K645" s="215" t="s">
        <v>1931</v>
      </c>
      <c r="L645" s="20">
        <f t="shared" si="11"/>
        <v>29</v>
      </c>
      <c r="M645" s="20">
        <f t="shared" si="12"/>
        <v>3</v>
      </c>
      <c r="N645" s="20">
        <f t="shared" si="13"/>
        <v>2024</v>
      </c>
      <c r="O645" s="20">
        <v>72</v>
      </c>
      <c r="P645" s="209">
        <f t="shared" si="14"/>
        <v>47571</v>
      </c>
      <c r="Q645" s="20"/>
      <c r="R645" s="20" t="s">
        <v>20359</v>
      </c>
      <c r="S645" s="19" t="s">
        <v>20361</v>
      </c>
      <c r="T645" s="19" t="s">
        <v>20362</v>
      </c>
      <c r="U645" s="19" t="s">
        <v>1557</v>
      </c>
      <c r="V645" s="210">
        <v>38696</v>
      </c>
      <c r="W645" s="20" t="s">
        <v>75</v>
      </c>
      <c r="X645" s="20">
        <v>21</v>
      </c>
      <c r="Y645" s="33" t="s">
        <v>6163</v>
      </c>
      <c r="Z645" s="19" t="s">
        <v>234</v>
      </c>
      <c r="AA645" s="20" t="s">
        <v>5824</v>
      </c>
      <c r="AB645" s="19" t="s">
        <v>5825</v>
      </c>
      <c r="AC645" s="20" t="s">
        <v>14386</v>
      </c>
    </row>
    <row r="646" spans="1:29" ht="22.5" customHeight="1" x14ac:dyDescent="0.35">
      <c r="A646" s="33">
        <v>644</v>
      </c>
      <c r="B646" s="20" t="s">
        <v>20363</v>
      </c>
      <c r="C646" s="20" t="s">
        <v>332</v>
      </c>
      <c r="D646" s="20" t="str">
        <f t="shared" si="10"/>
        <v>NTBTH-CB</v>
      </c>
      <c r="E646" s="20" t="s">
        <v>6335</v>
      </c>
      <c r="F646" s="20" t="s">
        <v>52</v>
      </c>
      <c r="G646" s="20" t="s">
        <v>6155</v>
      </c>
      <c r="H646" s="20" t="s">
        <v>5936</v>
      </c>
      <c r="I646" s="20" t="s">
        <v>20364</v>
      </c>
      <c r="J646" s="33" t="s">
        <v>886</v>
      </c>
      <c r="K646" s="215" t="s">
        <v>887</v>
      </c>
      <c r="L646" s="20">
        <f t="shared" si="11"/>
        <v>29</v>
      </c>
      <c r="M646" s="20">
        <f t="shared" si="12"/>
        <v>2</v>
      </c>
      <c r="N646" s="20">
        <f t="shared" si="13"/>
        <v>2024</v>
      </c>
      <c r="O646" s="20">
        <v>72</v>
      </c>
      <c r="P646" s="209">
        <f t="shared" si="14"/>
        <v>47543</v>
      </c>
      <c r="Q646" s="20"/>
      <c r="R646" s="20" t="s">
        <v>20363</v>
      </c>
      <c r="S646" s="19" t="s">
        <v>20365</v>
      </c>
      <c r="T646" s="19" t="s">
        <v>1774</v>
      </c>
      <c r="U646" s="19" t="s">
        <v>136</v>
      </c>
      <c r="V646" s="209">
        <v>33624</v>
      </c>
      <c r="W646" s="20" t="s">
        <v>44</v>
      </c>
      <c r="X646" s="20">
        <v>21</v>
      </c>
      <c r="Y646" s="33" t="s">
        <v>6163</v>
      </c>
      <c r="Z646" s="19" t="s">
        <v>234</v>
      </c>
      <c r="AA646" s="20" t="s">
        <v>5824</v>
      </c>
      <c r="AB646" s="19" t="s">
        <v>5825</v>
      </c>
      <c r="AC646" s="20" t="s">
        <v>14386</v>
      </c>
    </row>
    <row r="647" spans="1:29" ht="22.5" customHeight="1" x14ac:dyDescent="0.35">
      <c r="A647" s="33">
        <v>645</v>
      </c>
      <c r="B647" s="20" t="s">
        <v>20366</v>
      </c>
      <c r="C647" s="20" t="s">
        <v>332</v>
      </c>
      <c r="D647" s="20" t="str">
        <f t="shared" si="10"/>
        <v>NTBTH-CB</v>
      </c>
      <c r="E647" s="20" t="s">
        <v>6335</v>
      </c>
      <c r="F647" s="20" t="s">
        <v>52</v>
      </c>
      <c r="G647" s="20" t="s">
        <v>6155</v>
      </c>
      <c r="H647" s="20" t="s">
        <v>5936</v>
      </c>
      <c r="I647" s="20" t="s">
        <v>20367</v>
      </c>
      <c r="J647" s="33" t="s">
        <v>2902</v>
      </c>
      <c r="K647" s="215" t="s">
        <v>2903</v>
      </c>
      <c r="L647" s="20">
        <f t="shared" si="11"/>
        <v>9</v>
      </c>
      <c r="M647" s="20">
        <f t="shared" si="12"/>
        <v>5</v>
      </c>
      <c r="N647" s="20">
        <f t="shared" si="13"/>
        <v>2024</v>
      </c>
      <c r="O647" s="20">
        <v>72</v>
      </c>
      <c r="P647" s="209">
        <f t="shared" si="14"/>
        <v>47612</v>
      </c>
      <c r="Q647" s="20"/>
      <c r="R647" s="20" t="s">
        <v>20366</v>
      </c>
      <c r="S647" s="19" t="s">
        <v>20368</v>
      </c>
      <c r="T647" s="19" t="s">
        <v>20369</v>
      </c>
      <c r="U647" s="19" t="s">
        <v>707</v>
      </c>
      <c r="V647" s="209">
        <v>35550</v>
      </c>
      <c r="W647" s="20" t="s">
        <v>44</v>
      </c>
      <c r="X647" s="20">
        <v>21</v>
      </c>
      <c r="Y647" s="33" t="s">
        <v>6163</v>
      </c>
      <c r="Z647" s="19" t="s">
        <v>234</v>
      </c>
      <c r="AA647" s="20" t="s">
        <v>5824</v>
      </c>
      <c r="AB647" s="19" t="s">
        <v>5825</v>
      </c>
      <c r="AC647" s="20" t="s">
        <v>14386</v>
      </c>
    </row>
    <row r="648" spans="1:29" ht="22.5" customHeight="1" x14ac:dyDescent="0.35">
      <c r="A648" s="33">
        <v>646</v>
      </c>
      <c r="B648" s="20" t="s">
        <v>20370</v>
      </c>
      <c r="C648" s="20" t="s">
        <v>332</v>
      </c>
      <c r="D648" s="20" t="str">
        <f t="shared" si="10"/>
        <v>NTBTH-CB</v>
      </c>
      <c r="E648" s="20" t="s">
        <v>6335</v>
      </c>
      <c r="F648" s="20" t="s">
        <v>52</v>
      </c>
      <c r="G648" s="20" t="s">
        <v>6155</v>
      </c>
      <c r="H648" s="20" t="s">
        <v>5936</v>
      </c>
      <c r="I648" s="20" t="s">
        <v>20371</v>
      </c>
      <c r="J648" s="33" t="s">
        <v>886</v>
      </c>
      <c r="K648" s="215" t="s">
        <v>887</v>
      </c>
      <c r="L648" s="20">
        <f t="shared" si="11"/>
        <v>29</v>
      </c>
      <c r="M648" s="20">
        <f t="shared" si="12"/>
        <v>2</v>
      </c>
      <c r="N648" s="20">
        <f t="shared" si="13"/>
        <v>2024</v>
      </c>
      <c r="O648" s="20">
        <v>72</v>
      </c>
      <c r="P648" s="209">
        <f t="shared" si="14"/>
        <v>47543</v>
      </c>
      <c r="Q648" s="20"/>
      <c r="R648" s="20" t="s">
        <v>20370</v>
      </c>
      <c r="S648" s="19" t="s">
        <v>568</v>
      </c>
      <c r="T648" s="19" t="s">
        <v>569</v>
      </c>
      <c r="U648" s="19" t="s">
        <v>241</v>
      </c>
      <c r="V648" s="209">
        <v>32541</v>
      </c>
      <c r="W648" s="20" t="s">
        <v>44</v>
      </c>
      <c r="X648" s="20">
        <v>21</v>
      </c>
      <c r="Y648" s="33" t="s">
        <v>6163</v>
      </c>
      <c r="Z648" s="19" t="s">
        <v>234</v>
      </c>
      <c r="AA648" s="20" t="s">
        <v>5824</v>
      </c>
      <c r="AB648" s="19" t="s">
        <v>5825</v>
      </c>
      <c r="AC648" s="20" t="s">
        <v>14386</v>
      </c>
    </row>
    <row r="649" spans="1:29" ht="22.5" customHeight="1" x14ac:dyDescent="0.35">
      <c r="A649" s="33">
        <v>647</v>
      </c>
      <c r="B649" s="20" t="s">
        <v>20372</v>
      </c>
      <c r="C649" s="20" t="s">
        <v>332</v>
      </c>
      <c r="D649" s="20" t="str">
        <f t="shared" si="10"/>
        <v>NTBTH-CB</v>
      </c>
      <c r="E649" s="20" t="s">
        <v>6335</v>
      </c>
      <c r="F649" s="20" t="s">
        <v>52</v>
      </c>
      <c r="G649" s="20" t="s">
        <v>6155</v>
      </c>
      <c r="H649" s="20" t="s">
        <v>5936</v>
      </c>
      <c r="I649" s="20" t="s">
        <v>20373</v>
      </c>
      <c r="J649" s="33" t="s">
        <v>2902</v>
      </c>
      <c r="K649" s="215" t="s">
        <v>2903</v>
      </c>
      <c r="L649" s="20">
        <f t="shared" si="11"/>
        <v>9</v>
      </c>
      <c r="M649" s="20">
        <f t="shared" si="12"/>
        <v>5</v>
      </c>
      <c r="N649" s="20">
        <f t="shared" si="13"/>
        <v>2024</v>
      </c>
      <c r="O649" s="20">
        <v>72</v>
      </c>
      <c r="P649" s="209">
        <f t="shared" si="14"/>
        <v>47612</v>
      </c>
      <c r="Q649" s="20"/>
      <c r="R649" s="20" t="s">
        <v>20372</v>
      </c>
      <c r="S649" s="19" t="s">
        <v>20374</v>
      </c>
      <c r="T649" s="19" t="s">
        <v>20375</v>
      </c>
      <c r="U649" s="19" t="s">
        <v>60</v>
      </c>
      <c r="V649" s="210">
        <v>34259</v>
      </c>
      <c r="W649" s="20" t="s">
        <v>44</v>
      </c>
      <c r="X649" s="20">
        <v>21</v>
      </c>
      <c r="Y649" s="33" t="s">
        <v>6244</v>
      </c>
      <c r="Z649" s="19" t="s">
        <v>234</v>
      </c>
      <c r="AA649" s="20" t="s">
        <v>5824</v>
      </c>
      <c r="AB649" s="19" t="s">
        <v>5825</v>
      </c>
      <c r="AC649" s="20" t="s">
        <v>14386</v>
      </c>
    </row>
    <row r="650" spans="1:29" ht="22.5" customHeight="1" x14ac:dyDescent="0.35">
      <c r="A650" s="33">
        <v>648</v>
      </c>
      <c r="B650" s="20" t="s">
        <v>20376</v>
      </c>
      <c r="C650" s="20" t="s">
        <v>332</v>
      </c>
      <c r="D650" s="20" t="str">
        <f t="shared" si="10"/>
        <v>NTBTH-CB</v>
      </c>
      <c r="E650" s="20" t="s">
        <v>6335</v>
      </c>
      <c r="F650" s="20" t="s">
        <v>52</v>
      </c>
      <c r="G650" s="20" t="s">
        <v>6155</v>
      </c>
      <c r="H650" s="20" t="s">
        <v>5936</v>
      </c>
      <c r="I650" s="20" t="s">
        <v>20377</v>
      </c>
      <c r="J650" s="33" t="s">
        <v>1816</v>
      </c>
      <c r="K650" s="215" t="s">
        <v>1817</v>
      </c>
      <c r="L650" s="20">
        <f t="shared" si="11"/>
        <v>31</v>
      </c>
      <c r="M650" s="20">
        <f t="shared" si="12"/>
        <v>10</v>
      </c>
      <c r="N650" s="20">
        <f t="shared" si="13"/>
        <v>2023</v>
      </c>
      <c r="O650" s="20">
        <v>72</v>
      </c>
      <c r="P650" s="209">
        <f t="shared" si="14"/>
        <v>47422</v>
      </c>
      <c r="Q650" s="20"/>
      <c r="R650" s="20" t="s">
        <v>20376</v>
      </c>
      <c r="S650" s="19" t="s">
        <v>20378</v>
      </c>
      <c r="T650" s="19" t="s">
        <v>20379</v>
      </c>
      <c r="U650" s="19" t="s">
        <v>498</v>
      </c>
      <c r="V650" s="209">
        <v>37226</v>
      </c>
      <c r="W650" s="20" t="s">
        <v>44</v>
      </c>
      <c r="X650" s="20">
        <v>21</v>
      </c>
      <c r="Y650" s="33" t="s">
        <v>6244</v>
      </c>
      <c r="Z650" s="19" t="s">
        <v>234</v>
      </c>
      <c r="AA650" s="20" t="s">
        <v>5824</v>
      </c>
      <c r="AB650" s="19" t="s">
        <v>5825</v>
      </c>
      <c r="AC650" s="20" t="s">
        <v>14386</v>
      </c>
    </row>
    <row r="651" spans="1:29" ht="22.5" customHeight="1" x14ac:dyDescent="0.35">
      <c r="A651" s="33">
        <v>649</v>
      </c>
      <c r="B651" s="20" t="s">
        <v>20380</v>
      </c>
      <c r="C651" s="20" t="s">
        <v>332</v>
      </c>
      <c r="D651" s="20" t="str">
        <f t="shared" si="10"/>
        <v>NTBTH-CB</v>
      </c>
      <c r="E651" s="20" t="s">
        <v>6335</v>
      </c>
      <c r="F651" s="20" t="s">
        <v>52</v>
      </c>
      <c r="G651" s="20" t="s">
        <v>6155</v>
      </c>
      <c r="H651" s="20" t="s">
        <v>5936</v>
      </c>
      <c r="I651" s="20" t="s">
        <v>20381</v>
      </c>
      <c r="J651" s="33" t="s">
        <v>1828</v>
      </c>
      <c r="K651" s="215" t="s">
        <v>1829</v>
      </c>
      <c r="L651" s="20">
        <f t="shared" si="11"/>
        <v>22</v>
      </c>
      <c r="M651" s="20">
        <f t="shared" si="12"/>
        <v>9</v>
      </c>
      <c r="N651" s="20">
        <f t="shared" si="13"/>
        <v>2023</v>
      </c>
      <c r="O651" s="20">
        <v>72</v>
      </c>
      <c r="P651" s="209">
        <f t="shared" si="14"/>
        <v>47383</v>
      </c>
      <c r="Q651" s="20"/>
      <c r="R651" s="20" t="s">
        <v>20380</v>
      </c>
      <c r="S651" s="19" t="s">
        <v>20382</v>
      </c>
      <c r="T651" s="19" t="s">
        <v>5903</v>
      </c>
      <c r="U651" s="19" t="s">
        <v>5442</v>
      </c>
      <c r="V651" s="210">
        <v>34992</v>
      </c>
      <c r="W651" s="20" t="s">
        <v>44</v>
      </c>
      <c r="X651" s="20">
        <v>21</v>
      </c>
      <c r="Y651" s="33" t="s">
        <v>6244</v>
      </c>
      <c r="Z651" s="19" t="s">
        <v>234</v>
      </c>
      <c r="AA651" s="20" t="s">
        <v>5824</v>
      </c>
      <c r="AB651" s="19" t="s">
        <v>5825</v>
      </c>
      <c r="AC651" s="20" t="s">
        <v>14386</v>
      </c>
    </row>
    <row r="652" spans="1:29" ht="22.5" customHeight="1" x14ac:dyDescent="0.35">
      <c r="A652" s="33">
        <v>650</v>
      </c>
      <c r="B652" s="20" t="s">
        <v>20383</v>
      </c>
      <c r="C652" s="20" t="s">
        <v>332</v>
      </c>
      <c r="D652" s="20" t="str">
        <f t="shared" si="10"/>
        <v>NTBTH-CB</v>
      </c>
      <c r="E652" s="20" t="s">
        <v>6335</v>
      </c>
      <c r="F652" s="20" t="s">
        <v>52</v>
      </c>
      <c r="G652" s="20" t="s">
        <v>6155</v>
      </c>
      <c r="H652" s="20" t="s">
        <v>5936</v>
      </c>
      <c r="I652" s="20" t="s">
        <v>20384</v>
      </c>
      <c r="J652" s="33" t="s">
        <v>2902</v>
      </c>
      <c r="K652" s="215" t="s">
        <v>2903</v>
      </c>
      <c r="L652" s="20">
        <f t="shared" si="11"/>
        <v>9</v>
      </c>
      <c r="M652" s="20">
        <f t="shared" si="12"/>
        <v>5</v>
      </c>
      <c r="N652" s="20">
        <f t="shared" si="13"/>
        <v>2024</v>
      </c>
      <c r="O652" s="20">
        <v>72</v>
      </c>
      <c r="P652" s="209">
        <f t="shared" si="14"/>
        <v>47612</v>
      </c>
      <c r="Q652" s="20"/>
      <c r="R652" s="20" t="s">
        <v>20383</v>
      </c>
      <c r="S652" s="19" t="s">
        <v>20385</v>
      </c>
      <c r="T652" s="19" t="s">
        <v>12377</v>
      </c>
      <c r="U652" s="19" t="s">
        <v>486</v>
      </c>
      <c r="V652" s="209">
        <v>35590</v>
      </c>
      <c r="W652" s="20" t="s">
        <v>44</v>
      </c>
      <c r="X652" s="20">
        <v>21</v>
      </c>
      <c r="Y652" s="33" t="s">
        <v>6244</v>
      </c>
      <c r="Z652" s="19" t="s">
        <v>234</v>
      </c>
      <c r="AA652" s="20" t="s">
        <v>5824</v>
      </c>
      <c r="AB652" s="19" t="s">
        <v>5825</v>
      </c>
      <c r="AC652" s="20" t="s">
        <v>14386</v>
      </c>
    </row>
    <row r="653" spans="1:29" ht="22.5" customHeight="1" x14ac:dyDescent="0.35">
      <c r="A653" s="33">
        <v>651</v>
      </c>
      <c r="B653" s="20" t="s">
        <v>20386</v>
      </c>
      <c r="C653" s="20" t="s">
        <v>332</v>
      </c>
      <c r="D653" s="20" t="str">
        <f t="shared" si="10"/>
        <v>NTBTH-CB</v>
      </c>
      <c r="E653" s="20" t="s">
        <v>6335</v>
      </c>
      <c r="F653" s="20" t="s">
        <v>52</v>
      </c>
      <c r="G653" s="20" t="s">
        <v>6155</v>
      </c>
      <c r="H653" s="20" t="s">
        <v>5936</v>
      </c>
      <c r="I653" s="20" t="s">
        <v>20387</v>
      </c>
      <c r="J653" s="33" t="s">
        <v>886</v>
      </c>
      <c r="K653" s="215" t="s">
        <v>887</v>
      </c>
      <c r="L653" s="20">
        <f t="shared" si="11"/>
        <v>29</v>
      </c>
      <c r="M653" s="20">
        <f t="shared" si="12"/>
        <v>2</v>
      </c>
      <c r="N653" s="20">
        <f t="shared" si="13"/>
        <v>2024</v>
      </c>
      <c r="O653" s="20">
        <v>72</v>
      </c>
      <c r="P653" s="209">
        <f t="shared" si="14"/>
        <v>47543</v>
      </c>
      <c r="Q653" s="20"/>
      <c r="R653" s="20" t="s">
        <v>20386</v>
      </c>
      <c r="S653" s="19" t="s">
        <v>20388</v>
      </c>
      <c r="T653" s="19" t="s">
        <v>20389</v>
      </c>
      <c r="U653" s="19" t="s">
        <v>165</v>
      </c>
      <c r="V653" s="209">
        <v>36209</v>
      </c>
      <c r="W653" s="20" t="s">
        <v>75</v>
      </c>
      <c r="X653" s="20">
        <v>21</v>
      </c>
      <c r="Y653" s="33" t="s">
        <v>6244</v>
      </c>
      <c r="Z653" s="19" t="s">
        <v>234</v>
      </c>
      <c r="AA653" s="20" t="s">
        <v>5824</v>
      </c>
      <c r="AB653" s="19" t="s">
        <v>5825</v>
      </c>
      <c r="AC653" s="20" t="s">
        <v>14386</v>
      </c>
    </row>
    <row r="654" spans="1:29" ht="22.5" customHeight="1" x14ac:dyDescent="0.35">
      <c r="A654" s="33">
        <v>652</v>
      </c>
      <c r="B654" s="20" t="s">
        <v>20390</v>
      </c>
      <c r="C654" s="20" t="s">
        <v>332</v>
      </c>
      <c r="D654" s="20" t="str">
        <f t="shared" si="10"/>
        <v>NTBTH-CB</v>
      </c>
      <c r="E654" s="20" t="s">
        <v>6335</v>
      </c>
      <c r="F654" s="20" t="s">
        <v>52</v>
      </c>
      <c r="G654" s="20" t="s">
        <v>6155</v>
      </c>
      <c r="H654" s="20" t="s">
        <v>5936</v>
      </c>
      <c r="I654" s="20" t="s">
        <v>20391</v>
      </c>
      <c r="J654" s="33" t="s">
        <v>15645</v>
      </c>
      <c r="K654" s="215" t="s">
        <v>15469</v>
      </c>
      <c r="L654" s="20">
        <f t="shared" si="11"/>
        <v>19</v>
      </c>
      <c r="M654" s="20">
        <f t="shared" si="12"/>
        <v>4</v>
      </c>
      <c r="N654" s="20">
        <f t="shared" si="13"/>
        <v>2024</v>
      </c>
      <c r="O654" s="20">
        <v>72</v>
      </c>
      <c r="P654" s="209">
        <f t="shared" si="14"/>
        <v>47592</v>
      </c>
      <c r="Q654" s="20"/>
      <c r="R654" s="20" t="s">
        <v>20390</v>
      </c>
      <c r="S654" s="19" t="s">
        <v>20392</v>
      </c>
      <c r="T654" s="19" t="s">
        <v>17212</v>
      </c>
      <c r="U654" s="19" t="s">
        <v>153</v>
      </c>
      <c r="V654" s="209">
        <v>36711</v>
      </c>
      <c r="W654" s="20" t="s">
        <v>44</v>
      </c>
      <c r="X654" s="20">
        <v>21</v>
      </c>
      <c r="Y654" s="33" t="s">
        <v>6244</v>
      </c>
      <c r="Z654" s="19" t="s">
        <v>234</v>
      </c>
      <c r="AA654" s="20" t="s">
        <v>5824</v>
      </c>
      <c r="AB654" s="19" t="s">
        <v>5825</v>
      </c>
      <c r="AC654" s="20" t="s">
        <v>14386</v>
      </c>
    </row>
    <row r="655" spans="1:29" ht="22.5" customHeight="1" x14ac:dyDescent="0.35">
      <c r="A655" s="33">
        <v>653</v>
      </c>
      <c r="B655" s="20" t="s">
        <v>20393</v>
      </c>
      <c r="C655" s="20" t="s">
        <v>793</v>
      </c>
      <c r="D655" s="20" t="str">
        <f t="shared" si="10"/>
        <v>HCTThôi học</v>
      </c>
      <c r="E655" s="20" t="s">
        <v>6338</v>
      </c>
      <c r="F655" s="20" t="s">
        <v>5780</v>
      </c>
      <c r="G655" s="20" t="s">
        <v>5263</v>
      </c>
      <c r="H655" s="20" t="s">
        <v>11500</v>
      </c>
      <c r="I655" s="20" t="s">
        <v>20394</v>
      </c>
      <c r="J655" s="33" t="s">
        <v>14444</v>
      </c>
      <c r="K655" s="215" t="s">
        <v>14445</v>
      </c>
      <c r="L655" s="20">
        <f t="shared" si="11"/>
        <v>23</v>
      </c>
      <c r="M655" s="20">
        <f t="shared" si="12"/>
        <v>7</v>
      </c>
      <c r="N655" s="20">
        <f t="shared" si="13"/>
        <v>2018</v>
      </c>
      <c r="O655" s="20">
        <v>96</v>
      </c>
      <c r="P655" s="209">
        <f t="shared" si="14"/>
        <v>46226</v>
      </c>
      <c r="Q655" s="20"/>
      <c r="R655" s="20" t="s">
        <v>20393</v>
      </c>
      <c r="S655" s="19" t="s">
        <v>20395</v>
      </c>
      <c r="T655" s="19" t="s">
        <v>20396</v>
      </c>
      <c r="U655" s="19" t="s">
        <v>20397</v>
      </c>
      <c r="V655" s="209">
        <v>34889</v>
      </c>
      <c r="W655" s="20" t="s">
        <v>75</v>
      </c>
      <c r="X655" s="20">
        <v>19</v>
      </c>
      <c r="Y655" s="33" t="s">
        <v>15175</v>
      </c>
      <c r="Z655" s="19" t="s">
        <v>234</v>
      </c>
      <c r="AA655" s="20" t="s">
        <v>6131</v>
      </c>
      <c r="AB655" s="19" t="s">
        <v>6132</v>
      </c>
      <c r="AC655" s="20" t="s">
        <v>14386</v>
      </c>
    </row>
    <row r="656" spans="1:29" ht="22.5" customHeight="1" x14ac:dyDescent="0.35">
      <c r="A656" s="33">
        <v>654</v>
      </c>
      <c r="B656" s="20" t="s">
        <v>20398</v>
      </c>
      <c r="C656" s="20" t="s">
        <v>764</v>
      </c>
      <c r="D656" s="20" t="str">
        <f t="shared" si="10"/>
        <v>NTThôi học</v>
      </c>
      <c r="E656" s="20" t="s">
        <v>6338</v>
      </c>
      <c r="F656" s="20" t="s">
        <v>19046</v>
      </c>
      <c r="G656" s="20" t="s">
        <v>5263</v>
      </c>
      <c r="H656" s="20" t="s">
        <v>5961</v>
      </c>
      <c r="I656" s="20" t="s">
        <v>20399</v>
      </c>
      <c r="J656" s="33" t="s">
        <v>2082</v>
      </c>
      <c r="K656" s="215" t="s">
        <v>2083</v>
      </c>
      <c r="L656" s="20">
        <f t="shared" si="11"/>
        <v>24</v>
      </c>
      <c r="M656" s="20">
        <f t="shared" si="12"/>
        <v>3</v>
      </c>
      <c r="N656" s="20">
        <f t="shared" si="13"/>
        <v>2025</v>
      </c>
      <c r="O656" s="20">
        <v>72</v>
      </c>
      <c r="P656" s="209">
        <f t="shared" si="14"/>
        <v>47931</v>
      </c>
      <c r="Q656" s="20"/>
      <c r="R656" s="20" t="s">
        <v>20398</v>
      </c>
      <c r="S656" s="19" t="s">
        <v>20400</v>
      </c>
      <c r="T656" s="19" t="s">
        <v>1051</v>
      </c>
      <c r="U656" s="19" t="s">
        <v>144</v>
      </c>
      <c r="V656" s="210">
        <v>37541</v>
      </c>
      <c r="W656" s="20" t="s">
        <v>44</v>
      </c>
      <c r="X656" s="20">
        <v>23</v>
      </c>
      <c r="Y656" s="33" t="s">
        <v>20401</v>
      </c>
      <c r="Z656" s="19" t="s">
        <v>234</v>
      </c>
      <c r="AA656" s="20" t="s">
        <v>5824</v>
      </c>
      <c r="AB656" s="19" t="s">
        <v>5825</v>
      </c>
      <c r="AC656" s="20" t="s">
        <v>14386</v>
      </c>
    </row>
    <row r="657" spans="1:29" ht="22.5" customHeight="1" x14ac:dyDescent="0.35">
      <c r="A657" s="33">
        <v>655</v>
      </c>
      <c r="B657" s="20" t="s">
        <v>20402</v>
      </c>
      <c r="C657" s="20" t="s">
        <v>764</v>
      </c>
      <c r="D657" s="20" t="str">
        <f t="shared" si="10"/>
        <v>TX - TBThôi học</v>
      </c>
      <c r="E657" s="20" t="s">
        <v>6338</v>
      </c>
      <c r="F657" s="20" t="s">
        <v>5780</v>
      </c>
      <c r="G657" s="20" t="s">
        <v>5788</v>
      </c>
      <c r="H657" s="20" t="s">
        <v>6113</v>
      </c>
      <c r="I657" s="20"/>
      <c r="J657" s="33" t="s">
        <v>20403</v>
      </c>
      <c r="K657" s="215" t="s">
        <v>16342</v>
      </c>
      <c r="L657" s="20">
        <f t="shared" si="11"/>
        <v>23</v>
      </c>
      <c r="M657" s="20">
        <f t="shared" si="12"/>
        <v>2</v>
      </c>
      <c r="N657" s="20">
        <f t="shared" si="13"/>
        <v>2024</v>
      </c>
      <c r="O657" s="20">
        <v>96</v>
      </c>
      <c r="P657" s="209">
        <f t="shared" si="14"/>
        <v>48267</v>
      </c>
      <c r="Q657" s="20"/>
      <c r="R657" s="20" t="s">
        <v>20402</v>
      </c>
      <c r="S657" s="19" t="s">
        <v>20404</v>
      </c>
      <c r="T657" s="19" t="s">
        <v>20405</v>
      </c>
      <c r="U657" s="19" t="s">
        <v>77</v>
      </c>
      <c r="V657" s="209">
        <v>28133</v>
      </c>
      <c r="W657" s="20" t="s">
        <v>75</v>
      </c>
      <c r="X657" s="20"/>
      <c r="Y657" s="33" t="s">
        <v>20406</v>
      </c>
      <c r="Z657" s="19" t="s">
        <v>62</v>
      </c>
      <c r="AA657" s="20" t="s">
        <v>6438</v>
      </c>
      <c r="AB657" s="19" t="s">
        <v>18503</v>
      </c>
      <c r="AC657" s="20" t="s">
        <v>14407</v>
      </c>
    </row>
    <row r="658" spans="1:29" ht="15" customHeight="1" x14ac:dyDescent="0.35">
      <c r="A658" s="211"/>
      <c r="B658" s="211"/>
      <c r="C658" s="211"/>
      <c r="D658" s="211"/>
      <c r="E658" s="211"/>
      <c r="F658" s="217"/>
      <c r="G658" s="211"/>
      <c r="H658" s="211"/>
      <c r="I658" s="211"/>
      <c r="J658" s="211"/>
      <c r="K658" s="217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  <c r="AA658" s="211"/>
      <c r="AB658" s="211"/>
      <c r="AC658" s="211"/>
    </row>
    <row r="659" spans="1:29" ht="15" customHeight="1" x14ac:dyDescent="0.35">
      <c r="A659" s="211"/>
      <c r="B659" s="211"/>
      <c r="C659" s="211"/>
      <c r="D659" s="211"/>
      <c r="E659" s="211"/>
      <c r="F659" s="217"/>
      <c r="G659" s="211"/>
      <c r="H659" s="211"/>
      <c r="I659" s="211"/>
      <c r="J659" s="211"/>
      <c r="K659" s="217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  <c r="AA659" s="211"/>
      <c r="AB659" s="211"/>
      <c r="AC659" s="211"/>
    </row>
    <row r="660" spans="1:29" ht="15" customHeight="1" x14ac:dyDescent="0.35">
      <c r="A660" s="211"/>
      <c r="B660" s="211"/>
      <c r="C660" s="211"/>
      <c r="D660" s="211"/>
      <c r="E660" s="211"/>
      <c r="F660" s="217"/>
      <c r="G660" s="211"/>
      <c r="H660" s="211"/>
      <c r="I660" s="211"/>
      <c r="J660" s="211"/>
      <c r="K660" s="217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A660" s="211"/>
      <c r="AB660" s="211"/>
      <c r="AC660" s="211"/>
    </row>
    <row r="661" spans="1:29" ht="15" customHeight="1" x14ac:dyDescent="0.35">
      <c r="A661" s="211"/>
      <c r="B661" s="211"/>
      <c r="C661" s="211"/>
      <c r="D661" s="211"/>
      <c r="E661" s="211"/>
      <c r="F661" s="217"/>
      <c r="G661" s="211"/>
      <c r="H661" s="211"/>
      <c r="I661" s="211"/>
      <c r="J661" s="211"/>
      <c r="K661" s="217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  <c r="AA661" s="211"/>
      <c r="AB661" s="211"/>
      <c r="AC661" s="211"/>
    </row>
    <row r="662" spans="1:29" ht="15.75" customHeight="1" x14ac:dyDescent="0.35">
      <c r="A662" s="211"/>
      <c r="B662" s="211"/>
      <c r="C662" s="211"/>
      <c r="D662" s="211"/>
      <c r="E662" s="211"/>
      <c r="F662" s="211"/>
      <c r="G662" s="211"/>
      <c r="H662" s="211"/>
      <c r="I662" s="211"/>
      <c r="J662" s="211"/>
      <c r="K662" s="217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  <c r="AA662" s="211"/>
      <c r="AB662" s="211"/>
      <c r="AC662" s="211"/>
    </row>
    <row r="663" spans="1:29" ht="15.75" customHeight="1" x14ac:dyDescent="0.35">
      <c r="A663" s="211"/>
      <c r="B663" s="211"/>
      <c r="C663" s="211"/>
      <c r="D663" s="211"/>
      <c r="E663" s="211"/>
      <c r="F663" s="211"/>
      <c r="G663" s="211"/>
      <c r="H663" s="211"/>
      <c r="I663" s="211"/>
      <c r="J663" s="211"/>
      <c r="K663" s="217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  <c r="AA663" s="211"/>
      <c r="AB663" s="211"/>
      <c r="AC663" s="211"/>
    </row>
    <row r="664" spans="1:29" ht="15.75" customHeight="1" x14ac:dyDescent="0.35">
      <c r="A664" s="211"/>
      <c r="B664" s="211"/>
      <c r="C664" s="211"/>
      <c r="D664" s="211"/>
      <c r="E664" s="211"/>
      <c r="F664" s="211"/>
      <c r="G664" s="211"/>
      <c r="H664" s="211"/>
      <c r="I664" s="211"/>
      <c r="J664" s="211"/>
      <c r="K664" s="217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A664" s="211"/>
      <c r="AB664" s="211"/>
      <c r="AC664" s="211"/>
    </row>
    <row r="665" spans="1:29" ht="15.75" customHeight="1" x14ac:dyDescent="0.35">
      <c r="A665" s="211"/>
      <c r="B665" s="211"/>
      <c r="C665" s="211"/>
      <c r="D665" s="211"/>
      <c r="E665" s="211"/>
      <c r="F665" s="211"/>
      <c r="G665" s="211"/>
      <c r="H665" s="211"/>
      <c r="I665" s="211"/>
      <c r="J665" s="211"/>
      <c r="K665" s="217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A665" s="211"/>
      <c r="AB665" s="211"/>
      <c r="AC665" s="211"/>
    </row>
    <row r="666" spans="1:29" ht="15.75" customHeight="1" x14ac:dyDescent="0.35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7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  <c r="AA666" s="211"/>
      <c r="AB666" s="211"/>
      <c r="AC666" s="211"/>
    </row>
    <row r="667" spans="1:29" ht="15.75" customHeight="1" x14ac:dyDescent="0.35">
      <c r="A667" s="211"/>
      <c r="B667" s="211"/>
      <c r="C667" s="211"/>
      <c r="D667" s="211"/>
      <c r="E667" s="211"/>
      <c r="F667" s="211"/>
      <c r="G667" s="211"/>
      <c r="H667" s="211"/>
      <c r="I667" s="211"/>
      <c r="J667" s="211"/>
      <c r="K667" s="217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  <c r="AA667" s="211"/>
      <c r="AB667" s="211"/>
      <c r="AC667" s="211"/>
    </row>
    <row r="668" spans="1:29" ht="15.75" customHeight="1" x14ac:dyDescent="0.35">
      <c r="A668" s="211"/>
      <c r="B668" s="211"/>
      <c r="C668" s="211"/>
      <c r="D668" s="211"/>
      <c r="E668" s="211"/>
      <c r="F668" s="211"/>
      <c r="G668" s="211"/>
      <c r="H668" s="211"/>
      <c r="I668" s="211"/>
      <c r="J668" s="211"/>
      <c r="K668" s="217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  <c r="AA668" s="211"/>
      <c r="AB668" s="211"/>
      <c r="AC668" s="211"/>
    </row>
    <row r="669" spans="1:29" ht="15.75" customHeight="1" x14ac:dyDescent="0.35">
      <c r="A669" s="211"/>
      <c r="B669" s="211"/>
      <c r="C669" s="211"/>
      <c r="D669" s="211"/>
      <c r="E669" s="211"/>
      <c r="F669" s="211"/>
      <c r="G669" s="211"/>
      <c r="H669" s="211"/>
      <c r="I669" s="211"/>
      <c r="J669" s="211"/>
      <c r="K669" s="217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  <c r="AA669" s="211"/>
      <c r="AB669" s="211"/>
      <c r="AC669" s="211"/>
    </row>
    <row r="670" spans="1:29" ht="15.75" customHeight="1" x14ac:dyDescent="0.35">
      <c r="A670" s="211"/>
      <c r="B670" s="211"/>
      <c r="C670" s="211"/>
      <c r="D670" s="211"/>
      <c r="E670" s="211"/>
      <c r="F670" s="211"/>
      <c r="G670" s="211"/>
      <c r="H670" s="211"/>
      <c r="I670" s="211"/>
      <c r="J670" s="211"/>
      <c r="K670" s="217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  <c r="AA670" s="211"/>
      <c r="AB670" s="211"/>
      <c r="AC670" s="211"/>
    </row>
    <row r="671" spans="1:29" ht="15.75" customHeight="1" x14ac:dyDescent="0.35">
      <c r="A671" s="211"/>
      <c r="B671" s="211"/>
      <c r="C671" s="211"/>
      <c r="D671" s="211"/>
      <c r="E671" s="211"/>
      <c r="F671" s="211"/>
      <c r="G671" s="211"/>
      <c r="H671" s="211"/>
      <c r="I671" s="211"/>
      <c r="J671" s="211"/>
      <c r="K671" s="217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  <c r="AA671" s="211"/>
      <c r="AB671" s="211"/>
      <c r="AC671" s="211"/>
    </row>
    <row r="672" spans="1:29" ht="15.75" customHeight="1" x14ac:dyDescent="0.35">
      <c r="A672" s="211"/>
      <c r="B672" s="211"/>
      <c r="C672" s="211"/>
      <c r="D672" s="211"/>
      <c r="E672" s="211"/>
      <c r="F672" s="211"/>
      <c r="G672" s="211"/>
      <c r="H672" s="211"/>
      <c r="I672" s="211"/>
      <c r="J672" s="211"/>
      <c r="K672" s="217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  <c r="AA672" s="211"/>
      <c r="AB672" s="211"/>
      <c r="AC672" s="211"/>
    </row>
    <row r="673" spans="1:29" ht="15.75" customHeight="1" x14ac:dyDescent="0.35">
      <c r="A673" s="211"/>
      <c r="B673" s="211"/>
      <c r="C673" s="211"/>
      <c r="D673" s="211"/>
      <c r="E673" s="211"/>
      <c r="F673" s="211"/>
      <c r="G673" s="211"/>
      <c r="H673" s="211"/>
      <c r="I673" s="211"/>
      <c r="J673" s="211"/>
      <c r="K673" s="217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  <c r="AA673" s="211"/>
      <c r="AB673" s="211"/>
      <c r="AC673" s="211"/>
    </row>
    <row r="674" spans="1:29" ht="15.75" customHeight="1" x14ac:dyDescent="0.35">
      <c r="A674" s="211"/>
      <c r="B674" s="211"/>
      <c r="C674" s="211"/>
      <c r="D674" s="211"/>
      <c r="E674" s="211"/>
      <c r="F674" s="211"/>
      <c r="G674" s="211"/>
      <c r="H674" s="211"/>
      <c r="I674" s="211"/>
      <c r="J674" s="211"/>
      <c r="K674" s="217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  <c r="AA674" s="211"/>
      <c r="AB674" s="211"/>
      <c r="AC674" s="211"/>
    </row>
    <row r="675" spans="1:29" ht="15.75" customHeight="1" x14ac:dyDescent="0.35">
      <c r="A675" s="211"/>
      <c r="B675" s="211"/>
      <c r="C675" s="211"/>
      <c r="D675" s="211"/>
      <c r="E675" s="211"/>
      <c r="F675" s="211"/>
      <c r="G675" s="211"/>
      <c r="H675" s="211"/>
      <c r="I675" s="211"/>
      <c r="J675" s="211"/>
      <c r="K675" s="217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  <c r="AA675" s="211"/>
      <c r="AB675" s="211"/>
      <c r="AC675" s="211"/>
    </row>
    <row r="676" spans="1:29" ht="15.75" customHeight="1" x14ac:dyDescent="0.35">
      <c r="A676" s="211"/>
      <c r="B676" s="211"/>
      <c r="C676" s="211"/>
      <c r="D676" s="211"/>
      <c r="E676" s="211"/>
      <c r="F676" s="211"/>
      <c r="G676" s="211"/>
      <c r="H676" s="211"/>
      <c r="I676" s="211"/>
      <c r="J676" s="211"/>
      <c r="K676" s="217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A676" s="211"/>
      <c r="AB676" s="211"/>
      <c r="AC676" s="211"/>
    </row>
    <row r="677" spans="1:29" ht="15.75" customHeight="1" x14ac:dyDescent="0.35">
      <c r="A677" s="211"/>
      <c r="B677" s="211"/>
      <c r="C677" s="211"/>
      <c r="D677" s="211"/>
      <c r="E677" s="211"/>
      <c r="F677" s="211"/>
      <c r="G677" s="211"/>
      <c r="H677" s="211"/>
      <c r="I677" s="211"/>
      <c r="J677" s="211"/>
      <c r="K677" s="217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  <c r="AA677" s="211"/>
      <c r="AB677" s="211"/>
      <c r="AC677" s="211"/>
    </row>
    <row r="678" spans="1:29" ht="15.75" customHeight="1" x14ac:dyDescent="0.35">
      <c r="A678" s="211"/>
      <c r="B678" s="211"/>
      <c r="C678" s="211"/>
      <c r="D678" s="211"/>
      <c r="E678" s="211"/>
      <c r="F678" s="211"/>
      <c r="G678" s="211"/>
      <c r="H678" s="211"/>
      <c r="I678" s="211"/>
      <c r="J678" s="211"/>
      <c r="K678" s="217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  <c r="AA678" s="211"/>
      <c r="AB678" s="211"/>
      <c r="AC678" s="211"/>
    </row>
    <row r="679" spans="1:29" ht="15.75" customHeight="1" x14ac:dyDescent="0.35">
      <c r="A679" s="211"/>
      <c r="B679" s="211"/>
      <c r="C679" s="211"/>
      <c r="D679" s="211"/>
      <c r="E679" s="211"/>
      <c r="F679" s="211"/>
      <c r="G679" s="211"/>
      <c r="H679" s="211"/>
      <c r="I679" s="211"/>
      <c r="J679" s="211"/>
      <c r="K679" s="217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  <c r="AA679" s="211"/>
      <c r="AB679" s="211"/>
      <c r="AC679" s="211"/>
    </row>
    <row r="680" spans="1:29" ht="15.75" customHeight="1" x14ac:dyDescent="0.35">
      <c r="A680" s="211"/>
      <c r="B680" s="211"/>
      <c r="C680" s="211"/>
      <c r="D680" s="211"/>
      <c r="E680" s="211"/>
      <c r="F680" s="211"/>
      <c r="G680" s="211"/>
      <c r="H680" s="211"/>
      <c r="I680" s="211"/>
      <c r="J680" s="211"/>
      <c r="K680" s="217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  <c r="AA680" s="211"/>
      <c r="AB680" s="211"/>
      <c r="AC680" s="211"/>
    </row>
    <row r="681" spans="1:29" ht="15.75" customHeight="1" x14ac:dyDescent="0.35">
      <c r="A681" s="211"/>
      <c r="B681" s="211"/>
      <c r="C681" s="211"/>
      <c r="D681" s="211"/>
      <c r="E681" s="211"/>
      <c r="F681" s="211"/>
      <c r="G681" s="211"/>
      <c r="H681" s="211"/>
      <c r="I681" s="211"/>
      <c r="J681" s="211"/>
      <c r="K681" s="217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  <c r="AA681" s="211"/>
      <c r="AB681" s="211"/>
      <c r="AC681" s="211"/>
    </row>
    <row r="682" spans="1:29" ht="15.75" customHeight="1" x14ac:dyDescent="0.35">
      <c r="A682" s="211"/>
      <c r="B682" s="211"/>
      <c r="C682" s="211"/>
      <c r="D682" s="211"/>
      <c r="E682" s="211"/>
      <c r="F682" s="211"/>
      <c r="G682" s="211"/>
      <c r="H682" s="211"/>
      <c r="I682" s="211"/>
      <c r="J682" s="211"/>
      <c r="K682" s="217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  <c r="AA682" s="211"/>
      <c r="AB682" s="211"/>
      <c r="AC682" s="211"/>
    </row>
    <row r="683" spans="1:29" ht="15.75" customHeight="1" x14ac:dyDescent="0.35">
      <c r="A683" s="211"/>
      <c r="B683" s="211"/>
      <c r="C683" s="211"/>
      <c r="D683" s="211"/>
      <c r="E683" s="211"/>
      <c r="F683" s="211"/>
      <c r="G683" s="211"/>
      <c r="H683" s="211"/>
      <c r="I683" s="211"/>
      <c r="J683" s="211"/>
      <c r="K683" s="217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  <c r="AA683" s="211"/>
      <c r="AB683" s="211"/>
      <c r="AC683" s="211"/>
    </row>
    <row r="684" spans="1:29" ht="15.75" customHeight="1" x14ac:dyDescent="0.35">
      <c r="A684" s="211"/>
      <c r="B684" s="211"/>
      <c r="C684" s="211"/>
      <c r="D684" s="211"/>
      <c r="E684" s="211"/>
      <c r="F684" s="211"/>
      <c r="G684" s="211"/>
      <c r="H684" s="211"/>
      <c r="I684" s="211"/>
      <c r="J684" s="211"/>
      <c r="K684" s="217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  <c r="AA684" s="211"/>
      <c r="AB684" s="211"/>
      <c r="AC684" s="211"/>
    </row>
    <row r="685" spans="1:29" ht="15.75" customHeight="1" x14ac:dyDescent="0.35">
      <c r="A685" s="211"/>
      <c r="B685" s="211"/>
      <c r="C685" s="211"/>
      <c r="D685" s="211"/>
      <c r="E685" s="211"/>
      <c r="F685" s="211"/>
      <c r="G685" s="211"/>
      <c r="H685" s="211"/>
      <c r="I685" s="211"/>
      <c r="J685" s="211"/>
      <c r="K685" s="217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  <c r="AA685" s="211"/>
      <c r="AB685" s="211"/>
      <c r="AC685" s="211"/>
    </row>
    <row r="686" spans="1:29" ht="15.75" customHeight="1" x14ac:dyDescent="0.35">
      <c r="A686" s="211"/>
      <c r="B686" s="211"/>
      <c r="C686" s="211"/>
      <c r="D686" s="211"/>
      <c r="E686" s="211"/>
      <c r="F686" s="211"/>
      <c r="G686" s="211"/>
      <c r="H686" s="211"/>
      <c r="I686" s="211"/>
      <c r="J686" s="211"/>
      <c r="K686" s="217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  <c r="AA686" s="211"/>
      <c r="AB686" s="211"/>
      <c r="AC686" s="211"/>
    </row>
    <row r="687" spans="1:29" ht="15.75" customHeight="1" x14ac:dyDescent="0.35">
      <c r="A687" s="211"/>
      <c r="B687" s="211"/>
      <c r="C687" s="211"/>
      <c r="D687" s="211"/>
      <c r="E687" s="211"/>
      <c r="F687" s="211"/>
      <c r="G687" s="211"/>
      <c r="H687" s="211"/>
      <c r="I687" s="211"/>
      <c r="J687" s="211"/>
      <c r="K687" s="217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  <c r="AA687" s="211"/>
      <c r="AB687" s="211"/>
      <c r="AC687" s="211"/>
    </row>
    <row r="688" spans="1:29" ht="15.75" customHeight="1" x14ac:dyDescent="0.35">
      <c r="A688" s="211"/>
      <c r="B688" s="211"/>
      <c r="C688" s="211"/>
      <c r="D688" s="211"/>
      <c r="E688" s="211"/>
      <c r="F688" s="211"/>
      <c r="G688" s="211"/>
      <c r="H688" s="211"/>
      <c r="I688" s="211"/>
      <c r="J688" s="211"/>
      <c r="K688" s="217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  <c r="AA688" s="211"/>
      <c r="AB688" s="211"/>
      <c r="AC688" s="211"/>
    </row>
    <row r="689" spans="1:29" ht="15.75" customHeight="1" x14ac:dyDescent="0.35">
      <c r="A689" s="211"/>
      <c r="B689" s="211"/>
      <c r="C689" s="211"/>
      <c r="D689" s="211"/>
      <c r="E689" s="211"/>
      <c r="F689" s="211"/>
      <c r="G689" s="211"/>
      <c r="H689" s="211"/>
      <c r="I689" s="211"/>
      <c r="J689" s="211"/>
      <c r="K689" s="217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  <c r="AA689" s="211"/>
      <c r="AB689" s="211"/>
      <c r="AC689" s="211"/>
    </row>
    <row r="690" spans="1:29" ht="15.75" customHeight="1" x14ac:dyDescent="0.35">
      <c r="A690" s="211"/>
      <c r="B690" s="211"/>
      <c r="C690" s="211"/>
      <c r="D690" s="211"/>
      <c r="E690" s="211"/>
      <c r="F690" s="211"/>
      <c r="G690" s="211"/>
      <c r="H690" s="211"/>
      <c r="I690" s="211"/>
      <c r="J690" s="211"/>
      <c r="K690" s="217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  <c r="AA690" s="211"/>
      <c r="AB690" s="211"/>
      <c r="AC690" s="211"/>
    </row>
    <row r="691" spans="1:29" ht="15.75" customHeight="1" x14ac:dyDescent="0.35">
      <c r="A691" s="211"/>
      <c r="B691" s="211"/>
      <c r="C691" s="211"/>
      <c r="D691" s="211"/>
      <c r="E691" s="211"/>
      <c r="F691" s="211"/>
      <c r="G691" s="211"/>
      <c r="H691" s="211"/>
      <c r="I691" s="211"/>
      <c r="J691" s="211"/>
      <c r="K691" s="217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  <c r="AA691" s="211"/>
      <c r="AB691" s="211"/>
      <c r="AC691" s="211"/>
    </row>
    <row r="692" spans="1:29" ht="15.75" customHeight="1" x14ac:dyDescent="0.35">
      <c r="A692" s="211"/>
      <c r="B692" s="211"/>
      <c r="C692" s="211"/>
      <c r="D692" s="211"/>
      <c r="E692" s="211"/>
      <c r="F692" s="211"/>
      <c r="G692" s="211"/>
      <c r="H692" s="211"/>
      <c r="I692" s="211"/>
      <c r="J692" s="211"/>
      <c r="K692" s="217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  <c r="AA692" s="211"/>
      <c r="AB692" s="211"/>
      <c r="AC692" s="211"/>
    </row>
    <row r="693" spans="1:29" ht="15.75" customHeight="1" x14ac:dyDescent="0.35">
      <c r="A693" s="211"/>
      <c r="B693" s="211"/>
      <c r="C693" s="211"/>
      <c r="D693" s="211"/>
      <c r="E693" s="211"/>
      <c r="F693" s="211"/>
      <c r="G693" s="211"/>
      <c r="H693" s="211"/>
      <c r="I693" s="211"/>
      <c r="J693" s="211"/>
      <c r="K693" s="217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  <c r="AA693" s="211"/>
      <c r="AB693" s="211"/>
      <c r="AC693" s="211"/>
    </row>
    <row r="694" spans="1:29" ht="15.75" customHeight="1" x14ac:dyDescent="0.35">
      <c r="A694" s="211"/>
      <c r="B694" s="211"/>
      <c r="C694" s="211"/>
      <c r="D694" s="211"/>
      <c r="E694" s="211"/>
      <c r="F694" s="211"/>
      <c r="G694" s="211"/>
      <c r="H694" s="211"/>
      <c r="I694" s="211"/>
      <c r="J694" s="211"/>
      <c r="K694" s="217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  <c r="AA694" s="211"/>
      <c r="AB694" s="211"/>
      <c r="AC694" s="211"/>
    </row>
    <row r="695" spans="1:29" ht="15.75" customHeight="1" x14ac:dyDescent="0.35">
      <c r="A695" s="211"/>
      <c r="B695" s="211"/>
      <c r="C695" s="211"/>
      <c r="D695" s="211"/>
      <c r="E695" s="211"/>
      <c r="F695" s="211"/>
      <c r="G695" s="211"/>
      <c r="H695" s="211"/>
      <c r="I695" s="211"/>
      <c r="J695" s="211"/>
      <c r="K695" s="217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  <c r="AA695" s="211"/>
      <c r="AB695" s="211"/>
      <c r="AC695" s="211"/>
    </row>
    <row r="696" spans="1:29" ht="15.75" customHeight="1" x14ac:dyDescent="0.35">
      <c r="A696" s="211"/>
      <c r="B696" s="211"/>
      <c r="C696" s="211"/>
      <c r="D696" s="211"/>
      <c r="E696" s="211"/>
      <c r="F696" s="211"/>
      <c r="G696" s="211"/>
      <c r="H696" s="211"/>
      <c r="I696" s="211"/>
      <c r="J696" s="211"/>
      <c r="K696" s="217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  <c r="AA696" s="211"/>
      <c r="AB696" s="211"/>
      <c r="AC696" s="211"/>
    </row>
    <row r="697" spans="1:29" ht="15.75" customHeight="1" x14ac:dyDescent="0.35">
      <c r="A697" s="211"/>
      <c r="B697" s="211"/>
      <c r="C697" s="211"/>
      <c r="D697" s="211"/>
      <c r="E697" s="211"/>
      <c r="F697" s="211"/>
      <c r="G697" s="211"/>
      <c r="H697" s="211"/>
      <c r="I697" s="211"/>
      <c r="J697" s="211"/>
      <c r="K697" s="217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  <c r="AA697" s="211"/>
      <c r="AB697" s="211"/>
      <c r="AC697" s="211"/>
    </row>
    <row r="698" spans="1:29" ht="15.75" customHeight="1" x14ac:dyDescent="0.35">
      <c r="A698" s="211"/>
      <c r="B698" s="211"/>
      <c r="C698" s="211"/>
      <c r="D698" s="211"/>
      <c r="E698" s="211"/>
      <c r="F698" s="211"/>
      <c r="G698" s="211"/>
      <c r="H698" s="211"/>
      <c r="I698" s="211"/>
      <c r="J698" s="211"/>
      <c r="K698" s="217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  <c r="AA698" s="211"/>
      <c r="AB698" s="211"/>
      <c r="AC698" s="211"/>
    </row>
    <row r="699" spans="1:29" ht="15.75" customHeight="1" x14ac:dyDescent="0.35">
      <c r="A699" s="211"/>
      <c r="B699" s="211"/>
      <c r="C699" s="211"/>
      <c r="D699" s="211"/>
      <c r="E699" s="211"/>
      <c r="F699" s="211"/>
      <c r="G699" s="211"/>
      <c r="H699" s="211"/>
      <c r="I699" s="211"/>
      <c r="J699" s="211"/>
      <c r="K699" s="217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  <c r="AA699" s="211"/>
      <c r="AB699" s="211"/>
      <c r="AC699" s="211"/>
    </row>
    <row r="700" spans="1:29" ht="15.75" customHeight="1" x14ac:dyDescent="0.35">
      <c r="A700" s="211"/>
      <c r="B700" s="211"/>
      <c r="C700" s="211"/>
      <c r="D700" s="211"/>
      <c r="E700" s="211"/>
      <c r="F700" s="211"/>
      <c r="G700" s="211"/>
      <c r="H700" s="211"/>
      <c r="I700" s="211"/>
      <c r="J700" s="211"/>
      <c r="K700" s="217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  <c r="AA700" s="211"/>
      <c r="AB700" s="211"/>
      <c r="AC700" s="211"/>
    </row>
    <row r="701" spans="1:29" ht="15.75" customHeight="1" x14ac:dyDescent="0.35">
      <c r="A701" s="211"/>
      <c r="B701" s="211"/>
      <c r="C701" s="211"/>
      <c r="D701" s="211"/>
      <c r="E701" s="211"/>
      <c r="F701" s="211"/>
      <c r="G701" s="211"/>
      <c r="H701" s="211"/>
      <c r="I701" s="211"/>
      <c r="J701" s="211"/>
      <c r="K701" s="217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  <c r="AA701" s="211"/>
      <c r="AB701" s="211"/>
      <c r="AC701" s="211"/>
    </row>
    <row r="702" spans="1:29" ht="15.75" customHeight="1" x14ac:dyDescent="0.35">
      <c r="A702" s="211"/>
      <c r="B702" s="211"/>
      <c r="C702" s="211"/>
      <c r="D702" s="211"/>
      <c r="E702" s="211"/>
      <c r="F702" s="211"/>
      <c r="G702" s="211"/>
      <c r="H702" s="211"/>
      <c r="I702" s="211"/>
      <c r="J702" s="211"/>
      <c r="K702" s="217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  <c r="AA702" s="211"/>
      <c r="AB702" s="211"/>
      <c r="AC702" s="211"/>
    </row>
    <row r="703" spans="1:29" ht="15.75" customHeight="1" x14ac:dyDescent="0.35">
      <c r="A703" s="211"/>
      <c r="B703" s="211"/>
      <c r="C703" s="211"/>
      <c r="D703" s="211"/>
      <c r="E703" s="211"/>
      <c r="F703" s="211"/>
      <c r="G703" s="211"/>
      <c r="H703" s="211"/>
      <c r="I703" s="211"/>
      <c r="J703" s="211"/>
      <c r="K703" s="217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  <c r="AA703" s="211"/>
      <c r="AB703" s="211"/>
      <c r="AC703" s="211"/>
    </row>
    <row r="704" spans="1:29" ht="15.75" customHeight="1" x14ac:dyDescent="0.35">
      <c r="A704" s="211"/>
      <c r="B704" s="211"/>
      <c r="C704" s="211"/>
      <c r="D704" s="211"/>
      <c r="E704" s="211"/>
      <c r="F704" s="211"/>
      <c r="G704" s="211"/>
      <c r="H704" s="211"/>
      <c r="I704" s="211"/>
      <c r="J704" s="211"/>
      <c r="K704" s="217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A704" s="211"/>
      <c r="AB704" s="211"/>
      <c r="AC704" s="211"/>
    </row>
    <row r="705" spans="1:29" ht="15.75" customHeight="1" x14ac:dyDescent="0.35">
      <c r="A705" s="211"/>
      <c r="B705" s="211"/>
      <c r="C705" s="211"/>
      <c r="D705" s="211"/>
      <c r="E705" s="211"/>
      <c r="F705" s="211"/>
      <c r="G705" s="211"/>
      <c r="H705" s="211"/>
      <c r="I705" s="211"/>
      <c r="J705" s="211"/>
      <c r="K705" s="217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  <c r="AA705" s="211"/>
      <c r="AB705" s="211"/>
      <c r="AC705" s="211"/>
    </row>
    <row r="706" spans="1:29" ht="15.75" customHeight="1" x14ac:dyDescent="0.35">
      <c r="A706" s="211"/>
      <c r="B706" s="211"/>
      <c r="C706" s="211"/>
      <c r="D706" s="211"/>
      <c r="E706" s="211"/>
      <c r="F706" s="211"/>
      <c r="G706" s="211"/>
      <c r="H706" s="211"/>
      <c r="I706" s="211"/>
      <c r="J706" s="211"/>
      <c r="K706" s="217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  <c r="AA706" s="211"/>
      <c r="AB706" s="211"/>
      <c r="AC706" s="211"/>
    </row>
    <row r="707" spans="1:29" ht="15.75" customHeight="1" x14ac:dyDescent="0.35">
      <c r="A707" s="211"/>
      <c r="B707" s="211"/>
      <c r="C707" s="211"/>
      <c r="D707" s="211"/>
      <c r="E707" s="211"/>
      <c r="F707" s="211"/>
      <c r="G707" s="211"/>
      <c r="H707" s="211"/>
      <c r="I707" s="211"/>
      <c r="J707" s="211"/>
      <c r="K707" s="217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  <c r="AA707" s="211"/>
      <c r="AB707" s="211"/>
      <c r="AC707" s="211"/>
    </row>
    <row r="708" spans="1:29" ht="15.75" customHeight="1" x14ac:dyDescent="0.35">
      <c r="A708" s="211"/>
      <c r="B708" s="211"/>
      <c r="C708" s="211"/>
      <c r="D708" s="211"/>
      <c r="E708" s="211"/>
      <c r="F708" s="211"/>
      <c r="G708" s="211"/>
      <c r="H708" s="211"/>
      <c r="I708" s="211"/>
      <c r="J708" s="211"/>
      <c r="K708" s="217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  <c r="AA708" s="211"/>
      <c r="AB708" s="211"/>
      <c r="AC708" s="211"/>
    </row>
    <row r="709" spans="1:29" ht="15.75" customHeight="1" x14ac:dyDescent="0.35">
      <c r="A709" s="211"/>
      <c r="B709" s="211"/>
      <c r="C709" s="211"/>
      <c r="D709" s="211"/>
      <c r="E709" s="211"/>
      <c r="F709" s="211"/>
      <c r="G709" s="211"/>
      <c r="H709" s="211"/>
      <c r="I709" s="211"/>
      <c r="J709" s="211"/>
      <c r="K709" s="217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  <c r="AA709" s="211"/>
      <c r="AB709" s="211"/>
      <c r="AC709" s="211"/>
    </row>
    <row r="710" spans="1:29" ht="15.75" customHeight="1" x14ac:dyDescent="0.35">
      <c r="A710" s="211"/>
      <c r="B710" s="211"/>
      <c r="C710" s="211"/>
      <c r="D710" s="211"/>
      <c r="E710" s="211"/>
      <c r="F710" s="211"/>
      <c r="G710" s="211"/>
      <c r="H710" s="211"/>
      <c r="I710" s="211"/>
      <c r="J710" s="211"/>
      <c r="K710" s="217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  <c r="AA710" s="211"/>
      <c r="AB710" s="211"/>
      <c r="AC710" s="211"/>
    </row>
    <row r="711" spans="1:29" ht="15.75" customHeight="1" x14ac:dyDescent="0.35">
      <c r="A711" s="211"/>
      <c r="B711" s="211"/>
      <c r="C711" s="211"/>
      <c r="D711" s="211"/>
      <c r="E711" s="211"/>
      <c r="F711" s="211"/>
      <c r="G711" s="211"/>
      <c r="H711" s="211"/>
      <c r="I711" s="211"/>
      <c r="J711" s="211"/>
      <c r="K711" s="217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  <c r="AA711" s="211"/>
      <c r="AB711" s="211"/>
      <c r="AC711" s="211"/>
    </row>
    <row r="712" spans="1:29" ht="15.75" customHeight="1" x14ac:dyDescent="0.35">
      <c r="A712" s="211"/>
      <c r="B712" s="211"/>
      <c r="C712" s="211"/>
      <c r="D712" s="211"/>
      <c r="E712" s="211"/>
      <c r="F712" s="211"/>
      <c r="G712" s="211"/>
      <c r="H712" s="211"/>
      <c r="I712" s="211"/>
      <c r="J712" s="211"/>
      <c r="K712" s="217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A712" s="211"/>
      <c r="AB712" s="211"/>
      <c r="AC712" s="211"/>
    </row>
    <row r="713" spans="1:29" ht="15.75" customHeight="1" x14ac:dyDescent="0.35">
      <c r="A713" s="211"/>
      <c r="B713" s="211"/>
      <c r="C713" s="211"/>
      <c r="D713" s="211"/>
      <c r="E713" s="211"/>
      <c r="F713" s="211"/>
      <c r="G713" s="211"/>
      <c r="H713" s="211"/>
      <c r="I713" s="211"/>
      <c r="J713" s="211"/>
      <c r="K713" s="217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  <c r="AA713" s="211"/>
      <c r="AB713" s="211"/>
      <c r="AC713" s="211"/>
    </row>
    <row r="714" spans="1:29" ht="15.75" customHeight="1" x14ac:dyDescent="0.35">
      <c r="A714" s="211"/>
      <c r="B714" s="211"/>
      <c r="C714" s="211"/>
      <c r="D714" s="211"/>
      <c r="E714" s="211"/>
      <c r="F714" s="211"/>
      <c r="G714" s="211"/>
      <c r="H714" s="211"/>
      <c r="I714" s="211"/>
      <c r="J714" s="211"/>
      <c r="K714" s="217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  <c r="AA714" s="211"/>
      <c r="AB714" s="211"/>
      <c r="AC714" s="211"/>
    </row>
    <row r="715" spans="1:29" ht="15.75" customHeight="1" x14ac:dyDescent="0.35">
      <c r="A715" s="211"/>
      <c r="B715" s="211"/>
      <c r="C715" s="211"/>
      <c r="D715" s="211"/>
      <c r="E715" s="211"/>
      <c r="F715" s="211"/>
      <c r="G715" s="211"/>
      <c r="H715" s="211"/>
      <c r="I715" s="211"/>
      <c r="J715" s="211"/>
      <c r="K715" s="217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  <c r="AA715" s="211"/>
      <c r="AB715" s="211"/>
      <c r="AC715" s="211"/>
    </row>
    <row r="716" spans="1:29" ht="15.75" customHeight="1" x14ac:dyDescent="0.35">
      <c r="A716" s="211"/>
      <c r="B716" s="211"/>
      <c r="C716" s="211"/>
      <c r="D716" s="211"/>
      <c r="E716" s="211"/>
      <c r="F716" s="211"/>
      <c r="G716" s="211"/>
      <c r="H716" s="211"/>
      <c r="I716" s="211"/>
      <c r="J716" s="211"/>
      <c r="K716" s="217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  <c r="AA716" s="211"/>
      <c r="AB716" s="211"/>
      <c r="AC716" s="211"/>
    </row>
    <row r="717" spans="1:29" ht="15.75" customHeight="1" x14ac:dyDescent="0.35">
      <c r="A717" s="211"/>
      <c r="B717" s="211"/>
      <c r="C717" s="211"/>
      <c r="D717" s="211"/>
      <c r="E717" s="211"/>
      <c r="F717" s="211"/>
      <c r="G717" s="211"/>
      <c r="H717" s="211"/>
      <c r="I717" s="211"/>
      <c r="J717" s="211"/>
      <c r="K717" s="217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  <c r="AA717" s="211"/>
      <c r="AB717" s="211"/>
      <c r="AC717" s="211"/>
    </row>
    <row r="718" spans="1:29" ht="15.75" customHeight="1" x14ac:dyDescent="0.35">
      <c r="A718" s="211"/>
      <c r="B718" s="211"/>
      <c r="C718" s="211"/>
      <c r="D718" s="211"/>
      <c r="E718" s="211"/>
      <c r="F718" s="211"/>
      <c r="G718" s="211"/>
      <c r="H718" s="211"/>
      <c r="I718" s="211"/>
      <c r="J718" s="211"/>
      <c r="K718" s="217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  <c r="AA718" s="211"/>
      <c r="AB718" s="211"/>
      <c r="AC718" s="211"/>
    </row>
    <row r="719" spans="1:29" ht="15.75" customHeight="1" x14ac:dyDescent="0.35">
      <c r="A719" s="211"/>
      <c r="B719" s="211"/>
      <c r="C719" s="211"/>
      <c r="D719" s="211"/>
      <c r="E719" s="211"/>
      <c r="F719" s="211"/>
      <c r="G719" s="211"/>
      <c r="H719" s="211"/>
      <c r="I719" s="211"/>
      <c r="J719" s="211"/>
      <c r="K719" s="217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  <c r="AA719" s="211"/>
      <c r="AB719" s="211"/>
      <c r="AC719" s="211"/>
    </row>
    <row r="720" spans="1:29" ht="15.75" customHeight="1" x14ac:dyDescent="0.35">
      <c r="A720" s="211"/>
      <c r="B720" s="211"/>
      <c r="C720" s="211"/>
      <c r="D720" s="211"/>
      <c r="E720" s="211"/>
      <c r="F720" s="211"/>
      <c r="G720" s="211"/>
      <c r="H720" s="211"/>
      <c r="I720" s="211"/>
      <c r="J720" s="211"/>
      <c r="K720" s="217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  <c r="AA720" s="211"/>
      <c r="AB720" s="211"/>
      <c r="AC720" s="211"/>
    </row>
    <row r="721" spans="1:29" ht="15.75" customHeight="1" x14ac:dyDescent="0.35">
      <c r="A721" s="211"/>
      <c r="B721" s="211"/>
      <c r="C721" s="211"/>
      <c r="D721" s="211"/>
      <c r="E721" s="211"/>
      <c r="F721" s="211"/>
      <c r="G721" s="211"/>
      <c r="H721" s="211"/>
      <c r="I721" s="211"/>
      <c r="J721" s="211"/>
      <c r="K721" s="217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  <c r="AA721" s="211"/>
      <c r="AB721" s="211"/>
      <c r="AC721" s="211"/>
    </row>
    <row r="722" spans="1:29" ht="15.75" customHeight="1" x14ac:dyDescent="0.35">
      <c r="A722" s="211"/>
      <c r="B722" s="211"/>
      <c r="C722" s="211"/>
      <c r="D722" s="211"/>
      <c r="E722" s="211"/>
      <c r="F722" s="211"/>
      <c r="G722" s="211"/>
      <c r="H722" s="211"/>
      <c r="I722" s="211"/>
      <c r="J722" s="211"/>
      <c r="K722" s="217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  <c r="AA722" s="211"/>
      <c r="AB722" s="211"/>
      <c r="AC722" s="211"/>
    </row>
    <row r="723" spans="1:29" ht="15.75" customHeight="1" x14ac:dyDescent="0.35">
      <c r="A723" s="211"/>
      <c r="B723" s="211"/>
      <c r="C723" s="211"/>
      <c r="D723" s="211"/>
      <c r="E723" s="211"/>
      <c r="F723" s="211"/>
      <c r="G723" s="211"/>
      <c r="H723" s="211"/>
      <c r="I723" s="211"/>
      <c r="J723" s="211"/>
      <c r="K723" s="217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  <c r="AA723" s="211"/>
      <c r="AB723" s="211"/>
      <c r="AC723" s="211"/>
    </row>
    <row r="724" spans="1:29" ht="15.75" customHeight="1" x14ac:dyDescent="0.35">
      <c r="A724" s="211"/>
      <c r="B724" s="211"/>
      <c r="C724" s="211"/>
      <c r="D724" s="211"/>
      <c r="E724" s="211"/>
      <c r="F724" s="211"/>
      <c r="G724" s="211"/>
      <c r="H724" s="211"/>
      <c r="I724" s="211"/>
      <c r="J724" s="211"/>
      <c r="K724" s="217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  <c r="AA724" s="211"/>
      <c r="AB724" s="211"/>
      <c r="AC724" s="211"/>
    </row>
    <row r="725" spans="1:29" ht="15.75" customHeight="1" x14ac:dyDescent="0.35">
      <c r="A725" s="211"/>
      <c r="B725" s="211"/>
      <c r="C725" s="211"/>
      <c r="D725" s="211"/>
      <c r="E725" s="211"/>
      <c r="F725" s="211"/>
      <c r="G725" s="211"/>
      <c r="H725" s="211"/>
      <c r="I725" s="211"/>
      <c r="J725" s="211"/>
      <c r="K725" s="217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  <c r="AA725" s="211"/>
      <c r="AB725" s="211"/>
      <c r="AC725" s="211"/>
    </row>
    <row r="726" spans="1:29" ht="15.75" customHeight="1" x14ac:dyDescent="0.35">
      <c r="A726" s="211"/>
      <c r="B726" s="211"/>
      <c r="C726" s="211"/>
      <c r="D726" s="211"/>
      <c r="E726" s="211"/>
      <c r="F726" s="211"/>
      <c r="G726" s="211"/>
      <c r="H726" s="211"/>
      <c r="I726" s="211"/>
      <c r="J726" s="211"/>
      <c r="K726" s="217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  <c r="AA726" s="211"/>
      <c r="AB726" s="211"/>
      <c r="AC726" s="211"/>
    </row>
    <row r="727" spans="1:29" ht="15.75" customHeight="1" x14ac:dyDescent="0.35">
      <c r="A727" s="211"/>
      <c r="B727" s="211"/>
      <c r="C727" s="211"/>
      <c r="D727" s="211"/>
      <c r="E727" s="211"/>
      <c r="F727" s="211"/>
      <c r="G727" s="211"/>
      <c r="H727" s="211"/>
      <c r="I727" s="211"/>
      <c r="J727" s="211"/>
      <c r="K727" s="217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  <c r="AA727" s="211"/>
      <c r="AB727" s="211"/>
      <c r="AC727" s="211"/>
    </row>
    <row r="728" spans="1:29" ht="15.75" customHeight="1" x14ac:dyDescent="0.35">
      <c r="A728" s="211"/>
      <c r="B728" s="211"/>
      <c r="C728" s="211"/>
      <c r="D728" s="211"/>
      <c r="E728" s="211"/>
      <c r="F728" s="211"/>
      <c r="G728" s="211"/>
      <c r="H728" s="211"/>
      <c r="I728" s="211"/>
      <c r="J728" s="211"/>
      <c r="K728" s="217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  <c r="AA728" s="211"/>
      <c r="AB728" s="211"/>
      <c r="AC728" s="211"/>
    </row>
    <row r="729" spans="1:29" ht="15.75" customHeight="1" x14ac:dyDescent="0.35">
      <c r="A729" s="211"/>
      <c r="B729" s="211"/>
      <c r="C729" s="211"/>
      <c r="D729" s="211"/>
      <c r="E729" s="211"/>
      <c r="F729" s="211"/>
      <c r="G729" s="211"/>
      <c r="H729" s="211"/>
      <c r="I729" s="211"/>
      <c r="J729" s="211"/>
      <c r="K729" s="217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  <c r="AA729" s="211"/>
      <c r="AB729" s="211"/>
      <c r="AC729" s="211"/>
    </row>
    <row r="730" spans="1:29" ht="15.75" customHeight="1" x14ac:dyDescent="0.35">
      <c r="A730" s="211"/>
      <c r="B730" s="211"/>
      <c r="C730" s="211"/>
      <c r="D730" s="211"/>
      <c r="E730" s="211"/>
      <c r="F730" s="211"/>
      <c r="G730" s="211"/>
      <c r="H730" s="211"/>
      <c r="I730" s="211"/>
      <c r="J730" s="211"/>
      <c r="K730" s="217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  <c r="AA730" s="211"/>
      <c r="AB730" s="211"/>
      <c r="AC730" s="211"/>
    </row>
    <row r="731" spans="1:29" ht="15.75" customHeight="1" x14ac:dyDescent="0.35">
      <c r="A731" s="211"/>
      <c r="B731" s="211"/>
      <c r="C731" s="211"/>
      <c r="D731" s="211"/>
      <c r="E731" s="211"/>
      <c r="F731" s="211"/>
      <c r="G731" s="211"/>
      <c r="H731" s="211"/>
      <c r="I731" s="211"/>
      <c r="J731" s="211"/>
      <c r="K731" s="217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  <c r="AA731" s="211"/>
      <c r="AB731" s="211"/>
      <c r="AC731" s="211"/>
    </row>
    <row r="732" spans="1:29" ht="15.75" customHeight="1" x14ac:dyDescent="0.35">
      <c r="A732" s="211"/>
      <c r="B732" s="211"/>
      <c r="C732" s="211"/>
      <c r="D732" s="211"/>
      <c r="E732" s="211"/>
      <c r="F732" s="211"/>
      <c r="G732" s="211"/>
      <c r="H732" s="211"/>
      <c r="I732" s="211"/>
      <c r="J732" s="211"/>
      <c r="K732" s="217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A732" s="211"/>
      <c r="AB732" s="211"/>
      <c r="AC732" s="211"/>
    </row>
    <row r="733" spans="1:29" ht="15.75" customHeight="1" x14ac:dyDescent="0.35">
      <c r="A733" s="211"/>
      <c r="B733" s="211"/>
      <c r="C733" s="211"/>
      <c r="D733" s="211"/>
      <c r="E733" s="211"/>
      <c r="F733" s="211"/>
      <c r="G733" s="211"/>
      <c r="H733" s="211"/>
      <c r="I733" s="211"/>
      <c r="J733" s="211"/>
      <c r="K733" s="217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  <c r="AA733" s="211"/>
      <c r="AB733" s="211"/>
      <c r="AC733" s="211"/>
    </row>
    <row r="734" spans="1:29" ht="15.75" customHeight="1" x14ac:dyDescent="0.35">
      <c r="A734" s="211"/>
      <c r="B734" s="211"/>
      <c r="C734" s="211"/>
      <c r="D734" s="211"/>
      <c r="E734" s="211"/>
      <c r="F734" s="211"/>
      <c r="G734" s="211"/>
      <c r="H734" s="211"/>
      <c r="I734" s="211"/>
      <c r="J734" s="211"/>
      <c r="K734" s="217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  <c r="AA734" s="211"/>
      <c r="AB734" s="211"/>
      <c r="AC734" s="211"/>
    </row>
    <row r="735" spans="1:29" ht="15.75" customHeight="1" x14ac:dyDescent="0.35">
      <c r="A735" s="211"/>
      <c r="B735" s="211"/>
      <c r="C735" s="211"/>
      <c r="D735" s="211"/>
      <c r="E735" s="211"/>
      <c r="F735" s="211"/>
      <c r="G735" s="211"/>
      <c r="H735" s="211"/>
      <c r="I735" s="211"/>
      <c r="J735" s="211"/>
      <c r="K735" s="217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  <c r="AA735" s="211"/>
      <c r="AB735" s="211"/>
      <c r="AC735" s="211"/>
    </row>
    <row r="736" spans="1:29" ht="15.75" customHeight="1" x14ac:dyDescent="0.35">
      <c r="A736" s="211"/>
      <c r="B736" s="211"/>
      <c r="C736" s="211"/>
      <c r="D736" s="211"/>
      <c r="E736" s="211"/>
      <c r="F736" s="211"/>
      <c r="G736" s="211"/>
      <c r="H736" s="211"/>
      <c r="I736" s="211"/>
      <c r="J736" s="211"/>
      <c r="K736" s="217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  <c r="AA736" s="211"/>
      <c r="AB736" s="211"/>
      <c r="AC736" s="211"/>
    </row>
    <row r="737" spans="1:29" ht="15.75" customHeight="1" x14ac:dyDescent="0.35">
      <c r="A737" s="211"/>
      <c r="B737" s="211"/>
      <c r="C737" s="211"/>
      <c r="D737" s="211"/>
      <c r="E737" s="211"/>
      <c r="F737" s="211"/>
      <c r="G737" s="211"/>
      <c r="H737" s="211"/>
      <c r="I737" s="211"/>
      <c r="J737" s="211"/>
      <c r="K737" s="217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  <c r="AA737" s="211"/>
      <c r="AB737" s="211"/>
      <c r="AC737" s="211"/>
    </row>
    <row r="738" spans="1:29" ht="15.75" customHeight="1" x14ac:dyDescent="0.35">
      <c r="A738" s="211"/>
      <c r="B738" s="211"/>
      <c r="C738" s="211"/>
      <c r="D738" s="211"/>
      <c r="E738" s="211"/>
      <c r="F738" s="211"/>
      <c r="G738" s="211"/>
      <c r="H738" s="211"/>
      <c r="I738" s="211"/>
      <c r="J738" s="211"/>
      <c r="K738" s="217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  <c r="AA738" s="211"/>
      <c r="AB738" s="211"/>
      <c r="AC738" s="211"/>
    </row>
    <row r="739" spans="1:29" ht="15.75" customHeight="1" x14ac:dyDescent="0.35">
      <c r="A739" s="211"/>
      <c r="B739" s="211"/>
      <c r="C739" s="211"/>
      <c r="D739" s="211"/>
      <c r="E739" s="211"/>
      <c r="F739" s="211"/>
      <c r="G739" s="211"/>
      <c r="H739" s="211"/>
      <c r="I739" s="211"/>
      <c r="J739" s="211"/>
      <c r="K739" s="217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  <c r="AA739" s="211"/>
      <c r="AB739" s="211"/>
      <c r="AC739" s="211"/>
    </row>
    <row r="740" spans="1:29" ht="15.75" customHeight="1" x14ac:dyDescent="0.35">
      <c r="A740" s="211"/>
      <c r="B740" s="211"/>
      <c r="C740" s="211"/>
      <c r="D740" s="211"/>
      <c r="E740" s="211"/>
      <c r="F740" s="211"/>
      <c r="G740" s="211"/>
      <c r="H740" s="211"/>
      <c r="I740" s="211"/>
      <c r="J740" s="211"/>
      <c r="K740" s="217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  <c r="AA740" s="211"/>
      <c r="AB740" s="211"/>
      <c r="AC740" s="211"/>
    </row>
    <row r="741" spans="1:29" ht="15.75" customHeight="1" x14ac:dyDescent="0.35">
      <c r="A741" s="211"/>
      <c r="B741" s="211"/>
      <c r="C741" s="211"/>
      <c r="D741" s="211"/>
      <c r="E741" s="211"/>
      <c r="F741" s="211"/>
      <c r="G741" s="211"/>
      <c r="H741" s="211"/>
      <c r="I741" s="211"/>
      <c r="J741" s="211"/>
      <c r="K741" s="217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  <c r="AA741" s="211"/>
      <c r="AB741" s="211"/>
      <c r="AC741" s="211"/>
    </row>
    <row r="742" spans="1:29" ht="15.75" customHeight="1" x14ac:dyDescent="0.35">
      <c r="A742" s="211"/>
      <c r="B742" s="211"/>
      <c r="C742" s="211"/>
      <c r="D742" s="211"/>
      <c r="E742" s="211"/>
      <c r="F742" s="211"/>
      <c r="G742" s="211"/>
      <c r="H742" s="211"/>
      <c r="I742" s="211"/>
      <c r="J742" s="211"/>
      <c r="K742" s="217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  <c r="AA742" s="211"/>
      <c r="AB742" s="211"/>
      <c r="AC742" s="211"/>
    </row>
    <row r="743" spans="1:29" ht="15.75" customHeight="1" x14ac:dyDescent="0.35">
      <c r="A743" s="211"/>
      <c r="B743" s="211"/>
      <c r="C743" s="211"/>
      <c r="D743" s="211"/>
      <c r="E743" s="211"/>
      <c r="F743" s="211"/>
      <c r="G743" s="211"/>
      <c r="H743" s="211"/>
      <c r="I743" s="211"/>
      <c r="J743" s="211"/>
      <c r="K743" s="217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  <c r="AA743" s="211"/>
      <c r="AB743" s="211"/>
      <c r="AC743" s="211"/>
    </row>
    <row r="744" spans="1:29" ht="15.75" customHeight="1" x14ac:dyDescent="0.35">
      <c r="A744" s="211"/>
      <c r="B744" s="211"/>
      <c r="C744" s="211"/>
      <c r="D744" s="211"/>
      <c r="E744" s="211"/>
      <c r="F744" s="211"/>
      <c r="G744" s="211"/>
      <c r="H744" s="211"/>
      <c r="I744" s="211"/>
      <c r="J744" s="211"/>
      <c r="K744" s="217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  <c r="AA744" s="211"/>
      <c r="AB744" s="211"/>
      <c r="AC744" s="211"/>
    </row>
    <row r="745" spans="1:29" ht="15.75" customHeight="1" x14ac:dyDescent="0.35">
      <c r="A745" s="211"/>
      <c r="B745" s="211"/>
      <c r="C745" s="211"/>
      <c r="D745" s="211"/>
      <c r="E745" s="211"/>
      <c r="F745" s="211"/>
      <c r="G745" s="211"/>
      <c r="H745" s="211"/>
      <c r="I745" s="211"/>
      <c r="J745" s="211"/>
      <c r="K745" s="217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  <c r="AA745" s="211"/>
      <c r="AB745" s="211"/>
      <c r="AC745" s="211"/>
    </row>
    <row r="746" spans="1:29" ht="15.75" customHeight="1" x14ac:dyDescent="0.35">
      <c r="A746" s="211"/>
      <c r="B746" s="211"/>
      <c r="C746" s="211"/>
      <c r="D746" s="211"/>
      <c r="E746" s="211"/>
      <c r="F746" s="211"/>
      <c r="G746" s="211"/>
      <c r="H746" s="211"/>
      <c r="I746" s="211"/>
      <c r="J746" s="211"/>
      <c r="K746" s="217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  <c r="AA746" s="211"/>
      <c r="AB746" s="211"/>
      <c r="AC746" s="211"/>
    </row>
    <row r="747" spans="1:29" ht="15.75" customHeight="1" x14ac:dyDescent="0.35">
      <c r="A747" s="211"/>
      <c r="B747" s="211"/>
      <c r="C747" s="211"/>
      <c r="D747" s="211"/>
      <c r="E747" s="211"/>
      <c r="F747" s="211"/>
      <c r="G747" s="211"/>
      <c r="H747" s="211"/>
      <c r="I747" s="211"/>
      <c r="J747" s="211"/>
      <c r="K747" s="217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  <c r="AA747" s="211"/>
      <c r="AB747" s="211"/>
      <c r="AC747" s="211"/>
    </row>
    <row r="748" spans="1:29" ht="15.75" customHeight="1" x14ac:dyDescent="0.35">
      <c r="A748" s="211"/>
      <c r="B748" s="211"/>
      <c r="C748" s="211"/>
      <c r="D748" s="211"/>
      <c r="E748" s="211"/>
      <c r="F748" s="211"/>
      <c r="G748" s="211"/>
      <c r="H748" s="211"/>
      <c r="I748" s="211"/>
      <c r="J748" s="211"/>
      <c r="K748" s="217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  <c r="AA748" s="211"/>
      <c r="AB748" s="211"/>
      <c r="AC748" s="211"/>
    </row>
    <row r="749" spans="1:29" ht="15.75" customHeight="1" x14ac:dyDescent="0.35">
      <c r="A749" s="211"/>
      <c r="B749" s="211"/>
      <c r="C749" s="211"/>
      <c r="D749" s="211"/>
      <c r="E749" s="211"/>
      <c r="F749" s="211"/>
      <c r="G749" s="211"/>
      <c r="H749" s="211"/>
      <c r="I749" s="211"/>
      <c r="J749" s="211"/>
      <c r="K749" s="217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  <c r="AA749" s="211"/>
      <c r="AB749" s="211"/>
      <c r="AC749" s="211"/>
    </row>
    <row r="750" spans="1:29" ht="15.75" customHeight="1" x14ac:dyDescent="0.35">
      <c r="A750" s="211"/>
      <c r="B750" s="211"/>
      <c r="C750" s="211"/>
      <c r="D750" s="211"/>
      <c r="E750" s="211"/>
      <c r="F750" s="211"/>
      <c r="G750" s="211"/>
      <c r="H750" s="211"/>
      <c r="I750" s="211"/>
      <c r="J750" s="211"/>
      <c r="K750" s="217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  <c r="AA750" s="211"/>
      <c r="AB750" s="211"/>
      <c r="AC750" s="211"/>
    </row>
    <row r="751" spans="1:29" ht="15.75" customHeight="1" x14ac:dyDescent="0.35">
      <c r="A751" s="211"/>
      <c r="B751" s="211"/>
      <c r="C751" s="211"/>
      <c r="D751" s="211"/>
      <c r="E751" s="211"/>
      <c r="F751" s="211"/>
      <c r="G751" s="211"/>
      <c r="H751" s="211"/>
      <c r="I751" s="211"/>
      <c r="J751" s="211"/>
      <c r="K751" s="217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  <c r="AA751" s="211"/>
      <c r="AB751" s="211"/>
      <c r="AC751" s="211"/>
    </row>
    <row r="752" spans="1:29" ht="15.75" customHeight="1" x14ac:dyDescent="0.35">
      <c r="A752" s="211"/>
      <c r="B752" s="211"/>
      <c r="C752" s="211"/>
      <c r="D752" s="211"/>
      <c r="E752" s="211"/>
      <c r="F752" s="211"/>
      <c r="G752" s="211"/>
      <c r="H752" s="211"/>
      <c r="I752" s="211"/>
      <c r="J752" s="211"/>
      <c r="K752" s="217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  <c r="AA752" s="211"/>
      <c r="AB752" s="211"/>
      <c r="AC752" s="211"/>
    </row>
    <row r="753" spans="1:29" ht="15.75" customHeight="1" x14ac:dyDescent="0.35">
      <c r="A753" s="211"/>
      <c r="B753" s="211"/>
      <c r="C753" s="211"/>
      <c r="D753" s="211"/>
      <c r="E753" s="211"/>
      <c r="F753" s="211"/>
      <c r="G753" s="211"/>
      <c r="H753" s="211"/>
      <c r="I753" s="211"/>
      <c r="J753" s="211"/>
      <c r="K753" s="217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  <c r="AA753" s="211"/>
      <c r="AB753" s="211"/>
      <c r="AC753" s="211"/>
    </row>
    <row r="754" spans="1:29" ht="15.75" customHeight="1" x14ac:dyDescent="0.35">
      <c r="A754" s="211"/>
      <c r="B754" s="211"/>
      <c r="C754" s="211"/>
      <c r="D754" s="211"/>
      <c r="E754" s="211"/>
      <c r="F754" s="211"/>
      <c r="G754" s="211"/>
      <c r="H754" s="211"/>
      <c r="I754" s="211"/>
      <c r="J754" s="211"/>
      <c r="K754" s="217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  <c r="AA754" s="211"/>
      <c r="AB754" s="211"/>
      <c r="AC754" s="211"/>
    </row>
    <row r="755" spans="1:29" ht="15.75" customHeight="1" x14ac:dyDescent="0.35">
      <c r="A755" s="211"/>
      <c r="B755" s="211"/>
      <c r="C755" s="211"/>
      <c r="D755" s="211"/>
      <c r="E755" s="211"/>
      <c r="F755" s="211"/>
      <c r="G755" s="211"/>
      <c r="H755" s="211"/>
      <c r="I755" s="211"/>
      <c r="J755" s="211"/>
      <c r="K755" s="217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  <c r="AA755" s="211"/>
      <c r="AB755" s="211"/>
      <c r="AC755" s="211"/>
    </row>
    <row r="756" spans="1:29" ht="15.75" customHeight="1" x14ac:dyDescent="0.35">
      <c r="A756" s="211"/>
      <c r="B756" s="211"/>
      <c r="C756" s="211"/>
      <c r="D756" s="211"/>
      <c r="E756" s="211"/>
      <c r="F756" s="211"/>
      <c r="G756" s="211"/>
      <c r="H756" s="211"/>
      <c r="I756" s="211"/>
      <c r="J756" s="211"/>
      <c r="K756" s="217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  <c r="AA756" s="211"/>
      <c r="AB756" s="211"/>
      <c r="AC756" s="211"/>
    </row>
    <row r="757" spans="1:29" ht="15.75" customHeight="1" x14ac:dyDescent="0.35">
      <c r="A757" s="211"/>
      <c r="B757" s="211"/>
      <c r="C757" s="211"/>
      <c r="D757" s="211"/>
      <c r="E757" s="211"/>
      <c r="F757" s="211"/>
      <c r="G757" s="211"/>
      <c r="H757" s="211"/>
      <c r="I757" s="211"/>
      <c r="J757" s="211"/>
      <c r="K757" s="217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  <c r="AA757" s="211"/>
      <c r="AB757" s="211"/>
      <c r="AC757" s="211"/>
    </row>
    <row r="758" spans="1:29" ht="15.75" customHeight="1" x14ac:dyDescent="0.35">
      <c r="A758" s="211"/>
      <c r="B758" s="211"/>
      <c r="C758" s="211"/>
      <c r="D758" s="211"/>
      <c r="E758" s="211"/>
      <c r="F758" s="211"/>
      <c r="G758" s="211"/>
      <c r="H758" s="211"/>
      <c r="I758" s="211"/>
      <c r="J758" s="211"/>
      <c r="K758" s="217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  <c r="AA758" s="211"/>
      <c r="AB758" s="211"/>
      <c r="AC758" s="211"/>
    </row>
    <row r="759" spans="1:29" ht="15.75" customHeight="1" x14ac:dyDescent="0.35">
      <c r="A759" s="211"/>
      <c r="B759" s="211"/>
      <c r="C759" s="211"/>
      <c r="D759" s="211"/>
      <c r="E759" s="211"/>
      <c r="F759" s="211"/>
      <c r="G759" s="211"/>
      <c r="H759" s="211"/>
      <c r="I759" s="211"/>
      <c r="J759" s="211"/>
      <c r="K759" s="217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  <c r="AA759" s="211"/>
      <c r="AB759" s="211"/>
      <c r="AC759" s="211"/>
    </row>
    <row r="760" spans="1:29" ht="15.75" customHeight="1" x14ac:dyDescent="0.35">
      <c r="A760" s="211"/>
      <c r="B760" s="211"/>
      <c r="C760" s="211"/>
      <c r="D760" s="211"/>
      <c r="E760" s="211"/>
      <c r="F760" s="211"/>
      <c r="G760" s="211"/>
      <c r="H760" s="211"/>
      <c r="I760" s="211"/>
      <c r="J760" s="211"/>
      <c r="K760" s="217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  <c r="AA760" s="211"/>
      <c r="AB760" s="211"/>
      <c r="AC760" s="211"/>
    </row>
    <row r="761" spans="1:29" ht="15.75" customHeight="1" x14ac:dyDescent="0.35">
      <c r="A761" s="211"/>
      <c r="B761" s="211"/>
      <c r="C761" s="211"/>
      <c r="D761" s="211"/>
      <c r="E761" s="211"/>
      <c r="F761" s="211"/>
      <c r="G761" s="211"/>
      <c r="H761" s="211"/>
      <c r="I761" s="211"/>
      <c r="J761" s="211"/>
      <c r="K761" s="217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  <c r="AA761" s="211"/>
      <c r="AB761" s="211"/>
      <c r="AC761" s="211"/>
    </row>
    <row r="762" spans="1:29" ht="15.75" customHeight="1" x14ac:dyDescent="0.35">
      <c r="A762" s="211"/>
      <c r="B762" s="211"/>
      <c r="C762" s="211"/>
      <c r="D762" s="211"/>
      <c r="E762" s="211"/>
      <c r="F762" s="211"/>
      <c r="G762" s="211"/>
      <c r="H762" s="211"/>
      <c r="I762" s="211"/>
      <c r="J762" s="211"/>
      <c r="K762" s="217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  <c r="AA762" s="211"/>
      <c r="AB762" s="211"/>
      <c r="AC762" s="211"/>
    </row>
    <row r="763" spans="1:29" ht="15.75" customHeight="1" x14ac:dyDescent="0.35">
      <c r="A763" s="211"/>
      <c r="B763" s="211"/>
      <c r="C763" s="211"/>
      <c r="D763" s="211"/>
      <c r="E763" s="211"/>
      <c r="F763" s="211"/>
      <c r="G763" s="211"/>
      <c r="H763" s="211"/>
      <c r="I763" s="211"/>
      <c r="J763" s="211"/>
      <c r="K763" s="217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  <c r="AA763" s="211"/>
      <c r="AB763" s="211"/>
      <c r="AC763" s="211"/>
    </row>
    <row r="764" spans="1:29" ht="15.75" customHeight="1" x14ac:dyDescent="0.35">
      <c r="A764" s="211"/>
      <c r="B764" s="211"/>
      <c r="C764" s="211"/>
      <c r="D764" s="211"/>
      <c r="E764" s="211"/>
      <c r="F764" s="211"/>
      <c r="G764" s="211"/>
      <c r="H764" s="211"/>
      <c r="I764" s="211"/>
      <c r="J764" s="211"/>
      <c r="K764" s="217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  <c r="AA764" s="211"/>
      <c r="AB764" s="211"/>
      <c r="AC764" s="211"/>
    </row>
    <row r="765" spans="1:29" ht="15.75" customHeight="1" x14ac:dyDescent="0.35">
      <c r="A765" s="211"/>
      <c r="B765" s="211"/>
      <c r="C765" s="211"/>
      <c r="D765" s="211"/>
      <c r="E765" s="211"/>
      <c r="F765" s="211"/>
      <c r="G765" s="211"/>
      <c r="H765" s="211"/>
      <c r="I765" s="211"/>
      <c r="J765" s="211"/>
      <c r="K765" s="217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  <c r="AA765" s="211"/>
      <c r="AB765" s="211"/>
      <c r="AC765" s="211"/>
    </row>
    <row r="766" spans="1:29" ht="15.75" customHeight="1" x14ac:dyDescent="0.35">
      <c r="A766" s="211"/>
      <c r="B766" s="211"/>
      <c r="C766" s="211"/>
      <c r="D766" s="211"/>
      <c r="E766" s="211"/>
      <c r="F766" s="211"/>
      <c r="G766" s="211"/>
      <c r="H766" s="211"/>
      <c r="I766" s="211"/>
      <c r="J766" s="211"/>
      <c r="K766" s="217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  <c r="AA766" s="211"/>
      <c r="AB766" s="211"/>
      <c r="AC766" s="211"/>
    </row>
    <row r="767" spans="1:29" ht="15.75" customHeight="1" x14ac:dyDescent="0.35">
      <c r="A767" s="211"/>
      <c r="B767" s="211"/>
      <c r="C767" s="211"/>
      <c r="D767" s="211"/>
      <c r="E767" s="211"/>
      <c r="F767" s="211"/>
      <c r="G767" s="211"/>
      <c r="H767" s="211"/>
      <c r="I767" s="211"/>
      <c r="J767" s="211"/>
      <c r="K767" s="217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  <c r="AA767" s="211"/>
      <c r="AB767" s="211"/>
      <c r="AC767" s="211"/>
    </row>
    <row r="768" spans="1:29" ht="15.75" customHeight="1" x14ac:dyDescent="0.35">
      <c r="A768" s="211"/>
      <c r="B768" s="211"/>
      <c r="C768" s="211"/>
      <c r="D768" s="211"/>
      <c r="E768" s="211"/>
      <c r="F768" s="211"/>
      <c r="G768" s="211"/>
      <c r="H768" s="211"/>
      <c r="I768" s="211"/>
      <c r="J768" s="211"/>
      <c r="K768" s="217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  <c r="AA768" s="211"/>
      <c r="AB768" s="211"/>
      <c r="AC768" s="211"/>
    </row>
    <row r="769" spans="1:29" ht="15.75" customHeight="1" x14ac:dyDescent="0.35">
      <c r="A769" s="211"/>
      <c r="B769" s="211"/>
      <c r="C769" s="211"/>
      <c r="D769" s="211"/>
      <c r="E769" s="211"/>
      <c r="F769" s="211"/>
      <c r="G769" s="211"/>
      <c r="H769" s="211"/>
      <c r="I769" s="211"/>
      <c r="J769" s="211"/>
      <c r="K769" s="217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  <c r="AA769" s="211"/>
      <c r="AB769" s="211"/>
      <c r="AC769" s="211"/>
    </row>
    <row r="770" spans="1:29" ht="15.75" customHeight="1" x14ac:dyDescent="0.35">
      <c r="A770" s="211"/>
      <c r="B770" s="211"/>
      <c r="C770" s="211"/>
      <c r="D770" s="211"/>
      <c r="E770" s="211"/>
      <c r="F770" s="211"/>
      <c r="G770" s="211"/>
      <c r="H770" s="211"/>
      <c r="I770" s="211"/>
      <c r="J770" s="211"/>
      <c r="K770" s="217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  <c r="AA770" s="211"/>
      <c r="AB770" s="211"/>
      <c r="AC770" s="211"/>
    </row>
    <row r="771" spans="1:29" ht="15.75" customHeight="1" x14ac:dyDescent="0.35">
      <c r="A771" s="211"/>
      <c r="B771" s="211"/>
      <c r="C771" s="211"/>
      <c r="D771" s="211"/>
      <c r="E771" s="211"/>
      <c r="F771" s="211"/>
      <c r="G771" s="211"/>
      <c r="H771" s="211"/>
      <c r="I771" s="211"/>
      <c r="J771" s="211"/>
      <c r="K771" s="217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  <c r="AA771" s="211"/>
      <c r="AB771" s="211"/>
      <c r="AC771" s="211"/>
    </row>
    <row r="772" spans="1:29" ht="15.75" customHeight="1" x14ac:dyDescent="0.35">
      <c r="A772" s="211"/>
      <c r="B772" s="211"/>
      <c r="C772" s="211"/>
      <c r="D772" s="211"/>
      <c r="E772" s="211"/>
      <c r="F772" s="211"/>
      <c r="G772" s="211"/>
      <c r="H772" s="211"/>
      <c r="I772" s="211"/>
      <c r="J772" s="211"/>
      <c r="K772" s="217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  <c r="AA772" s="211"/>
      <c r="AB772" s="211"/>
      <c r="AC772" s="211"/>
    </row>
    <row r="773" spans="1:29" ht="15.75" customHeight="1" x14ac:dyDescent="0.35">
      <c r="A773" s="211"/>
      <c r="B773" s="211"/>
      <c r="C773" s="211"/>
      <c r="D773" s="211"/>
      <c r="E773" s="211"/>
      <c r="F773" s="211"/>
      <c r="G773" s="211"/>
      <c r="H773" s="211"/>
      <c r="I773" s="211"/>
      <c r="J773" s="211"/>
      <c r="K773" s="217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  <c r="AA773" s="211"/>
      <c r="AB773" s="211"/>
      <c r="AC773" s="211"/>
    </row>
    <row r="774" spans="1:29" ht="15.75" customHeight="1" x14ac:dyDescent="0.35">
      <c r="A774" s="211"/>
      <c r="B774" s="211"/>
      <c r="C774" s="211"/>
      <c r="D774" s="211"/>
      <c r="E774" s="211"/>
      <c r="F774" s="211"/>
      <c r="G774" s="211"/>
      <c r="H774" s="211"/>
      <c r="I774" s="211"/>
      <c r="J774" s="211"/>
      <c r="K774" s="217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  <c r="AA774" s="211"/>
      <c r="AB774" s="211"/>
      <c r="AC774" s="211"/>
    </row>
    <row r="775" spans="1:29" ht="15.75" customHeight="1" x14ac:dyDescent="0.35">
      <c r="A775" s="211"/>
      <c r="B775" s="211"/>
      <c r="C775" s="211"/>
      <c r="D775" s="211"/>
      <c r="E775" s="211"/>
      <c r="F775" s="211"/>
      <c r="G775" s="211"/>
      <c r="H775" s="211"/>
      <c r="I775" s="211"/>
      <c r="J775" s="211"/>
      <c r="K775" s="217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  <c r="AA775" s="211"/>
      <c r="AB775" s="211"/>
      <c r="AC775" s="211"/>
    </row>
    <row r="776" spans="1:29" ht="15.75" customHeight="1" x14ac:dyDescent="0.35">
      <c r="A776" s="211"/>
      <c r="B776" s="211"/>
      <c r="C776" s="211"/>
      <c r="D776" s="211"/>
      <c r="E776" s="211"/>
      <c r="F776" s="211"/>
      <c r="G776" s="211"/>
      <c r="H776" s="211"/>
      <c r="I776" s="211"/>
      <c r="J776" s="211"/>
      <c r="K776" s="217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  <c r="AA776" s="211"/>
      <c r="AB776" s="211"/>
      <c r="AC776" s="211"/>
    </row>
    <row r="777" spans="1:29" ht="15.75" customHeight="1" x14ac:dyDescent="0.35">
      <c r="A777" s="211"/>
      <c r="B777" s="211"/>
      <c r="C777" s="211"/>
      <c r="D777" s="211"/>
      <c r="E777" s="211"/>
      <c r="F777" s="211"/>
      <c r="G777" s="211"/>
      <c r="H777" s="211"/>
      <c r="I777" s="211"/>
      <c r="J777" s="211"/>
      <c r="K777" s="217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  <c r="AA777" s="211"/>
      <c r="AB777" s="211"/>
      <c r="AC777" s="211"/>
    </row>
    <row r="778" spans="1:29" ht="15.75" customHeight="1" x14ac:dyDescent="0.35">
      <c r="A778" s="211"/>
      <c r="B778" s="211"/>
      <c r="C778" s="211"/>
      <c r="D778" s="211"/>
      <c r="E778" s="211"/>
      <c r="F778" s="211"/>
      <c r="G778" s="211"/>
      <c r="H778" s="211"/>
      <c r="I778" s="211"/>
      <c r="J778" s="211"/>
      <c r="K778" s="217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  <c r="AA778" s="211"/>
      <c r="AB778" s="211"/>
      <c r="AC778" s="211"/>
    </row>
    <row r="779" spans="1:29" ht="15.75" customHeight="1" x14ac:dyDescent="0.35">
      <c r="A779" s="211"/>
      <c r="B779" s="211"/>
      <c r="C779" s="211"/>
      <c r="D779" s="211"/>
      <c r="E779" s="211"/>
      <c r="F779" s="211"/>
      <c r="G779" s="211"/>
      <c r="H779" s="211"/>
      <c r="I779" s="211"/>
      <c r="J779" s="211"/>
      <c r="K779" s="217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  <c r="AA779" s="211"/>
      <c r="AB779" s="211"/>
      <c r="AC779" s="211"/>
    </row>
    <row r="780" spans="1:29" ht="15.75" customHeight="1" x14ac:dyDescent="0.35">
      <c r="A780" s="211"/>
      <c r="B780" s="211"/>
      <c r="C780" s="211"/>
      <c r="D780" s="211"/>
      <c r="E780" s="211"/>
      <c r="F780" s="211"/>
      <c r="G780" s="211"/>
      <c r="H780" s="211"/>
      <c r="I780" s="211"/>
      <c r="J780" s="211"/>
      <c r="K780" s="217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  <c r="AA780" s="211"/>
      <c r="AB780" s="211"/>
      <c r="AC780" s="211"/>
    </row>
    <row r="781" spans="1:29" ht="15.75" customHeight="1" x14ac:dyDescent="0.35">
      <c r="A781" s="211"/>
      <c r="B781" s="211"/>
      <c r="C781" s="211"/>
      <c r="D781" s="211"/>
      <c r="E781" s="211"/>
      <c r="F781" s="211"/>
      <c r="G781" s="211"/>
      <c r="H781" s="211"/>
      <c r="I781" s="211"/>
      <c r="J781" s="211"/>
      <c r="K781" s="217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  <c r="AA781" s="211"/>
      <c r="AB781" s="211"/>
      <c r="AC781" s="211"/>
    </row>
    <row r="782" spans="1:29" ht="15.75" customHeight="1" x14ac:dyDescent="0.35">
      <c r="A782" s="211"/>
      <c r="B782" s="211"/>
      <c r="C782" s="211"/>
      <c r="D782" s="211"/>
      <c r="E782" s="211"/>
      <c r="F782" s="211"/>
      <c r="G782" s="211"/>
      <c r="H782" s="211"/>
      <c r="I782" s="211"/>
      <c r="J782" s="211"/>
      <c r="K782" s="217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  <c r="AA782" s="211"/>
      <c r="AB782" s="211"/>
      <c r="AC782" s="211"/>
    </row>
    <row r="783" spans="1:29" ht="15.75" customHeight="1" x14ac:dyDescent="0.35">
      <c r="A783" s="211"/>
      <c r="B783" s="211"/>
      <c r="C783" s="211"/>
      <c r="D783" s="211"/>
      <c r="E783" s="211"/>
      <c r="F783" s="211"/>
      <c r="G783" s="211"/>
      <c r="H783" s="211"/>
      <c r="I783" s="211"/>
      <c r="J783" s="211"/>
      <c r="K783" s="217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  <c r="AA783" s="211"/>
      <c r="AB783" s="211"/>
      <c r="AC783" s="211"/>
    </row>
    <row r="784" spans="1:29" ht="15.75" customHeight="1" x14ac:dyDescent="0.35">
      <c r="A784" s="211"/>
      <c r="B784" s="211"/>
      <c r="C784" s="211"/>
      <c r="D784" s="211"/>
      <c r="E784" s="211"/>
      <c r="F784" s="211"/>
      <c r="G784" s="211"/>
      <c r="H784" s="211"/>
      <c r="I784" s="211"/>
      <c r="J784" s="211"/>
      <c r="K784" s="217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  <c r="AA784" s="211"/>
      <c r="AB784" s="211"/>
      <c r="AC784" s="211"/>
    </row>
    <row r="785" spans="1:29" ht="15.75" customHeight="1" x14ac:dyDescent="0.35">
      <c r="A785" s="211"/>
      <c r="B785" s="211"/>
      <c r="C785" s="211"/>
      <c r="D785" s="211"/>
      <c r="E785" s="211"/>
      <c r="F785" s="211"/>
      <c r="G785" s="211"/>
      <c r="H785" s="211"/>
      <c r="I785" s="211"/>
      <c r="J785" s="211"/>
      <c r="K785" s="217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  <c r="AA785" s="211"/>
      <c r="AB785" s="211"/>
      <c r="AC785" s="211"/>
    </row>
    <row r="786" spans="1:29" ht="15.75" customHeight="1" x14ac:dyDescent="0.35">
      <c r="A786" s="211"/>
      <c r="B786" s="211"/>
      <c r="C786" s="211"/>
      <c r="D786" s="211"/>
      <c r="E786" s="211"/>
      <c r="F786" s="211"/>
      <c r="G786" s="211"/>
      <c r="H786" s="211"/>
      <c r="I786" s="211"/>
      <c r="J786" s="211"/>
      <c r="K786" s="217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  <c r="AA786" s="211"/>
      <c r="AB786" s="211"/>
      <c r="AC786" s="211"/>
    </row>
    <row r="787" spans="1:29" ht="15.75" customHeight="1" x14ac:dyDescent="0.35">
      <c r="A787" s="211"/>
      <c r="B787" s="211"/>
      <c r="C787" s="211"/>
      <c r="D787" s="211"/>
      <c r="E787" s="211"/>
      <c r="F787" s="211"/>
      <c r="G787" s="211"/>
      <c r="H787" s="211"/>
      <c r="I787" s="211"/>
      <c r="J787" s="211"/>
      <c r="K787" s="217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A787" s="211"/>
      <c r="AB787" s="211"/>
      <c r="AC787" s="211"/>
    </row>
    <row r="788" spans="1:29" ht="15.75" customHeight="1" x14ac:dyDescent="0.35">
      <c r="A788" s="211"/>
      <c r="B788" s="211"/>
      <c r="C788" s="211"/>
      <c r="D788" s="211"/>
      <c r="E788" s="211"/>
      <c r="F788" s="211"/>
      <c r="G788" s="211"/>
      <c r="H788" s="211"/>
      <c r="I788" s="211"/>
      <c r="J788" s="211"/>
      <c r="K788" s="217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A788" s="211"/>
      <c r="AB788" s="211"/>
      <c r="AC788" s="211"/>
    </row>
    <row r="789" spans="1:29" ht="15.75" customHeight="1" x14ac:dyDescent="0.35">
      <c r="A789" s="211"/>
      <c r="B789" s="211"/>
      <c r="C789" s="211"/>
      <c r="D789" s="211"/>
      <c r="E789" s="211"/>
      <c r="F789" s="211"/>
      <c r="G789" s="211"/>
      <c r="H789" s="211"/>
      <c r="I789" s="211"/>
      <c r="J789" s="211"/>
      <c r="K789" s="217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  <c r="AC789" s="211"/>
    </row>
    <row r="790" spans="1:29" ht="15.75" customHeight="1" x14ac:dyDescent="0.35">
      <c r="A790" s="211"/>
      <c r="B790" s="211"/>
      <c r="C790" s="211"/>
      <c r="D790" s="211"/>
      <c r="E790" s="211"/>
      <c r="F790" s="211"/>
      <c r="G790" s="211"/>
      <c r="H790" s="211"/>
      <c r="I790" s="211"/>
      <c r="J790" s="211"/>
      <c r="K790" s="217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A790" s="211"/>
      <c r="AB790" s="211"/>
      <c r="AC790" s="211"/>
    </row>
    <row r="791" spans="1:29" ht="15.75" customHeight="1" x14ac:dyDescent="0.35">
      <c r="A791" s="211"/>
      <c r="B791" s="211"/>
      <c r="C791" s="211"/>
      <c r="D791" s="211"/>
      <c r="E791" s="211"/>
      <c r="F791" s="211"/>
      <c r="G791" s="211"/>
      <c r="H791" s="211"/>
      <c r="I791" s="211"/>
      <c r="J791" s="211"/>
      <c r="K791" s="217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A791" s="211"/>
      <c r="AB791" s="211"/>
      <c r="AC791" s="211"/>
    </row>
    <row r="792" spans="1:29" ht="15.75" customHeight="1" x14ac:dyDescent="0.35">
      <c r="A792" s="211"/>
      <c r="B792" s="211"/>
      <c r="C792" s="211"/>
      <c r="D792" s="211"/>
      <c r="E792" s="211"/>
      <c r="F792" s="211"/>
      <c r="G792" s="211"/>
      <c r="H792" s="211"/>
      <c r="I792" s="211"/>
      <c r="J792" s="211"/>
      <c r="K792" s="217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A792" s="211"/>
      <c r="AB792" s="211"/>
      <c r="AC792" s="211"/>
    </row>
    <row r="793" spans="1:29" ht="15.75" customHeight="1" x14ac:dyDescent="0.35">
      <c r="A793" s="211"/>
      <c r="B793" s="211"/>
      <c r="C793" s="211"/>
      <c r="D793" s="211"/>
      <c r="E793" s="211"/>
      <c r="F793" s="211"/>
      <c r="G793" s="211"/>
      <c r="H793" s="211"/>
      <c r="I793" s="211"/>
      <c r="J793" s="211"/>
      <c r="K793" s="217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A793" s="211"/>
      <c r="AB793" s="211"/>
      <c r="AC793" s="211"/>
    </row>
    <row r="794" spans="1:29" ht="15.75" customHeight="1" x14ac:dyDescent="0.35">
      <c r="A794" s="211"/>
      <c r="B794" s="211"/>
      <c r="C794" s="211"/>
      <c r="D794" s="211"/>
      <c r="E794" s="211"/>
      <c r="F794" s="211"/>
      <c r="G794" s="211"/>
      <c r="H794" s="211"/>
      <c r="I794" s="211"/>
      <c r="J794" s="211"/>
      <c r="K794" s="217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A794" s="211"/>
      <c r="AB794" s="211"/>
      <c r="AC794" s="211"/>
    </row>
    <row r="795" spans="1:29" ht="15.75" customHeight="1" x14ac:dyDescent="0.35">
      <c r="A795" s="211"/>
      <c r="B795" s="211"/>
      <c r="C795" s="211"/>
      <c r="D795" s="211"/>
      <c r="E795" s="211"/>
      <c r="F795" s="211"/>
      <c r="G795" s="211"/>
      <c r="H795" s="211"/>
      <c r="I795" s="211"/>
      <c r="J795" s="211"/>
      <c r="K795" s="217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A795" s="211"/>
      <c r="AB795" s="211"/>
      <c r="AC795" s="211"/>
    </row>
    <row r="796" spans="1:29" ht="15.75" customHeight="1" x14ac:dyDescent="0.35">
      <c r="A796" s="211"/>
      <c r="B796" s="211"/>
      <c r="C796" s="211"/>
      <c r="D796" s="211"/>
      <c r="E796" s="211"/>
      <c r="F796" s="211"/>
      <c r="G796" s="211"/>
      <c r="H796" s="211"/>
      <c r="I796" s="211"/>
      <c r="J796" s="211"/>
      <c r="K796" s="217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A796" s="211"/>
      <c r="AB796" s="211"/>
      <c r="AC796" s="211"/>
    </row>
    <row r="797" spans="1:29" ht="15.75" customHeight="1" x14ac:dyDescent="0.35">
      <c r="A797" s="211"/>
      <c r="B797" s="211"/>
      <c r="C797" s="211"/>
      <c r="D797" s="211"/>
      <c r="E797" s="211"/>
      <c r="F797" s="211"/>
      <c r="G797" s="211"/>
      <c r="H797" s="211"/>
      <c r="I797" s="211"/>
      <c r="J797" s="211"/>
      <c r="K797" s="217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A797" s="211"/>
      <c r="AB797" s="211"/>
      <c r="AC797" s="211"/>
    </row>
    <row r="798" spans="1:29" ht="15.75" customHeight="1" x14ac:dyDescent="0.35">
      <c r="A798" s="211"/>
      <c r="B798" s="211"/>
      <c r="C798" s="211"/>
      <c r="D798" s="211"/>
      <c r="E798" s="211"/>
      <c r="F798" s="211"/>
      <c r="G798" s="211"/>
      <c r="H798" s="211"/>
      <c r="I798" s="211"/>
      <c r="J798" s="211"/>
      <c r="K798" s="217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A798" s="211"/>
      <c r="AB798" s="211"/>
      <c r="AC798" s="211"/>
    </row>
    <row r="799" spans="1:29" ht="15.75" customHeight="1" x14ac:dyDescent="0.35">
      <c r="A799" s="211"/>
      <c r="B799" s="211"/>
      <c r="C799" s="211"/>
      <c r="D799" s="211"/>
      <c r="E799" s="211"/>
      <c r="F799" s="211"/>
      <c r="G799" s="211"/>
      <c r="H799" s="211"/>
      <c r="I799" s="211"/>
      <c r="J799" s="211"/>
      <c r="K799" s="217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A799" s="211"/>
      <c r="AB799" s="211"/>
      <c r="AC799" s="211"/>
    </row>
    <row r="800" spans="1:29" ht="15.75" customHeight="1" x14ac:dyDescent="0.35">
      <c r="A800" s="211"/>
      <c r="B800" s="211"/>
      <c r="C800" s="211"/>
      <c r="D800" s="211"/>
      <c r="E800" s="211"/>
      <c r="F800" s="211"/>
      <c r="G800" s="211"/>
      <c r="H800" s="211"/>
      <c r="I800" s="211"/>
      <c r="J800" s="211"/>
      <c r="K800" s="217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A800" s="211"/>
      <c r="AB800" s="211"/>
      <c r="AC800" s="211"/>
    </row>
    <row r="801" spans="1:29" ht="15.75" customHeight="1" x14ac:dyDescent="0.35">
      <c r="A801" s="211"/>
      <c r="B801" s="211"/>
      <c r="C801" s="211"/>
      <c r="D801" s="211"/>
      <c r="E801" s="211"/>
      <c r="F801" s="211"/>
      <c r="G801" s="211"/>
      <c r="H801" s="211"/>
      <c r="I801" s="211"/>
      <c r="J801" s="211"/>
      <c r="K801" s="217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A801" s="211"/>
      <c r="AB801" s="211"/>
      <c r="AC801" s="211"/>
    </row>
    <row r="802" spans="1:29" ht="15.75" customHeight="1" x14ac:dyDescent="0.35">
      <c r="A802" s="211"/>
      <c r="B802" s="211"/>
      <c r="C802" s="211"/>
      <c r="D802" s="211"/>
      <c r="E802" s="211"/>
      <c r="F802" s="211"/>
      <c r="G802" s="211"/>
      <c r="H802" s="211"/>
      <c r="I802" s="211"/>
      <c r="J802" s="211"/>
      <c r="K802" s="217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A802" s="211"/>
      <c r="AB802" s="211"/>
      <c r="AC802" s="211"/>
    </row>
    <row r="803" spans="1:29" ht="15.75" customHeight="1" x14ac:dyDescent="0.35">
      <c r="A803" s="211"/>
      <c r="B803" s="211"/>
      <c r="C803" s="211"/>
      <c r="D803" s="211"/>
      <c r="E803" s="211"/>
      <c r="F803" s="211"/>
      <c r="G803" s="211"/>
      <c r="H803" s="211"/>
      <c r="I803" s="211"/>
      <c r="J803" s="211"/>
      <c r="K803" s="217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A803" s="211"/>
      <c r="AB803" s="211"/>
      <c r="AC803" s="211"/>
    </row>
    <row r="804" spans="1:29" ht="15.75" customHeight="1" x14ac:dyDescent="0.35">
      <c r="A804" s="211"/>
      <c r="B804" s="211"/>
      <c r="C804" s="211"/>
      <c r="D804" s="211"/>
      <c r="E804" s="211"/>
      <c r="F804" s="211"/>
      <c r="G804" s="211"/>
      <c r="H804" s="211"/>
      <c r="I804" s="211"/>
      <c r="J804" s="211"/>
      <c r="K804" s="217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A804" s="211"/>
      <c r="AB804" s="211"/>
      <c r="AC804" s="211"/>
    </row>
    <row r="805" spans="1:29" ht="15.75" customHeight="1" x14ac:dyDescent="0.35">
      <c r="A805" s="211"/>
      <c r="B805" s="211"/>
      <c r="C805" s="211"/>
      <c r="D805" s="211"/>
      <c r="E805" s="211"/>
      <c r="F805" s="211"/>
      <c r="G805" s="211"/>
      <c r="H805" s="211"/>
      <c r="I805" s="211"/>
      <c r="J805" s="211"/>
      <c r="K805" s="217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A805" s="211"/>
      <c r="AB805" s="211"/>
      <c r="AC805" s="211"/>
    </row>
    <row r="806" spans="1:29" ht="15.75" customHeight="1" x14ac:dyDescent="0.35">
      <c r="A806" s="211"/>
      <c r="B806" s="211"/>
      <c r="C806" s="211"/>
      <c r="D806" s="211"/>
      <c r="E806" s="211"/>
      <c r="F806" s="211"/>
      <c r="G806" s="211"/>
      <c r="H806" s="211"/>
      <c r="I806" s="211"/>
      <c r="J806" s="211"/>
      <c r="K806" s="217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A806" s="211"/>
      <c r="AB806" s="211"/>
      <c r="AC806" s="211"/>
    </row>
    <row r="807" spans="1:29" ht="15.75" customHeight="1" x14ac:dyDescent="0.35">
      <c r="A807" s="211"/>
      <c r="B807" s="211"/>
      <c r="C807" s="211"/>
      <c r="D807" s="211"/>
      <c r="E807" s="211"/>
      <c r="F807" s="211"/>
      <c r="G807" s="211"/>
      <c r="H807" s="211"/>
      <c r="I807" s="211"/>
      <c r="J807" s="211"/>
      <c r="K807" s="217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A807" s="211"/>
      <c r="AB807" s="211"/>
      <c r="AC807" s="211"/>
    </row>
    <row r="808" spans="1:29" ht="15.75" customHeight="1" x14ac:dyDescent="0.35">
      <c r="A808" s="211"/>
      <c r="B808" s="211"/>
      <c r="C808" s="211"/>
      <c r="D808" s="211"/>
      <c r="E808" s="211"/>
      <c r="F808" s="211"/>
      <c r="G808" s="211"/>
      <c r="H808" s="211"/>
      <c r="I808" s="211"/>
      <c r="J808" s="211"/>
      <c r="K808" s="217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  <c r="AC808" s="211"/>
    </row>
    <row r="809" spans="1:29" ht="15.75" customHeight="1" x14ac:dyDescent="0.35">
      <c r="A809" s="211"/>
      <c r="B809" s="211"/>
      <c r="C809" s="211"/>
      <c r="D809" s="211"/>
      <c r="E809" s="211"/>
      <c r="F809" s="211"/>
      <c r="G809" s="211"/>
      <c r="H809" s="211"/>
      <c r="I809" s="211"/>
      <c r="J809" s="211"/>
      <c r="K809" s="217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A809" s="211"/>
      <c r="AB809" s="211"/>
      <c r="AC809" s="211"/>
    </row>
    <row r="810" spans="1:29" ht="15.75" customHeight="1" x14ac:dyDescent="0.35">
      <c r="A810" s="211"/>
      <c r="B810" s="211"/>
      <c r="C810" s="211"/>
      <c r="D810" s="211"/>
      <c r="E810" s="211"/>
      <c r="F810" s="211"/>
      <c r="G810" s="211"/>
      <c r="H810" s="211"/>
      <c r="I810" s="211"/>
      <c r="J810" s="211"/>
      <c r="K810" s="217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A810" s="211"/>
      <c r="AB810" s="211"/>
      <c r="AC810" s="211"/>
    </row>
    <row r="811" spans="1:29" ht="15.75" customHeight="1" x14ac:dyDescent="0.35">
      <c r="A811" s="211"/>
      <c r="B811" s="211"/>
      <c r="C811" s="211"/>
      <c r="D811" s="211"/>
      <c r="E811" s="211"/>
      <c r="F811" s="211"/>
      <c r="G811" s="211"/>
      <c r="H811" s="211"/>
      <c r="I811" s="211"/>
      <c r="J811" s="211"/>
      <c r="K811" s="217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A811" s="211"/>
      <c r="AB811" s="211"/>
      <c r="AC811" s="211"/>
    </row>
    <row r="812" spans="1:29" ht="15.75" customHeight="1" x14ac:dyDescent="0.35">
      <c r="A812" s="211"/>
      <c r="B812" s="211"/>
      <c r="C812" s="211"/>
      <c r="D812" s="211"/>
      <c r="E812" s="211"/>
      <c r="F812" s="211"/>
      <c r="G812" s="211"/>
      <c r="H812" s="211"/>
      <c r="I812" s="211"/>
      <c r="J812" s="211"/>
      <c r="K812" s="217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A812" s="211"/>
      <c r="AB812" s="211"/>
      <c r="AC812" s="211"/>
    </row>
    <row r="813" spans="1:29" ht="15.75" customHeight="1" x14ac:dyDescent="0.35">
      <c r="A813" s="211"/>
      <c r="B813" s="211"/>
      <c r="C813" s="211"/>
      <c r="D813" s="211"/>
      <c r="E813" s="211"/>
      <c r="F813" s="211"/>
      <c r="G813" s="211"/>
      <c r="H813" s="211"/>
      <c r="I813" s="211"/>
      <c r="J813" s="211"/>
      <c r="K813" s="217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A813" s="211"/>
      <c r="AB813" s="211"/>
      <c r="AC813" s="211"/>
    </row>
    <row r="814" spans="1:29" ht="15.75" customHeight="1" x14ac:dyDescent="0.35">
      <c r="A814" s="211"/>
      <c r="B814" s="211"/>
      <c r="C814" s="211"/>
      <c r="D814" s="211"/>
      <c r="E814" s="211"/>
      <c r="F814" s="211"/>
      <c r="G814" s="211"/>
      <c r="H814" s="211"/>
      <c r="I814" s="211"/>
      <c r="J814" s="211"/>
      <c r="K814" s="217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A814" s="211"/>
      <c r="AB814" s="211"/>
      <c r="AC814" s="211"/>
    </row>
    <row r="815" spans="1:29" ht="15.75" customHeight="1" x14ac:dyDescent="0.35">
      <c r="A815" s="211"/>
      <c r="B815" s="211"/>
      <c r="C815" s="211"/>
      <c r="D815" s="211"/>
      <c r="E815" s="211"/>
      <c r="F815" s="211"/>
      <c r="G815" s="211"/>
      <c r="H815" s="211"/>
      <c r="I815" s="211"/>
      <c r="J815" s="211"/>
      <c r="K815" s="217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A815" s="211"/>
      <c r="AB815" s="211"/>
      <c r="AC815" s="211"/>
    </row>
    <row r="816" spans="1:29" ht="15.75" customHeight="1" x14ac:dyDescent="0.35">
      <c r="A816" s="211"/>
      <c r="B816" s="211"/>
      <c r="C816" s="211"/>
      <c r="D816" s="211"/>
      <c r="E816" s="211"/>
      <c r="F816" s="211"/>
      <c r="G816" s="211"/>
      <c r="H816" s="211"/>
      <c r="I816" s="211"/>
      <c r="J816" s="211"/>
      <c r="K816" s="217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A816" s="211"/>
      <c r="AB816" s="211"/>
      <c r="AC816" s="211"/>
    </row>
    <row r="817" spans="1:29" ht="15.75" customHeight="1" x14ac:dyDescent="0.35">
      <c r="A817" s="211"/>
      <c r="B817" s="211"/>
      <c r="C817" s="211"/>
      <c r="D817" s="211"/>
      <c r="E817" s="211"/>
      <c r="F817" s="211"/>
      <c r="G817" s="211"/>
      <c r="H817" s="211"/>
      <c r="I817" s="211"/>
      <c r="J817" s="211"/>
      <c r="K817" s="217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A817" s="211"/>
      <c r="AB817" s="211"/>
      <c r="AC817" s="211"/>
    </row>
    <row r="818" spans="1:29" ht="15.75" customHeight="1" x14ac:dyDescent="0.35">
      <c r="A818" s="211"/>
      <c r="B818" s="211"/>
      <c r="C818" s="211"/>
      <c r="D818" s="211"/>
      <c r="E818" s="211"/>
      <c r="F818" s="211"/>
      <c r="G818" s="211"/>
      <c r="H818" s="211"/>
      <c r="I818" s="211"/>
      <c r="J818" s="211"/>
      <c r="K818" s="217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A818" s="211"/>
      <c r="AB818" s="211"/>
      <c r="AC818" s="211"/>
    </row>
    <row r="819" spans="1:29" ht="15.75" customHeight="1" x14ac:dyDescent="0.35">
      <c r="A819" s="211"/>
      <c r="B819" s="211"/>
      <c r="C819" s="211"/>
      <c r="D819" s="211"/>
      <c r="E819" s="211"/>
      <c r="F819" s="211"/>
      <c r="G819" s="211"/>
      <c r="H819" s="211"/>
      <c r="I819" s="211"/>
      <c r="J819" s="211"/>
      <c r="K819" s="217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A819" s="211"/>
      <c r="AB819" s="211"/>
      <c r="AC819" s="211"/>
    </row>
    <row r="820" spans="1:29" ht="15.75" customHeight="1" x14ac:dyDescent="0.35">
      <c r="A820" s="211"/>
      <c r="B820" s="211"/>
      <c r="C820" s="211"/>
      <c r="D820" s="211"/>
      <c r="E820" s="211"/>
      <c r="F820" s="211"/>
      <c r="G820" s="211"/>
      <c r="H820" s="211"/>
      <c r="I820" s="211"/>
      <c r="J820" s="211"/>
      <c r="K820" s="217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A820" s="211"/>
      <c r="AB820" s="211"/>
      <c r="AC820" s="211"/>
    </row>
    <row r="821" spans="1:29" ht="15.75" customHeight="1" x14ac:dyDescent="0.35">
      <c r="A821" s="211"/>
      <c r="B821" s="211"/>
      <c r="C821" s="211"/>
      <c r="D821" s="211"/>
      <c r="E821" s="211"/>
      <c r="F821" s="211"/>
      <c r="G821" s="211"/>
      <c r="H821" s="211"/>
      <c r="I821" s="211"/>
      <c r="J821" s="211"/>
      <c r="K821" s="217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A821" s="211"/>
      <c r="AB821" s="211"/>
      <c r="AC821" s="211"/>
    </row>
    <row r="822" spans="1:29" ht="15.75" customHeight="1" x14ac:dyDescent="0.35">
      <c r="A822" s="211"/>
      <c r="B822" s="211"/>
      <c r="C822" s="211"/>
      <c r="D822" s="211"/>
      <c r="E822" s="211"/>
      <c r="F822" s="211"/>
      <c r="G822" s="211"/>
      <c r="H822" s="211"/>
      <c r="I822" s="211"/>
      <c r="J822" s="211"/>
      <c r="K822" s="217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A822" s="211"/>
      <c r="AB822" s="211"/>
      <c r="AC822" s="211"/>
    </row>
    <row r="823" spans="1:29" ht="15.75" customHeight="1" x14ac:dyDescent="0.35">
      <c r="A823" s="211"/>
      <c r="B823" s="211"/>
      <c r="C823" s="211"/>
      <c r="D823" s="211"/>
      <c r="E823" s="211"/>
      <c r="F823" s="211"/>
      <c r="G823" s="211"/>
      <c r="H823" s="211"/>
      <c r="I823" s="211"/>
      <c r="J823" s="211"/>
      <c r="K823" s="217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A823" s="211"/>
      <c r="AB823" s="211"/>
      <c r="AC823" s="211"/>
    </row>
    <row r="824" spans="1:29" ht="15.75" customHeight="1" x14ac:dyDescent="0.35">
      <c r="A824" s="211"/>
      <c r="B824" s="211"/>
      <c r="C824" s="211"/>
      <c r="D824" s="211"/>
      <c r="E824" s="211"/>
      <c r="F824" s="211"/>
      <c r="G824" s="211"/>
      <c r="H824" s="211"/>
      <c r="I824" s="211"/>
      <c r="J824" s="211"/>
      <c r="K824" s="217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A824" s="211"/>
      <c r="AB824" s="211"/>
      <c r="AC824" s="211"/>
    </row>
    <row r="825" spans="1:29" ht="15.75" customHeight="1" x14ac:dyDescent="0.35">
      <c r="A825" s="211"/>
      <c r="B825" s="211"/>
      <c r="C825" s="211"/>
      <c r="D825" s="211"/>
      <c r="E825" s="211"/>
      <c r="F825" s="211"/>
      <c r="G825" s="211"/>
      <c r="H825" s="211"/>
      <c r="I825" s="211"/>
      <c r="J825" s="211"/>
      <c r="K825" s="217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A825" s="211"/>
      <c r="AB825" s="211"/>
      <c r="AC825" s="211"/>
    </row>
    <row r="826" spans="1:29" ht="15.75" customHeight="1" x14ac:dyDescent="0.35">
      <c r="A826" s="211"/>
      <c r="B826" s="211"/>
      <c r="C826" s="211"/>
      <c r="D826" s="211"/>
      <c r="E826" s="211"/>
      <c r="F826" s="211"/>
      <c r="G826" s="211"/>
      <c r="H826" s="211"/>
      <c r="I826" s="211"/>
      <c r="J826" s="211"/>
      <c r="K826" s="217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A826" s="211"/>
      <c r="AB826" s="211"/>
      <c r="AC826" s="211"/>
    </row>
    <row r="827" spans="1:29" ht="15.75" customHeight="1" x14ac:dyDescent="0.35">
      <c r="A827" s="211"/>
      <c r="B827" s="211"/>
      <c r="C827" s="211"/>
      <c r="D827" s="211"/>
      <c r="E827" s="211"/>
      <c r="F827" s="211"/>
      <c r="G827" s="211"/>
      <c r="H827" s="211"/>
      <c r="I827" s="211"/>
      <c r="J827" s="211"/>
      <c r="K827" s="217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A827" s="211"/>
      <c r="AB827" s="211"/>
      <c r="AC827" s="211"/>
    </row>
    <row r="828" spans="1:29" ht="15.75" customHeight="1" x14ac:dyDescent="0.35">
      <c r="A828" s="211"/>
      <c r="B828" s="211"/>
      <c r="C828" s="211"/>
      <c r="D828" s="211"/>
      <c r="E828" s="211"/>
      <c r="F828" s="211"/>
      <c r="G828" s="211"/>
      <c r="H828" s="211"/>
      <c r="I828" s="211"/>
      <c r="J828" s="211"/>
      <c r="K828" s="217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A828" s="211"/>
      <c r="AB828" s="211"/>
      <c r="AC828" s="211"/>
    </row>
    <row r="829" spans="1:29" ht="15.75" customHeight="1" x14ac:dyDescent="0.35">
      <c r="A829" s="211"/>
      <c r="B829" s="211"/>
      <c r="C829" s="211"/>
      <c r="D829" s="211"/>
      <c r="E829" s="211"/>
      <c r="F829" s="211"/>
      <c r="G829" s="211"/>
      <c r="H829" s="211"/>
      <c r="I829" s="211"/>
      <c r="J829" s="211"/>
      <c r="K829" s="217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A829" s="211"/>
      <c r="AB829" s="211"/>
      <c r="AC829" s="211"/>
    </row>
    <row r="830" spans="1:29" ht="15.75" customHeight="1" x14ac:dyDescent="0.35">
      <c r="A830" s="211"/>
      <c r="B830" s="211"/>
      <c r="C830" s="211"/>
      <c r="D830" s="211"/>
      <c r="E830" s="211"/>
      <c r="F830" s="211"/>
      <c r="G830" s="211"/>
      <c r="H830" s="211"/>
      <c r="I830" s="211"/>
      <c r="J830" s="211"/>
      <c r="K830" s="217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A830" s="211"/>
      <c r="AB830" s="211"/>
      <c r="AC830" s="211"/>
    </row>
    <row r="831" spans="1:29" ht="15.75" customHeight="1" x14ac:dyDescent="0.35">
      <c r="A831" s="211"/>
      <c r="B831" s="211"/>
      <c r="C831" s="211"/>
      <c r="D831" s="211"/>
      <c r="E831" s="211"/>
      <c r="F831" s="211"/>
      <c r="G831" s="211"/>
      <c r="H831" s="211"/>
      <c r="I831" s="211"/>
      <c r="J831" s="211"/>
      <c r="K831" s="217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A831" s="211"/>
      <c r="AB831" s="211"/>
      <c r="AC831" s="211"/>
    </row>
    <row r="832" spans="1:29" ht="15.75" customHeight="1" x14ac:dyDescent="0.35">
      <c r="A832" s="211"/>
      <c r="B832" s="211"/>
      <c r="C832" s="211"/>
      <c r="D832" s="211"/>
      <c r="E832" s="211"/>
      <c r="F832" s="211"/>
      <c r="G832" s="211"/>
      <c r="H832" s="211"/>
      <c r="I832" s="211"/>
      <c r="J832" s="211"/>
      <c r="K832" s="217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A832" s="211"/>
      <c r="AB832" s="211"/>
      <c r="AC832" s="211"/>
    </row>
    <row r="833" spans="1:29" ht="15.75" customHeight="1" x14ac:dyDescent="0.35">
      <c r="A833" s="211"/>
      <c r="B833" s="211"/>
      <c r="C833" s="211"/>
      <c r="D833" s="211"/>
      <c r="E833" s="211"/>
      <c r="F833" s="211"/>
      <c r="G833" s="211"/>
      <c r="H833" s="211"/>
      <c r="I833" s="211"/>
      <c r="J833" s="211"/>
      <c r="K833" s="217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A833" s="211"/>
      <c r="AB833" s="211"/>
      <c r="AC833" s="211"/>
    </row>
    <row r="834" spans="1:29" ht="15.75" customHeight="1" x14ac:dyDescent="0.35">
      <c r="A834" s="211"/>
      <c r="B834" s="211"/>
      <c r="C834" s="211"/>
      <c r="D834" s="211"/>
      <c r="E834" s="211"/>
      <c r="F834" s="211"/>
      <c r="G834" s="211"/>
      <c r="H834" s="211"/>
      <c r="I834" s="211"/>
      <c r="J834" s="211"/>
      <c r="K834" s="217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A834" s="211"/>
      <c r="AB834" s="211"/>
      <c r="AC834" s="211"/>
    </row>
    <row r="835" spans="1:29" ht="15.75" customHeight="1" x14ac:dyDescent="0.35">
      <c r="A835" s="211"/>
      <c r="B835" s="211"/>
      <c r="C835" s="211"/>
      <c r="D835" s="211"/>
      <c r="E835" s="211"/>
      <c r="F835" s="211"/>
      <c r="G835" s="211"/>
      <c r="H835" s="211"/>
      <c r="I835" s="211"/>
      <c r="J835" s="211"/>
      <c r="K835" s="217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A835" s="211"/>
      <c r="AB835" s="211"/>
      <c r="AC835" s="211"/>
    </row>
    <row r="836" spans="1:29" ht="15.75" customHeight="1" x14ac:dyDescent="0.35">
      <c r="A836" s="211"/>
      <c r="B836" s="211"/>
      <c r="C836" s="211"/>
      <c r="D836" s="211"/>
      <c r="E836" s="211"/>
      <c r="F836" s="211"/>
      <c r="G836" s="211"/>
      <c r="H836" s="211"/>
      <c r="I836" s="211"/>
      <c r="J836" s="211"/>
      <c r="K836" s="217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A836" s="211"/>
      <c r="AB836" s="211"/>
      <c r="AC836" s="211"/>
    </row>
    <row r="837" spans="1:29" ht="15.75" customHeight="1" x14ac:dyDescent="0.35">
      <c r="A837" s="211"/>
      <c r="B837" s="211"/>
      <c r="C837" s="211"/>
      <c r="D837" s="211"/>
      <c r="E837" s="211"/>
      <c r="F837" s="211"/>
      <c r="G837" s="211"/>
      <c r="H837" s="211"/>
      <c r="I837" s="211"/>
      <c r="J837" s="211"/>
      <c r="K837" s="217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A837" s="211"/>
      <c r="AB837" s="211"/>
      <c r="AC837" s="211"/>
    </row>
    <row r="838" spans="1:29" ht="15.75" customHeight="1" x14ac:dyDescent="0.35">
      <c r="A838" s="211"/>
      <c r="B838" s="211"/>
      <c r="C838" s="211"/>
      <c r="D838" s="211"/>
      <c r="E838" s="211"/>
      <c r="F838" s="211"/>
      <c r="G838" s="211"/>
      <c r="H838" s="211"/>
      <c r="I838" s="211"/>
      <c r="J838" s="211"/>
      <c r="K838" s="217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A838" s="211"/>
      <c r="AB838" s="211"/>
      <c r="AC838" s="211"/>
    </row>
    <row r="839" spans="1:29" ht="15.75" customHeight="1" x14ac:dyDescent="0.35">
      <c r="A839" s="211"/>
      <c r="B839" s="211"/>
      <c r="C839" s="211"/>
      <c r="D839" s="211"/>
      <c r="E839" s="211"/>
      <c r="F839" s="211"/>
      <c r="G839" s="211"/>
      <c r="H839" s="211"/>
      <c r="I839" s="211"/>
      <c r="J839" s="211"/>
      <c r="K839" s="217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A839" s="211"/>
      <c r="AB839" s="211"/>
      <c r="AC839" s="211"/>
    </row>
    <row r="840" spans="1:29" ht="15.75" customHeight="1" x14ac:dyDescent="0.35">
      <c r="A840" s="211"/>
      <c r="B840" s="211"/>
      <c r="C840" s="211"/>
      <c r="D840" s="211"/>
      <c r="E840" s="211"/>
      <c r="F840" s="211"/>
      <c r="G840" s="211"/>
      <c r="H840" s="211"/>
      <c r="I840" s="211"/>
      <c r="J840" s="211"/>
      <c r="K840" s="217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  <c r="AB840" s="211"/>
      <c r="AC840" s="211"/>
    </row>
    <row r="841" spans="1:29" ht="15.75" customHeight="1" x14ac:dyDescent="0.35">
      <c r="A841" s="211"/>
      <c r="B841" s="211"/>
      <c r="C841" s="211"/>
      <c r="D841" s="211"/>
      <c r="E841" s="211"/>
      <c r="F841" s="211"/>
      <c r="G841" s="211"/>
      <c r="H841" s="211"/>
      <c r="I841" s="211"/>
      <c r="J841" s="211"/>
      <c r="K841" s="217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A841" s="211"/>
      <c r="AB841" s="211"/>
      <c r="AC841" s="211"/>
    </row>
    <row r="842" spans="1:29" ht="15.75" customHeight="1" x14ac:dyDescent="0.35">
      <c r="A842" s="211"/>
      <c r="B842" s="211"/>
      <c r="C842" s="211"/>
      <c r="D842" s="211"/>
      <c r="E842" s="211"/>
      <c r="F842" s="211"/>
      <c r="G842" s="211"/>
      <c r="H842" s="211"/>
      <c r="I842" s="211"/>
      <c r="J842" s="211"/>
      <c r="K842" s="217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A842" s="211"/>
      <c r="AB842" s="211"/>
      <c r="AC842" s="211"/>
    </row>
    <row r="843" spans="1:29" ht="15.75" customHeight="1" x14ac:dyDescent="0.35">
      <c r="A843" s="211"/>
      <c r="B843" s="211"/>
      <c r="C843" s="211"/>
      <c r="D843" s="211"/>
      <c r="E843" s="211"/>
      <c r="F843" s="211"/>
      <c r="G843" s="211"/>
      <c r="H843" s="211"/>
      <c r="I843" s="211"/>
      <c r="J843" s="211"/>
      <c r="K843" s="217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A843" s="211"/>
      <c r="AB843" s="211"/>
      <c r="AC843" s="211"/>
    </row>
    <row r="844" spans="1:29" ht="15.75" customHeight="1" x14ac:dyDescent="0.35">
      <c r="A844" s="211"/>
      <c r="B844" s="211"/>
      <c r="C844" s="211"/>
      <c r="D844" s="211"/>
      <c r="E844" s="211"/>
      <c r="F844" s="211"/>
      <c r="G844" s="211"/>
      <c r="H844" s="211"/>
      <c r="I844" s="211"/>
      <c r="J844" s="211"/>
      <c r="K844" s="217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A844" s="211"/>
      <c r="AB844" s="211"/>
      <c r="AC844" s="211"/>
    </row>
    <row r="845" spans="1:29" ht="15.75" customHeight="1" x14ac:dyDescent="0.35">
      <c r="A845" s="211"/>
      <c r="B845" s="211"/>
      <c r="C845" s="211"/>
      <c r="D845" s="211"/>
      <c r="E845" s="211"/>
      <c r="F845" s="211"/>
      <c r="G845" s="211"/>
      <c r="H845" s="211"/>
      <c r="I845" s="211"/>
      <c r="J845" s="211"/>
      <c r="K845" s="217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A845" s="211"/>
      <c r="AB845" s="211"/>
      <c r="AC845" s="211"/>
    </row>
    <row r="846" spans="1:29" ht="15.75" customHeight="1" x14ac:dyDescent="0.35">
      <c r="A846" s="211"/>
      <c r="B846" s="211"/>
      <c r="C846" s="211"/>
      <c r="D846" s="211"/>
      <c r="E846" s="211"/>
      <c r="F846" s="211"/>
      <c r="G846" s="211"/>
      <c r="H846" s="211"/>
      <c r="I846" s="211"/>
      <c r="J846" s="211"/>
      <c r="K846" s="217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A846" s="211"/>
      <c r="AB846" s="211"/>
      <c r="AC846" s="211"/>
    </row>
    <row r="847" spans="1:29" ht="15.75" customHeight="1" x14ac:dyDescent="0.35">
      <c r="A847" s="211"/>
      <c r="B847" s="211"/>
      <c r="C847" s="211"/>
      <c r="D847" s="211"/>
      <c r="E847" s="211"/>
      <c r="F847" s="211"/>
      <c r="G847" s="211"/>
      <c r="H847" s="211"/>
      <c r="I847" s="211"/>
      <c r="J847" s="211"/>
      <c r="K847" s="217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A847" s="211"/>
      <c r="AB847" s="211"/>
      <c r="AC847" s="211"/>
    </row>
    <row r="848" spans="1:29" ht="15.75" customHeight="1" x14ac:dyDescent="0.35">
      <c r="A848" s="211"/>
      <c r="B848" s="211"/>
      <c r="C848" s="211"/>
      <c r="D848" s="211"/>
      <c r="E848" s="211"/>
      <c r="F848" s="211"/>
      <c r="G848" s="211"/>
      <c r="H848" s="211"/>
      <c r="I848" s="211"/>
      <c r="J848" s="211"/>
      <c r="K848" s="217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A848" s="211"/>
      <c r="AB848" s="211"/>
      <c r="AC848" s="211"/>
    </row>
    <row r="849" spans="1:29" ht="15.75" customHeight="1" x14ac:dyDescent="0.35">
      <c r="A849" s="211"/>
      <c r="B849" s="211"/>
      <c r="C849" s="211"/>
      <c r="D849" s="211"/>
      <c r="E849" s="211"/>
      <c r="F849" s="211"/>
      <c r="G849" s="211"/>
      <c r="H849" s="211"/>
      <c r="I849" s="211"/>
      <c r="J849" s="211"/>
      <c r="K849" s="217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A849" s="211"/>
      <c r="AB849" s="211"/>
      <c r="AC849" s="211"/>
    </row>
    <row r="850" spans="1:29" ht="15.75" customHeight="1" x14ac:dyDescent="0.35">
      <c r="A850" s="211"/>
      <c r="B850" s="211"/>
      <c r="C850" s="211"/>
      <c r="D850" s="211"/>
      <c r="E850" s="211"/>
      <c r="F850" s="211"/>
      <c r="G850" s="211"/>
      <c r="H850" s="211"/>
      <c r="I850" s="211"/>
      <c r="J850" s="211"/>
      <c r="K850" s="217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A850" s="211"/>
      <c r="AB850" s="211"/>
      <c r="AC850" s="211"/>
    </row>
    <row r="851" spans="1:29" ht="15.75" customHeight="1" x14ac:dyDescent="0.35">
      <c r="A851" s="211"/>
      <c r="B851" s="211"/>
      <c r="C851" s="211"/>
      <c r="D851" s="211"/>
      <c r="E851" s="211"/>
      <c r="F851" s="211"/>
      <c r="G851" s="211"/>
      <c r="H851" s="211"/>
      <c r="I851" s="211"/>
      <c r="J851" s="211"/>
      <c r="K851" s="217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A851" s="211"/>
      <c r="AB851" s="211"/>
      <c r="AC851" s="211"/>
    </row>
    <row r="852" spans="1:29" ht="15.75" customHeight="1" x14ac:dyDescent="0.35">
      <c r="A852" s="211"/>
      <c r="B852" s="211"/>
      <c r="C852" s="211"/>
      <c r="D852" s="211"/>
      <c r="E852" s="211"/>
      <c r="F852" s="211"/>
      <c r="G852" s="211"/>
      <c r="H852" s="211"/>
      <c r="I852" s="211"/>
      <c r="J852" s="211"/>
      <c r="K852" s="217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A852" s="211"/>
      <c r="AB852" s="211"/>
      <c r="AC852" s="211"/>
    </row>
    <row r="853" spans="1:29" ht="15.75" customHeight="1" x14ac:dyDescent="0.35">
      <c r="A853" s="211"/>
      <c r="B853" s="211"/>
      <c r="C853" s="211"/>
      <c r="D853" s="211"/>
      <c r="E853" s="211"/>
      <c r="F853" s="211"/>
      <c r="G853" s="211"/>
      <c r="H853" s="211"/>
      <c r="I853" s="211"/>
      <c r="J853" s="211"/>
      <c r="K853" s="217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A853" s="211"/>
      <c r="AB853" s="211"/>
      <c r="AC853" s="211"/>
    </row>
    <row r="854" spans="1:29" ht="15.75" customHeight="1" x14ac:dyDescent="0.35">
      <c r="A854" s="211"/>
      <c r="B854" s="211"/>
      <c r="C854" s="211"/>
      <c r="D854" s="211"/>
      <c r="E854" s="211"/>
      <c r="F854" s="211"/>
      <c r="G854" s="211"/>
      <c r="H854" s="211"/>
      <c r="I854" s="211"/>
      <c r="J854" s="211"/>
      <c r="K854" s="217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A854" s="211"/>
      <c r="AB854" s="211"/>
      <c r="AC854" s="211"/>
    </row>
    <row r="855" spans="1:29" ht="15.75" customHeight="1" x14ac:dyDescent="0.35">
      <c r="A855" s="211"/>
      <c r="B855" s="211"/>
      <c r="C855" s="211"/>
      <c r="D855" s="211"/>
      <c r="E855" s="211"/>
      <c r="F855" s="211"/>
      <c r="G855" s="211"/>
      <c r="H855" s="211"/>
      <c r="I855" s="211"/>
      <c r="J855" s="211"/>
      <c r="K855" s="217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A855" s="211"/>
      <c r="AB855" s="211"/>
      <c r="AC855" s="211"/>
    </row>
    <row r="856" spans="1:29" ht="15.75" customHeight="1" x14ac:dyDescent="0.35">
      <c r="A856" s="211"/>
      <c r="B856" s="211"/>
      <c r="C856" s="211"/>
      <c r="D856" s="211"/>
      <c r="E856" s="211"/>
      <c r="F856" s="211"/>
      <c r="G856" s="211"/>
      <c r="H856" s="211"/>
      <c r="I856" s="211"/>
      <c r="J856" s="211"/>
      <c r="K856" s="217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A856" s="211"/>
      <c r="AB856" s="211"/>
      <c r="AC856" s="211"/>
    </row>
    <row r="857" spans="1:29" ht="15.75" customHeight="1" x14ac:dyDescent="0.35">
      <c r="A857" s="211"/>
      <c r="B857" s="211"/>
      <c r="C857" s="211"/>
      <c r="D857" s="211"/>
      <c r="E857" s="211"/>
      <c r="F857" s="211"/>
      <c r="G857" s="211"/>
      <c r="H857" s="211"/>
      <c r="I857" s="211"/>
      <c r="J857" s="211"/>
      <c r="K857" s="217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A857" s="211"/>
      <c r="AB857" s="211"/>
      <c r="AC857" s="211"/>
    </row>
    <row r="858" spans="1:29" ht="15.75" customHeight="1" x14ac:dyDescent="0.35"/>
    <row r="859" spans="1:29" ht="15.75" customHeight="1" x14ac:dyDescent="0.35"/>
    <row r="860" spans="1:29" ht="15.75" customHeight="1" x14ac:dyDescent="0.35"/>
    <row r="861" spans="1:29" ht="15.75" customHeight="1" x14ac:dyDescent="0.35"/>
    <row r="862" spans="1:29" ht="15.75" customHeight="1" x14ac:dyDescent="0.35"/>
    <row r="863" spans="1:29" ht="15.75" customHeight="1" x14ac:dyDescent="0.35"/>
    <row r="864" spans="1:29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2:AC657" xr:uid="{00000000-0009-0000-0000-00000B000000}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C1007"/>
  <sheetViews>
    <sheetView workbookViewId="0"/>
  </sheetViews>
  <sheetFormatPr defaultColWidth="14.453125" defaultRowHeight="15" customHeight="1" x14ac:dyDescent="0.35"/>
  <cols>
    <col min="1" max="1" width="6.81640625" customWidth="1"/>
    <col min="2" max="2" width="22.54296875" customWidth="1"/>
    <col min="3" max="3" width="33.54296875" customWidth="1"/>
    <col min="4" max="4" width="20.54296875" customWidth="1"/>
    <col min="5" max="5" width="22.26953125" customWidth="1"/>
    <col min="6" max="6" width="19.7265625" customWidth="1"/>
    <col min="7" max="7" width="18.7265625" customWidth="1"/>
    <col min="8" max="8" width="19.26953125" customWidth="1"/>
    <col min="9" max="9" width="22.26953125" customWidth="1"/>
    <col min="10" max="10" width="33.54296875" customWidth="1"/>
    <col min="11" max="16" width="16.453125" customWidth="1"/>
    <col min="17" max="18" width="22.54296875" customWidth="1"/>
    <col min="19" max="19" width="28.81640625" customWidth="1"/>
    <col min="20" max="20" width="21.453125" customWidth="1"/>
    <col min="21" max="21" width="11.7265625" customWidth="1"/>
    <col min="22" max="22" width="14.7265625" customWidth="1"/>
    <col min="23" max="23" width="16" customWidth="1"/>
    <col min="24" max="24" width="15" customWidth="1"/>
    <col min="25" max="25" width="17.81640625" customWidth="1"/>
    <col min="26" max="26" width="30.26953125" customWidth="1"/>
    <col min="27" max="27" width="16.26953125" customWidth="1"/>
    <col min="28" max="29" width="60.81640625" customWidth="1"/>
  </cols>
  <sheetData>
    <row r="1" spans="1:29" ht="15.5" x14ac:dyDescent="0.35">
      <c r="A1" s="211">
        <v>0</v>
      </c>
      <c r="B1" s="211">
        <v>1</v>
      </c>
      <c r="C1" s="211">
        <v>2</v>
      </c>
      <c r="D1" s="211">
        <v>3</v>
      </c>
      <c r="E1" s="211">
        <v>4</v>
      </c>
      <c r="F1" s="211">
        <v>5</v>
      </c>
      <c r="G1" s="211">
        <v>6</v>
      </c>
      <c r="H1" s="211">
        <v>7</v>
      </c>
      <c r="I1" s="211">
        <v>8</v>
      </c>
      <c r="J1" s="211">
        <v>9</v>
      </c>
      <c r="K1" s="211">
        <v>10</v>
      </c>
      <c r="L1" s="211">
        <v>11</v>
      </c>
      <c r="M1" s="211">
        <v>12</v>
      </c>
      <c r="N1" s="211">
        <v>13</v>
      </c>
      <c r="O1" s="211">
        <v>14</v>
      </c>
      <c r="P1" s="211">
        <v>15</v>
      </c>
      <c r="Q1" s="211">
        <v>16</v>
      </c>
      <c r="R1" s="211">
        <v>17</v>
      </c>
      <c r="S1" s="211">
        <v>18</v>
      </c>
      <c r="T1" s="211">
        <v>19</v>
      </c>
      <c r="U1" s="211">
        <v>20</v>
      </c>
      <c r="V1" s="211">
        <v>21</v>
      </c>
      <c r="W1" s="211">
        <v>22</v>
      </c>
      <c r="X1" s="211">
        <v>23</v>
      </c>
      <c r="Y1" s="211">
        <v>24</v>
      </c>
      <c r="Z1" s="211">
        <v>25</v>
      </c>
      <c r="AA1" s="211">
        <v>26</v>
      </c>
      <c r="AB1" s="211">
        <v>27</v>
      </c>
      <c r="AC1" s="211">
        <v>28</v>
      </c>
    </row>
    <row r="2" spans="1:29" ht="46.5" customHeight="1" x14ac:dyDescent="0.35">
      <c r="A2" s="83" t="s">
        <v>0</v>
      </c>
      <c r="B2" s="85" t="s">
        <v>12</v>
      </c>
      <c r="C2" s="85" t="s">
        <v>25</v>
      </c>
      <c r="D2" s="220" t="s">
        <v>17973</v>
      </c>
      <c r="E2" s="220" t="s">
        <v>17974</v>
      </c>
      <c r="F2" s="212" t="s">
        <v>26</v>
      </c>
      <c r="G2" s="84" t="s">
        <v>1</v>
      </c>
      <c r="H2" s="84" t="s">
        <v>2</v>
      </c>
      <c r="I2" s="84" t="s">
        <v>3</v>
      </c>
      <c r="J2" s="9" t="s">
        <v>4</v>
      </c>
      <c r="K2" s="213" t="s">
        <v>5</v>
      </c>
      <c r="L2" s="213" t="s">
        <v>6</v>
      </c>
      <c r="M2" s="213" t="s">
        <v>7</v>
      </c>
      <c r="N2" s="213" t="s">
        <v>8</v>
      </c>
      <c r="O2" s="213" t="s">
        <v>9</v>
      </c>
      <c r="P2" s="214" t="s">
        <v>10</v>
      </c>
      <c r="Q2" s="85" t="s">
        <v>14207</v>
      </c>
      <c r="R2" s="85" t="s">
        <v>12</v>
      </c>
      <c r="S2" s="85" t="s">
        <v>13</v>
      </c>
      <c r="T2" s="85" t="s">
        <v>14</v>
      </c>
      <c r="U2" s="85" t="s">
        <v>15</v>
      </c>
      <c r="V2" s="85" t="s">
        <v>16</v>
      </c>
      <c r="W2" s="85" t="s">
        <v>17</v>
      </c>
      <c r="X2" s="85" t="s">
        <v>18</v>
      </c>
      <c r="Y2" s="83" t="s">
        <v>19</v>
      </c>
      <c r="Z2" s="85" t="s">
        <v>20</v>
      </c>
      <c r="AA2" s="85" t="s">
        <v>21</v>
      </c>
      <c r="AB2" s="86" t="s">
        <v>22</v>
      </c>
      <c r="AC2" s="85" t="s">
        <v>14211</v>
      </c>
    </row>
    <row r="3" spans="1:29" ht="22.5" customHeight="1" x14ac:dyDescent="0.35">
      <c r="A3" s="33">
        <v>1</v>
      </c>
      <c r="B3" s="20" t="s">
        <v>20407</v>
      </c>
      <c r="C3" s="20" t="s">
        <v>50</v>
      </c>
      <c r="D3" s="20" t="str">
        <f t="shared" ref="D3:D257" si="0">AA3&amp;E3</f>
        <v>AyunPaĐang học</v>
      </c>
      <c r="E3" s="20" t="s">
        <v>6332</v>
      </c>
      <c r="F3" s="20" t="s">
        <v>78</v>
      </c>
      <c r="G3" s="20" t="s">
        <v>5775</v>
      </c>
      <c r="H3" s="20" t="s">
        <v>464</v>
      </c>
      <c r="I3" s="20" t="s">
        <v>20407</v>
      </c>
      <c r="J3" s="33" t="s">
        <v>13977</v>
      </c>
      <c r="K3" s="215" t="s">
        <v>10505</v>
      </c>
      <c r="L3" s="20">
        <f t="shared" ref="L3:L257" si="1">DAY(K3)</f>
        <v>1</v>
      </c>
      <c r="M3" s="20">
        <f t="shared" ref="M3:M257" si="2">MONTH(K3)</f>
        <v>12</v>
      </c>
      <c r="N3" s="20">
        <f t="shared" ref="N3:N257" si="3">YEAR(K3)</f>
        <v>2020</v>
      </c>
      <c r="O3" s="20">
        <v>96</v>
      </c>
      <c r="P3" s="209">
        <f t="shared" ref="P3:P257" si="4">DATE(YEAR(K3),MONTH(K3)+O3,DAY(K3))</f>
        <v>47088</v>
      </c>
      <c r="Q3" s="20"/>
      <c r="R3" s="20" t="s">
        <v>20407</v>
      </c>
      <c r="S3" s="19" t="s">
        <v>20408</v>
      </c>
      <c r="T3" s="19" t="s">
        <v>12520</v>
      </c>
      <c r="U3" s="19" t="s">
        <v>119</v>
      </c>
      <c r="V3" s="209">
        <v>32224</v>
      </c>
      <c r="W3" s="20" t="s">
        <v>75</v>
      </c>
      <c r="X3" s="20" t="s">
        <v>18471</v>
      </c>
      <c r="Y3" s="33" t="s">
        <v>18471</v>
      </c>
      <c r="Z3" s="19" t="s">
        <v>121</v>
      </c>
      <c r="AA3" s="20" t="s">
        <v>6340</v>
      </c>
      <c r="AB3" s="19" t="s">
        <v>20409</v>
      </c>
      <c r="AC3" s="20" t="s">
        <v>14263</v>
      </c>
    </row>
    <row r="4" spans="1:29" ht="22.5" customHeight="1" x14ac:dyDescent="0.35">
      <c r="A4" s="33">
        <v>2</v>
      </c>
      <c r="B4" s="20" t="s">
        <v>20410</v>
      </c>
      <c r="C4" s="20" t="s">
        <v>50</v>
      </c>
      <c r="D4" s="20" t="str">
        <f t="shared" si="0"/>
        <v>AyunPaĐang học</v>
      </c>
      <c r="E4" s="20" t="s">
        <v>6332</v>
      </c>
      <c r="F4" s="20" t="s">
        <v>78</v>
      </c>
      <c r="G4" s="20" t="s">
        <v>5775</v>
      </c>
      <c r="H4" s="20" t="s">
        <v>464</v>
      </c>
      <c r="I4" s="20" t="s">
        <v>20410</v>
      </c>
      <c r="J4" s="33" t="s">
        <v>20411</v>
      </c>
      <c r="K4" s="215" t="s">
        <v>20412</v>
      </c>
      <c r="L4" s="20">
        <f t="shared" si="1"/>
        <v>30</v>
      </c>
      <c r="M4" s="20">
        <f t="shared" si="2"/>
        <v>12</v>
      </c>
      <c r="N4" s="20">
        <f t="shared" si="3"/>
        <v>2020</v>
      </c>
      <c r="O4" s="20">
        <v>96</v>
      </c>
      <c r="P4" s="209">
        <f t="shared" si="4"/>
        <v>47117</v>
      </c>
      <c r="Q4" s="20"/>
      <c r="R4" s="20" t="s">
        <v>20410</v>
      </c>
      <c r="S4" s="19" t="s">
        <v>20413</v>
      </c>
      <c r="T4" s="19" t="s">
        <v>20414</v>
      </c>
      <c r="U4" s="19" t="s">
        <v>10359</v>
      </c>
      <c r="V4" s="209">
        <v>31172</v>
      </c>
      <c r="W4" s="20" t="s">
        <v>75</v>
      </c>
      <c r="X4" s="20" t="s">
        <v>18471</v>
      </c>
      <c r="Y4" s="33" t="s">
        <v>18471</v>
      </c>
      <c r="Z4" s="19" t="s">
        <v>121</v>
      </c>
      <c r="AA4" s="20" t="s">
        <v>6340</v>
      </c>
      <c r="AB4" s="19" t="s">
        <v>20409</v>
      </c>
      <c r="AC4" s="20" t="s">
        <v>14263</v>
      </c>
    </row>
    <row r="5" spans="1:29" ht="22.5" customHeight="1" x14ac:dyDescent="0.35">
      <c r="A5" s="33">
        <v>3</v>
      </c>
      <c r="B5" s="20" t="s">
        <v>20415</v>
      </c>
      <c r="C5" s="20" t="s">
        <v>50</v>
      </c>
      <c r="D5" s="20" t="str">
        <f t="shared" si="0"/>
        <v>DNDHĐang học</v>
      </c>
      <c r="E5" s="20" t="s">
        <v>6332</v>
      </c>
      <c r="F5" s="20" t="s">
        <v>78</v>
      </c>
      <c r="G5" s="20" t="s">
        <v>5775</v>
      </c>
      <c r="H5" s="20" t="s">
        <v>464</v>
      </c>
      <c r="I5" s="20" t="s">
        <v>20415</v>
      </c>
      <c r="J5" s="33" t="s">
        <v>20416</v>
      </c>
      <c r="K5" s="215" t="s">
        <v>2388</v>
      </c>
      <c r="L5" s="20">
        <f t="shared" si="1"/>
        <v>24</v>
      </c>
      <c r="M5" s="20">
        <f t="shared" si="2"/>
        <v>9</v>
      </c>
      <c r="N5" s="20">
        <f t="shared" si="3"/>
        <v>2019</v>
      </c>
      <c r="O5" s="20">
        <v>96</v>
      </c>
      <c r="P5" s="209">
        <f t="shared" si="4"/>
        <v>46654</v>
      </c>
      <c r="Q5" s="20"/>
      <c r="R5" s="20" t="s">
        <v>20415</v>
      </c>
      <c r="S5" s="19" t="s">
        <v>20417</v>
      </c>
      <c r="T5" s="19" t="s">
        <v>618</v>
      </c>
      <c r="U5" s="19" t="s">
        <v>4704</v>
      </c>
      <c r="V5" s="209">
        <v>31444</v>
      </c>
      <c r="W5" s="20" t="s">
        <v>75</v>
      </c>
      <c r="X5" s="20" t="s">
        <v>14261</v>
      </c>
      <c r="Y5" s="33" t="s">
        <v>14261</v>
      </c>
      <c r="Z5" s="19" t="s">
        <v>121</v>
      </c>
      <c r="AA5" s="20" t="s">
        <v>412</v>
      </c>
      <c r="AB5" s="19" t="s">
        <v>14262</v>
      </c>
      <c r="AC5" s="20" t="s">
        <v>14263</v>
      </c>
    </row>
    <row r="6" spans="1:29" ht="22.5" customHeight="1" x14ac:dyDescent="0.35">
      <c r="A6" s="33">
        <v>4</v>
      </c>
      <c r="B6" s="20" t="s">
        <v>20418</v>
      </c>
      <c r="C6" s="20" t="s">
        <v>50</v>
      </c>
      <c r="D6" s="20" t="str">
        <f t="shared" si="0"/>
        <v>DNDHĐang học</v>
      </c>
      <c r="E6" s="20" t="s">
        <v>6332</v>
      </c>
      <c r="F6" s="20" t="s">
        <v>78</v>
      </c>
      <c r="G6" s="20" t="s">
        <v>5775</v>
      </c>
      <c r="H6" s="20" t="s">
        <v>464</v>
      </c>
      <c r="I6" s="20" t="s">
        <v>20418</v>
      </c>
      <c r="J6" s="33" t="s">
        <v>20416</v>
      </c>
      <c r="K6" s="215" t="s">
        <v>2388</v>
      </c>
      <c r="L6" s="20">
        <f t="shared" si="1"/>
        <v>24</v>
      </c>
      <c r="M6" s="20">
        <f t="shared" si="2"/>
        <v>9</v>
      </c>
      <c r="N6" s="20">
        <f t="shared" si="3"/>
        <v>2019</v>
      </c>
      <c r="O6" s="20">
        <v>96</v>
      </c>
      <c r="P6" s="209">
        <f t="shared" si="4"/>
        <v>46654</v>
      </c>
      <c r="Q6" s="20"/>
      <c r="R6" s="20" t="s">
        <v>20418</v>
      </c>
      <c r="S6" s="19" t="s">
        <v>20419</v>
      </c>
      <c r="T6" s="19" t="s">
        <v>5718</v>
      </c>
      <c r="U6" s="19" t="s">
        <v>20420</v>
      </c>
      <c r="V6" s="209">
        <v>30707</v>
      </c>
      <c r="W6" s="20" t="s">
        <v>75</v>
      </c>
      <c r="X6" s="20" t="s">
        <v>14261</v>
      </c>
      <c r="Y6" s="33" t="s">
        <v>14261</v>
      </c>
      <c r="Z6" s="19" t="s">
        <v>121</v>
      </c>
      <c r="AA6" s="20" t="s">
        <v>412</v>
      </c>
      <c r="AB6" s="19" t="s">
        <v>14262</v>
      </c>
      <c r="AC6" s="20" t="s">
        <v>14263</v>
      </c>
    </row>
    <row r="7" spans="1:29" ht="22.5" customHeight="1" x14ac:dyDescent="0.35">
      <c r="A7" s="33">
        <v>5</v>
      </c>
      <c r="B7" s="20" t="s">
        <v>20421</v>
      </c>
      <c r="C7" s="20" t="s">
        <v>50</v>
      </c>
      <c r="D7" s="20" t="str">
        <f t="shared" si="0"/>
        <v>DNDHĐang học</v>
      </c>
      <c r="E7" s="20" t="s">
        <v>6332</v>
      </c>
      <c r="F7" s="20" t="s">
        <v>78</v>
      </c>
      <c r="G7" s="20" t="s">
        <v>5775</v>
      </c>
      <c r="H7" s="20" t="s">
        <v>464</v>
      </c>
      <c r="I7" s="20" t="s">
        <v>20421</v>
      </c>
      <c r="J7" s="33" t="s">
        <v>18163</v>
      </c>
      <c r="K7" s="215" t="s">
        <v>18164</v>
      </c>
      <c r="L7" s="20">
        <f t="shared" si="1"/>
        <v>10</v>
      </c>
      <c r="M7" s="20">
        <f t="shared" si="2"/>
        <v>9</v>
      </c>
      <c r="N7" s="20">
        <f t="shared" si="3"/>
        <v>2019</v>
      </c>
      <c r="O7" s="20">
        <v>96</v>
      </c>
      <c r="P7" s="209">
        <f t="shared" si="4"/>
        <v>46640</v>
      </c>
      <c r="Q7" s="20"/>
      <c r="R7" s="20" t="s">
        <v>20421</v>
      </c>
      <c r="S7" s="19" t="s">
        <v>20422</v>
      </c>
      <c r="T7" s="19" t="s">
        <v>20423</v>
      </c>
      <c r="U7" s="19" t="s">
        <v>20424</v>
      </c>
      <c r="V7" s="210">
        <v>29870</v>
      </c>
      <c r="W7" s="20" t="s">
        <v>44</v>
      </c>
      <c r="X7" s="20" t="s">
        <v>14261</v>
      </c>
      <c r="Y7" s="33" t="s">
        <v>14261</v>
      </c>
      <c r="Z7" s="19" t="s">
        <v>121</v>
      </c>
      <c r="AA7" s="20" t="s">
        <v>412</v>
      </c>
      <c r="AB7" s="19" t="s">
        <v>14262</v>
      </c>
      <c r="AC7" s="20" t="s">
        <v>14263</v>
      </c>
    </row>
    <row r="8" spans="1:29" ht="22.5" customHeight="1" x14ac:dyDescent="0.35">
      <c r="A8" s="33">
        <v>6</v>
      </c>
      <c r="B8" s="20" t="s">
        <v>20425</v>
      </c>
      <c r="C8" s="20" t="s">
        <v>50</v>
      </c>
      <c r="D8" s="20" t="str">
        <f t="shared" si="0"/>
        <v>DNDHĐang học</v>
      </c>
      <c r="E8" s="20" t="s">
        <v>6332</v>
      </c>
      <c r="F8" s="20" t="s">
        <v>78</v>
      </c>
      <c r="G8" s="20" t="s">
        <v>5775</v>
      </c>
      <c r="H8" s="20" t="s">
        <v>464</v>
      </c>
      <c r="I8" s="20" t="s">
        <v>20425</v>
      </c>
      <c r="J8" s="33" t="s">
        <v>20426</v>
      </c>
      <c r="K8" s="215" t="s">
        <v>526</v>
      </c>
      <c r="L8" s="20">
        <f t="shared" si="1"/>
        <v>27</v>
      </c>
      <c r="M8" s="20">
        <f t="shared" si="2"/>
        <v>4</v>
      </c>
      <c r="N8" s="20">
        <f t="shared" si="3"/>
        <v>2020</v>
      </c>
      <c r="O8" s="20">
        <v>96</v>
      </c>
      <c r="P8" s="209">
        <f t="shared" si="4"/>
        <v>46870</v>
      </c>
      <c r="Q8" s="20"/>
      <c r="R8" s="20" t="s">
        <v>20425</v>
      </c>
      <c r="S8" s="19" t="s">
        <v>20427</v>
      </c>
      <c r="T8" s="19" t="s">
        <v>5718</v>
      </c>
      <c r="U8" s="19" t="s">
        <v>1976</v>
      </c>
      <c r="V8" s="209">
        <v>27455</v>
      </c>
      <c r="W8" s="20" t="s">
        <v>75</v>
      </c>
      <c r="X8" s="20" t="s">
        <v>14261</v>
      </c>
      <c r="Y8" s="33" t="s">
        <v>14261</v>
      </c>
      <c r="Z8" s="19" t="s">
        <v>121</v>
      </c>
      <c r="AA8" s="20" t="s">
        <v>412</v>
      </c>
      <c r="AB8" s="19" t="s">
        <v>14262</v>
      </c>
      <c r="AC8" s="20" t="s">
        <v>14263</v>
      </c>
    </row>
    <row r="9" spans="1:29" ht="22.5" customHeight="1" x14ac:dyDescent="0.35">
      <c r="A9" s="33">
        <v>7</v>
      </c>
      <c r="B9" s="20" t="s">
        <v>20428</v>
      </c>
      <c r="C9" s="20" t="s">
        <v>50</v>
      </c>
      <c r="D9" s="20" t="str">
        <f t="shared" si="0"/>
        <v>DNAVĐang học</v>
      </c>
      <c r="E9" s="20" t="s">
        <v>6332</v>
      </c>
      <c r="F9" s="20" t="s">
        <v>78</v>
      </c>
      <c r="G9" s="20" t="s">
        <v>5775</v>
      </c>
      <c r="H9" s="20" t="s">
        <v>35</v>
      </c>
      <c r="I9" s="20" t="s">
        <v>20429</v>
      </c>
      <c r="J9" s="33" t="s">
        <v>1145</v>
      </c>
      <c r="K9" s="215" t="s">
        <v>1146</v>
      </c>
      <c r="L9" s="20">
        <f t="shared" si="1"/>
        <v>14</v>
      </c>
      <c r="M9" s="20">
        <f t="shared" si="2"/>
        <v>5</v>
      </c>
      <c r="N9" s="20">
        <f t="shared" si="3"/>
        <v>2019</v>
      </c>
      <c r="O9" s="20">
        <v>96</v>
      </c>
      <c r="P9" s="209">
        <f t="shared" si="4"/>
        <v>46521</v>
      </c>
      <c r="Q9" s="20"/>
      <c r="R9" s="20" t="s">
        <v>20428</v>
      </c>
      <c r="S9" s="19" t="s">
        <v>20430</v>
      </c>
      <c r="T9" s="19" t="s">
        <v>15754</v>
      </c>
      <c r="U9" s="19" t="s">
        <v>1604</v>
      </c>
      <c r="V9" s="209">
        <v>34884</v>
      </c>
      <c r="W9" s="20" t="s">
        <v>44</v>
      </c>
      <c r="X9" s="20">
        <v>11</v>
      </c>
      <c r="Y9" s="33" t="s">
        <v>15281</v>
      </c>
      <c r="Z9" s="19" t="s">
        <v>62</v>
      </c>
      <c r="AA9" s="20" t="s">
        <v>47</v>
      </c>
      <c r="AB9" s="19" t="s">
        <v>14285</v>
      </c>
      <c r="AC9" s="20" t="s">
        <v>14286</v>
      </c>
    </row>
    <row r="10" spans="1:29" ht="22.5" customHeight="1" x14ac:dyDescent="0.35">
      <c r="A10" s="33">
        <v>8</v>
      </c>
      <c r="B10" s="20" t="s">
        <v>20431</v>
      </c>
      <c r="C10" s="20" t="s">
        <v>50</v>
      </c>
      <c r="D10" s="20" t="str">
        <f t="shared" si="0"/>
        <v>DNAVĐang học</v>
      </c>
      <c r="E10" s="20" t="s">
        <v>6332</v>
      </c>
      <c r="F10" s="20" t="s">
        <v>78</v>
      </c>
      <c r="G10" s="20" t="s">
        <v>5775</v>
      </c>
      <c r="H10" s="20" t="s">
        <v>35</v>
      </c>
      <c r="I10" s="20" t="s">
        <v>20432</v>
      </c>
      <c r="J10" s="33" t="s">
        <v>1145</v>
      </c>
      <c r="K10" s="215" t="s">
        <v>1146</v>
      </c>
      <c r="L10" s="20">
        <f t="shared" si="1"/>
        <v>14</v>
      </c>
      <c r="M10" s="20">
        <f t="shared" si="2"/>
        <v>5</v>
      </c>
      <c r="N10" s="20">
        <f t="shared" si="3"/>
        <v>2019</v>
      </c>
      <c r="O10" s="20">
        <v>96</v>
      </c>
      <c r="P10" s="209">
        <f t="shared" si="4"/>
        <v>46521</v>
      </c>
      <c r="Q10" s="20"/>
      <c r="R10" s="20" t="s">
        <v>20431</v>
      </c>
      <c r="S10" s="19" t="s">
        <v>20433</v>
      </c>
      <c r="T10" s="19" t="s">
        <v>277</v>
      </c>
      <c r="U10" s="19" t="s">
        <v>219</v>
      </c>
      <c r="V10" s="209">
        <v>36054</v>
      </c>
      <c r="W10" s="20" t="s">
        <v>44</v>
      </c>
      <c r="X10" s="20">
        <v>11</v>
      </c>
      <c r="Y10" s="33" t="s">
        <v>20434</v>
      </c>
      <c r="Z10" s="19" t="s">
        <v>121</v>
      </c>
      <c r="AA10" s="20" t="s">
        <v>47</v>
      </c>
      <c r="AB10" s="19" t="s">
        <v>14285</v>
      </c>
      <c r="AC10" s="20" t="s">
        <v>14286</v>
      </c>
    </row>
    <row r="11" spans="1:29" ht="22.5" customHeight="1" x14ac:dyDescent="0.35">
      <c r="A11" s="33">
        <v>9</v>
      </c>
      <c r="B11" s="20" t="s">
        <v>20435</v>
      </c>
      <c r="C11" s="20" t="s">
        <v>50</v>
      </c>
      <c r="D11" s="20" t="str">
        <f t="shared" si="0"/>
        <v>DNCNĐang học</v>
      </c>
      <c r="E11" s="20" t="s">
        <v>6332</v>
      </c>
      <c r="F11" s="20" t="s">
        <v>78</v>
      </c>
      <c r="G11" s="20" t="s">
        <v>5775</v>
      </c>
      <c r="H11" s="20" t="s">
        <v>35</v>
      </c>
      <c r="I11" s="20" t="s">
        <v>20436</v>
      </c>
      <c r="J11" s="33" t="s">
        <v>160</v>
      </c>
      <c r="K11" s="215" t="s">
        <v>161</v>
      </c>
      <c r="L11" s="20">
        <f t="shared" si="1"/>
        <v>31</v>
      </c>
      <c r="M11" s="20">
        <f t="shared" si="2"/>
        <v>3</v>
      </c>
      <c r="N11" s="20">
        <f t="shared" si="3"/>
        <v>2020</v>
      </c>
      <c r="O11" s="20">
        <v>96</v>
      </c>
      <c r="P11" s="209">
        <f t="shared" si="4"/>
        <v>46843</v>
      </c>
      <c r="Q11" s="20"/>
      <c r="R11" s="20" t="s">
        <v>20435</v>
      </c>
      <c r="S11" s="19" t="s">
        <v>20437</v>
      </c>
      <c r="T11" s="19" t="s">
        <v>20438</v>
      </c>
      <c r="U11" s="19" t="s">
        <v>649</v>
      </c>
      <c r="V11" s="209">
        <v>31549</v>
      </c>
      <c r="W11" s="20" t="s">
        <v>75</v>
      </c>
      <c r="X11" s="20">
        <v>13</v>
      </c>
      <c r="Y11" s="33" t="s">
        <v>20439</v>
      </c>
      <c r="Z11" s="19" t="s">
        <v>234</v>
      </c>
      <c r="AA11" s="20" t="s">
        <v>353</v>
      </c>
      <c r="AB11" s="19" t="s">
        <v>354</v>
      </c>
      <c r="AC11" s="20" t="s">
        <v>14286</v>
      </c>
    </row>
    <row r="12" spans="1:29" ht="22.5" customHeight="1" x14ac:dyDescent="0.35">
      <c r="A12" s="33">
        <v>10</v>
      </c>
      <c r="B12" s="20" t="s">
        <v>20440</v>
      </c>
      <c r="C12" s="20" t="s">
        <v>50</v>
      </c>
      <c r="D12" s="20" t="str">
        <f t="shared" si="0"/>
        <v>DNCNĐang học</v>
      </c>
      <c r="E12" s="20" t="s">
        <v>6332</v>
      </c>
      <c r="F12" s="20" t="s">
        <v>78</v>
      </c>
      <c r="G12" s="20" t="s">
        <v>5775</v>
      </c>
      <c r="H12" s="20" t="s">
        <v>35</v>
      </c>
      <c r="I12" s="20" t="s">
        <v>20441</v>
      </c>
      <c r="J12" s="33" t="s">
        <v>2347</v>
      </c>
      <c r="K12" s="215" t="s">
        <v>2348</v>
      </c>
      <c r="L12" s="20">
        <f t="shared" si="1"/>
        <v>1</v>
      </c>
      <c r="M12" s="20">
        <f t="shared" si="2"/>
        <v>6</v>
      </c>
      <c r="N12" s="20">
        <f t="shared" si="3"/>
        <v>2020</v>
      </c>
      <c r="O12" s="20">
        <v>96</v>
      </c>
      <c r="P12" s="209">
        <f t="shared" si="4"/>
        <v>46905</v>
      </c>
      <c r="Q12" s="20"/>
      <c r="R12" s="20" t="s">
        <v>20440</v>
      </c>
      <c r="S12" s="19" t="s">
        <v>20442</v>
      </c>
      <c r="T12" s="19" t="s">
        <v>20443</v>
      </c>
      <c r="U12" s="19" t="s">
        <v>173</v>
      </c>
      <c r="V12" s="209">
        <v>36283</v>
      </c>
      <c r="W12" s="20" t="s">
        <v>44</v>
      </c>
      <c r="X12" s="20">
        <v>13</v>
      </c>
      <c r="Y12" s="33" t="s">
        <v>20444</v>
      </c>
      <c r="Z12" s="19" t="s">
        <v>279</v>
      </c>
      <c r="AA12" s="20" t="s">
        <v>353</v>
      </c>
      <c r="AB12" s="19" t="s">
        <v>354</v>
      </c>
      <c r="AC12" s="20" t="s">
        <v>14286</v>
      </c>
    </row>
    <row r="13" spans="1:29" ht="22.5" customHeight="1" x14ac:dyDescent="0.35">
      <c r="A13" s="33">
        <v>11</v>
      </c>
      <c r="B13" s="20" t="s">
        <v>20445</v>
      </c>
      <c r="C13" s="20" t="s">
        <v>50</v>
      </c>
      <c r="D13" s="20" t="str">
        <f t="shared" si="0"/>
        <v>DNCNĐang học</v>
      </c>
      <c r="E13" s="20" t="s">
        <v>6332</v>
      </c>
      <c r="F13" s="20" t="s">
        <v>78</v>
      </c>
      <c r="G13" s="20" t="s">
        <v>5775</v>
      </c>
      <c r="H13" s="20" t="s">
        <v>35</v>
      </c>
      <c r="I13" s="20" t="s">
        <v>20446</v>
      </c>
      <c r="J13" s="33" t="s">
        <v>123</v>
      </c>
      <c r="K13" s="215" t="s">
        <v>124</v>
      </c>
      <c r="L13" s="20">
        <f t="shared" si="1"/>
        <v>11</v>
      </c>
      <c r="M13" s="20">
        <f t="shared" si="2"/>
        <v>8</v>
      </c>
      <c r="N13" s="20">
        <f t="shared" si="3"/>
        <v>2020</v>
      </c>
      <c r="O13" s="20">
        <v>96</v>
      </c>
      <c r="P13" s="209">
        <f t="shared" si="4"/>
        <v>46976</v>
      </c>
      <c r="Q13" s="20"/>
      <c r="R13" s="20" t="s">
        <v>20445</v>
      </c>
      <c r="S13" s="19" t="s">
        <v>4523</v>
      </c>
      <c r="T13" s="19" t="s">
        <v>1736</v>
      </c>
      <c r="U13" s="19" t="s">
        <v>436</v>
      </c>
      <c r="V13" s="210">
        <v>35350</v>
      </c>
      <c r="W13" s="20" t="s">
        <v>44</v>
      </c>
      <c r="X13" s="20">
        <v>13</v>
      </c>
      <c r="Y13" s="33" t="s">
        <v>20444</v>
      </c>
      <c r="Z13" s="19" t="s">
        <v>279</v>
      </c>
      <c r="AA13" s="20" t="s">
        <v>353</v>
      </c>
      <c r="AB13" s="19" t="s">
        <v>354</v>
      </c>
      <c r="AC13" s="20" t="s">
        <v>14286</v>
      </c>
    </row>
    <row r="14" spans="1:29" ht="22.5" customHeight="1" x14ac:dyDescent="0.35">
      <c r="A14" s="33">
        <v>12</v>
      </c>
      <c r="B14" s="20" t="s">
        <v>20447</v>
      </c>
      <c r="C14" s="20" t="s">
        <v>50</v>
      </c>
      <c r="D14" s="20" t="str">
        <f t="shared" si="0"/>
        <v>DNAVĐang học</v>
      </c>
      <c r="E14" s="20" t="s">
        <v>6332</v>
      </c>
      <c r="F14" s="20" t="s">
        <v>78</v>
      </c>
      <c r="G14" s="20" t="s">
        <v>5775</v>
      </c>
      <c r="H14" s="20" t="s">
        <v>35</v>
      </c>
      <c r="I14" s="20" t="s">
        <v>20448</v>
      </c>
      <c r="J14" s="33" t="s">
        <v>10206</v>
      </c>
      <c r="K14" s="215" t="s">
        <v>10207</v>
      </c>
      <c r="L14" s="20">
        <f t="shared" si="1"/>
        <v>7</v>
      </c>
      <c r="M14" s="20">
        <f t="shared" si="2"/>
        <v>10</v>
      </c>
      <c r="N14" s="20">
        <f t="shared" si="3"/>
        <v>2021</v>
      </c>
      <c r="O14" s="20">
        <v>72</v>
      </c>
      <c r="P14" s="209">
        <f t="shared" si="4"/>
        <v>46667</v>
      </c>
      <c r="Q14" s="20"/>
      <c r="R14" s="20" t="s">
        <v>20447</v>
      </c>
      <c r="S14" s="19" t="s">
        <v>20449</v>
      </c>
      <c r="T14" s="19" t="s">
        <v>834</v>
      </c>
      <c r="U14" s="19" t="s">
        <v>136</v>
      </c>
      <c r="V14" s="209">
        <v>32288</v>
      </c>
      <c r="W14" s="20" t="s">
        <v>44</v>
      </c>
      <c r="X14" s="20">
        <v>16</v>
      </c>
      <c r="Y14" s="33" t="s">
        <v>20450</v>
      </c>
      <c r="Z14" s="19" t="s">
        <v>46</v>
      </c>
      <c r="AA14" s="20" t="s">
        <v>47</v>
      </c>
      <c r="AB14" s="19" t="s">
        <v>14285</v>
      </c>
      <c r="AC14" s="20" t="s">
        <v>14286</v>
      </c>
    </row>
    <row r="15" spans="1:29" ht="22.5" customHeight="1" x14ac:dyDescent="0.35">
      <c r="A15" s="33">
        <v>13</v>
      </c>
      <c r="B15" s="20" t="s">
        <v>20451</v>
      </c>
      <c r="C15" s="20" t="s">
        <v>50</v>
      </c>
      <c r="D15" s="20" t="str">
        <f t="shared" si="0"/>
        <v>DNAVĐang học</v>
      </c>
      <c r="E15" s="20" t="s">
        <v>6332</v>
      </c>
      <c r="F15" s="20" t="s">
        <v>78</v>
      </c>
      <c r="G15" s="20" t="s">
        <v>5775</v>
      </c>
      <c r="H15" s="20" t="s">
        <v>35</v>
      </c>
      <c r="I15" s="20" t="s">
        <v>20452</v>
      </c>
      <c r="J15" s="33" t="s">
        <v>10640</v>
      </c>
      <c r="K15" s="215" t="s">
        <v>10641</v>
      </c>
      <c r="L15" s="20">
        <f t="shared" si="1"/>
        <v>11</v>
      </c>
      <c r="M15" s="20">
        <f t="shared" si="2"/>
        <v>2</v>
      </c>
      <c r="N15" s="20">
        <f t="shared" si="3"/>
        <v>2022</v>
      </c>
      <c r="O15" s="20">
        <v>72</v>
      </c>
      <c r="P15" s="209">
        <f t="shared" si="4"/>
        <v>46794</v>
      </c>
      <c r="Q15" s="20"/>
      <c r="R15" s="20" t="s">
        <v>20451</v>
      </c>
      <c r="S15" s="19" t="s">
        <v>20453</v>
      </c>
      <c r="T15" s="19" t="s">
        <v>20454</v>
      </c>
      <c r="U15" s="19" t="s">
        <v>305</v>
      </c>
      <c r="V15" s="210">
        <v>33561</v>
      </c>
      <c r="W15" s="20" t="s">
        <v>44</v>
      </c>
      <c r="X15" s="20">
        <v>16</v>
      </c>
      <c r="Y15" s="33" t="s">
        <v>20455</v>
      </c>
      <c r="Z15" s="19" t="s">
        <v>46</v>
      </c>
      <c r="AA15" s="20" t="s">
        <v>47</v>
      </c>
      <c r="AB15" s="19" t="s">
        <v>14285</v>
      </c>
      <c r="AC15" s="20" t="s">
        <v>14286</v>
      </c>
    </row>
    <row r="16" spans="1:29" ht="22.5" customHeight="1" x14ac:dyDescent="0.35">
      <c r="A16" s="33">
        <v>14</v>
      </c>
      <c r="B16" s="20" t="s">
        <v>20456</v>
      </c>
      <c r="C16" s="20" t="s">
        <v>50</v>
      </c>
      <c r="D16" s="20" t="str">
        <f t="shared" si="0"/>
        <v>DNCNĐang học</v>
      </c>
      <c r="E16" s="20" t="s">
        <v>6332</v>
      </c>
      <c r="F16" s="20" t="s">
        <v>78</v>
      </c>
      <c r="G16" s="20" t="s">
        <v>5775</v>
      </c>
      <c r="H16" s="20" t="s">
        <v>35</v>
      </c>
      <c r="I16" s="20" t="s">
        <v>20457</v>
      </c>
      <c r="J16" s="33" t="s">
        <v>11336</v>
      </c>
      <c r="K16" s="215" t="s">
        <v>11337</v>
      </c>
      <c r="L16" s="20">
        <f t="shared" si="1"/>
        <v>26</v>
      </c>
      <c r="M16" s="20">
        <f t="shared" si="2"/>
        <v>11</v>
      </c>
      <c r="N16" s="20">
        <f t="shared" si="3"/>
        <v>2021</v>
      </c>
      <c r="O16" s="20">
        <v>72</v>
      </c>
      <c r="P16" s="209">
        <f t="shared" si="4"/>
        <v>46717</v>
      </c>
      <c r="Q16" s="20"/>
      <c r="R16" s="20" t="s">
        <v>20456</v>
      </c>
      <c r="S16" s="19" t="s">
        <v>20458</v>
      </c>
      <c r="T16" s="19" t="s">
        <v>20459</v>
      </c>
      <c r="U16" s="19" t="s">
        <v>1220</v>
      </c>
      <c r="V16" s="209">
        <v>30658</v>
      </c>
      <c r="W16" s="20" t="s">
        <v>44</v>
      </c>
      <c r="X16" s="20">
        <v>16</v>
      </c>
      <c r="Y16" s="33" t="s">
        <v>20460</v>
      </c>
      <c r="Z16" s="19" t="s">
        <v>46</v>
      </c>
      <c r="AA16" s="20" t="s">
        <v>353</v>
      </c>
      <c r="AB16" s="19" t="s">
        <v>354</v>
      </c>
      <c r="AC16" s="20" t="s">
        <v>14286</v>
      </c>
    </row>
    <row r="17" spans="1:29" ht="22.5" customHeight="1" x14ac:dyDescent="0.35">
      <c r="A17" s="33">
        <v>15</v>
      </c>
      <c r="B17" s="20" t="s">
        <v>20461</v>
      </c>
      <c r="C17" s="20" t="s">
        <v>50</v>
      </c>
      <c r="D17" s="20" t="str">
        <f t="shared" si="0"/>
        <v>DNAVĐang học</v>
      </c>
      <c r="E17" s="20" t="s">
        <v>6332</v>
      </c>
      <c r="F17" s="20" t="s">
        <v>78</v>
      </c>
      <c r="G17" s="20" t="s">
        <v>5775</v>
      </c>
      <c r="H17" s="20" t="s">
        <v>35</v>
      </c>
      <c r="I17" s="20" t="s">
        <v>20462</v>
      </c>
      <c r="J17" s="33" t="s">
        <v>11336</v>
      </c>
      <c r="K17" s="215" t="s">
        <v>11337</v>
      </c>
      <c r="L17" s="20">
        <f t="shared" si="1"/>
        <v>26</v>
      </c>
      <c r="M17" s="20">
        <f t="shared" si="2"/>
        <v>11</v>
      </c>
      <c r="N17" s="20">
        <f t="shared" si="3"/>
        <v>2021</v>
      </c>
      <c r="O17" s="20">
        <v>72</v>
      </c>
      <c r="P17" s="209">
        <f t="shared" si="4"/>
        <v>46717</v>
      </c>
      <c r="Q17" s="20"/>
      <c r="R17" s="20" t="s">
        <v>20461</v>
      </c>
      <c r="S17" s="19" t="s">
        <v>20463</v>
      </c>
      <c r="T17" s="19" t="s">
        <v>20464</v>
      </c>
      <c r="U17" s="19" t="s">
        <v>572</v>
      </c>
      <c r="V17" s="209">
        <v>34875</v>
      </c>
      <c r="W17" s="20" t="s">
        <v>44</v>
      </c>
      <c r="X17" s="20">
        <v>16</v>
      </c>
      <c r="Y17" s="33" t="s">
        <v>20465</v>
      </c>
      <c r="Z17" s="19" t="s">
        <v>62</v>
      </c>
      <c r="AA17" s="20" t="s">
        <v>47</v>
      </c>
      <c r="AB17" s="19" t="s">
        <v>14285</v>
      </c>
      <c r="AC17" s="20" t="s">
        <v>14286</v>
      </c>
    </row>
    <row r="18" spans="1:29" ht="22.5" customHeight="1" x14ac:dyDescent="0.35">
      <c r="A18" s="33">
        <v>16</v>
      </c>
      <c r="B18" s="20" t="s">
        <v>20466</v>
      </c>
      <c r="C18" s="20" t="s">
        <v>50</v>
      </c>
      <c r="D18" s="20" t="str">
        <f t="shared" si="0"/>
        <v>DNAVĐang học</v>
      </c>
      <c r="E18" s="20" t="s">
        <v>6332</v>
      </c>
      <c r="F18" s="20" t="s">
        <v>78</v>
      </c>
      <c r="G18" s="20" t="s">
        <v>5775</v>
      </c>
      <c r="H18" s="20" t="s">
        <v>35</v>
      </c>
      <c r="I18" s="20" t="s">
        <v>20467</v>
      </c>
      <c r="J18" s="33" t="s">
        <v>11282</v>
      </c>
      <c r="K18" s="215" t="s">
        <v>11283</v>
      </c>
      <c r="L18" s="20">
        <f t="shared" si="1"/>
        <v>28</v>
      </c>
      <c r="M18" s="20">
        <f t="shared" si="2"/>
        <v>10</v>
      </c>
      <c r="N18" s="20">
        <f t="shared" si="3"/>
        <v>2021</v>
      </c>
      <c r="O18" s="20">
        <v>72</v>
      </c>
      <c r="P18" s="209">
        <f t="shared" si="4"/>
        <v>46688</v>
      </c>
      <c r="Q18" s="20"/>
      <c r="R18" s="20" t="s">
        <v>20466</v>
      </c>
      <c r="S18" s="19" t="s">
        <v>20468</v>
      </c>
      <c r="T18" s="19" t="s">
        <v>303</v>
      </c>
      <c r="U18" s="19" t="s">
        <v>516</v>
      </c>
      <c r="V18" s="210">
        <v>37586</v>
      </c>
      <c r="W18" s="20" t="s">
        <v>44</v>
      </c>
      <c r="X18" s="20">
        <v>16</v>
      </c>
      <c r="Y18" s="33" t="s">
        <v>20469</v>
      </c>
      <c r="Z18" s="19" t="s">
        <v>211</v>
      </c>
      <c r="AA18" s="20" t="s">
        <v>47</v>
      </c>
      <c r="AB18" s="19" t="s">
        <v>14285</v>
      </c>
      <c r="AC18" s="20" t="s">
        <v>14286</v>
      </c>
    </row>
    <row r="19" spans="1:29" ht="22.5" customHeight="1" x14ac:dyDescent="0.35">
      <c r="A19" s="33">
        <v>17</v>
      </c>
      <c r="B19" s="20" t="s">
        <v>20470</v>
      </c>
      <c r="C19" s="20" t="s">
        <v>50</v>
      </c>
      <c r="D19" s="20" t="str">
        <f t="shared" si="0"/>
        <v>DNAVĐang học</v>
      </c>
      <c r="E19" s="20" t="s">
        <v>6332</v>
      </c>
      <c r="F19" s="20" t="s">
        <v>78</v>
      </c>
      <c r="G19" s="20" t="s">
        <v>5775</v>
      </c>
      <c r="H19" s="20" t="s">
        <v>35</v>
      </c>
      <c r="I19" s="20" t="s">
        <v>20471</v>
      </c>
      <c r="J19" s="33" t="s">
        <v>11336</v>
      </c>
      <c r="K19" s="215" t="s">
        <v>11337</v>
      </c>
      <c r="L19" s="20">
        <f t="shared" si="1"/>
        <v>26</v>
      </c>
      <c r="M19" s="20">
        <f t="shared" si="2"/>
        <v>11</v>
      </c>
      <c r="N19" s="20">
        <f t="shared" si="3"/>
        <v>2021</v>
      </c>
      <c r="O19" s="20">
        <v>72</v>
      </c>
      <c r="P19" s="209">
        <f t="shared" si="4"/>
        <v>46717</v>
      </c>
      <c r="Q19" s="20"/>
      <c r="R19" s="20" t="s">
        <v>20470</v>
      </c>
      <c r="S19" s="19" t="s">
        <v>11771</v>
      </c>
      <c r="T19" s="19" t="s">
        <v>1006</v>
      </c>
      <c r="U19" s="19" t="s">
        <v>1909</v>
      </c>
      <c r="V19" s="209">
        <v>32401</v>
      </c>
      <c r="W19" s="20" t="s">
        <v>75</v>
      </c>
      <c r="X19" s="20">
        <v>16</v>
      </c>
      <c r="Y19" s="33" t="s">
        <v>20472</v>
      </c>
      <c r="Z19" s="19" t="s">
        <v>121</v>
      </c>
      <c r="AA19" s="20" t="s">
        <v>47</v>
      </c>
      <c r="AB19" s="19" t="s">
        <v>14285</v>
      </c>
      <c r="AC19" s="20" t="s">
        <v>14286</v>
      </c>
    </row>
    <row r="20" spans="1:29" ht="22.5" customHeight="1" x14ac:dyDescent="0.35">
      <c r="A20" s="33">
        <v>18</v>
      </c>
      <c r="B20" s="20" t="s">
        <v>20473</v>
      </c>
      <c r="C20" s="20" t="s">
        <v>50</v>
      </c>
      <c r="D20" s="20" t="str">
        <f t="shared" si="0"/>
        <v>DNAVĐang học</v>
      </c>
      <c r="E20" s="20" t="s">
        <v>6332</v>
      </c>
      <c r="F20" s="20" t="s">
        <v>78</v>
      </c>
      <c r="G20" s="20" t="s">
        <v>5775</v>
      </c>
      <c r="H20" s="20" t="s">
        <v>35</v>
      </c>
      <c r="I20" s="20" t="s">
        <v>20474</v>
      </c>
      <c r="J20" s="33" t="s">
        <v>15394</v>
      </c>
      <c r="K20" s="215" t="s">
        <v>13782</v>
      </c>
      <c r="L20" s="20">
        <f t="shared" si="1"/>
        <v>6</v>
      </c>
      <c r="M20" s="20">
        <f t="shared" si="2"/>
        <v>12</v>
      </c>
      <c r="N20" s="20">
        <f t="shared" si="3"/>
        <v>2021</v>
      </c>
      <c r="O20" s="20">
        <v>72</v>
      </c>
      <c r="P20" s="209">
        <f t="shared" si="4"/>
        <v>46727</v>
      </c>
      <c r="Q20" s="20"/>
      <c r="R20" s="20" t="s">
        <v>20473</v>
      </c>
      <c r="S20" s="19" t="s">
        <v>20475</v>
      </c>
      <c r="T20" s="19" t="s">
        <v>461</v>
      </c>
      <c r="U20" s="19" t="s">
        <v>100</v>
      </c>
      <c r="V20" s="209">
        <v>31796</v>
      </c>
      <c r="W20" s="20" t="s">
        <v>75</v>
      </c>
      <c r="X20" s="20">
        <v>16</v>
      </c>
      <c r="Y20" s="33" t="s">
        <v>20472</v>
      </c>
      <c r="Z20" s="19" t="s">
        <v>121</v>
      </c>
      <c r="AA20" s="20" t="s">
        <v>47</v>
      </c>
      <c r="AB20" s="19" t="s">
        <v>14285</v>
      </c>
      <c r="AC20" s="20" t="s">
        <v>14286</v>
      </c>
    </row>
    <row r="21" spans="1:29" ht="22.5" customHeight="1" x14ac:dyDescent="0.35">
      <c r="A21" s="33">
        <v>19</v>
      </c>
      <c r="B21" s="20" t="s">
        <v>20476</v>
      </c>
      <c r="C21" s="20" t="s">
        <v>50</v>
      </c>
      <c r="D21" s="20" t="str">
        <f t="shared" si="0"/>
        <v>DNAVĐang học</v>
      </c>
      <c r="E21" s="20" t="s">
        <v>6332</v>
      </c>
      <c r="F21" s="20" t="s">
        <v>78</v>
      </c>
      <c r="G21" s="20" t="s">
        <v>5775</v>
      </c>
      <c r="H21" s="20" t="s">
        <v>35</v>
      </c>
      <c r="I21" s="20" t="s">
        <v>20477</v>
      </c>
      <c r="J21" s="33" t="s">
        <v>168</v>
      </c>
      <c r="K21" s="215" t="s">
        <v>169</v>
      </c>
      <c r="L21" s="20">
        <f t="shared" si="1"/>
        <v>4</v>
      </c>
      <c r="M21" s="20">
        <f t="shared" si="2"/>
        <v>3</v>
      </c>
      <c r="N21" s="20">
        <f t="shared" si="3"/>
        <v>2022</v>
      </c>
      <c r="O21" s="20">
        <v>72</v>
      </c>
      <c r="P21" s="209">
        <f t="shared" si="4"/>
        <v>46816</v>
      </c>
      <c r="Q21" s="20"/>
      <c r="R21" s="20" t="s">
        <v>20476</v>
      </c>
      <c r="S21" s="19" t="s">
        <v>20478</v>
      </c>
      <c r="T21" s="19" t="s">
        <v>20479</v>
      </c>
      <c r="U21" s="19" t="s">
        <v>425</v>
      </c>
      <c r="V21" s="209">
        <v>35167</v>
      </c>
      <c r="W21" s="20" t="s">
        <v>75</v>
      </c>
      <c r="X21" s="20">
        <v>16</v>
      </c>
      <c r="Y21" s="33" t="s">
        <v>10388</v>
      </c>
      <c r="Z21" s="19" t="s">
        <v>234</v>
      </c>
      <c r="AA21" s="20" t="s">
        <v>47</v>
      </c>
      <c r="AB21" s="19" t="s">
        <v>14285</v>
      </c>
      <c r="AC21" s="20" t="s">
        <v>14286</v>
      </c>
    </row>
    <row r="22" spans="1:29" ht="22.5" customHeight="1" x14ac:dyDescent="0.35">
      <c r="A22" s="33">
        <v>20</v>
      </c>
      <c r="B22" s="20" t="s">
        <v>20480</v>
      </c>
      <c r="C22" s="20" t="s">
        <v>50</v>
      </c>
      <c r="D22" s="20" t="str">
        <f t="shared" si="0"/>
        <v>DNAVĐang học</v>
      </c>
      <c r="E22" s="20" t="s">
        <v>6332</v>
      </c>
      <c r="F22" s="20" t="s">
        <v>78</v>
      </c>
      <c r="G22" s="20" t="s">
        <v>5775</v>
      </c>
      <c r="H22" s="20" t="s">
        <v>35</v>
      </c>
      <c r="I22" s="20" t="s">
        <v>20481</v>
      </c>
      <c r="J22" s="33" t="s">
        <v>10877</v>
      </c>
      <c r="K22" s="215" t="s">
        <v>10878</v>
      </c>
      <c r="L22" s="20">
        <f t="shared" si="1"/>
        <v>16</v>
      </c>
      <c r="M22" s="20">
        <f t="shared" si="2"/>
        <v>11</v>
      </c>
      <c r="N22" s="20">
        <f t="shared" si="3"/>
        <v>2021</v>
      </c>
      <c r="O22" s="20">
        <v>72</v>
      </c>
      <c r="P22" s="209">
        <f t="shared" si="4"/>
        <v>46707</v>
      </c>
      <c r="Q22" s="20"/>
      <c r="R22" s="20" t="s">
        <v>20480</v>
      </c>
      <c r="S22" s="19" t="s">
        <v>20482</v>
      </c>
      <c r="T22" s="19" t="s">
        <v>586</v>
      </c>
      <c r="U22" s="19" t="s">
        <v>20022</v>
      </c>
      <c r="V22" s="209">
        <v>35335</v>
      </c>
      <c r="W22" s="20" t="s">
        <v>75</v>
      </c>
      <c r="X22" s="20">
        <v>16</v>
      </c>
      <c r="Y22" s="33" t="s">
        <v>20483</v>
      </c>
      <c r="Z22" s="19" t="s">
        <v>279</v>
      </c>
      <c r="AA22" s="20" t="s">
        <v>47</v>
      </c>
      <c r="AB22" s="19" t="s">
        <v>14285</v>
      </c>
      <c r="AC22" s="20" t="s">
        <v>14286</v>
      </c>
    </row>
    <row r="23" spans="1:29" ht="22.5" customHeight="1" x14ac:dyDescent="0.35">
      <c r="A23" s="33">
        <v>21</v>
      </c>
      <c r="B23" s="20" t="s">
        <v>20484</v>
      </c>
      <c r="C23" s="20" t="s">
        <v>50</v>
      </c>
      <c r="D23" s="20" t="str">
        <f t="shared" si="0"/>
        <v>DNAVĐang học</v>
      </c>
      <c r="E23" s="20" t="s">
        <v>6332</v>
      </c>
      <c r="F23" s="20" t="s">
        <v>78</v>
      </c>
      <c r="G23" s="20" t="s">
        <v>5775</v>
      </c>
      <c r="H23" s="20" t="s">
        <v>35</v>
      </c>
      <c r="I23" s="20" t="s">
        <v>20485</v>
      </c>
      <c r="J23" s="33" t="s">
        <v>10223</v>
      </c>
      <c r="K23" s="215" t="s">
        <v>10224</v>
      </c>
      <c r="L23" s="20">
        <f t="shared" si="1"/>
        <v>24</v>
      </c>
      <c r="M23" s="20">
        <f t="shared" si="2"/>
        <v>12</v>
      </c>
      <c r="N23" s="20">
        <f t="shared" si="3"/>
        <v>2021</v>
      </c>
      <c r="O23" s="20">
        <v>72</v>
      </c>
      <c r="P23" s="209">
        <f t="shared" si="4"/>
        <v>46745</v>
      </c>
      <c r="Q23" s="20"/>
      <c r="R23" s="20" t="s">
        <v>20484</v>
      </c>
      <c r="S23" s="19" t="s">
        <v>20486</v>
      </c>
      <c r="T23" s="19" t="s">
        <v>518</v>
      </c>
      <c r="U23" s="19" t="s">
        <v>1173</v>
      </c>
      <c r="V23" s="209">
        <v>34210</v>
      </c>
      <c r="W23" s="20" t="s">
        <v>75</v>
      </c>
      <c r="X23" s="20">
        <v>16</v>
      </c>
      <c r="Y23" s="33" t="s">
        <v>20487</v>
      </c>
      <c r="Z23" s="19" t="s">
        <v>279</v>
      </c>
      <c r="AA23" s="20" t="s">
        <v>47</v>
      </c>
      <c r="AB23" s="19" t="s">
        <v>14285</v>
      </c>
      <c r="AC23" s="20" t="s">
        <v>14286</v>
      </c>
    </row>
    <row r="24" spans="1:29" ht="22.5" customHeight="1" x14ac:dyDescent="0.35">
      <c r="A24" s="33">
        <v>22</v>
      </c>
      <c r="B24" s="20" t="s">
        <v>20488</v>
      </c>
      <c r="C24" s="20" t="s">
        <v>50</v>
      </c>
      <c r="D24" s="20" t="str">
        <f t="shared" si="0"/>
        <v>DNAVĐang học</v>
      </c>
      <c r="E24" s="20" t="s">
        <v>6332</v>
      </c>
      <c r="F24" s="20" t="s">
        <v>78</v>
      </c>
      <c r="G24" s="20" t="s">
        <v>5775</v>
      </c>
      <c r="H24" s="20" t="s">
        <v>35</v>
      </c>
      <c r="I24" s="20" t="s">
        <v>20489</v>
      </c>
      <c r="J24" s="33" t="s">
        <v>10223</v>
      </c>
      <c r="K24" s="215" t="s">
        <v>10224</v>
      </c>
      <c r="L24" s="20">
        <f t="shared" si="1"/>
        <v>24</v>
      </c>
      <c r="M24" s="20">
        <f t="shared" si="2"/>
        <v>12</v>
      </c>
      <c r="N24" s="20">
        <f t="shared" si="3"/>
        <v>2021</v>
      </c>
      <c r="O24" s="20">
        <v>72</v>
      </c>
      <c r="P24" s="209">
        <f t="shared" si="4"/>
        <v>46745</v>
      </c>
      <c r="Q24" s="20"/>
      <c r="R24" s="20" t="s">
        <v>20488</v>
      </c>
      <c r="S24" s="19" t="s">
        <v>20490</v>
      </c>
      <c r="T24" s="19" t="s">
        <v>1044</v>
      </c>
      <c r="U24" s="19" t="s">
        <v>200</v>
      </c>
      <c r="V24" s="209">
        <v>33848</v>
      </c>
      <c r="W24" s="20" t="s">
        <v>75</v>
      </c>
      <c r="X24" s="20">
        <v>16</v>
      </c>
      <c r="Y24" s="33" t="s">
        <v>10398</v>
      </c>
      <c r="Z24" s="19" t="s">
        <v>279</v>
      </c>
      <c r="AA24" s="20" t="s">
        <v>47</v>
      </c>
      <c r="AB24" s="19" t="s">
        <v>14285</v>
      </c>
      <c r="AC24" s="20" t="s">
        <v>14286</v>
      </c>
    </row>
    <row r="25" spans="1:29" ht="22.5" customHeight="1" x14ac:dyDescent="0.35">
      <c r="A25" s="33">
        <v>23</v>
      </c>
      <c r="B25" s="20" t="s">
        <v>20491</v>
      </c>
      <c r="C25" s="20" t="s">
        <v>50</v>
      </c>
      <c r="D25" s="20" t="str">
        <f t="shared" si="0"/>
        <v>ĐN - CTĐang học</v>
      </c>
      <c r="E25" s="20" t="s">
        <v>6332</v>
      </c>
      <c r="F25" s="20" t="s">
        <v>78</v>
      </c>
      <c r="G25" s="20" t="s">
        <v>5775</v>
      </c>
      <c r="H25" s="20" t="s">
        <v>402</v>
      </c>
      <c r="I25" s="20" t="s">
        <v>20492</v>
      </c>
      <c r="J25" s="33" t="s">
        <v>20493</v>
      </c>
      <c r="K25" s="215" t="s">
        <v>20494</v>
      </c>
      <c r="L25" s="20">
        <f t="shared" si="1"/>
        <v>28</v>
      </c>
      <c r="M25" s="20">
        <f t="shared" si="2"/>
        <v>6</v>
      </c>
      <c r="N25" s="20">
        <f t="shared" si="3"/>
        <v>2021</v>
      </c>
      <c r="O25" s="215">
        <v>96</v>
      </c>
      <c r="P25" s="209">
        <f t="shared" si="4"/>
        <v>47297</v>
      </c>
      <c r="Q25" s="20"/>
      <c r="R25" s="20" t="s">
        <v>20491</v>
      </c>
      <c r="S25" s="19" t="s">
        <v>20495</v>
      </c>
      <c r="T25" s="19" t="s">
        <v>20496</v>
      </c>
      <c r="U25" s="19" t="s">
        <v>165</v>
      </c>
      <c r="V25" s="209">
        <v>30958</v>
      </c>
      <c r="W25" s="20" t="s">
        <v>75</v>
      </c>
      <c r="X25" s="20">
        <v>15</v>
      </c>
      <c r="Y25" s="33" t="s">
        <v>20497</v>
      </c>
      <c r="Z25" s="19" t="s">
        <v>93</v>
      </c>
      <c r="AA25" s="20" t="s">
        <v>14883</v>
      </c>
      <c r="AB25" s="19" t="s">
        <v>684</v>
      </c>
      <c r="AC25" s="20" t="s">
        <v>14286</v>
      </c>
    </row>
    <row r="26" spans="1:29" ht="22.5" customHeight="1" x14ac:dyDescent="0.35">
      <c r="A26" s="33">
        <v>24</v>
      </c>
      <c r="B26" s="20" t="s">
        <v>20498</v>
      </c>
      <c r="C26" s="20" t="s">
        <v>50</v>
      </c>
      <c r="D26" s="20" t="str">
        <f t="shared" si="0"/>
        <v>DNKHĐang học</v>
      </c>
      <c r="E26" s="20" t="s">
        <v>6332</v>
      </c>
      <c r="F26" s="20" t="s">
        <v>78</v>
      </c>
      <c r="G26" s="20" t="s">
        <v>5775</v>
      </c>
      <c r="H26" s="20" t="s">
        <v>402</v>
      </c>
      <c r="I26" s="20" t="s">
        <v>20499</v>
      </c>
      <c r="J26" s="33" t="s">
        <v>1403</v>
      </c>
      <c r="K26" s="215" t="s">
        <v>1404</v>
      </c>
      <c r="L26" s="20">
        <f t="shared" si="1"/>
        <v>5</v>
      </c>
      <c r="M26" s="20">
        <f t="shared" si="2"/>
        <v>11</v>
      </c>
      <c r="N26" s="20">
        <f t="shared" si="3"/>
        <v>2021</v>
      </c>
      <c r="O26" s="20">
        <v>72</v>
      </c>
      <c r="P26" s="209">
        <f t="shared" si="4"/>
        <v>46696</v>
      </c>
      <c r="Q26" s="20"/>
      <c r="R26" s="20" t="s">
        <v>20498</v>
      </c>
      <c r="S26" s="19" t="s">
        <v>20500</v>
      </c>
      <c r="T26" s="19" t="s">
        <v>20501</v>
      </c>
      <c r="U26" s="19" t="s">
        <v>345</v>
      </c>
      <c r="V26" s="210">
        <v>35420</v>
      </c>
      <c r="W26" s="20" t="s">
        <v>75</v>
      </c>
      <c r="X26" s="20">
        <v>16</v>
      </c>
      <c r="Y26" s="33" t="s">
        <v>20502</v>
      </c>
      <c r="Z26" s="19" t="s">
        <v>62</v>
      </c>
      <c r="AA26" s="20" t="s">
        <v>598</v>
      </c>
      <c r="AB26" s="19" t="s">
        <v>599</v>
      </c>
      <c r="AC26" s="20" t="s">
        <v>14286</v>
      </c>
    </row>
    <row r="27" spans="1:29" ht="22.5" customHeight="1" x14ac:dyDescent="0.35">
      <c r="A27" s="33">
        <v>25</v>
      </c>
      <c r="B27" s="20" t="s">
        <v>20503</v>
      </c>
      <c r="C27" s="20" t="s">
        <v>50</v>
      </c>
      <c r="D27" s="20" t="str">
        <f t="shared" si="0"/>
        <v>DNDHĐang học</v>
      </c>
      <c r="E27" s="20" t="s">
        <v>6332</v>
      </c>
      <c r="F27" s="20" t="s">
        <v>78</v>
      </c>
      <c r="G27" s="20" t="s">
        <v>5775</v>
      </c>
      <c r="H27" s="20" t="s">
        <v>402</v>
      </c>
      <c r="I27" s="20" t="s">
        <v>20504</v>
      </c>
      <c r="J27" s="33" t="s">
        <v>10629</v>
      </c>
      <c r="K27" s="215" t="s">
        <v>10630</v>
      </c>
      <c r="L27" s="20">
        <f t="shared" si="1"/>
        <v>28</v>
      </c>
      <c r="M27" s="20">
        <f t="shared" si="2"/>
        <v>9</v>
      </c>
      <c r="N27" s="20">
        <f t="shared" si="3"/>
        <v>2021</v>
      </c>
      <c r="O27" s="20">
        <v>72</v>
      </c>
      <c r="P27" s="209">
        <f t="shared" si="4"/>
        <v>46658</v>
      </c>
      <c r="Q27" s="20"/>
      <c r="R27" s="20" t="s">
        <v>20503</v>
      </c>
      <c r="S27" s="19" t="s">
        <v>20505</v>
      </c>
      <c r="T27" s="19" t="s">
        <v>849</v>
      </c>
      <c r="U27" s="19" t="s">
        <v>13950</v>
      </c>
      <c r="V27" s="209">
        <v>28135</v>
      </c>
      <c r="W27" s="20" t="s">
        <v>44</v>
      </c>
      <c r="X27" s="20">
        <v>16</v>
      </c>
      <c r="Y27" s="33" t="s">
        <v>20506</v>
      </c>
      <c r="Z27" s="19" t="s">
        <v>279</v>
      </c>
      <c r="AA27" s="20" t="s">
        <v>412</v>
      </c>
      <c r="AB27" s="19" t="s">
        <v>14262</v>
      </c>
      <c r="AC27" s="20" t="s">
        <v>14286</v>
      </c>
    </row>
    <row r="28" spans="1:29" ht="22.5" customHeight="1" x14ac:dyDescent="0.35">
      <c r="A28" s="33">
        <v>26</v>
      </c>
      <c r="B28" s="20" t="s">
        <v>20507</v>
      </c>
      <c r="C28" s="20" t="s">
        <v>50</v>
      </c>
      <c r="D28" s="20" t="str">
        <f t="shared" si="0"/>
        <v>DNDHĐang học</v>
      </c>
      <c r="E28" s="20" t="s">
        <v>6332</v>
      </c>
      <c r="F28" s="20" t="s">
        <v>78</v>
      </c>
      <c r="G28" s="20" t="s">
        <v>5775</v>
      </c>
      <c r="H28" s="20" t="s">
        <v>402</v>
      </c>
      <c r="I28" s="20" t="s">
        <v>20508</v>
      </c>
      <c r="J28" s="33" t="s">
        <v>1403</v>
      </c>
      <c r="K28" s="215" t="s">
        <v>1404</v>
      </c>
      <c r="L28" s="20">
        <f t="shared" si="1"/>
        <v>5</v>
      </c>
      <c r="M28" s="20">
        <f t="shared" si="2"/>
        <v>11</v>
      </c>
      <c r="N28" s="20">
        <f t="shared" si="3"/>
        <v>2021</v>
      </c>
      <c r="O28" s="20">
        <v>72</v>
      </c>
      <c r="P28" s="209">
        <f t="shared" si="4"/>
        <v>46696</v>
      </c>
      <c r="Q28" s="20"/>
      <c r="R28" s="20" t="s">
        <v>20507</v>
      </c>
      <c r="S28" s="19" t="s">
        <v>20509</v>
      </c>
      <c r="T28" s="19" t="s">
        <v>954</v>
      </c>
      <c r="U28" s="19" t="s">
        <v>1371</v>
      </c>
      <c r="V28" s="209">
        <v>34931</v>
      </c>
      <c r="W28" s="20" t="s">
        <v>75</v>
      </c>
      <c r="X28" s="20">
        <v>16</v>
      </c>
      <c r="Y28" s="33" t="s">
        <v>20506</v>
      </c>
      <c r="Z28" s="19" t="s">
        <v>279</v>
      </c>
      <c r="AA28" s="20" t="s">
        <v>412</v>
      </c>
      <c r="AB28" s="19" t="s">
        <v>14262</v>
      </c>
      <c r="AC28" s="20" t="s">
        <v>14286</v>
      </c>
    </row>
    <row r="29" spans="1:29" ht="22.5" customHeight="1" x14ac:dyDescent="0.35">
      <c r="A29" s="33">
        <v>27</v>
      </c>
      <c r="B29" s="20" t="s">
        <v>20510</v>
      </c>
      <c r="C29" s="20" t="s">
        <v>50</v>
      </c>
      <c r="D29" s="20" t="str">
        <f t="shared" si="0"/>
        <v>DNDHĐang học</v>
      </c>
      <c r="E29" s="20" t="s">
        <v>6332</v>
      </c>
      <c r="F29" s="20" t="s">
        <v>78</v>
      </c>
      <c r="G29" s="20" t="s">
        <v>5775</v>
      </c>
      <c r="H29" s="20" t="s">
        <v>402</v>
      </c>
      <c r="I29" s="20" t="s">
        <v>20511</v>
      </c>
      <c r="J29" s="33" t="s">
        <v>10877</v>
      </c>
      <c r="K29" s="215" t="s">
        <v>10878</v>
      </c>
      <c r="L29" s="20">
        <f t="shared" si="1"/>
        <v>16</v>
      </c>
      <c r="M29" s="20">
        <f t="shared" si="2"/>
        <v>11</v>
      </c>
      <c r="N29" s="20">
        <f t="shared" si="3"/>
        <v>2021</v>
      </c>
      <c r="O29" s="20">
        <v>72</v>
      </c>
      <c r="P29" s="209">
        <f t="shared" si="4"/>
        <v>46707</v>
      </c>
      <c r="Q29" s="20"/>
      <c r="R29" s="20" t="s">
        <v>20510</v>
      </c>
      <c r="S29" s="19" t="s">
        <v>20512</v>
      </c>
      <c r="T29" s="19" t="s">
        <v>5718</v>
      </c>
      <c r="U29" s="19" t="s">
        <v>667</v>
      </c>
      <c r="V29" s="209">
        <v>36932</v>
      </c>
      <c r="W29" s="20" t="s">
        <v>75</v>
      </c>
      <c r="X29" s="20">
        <v>16</v>
      </c>
      <c r="Y29" s="33" t="s">
        <v>20506</v>
      </c>
      <c r="Z29" s="19" t="s">
        <v>279</v>
      </c>
      <c r="AA29" s="20" t="s">
        <v>412</v>
      </c>
      <c r="AB29" s="19" t="s">
        <v>14262</v>
      </c>
      <c r="AC29" s="20" t="s">
        <v>14286</v>
      </c>
    </row>
    <row r="30" spans="1:29" ht="22.5" customHeight="1" x14ac:dyDescent="0.35">
      <c r="A30" s="33">
        <v>28</v>
      </c>
      <c r="B30" s="20" t="s">
        <v>20513</v>
      </c>
      <c r="C30" s="20" t="s">
        <v>50</v>
      </c>
      <c r="D30" s="20" t="str">
        <f t="shared" si="0"/>
        <v>DNNTĐang học</v>
      </c>
      <c r="E30" s="20" t="s">
        <v>6332</v>
      </c>
      <c r="F30" s="20" t="s">
        <v>78</v>
      </c>
      <c r="G30" s="20" t="s">
        <v>5775</v>
      </c>
      <c r="H30" s="20" t="s">
        <v>402</v>
      </c>
      <c r="I30" s="20" t="s">
        <v>20514</v>
      </c>
      <c r="J30" s="33" t="s">
        <v>10215</v>
      </c>
      <c r="K30" s="215" t="s">
        <v>10216</v>
      </c>
      <c r="L30" s="20">
        <f t="shared" si="1"/>
        <v>22</v>
      </c>
      <c r="M30" s="20">
        <f t="shared" si="2"/>
        <v>10</v>
      </c>
      <c r="N30" s="20">
        <f t="shared" si="3"/>
        <v>2021</v>
      </c>
      <c r="O30" s="20">
        <v>72</v>
      </c>
      <c r="P30" s="209">
        <f t="shared" si="4"/>
        <v>46682</v>
      </c>
      <c r="Q30" s="20"/>
      <c r="R30" s="20" t="s">
        <v>20513</v>
      </c>
      <c r="S30" s="19" t="s">
        <v>20515</v>
      </c>
      <c r="T30" s="19" t="s">
        <v>521</v>
      </c>
      <c r="U30" s="19" t="s">
        <v>165</v>
      </c>
      <c r="V30" s="209">
        <v>29593</v>
      </c>
      <c r="W30" s="20" t="s">
        <v>75</v>
      </c>
      <c r="X30" s="20">
        <v>16</v>
      </c>
      <c r="Y30" s="33" t="s">
        <v>20516</v>
      </c>
      <c r="Z30" s="19" t="s">
        <v>279</v>
      </c>
      <c r="AA30" s="20" t="s">
        <v>676</v>
      </c>
      <c r="AB30" s="19" t="s">
        <v>14221</v>
      </c>
      <c r="AC30" s="20" t="s">
        <v>14286</v>
      </c>
    </row>
    <row r="31" spans="1:29" ht="22.5" customHeight="1" x14ac:dyDescent="0.35">
      <c r="A31" s="33">
        <v>29</v>
      </c>
      <c r="B31" s="20" t="s">
        <v>20517</v>
      </c>
      <c r="C31" s="20" t="s">
        <v>78</v>
      </c>
      <c r="D31" s="20" t="str">
        <f t="shared" si="0"/>
        <v>DNPĐang học</v>
      </c>
      <c r="E31" s="20" t="s">
        <v>6332</v>
      </c>
      <c r="F31" s="20" t="s">
        <v>78</v>
      </c>
      <c r="G31" s="20" t="s">
        <v>5775</v>
      </c>
      <c r="H31" s="20" t="s">
        <v>524</v>
      </c>
      <c r="I31" s="20" t="s">
        <v>20518</v>
      </c>
      <c r="J31" s="33" t="s">
        <v>20519</v>
      </c>
      <c r="K31" s="215" t="s">
        <v>20520</v>
      </c>
      <c r="L31" s="20">
        <f t="shared" si="1"/>
        <v>29</v>
      </c>
      <c r="M31" s="20">
        <f t="shared" si="2"/>
        <v>7</v>
      </c>
      <c r="N31" s="20">
        <f t="shared" si="3"/>
        <v>2019</v>
      </c>
      <c r="O31" s="20">
        <v>96</v>
      </c>
      <c r="P31" s="209">
        <f t="shared" si="4"/>
        <v>46597</v>
      </c>
      <c r="Q31" s="20"/>
      <c r="R31" s="20" t="s">
        <v>20517</v>
      </c>
      <c r="S31" s="19" t="s">
        <v>20521</v>
      </c>
      <c r="T31" s="19" t="s">
        <v>818</v>
      </c>
      <c r="U31" s="19" t="s">
        <v>850</v>
      </c>
      <c r="V31" s="209">
        <v>30051</v>
      </c>
      <c r="W31" s="20" t="s">
        <v>44</v>
      </c>
      <c r="X31" s="20">
        <v>11</v>
      </c>
      <c r="Y31" s="33" t="s">
        <v>10591</v>
      </c>
      <c r="Z31" s="19" t="s">
        <v>62</v>
      </c>
      <c r="AA31" s="20" t="s">
        <v>2305</v>
      </c>
      <c r="AB31" s="19" t="s">
        <v>2306</v>
      </c>
      <c r="AC31" s="20" t="s">
        <v>14286</v>
      </c>
    </row>
    <row r="32" spans="1:29" ht="22.5" customHeight="1" x14ac:dyDescent="0.35">
      <c r="A32" s="33">
        <v>30</v>
      </c>
      <c r="B32" s="20" t="s">
        <v>20522</v>
      </c>
      <c r="C32" s="20" t="s">
        <v>50</v>
      </c>
      <c r="D32" s="20" t="str">
        <f t="shared" si="0"/>
        <v>DNPĐang học</v>
      </c>
      <c r="E32" s="20" t="s">
        <v>6332</v>
      </c>
      <c r="F32" s="20" t="s">
        <v>78</v>
      </c>
      <c r="G32" s="20" t="s">
        <v>5775</v>
      </c>
      <c r="H32" s="20" t="s">
        <v>524</v>
      </c>
      <c r="I32" s="20" t="s">
        <v>20523</v>
      </c>
      <c r="J32" s="33" t="s">
        <v>54</v>
      </c>
      <c r="K32" s="215" t="s">
        <v>55</v>
      </c>
      <c r="L32" s="20">
        <f t="shared" si="1"/>
        <v>16</v>
      </c>
      <c r="M32" s="20">
        <f t="shared" si="2"/>
        <v>3</v>
      </c>
      <c r="N32" s="20">
        <f t="shared" si="3"/>
        <v>2020</v>
      </c>
      <c r="O32" s="20">
        <v>96</v>
      </c>
      <c r="P32" s="209">
        <f t="shared" si="4"/>
        <v>46828</v>
      </c>
      <c r="Q32" s="20"/>
      <c r="R32" s="20" t="s">
        <v>20522</v>
      </c>
      <c r="S32" s="19" t="s">
        <v>20524</v>
      </c>
      <c r="T32" s="19" t="s">
        <v>15896</v>
      </c>
      <c r="U32" s="19" t="s">
        <v>700</v>
      </c>
      <c r="V32" s="210">
        <v>36147</v>
      </c>
      <c r="W32" s="20" t="s">
        <v>44</v>
      </c>
      <c r="X32" s="20">
        <v>13</v>
      </c>
      <c r="Y32" s="33" t="s">
        <v>20525</v>
      </c>
      <c r="Z32" s="19" t="s">
        <v>234</v>
      </c>
      <c r="AA32" s="20" t="s">
        <v>2305</v>
      </c>
      <c r="AB32" s="19" t="s">
        <v>2306</v>
      </c>
      <c r="AC32" s="20" t="s">
        <v>14286</v>
      </c>
    </row>
    <row r="33" spans="1:29" ht="22.5" customHeight="1" x14ac:dyDescent="0.35">
      <c r="A33" s="33">
        <v>31</v>
      </c>
      <c r="B33" s="20" t="s">
        <v>20526</v>
      </c>
      <c r="C33" s="20" t="s">
        <v>50</v>
      </c>
      <c r="D33" s="20" t="str">
        <f t="shared" si="0"/>
        <v>DNPĐang học</v>
      </c>
      <c r="E33" s="20" t="s">
        <v>6332</v>
      </c>
      <c r="F33" s="20" t="s">
        <v>78</v>
      </c>
      <c r="G33" s="20" t="s">
        <v>5775</v>
      </c>
      <c r="H33" s="20" t="s">
        <v>524</v>
      </c>
      <c r="I33" s="20" t="s">
        <v>20527</v>
      </c>
      <c r="J33" s="33" t="s">
        <v>80</v>
      </c>
      <c r="K33" s="215" t="s">
        <v>81</v>
      </c>
      <c r="L33" s="20">
        <f t="shared" si="1"/>
        <v>6</v>
      </c>
      <c r="M33" s="20">
        <f t="shared" si="2"/>
        <v>7</v>
      </c>
      <c r="N33" s="20">
        <f t="shared" si="3"/>
        <v>2020</v>
      </c>
      <c r="O33" s="20">
        <v>96</v>
      </c>
      <c r="P33" s="209">
        <f t="shared" si="4"/>
        <v>46940</v>
      </c>
      <c r="Q33" s="20"/>
      <c r="R33" s="20" t="s">
        <v>20526</v>
      </c>
      <c r="S33" s="19" t="s">
        <v>20528</v>
      </c>
      <c r="T33" s="19" t="s">
        <v>20529</v>
      </c>
      <c r="U33" s="19" t="s">
        <v>951</v>
      </c>
      <c r="V33" s="209">
        <v>36538</v>
      </c>
      <c r="W33" s="20" t="s">
        <v>75</v>
      </c>
      <c r="X33" s="20">
        <v>13</v>
      </c>
      <c r="Y33" s="33" t="s">
        <v>20530</v>
      </c>
      <c r="Z33" s="19" t="s">
        <v>274</v>
      </c>
      <c r="AA33" s="20" t="s">
        <v>2305</v>
      </c>
      <c r="AB33" s="19" t="s">
        <v>2306</v>
      </c>
      <c r="AC33" s="20" t="s">
        <v>14286</v>
      </c>
    </row>
    <row r="34" spans="1:29" ht="22.5" customHeight="1" x14ac:dyDescent="0.35">
      <c r="A34" s="33">
        <v>32</v>
      </c>
      <c r="B34" s="20" t="s">
        <v>20531</v>
      </c>
      <c r="C34" s="20" t="s">
        <v>50</v>
      </c>
      <c r="D34" s="20" t="str">
        <f t="shared" si="0"/>
        <v>DNPĐang học</v>
      </c>
      <c r="E34" s="20" t="s">
        <v>6332</v>
      </c>
      <c r="F34" s="20" t="s">
        <v>78</v>
      </c>
      <c r="G34" s="20" t="s">
        <v>5775</v>
      </c>
      <c r="H34" s="20" t="s">
        <v>524</v>
      </c>
      <c r="I34" s="20" t="s">
        <v>20532</v>
      </c>
      <c r="J34" s="33" t="s">
        <v>102</v>
      </c>
      <c r="K34" s="215" t="s">
        <v>103</v>
      </c>
      <c r="L34" s="20">
        <f t="shared" si="1"/>
        <v>23</v>
      </c>
      <c r="M34" s="20">
        <f t="shared" si="2"/>
        <v>7</v>
      </c>
      <c r="N34" s="20">
        <f t="shared" si="3"/>
        <v>2020</v>
      </c>
      <c r="O34" s="20">
        <v>96</v>
      </c>
      <c r="P34" s="209">
        <f t="shared" si="4"/>
        <v>46957</v>
      </c>
      <c r="Q34" s="20"/>
      <c r="R34" s="20" t="s">
        <v>20531</v>
      </c>
      <c r="S34" s="19" t="s">
        <v>20533</v>
      </c>
      <c r="T34" s="19" t="s">
        <v>20534</v>
      </c>
      <c r="U34" s="19" t="s">
        <v>224</v>
      </c>
      <c r="V34" s="209">
        <v>36929</v>
      </c>
      <c r="W34" s="20" t="s">
        <v>44</v>
      </c>
      <c r="X34" s="20">
        <v>13</v>
      </c>
      <c r="Y34" s="33" t="s">
        <v>20530</v>
      </c>
      <c r="Z34" s="19" t="s">
        <v>274</v>
      </c>
      <c r="AA34" s="20" t="s">
        <v>2305</v>
      </c>
      <c r="AB34" s="19" t="s">
        <v>2306</v>
      </c>
      <c r="AC34" s="20" t="s">
        <v>14286</v>
      </c>
    </row>
    <row r="35" spans="1:29" ht="22.5" customHeight="1" x14ac:dyDescent="0.35">
      <c r="A35" s="33">
        <v>33</v>
      </c>
      <c r="B35" s="20" t="s">
        <v>20535</v>
      </c>
      <c r="C35" s="20" t="s">
        <v>50</v>
      </c>
      <c r="D35" s="20" t="str">
        <f t="shared" si="0"/>
        <v>DNPĐang học</v>
      </c>
      <c r="E35" s="20" t="s">
        <v>6332</v>
      </c>
      <c r="F35" s="20" t="s">
        <v>78</v>
      </c>
      <c r="G35" s="20" t="s">
        <v>5775</v>
      </c>
      <c r="H35" s="20" t="s">
        <v>524</v>
      </c>
      <c r="I35" s="20" t="s">
        <v>20536</v>
      </c>
      <c r="J35" s="33" t="s">
        <v>80</v>
      </c>
      <c r="K35" s="215" t="s">
        <v>81</v>
      </c>
      <c r="L35" s="20">
        <f t="shared" si="1"/>
        <v>6</v>
      </c>
      <c r="M35" s="20">
        <f t="shared" si="2"/>
        <v>7</v>
      </c>
      <c r="N35" s="20">
        <f t="shared" si="3"/>
        <v>2020</v>
      </c>
      <c r="O35" s="20">
        <v>96</v>
      </c>
      <c r="P35" s="209">
        <f t="shared" si="4"/>
        <v>46940</v>
      </c>
      <c r="Q35" s="20"/>
      <c r="R35" s="20" t="s">
        <v>20535</v>
      </c>
      <c r="S35" s="19" t="s">
        <v>20537</v>
      </c>
      <c r="T35" s="19" t="s">
        <v>449</v>
      </c>
      <c r="U35" s="19" t="s">
        <v>85</v>
      </c>
      <c r="V35" s="209">
        <v>30584</v>
      </c>
      <c r="W35" s="20" t="s">
        <v>75</v>
      </c>
      <c r="X35" s="20">
        <v>13</v>
      </c>
      <c r="Y35" s="33" t="s">
        <v>5779</v>
      </c>
      <c r="Z35" s="19" t="s">
        <v>279</v>
      </c>
      <c r="AA35" s="20" t="s">
        <v>2305</v>
      </c>
      <c r="AB35" s="19" t="s">
        <v>2306</v>
      </c>
      <c r="AC35" s="20" t="s">
        <v>14286</v>
      </c>
    </row>
    <row r="36" spans="1:29" ht="22.5" customHeight="1" x14ac:dyDescent="0.35">
      <c r="A36" s="33">
        <v>34</v>
      </c>
      <c r="B36" s="20" t="s">
        <v>20538</v>
      </c>
      <c r="C36" s="20" t="s">
        <v>50</v>
      </c>
      <c r="D36" s="20" t="str">
        <f t="shared" si="0"/>
        <v>DNPĐang học</v>
      </c>
      <c r="E36" s="20" t="s">
        <v>6332</v>
      </c>
      <c r="F36" s="20" t="s">
        <v>78</v>
      </c>
      <c r="G36" s="20" t="s">
        <v>5775</v>
      </c>
      <c r="H36" s="20" t="s">
        <v>524</v>
      </c>
      <c r="I36" s="20" t="s">
        <v>20539</v>
      </c>
      <c r="J36" s="33" t="s">
        <v>80</v>
      </c>
      <c r="K36" s="215" t="s">
        <v>81</v>
      </c>
      <c r="L36" s="20">
        <f t="shared" si="1"/>
        <v>6</v>
      </c>
      <c r="M36" s="20">
        <f t="shared" si="2"/>
        <v>7</v>
      </c>
      <c r="N36" s="20">
        <f t="shared" si="3"/>
        <v>2020</v>
      </c>
      <c r="O36" s="20">
        <v>96</v>
      </c>
      <c r="P36" s="209">
        <f t="shared" si="4"/>
        <v>46940</v>
      </c>
      <c r="Q36" s="20"/>
      <c r="R36" s="20" t="s">
        <v>20538</v>
      </c>
      <c r="S36" s="19" t="s">
        <v>20540</v>
      </c>
      <c r="T36" s="19" t="s">
        <v>358</v>
      </c>
      <c r="U36" s="19" t="s">
        <v>716</v>
      </c>
      <c r="V36" s="209">
        <v>24899</v>
      </c>
      <c r="W36" s="20" t="s">
        <v>75</v>
      </c>
      <c r="X36" s="20">
        <v>13</v>
      </c>
      <c r="Y36" s="33" t="s">
        <v>5779</v>
      </c>
      <c r="Z36" s="19" t="s">
        <v>279</v>
      </c>
      <c r="AA36" s="20" t="s">
        <v>2305</v>
      </c>
      <c r="AB36" s="19" t="s">
        <v>2306</v>
      </c>
      <c r="AC36" s="20" t="s">
        <v>14286</v>
      </c>
    </row>
    <row r="37" spans="1:29" ht="22.5" customHeight="1" x14ac:dyDescent="0.35">
      <c r="A37" s="33">
        <v>35</v>
      </c>
      <c r="B37" s="20" t="s">
        <v>20541</v>
      </c>
      <c r="C37" s="20" t="s">
        <v>50</v>
      </c>
      <c r="D37" s="20" t="str">
        <f t="shared" si="0"/>
        <v>DNPĐang học</v>
      </c>
      <c r="E37" s="20" t="s">
        <v>6332</v>
      </c>
      <c r="F37" s="20" t="s">
        <v>78</v>
      </c>
      <c r="G37" s="20" t="s">
        <v>5775</v>
      </c>
      <c r="H37" s="20" t="s">
        <v>524</v>
      </c>
      <c r="I37" s="20" t="s">
        <v>20542</v>
      </c>
      <c r="J37" s="33" t="s">
        <v>11336</v>
      </c>
      <c r="K37" s="215" t="s">
        <v>11337</v>
      </c>
      <c r="L37" s="20">
        <f t="shared" si="1"/>
        <v>26</v>
      </c>
      <c r="M37" s="20">
        <f t="shared" si="2"/>
        <v>11</v>
      </c>
      <c r="N37" s="20">
        <f t="shared" si="3"/>
        <v>2021</v>
      </c>
      <c r="O37" s="20">
        <v>72</v>
      </c>
      <c r="P37" s="209">
        <f t="shared" si="4"/>
        <v>46717</v>
      </c>
      <c r="Q37" s="20"/>
      <c r="R37" s="20" t="s">
        <v>20541</v>
      </c>
      <c r="S37" s="19" t="s">
        <v>20543</v>
      </c>
      <c r="T37" s="19" t="s">
        <v>20544</v>
      </c>
      <c r="U37" s="19" t="s">
        <v>136</v>
      </c>
      <c r="V37" s="210">
        <v>35794</v>
      </c>
      <c r="W37" s="20" t="s">
        <v>44</v>
      </c>
      <c r="X37" s="20">
        <v>16</v>
      </c>
      <c r="Y37" s="33" t="s">
        <v>15350</v>
      </c>
      <c r="Z37" s="19" t="s">
        <v>46</v>
      </c>
      <c r="AA37" s="20" t="s">
        <v>2305</v>
      </c>
      <c r="AB37" s="19" t="s">
        <v>2306</v>
      </c>
      <c r="AC37" s="20" t="s">
        <v>14286</v>
      </c>
    </row>
    <row r="38" spans="1:29" ht="22.5" customHeight="1" x14ac:dyDescent="0.35">
      <c r="A38" s="33">
        <v>36</v>
      </c>
      <c r="B38" s="20" t="s">
        <v>20545</v>
      </c>
      <c r="C38" s="20" t="s">
        <v>50</v>
      </c>
      <c r="D38" s="20" t="str">
        <f t="shared" si="0"/>
        <v>DNBDĐang học</v>
      </c>
      <c r="E38" s="20" t="s">
        <v>6332</v>
      </c>
      <c r="F38" s="20" t="s">
        <v>78</v>
      </c>
      <c r="G38" s="20" t="s">
        <v>5775</v>
      </c>
      <c r="H38" s="20" t="s">
        <v>524</v>
      </c>
      <c r="I38" s="20" t="s">
        <v>20546</v>
      </c>
      <c r="J38" s="33" t="s">
        <v>10215</v>
      </c>
      <c r="K38" s="215" t="s">
        <v>10216</v>
      </c>
      <c r="L38" s="20">
        <f t="shared" si="1"/>
        <v>22</v>
      </c>
      <c r="M38" s="20">
        <f t="shared" si="2"/>
        <v>10</v>
      </c>
      <c r="N38" s="20">
        <f t="shared" si="3"/>
        <v>2021</v>
      </c>
      <c r="O38" s="20">
        <v>72</v>
      </c>
      <c r="P38" s="209">
        <f t="shared" si="4"/>
        <v>46682</v>
      </c>
      <c r="Q38" s="20"/>
      <c r="R38" s="20" t="s">
        <v>20545</v>
      </c>
      <c r="S38" s="19" t="s">
        <v>20547</v>
      </c>
      <c r="T38" s="19" t="s">
        <v>20548</v>
      </c>
      <c r="U38" s="19" t="s">
        <v>384</v>
      </c>
      <c r="V38" s="209">
        <v>29606</v>
      </c>
      <c r="W38" s="20" t="s">
        <v>75</v>
      </c>
      <c r="X38" s="20">
        <v>16</v>
      </c>
      <c r="Y38" s="33" t="s">
        <v>20549</v>
      </c>
      <c r="Z38" s="19" t="s">
        <v>62</v>
      </c>
      <c r="AA38" s="20" t="s">
        <v>531</v>
      </c>
      <c r="AB38" s="19" t="s">
        <v>15088</v>
      </c>
      <c r="AC38" s="20" t="s">
        <v>14286</v>
      </c>
    </row>
    <row r="39" spans="1:29" ht="22.5" customHeight="1" x14ac:dyDescent="0.35">
      <c r="A39" s="33">
        <v>37</v>
      </c>
      <c r="B39" s="20" t="s">
        <v>20550</v>
      </c>
      <c r="C39" s="20" t="s">
        <v>50</v>
      </c>
      <c r="D39" s="20" t="str">
        <f t="shared" si="0"/>
        <v>DNPĐang học</v>
      </c>
      <c r="E39" s="20" t="s">
        <v>6332</v>
      </c>
      <c r="F39" s="20" t="s">
        <v>78</v>
      </c>
      <c r="G39" s="20" t="s">
        <v>5775</v>
      </c>
      <c r="H39" s="20" t="s">
        <v>524</v>
      </c>
      <c r="I39" s="20" t="s">
        <v>20551</v>
      </c>
      <c r="J39" s="33" t="s">
        <v>10629</v>
      </c>
      <c r="K39" s="215" t="s">
        <v>10630</v>
      </c>
      <c r="L39" s="20">
        <f t="shared" si="1"/>
        <v>28</v>
      </c>
      <c r="M39" s="20">
        <f t="shared" si="2"/>
        <v>9</v>
      </c>
      <c r="N39" s="20">
        <f t="shared" si="3"/>
        <v>2021</v>
      </c>
      <c r="O39" s="20">
        <v>72</v>
      </c>
      <c r="P39" s="209">
        <f t="shared" si="4"/>
        <v>46658</v>
      </c>
      <c r="Q39" s="20"/>
      <c r="R39" s="20" t="s">
        <v>20550</v>
      </c>
      <c r="S39" s="19" t="s">
        <v>20552</v>
      </c>
      <c r="T39" s="19" t="s">
        <v>1051</v>
      </c>
      <c r="U39" s="19" t="s">
        <v>529</v>
      </c>
      <c r="V39" s="209">
        <v>34566</v>
      </c>
      <c r="W39" s="20" t="s">
        <v>75</v>
      </c>
      <c r="X39" s="20">
        <v>16</v>
      </c>
      <c r="Y39" s="33" t="s">
        <v>10635</v>
      </c>
      <c r="Z39" s="19" t="s">
        <v>62</v>
      </c>
      <c r="AA39" s="20" t="s">
        <v>2305</v>
      </c>
      <c r="AB39" s="19" t="s">
        <v>2306</v>
      </c>
      <c r="AC39" s="20" t="s">
        <v>14286</v>
      </c>
    </row>
    <row r="40" spans="1:29" ht="22.5" customHeight="1" x14ac:dyDescent="0.35">
      <c r="A40" s="33">
        <v>38</v>
      </c>
      <c r="B40" s="20" t="s">
        <v>20553</v>
      </c>
      <c r="C40" s="20" t="s">
        <v>50</v>
      </c>
      <c r="D40" s="20" t="str">
        <f t="shared" si="0"/>
        <v>DNPĐang học</v>
      </c>
      <c r="E40" s="20" t="s">
        <v>6332</v>
      </c>
      <c r="F40" s="20" t="s">
        <v>78</v>
      </c>
      <c r="G40" s="20" t="s">
        <v>5775</v>
      </c>
      <c r="H40" s="20" t="s">
        <v>524</v>
      </c>
      <c r="I40" s="20" t="s">
        <v>20554</v>
      </c>
      <c r="J40" s="33" t="s">
        <v>10215</v>
      </c>
      <c r="K40" s="215" t="s">
        <v>10216</v>
      </c>
      <c r="L40" s="20">
        <f t="shared" si="1"/>
        <v>22</v>
      </c>
      <c r="M40" s="20">
        <f t="shared" si="2"/>
        <v>10</v>
      </c>
      <c r="N40" s="20">
        <f t="shared" si="3"/>
        <v>2021</v>
      </c>
      <c r="O40" s="20">
        <v>72</v>
      </c>
      <c r="P40" s="209">
        <f t="shared" si="4"/>
        <v>46682</v>
      </c>
      <c r="Q40" s="20"/>
      <c r="R40" s="20" t="s">
        <v>20553</v>
      </c>
      <c r="S40" s="19" t="s">
        <v>20555</v>
      </c>
      <c r="T40" s="19" t="s">
        <v>20556</v>
      </c>
      <c r="U40" s="19" t="s">
        <v>1779</v>
      </c>
      <c r="V40" s="210">
        <v>34988</v>
      </c>
      <c r="W40" s="20" t="s">
        <v>75</v>
      </c>
      <c r="X40" s="20">
        <v>16</v>
      </c>
      <c r="Y40" s="33" t="s">
        <v>10635</v>
      </c>
      <c r="Z40" s="19" t="s">
        <v>62</v>
      </c>
      <c r="AA40" s="20" t="s">
        <v>2305</v>
      </c>
      <c r="AB40" s="19" t="s">
        <v>2306</v>
      </c>
      <c r="AC40" s="20" t="s">
        <v>14286</v>
      </c>
    </row>
    <row r="41" spans="1:29" ht="22.5" customHeight="1" x14ac:dyDescent="0.35">
      <c r="A41" s="33">
        <v>39</v>
      </c>
      <c r="B41" s="20" t="s">
        <v>20557</v>
      </c>
      <c r="C41" s="20" t="s">
        <v>50</v>
      </c>
      <c r="D41" s="20" t="str">
        <f t="shared" si="0"/>
        <v>DNPĐang học</v>
      </c>
      <c r="E41" s="20" t="s">
        <v>6332</v>
      </c>
      <c r="F41" s="20" t="s">
        <v>78</v>
      </c>
      <c r="G41" s="20" t="s">
        <v>5775</v>
      </c>
      <c r="H41" s="20" t="s">
        <v>524</v>
      </c>
      <c r="I41" s="20" t="s">
        <v>20558</v>
      </c>
      <c r="J41" s="33" t="s">
        <v>1403</v>
      </c>
      <c r="K41" s="215" t="s">
        <v>1404</v>
      </c>
      <c r="L41" s="20">
        <f t="shared" si="1"/>
        <v>5</v>
      </c>
      <c r="M41" s="20">
        <f t="shared" si="2"/>
        <v>11</v>
      </c>
      <c r="N41" s="20">
        <f t="shared" si="3"/>
        <v>2021</v>
      </c>
      <c r="O41" s="20">
        <v>72</v>
      </c>
      <c r="P41" s="209">
        <f t="shared" si="4"/>
        <v>46696</v>
      </c>
      <c r="Q41" s="20"/>
      <c r="R41" s="20" t="s">
        <v>20557</v>
      </c>
      <c r="S41" s="19" t="s">
        <v>199</v>
      </c>
      <c r="T41" s="19" t="s">
        <v>177</v>
      </c>
      <c r="U41" s="19" t="s">
        <v>136</v>
      </c>
      <c r="V41" s="209">
        <v>35094</v>
      </c>
      <c r="W41" s="20" t="s">
        <v>75</v>
      </c>
      <c r="X41" s="20">
        <v>16</v>
      </c>
      <c r="Y41" s="33" t="s">
        <v>10635</v>
      </c>
      <c r="Z41" s="19" t="s">
        <v>62</v>
      </c>
      <c r="AA41" s="20" t="s">
        <v>2305</v>
      </c>
      <c r="AB41" s="19" t="s">
        <v>2306</v>
      </c>
      <c r="AC41" s="20" t="s">
        <v>14286</v>
      </c>
    </row>
    <row r="42" spans="1:29" ht="22.5" customHeight="1" x14ac:dyDescent="0.35">
      <c r="A42" s="33">
        <v>40</v>
      </c>
      <c r="B42" s="20" t="s">
        <v>20559</v>
      </c>
      <c r="C42" s="20" t="s">
        <v>50</v>
      </c>
      <c r="D42" s="20" t="str">
        <f t="shared" si="0"/>
        <v>DNPĐang học</v>
      </c>
      <c r="E42" s="20" t="s">
        <v>6332</v>
      </c>
      <c r="F42" s="20" t="s">
        <v>78</v>
      </c>
      <c r="G42" s="20" t="s">
        <v>5775</v>
      </c>
      <c r="H42" s="20" t="s">
        <v>524</v>
      </c>
      <c r="I42" s="20" t="s">
        <v>20560</v>
      </c>
      <c r="J42" s="33" t="s">
        <v>1403</v>
      </c>
      <c r="K42" s="215" t="s">
        <v>1404</v>
      </c>
      <c r="L42" s="20">
        <f t="shared" si="1"/>
        <v>5</v>
      </c>
      <c r="M42" s="20">
        <f t="shared" si="2"/>
        <v>11</v>
      </c>
      <c r="N42" s="20">
        <f t="shared" si="3"/>
        <v>2021</v>
      </c>
      <c r="O42" s="20">
        <v>72</v>
      </c>
      <c r="P42" s="209">
        <f t="shared" si="4"/>
        <v>46696</v>
      </c>
      <c r="Q42" s="20"/>
      <c r="R42" s="20" t="s">
        <v>20559</v>
      </c>
      <c r="S42" s="19" t="s">
        <v>20561</v>
      </c>
      <c r="T42" s="19" t="s">
        <v>954</v>
      </c>
      <c r="U42" s="19" t="s">
        <v>20562</v>
      </c>
      <c r="V42" s="209">
        <v>29620</v>
      </c>
      <c r="W42" s="20" t="s">
        <v>75</v>
      </c>
      <c r="X42" s="20">
        <v>16</v>
      </c>
      <c r="Y42" s="33" t="s">
        <v>10635</v>
      </c>
      <c r="Z42" s="19" t="s">
        <v>62</v>
      </c>
      <c r="AA42" s="20" t="s">
        <v>2305</v>
      </c>
      <c r="AB42" s="19" t="s">
        <v>2306</v>
      </c>
      <c r="AC42" s="20" t="s">
        <v>14286</v>
      </c>
    </row>
    <row r="43" spans="1:29" ht="22.5" customHeight="1" x14ac:dyDescent="0.35">
      <c r="A43" s="33">
        <v>41</v>
      </c>
      <c r="B43" s="20" t="s">
        <v>20563</v>
      </c>
      <c r="C43" s="20" t="s">
        <v>50</v>
      </c>
      <c r="D43" s="20" t="str">
        <f t="shared" si="0"/>
        <v>DNPĐang học</v>
      </c>
      <c r="E43" s="20" t="s">
        <v>6332</v>
      </c>
      <c r="F43" s="20" t="s">
        <v>78</v>
      </c>
      <c r="G43" s="20" t="s">
        <v>5775</v>
      </c>
      <c r="H43" s="20" t="s">
        <v>524</v>
      </c>
      <c r="I43" s="20" t="s">
        <v>20564</v>
      </c>
      <c r="J43" s="33" t="s">
        <v>10223</v>
      </c>
      <c r="K43" s="215" t="s">
        <v>10224</v>
      </c>
      <c r="L43" s="20">
        <f t="shared" si="1"/>
        <v>24</v>
      </c>
      <c r="M43" s="20">
        <f t="shared" si="2"/>
        <v>12</v>
      </c>
      <c r="N43" s="20">
        <f t="shared" si="3"/>
        <v>2021</v>
      </c>
      <c r="O43" s="20">
        <v>72</v>
      </c>
      <c r="P43" s="209">
        <f t="shared" si="4"/>
        <v>46745</v>
      </c>
      <c r="Q43" s="20"/>
      <c r="R43" s="20" t="s">
        <v>20563</v>
      </c>
      <c r="S43" s="19" t="s">
        <v>20565</v>
      </c>
      <c r="T43" s="19" t="s">
        <v>4741</v>
      </c>
      <c r="U43" s="19" t="s">
        <v>529</v>
      </c>
      <c r="V43" s="209">
        <v>36929</v>
      </c>
      <c r="W43" s="20" t="s">
        <v>75</v>
      </c>
      <c r="X43" s="20">
        <v>16</v>
      </c>
      <c r="Y43" s="33" t="s">
        <v>10635</v>
      </c>
      <c r="Z43" s="19" t="s">
        <v>62</v>
      </c>
      <c r="AA43" s="20" t="s">
        <v>2305</v>
      </c>
      <c r="AB43" s="19" t="s">
        <v>2306</v>
      </c>
      <c r="AC43" s="20" t="s">
        <v>14286</v>
      </c>
    </row>
    <row r="44" spans="1:29" ht="22.5" customHeight="1" x14ac:dyDescent="0.35">
      <c r="A44" s="33">
        <v>42</v>
      </c>
      <c r="B44" s="20" t="s">
        <v>20566</v>
      </c>
      <c r="C44" s="20" t="s">
        <v>50</v>
      </c>
      <c r="D44" s="20" t="str">
        <f t="shared" si="0"/>
        <v>DNPĐang học</v>
      </c>
      <c r="E44" s="20" t="s">
        <v>6332</v>
      </c>
      <c r="F44" s="20" t="s">
        <v>78</v>
      </c>
      <c r="G44" s="20" t="s">
        <v>5775</v>
      </c>
      <c r="H44" s="20" t="s">
        <v>524</v>
      </c>
      <c r="I44" s="20" t="s">
        <v>20567</v>
      </c>
      <c r="J44" s="33" t="s">
        <v>1395</v>
      </c>
      <c r="K44" s="215" t="s">
        <v>1396</v>
      </c>
      <c r="L44" s="20">
        <f t="shared" si="1"/>
        <v>21</v>
      </c>
      <c r="M44" s="20">
        <f t="shared" si="2"/>
        <v>1</v>
      </c>
      <c r="N44" s="20">
        <f t="shared" si="3"/>
        <v>2022</v>
      </c>
      <c r="O44" s="20">
        <v>72</v>
      </c>
      <c r="P44" s="209">
        <f t="shared" si="4"/>
        <v>46773</v>
      </c>
      <c r="Q44" s="20"/>
      <c r="R44" s="20" t="s">
        <v>20566</v>
      </c>
      <c r="S44" s="19" t="s">
        <v>20568</v>
      </c>
      <c r="T44" s="19" t="s">
        <v>358</v>
      </c>
      <c r="U44" s="19" t="s">
        <v>85</v>
      </c>
      <c r="V44" s="209">
        <v>32236</v>
      </c>
      <c r="W44" s="20" t="s">
        <v>75</v>
      </c>
      <c r="X44" s="20">
        <v>16</v>
      </c>
      <c r="Y44" s="33" t="s">
        <v>10635</v>
      </c>
      <c r="Z44" s="19" t="s">
        <v>62</v>
      </c>
      <c r="AA44" s="20" t="s">
        <v>2305</v>
      </c>
      <c r="AB44" s="19" t="s">
        <v>2306</v>
      </c>
      <c r="AC44" s="20" t="s">
        <v>14286</v>
      </c>
    </row>
    <row r="45" spans="1:29" ht="22.5" customHeight="1" x14ac:dyDescent="0.35">
      <c r="A45" s="33">
        <v>43</v>
      </c>
      <c r="B45" s="20" t="s">
        <v>20569</v>
      </c>
      <c r="C45" s="20" t="s">
        <v>50</v>
      </c>
      <c r="D45" s="20" t="str">
        <f t="shared" si="0"/>
        <v>DNPĐang học</v>
      </c>
      <c r="E45" s="20" t="s">
        <v>6332</v>
      </c>
      <c r="F45" s="20" t="s">
        <v>78</v>
      </c>
      <c r="G45" s="20" t="s">
        <v>5775</v>
      </c>
      <c r="H45" s="20" t="s">
        <v>524</v>
      </c>
      <c r="I45" s="20" t="s">
        <v>20570</v>
      </c>
      <c r="J45" s="33" t="s">
        <v>10640</v>
      </c>
      <c r="K45" s="215" t="s">
        <v>10641</v>
      </c>
      <c r="L45" s="20">
        <f t="shared" si="1"/>
        <v>11</v>
      </c>
      <c r="M45" s="20">
        <f t="shared" si="2"/>
        <v>2</v>
      </c>
      <c r="N45" s="20">
        <f t="shared" si="3"/>
        <v>2022</v>
      </c>
      <c r="O45" s="20">
        <v>72</v>
      </c>
      <c r="P45" s="209">
        <f t="shared" si="4"/>
        <v>46794</v>
      </c>
      <c r="Q45" s="20"/>
      <c r="R45" s="20" t="s">
        <v>20569</v>
      </c>
      <c r="S45" s="19" t="s">
        <v>20571</v>
      </c>
      <c r="T45" s="19" t="s">
        <v>271</v>
      </c>
      <c r="U45" s="19" t="s">
        <v>107</v>
      </c>
      <c r="V45" s="209">
        <v>33402</v>
      </c>
      <c r="W45" s="20" t="s">
        <v>75</v>
      </c>
      <c r="X45" s="20">
        <v>16</v>
      </c>
      <c r="Y45" s="33" t="s">
        <v>10635</v>
      </c>
      <c r="Z45" s="19" t="s">
        <v>62</v>
      </c>
      <c r="AA45" s="20" t="s">
        <v>2305</v>
      </c>
      <c r="AB45" s="19" t="s">
        <v>2306</v>
      </c>
      <c r="AC45" s="20" t="s">
        <v>14286</v>
      </c>
    </row>
    <row r="46" spans="1:29" ht="22.5" customHeight="1" x14ac:dyDescent="0.35">
      <c r="A46" s="33">
        <v>44</v>
      </c>
      <c r="B46" s="20" t="s">
        <v>20572</v>
      </c>
      <c r="C46" s="20" t="s">
        <v>50</v>
      </c>
      <c r="D46" s="20" t="str">
        <f t="shared" si="0"/>
        <v>DNPĐang học</v>
      </c>
      <c r="E46" s="20" t="s">
        <v>6332</v>
      </c>
      <c r="F46" s="20" t="s">
        <v>78</v>
      </c>
      <c r="G46" s="20" t="s">
        <v>5775</v>
      </c>
      <c r="H46" s="20" t="s">
        <v>524</v>
      </c>
      <c r="I46" s="20" t="s">
        <v>20573</v>
      </c>
      <c r="J46" s="33" t="s">
        <v>1395</v>
      </c>
      <c r="K46" s="215" t="s">
        <v>1396</v>
      </c>
      <c r="L46" s="20">
        <f t="shared" si="1"/>
        <v>21</v>
      </c>
      <c r="M46" s="20">
        <f t="shared" si="2"/>
        <v>1</v>
      </c>
      <c r="N46" s="20">
        <f t="shared" si="3"/>
        <v>2022</v>
      </c>
      <c r="O46" s="20">
        <v>72</v>
      </c>
      <c r="P46" s="209">
        <f t="shared" si="4"/>
        <v>46773</v>
      </c>
      <c r="Q46" s="20"/>
      <c r="R46" s="20" t="s">
        <v>20572</v>
      </c>
      <c r="S46" s="19" t="s">
        <v>20574</v>
      </c>
      <c r="T46" s="19" t="s">
        <v>20575</v>
      </c>
      <c r="U46" s="19" t="s">
        <v>90</v>
      </c>
      <c r="V46" s="209">
        <v>35303</v>
      </c>
      <c r="W46" s="20" t="s">
        <v>75</v>
      </c>
      <c r="X46" s="20">
        <v>16</v>
      </c>
      <c r="Y46" s="33" t="s">
        <v>10635</v>
      </c>
      <c r="Z46" s="19" t="s">
        <v>62</v>
      </c>
      <c r="AA46" s="20" t="s">
        <v>2305</v>
      </c>
      <c r="AB46" s="19" t="s">
        <v>2306</v>
      </c>
      <c r="AC46" s="20" t="s">
        <v>14286</v>
      </c>
    </row>
    <row r="47" spans="1:29" ht="22.5" customHeight="1" x14ac:dyDescent="0.35">
      <c r="A47" s="33">
        <v>45</v>
      </c>
      <c r="B47" s="20" t="s">
        <v>20576</v>
      </c>
      <c r="C47" s="20" t="s">
        <v>50</v>
      </c>
      <c r="D47" s="20" t="str">
        <f t="shared" si="0"/>
        <v>DNPĐang học</v>
      </c>
      <c r="E47" s="20" t="s">
        <v>6332</v>
      </c>
      <c r="F47" s="20" t="s">
        <v>78</v>
      </c>
      <c r="G47" s="20" t="s">
        <v>5775</v>
      </c>
      <c r="H47" s="20" t="s">
        <v>524</v>
      </c>
      <c r="I47" s="20" t="s">
        <v>20577</v>
      </c>
      <c r="J47" s="33" t="s">
        <v>1395</v>
      </c>
      <c r="K47" s="215" t="s">
        <v>1396</v>
      </c>
      <c r="L47" s="20">
        <f t="shared" si="1"/>
        <v>21</v>
      </c>
      <c r="M47" s="20">
        <f t="shared" si="2"/>
        <v>1</v>
      </c>
      <c r="N47" s="20">
        <f t="shared" si="3"/>
        <v>2022</v>
      </c>
      <c r="O47" s="20">
        <v>72</v>
      </c>
      <c r="P47" s="209">
        <f t="shared" si="4"/>
        <v>46773</v>
      </c>
      <c r="Q47" s="20"/>
      <c r="R47" s="20" t="s">
        <v>20576</v>
      </c>
      <c r="S47" s="19" t="s">
        <v>20578</v>
      </c>
      <c r="T47" s="19" t="s">
        <v>1765</v>
      </c>
      <c r="U47" s="19" t="s">
        <v>342</v>
      </c>
      <c r="V47" s="210">
        <v>32791</v>
      </c>
      <c r="W47" s="20" t="s">
        <v>75</v>
      </c>
      <c r="X47" s="20">
        <v>16</v>
      </c>
      <c r="Y47" s="33" t="s">
        <v>10635</v>
      </c>
      <c r="Z47" s="19" t="s">
        <v>62</v>
      </c>
      <c r="AA47" s="20" t="s">
        <v>2305</v>
      </c>
      <c r="AB47" s="19" t="s">
        <v>2306</v>
      </c>
      <c r="AC47" s="20" t="s">
        <v>14286</v>
      </c>
    </row>
    <row r="48" spans="1:29" ht="22.5" customHeight="1" x14ac:dyDescent="0.35">
      <c r="A48" s="33">
        <v>46</v>
      </c>
      <c r="B48" s="20" t="s">
        <v>20579</v>
      </c>
      <c r="C48" s="20" t="s">
        <v>50</v>
      </c>
      <c r="D48" s="20" t="str">
        <f t="shared" si="0"/>
        <v>DNPĐang học</v>
      </c>
      <c r="E48" s="20" t="s">
        <v>6332</v>
      </c>
      <c r="F48" s="20" t="s">
        <v>78</v>
      </c>
      <c r="G48" s="20" t="s">
        <v>5775</v>
      </c>
      <c r="H48" s="20" t="s">
        <v>524</v>
      </c>
      <c r="I48" s="20" t="s">
        <v>20580</v>
      </c>
      <c r="J48" s="33" t="s">
        <v>1395</v>
      </c>
      <c r="K48" s="215" t="s">
        <v>1396</v>
      </c>
      <c r="L48" s="20">
        <f t="shared" si="1"/>
        <v>21</v>
      </c>
      <c r="M48" s="20">
        <f t="shared" si="2"/>
        <v>1</v>
      </c>
      <c r="N48" s="20">
        <f t="shared" si="3"/>
        <v>2022</v>
      </c>
      <c r="O48" s="20">
        <v>72</v>
      </c>
      <c r="P48" s="209">
        <f t="shared" si="4"/>
        <v>46773</v>
      </c>
      <c r="Q48" s="20"/>
      <c r="R48" s="20" t="s">
        <v>20579</v>
      </c>
      <c r="S48" s="19" t="s">
        <v>20581</v>
      </c>
      <c r="T48" s="19" t="s">
        <v>20582</v>
      </c>
      <c r="U48" s="19" t="s">
        <v>951</v>
      </c>
      <c r="V48" s="209">
        <v>34454</v>
      </c>
      <c r="W48" s="20" t="s">
        <v>75</v>
      </c>
      <c r="X48" s="20">
        <v>16</v>
      </c>
      <c r="Y48" s="33" t="s">
        <v>10635</v>
      </c>
      <c r="Z48" s="19" t="s">
        <v>62</v>
      </c>
      <c r="AA48" s="20" t="s">
        <v>2305</v>
      </c>
      <c r="AB48" s="19" t="s">
        <v>2306</v>
      </c>
      <c r="AC48" s="20" t="s">
        <v>14286</v>
      </c>
    </row>
    <row r="49" spans="1:29" ht="22.5" customHeight="1" x14ac:dyDescent="0.35">
      <c r="A49" s="33">
        <v>47</v>
      </c>
      <c r="B49" s="20" t="s">
        <v>20583</v>
      </c>
      <c r="C49" s="20" t="s">
        <v>50</v>
      </c>
      <c r="D49" s="20" t="str">
        <f t="shared" si="0"/>
        <v>DNPĐang học</v>
      </c>
      <c r="E49" s="20" t="s">
        <v>6332</v>
      </c>
      <c r="F49" s="20" t="s">
        <v>78</v>
      </c>
      <c r="G49" s="20" t="s">
        <v>5775</v>
      </c>
      <c r="H49" s="20" t="s">
        <v>524</v>
      </c>
      <c r="I49" s="20" t="s">
        <v>20584</v>
      </c>
      <c r="J49" s="33" t="s">
        <v>1395</v>
      </c>
      <c r="K49" s="215" t="s">
        <v>1396</v>
      </c>
      <c r="L49" s="20">
        <f t="shared" si="1"/>
        <v>21</v>
      </c>
      <c r="M49" s="20">
        <f t="shared" si="2"/>
        <v>1</v>
      </c>
      <c r="N49" s="20">
        <f t="shared" si="3"/>
        <v>2022</v>
      </c>
      <c r="O49" s="20">
        <v>72</v>
      </c>
      <c r="P49" s="209">
        <f t="shared" si="4"/>
        <v>46773</v>
      </c>
      <c r="Q49" s="20"/>
      <c r="R49" s="20" t="s">
        <v>20583</v>
      </c>
      <c r="S49" s="19" t="s">
        <v>20585</v>
      </c>
      <c r="T49" s="19" t="s">
        <v>20586</v>
      </c>
      <c r="U49" s="19" t="s">
        <v>459</v>
      </c>
      <c r="V49" s="209">
        <v>33742</v>
      </c>
      <c r="W49" s="20" t="s">
        <v>44</v>
      </c>
      <c r="X49" s="20">
        <v>16</v>
      </c>
      <c r="Y49" s="33" t="s">
        <v>10635</v>
      </c>
      <c r="Z49" s="19" t="s">
        <v>62</v>
      </c>
      <c r="AA49" s="20" t="s">
        <v>2305</v>
      </c>
      <c r="AB49" s="19" t="s">
        <v>2306</v>
      </c>
      <c r="AC49" s="20" t="s">
        <v>14286</v>
      </c>
    </row>
    <row r="50" spans="1:29" ht="22.5" customHeight="1" x14ac:dyDescent="0.35">
      <c r="A50" s="33">
        <v>48</v>
      </c>
      <c r="B50" s="20" t="s">
        <v>20587</v>
      </c>
      <c r="C50" s="20" t="s">
        <v>50</v>
      </c>
      <c r="D50" s="20" t="str">
        <f t="shared" si="0"/>
        <v>DNPĐang học</v>
      </c>
      <c r="E50" s="20" t="s">
        <v>6332</v>
      </c>
      <c r="F50" s="20" t="s">
        <v>78</v>
      </c>
      <c r="G50" s="20" t="s">
        <v>5775</v>
      </c>
      <c r="H50" s="20" t="s">
        <v>524</v>
      </c>
      <c r="I50" s="20" t="s">
        <v>20588</v>
      </c>
      <c r="J50" s="33" t="s">
        <v>1395</v>
      </c>
      <c r="K50" s="215" t="s">
        <v>1396</v>
      </c>
      <c r="L50" s="20">
        <f t="shared" si="1"/>
        <v>21</v>
      </c>
      <c r="M50" s="20">
        <f t="shared" si="2"/>
        <v>1</v>
      </c>
      <c r="N50" s="20">
        <f t="shared" si="3"/>
        <v>2022</v>
      </c>
      <c r="O50" s="20">
        <v>72</v>
      </c>
      <c r="P50" s="209">
        <f t="shared" si="4"/>
        <v>46773</v>
      </c>
      <c r="Q50" s="20"/>
      <c r="R50" s="20" t="s">
        <v>20587</v>
      </c>
      <c r="S50" s="19" t="s">
        <v>20589</v>
      </c>
      <c r="T50" s="19" t="s">
        <v>10382</v>
      </c>
      <c r="U50" s="19" t="s">
        <v>425</v>
      </c>
      <c r="V50" s="209">
        <v>34878</v>
      </c>
      <c r="W50" s="20" t="s">
        <v>75</v>
      </c>
      <c r="X50" s="20">
        <v>16</v>
      </c>
      <c r="Y50" s="33" t="s">
        <v>10635</v>
      </c>
      <c r="Z50" s="19" t="s">
        <v>62</v>
      </c>
      <c r="AA50" s="20" t="s">
        <v>2305</v>
      </c>
      <c r="AB50" s="19" t="s">
        <v>2306</v>
      </c>
      <c r="AC50" s="20" t="s">
        <v>14286</v>
      </c>
    </row>
    <row r="51" spans="1:29" ht="22.5" customHeight="1" x14ac:dyDescent="0.35">
      <c r="A51" s="33">
        <v>49</v>
      </c>
      <c r="B51" s="20" t="s">
        <v>20590</v>
      </c>
      <c r="C51" s="20" t="s">
        <v>50</v>
      </c>
      <c r="D51" s="20" t="str">
        <f t="shared" si="0"/>
        <v>DNPĐang học</v>
      </c>
      <c r="E51" s="20" t="s">
        <v>6332</v>
      </c>
      <c r="F51" s="20" t="s">
        <v>78</v>
      </c>
      <c r="G51" s="20" t="s">
        <v>5775</v>
      </c>
      <c r="H51" s="20" t="s">
        <v>524</v>
      </c>
      <c r="I51" s="20" t="s">
        <v>20591</v>
      </c>
      <c r="J51" s="33" t="s">
        <v>2552</v>
      </c>
      <c r="K51" s="215" t="s">
        <v>2553</v>
      </c>
      <c r="L51" s="20">
        <f t="shared" si="1"/>
        <v>19</v>
      </c>
      <c r="M51" s="20">
        <f t="shared" si="2"/>
        <v>8</v>
      </c>
      <c r="N51" s="20">
        <f t="shared" si="3"/>
        <v>2021</v>
      </c>
      <c r="O51" s="215">
        <v>96</v>
      </c>
      <c r="P51" s="209">
        <f t="shared" si="4"/>
        <v>47349</v>
      </c>
      <c r="Q51" s="20"/>
      <c r="R51" s="20" t="s">
        <v>20590</v>
      </c>
      <c r="S51" s="19" t="s">
        <v>4846</v>
      </c>
      <c r="T51" s="19" t="s">
        <v>4847</v>
      </c>
      <c r="U51" s="19" t="s">
        <v>462</v>
      </c>
      <c r="V51" s="209">
        <v>31211</v>
      </c>
      <c r="W51" s="20" t="s">
        <v>75</v>
      </c>
      <c r="X51" s="20">
        <v>16</v>
      </c>
      <c r="Y51" s="33" t="s">
        <v>20592</v>
      </c>
      <c r="Z51" s="19" t="s">
        <v>93</v>
      </c>
      <c r="AA51" s="20" t="s">
        <v>2305</v>
      </c>
      <c r="AB51" s="19" t="s">
        <v>2306</v>
      </c>
      <c r="AC51" s="20" t="s">
        <v>14286</v>
      </c>
    </row>
    <row r="52" spans="1:29" ht="22.5" customHeight="1" x14ac:dyDescent="0.35">
      <c r="A52" s="33">
        <v>50</v>
      </c>
      <c r="B52" s="20" t="s">
        <v>20593</v>
      </c>
      <c r="C52" s="20" t="s">
        <v>50</v>
      </c>
      <c r="D52" s="20" t="str">
        <f t="shared" si="0"/>
        <v>DNPĐang học</v>
      </c>
      <c r="E52" s="20" t="s">
        <v>6332</v>
      </c>
      <c r="F52" s="20" t="s">
        <v>78</v>
      </c>
      <c r="G52" s="20" t="s">
        <v>5775</v>
      </c>
      <c r="H52" s="20" t="s">
        <v>524</v>
      </c>
      <c r="I52" s="20" t="s">
        <v>20594</v>
      </c>
      <c r="J52" s="33" t="s">
        <v>2552</v>
      </c>
      <c r="K52" s="215" t="s">
        <v>2553</v>
      </c>
      <c r="L52" s="20">
        <f t="shared" si="1"/>
        <v>19</v>
      </c>
      <c r="M52" s="20">
        <f t="shared" si="2"/>
        <v>8</v>
      </c>
      <c r="N52" s="20">
        <f t="shared" si="3"/>
        <v>2021</v>
      </c>
      <c r="O52" s="215">
        <v>96</v>
      </c>
      <c r="P52" s="209">
        <f t="shared" si="4"/>
        <v>47349</v>
      </c>
      <c r="Q52" s="20"/>
      <c r="R52" s="20" t="s">
        <v>20593</v>
      </c>
      <c r="S52" s="19" t="s">
        <v>20595</v>
      </c>
      <c r="T52" s="19" t="s">
        <v>1908</v>
      </c>
      <c r="U52" s="19" t="s">
        <v>204</v>
      </c>
      <c r="V52" s="209">
        <v>32563</v>
      </c>
      <c r="W52" s="20" t="s">
        <v>75</v>
      </c>
      <c r="X52" s="20">
        <v>16</v>
      </c>
      <c r="Y52" s="33" t="s">
        <v>20596</v>
      </c>
      <c r="Z52" s="19" t="s">
        <v>93</v>
      </c>
      <c r="AA52" s="20" t="s">
        <v>2305</v>
      </c>
      <c r="AB52" s="19" t="s">
        <v>2306</v>
      </c>
      <c r="AC52" s="20" t="s">
        <v>14286</v>
      </c>
    </row>
    <row r="53" spans="1:29" ht="22.5" customHeight="1" x14ac:dyDescent="0.35">
      <c r="A53" s="33">
        <v>51</v>
      </c>
      <c r="B53" s="20" t="s">
        <v>20597</v>
      </c>
      <c r="C53" s="20" t="s">
        <v>78</v>
      </c>
      <c r="D53" s="20" t="str">
        <f t="shared" si="0"/>
        <v>DNPĐang học</v>
      </c>
      <c r="E53" s="20" t="s">
        <v>6332</v>
      </c>
      <c r="F53" s="20" t="s">
        <v>78</v>
      </c>
      <c r="G53" s="20" t="s">
        <v>5775</v>
      </c>
      <c r="H53" s="20" t="s">
        <v>524</v>
      </c>
      <c r="I53" s="20" t="s">
        <v>20598</v>
      </c>
      <c r="J53" s="33" t="s">
        <v>10223</v>
      </c>
      <c r="K53" s="215" t="s">
        <v>10224</v>
      </c>
      <c r="L53" s="20">
        <f t="shared" si="1"/>
        <v>24</v>
      </c>
      <c r="M53" s="20">
        <f t="shared" si="2"/>
        <v>12</v>
      </c>
      <c r="N53" s="20">
        <f t="shared" si="3"/>
        <v>2021</v>
      </c>
      <c r="O53" s="20">
        <v>72</v>
      </c>
      <c r="P53" s="209">
        <f t="shared" si="4"/>
        <v>46745</v>
      </c>
      <c r="Q53" s="20"/>
      <c r="R53" s="20" t="s">
        <v>20597</v>
      </c>
      <c r="S53" s="19" t="s">
        <v>20599</v>
      </c>
      <c r="T53" s="19" t="s">
        <v>20600</v>
      </c>
      <c r="U53" s="19" t="s">
        <v>1789</v>
      </c>
      <c r="V53" s="209">
        <v>36356</v>
      </c>
      <c r="W53" s="20" t="s">
        <v>75</v>
      </c>
      <c r="X53" s="20">
        <v>16</v>
      </c>
      <c r="Y53" s="33" t="s">
        <v>20596</v>
      </c>
      <c r="Z53" s="19" t="s">
        <v>93</v>
      </c>
      <c r="AA53" s="20" t="s">
        <v>2305</v>
      </c>
      <c r="AB53" s="19" t="s">
        <v>2306</v>
      </c>
      <c r="AC53" s="20" t="s">
        <v>14286</v>
      </c>
    </row>
    <row r="54" spans="1:29" ht="22.5" customHeight="1" x14ac:dyDescent="0.35">
      <c r="A54" s="33">
        <v>52</v>
      </c>
      <c r="B54" s="20" t="s">
        <v>20601</v>
      </c>
      <c r="C54" s="20" t="s">
        <v>50</v>
      </c>
      <c r="D54" s="20" t="str">
        <f t="shared" si="0"/>
        <v>DNPĐang học</v>
      </c>
      <c r="E54" s="20" t="s">
        <v>6332</v>
      </c>
      <c r="F54" s="20" t="s">
        <v>78</v>
      </c>
      <c r="G54" s="20" t="s">
        <v>5775</v>
      </c>
      <c r="H54" s="20" t="s">
        <v>524</v>
      </c>
      <c r="I54" s="20" t="s">
        <v>20602</v>
      </c>
      <c r="J54" s="33" t="s">
        <v>2552</v>
      </c>
      <c r="K54" s="215" t="s">
        <v>2553</v>
      </c>
      <c r="L54" s="20">
        <f t="shared" si="1"/>
        <v>19</v>
      </c>
      <c r="M54" s="20">
        <f t="shared" si="2"/>
        <v>8</v>
      </c>
      <c r="N54" s="20">
        <f t="shared" si="3"/>
        <v>2021</v>
      </c>
      <c r="O54" s="215">
        <v>96</v>
      </c>
      <c r="P54" s="209">
        <f t="shared" si="4"/>
        <v>47349</v>
      </c>
      <c r="Q54" s="20"/>
      <c r="R54" s="20" t="s">
        <v>20601</v>
      </c>
      <c r="S54" s="19" t="s">
        <v>20603</v>
      </c>
      <c r="T54" s="19" t="s">
        <v>618</v>
      </c>
      <c r="U54" s="19" t="s">
        <v>3197</v>
      </c>
      <c r="V54" s="209">
        <v>31383</v>
      </c>
      <c r="W54" s="20" t="s">
        <v>75</v>
      </c>
      <c r="X54" s="20">
        <v>16</v>
      </c>
      <c r="Y54" s="33" t="s">
        <v>15355</v>
      </c>
      <c r="Z54" s="19" t="s">
        <v>93</v>
      </c>
      <c r="AA54" s="20" t="s">
        <v>2305</v>
      </c>
      <c r="AB54" s="19" t="s">
        <v>2306</v>
      </c>
      <c r="AC54" s="20" t="s">
        <v>14286</v>
      </c>
    </row>
    <row r="55" spans="1:29" ht="22.5" customHeight="1" x14ac:dyDescent="0.35">
      <c r="A55" s="33">
        <v>53</v>
      </c>
      <c r="B55" s="20" t="s">
        <v>20604</v>
      </c>
      <c r="C55" s="20" t="s">
        <v>50</v>
      </c>
      <c r="D55" s="20" t="str">
        <f t="shared" si="0"/>
        <v>DNPĐang học</v>
      </c>
      <c r="E55" s="20" t="s">
        <v>6332</v>
      </c>
      <c r="F55" s="20" t="s">
        <v>78</v>
      </c>
      <c r="G55" s="20" t="s">
        <v>5775</v>
      </c>
      <c r="H55" s="20" t="s">
        <v>524</v>
      </c>
      <c r="I55" s="20" t="s">
        <v>20605</v>
      </c>
      <c r="J55" s="33" t="s">
        <v>10629</v>
      </c>
      <c r="K55" s="215" t="s">
        <v>10630</v>
      </c>
      <c r="L55" s="20">
        <f t="shared" si="1"/>
        <v>28</v>
      </c>
      <c r="M55" s="20">
        <f t="shared" si="2"/>
        <v>9</v>
      </c>
      <c r="N55" s="20">
        <f t="shared" si="3"/>
        <v>2021</v>
      </c>
      <c r="O55" s="20">
        <v>72</v>
      </c>
      <c r="P55" s="209">
        <f t="shared" si="4"/>
        <v>46658</v>
      </c>
      <c r="Q55" s="20"/>
      <c r="R55" s="20" t="s">
        <v>20604</v>
      </c>
      <c r="S55" s="19" t="s">
        <v>20606</v>
      </c>
      <c r="T55" s="19" t="s">
        <v>491</v>
      </c>
      <c r="U55" s="19" t="s">
        <v>20607</v>
      </c>
      <c r="V55" s="209">
        <v>31814</v>
      </c>
      <c r="W55" s="20" t="s">
        <v>75</v>
      </c>
      <c r="X55" s="20">
        <v>16</v>
      </c>
      <c r="Y55" s="33" t="s">
        <v>15355</v>
      </c>
      <c r="Z55" s="19" t="s">
        <v>93</v>
      </c>
      <c r="AA55" s="20" t="s">
        <v>2305</v>
      </c>
      <c r="AB55" s="19" t="s">
        <v>2306</v>
      </c>
      <c r="AC55" s="20" t="s">
        <v>14286</v>
      </c>
    </row>
    <row r="56" spans="1:29" ht="22.5" customHeight="1" x14ac:dyDescent="0.35">
      <c r="A56" s="33">
        <v>54</v>
      </c>
      <c r="B56" s="20" t="s">
        <v>20608</v>
      </c>
      <c r="C56" s="20" t="s">
        <v>50</v>
      </c>
      <c r="D56" s="20" t="str">
        <f t="shared" si="0"/>
        <v>DNPĐang học</v>
      </c>
      <c r="E56" s="20" t="s">
        <v>6332</v>
      </c>
      <c r="F56" s="20" t="s">
        <v>78</v>
      </c>
      <c r="G56" s="20" t="s">
        <v>5775</v>
      </c>
      <c r="H56" s="20" t="s">
        <v>524</v>
      </c>
      <c r="I56" s="20" t="s">
        <v>20609</v>
      </c>
      <c r="J56" s="33" t="s">
        <v>1403</v>
      </c>
      <c r="K56" s="215" t="s">
        <v>1404</v>
      </c>
      <c r="L56" s="20">
        <f t="shared" si="1"/>
        <v>5</v>
      </c>
      <c r="M56" s="20">
        <f t="shared" si="2"/>
        <v>11</v>
      </c>
      <c r="N56" s="20">
        <f t="shared" si="3"/>
        <v>2021</v>
      </c>
      <c r="O56" s="20">
        <v>72</v>
      </c>
      <c r="P56" s="209">
        <f t="shared" si="4"/>
        <v>46696</v>
      </c>
      <c r="Q56" s="20"/>
      <c r="R56" s="20" t="s">
        <v>20608</v>
      </c>
      <c r="S56" s="19" t="s">
        <v>20610</v>
      </c>
      <c r="T56" s="19" t="s">
        <v>271</v>
      </c>
      <c r="U56" s="19" t="s">
        <v>181</v>
      </c>
      <c r="V56" s="209">
        <v>28241</v>
      </c>
      <c r="W56" s="20" t="s">
        <v>75</v>
      </c>
      <c r="X56" s="20">
        <v>16</v>
      </c>
      <c r="Y56" s="33" t="s">
        <v>15355</v>
      </c>
      <c r="Z56" s="19" t="s">
        <v>93</v>
      </c>
      <c r="AA56" s="20" t="s">
        <v>2305</v>
      </c>
      <c r="AB56" s="19" t="s">
        <v>2306</v>
      </c>
      <c r="AC56" s="20" t="s">
        <v>14286</v>
      </c>
    </row>
    <row r="57" spans="1:29" ht="22.5" customHeight="1" x14ac:dyDescent="0.35">
      <c r="A57" s="33">
        <v>55</v>
      </c>
      <c r="B57" s="20" t="s">
        <v>20611</v>
      </c>
      <c r="C57" s="20" t="s">
        <v>50</v>
      </c>
      <c r="D57" s="20" t="str">
        <f t="shared" si="0"/>
        <v>DNPĐang học</v>
      </c>
      <c r="E57" s="20" t="s">
        <v>6332</v>
      </c>
      <c r="F57" s="20" t="s">
        <v>78</v>
      </c>
      <c r="G57" s="20" t="s">
        <v>5775</v>
      </c>
      <c r="H57" s="20" t="s">
        <v>524</v>
      </c>
      <c r="I57" s="20" t="s">
        <v>20612</v>
      </c>
      <c r="J57" s="33" t="s">
        <v>1395</v>
      </c>
      <c r="K57" s="215" t="s">
        <v>1396</v>
      </c>
      <c r="L57" s="20">
        <f t="shared" si="1"/>
        <v>21</v>
      </c>
      <c r="M57" s="20">
        <f t="shared" si="2"/>
        <v>1</v>
      </c>
      <c r="N57" s="20">
        <f t="shared" si="3"/>
        <v>2022</v>
      </c>
      <c r="O57" s="20">
        <v>72</v>
      </c>
      <c r="P57" s="209">
        <f t="shared" si="4"/>
        <v>46773</v>
      </c>
      <c r="Q57" s="20"/>
      <c r="R57" s="20" t="s">
        <v>20611</v>
      </c>
      <c r="S57" s="19" t="s">
        <v>2922</v>
      </c>
      <c r="T57" s="19" t="s">
        <v>1966</v>
      </c>
      <c r="U57" s="19" t="s">
        <v>1663</v>
      </c>
      <c r="V57" s="209">
        <v>29961</v>
      </c>
      <c r="W57" s="20" t="s">
        <v>75</v>
      </c>
      <c r="X57" s="20">
        <v>16</v>
      </c>
      <c r="Y57" s="33" t="s">
        <v>15355</v>
      </c>
      <c r="Z57" s="19" t="s">
        <v>93</v>
      </c>
      <c r="AA57" s="20" t="s">
        <v>2305</v>
      </c>
      <c r="AB57" s="19" t="s">
        <v>2306</v>
      </c>
      <c r="AC57" s="20" t="s">
        <v>14286</v>
      </c>
    </row>
    <row r="58" spans="1:29" ht="22.5" customHeight="1" x14ac:dyDescent="0.35">
      <c r="A58" s="33">
        <v>56</v>
      </c>
      <c r="B58" s="20" t="s">
        <v>20613</v>
      </c>
      <c r="C58" s="20" t="s">
        <v>50</v>
      </c>
      <c r="D58" s="20" t="str">
        <f t="shared" si="0"/>
        <v>DNPĐang học</v>
      </c>
      <c r="E58" s="20" t="s">
        <v>6332</v>
      </c>
      <c r="F58" s="20" t="s">
        <v>78</v>
      </c>
      <c r="G58" s="20" t="s">
        <v>5775</v>
      </c>
      <c r="H58" s="20" t="s">
        <v>524</v>
      </c>
      <c r="I58" s="20" t="s">
        <v>20614</v>
      </c>
      <c r="J58" s="33" t="s">
        <v>10223</v>
      </c>
      <c r="K58" s="215" t="s">
        <v>10224</v>
      </c>
      <c r="L58" s="20">
        <f t="shared" si="1"/>
        <v>24</v>
      </c>
      <c r="M58" s="20">
        <f t="shared" si="2"/>
        <v>12</v>
      </c>
      <c r="N58" s="20">
        <f t="shared" si="3"/>
        <v>2021</v>
      </c>
      <c r="O58" s="20">
        <v>72</v>
      </c>
      <c r="P58" s="209">
        <f t="shared" si="4"/>
        <v>46745</v>
      </c>
      <c r="Q58" s="20"/>
      <c r="R58" s="20" t="s">
        <v>20613</v>
      </c>
      <c r="S58" s="19" t="s">
        <v>20615</v>
      </c>
      <c r="T58" s="19" t="s">
        <v>20616</v>
      </c>
      <c r="U58" s="19" t="s">
        <v>575</v>
      </c>
      <c r="V58" s="210">
        <v>32854</v>
      </c>
      <c r="W58" s="20" t="s">
        <v>44</v>
      </c>
      <c r="X58" s="20">
        <v>16</v>
      </c>
      <c r="Y58" s="33" t="s">
        <v>20617</v>
      </c>
      <c r="Z58" s="19" t="s">
        <v>121</v>
      </c>
      <c r="AA58" s="20" t="s">
        <v>2305</v>
      </c>
      <c r="AB58" s="19" t="s">
        <v>2306</v>
      </c>
      <c r="AC58" s="20" t="s">
        <v>14286</v>
      </c>
    </row>
    <row r="59" spans="1:29" ht="22.5" customHeight="1" x14ac:dyDescent="0.35">
      <c r="A59" s="33">
        <v>57</v>
      </c>
      <c r="B59" s="20" t="s">
        <v>20618</v>
      </c>
      <c r="C59" s="20" t="s">
        <v>50</v>
      </c>
      <c r="D59" s="20" t="str">
        <f t="shared" si="0"/>
        <v>DNPĐang học</v>
      </c>
      <c r="E59" s="20" t="s">
        <v>6332</v>
      </c>
      <c r="F59" s="20" t="s">
        <v>78</v>
      </c>
      <c r="G59" s="20" t="s">
        <v>5775</v>
      </c>
      <c r="H59" s="20" t="s">
        <v>524</v>
      </c>
      <c r="I59" s="20" t="s">
        <v>20619</v>
      </c>
      <c r="J59" s="33" t="s">
        <v>16531</v>
      </c>
      <c r="K59" s="215" t="s">
        <v>16532</v>
      </c>
      <c r="L59" s="20">
        <f t="shared" si="1"/>
        <v>28</v>
      </c>
      <c r="M59" s="20">
        <f t="shared" si="2"/>
        <v>2</v>
      </c>
      <c r="N59" s="20">
        <f t="shared" si="3"/>
        <v>2019</v>
      </c>
      <c r="O59" s="20">
        <v>96</v>
      </c>
      <c r="P59" s="209">
        <f t="shared" si="4"/>
        <v>46446</v>
      </c>
      <c r="Q59" s="20"/>
      <c r="R59" s="20" t="s">
        <v>20618</v>
      </c>
      <c r="S59" s="19" t="s">
        <v>20620</v>
      </c>
      <c r="T59" s="19" t="s">
        <v>20621</v>
      </c>
      <c r="U59" s="19" t="s">
        <v>4870</v>
      </c>
      <c r="V59" s="209">
        <v>34196</v>
      </c>
      <c r="W59" s="20" t="s">
        <v>75</v>
      </c>
      <c r="X59" s="20">
        <v>16</v>
      </c>
      <c r="Y59" s="33" t="s">
        <v>20622</v>
      </c>
      <c r="Z59" s="19" t="s">
        <v>121</v>
      </c>
      <c r="AA59" s="20" t="s">
        <v>2305</v>
      </c>
      <c r="AB59" s="19" t="s">
        <v>2306</v>
      </c>
      <c r="AC59" s="20" t="s">
        <v>14286</v>
      </c>
    </row>
    <row r="60" spans="1:29" ht="22.5" customHeight="1" x14ac:dyDescent="0.35">
      <c r="A60" s="33">
        <v>58</v>
      </c>
      <c r="B60" s="20" t="s">
        <v>20623</v>
      </c>
      <c r="C60" s="20" t="s">
        <v>50</v>
      </c>
      <c r="D60" s="20" t="str">
        <f t="shared" si="0"/>
        <v>DNPĐang học</v>
      </c>
      <c r="E60" s="20" t="s">
        <v>6332</v>
      </c>
      <c r="F60" s="20" t="s">
        <v>78</v>
      </c>
      <c r="G60" s="20" t="s">
        <v>5775</v>
      </c>
      <c r="H60" s="20" t="s">
        <v>524</v>
      </c>
      <c r="I60" s="20" t="s">
        <v>20624</v>
      </c>
      <c r="J60" s="33" t="s">
        <v>15394</v>
      </c>
      <c r="K60" s="215" t="s">
        <v>13782</v>
      </c>
      <c r="L60" s="20">
        <f t="shared" si="1"/>
        <v>6</v>
      </c>
      <c r="M60" s="20">
        <f t="shared" si="2"/>
        <v>12</v>
      </c>
      <c r="N60" s="20">
        <f t="shared" si="3"/>
        <v>2021</v>
      </c>
      <c r="O60" s="20">
        <v>72</v>
      </c>
      <c r="P60" s="209">
        <f t="shared" si="4"/>
        <v>46727</v>
      </c>
      <c r="Q60" s="20"/>
      <c r="R60" s="20" t="s">
        <v>20623</v>
      </c>
      <c r="S60" s="19" t="s">
        <v>20625</v>
      </c>
      <c r="T60" s="19" t="s">
        <v>5160</v>
      </c>
      <c r="U60" s="19" t="s">
        <v>342</v>
      </c>
      <c r="V60" s="209">
        <v>32028</v>
      </c>
      <c r="W60" s="20" t="s">
        <v>75</v>
      </c>
      <c r="X60" s="20">
        <v>16</v>
      </c>
      <c r="Y60" s="33" t="s">
        <v>20622</v>
      </c>
      <c r="Z60" s="19" t="s">
        <v>121</v>
      </c>
      <c r="AA60" s="20" t="s">
        <v>2305</v>
      </c>
      <c r="AB60" s="19" t="s">
        <v>2306</v>
      </c>
      <c r="AC60" s="20" t="s">
        <v>14286</v>
      </c>
    </row>
    <row r="61" spans="1:29" ht="22.5" customHeight="1" x14ac:dyDescent="0.35">
      <c r="A61" s="33">
        <v>59</v>
      </c>
      <c r="B61" s="20" t="s">
        <v>20626</v>
      </c>
      <c r="C61" s="20" t="s">
        <v>50</v>
      </c>
      <c r="D61" s="20" t="str">
        <f t="shared" si="0"/>
        <v>DNPĐang học</v>
      </c>
      <c r="E61" s="20" t="s">
        <v>6332</v>
      </c>
      <c r="F61" s="20" t="s">
        <v>78</v>
      </c>
      <c r="G61" s="20" t="s">
        <v>5775</v>
      </c>
      <c r="H61" s="20" t="s">
        <v>524</v>
      </c>
      <c r="I61" s="20" t="s">
        <v>20627</v>
      </c>
      <c r="J61" s="33" t="s">
        <v>15394</v>
      </c>
      <c r="K61" s="215" t="s">
        <v>13782</v>
      </c>
      <c r="L61" s="20">
        <f t="shared" si="1"/>
        <v>6</v>
      </c>
      <c r="M61" s="20">
        <f t="shared" si="2"/>
        <v>12</v>
      </c>
      <c r="N61" s="20">
        <f t="shared" si="3"/>
        <v>2021</v>
      </c>
      <c r="O61" s="20">
        <v>72</v>
      </c>
      <c r="P61" s="209">
        <f t="shared" si="4"/>
        <v>46727</v>
      </c>
      <c r="Q61" s="20"/>
      <c r="R61" s="20" t="s">
        <v>20626</v>
      </c>
      <c r="S61" s="19" t="s">
        <v>20628</v>
      </c>
      <c r="T61" s="19" t="s">
        <v>1778</v>
      </c>
      <c r="U61" s="19" t="s">
        <v>731</v>
      </c>
      <c r="V61" s="209">
        <v>34844</v>
      </c>
      <c r="W61" s="20" t="s">
        <v>75</v>
      </c>
      <c r="X61" s="20">
        <v>16</v>
      </c>
      <c r="Y61" s="33" t="s">
        <v>20622</v>
      </c>
      <c r="Z61" s="19" t="s">
        <v>121</v>
      </c>
      <c r="AA61" s="20" t="s">
        <v>2305</v>
      </c>
      <c r="AB61" s="19" t="s">
        <v>2306</v>
      </c>
      <c r="AC61" s="20" t="s">
        <v>14286</v>
      </c>
    </row>
    <row r="62" spans="1:29" ht="22.5" customHeight="1" x14ac:dyDescent="0.35">
      <c r="A62" s="33">
        <v>60</v>
      </c>
      <c r="B62" s="20" t="s">
        <v>20629</v>
      </c>
      <c r="C62" s="20" t="s">
        <v>50</v>
      </c>
      <c r="D62" s="20" t="str">
        <f t="shared" si="0"/>
        <v>DNPĐang học</v>
      </c>
      <c r="E62" s="20" t="s">
        <v>6332</v>
      </c>
      <c r="F62" s="20" t="s">
        <v>78</v>
      </c>
      <c r="G62" s="20" t="s">
        <v>5775</v>
      </c>
      <c r="H62" s="20" t="s">
        <v>524</v>
      </c>
      <c r="I62" s="20" t="s">
        <v>20630</v>
      </c>
      <c r="J62" s="33" t="s">
        <v>10215</v>
      </c>
      <c r="K62" s="215" t="s">
        <v>10216</v>
      </c>
      <c r="L62" s="20">
        <f t="shared" si="1"/>
        <v>22</v>
      </c>
      <c r="M62" s="20">
        <f t="shared" si="2"/>
        <v>10</v>
      </c>
      <c r="N62" s="20">
        <f t="shared" si="3"/>
        <v>2021</v>
      </c>
      <c r="O62" s="20">
        <v>72</v>
      </c>
      <c r="P62" s="209">
        <f t="shared" si="4"/>
        <v>46682</v>
      </c>
      <c r="Q62" s="20"/>
      <c r="R62" s="20" t="s">
        <v>20629</v>
      </c>
      <c r="S62" s="19" t="s">
        <v>20631</v>
      </c>
      <c r="T62" s="19" t="s">
        <v>20632</v>
      </c>
      <c r="U62" s="19" t="s">
        <v>6201</v>
      </c>
      <c r="V62" s="209">
        <v>30187</v>
      </c>
      <c r="W62" s="20" t="s">
        <v>44</v>
      </c>
      <c r="X62" s="20">
        <v>16</v>
      </c>
      <c r="Y62" s="33" t="s">
        <v>20622</v>
      </c>
      <c r="Z62" s="19" t="s">
        <v>121</v>
      </c>
      <c r="AA62" s="20" t="s">
        <v>2305</v>
      </c>
      <c r="AB62" s="19" t="s">
        <v>2306</v>
      </c>
      <c r="AC62" s="20" t="s">
        <v>14286</v>
      </c>
    </row>
    <row r="63" spans="1:29" ht="22.5" customHeight="1" x14ac:dyDescent="0.35">
      <c r="A63" s="33">
        <v>61</v>
      </c>
      <c r="B63" s="20" t="s">
        <v>20633</v>
      </c>
      <c r="C63" s="20" t="s">
        <v>50</v>
      </c>
      <c r="D63" s="20" t="str">
        <f t="shared" si="0"/>
        <v>DNPĐang học</v>
      </c>
      <c r="E63" s="20" t="s">
        <v>6332</v>
      </c>
      <c r="F63" s="20" t="s">
        <v>78</v>
      </c>
      <c r="G63" s="20" t="s">
        <v>5775</v>
      </c>
      <c r="H63" s="20" t="s">
        <v>524</v>
      </c>
      <c r="I63" s="20" t="s">
        <v>20634</v>
      </c>
      <c r="J63" s="33" t="s">
        <v>10215</v>
      </c>
      <c r="K63" s="215" t="s">
        <v>10216</v>
      </c>
      <c r="L63" s="20">
        <f t="shared" si="1"/>
        <v>22</v>
      </c>
      <c r="M63" s="20">
        <f t="shared" si="2"/>
        <v>10</v>
      </c>
      <c r="N63" s="20">
        <f t="shared" si="3"/>
        <v>2021</v>
      </c>
      <c r="O63" s="20">
        <v>72</v>
      </c>
      <c r="P63" s="209">
        <f t="shared" si="4"/>
        <v>46682</v>
      </c>
      <c r="Q63" s="20"/>
      <c r="R63" s="20" t="s">
        <v>20633</v>
      </c>
      <c r="S63" s="19" t="s">
        <v>20635</v>
      </c>
      <c r="T63" s="19" t="s">
        <v>232</v>
      </c>
      <c r="U63" s="19" t="s">
        <v>869</v>
      </c>
      <c r="V63" s="209">
        <v>27304</v>
      </c>
      <c r="W63" s="20" t="s">
        <v>44</v>
      </c>
      <c r="X63" s="20">
        <v>16</v>
      </c>
      <c r="Y63" s="33" t="s">
        <v>20622</v>
      </c>
      <c r="Z63" s="19" t="s">
        <v>121</v>
      </c>
      <c r="AA63" s="20" t="s">
        <v>2305</v>
      </c>
      <c r="AB63" s="19" t="s">
        <v>2306</v>
      </c>
      <c r="AC63" s="20" t="s">
        <v>14286</v>
      </c>
    </row>
    <row r="64" spans="1:29" ht="22.5" customHeight="1" x14ac:dyDescent="0.35">
      <c r="A64" s="33">
        <v>62</v>
      </c>
      <c r="B64" s="20" t="s">
        <v>20636</v>
      </c>
      <c r="C64" s="20" t="s">
        <v>50</v>
      </c>
      <c r="D64" s="20" t="str">
        <f t="shared" si="0"/>
        <v>DNPĐang học</v>
      </c>
      <c r="E64" s="20" t="s">
        <v>6332</v>
      </c>
      <c r="F64" s="20" t="s">
        <v>78</v>
      </c>
      <c r="G64" s="20" t="s">
        <v>5775</v>
      </c>
      <c r="H64" s="20" t="s">
        <v>524</v>
      </c>
      <c r="I64" s="20" t="s">
        <v>20637</v>
      </c>
      <c r="J64" s="33" t="s">
        <v>10223</v>
      </c>
      <c r="K64" s="215" t="s">
        <v>10224</v>
      </c>
      <c r="L64" s="20">
        <f t="shared" si="1"/>
        <v>24</v>
      </c>
      <c r="M64" s="20">
        <f t="shared" si="2"/>
        <v>12</v>
      </c>
      <c r="N64" s="20">
        <f t="shared" si="3"/>
        <v>2021</v>
      </c>
      <c r="O64" s="20">
        <v>72</v>
      </c>
      <c r="P64" s="209">
        <f t="shared" si="4"/>
        <v>46745</v>
      </c>
      <c r="Q64" s="20"/>
      <c r="R64" s="20" t="s">
        <v>20636</v>
      </c>
      <c r="S64" s="19" t="s">
        <v>419</v>
      </c>
      <c r="T64" s="19" t="s">
        <v>420</v>
      </c>
      <c r="U64" s="19" t="s">
        <v>421</v>
      </c>
      <c r="V64" s="209">
        <v>34400</v>
      </c>
      <c r="W64" s="20" t="s">
        <v>75</v>
      </c>
      <c r="X64" s="20">
        <v>16</v>
      </c>
      <c r="Y64" s="33" t="s">
        <v>20638</v>
      </c>
      <c r="Z64" s="19" t="s">
        <v>234</v>
      </c>
      <c r="AA64" s="20" t="s">
        <v>2305</v>
      </c>
      <c r="AB64" s="19" t="s">
        <v>2306</v>
      </c>
      <c r="AC64" s="20" t="s">
        <v>14286</v>
      </c>
    </row>
    <row r="65" spans="1:29" ht="22.5" customHeight="1" x14ac:dyDescent="0.35">
      <c r="A65" s="33">
        <v>63</v>
      </c>
      <c r="B65" s="20" t="s">
        <v>20639</v>
      </c>
      <c r="C65" s="20" t="s">
        <v>50</v>
      </c>
      <c r="D65" s="20" t="str">
        <f t="shared" si="0"/>
        <v>DNPĐang học</v>
      </c>
      <c r="E65" s="20" t="s">
        <v>6332</v>
      </c>
      <c r="F65" s="20" t="s">
        <v>78</v>
      </c>
      <c r="G65" s="20" t="s">
        <v>5775</v>
      </c>
      <c r="H65" s="20" t="s">
        <v>524</v>
      </c>
      <c r="I65" s="20" t="s">
        <v>20640</v>
      </c>
      <c r="J65" s="33" t="s">
        <v>10223</v>
      </c>
      <c r="K65" s="215" t="s">
        <v>10224</v>
      </c>
      <c r="L65" s="20">
        <f t="shared" si="1"/>
        <v>24</v>
      </c>
      <c r="M65" s="20">
        <f t="shared" si="2"/>
        <v>12</v>
      </c>
      <c r="N65" s="20">
        <f t="shared" si="3"/>
        <v>2021</v>
      </c>
      <c r="O65" s="20">
        <v>72</v>
      </c>
      <c r="P65" s="209">
        <f t="shared" si="4"/>
        <v>46745</v>
      </c>
      <c r="Q65" s="20"/>
      <c r="R65" s="20" t="s">
        <v>20639</v>
      </c>
      <c r="S65" s="19" t="s">
        <v>10508</v>
      </c>
      <c r="T65" s="19" t="s">
        <v>10509</v>
      </c>
      <c r="U65" s="19" t="s">
        <v>241</v>
      </c>
      <c r="V65" s="209">
        <v>34171</v>
      </c>
      <c r="W65" s="20" t="s">
        <v>44</v>
      </c>
      <c r="X65" s="20">
        <v>16</v>
      </c>
      <c r="Y65" s="33" t="s">
        <v>20641</v>
      </c>
      <c r="Z65" s="19" t="s">
        <v>234</v>
      </c>
      <c r="AA65" s="20" t="s">
        <v>2305</v>
      </c>
      <c r="AB65" s="19" t="s">
        <v>2306</v>
      </c>
      <c r="AC65" s="20" t="s">
        <v>14286</v>
      </c>
    </row>
    <row r="66" spans="1:29" ht="22.5" customHeight="1" x14ac:dyDescent="0.35">
      <c r="A66" s="33">
        <v>64</v>
      </c>
      <c r="B66" s="20" t="s">
        <v>20642</v>
      </c>
      <c r="C66" s="20" t="s">
        <v>50</v>
      </c>
      <c r="D66" s="20" t="str">
        <f t="shared" si="0"/>
        <v>DNPĐang học</v>
      </c>
      <c r="E66" s="20" t="s">
        <v>6332</v>
      </c>
      <c r="F66" s="20" t="s">
        <v>78</v>
      </c>
      <c r="G66" s="20" t="s">
        <v>5775</v>
      </c>
      <c r="H66" s="20" t="s">
        <v>524</v>
      </c>
      <c r="I66" s="20" t="s">
        <v>20643</v>
      </c>
      <c r="J66" s="33" t="s">
        <v>10877</v>
      </c>
      <c r="K66" s="215" t="s">
        <v>10878</v>
      </c>
      <c r="L66" s="20">
        <f t="shared" si="1"/>
        <v>16</v>
      </c>
      <c r="M66" s="20">
        <f t="shared" si="2"/>
        <v>11</v>
      </c>
      <c r="N66" s="20">
        <f t="shared" si="3"/>
        <v>2021</v>
      </c>
      <c r="O66" s="20">
        <v>72</v>
      </c>
      <c r="P66" s="209">
        <f t="shared" si="4"/>
        <v>46707</v>
      </c>
      <c r="Q66" s="20"/>
      <c r="R66" s="20" t="s">
        <v>20642</v>
      </c>
      <c r="S66" s="19" t="s">
        <v>20644</v>
      </c>
      <c r="T66" s="19" t="s">
        <v>20645</v>
      </c>
      <c r="U66" s="19" t="s">
        <v>479</v>
      </c>
      <c r="V66" s="209">
        <v>30929</v>
      </c>
      <c r="W66" s="20" t="s">
        <v>44</v>
      </c>
      <c r="X66" s="20">
        <v>16</v>
      </c>
      <c r="Y66" s="33" t="s">
        <v>20641</v>
      </c>
      <c r="Z66" s="19" t="s">
        <v>234</v>
      </c>
      <c r="AA66" s="20" t="s">
        <v>2305</v>
      </c>
      <c r="AB66" s="19" t="s">
        <v>2306</v>
      </c>
      <c r="AC66" s="20" t="s">
        <v>14286</v>
      </c>
    </row>
    <row r="67" spans="1:29" ht="22.5" customHeight="1" x14ac:dyDescent="0.35">
      <c r="A67" s="33">
        <v>65</v>
      </c>
      <c r="B67" s="20" t="s">
        <v>20646</v>
      </c>
      <c r="C67" s="20" t="s">
        <v>50</v>
      </c>
      <c r="D67" s="20" t="str">
        <f t="shared" si="0"/>
        <v>DNPĐang học</v>
      </c>
      <c r="E67" s="20" t="s">
        <v>6332</v>
      </c>
      <c r="F67" s="20" t="s">
        <v>78</v>
      </c>
      <c r="G67" s="20" t="s">
        <v>5775</v>
      </c>
      <c r="H67" s="20" t="s">
        <v>524</v>
      </c>
      <c r="I67" s="20" t="s">
        <v>20647</v>
      </c>
      <c r="J67" s="33" t="s">
        <v>1395</v>
      </c>
      <c r="K67" s="215" t="s">
        <v>1396</v>
      </c>
      <c r="L67" s="20">
        <f t="shared" si="1"/>
        <v>21</v>
      </c>
      <c r="M67" s="20">
        <f t="shared" si="2"/>
        <v>1</v>
      </c>
      <c r="N67" s="20">
        <f t="shared" si="3"/>
        <v>2022</v>
      </c>
      <c r="O67" s="20">
        <v>72</v>
      </c>
      <c r="P67" s="209">
        <f t="shared" si="4"/>
        <v>46773</v>
      </c>
      <c r="Q67" s="20"/>
      <c r="R67" s="20" t="s">
        <v>20646</v>
      </c>
      <c r="S67" s="19" t="s">
        <v>20648</v>
      </c>
      <c r="T67" s="19" t="s">
        <v>978</v>
      </c>
      <c r="U67" s="19" t="s">
        <v>1737</v>
      </c>
      <c r="V67" s="209">
        <v>36990</v>
      </c>
      <c r="W67" s="20" t="s">
        <v>44</v>
      </c>
      <c r="X67" s="20">
        <v>16</v>
      </c>
      <c r="Y67" s="33" t="s">
        <v>20641</v>
      </c>
      <c r="Z67" s="19" t="s">
        <v>234</v>
      </c>
      <c r="AA67" s="20" t="s">
        <v>2305</v>
      </c>
      <c r="AB67" s="19" t="s">
        <v>2306</v>
      </c>
      <c r="AC67" s="20" t="s">
        <v>14286</v>
      </c>
    </row>
    <row r="68" spans="1:29" ht="22.5" customHeight="1" x14ac:dyDescent="0.35">
      <c r="A68" s="33">
        <v>66</v>
      </c>
      <c r="B68" s="20" t="s">
        <v>20649</v>
      </c>
      <c r="C68" s="20" t="s">
        <v>50</v>
      </c>
      <c r="D68" s="20" t="str">
        <f t="shared" si="0"/>
        <v>DNPĐang học</v>
      </c>
      <c r="E68" s="20" t="s">
        <v>6332</v>
      </c>
      <c r="F68" s="20" t="s">
        <v>78</v>
      </c>
      <c r="G68" s="20" t="s">
        <v>5775</v>
      </c>
      <c r="H68" s="20" t="s">
        <v>524</v>
      </c>
      <c r="I68" s="20" t="s">
        <v>20650</v>
      </c>
      <c r="J68" s="33" t="s">
        <v>1395</v>
      </c>
      <c r="K68" s="215" t="s">
        <v>1396</v>
      </c>
      <c r="L68" s="20">
        <f t="shared" si="1"/>
        <v>21</v>
      </c>
      <c r="M68" s="20">
        <f t="shared" si="2"/>
        <v>1</v>
      </c>
      <c r="N68" s="20">
        <f t="shared" si="3"/>
        <v>2022</v>
      </c>
      <c r="O68" s="20">
        <v>72</v>
      </c>
      <c r="P68" s="209">
        <f t="shared" si="4"/>
        <v>46773</v>
      </c>
      <c r="Q68" s="20"/>
      <c r="R68" s="20" t="s">
        <v>20649</v>
      </c>
      <c r="S68" s="19" t="s">
        <v>20651</v>
      </c>
      <c r="T68" s="19" t="s">
        <v>20652</v>
      </c>
      <c r="U68" s="19" t="s">
        <v>19090</v>
      </c>
      <c r="V68" s="209">
        <v>37774</v>
      </c>
      <c r="W68" s="20" t="s">
        <v>44</v>
      </c>
      <c r="X68" s="20">
        <v>16</v>
      </c>
      <c r="Y68" s="33" t="s">
        <v>20641</v>
      </c>
      <c r="Z68" s="19" t="s">
        <v>234</v>
      </c>
      <c r="AA68" s="20" t="s">
        <v>2305</v>
      </c>
      <c r="AB68" s="19" t="s">
        <v>2306</v>
      </c>
      <c r="AC68" s="20" t="s">
        <v>14286</v>
      </c>
    </row>
    <row r="69" spans="1:29" ht="22.5" customHeight="1" x14ac:dyDescent="0.35">
      <c r="A69" s="33">
        <v>67</v>
      </c>
      <c r="B69" s="20" t="s">
        <v>20653</v>
      </c>
      <c r="C69" s="20" t="s">
        <v>50</v>
      </c>
      <c r="D69" s="20" t="str">
        <f t="shared" si="0"/>
        <v>DNPĐang học</v>
      </c>
      <c r="E69" s="20" t="s">
        <v>6332</v>
      </c>
      <c r="F69" s="20" t="s">
        <v>78</v>
      </c>
      <c r="G69" s="20" t="s">
        <v>5775</v>
      </c>
      <c r="H69" s="20" t="s">
        <v>524</v>
      </c>
      <c r="I69" s="20" t="s">
        <v>20654</v>
      </c>
      <c r="J69" s="33" t="s">
        <v>10215</v>
      </c>
      <c r="K69" s="215" t="s">
        <v>10216</v>
      </c>
      <c r="L69" s="20">
        <f t="shared" si="1"/>
        <v>22</v>
      </c>
      <c r="M69" s="20">
        <f t="shared" si="2"/>
        <v>10</v>
      </c>
      <c r="N69" s="20">
        <f t="shared" si="3"/>
        <v>2021</v>
      </c>
      <c r="O69" s="20">
        <v>72</v>
      </c>
      <c r="P69" s="209">
        <f t="shared" si="4"/>
        <v>46682</v>
      </c>
      <c r="Q69" s="20"/>
      <c r="R69" s="20" t="s">
        <v>20653</v>
      </c>
      <c r="S69" s="19" t="s">
        <v>20655</v>
      </c>
      <c r="T69" s="19" t="s">
        <v>20656</v>
      </c>
      <c r="U69" s="19" t="s">
        <v>136</v>
      </c>
      <c r="V69" s="209">
        <v>36168</v>
      </c>
      <c r="W69" s="20" t="s">
        <v>44</v>
      </c>
      <c r="X69" s="20">
        <v>16</v>
      </c>
      <c r="Y69" s="33" t="s">
        <v>20641</v>
      </c>
      <c r="Z69" s="19" t="s">
        <v>234</v>
      </c>
      <c r="AA69" s="20" t="s">
        <v>2305</v>
      </c>
      <c r="AB69" s="19" t="s">
        <v>2306</v>
      </c>
      <c r="AC69" s="20" t="s">
        <v>14286</v>
      </c>
    </row>
    <row r="70" spans="1:29" ht="22.5" customHeight="1" x14ac:dyDescent="0.35">
      <c r="A70" s="33">
        <v>68</v>
      </c>
      <c r="B70" s="20" t="s">
        <v>20657</v>
      </c>
      <c r="C70" s="20" t="s">
        <v>50</v>
      </c>
      <c r="D70" s="20" t="str">
        <f t="shared" si="0"/>
        <v>DNPĐang học</v>
      </c>
      <c r="E70" s="20" t="s">
        <v>6332</v>
      </c>
      <c r="F70" s="20" t="s">
        <v>78</v>
      </c>
      <c r="G70" s="20" t="s">
        <v>5775</v>
      </c>
      <c r="H70" s="20" t="s">
        <v>524</v>
      </c>
      <c r="I70" s="20" t="s">
        <v>20658</v>
      </c>
      <c r="J70" s="33" t="s">
        <v>1403</v>
      </c>
      <c r="K70" s="215" t="s">
        <v>1404</v>
      </c>
      <c r="L70" s="20">
        <f t="shared" si="1"/>
        <v>5</v>
      </c>
      <c r="M70" s="20">
        <f t="shared" si="2"/>
        <v>11</v>
      </c>
      <c r="N70" s="20">
        <f t="shared" si="3"/>
        <v>2021</v>
      </c>
      <c r="O70" s="20">
        <v>72</v>
      </c>
      <c r="P70" s="209">
        <f t="shared" si="4"/>
        <v>46696</v>
      </c>
      <c r="Q70" s="20"/>
      <c r="R70" s="20" t="s">
        <v>20657</v>
      </c>
      <c r="S70" s="19" t="s">
        <v>20659</v>
      </c>
      <c r="T70" s="19" t="s">
        <v>565</v>
      </c>
      <c r="U70" s="19" t="s">
        <v>374</v>
      </c>
      <c r="V70" s="210">
        <v>32812</v>
      </c>
      <c r="W70" s="20" t="s">
        <v>44</v>
      </c>
      <c r="X70" s="20">
        <v>16</v>
      </c>
      <c r="Y70" s="33" t="s">
        <v>20641</v>
      </c>
      <c r="Z70" s="19" t="s">
        <v>234</v>
      </c>
      <c r="AA70" s="20" t="s">
        <v>2305</v>
      </c>
      <c r="AB70" s="19" t="s">
        <v>2306</v>
      </c>
      <c r="AC70" s="20" t="s">
        <v>14286</v>
      </c>
    </row>
    <row r="71" spans="1:29" ht="22.5" customHeight="1" x14ac:dyDescent="0.35">
      <c r="A71" s="33">
        <v>69</v>
      </c>
      <c r="B71" s="20" t="s">
        <v>20660</v>
      </c>
      <c r="C71" s="20" t="s">
        <v>50</v>
      </c>
      <c r="D71" s="20" t="str">
        <f t="shared" si="0"/>
        <v>DNPĐang học</v>
      </c>
      <c r="E71" s="20" t="s">
        <v>6332</v>
      </c>
      <c r="F71" s="20" t="s">
        <v>78</v>
      </c>
      <c r="G71" s="20" t="s">
        <v>5775</v>
      </c>
      <c r="H71" s="20" t="s">
        <v>524</v>
      </c>
      <c r="I71" s="20" t="s">
        <v>20661</v>
      </c>
      <c r="J71" s="33" t="s">
        <v>1403</v>
      </c>
      <c r="K71" s="215" t="s">
        <v>1404</v>
      </c>
      <c r="L71" s="20">
        <f t="shared" si="1"/>
        <v>5</v>
      </c>
      <c r="M71" s="20">
        <f t="shared" si="2"/>
        <v>11</v>
      </c>
      <c r="N71" s="20">
        <f t="shared" si="3"/>
        <v>2021</v>
      </c>
      <c r="O71" s="20">
        <v>72</v>
      </c>
      <c r="P71" s="209">
        <f t="shared" si="4"/>
        <v>46696</v>
      </c>
      <c r="Q71" s="20"/>
      <c r="R71" s="20" t="s">
        <v>20660</v>
      </c>
      <c r="S71" s="19" t="s">
        <v>20662</v>
      </c>
      <c r="T71" s="19" t="s">
        <v>548</v>
      </c>
      <c r="U71" s="19" t="s">
        <v>1064</v>
      </c>
      <c r="V71" s="209">
        <v>34022</v>
      </c>
      <c r="W71" s="20" t="s">
        <v>44</v>
      </c>
      <c r="X71" s="20">
        <v>16</v>
      </c>
      <c r="Y71" s="33" t="s">
        <v>20663</v>
      </c>
      <c r="Z71" s="19" t="s">
        <v>274</v>
      </c>
      <c r="AA71" s="20" t="s">
        <v>2305</v>
      </c>
      <c r="AB71" s="19" t="s">
        <v>2306</v>
      </c>
      <c r="AC71" s="20" t="s">
        <v>14286</v>
      </c>
    </row>
    <row r="72" spans="1:29" ht="22.5" customHeight="1" x14ac:dyDescent="0.35">
      <c r="A72" s="33">
        <v>70</v>
      </c>
      <c r="B72" s="20" t="s">
        <v>20664</v>
      </c>
      <c r="C72" s="20" t="s">
        <v>50</v>
      </c>
      <c r="D72" s="20" t="str">
        <f t="shared" si="0"/>
        <v>DNPĐang học</v>
      </c>
      <c r="E72" s="20" t="s">
        <v>6332</v>
      </c>
      <c r="F72" s="20" t="s">
        <v>78</v>
      </c>
      <c r="G72" s="20" t="s">
        <v>5775</v>
      </c>
      <c r="H72" s="20" t="s">
        <v>524</v>
      </c>
      <c r="I72" s="20" t="s">
        <v>20665</v>
      </c>
      <c r="J72" s="33" t="s">
        <v>10629</v>
      </c>
      <c r="K72" s="215" t="s">
        <v>10630</v>
      </c>
      <c r="L72" s="20">
        <f t="shared" si="1"/>
        <v>28</v>
      </c>
      <c r="M72" s="20">
        <f t="shared" si="2"/>
        <v>9</v>
      </c>
      <c r="N72" s="20">
        <f t="shared" si="3"/>
        <v>2021</v>
      </c>
      <c r="O72" s="20">
        <v>72</v>
      </c>
      <c r="P72" s="209">
        <f t="shared" si="4"/>
        <v>46658</v>
      </c>
      <c r="Q72" s="20"/>
      <c r="R72" s="20" t="s">
        <v>20664</v>
      </c>
      <c r="S72" s="19" t="s">
        <v>20666</v>
      </c>
      <c r="T72" s="19" t="s">
        <v>20667</v>
      </c>
      <c r="U72" s="19" t="s">
        <v>181</v>
      </c>
      <c r="V72" s="209">
        <v>33355</v>
      </c>
      <c r="W72" s="20" t="s">
        <v>75</v>
      </c>
      <c r="X72" s="20">
        <v>16</v>
      </c>
      <c r="Y72" s="33" t="s">
        <v>20668</v>
      </c>
      <c r="Z72" s="19" t="s">
        <v>279</v>
      </c>
      <c r="AA72" s="20" t="s">
        <v>2305</v>
      </c>
      <c r="AB72" s="19" t="s">
        <v>2306</v>
      </c>
      <c r="AC72" s="20" t="s">
        <v>14286</v>
      </c>
    </row>
    <row r="73" spans="1:29" ht="22.5" customHeight="1" x14ac:dyDescent="0.35">
      <c r="A73" s="33">
        <v>71</v>
      </c>
      <c r="B73" s="20" t="s">
        <v>20669</v>
      </c>
      <c r="C73" s="20" t="s">
        <v>50</v>
      </c>
      <c r="D73" s="20" t="str">
        <f t="shared" si="0"/>
        <v>DNPĐang học</v>
      </c>
      <c r="E73" s="20" t="s">
        <v>6332</v>
      </c>
      <c r="F73" s="20" t="s">
        <v>78</v>
      </c>
      <c r="G73" s="20" t="s">
        <v>5775</v>
      </c>
      <c r="H73" s="20" t="s">
        <v>524</v>
      </c>
      <c r="I73" s="20" t="s">
        <v>20670</v>
      </c>
      <c r="J73" s="33" t="s">
        <v>10206</v>
      </c>
      <c r="K73" s="215" t="s">
        <v>10207</v>
      </c>
      <c r="L73" s="20">
        <f t="shared" si="1"/>
        <v>7</v>
      </c>
      <c r="M73" s="20">
        <f t="shared" si="2"/>
        <v>10</v>
      </c>
      <c r="N73" s="20">
        <f t="shared" si="3"/>
        <v>2021</v>
      </c>
      <c r="O73" s="20">
        <v>72</v>
      </c>
      <c r="P73" s="209">
        <f t="shared" si="4"/>
        <v>46667</v>
      </c>
      <c r="Q73" s="20"/>
      <c r="R73" s="20" t="s">
        <v>20669</v>
      </c>
      <c r="S73" s="19" t="s">
        <v>20671</v>
      </c>
      <c r="T73" s="19" t="s">
        <v>4346</v>
      </c>
      <c r="U73" s="19" t="s">
        <v>337</v>
      </c>
      <c r="V73" s="209">
        <v>32408</v>
      </c>
      <c r="W73" s="20" t="s">
        <v>75</v>
      </c>
      <c r="X73" s="20">
        <v>16</v>
      </c>
      <c r="Y73" s="33" t="s">
        <v>20668</v>
      </c>
      <c r="Z73" s="19" t="s">
        <v>279</v>
      </c>
      <c r="AA73" s="20" t="s">
        <v>2305</v>
      </c>
      <c r="AB73" s="19" t="s">
        <v>2306</v>
      </c>
      <c r="AC73" s="20" t="s">
        <v>14286</v>
      </c>
    </row>
    <row r="74" spans="1:29" ht="22.5" customHeight="1" x14ac:dyDescent="0.35">
      <c r="A74" s="33">
        <v>72</v>
      </c>
      <c r="B74" s="20" t="s">
        <v>20672</v>
      </c>
      <c r="C74" s="20" t="s">
        <v>50</v>
      </c>
      <c r="D74" s="20" t="str">
        <f t="shared" si="0"/>
        <v>DNPĐang học</v>
      </c>
      <c r="E74" s="20" t="s">
        <v>6332</v>
      </c>
      <c r="F74" s="20" t="s">
        <v>78</v>
      </c>
      <c r="G74" s="20" t="s">
        <v>5775</v>
      </c>
      <c r="H74" s="20" t="s">
        <v>524</v>
      </c>
      <c r="I74" s="20" t="s">
        <v>20673</v>
      </c>
      <c r="J74" s="33" t="s">
        <v>1403</v>
      </c>
      <c r="K74" s="215" t="s">
        <v>1404</v>
      </c>
      <c r="L74" s="20">
        <f t="shared" si="1"/>
        <v>5</v>
      </c>
      <c r="M74" s="20">
        <f t="shared" si="2"/>
        <v>11</v>
      </c>
      <c r="N74" s="20">
        <f t="shared" si="3"/>
        <v>2021</v>
      </c>
      <c r="O74" s="20">
        <v>72</v>
      </c>
      <c r="P74" s="209">
        <f t="shared" si="4"/>
        <v>46696</v>
      </c>
      <c r="Q74" s="20"/>
      <c r="R74" s="20" t="s">
        <v>20672</v>
      </c>
      <c r="S74" s="19" t="s">
        <v>20674</v>
      </c>
      <c r="T74" s="19" t="s">
        <v>20675</v>
      </c>
      <c r="U74" s="19" t="s">
        <v>16885</v>
      </c>
      <c r="V74" s="209">
        <v>25630</v>
      </c>
      <c r="W74" s="20" t="s">
        <v>75</v>
      </c>
      <c r="X74" s="20">
        <v>16</v>
      </c>
      <c r="Y74" s="33" t="s">
        <v>20668</v>
      </c>
      <c r="Z74" s="19" t="s">
        <v>279</v>
      </c>
      <c r="AA74" s="20" t="s">
        <v>2305</v>
      </c>
      <c r="AB74" s="19" t="s">
        <v>2306</v>
      </c>
      <c r="AC74" s="20" t="s">
        <v>14286</v>
      </c>
    </row>
    <row r="75" spans="1:29" ht="22.5" customHeight="1" x14ac:dyDescent="0.35">
      <c r="A75" s="33">
        <v>73</v>
      </c>
      <c r="B75" s="20" t="s">
        <v>20676</v>
      </c>
      <c r="C75" s="20" t="s">
        <v>50</v>
      </c>
      <c r="D75" s="20" t="str">
        <f t="shared" si="0"/>
        <v>DNPĐang học</v>
      </c>
      <c r="E75" s="20" t="s">
        <v>6332</v>
      </c>
      <c r="F75" s="20" t="s">
        <v>78</v>
      </c>
      <c r="G75" s="20" t="s">
        <v>5775</v>
      </c>
      <c r="H75" s="20" t="s">
        <v>524</v>
      </c>
      <c r="I75" s="20" t="s">
        <v>20677</v>
      </c>
      <c r="J75" s="33" t="s">
        <v>1403</v>
      </c>
      <c r="K75" s="215" t="s">
        <v>1404</v>
      </c>
      <c r="L75" s="20">
        <f t="shared" si="1"/>
        <v>5</v>
      </c>
      <c r="M75" s="20">
        <f t="shared" si="2"/>
        <v>11</v>
      </c>
      <c r="N75" s="20">
        <f t="shared" si="3"/>
        <v>2021</v>
      </c>
      <c r="O75" s="20">
        <v>72</v>
      </c>
      <c r="P75" s="209">
        <f t="shared" si="4"/>
        <v>46696</v>
      </c>
      <c r="Q75" s="20"/>
      <c r="R75" s="20" t="s">
        <v>20676</v>
      </c>
      <c r="S75" s="19" t="s">
        <v>20678</v>
      </c>
      <c r="T75" s="19" t="s">
        <v>16211</v>
      </c>
      <c r="U75" s="19" t="s">
        <v>1371</v>
      </c>
      <c r="V75" s="209">
        <v>34778</v>
      </c>
      <c r="W75" s="20" t="s">
        <v>75</v>
      </c>
      <c r="X75" s="20">
        <v>16</v>
      </c>
      <c r="Y75" s="33" t="s">
        <v>20668</v>
      </c>
      <c r="Z75" s="19" t="s">
        <v>279</v>
      </c>
      <c r="AA75" s="20" t="s">
        <v>2305</v>
      </c>
      <c r="AB75" s="19" t="s">
        <v>2306</v>
      </c>
      <c r="AC75" s="20" t="s">
        <v>14286</v>
      </c>
    </row>
    <row r="76" spans="1:29" ht="22.5" customHeight="1" x14ac:dyDescent="0.35">
      <c r="A76" s="33">
        <v>74</v>
      </c>
      <c r="B76" s="20" t="s">
        <v>20679</v>
      </c>
      <c r="C76" s="20" t="s">
        <v>50</v>
      </c>
      <c r="D76" s="20" t="str">
        <f t="shared" si="0"/>
        <v>DNPĐang học</v>
      </c>
      <c r="E76" s="20" t="s">
        <v>6332</v>
      </c>
      <c r="F76" s="20" t="s">
        <v>78</v>
      </c>
      <c r="G76" s="20" t="s">
        <v>5775</v>
      </c>
      <c r="H76" s="20" t="s">
        <v>524</v>
      </c>
      <c r="I76" s="20" t="s">
        <v>20680</v>
      </c>
      <c r="J76" s="33" t="s">
        <v>11336</v>
      </c>
      <c r="K76" s="215" t="s">
        <v>11337</v>
      </c>
      <c r="L76" s="20">
        <f t="shared" si="1"/>
        <v>26</v>
      </c>
      <c r="M76" s="20">
        <f t="shared" si="2"/>
        <v>11</v>
      </c>
      <c r="N76" s="20">
        <f t="shared" si="3"/>
        <v>2021</v>
      </c>
      <c r="O76" s="20">
        <v>72</v>
      </c>
      <c r="P76" s="209">
        <f t="shared" si="4"/>
        <v>46717</v>
      </c>
      <c r="Q76" s="20"/>
      <c r="R76" s="20" t="s">
        <v>20679</v>
      </c>
      <c r="S76" s="19" t="s">
        <v>20681</v>
      </c>
      <c r="T76" s="19" t="s">
        <v>20682</v>
      </c>
      <c r="U76" s="19" t="s">
        <v>85</v>
      </c>
      <c r="V76" s="209">
        <v>32906</v>
      </c>
      <c r="W76" s="20" t="s">
        <v>75</v>
      </c>
      <c r="X76" s="20">
        <v>16</v>
      </c>
      <c r="Y76" s="33" t="s">
        <v>20668</v>
      </c>
      <c r="Z76" s="19" t="s">
        <v>279</v>
      </c>
      <c r="AA76" s="20" t="s">
        <v>2305</v>
      </c>
      <c r="AB76" s="19" t="s">
        <v>2306</v>
      </c>
      <c r="AC76" s="20" t="s">
        <v>14286</v>
      </c>
    </row>
    <row r="77" spans="1:29" ht="22.5" customHeight="1" x14ac:dyDescent="0.35">
      <c r="A77" s="33">
        <v>75</v>
      </c>
      <c r="B77" s="20" t="s">
        <v>20683</v>
      </c>
      <c r="C77" s="20" t="s">
        <v>50</v>
      </c>
      <c r="D77" s="20" t="str">
        <f t="shared" si="0"/>
        <v>DNPĐang học</v>
      </c>
      <c r="E77" s="20" t="s">
        <v>6332</v>
      </c>
      <c r="F77" s="20" t="s">
        <v>78</v>
      </c>
      <c r="G77" s="20" t="s">
        <v>5775</v>
      </c>
      <c r="H77" s="20" t="s">
        <v>524</v>
      </c>
      <c r="I77" s="20" t="s">
        <v>20684</v>
      </c>
      <c r="J77" s="33" t="s">
        <v>11336</v>
      </c>
      <c r="K77" s="215" t="s">
        <v>11337</v>
      </c>
      <c r="L77" s="20">
        <f t="shared" si="1"/>
        <v>26</v>
      </c>
      <c r="M77" s="20">
        <f t="shared" si="2"/>
        <v>11</v>
      </c>
      <c r="N77" s="20">
        <f t="shared" si="3"/>
        <v>2021</v>
      </c>
      <c r="O77" s="20">
        <v>72</v>
      </c>
      <c r="P77" s="209">
        <f t="shared" si="4"/>
        <v>46717</v>
      </c>
      <c r="Q77" s="20"/>
      <c r="R77" s="20" t="s">
        <v>20683</v>
      </c>
      <c r="S77" s="19" t="s">
        <v>20685</v>
      </c>
      <c r="T77" s="19" t="s">
        <v>20686</v>
      </c>
      <c r="U77" s="19" t="s">
        <v>20687</v>
      </c>
      <c r="V77" s="209">
        <v>33839</v>
      </c>
      <c r="W77" s="20" t="s">
        <v>75</v>
      </c>
      <c r="X77" s="20">
        <v>16</v>
      </c>
      <c r="Y77" s="33" t="s">
        <v>20668</v>
      </c>
      <c r="Z77" s="19" t="s">
        <v>279</v>
      </c>
      <c r="AA77" s="20" t="s">
        <v>2305</v>
      </c>
      <c r="AB77" s="19" t="s">
        <v>2306</v>
      </c>
      <c r="AC77" s="20" t="s">
        <v>14286</v>
      </c>
    </row>
    <row r="78" spans="1:29" ht="22.5" customHeight="1" x14ac:dyDescent="0.35">
      <c r="A78" s="33">
        <v>76</v>
      </c>
      <c r="B78" s="20" t="s">
        <v>20688</v>
      </c>
      <c r="C78" s="20" t="s">
        <v>50</v>
      </c>
      <c r="D78" s="20" t="str">
        <f t="shared" si="0"/>
        <v>DNPĐang học</v>
      </c>
      <c r="E78" s="20" t="s">
        <v>6332</v>
      </c>
      <c r="F78" s="20" t="s">
        <v>78</v>
      </c>
      <c r="G78" s="20" t="s">
        <v>5775</v>
      </c>
      <c r="H78" s="20" t="s">
        <v>524</v>
      </c>
      <c r="I78" s="20" t="s">
        <v>20689</v>
      </c>
      <c r="J78" s="33" t="s">
        <v>11336</v>
      </c>
      <c r="K78" s="215" t="s">
        <v>11337</v>
      </c>
      <c r="L78" s="20">
        <f t="shared" si="1"/>
        <v>26</v>
      </c>
      <c r="M78" s="20">
        <f t="shared" si="2"/>
        <v>11</v>
      </c>
      <c r="N78" s="20">
        <f t="shared" si="3"/>
        <v>2021</v>
      </c>
      <c r="O78" s="20">
        <v>72</v>
      </c>
      <c r="P78" s="209">
        <f t="shared" si="4"/>
        <v>46717</v>
      </c>
      <c r="Q78" s="20"/>
      <c r="R78" s="20" t="s">
        <v>20688</v>
      </c>
      <c r="S78" s="19" t="s">
        <v>20690</v>
      </c>
      <c r="T78" s="19" t="s">
        <v>20691</v>
      </c>
      <c r="U78" s="19" t="s">
        <v>425</v>
      </c>
      <c r="V78" s="209">
        <v>35042</v>
      </c>
      <c r="W78" s="20" t="s">
        <v>75</v>
      </c>
      <c r="X78" s="20">
        <v>16</v>
      </c>
      <c r="Y78" s="33" t="s">
        <v>20668</v>
      </c>
      <c r="Z78" s="19" t="s">
        <v>279</v>
      </c>
      <c r="AA78" s="20" t="s">
        <v>2305</v>
      </c>
      <c r="AB78" s="19" t="s">
        <v>2306</v>
      </c>
      <c r="AC78" s="20" t="s">
        <v>14286</v>
      </c>
    </row>
    <row r="79" spans="1:29" ht="22.5" customHeight="1" x14ac:dyDescent="0.35">
      <c r="A79" s="33">
        <v>77</v>
      </c>
      <c r="B79" s="20" t="s">
        <v>20692</v>
      </c>
      <c r="C79" s="20" t="s">
        <v>50</v>
      </c>
      <c r="D79" s="20" t="str">
        <f t="shared" si="0"/>
        <v>DNPĐang học</v>
      </c>
      <c r="E79" s="20" t="s">
        <v>6332</v>
      </c>
      <c r="F79" s="20" t="s">
        <v>78</v>
      </c>
      <c r="G79" s="20" t="s">
        <v>5775</v>
      </c>
      <c r="H79" s="20" t="s">
        <v>524</v>
      </c>
      <c r="I79" s="20" t="s">
        <v>20693</v>
      </c>
      <c r="J79" s="33" t="s">
        <v>1395</v>
      </c>
      <c r="K79" s="215" t="s">
        <v>1396</v>
      </c>
      <c r="L79" s="20">
        <f t="shared" si="1"/>
        <v>21</v>
      </c>
      <c r="M79" s="20">
        <f t="shared" si="2"/>
        <v>1</v>
      </c>
      <c r="N79" s="20">
        <f t="shared" si="3"/>
        <v>2022</v>
      </c>
      <c r="O79" s="20">
        <v>72</v>
      </c>
      <c r="P79" s="209">
        <f t="shared" si="4"/>
        <v>46773</v>
      </c>
      <c r="Q79" s="20"/>
      <c r="R79" s="20" t="s">
        <v>20692</v>
      </c>
      <c r="S79" s="19" t="s">
        <v>20694</v>
      </c>
      <c r="T79" s="19" t="s">
        <v>435</v>
      </c>
      <c r="U79" s="19" t="s">
        <v>144</v>
      </c>
      <c r="V79" s="209">
        <v>33460</v>
      </c>
      <c r="W79" s="20" t="s">
        <v>75</v>
      </c>
      <c r="X79" s="20">
        <v>16</v>
      </c>
      <c r="Y79" s="33" t="s">
        <v>20668</v>
      </c>
      <c r="Z79" s="19" t="s">
        <v>279</v>
      </c>
      <c r="AA79" s="20" t="s">
        <v>2305</v>
      </c>
      <c r="AB79" s="19" t="s">
        <v>2306</v>
      </c>
      <c r="AC79" s="20" t="s">
        <v>14286</v>
      </c>
    </row>
    <row r="80" spans="1:29" ht="22.5" customHeight="1" x14ac:dyDescent="0.35">
      <c r="A80" s="33">
        <v>78</v>
      </c>
      <c r="B80" s="20" t="s">
        <v>20695</v>
      </c>
      <c r="C80" s="20" t="s">
        <v>50</v>
      </c>
      <c r="D80" s="20" t="str">
        <f t="shared" si="0"/>
        <v>DNPĐang học</v>
      </c>
      <c r="E80" s="20" t="s">
        <v>6332</v>
      </c>
      <c r="F80" s="20" t="s">
        <v>78</v>
      </c>
      <c r="G80" s="20" t="s">
        <v>5775</v>
      </c>
      <c r="H80" s="20" t="s">
        <v>524</v>
      </c>
      <c r="I80" s="20" t="s">
        <v>20696</v>
      </c>
      <c r="J80" s="33" t="s">
        <v>1395</v>
      </c>
      <c r="K80" s="215" t="s">
        <v>1396</v>
      </c>
      <c r="L80" s="20">
        <f t="shared" si="1"/>
        <v>21</v>
      </c>
      <c r="M80" s="20">
        <f t="shared" si="2"/>
        <v>1</v>
      </c>
      <c r="N80" s="20">
        <f t="shared" si="3"/>
        <v>2022</v>
      </c>
      <c r="O80" s="20">
        <v>72</v>
      </c>
      <c r="P80" s="209">
        <f t="shared" si="4"/>
        <v>46773</v>
      </c>
      <c r="Q80" s="20"/>
      <c r="R80" s="20" t="s">
        <v>20695</v>
      </c>
      <c r="S80" s="19" t="s">
        <v>20697</v>
      </c>
      <c r="T80" s="19" t="s">
        <v>20698</v>
      </c>
      <c r="U80" s="19" t="s">
        <v>5620</v>
      </c>
      <c r="V80" s="209">
        <v>31914</v>
      </c>
      <c r="W80" s="20" t="s">
        <v>75</v>
      </c>
      <c r="X80" s="20">
        <v>16</v>
      </c>
      <c r="Y80" s="33" t="s">
        <v>20668</v>
      </c>
      <c r="Z80" s="19" t="s">
        <v>279</v>
      </c>
      <c r="AA80" s="20" t="s">
        <v>2305</v>
      </c>
      <c r="AB80" s="19" t="s">
        <v>2306</v>
      </c>
      <c r="AC80" s="20" t="s">
        <v>14286</v>
      </c>
    </row>
    <row r="81" spans="1:29" ht="22.5" customHeight="1" x14ac:dyDescent="0.35">
      <c r="A81" s="33">
        <v>79</v>
      </c>
      <c r="B81" s="20" t="s">
        <v>20699</v>
      </c>
      <c r="C81" s="20" t="s">
        <v>50</v>
      </c>
      <c r="D81" s="20" t="str">
        <f t="shared" si="0"/>
        <v>DNVTĐang học</v>
      </c>
      <c r="E81" s="20" t="s">
        <v>6332</v>
      </c>
      <c r="F81" s="20" t="s">
        <v>78</v>
      </c>
      <c r="G81" s="20" t="s">
        <v>5775</v>
      </c>
      <c r="H81" s="20" t="s">
        <v>3311</v>
      </c>
      <c r="I81" s="20" t="s">
        <v>20700</v>
      </c>
      <c r="J81" s="33" t="s">
        <v>2552</v>
      </c>
      <c r="K81" s="215" t="s">
        <v>2553</v>
      </c>
      <c r="L81" s="20">
        <f t="shared" si="1"/>
        <v>19</v>
      </c>
      <c r="M81" s="20">
        <f t="shared" si="2"/>
        <v>8</v>
      </c>
      <c r="N81" s="20">
        <f t="shared" si="3"/>
        <v>2021</v>
      </c>
      <c r="O81" s="215">
        <v>96</v>
      </c>
      <c r="P81" s="209">
        <f t="shared" si="4"/>
        <v>47349</v>
      </c>
      <c r="Q81" s="20"/>
      <c r="R81" s="20" t="s">
        <v>20699</v>
      </c>
      <c r="S81" s="19" t="s">
        <v>806</v>
      </c>
      <c r="T81" s="19" t="s">
        <v>493</v>
      </c>
      <c r="U81" s="19" t="s">
        <v>337</v>
      </c>
      <c r="V81" s="209">
        <v>29667</v>
      </c>
      <c r="W81" s="20" t="s">
        <v>44</v>
      </c>
      <c r="X81" s="20">
        <v>16</v>
      </c>
      <c r="Y81" s="33" t="s">
        <v>15377</v>
      </c>
      <c r="Z81" s="19" t="s">
        <v>46</v>
      </c>
      <c r="AA81" s="20" t="s">
        <v>3318</v>
      </c>
      <c r="AB81" s="19" t="s">
        <v>15360</v>
      </c>
      <c r="AC81" s="20" t="s">
        <v>14286</v>
      </c>
    </row>
    <row r="82" spans="1:29" ht="22.5" customHeight="1" x14ac:dyDescent="0.35">
      <c r="A82" s="33">
        <v>80</v>
      </c>
      <c r="B82" s="20" t="s">
        <v>20701</v>
      </c>
      <c r="C82" s="20" t="s">
        <v>50</v>
      </c>
      <c r="D82" s="20" t="str">
        <f t="shared" si="0"/>
        <v>DNVTĐang học</v>
      </c>
      <c r="E82" s="20" t="s">
        <v>6332</v>
      </c>
      <c r="F82" s="20" t="s">
        <v>78</v>
      </c>
      <c r="G82" s="20" t="s">
        <v>5775</v>
      </c>
      <c r="H82" s="20" t="s">
        <v>3311</v>
      </c>
      <c r="I82" s="20" t="s">
        <v>20702</v>
      </c>
      <c r="J82" s="33" t="s">
        <v>10877</v>
      </c>
      <c r="K82" s="215" t="s">
        <v>10878</v>
      </c>
      <c r="L82" s="20">
        <f t="shared" si="1"/>
        <v>16</v>
      </c>
      <c r="M82" s="20">
        <f t="shared" si="2"/>
        <v>11</v>
      </c>
      <c r="N82" s="20">
        <f t="shared" si="3"/>
        <v>2021</v>
      </c>
      <c r="O82" s="20">
        <v>72</v>
      </c>
      <c r="P82" s="209">
        <f t="shared" si="4"/>
        <v>46707</v>
      </c>
      <c r="Q82" s="20"/>
      <c r="R82" s="20" t="s">
        <v>20701</v>
      </c>
      <c r="S82" s="19" t="s">
        <v>20703</v>
      </c>
      <c r="T82" s="19" t="s">
        <v>5039</v>
      </c>
      <c r="U82" s="19" t="s">
        <v>20704</v>
      </c>
      <c r="V82" s="209">
        <v>34375</v>
      </c>
      <c r="W82" s="20" t="s">
        <v>75</v>
      </c>
      <c r="X82" s="20">
        <v>16</v>
      </c>
      <c r="Y82" s="33" t="s">
        <v>15377</v>
      </c>
      <c r="Z82" s="19" t="s">
        <v>46</v>
      </c>
      <c r="AA82" s="20" t="s">
        <v>3318</v>
      </c>
      <c r="AB82" s="19" t="s">
        <v>15360</v>
      </c>
      <c r="AC82" s="20" t="s">
        <v>14286</v>
      </c>
    </row>
    <row r="83" spans="1:29" ht="22.5" customHeight="1" x14ac:dyDescent="0.35">
      <c r="A83" s="33">
        <v>81</v>
      </c>
      <c r="B83" s="20" t="s">
        <v>20705</v>
      </c>
      <c r="C83" s="20" t="s">
        <v>50</v>
      </c>
      <c r="D83" s="20" t="str">
        <f t="shared" si="0"/>
        <v>DNVTĐang học</v>
      </c>
      <c r="E83" s="20" t="s">
        <v>6332</v>
      </c>
      <c r="F83" s="20" t="s">
        <v>78</v>
      </c>
      <c r="G83" s="20" t="s">
        <v>5775</v>
      </c>
      <c r="H83" s="20" t="s">
        <v>3311</v>
      </c>
      <c r="I83" s="20" t="s">
        <v>20706</v>
      </c>
      <c r="J83" s="33" t="s">
        <v>1403</v>
      </c>
      <c r="K83" s="215" t="s">
        <v>1404</v>
      </c>
      <c r="L83" s="20">
        <f t="shared" si="1"/>
        <v>5</v>
      </c>
      <c r="M83" s="20">
        <f t="shared" si="2"/>
        <v>11</v>
      </c>
      <c r="N83" s="20">
        <f t="shared" si="3"/>
        <v>2021</v>
      </c>
      <c r="O83" s="20">
        <v>72</v>
      </c>
      <c r="P83" s="209">
        <f t="shared" si="4"/>
        <v>46696</v>
      </c>
      <c r="Q83" s="20"/>
      <c r="R83" s="20" t="s">
        <v>20705</v>
      </c>
      <c r="S83" s="19" t="s">
        <v>20707</v>
      </c>
      <c r="T83" s="19" t="s">
        <v>2310</v>
      </c>
      <c r="U83" s="19" t="s">
        <v>682</v>
      </c>
      <c r="V83" s="209">
        <v>32661</v>
      </c>
      <c r="W83" s="20" t="s">
        <v>44</v>
      </c>
      <c r="X83" s="20">
        <v>16</v>
      </c>
      <c r="Y83" s="33" t="s">
        <v>20708</v>
      </c>
      <c r="Z83" s="19" t="s">
        <v>46</v>
      </c>
      <c r="AA83" s="20" t="s">
        <v>3318</v>
      </c>
      <c r="AB83" s="19" t="s">
        <v>15360</v>
      </c>
      <c r="AC83" s="20" t="s">
        <v>14286</v>
      </c>
    </row>
    <row r="84" spans="1:29" ht="22.5" customHeight="1" x14ac:dyDescent="0.35">
      <c r="A84" s="33">
        <v>82</v>
      </c>
      <c r="B84" s="20" t="s">
        <v>20709</v>
      </c>
      <c r="C84" s="20" t="s">
        <v>50</v>
      </c>
      <c r="D84" s="20" t="str">
        <f t="shared" si="0"/>
        <v>DNVTĐang học</v>
      </c>
      <c r="E84" s="20" t="s">
        <v>6332</v>
      </c>
      <c r="F84" s="20" t="s">
        <v>78</v>
      </c>
      <c r="G84" s="20" t="s">
        <v>5775</v>
      </c>
      <c r="H84" s="20" t="s">
        <v>3311</v>
      </c>
      <c r="I84" s="20" t="s">
        <v>20710</v>
      </c>
      <c r="J84" s="33" t="s">
        <v>10885</v>
      </c>
      <c r="K84" s="215" t="s">
        <v>831</v>
      </c>
      <c r="L84" s="20">
        <f t="shared" si="1"/>
        <v>30</v>
      </c>
      <c r="M84" s="20">
        <f t="shared" si="2"/>
        <v>12</v>
      </c>
      <c r="N84" s="20">
        <f t="shared" si="3"/>
        <v>2021</v>
      </c>
      <c r="O84" s="20">
        <v>72</v>
      </c>
      <c r="P84" s="209">
        <f t="shared" si="4"/>
        <v>46751</v>
      </c>
      <c r="Q84" s="20"/>
      <c r="R84" s="20" t="s">
        <v>20709</v>
      </c>
      <c r="S84" s="19" t="s">
        <v>20711</v>
      </c>
      <c r="T84" s="19" t="s">
        <v>1812</v>
      </c>
      <c r="U84" s="19" t="s">
        <v>60</v>
      </c>
      <c r="V84" s="209">
        <v>34449</v>
      </c>
      <c r="W84" s="20" t="s">
        <v>44</v>
      </c>
      <c r="X84" s="20">
        <v>16</v>
      </c>
      <c r="Y84" s="33" t="s">
        <v>20708</v>
      </c>
      <c r="Z84" s="19" t="s">
        <v>46</v>
      </c>
      <c r="AA84" s="20" t="s">
        <v>3318</v>
      </c>
      <c r="AB84" s="19" t="s">
        <v>15360</v>
      </c>
      <c r="AC84" s="20" t="s">
        <v>14286</v>
      </c>
    </row>
    <row r="85" spans="1:29" ht="22.5" customHeight="1" x14ac:dyDescent="0.35">
      <c r="A85" s="33">
        <v>83</v>
      </c>
      <c r="B85" s="20" t="s">
        <v>20712</v>
      </c>
      <c r="C85" s="20" t="s">
        <v>50</v>
      </c>
      <c r="D85" s="20" t="str">
        <f t="shared" si="0"/>
        <v>DNVTĐang học</v>
      </c>
      <c r="E85" s="20" t="s">
        <v>6332</v>
      </c>
      <c r="F85" s="20" t="s">
        <v>78</v>
      </c>
      <c r="G85" s="20" t="s">
        <v>5775</v>
      </c>
      <c r="H85" s="20" t="s">
        <v>3311</v>
      </c>
      <c r="I85" s="20" t="s">
        <v>20713</v>
      </c>
      <c r="J85" s="33" t="s">
        <v>1403</v>
      </c>
      <c r="K85" s="215" t="s">
        <v>1404</v>
      </c>
      <c r="L85" s="20">
        <f t="shared" si="1"/>
        <v>5</v>
      </c>
      <c r="M85" s="20">
        <f t="shared" si="2"/>
        <v>11</v>
      </c>
      <c r="N85" s="20">
        <f t="shared" si="3"/>
        <v>2021</v>
      </c>
      <c r="O85" s="20">
        <v>72</v>
      </c>
      <c r="P85" s="209">
        <f t="shared" si="4"/>
        <v>46696</v>
      </c>
      <c r="Q85" s="20"/>
      <c r="R85" s="20" t="s">
        <v>20712</v>
      </c>
      <c r="S85" s="19" t="s">
        <v>20714</v>
      </c>
      <c r="T85" s="19" t="s">
        <v>9769</v>
      </c>
      <c r="U85" s="19" t="s">
        <v>5620</v>
      </c>
      <c r="V85" s="209">
        <v>32318</v>
      </c>
      <c r="W85" s="20" t="s">
        <v>44</v>
      </c>
      <c r="X85" s="20">
        <v>16</v>
      </c>
      <c r="Y85" s="33" t="s">
        <v>10889</v>
      </c>
      <c r="Z85" s="19" t="s">
        <v>46</v>
      </c>
      <c r="AA85" s="20" t="s">
        <v>3318</v>
      </c>
      <c r="AB85" s="19" t="s">
        <v>15360</v>
      </c>
      <c r="AC85" s="20" t="s">
        <v>14286</v>
      </c>
    </row>
    <row r="86" spans="1:29" ht="22.5" customHeight="1" x14ac:dyDescent="0.35">
      <c r="A86" s="33">
        <v>84</v>
      </c>
      <c r="B86" s="20" t="s">
        <v>20715</v>
      </c>
      <c r="C86" s="20" t="s">
        <v>50</v>
      </c>
      <c r="D86" s="20" t="str">
        <f t="shared" si="0"/>
        <v>DNVTĐang học</v>
      </c>
      <c r="E86" s="20" t="s">
        <v>6332</v>
      </c>
      <c r="F86" s="20" t="s">
        <v>78</v>
      </c>
      <c r="G86" s="20" t="s">
        <v>5775</v>
      </c>
      <c r="H86" s="20" t="s">
        <v>3311</v>
      </c>
      <c r="I86" s="20" t="s">
        <v>20716</v>
      </c>
      <c r="J86" s="33" t="s">
        <v>10877</v>
      </c>
      <c r="K86" s="215" t="s">
        <v>10878</v>
      </c>
      <c r="L86" s="20">
        <f t="shared" si="1"/>
        <v>16</v>
      </c>
      <c r="M86" s="20">
        <f t="shared" si="2"/>
        <v>11</v>
      </c>
      <c r="N86" s="20">
        <f t="shared" si="3"/>
        <v>2021</v>
      </c>
      <c r="O86" s="20">
        <v>72</v>
      </c>
      <c r="P86" s="209">
        <f t="shared" si="4"/>
        <v>46707</v>
      </c>
      <c r="Q86" s="20"/>
      <c r="R86" s="20" t="s">
        <v>20715</v>
      </c>
      <c r="S86" s="19" t="s">
        <v>20717</v>
      </c>
      <c r="T86" s="19" t="s">
        <v>10741</v>
      </c>
      <c r="U86" s="19" t="s">
        <v>305</v>
      </c>
      <c r="V86" s="210">
        <v>34656</v>
      </c>
      <c r="W86" s="20" t="s">
        <v>44</v>
      </c>
      <c r="X86" s="20">
        <v>16</v>
      </c>
      <c r="Y86" s="33" t="s">
        <v>10889</v>
      </c>
      <c r="Z86" s="19" t="s">
        <v>46</v>
      </c>
      <c r="AA86" s="20" t="s">
        <v>3318</v>
      </c>
      <c r="AB86" s="19" t="s">
        <v>15360</v>
      </c>
      <c r="AC86" s="20" t="s">
        <v>14286</v>
      </c>
    </row>
    <row r="87" spans="1:29" ht="22.5" customHeight="1" x14ac:dyDescent="0.35">
      <c r="A87" s="33">
        <v>85</v>
      </c>
      <c r="B87" s="20" t="s">
        <v>20718</v>
      </c>
      <c r="C87" s="20" t="s">
        <v>50</v>
      </c>
      <c r="D87" s="20" t="str">
        <f t="shared" si="0"/>
        <v>DNVTĐang học</v>
      </c>
      <c r="E87" s="20" t="s">
        <v>6332</v>
      </c>
      <c r="F87" s="20" t="s">
        <v>78</v>
      </c>
      <c r="G87" s="20" t="s">
        <v>5775</v>
      </c>
      <c r="H87" s="20" t="s">
        <v>3311</v>
      </c>
      <c r="I87" s="20" t="s">
        <v>20719</v>
      </c>
      <c r="J87" s="33" t="s">
        <v>10877</v>
      </c>
      <c r="K87" s="215" t="s">
        <v>10878</v>
      </c>
      <c r="L87" s="20">
        <f t="shared" si="1"/>
        <v>16</v>
      </c>
      <c r="M87" s="20">
        <f t="shared" si="2"/>
        <v>11</v>
      </c>
      <c r="N87" s="20">
        <f t="shared" si="3"/>
        <v>2021</v>
      </c>
      <c r="O87" s="20">
        <v>72</v>
      </c>
      <c r="P87" s="209">
        <f t="shared" si="4"/>
        <v>46707</v>
      </c>
      <c r="Q87" s="20"/>
      <c r="R87" s="20" t="s">
        <v>20718</v>
      </c>
      <c r="S87" s="19" t="s">
        <v>20720</v>
      </c>
      <c r="T87" s="19" t="s">
        <v>493</v>
      </c>
      <c r="U87" s="19" t="s">
        <v>1842</v>
      </c>
      <c r="V87" s="209">
        <v>34126</v>
      </c>
      <c r="W87" s="20" t="s">
        <v>44</v>
      </c>
      <c r="X87" s="20">
        <v>16</v>
      </c>
      <c r="Y87" s="33" t="s">
        <v>10889</v>
      </c>
      <c r="Z87" s="19" t="s">
        <v>46</v>
      </c>
      <c r="AA87" s="20" t="s">
        <v>3318</v>
      </c>
      <c r="AB87" s="19" t="s">
        <v>15360</v>
      </c>
      <c r="AC87" s="20" t="s">
        <v>14286</v>
      </c>
    </row>
    <row r="88" spans="1:29" ht="22.5" customHeight="1" x14ac:dyDescent="0.35">
      <c r="A88" s="33">
        <v>86</v>
      </c>
      <c r="B88" s="20" t="s">
        <v>20721</v>
      </c>
      <c r="C88" s="20" t="s">
        <v>50</v>
      </c>
      <c r="D88" s="20" t="str">
        <f t="shared" si="0"/>
        <v>DNVTĐang học</v>
      </c>
      <c r="E88" s="20" t="s">
        <v>6332</v>
      </c>
      <c r="F88" s="20" t="s">
        <v>78</v>
      </c>
      <c r="G88" s="20" t="s">
        <v>5775</v>
      </c>
      <c r="H88" s="20" t="s">
        <v>3311</v>
      </c>
      <c r="I88" s="20" t="s">
        <v>20722</v>
      </c>
      <c r="J88" s="33" t="s">
        <v>10900</v>
      </c>
      <c r="K88" s="215" t="s">
        <v>10901</v>
      </c>
      <c r="L88" s="20">
        <f t="shared" si="1"/>
        <v>13</v>
      </c>
      <c r="M88" s="20">
        <f t="shared" si="2"/>
        <v>12</v>
      </c>
      <c r="N88" s="20">
        <f t="shared" si="3"/>
        <v>2021</v>
      </c>
      <c r="O88" s="20">
        <v>72</v>
      </c>
      <c r="P88" s="209">
        <f t="shared" si="4"/>
        <v>46734</v>
      </c>
      <c r="Q88" s="20"/>
      <c r="R88" s="20" t="s">
        <v>20721</v>
      </c>
      <c r="S88" s="19" t="s">
        <v>20723</v>
      </c>
      <c r="T88" s="19" t="s">
        <v>2068</v>
      </c>
      <c r="U88" s="19" t="s">
        <v>557</v>
      </c>
      <c r="V88" s="209">
        <v>28959</v>
      </c>
      <c r="W88" s="20" t="s">
        <v>44</v>
      </c>
      <c r="X88" s="20">
        <v>16</v>
      </c>
      <c r="Y88" s="33" t="s">
        <v>10889</v>
      </c>
      <c r="Z88" s="19" t="s">
        <v>46</v>
      </c>
      <c r="AA88" s="20" t="s">
        <v>3318</v>
      </c>
      <c r="AB88" s="19" t="s">
        <v>15360</v>
      </c>
      <c r="AC88" s="20" t="s">
        <v>14286</v>
      </c>
    </row>
    <row r="89" spans="1:29" ht="22.5" customHeight="1" x14ac:dyDescent="0.35">
      <c r="A89" s="33">
        <v>87</v>
      </c>
      <c r="B89" s="20" t="s">
        <v>20724</v>
      </c>
      <c r="C89" s="20" t="s">
        <v>50</v>
      </c>
      <c r="D89" s="20" t="str">
        <f t="shared" si="0"/>
        <v>DNVTĐang học</v>
      </c>
      <c r="E89" s="20" t="s">
        <v>6332</v>
      </c>
      <c r="F89" s="20" t="s">
        <v>78</v>
      </c>
      <c r="G89" s="20" t="s">
        <v>5775</v>
      </c>
      <c r="H89" s="20" t="s">
        <v>3311</v>
      </c>
      <c r="I89" s="20" t="s">
        <v>20725</v>
      </c>
      <c r="J89" s="33" t="s">
        <v>10885</v>
      </c>
      <c r="K89" s="215" t="s">
        <v>831</v>
      </c>
      <c r="L89" s="20">
        <f t="shared" si="1"/>
        <v>30</v>
      </c>
      <c r="M89" s="20">
        <f t="shared" si="2"/>
        <v>12</v>
      </c>
      <c r="N89" s="20">
        <f t="shared" si="3"/>
        <v>2021</v>
      </c>
      <c r="O89" s="20">
        <v>72</v>
      </c>
      <c r="P89" s="209">
        <f t="shared" si="4"/>
        <v>46751</v>
      </c>
      <c r="Q89" s="20"/>
      <c r="R89" s="20" t="s">
        <v>20724</v>
      </c>
      <c r="S89" s="19" t="s">
        <v>20726</v>
      </c>
      <c r="T89" s="19" t="s">
        <v>19442</v>
      </c>
      <c r="U89" s="19" t="s">
        <v>869</v>
      </c>
      <c r="V89" s="209">
        <v>32708</v>
      </c>
      <c r="W89" s="20" t="s">
        <v>44</v>
      </c>
      <c r="X89" s="20">
        <v>16</v>
      </c>
      <c r="Y89" s="33" t="s">
        <v>10889</v>
      </c>
      <c r="Z89" s="19" t="s">
        <v>46</v>
      </c>
      <c r="AA89" s="20" t="s">
        <v>3318</v>
      </c>
      <c r="AB89" s="19" t="s">
        <v>15360</v>
      </c>
      <c r="AC89" s="20" t="s">
        <v>14286</v>
      </c>
    </row>
    <row r="90" spans="1:29" ht="22.5" customHeight="1" x14ac:dyDescent="0.35">
      <c r="A90" s="33">
        <v>88</v>
      </c>
      <c r="B90" s="20" t="s">
        <v>20727</v>
      </c>
      <c r="C90" s="20" t="s">
        <v>50</v>
      </c>
      <c r="D90" s="20" t="str">
        <f t="shared" si="0"/>
        <v>DNVTĐang học</v>
      </c>
      <c r="E90" s="20" t="s">
        <v>6332</v>
      </c>
      <c r="F90" s="20" t="s">
        <v>78</v>
      </c>
      <c r="G90" s="20" t="s">
        <v>5775</v>
      </c>
      <c r="H90" s="20" t="s">
        <v>3311</v>
      </c>
      <c r="I90" s="20" t="s">
        <v>20728</v>
      </c>
      <c r="J90" s="33" t="s">
        <v>10885</v>
      </c>
      <c r="K90" s="215" t="s">
        <v>831</v>
      </c>
      <c r="L90" s="20">
        <f t="shared" si="1"/>
        <v>30</v>
      </c>
      <c r="M90" s="20">
        <f t="shared" si="2"/>
        <v>12</v>
      </c>
      <c r="N90" s="20">
        <f t="shared" si="3"/>
        <v>2021</v>
      </c>
      <c r="O90" s="20">
        <v>72</v>
      </c>
      <c r="P90" s="209">
        <f t="shared" si="4"/>
        <v>46751</v>
      </c>
      <c r="Q90" s="20"/>
      <c r="R90" s="20" t="s">
        <v>20727</v>
      </c>
      <c r="S90" s="19" t="s">
        <v>20729</v>
      </c>
      <c r="T90" s="19" t="s">
        <v>493</v>
      </c>
      <c r="U90" s="19" t="s">
        <v>11382</v>
      </c>
      <c r="V90" s="209">
        <v>31976</v>
      </c>
      <c r="W90" s="20" t="s">
        <v>44</v>
      </c>
      <c r="X90" s="20">
        <v>16</v>
      </c>
      <c r="Y90" s="33" t="s">
        <v>10889</v>
      </c>
      <c r="Z90" s="19" t="s">
        <v>46</v>
      </c>
      <c r="AA90" s="20" t="s">
        <v>3318</v>
      </c>
      <c r="AB90" s="19" t="s">
        <v>15360</v>
      </c>
      <c r="AC90" s="20" t="s">
        <v>14286</v>
      </c>
    </row>
    <row r="91" spans="1:29" ht="22.5" customHeight="1" x14ac:dyDescent="0.35">
      <c r="A91" s="33">
        <v>89</v>
      </c>
      <c r="B91" s="20" t="s">
        <v>20730</v>
      </c>
      <c r="C91" s="20" t="s">
        <v>50</v>
      </c>
      <c r="D91" s="20" t="str">
        <f t="shared" si="0"/>
        <v>DNVTĐang học</v>
      </c>
      <c r="E91" s="20" t="s">
        <v>6332</v>
      </c>
      <c r="F91" s="20" t="s">
        <v>78</v>
      </c>
      <c r="G91" s="20" t="s">
        <v>5775</v>
      </c>
      <c r="H91" s="20" t="s">
        <v>3311</v>
      </c>
      <c r="I91" s="20" t="s">
        <v>20731</v>
      </c>
      <c r="J91" s="33" t="s">
        <v>10223</v>
      </c>
      <c r="K91" s="215" t="s">
        <v>10224</v>
      </c>
      <c r="L91" s="20">
        <f t="shared" si="1"/>
        <v>24</v>
      </c>
      <c r="M91" s="20">
        <f t="shared" si="2"/>
        <v>12</v>
      </c>
      <c r="N91" s="20">
        <f t="shared" si="3"/>
        <v>2021</v>
      </c>
      <c r="O91" s="20">
        <v>72</v>
      </c>
      <c r="P91" s="209">
        <f t="shared" si="4"/>
        <v>46745</v>
      </c>
      <c r="Q91" s="20"/>
      <c r="R91" s="20" t="s">
        <v>20730</v>
      </c>
      <c r="S91" s="19" t="s">
        <v>4042</v>
      </c>
      <c r="T91" s="19" t="s">
        <v>863</v>
      </c>
      <c r="U91" s="19" t="s">
        <v>1548</v>
      </c>
      <c r="V91" s="209">
        <v>34304</v>
      </c>
      <c r="W91" s="20" t="s">
        <v>44</v>
      </c>
      <c r="X91" s="20">
        <v>16</v>
      </c>
      <c r="Y91" s="33" t="s">
        <v>10889</v>
      </c>
      <c r="Z91" s="19" t="s">
        <v>46</v>
      </c>
      <c r="AA91" s="20" t="s">
        <v>3318</v>
      </c>
      <c r="AB91" s="19" t="s">
        <v>15360</v>
      </c>
      <c r="AC91" s="20" t="s">
        <v>14286</v>
      </c>
    </row>
    <row r="92" spans="1:29" ht="22.5" customHeight="1" x14ac:dyDescent="0.35">
      <c r="A92" s="33">
        <v>90</v>
      </c>
      <c r="B92" s="20" t="s">
        <v>20732</v>
      </c>
      <c r="C92" s="20" t="s">
        <v>50</v>
      </c>
      <c r="D92" s="20" t="str">
        <f t="shared" si="0"/>
        <v>DNVTĐang học</v>
      </c>
      <c r="E92" s="20" t="s">
        <v>6332</v>
      </c>
      <c r="F92" s="20" t="s">
        <v>78</v>
      </c>
      <c r="G92" s="20" t="s">
        <v>5775</v>
      </c>
      <c r="H92" s="20" t="s">
        <v>3311</v>
      </c>
      <c r="I92" s="20" t="s">
        <v>20733</v>
      </c>
      <c r="J92" s="33" t="s">
        <v>2552</v>
      </c>
      <c r="K92" s="215" t="s">
        <v>2553</v>
      </c>
      <c r="L92" s="20">
        <f t="shared" si="1"/>
        <v>19</v>
      </c>
      <c r="M92" s="20">
        <f t="shared" si="2"/>
        <v>8</v>
      </c>
      <c r="N92" s="20">
        <f t="shared" si="3"/>
        <v>2021</v>
      </c>
      <c r="O92" s="215">
        <v>96</v>
      </c>
      <c r="P92" s="209">
        <f t="shared" si="4"/>
        <v>47349</v>
      </c>
      <c r="Q92" s="20"/>
      <c r="R92" s="20" t="s">
        <v>20732</v>
      </c>
      <c r="S92" s="19" t="s">
        <v>20734</v>
      </c>
      <c r="T92" s="19" t="s">
        <v>10707</v>
      </c>
      <c r="U92" s="19" t="s">
        <v>1604</v>
      </c>
      <c r="V92" s="209">
        <v>33653</v>
      </c>
      <c r="W92" s="20" t="s">
        <v>44</v>
      </c>
      <c r="X92" s="20">
        <v>16</v>
      </c>
      <c r="Y92" s="33" t="s">
        <v>10898</v>
      </c>
      <c r="Z92" s="19" t="s">
        <v>46</v>
      </c>
      <c r="AA92" s="20" t="s">
        <v>3318</v>
      </c>
      <c r="AB92" s="19" t="s">
        <v>15360</v>
      </c>
      <c r="AC92" s="20" t="s">
        <v>14286</v>
      </c>
    </row>
    <row r="93" spans="1:29" ht="22.5" customHeight="1" x14ac:dyDescent="0.35">
      <c r="A93" s="33">
        <v>91</v>
      </c>
      <c r="B93" s="20" t="s">
        <v>20735</v>
      </c>
      <c r="C93" s="20" t="s">
        <v>50</v>
      </c>
      <c r="D93" s="20" t="str">
        <f t="shared" si="0"/>
        <v>DNVTĐang học</v>
      </c>
      <c r="E93" s="20" t="s">
        <v>6332</v>
      </c>
      <c r="F93" s="20" t="s">
        <v>78</v>
      </c>
      <c r="G93" s="20" t="s">
        <v>5775</v>
      </c>
      <c r="H93" s="20" t="s">
        <v>3311</v>
      </c>
      <c r="I93" s="20" t="s">
        <v>20736</v>
      </c>
      <c r="J93" s="33" t="s">
        <v>10877</v>
      </c>
      <c r="K93" s="215" t="s">
        <v>10878</v>
      </c>
      <c r="L93" s="20">
        <f t="shared" si="1"/>
        <v>16</v>
      </c>
      <c r="M93" s="20">
        <f t="shared" si="2"/>
        <v>11</v>
      </c>
      <c r="N93" s="20">
        <f t="shared" si="3"/>
        <v>2021</v>
      </c>
      <c r="O93" s="20">
        <v>72</v>
      </c>
      <c r="P93" s="209">
        <f t="shared" si="4"/>
        <v>46707</v>
      </c>
      <c r="Q93" s="20"/>
      <c r="R93" s="20" t="s">
        <v>20735</v>
      </c>
      <c r="S93" s="19" t="s">
        <v>20737</v>
      </c>
      <c r="T93" s="19" t="s">
        <v>2402</v>
      </c>
      <c r="U93" s="19" t="s">
        <v>10626</v>
      </c>
      <c r="V93" s="209">
        <v>34602</v>
      </c>
      <c r="W93" s="20" t="s">
        <v>75</v>
      </c>
      <c r="X93" s="20">
        <v>16</v>
      </c>
      <c r="Y93" s="33" t="s">
        <v>10898</v>
      </c>
      <c r="Z93" s="19" t="s">
        <v>46</v>
      </c>
      <c r="AA93" s="20" t="s">
        <v>3318</v>
      </c>
      <c r="AB93" s="19" t="s">
        <v>15360</v>
      </c>
      <c r="AC93" s="20" t="s">
        <v>14286</v>
      </c>
    </row>
    <row r="94" spans="1:29" ht="22.5" customHeight="1" x14ac:dyDescent="0.35">
      <c r="A94" s="33">
        <v>92</v>
      </c>
      <c r="B94" s="20" t="s">
        <v>20738</v>
      </c>
      <c r="C94" s="20" t="s">
        <v>50</v>
      </c>
      <c r="D94" s="20" t="str">
        <f t="shared" si="0"/>
        <v>DNVTĐang học</v>
      </c>
      <c r="E94" s="20" t="s">
        <v>6332</v>
      </c>
      <c r="F94" s="20" t="s">
        <v>78</v>
      </c>
      <c r="G94" s="20" t="s">
        <v>5775</v>
      </c>
      <c r="H94" s="20" t="s">
        <v>3311</v>
      </c>
      <c r="I94" s="20" t="s">
        <v>20739</v>
      </c>
      <c r="J94" s="33" t="s">
        <v>10885</v>
      </c>
      <c r="K94" s="215" t="s">
        <v>831</v>
      </c>
      <c r="L94" s="20">
        <f t="shared" si="1"/>
        <v>30</v>
      </c>
      <c r="M94" s="20">
        <f t="shared" si="2"/>
        <v>12</v>
      </c>
      <c r="N94" s="20">
        <f t="shared" si="3"/>
        <v>2021</v>
      </c>
      <c r="O94" s="20">
        <v>72</v>
      </c>
      <c r="P94" s="209">
        <f t="shared" si="4"/>
        <v>46751</v>
      </c>
      <c r="Q94" s="20"/>
      <c r="R94" s="20" t="s">
        <v>20738</v>
      </c>
      <c r="S94" s="19" t="s">
        <v>20740</v>
      </c>
      <c r="T94" s="19" t="s">
        <v>565</v>
      </c>
      <c r="U94" s="19" t="s">
        <v>591</v>
      </c>
      <c r="V94" s="209">
        <v>33674</v>
      </c>
      <c r="W94" s="20" t="s">
        <v>44</v>
      </c>
      <c r="X94" s="20">
        <v>16</v>
      </c>
      <c r="Y94" s="33" t="s">
        <v>10898</v>
      </c>
      <c r="Z94" s="19" t="s">
        <v>46</v>
      </c>
      <c r="AA94" s="20" t="s">
        <v>3318</v>
      </c>
      <c r="AB94" s="19" t="s">
        <v>15360</v>
      </c>
      <c r="AC94" s="20" t="s">
        <v>14286</v>
      </c>
    </row>
    <row r="95" spans="1:29" ht="22.5" customHeight="1" x14ac:dyDescent="0.35">
      <c r="A95" s="33">
        <v>93</v>
      </c>
      <c r="B95" s="20" t="s">
        <v>20741</v>
      </c>
      <c r="C95" s="20" t="s">
        <v>50</v>
      </c>
      <c r="D95" s="20" t="str">
        <f t="shared" si="0"/>
        <v>DNVTĐang học</v>
      </c>
      <c r="E95" s="20" t="s">
        <v>6332</v>
      </c>
      <c r="F95" s="20" t="s">
        <v>78</v>
      </c>
      <c r="G95" s="20" t="s">
        <v>5775</v>
      </c>
      <c r="H95" s="20" t="s">
        <v>3311</v>
      </c>
      <c r="I95" s="20" t="s">
        <v>20742</v>
      </c>
      <c r="J95" s="33" t="s">
        <v>10885</v>
      </c>
      <c r="K95" s="215" t="s">
        <v>831</v>
      </c>
      <c r="L95" s="20">
        <f t="shared" si="1"/>
        <v>30</v>
      </c>
      <c r="M95" s="20">
        <f t="shared" si="2"/>
        <v>12</v>
      </c>
      <c r="N95" s="20">
        <f t="shared" si="3"/>
        <v>2021</v>
      </c>
      <c r="O95" s="20">
        <v>72</v>
      </c>
      <c r="P95" s="209">
        <f t="shared" si="4"/>
        <v>46751</v>
      </c>
      <c r="Q95" s="20"/>
      <c r="R95" s="20" t="s">
        <v>20741</v>
      </c>
      <c r="S95" s="19" t="s">
        <v>20743</v>
      </c>
      <c r="T95" s="19" t="s">
        <v>20744</v>
      </c>
      <c r="U95" s="19" t="s">
        <v>1040</v>
      </c>
      <c r="V95" s="209">
        <v>34360</v>
      </c>
      <c r="W95" s="20" t="s">
        <v>44</v>
      </c>
      <c r="X95" s="20">
        <v>16</v>
      </c>
      <c r="Y95" s="33" t="s">
        <v>10898</v>
      </c>
      <c r="Z95" s="19" t="s">
        <v>46</v>
      </c>
      <c r="AA95" s="20" t="s">
        <v>3318</v>
      </c>
      <c r="AB95" s="19" t="s">
        <v>15360</v>
      </c>
      <c r="AC95" s="20" t="s">
        <v>14286</v>
      </c>
    </row>
    <row r="96" spans="1:29" ht="22.5" customHeight="1" x14ac:dyDescent="0.35">
      <c r="A96" s="33">
        <v>94</v>
      </c>
      <c r="B96" s="20" t="s">
        <v>20745</v>
      </c>
      <c r="C96" s="20" t="s">
        <v>50</v>
      </c>
      <c r="D96" s="20" t="str">
        <f t="shared" si="0"/>
        <v>DNVTĐang học</v>
      </c>
      <c r="E96" s="20" t="s">
        <v>6332</v>
      </c>
      <c r="F96" s="20" t="s">
        <v>78</v>
      </c>
      <c r="G96" s="20" t="s">
        <v>5775</v>
      </c>
      <c r="H96" s="20" t="s">
        <v>3311</v>
      </c>
      <c r="I96" s="20" t="s">
        <v>20746</v>
      </c>
      <c r="J96" s="33" t="s">
        <v>15394</v>
      </c>
      <c r="K96" s="215" t="s">
        <v>13782</v>
      </c>
      <c r="L96" s="20">
        <f t="shared" si="1"/>
        <v>6</v>
      </c>
      <c r="M96" s="20">
        <f t="shared" si="2"/>
        <v>12</v>
      </c>
      <c r="N96" s="20">
        <f t="shared" si="3"/>
        <v>2021</v>
      </c>
      <c r="O96" s="20">
        <v>72</v>
      </c>
      <c r="P96" s="209">
        <f t="shared" si="4"/>
        <v>46727</v>
      </c>
      <c r="Q96" s="20"/>
      <c r="R96" s="20" t="s">
        <v>20745</v>
      </c>
      <c r="S96" s="19" t="s">
        <v>20747</v>
      </c>
      <c r="T96" s="19" t="s">
        <v>868</v>
      </c>
      <c r="U96" s="19" t="s">
        <v>224</v>
      </c>
      <c r="V96" s="209">
        <v>30457</v>
      </c>
      <c r="W96" s="20" t="s">
        <v>44</v>
      </c>
      <c r="X96" s="20">
        <v>16</v>
      </c>
      <c r="Y96" s="33" t="s">
        <v>20748</v>
      </c>
      <c r="Z96" s="19" t="s">
        <v>62</v>
      </c>
      <c r="AA96" s="20" t="s">
        <v>3318</v>
      </c>
      <c r="AB96" s="19" t="s">
        <v>15360</v>
      </c>
      <c r="AC96" s="20" t="s">
        <v>14286</v>
      </c>
    </row>
    <row r="97" spans="1:29" ht="22.5" customHeight="1" x14ac:dyDescent="0.35">
      <c r="A97" s="33">
        <v>95</v>
      </c>
      <c r="B97" s="20" t="s">
        <v>20749</v>
      </c>
      <c r="C97" s="20" t="s">
        <v>50</v>
      </c>
      <c r="D97" s="20" t="str">
        <f t="shared" si="0"/>
        <v>DNVTĐang học</v>
      </c>
      <c r="E97" s="20" t="s">
        <v>6332</v>
      </c>
      <c r="F97" s="20" t="s">
        <v>78</v>
      </c>
      <c r="G97" s="20" t="s">
        <v>5775</v>
      </c>
      <c r="H97" s="20" t="s">
        <v>3311</v>
      </c>
      <c r="I97" s="20" t="s">
        <v>20750</v>
      </c>
      <c r="J97" s="33" t="s">
        <v>10885</v>
      </c>
      <c r="K97" s="215" t="s">
        <v>831</v>
      </c>
      <c r="L97" s="20">
        <f t="shared" si="1"/>
        <v>30</v>
      </c>
      <c r="M97" s="20">
        <f t="shared" si="2"/>
        <v>12</v>
      </c>
      <c r="N97" s="20">
        <f t="shared" si="3"/>
        <v>2021</v>
      </c>
      <c r="O97" s="20">
        <v>72</v>
      </c>
      <c r="P97" s="209">
        <f t="shared" si="4"/>
        <v>46751</v>
      </c>
      <c r="Q97" s="20"/>
      <c r="R97" s="20" t="s">
        <v>20749</v>
      </c>
      <c r="S97" s="19" t="s">
        <v>20751</v>
      </c>
      <c r="T97" s="19" t="s">
        <v>20752</v>
      </c>
      <c r="U97" s="19" t="s">
        <v>20753</v>
      </c>
      <c r="V97" s="209">
        <v>33002</v>
      </c>
      <c r="W97" s="20" t="s">
        <v>75</v>
      </c>
      <c r="X97" s="20">
        <v>16</v>
      </c>
      <c r="Y97" s="33" t="s">
        <v>20748</v>
      </c>
      <c r="Z97" s="19" t="s">
        <v>62</v>
      </c>
      <c r="AA97" s="20" t="s">
        <v>3318</v>
      </c>
      <c r="AB97" s="19" t="s">
        <v>15360</v>
      </c>
      <c r="AC97" s="20" t="s">
        <v>14286</v>
      </c>
    </row>
    <row r="98" spans="1:29" ht="22.5" customHeight="1" x14ac:dyDescent="0.35">
      <c r="A98" s="33">
        <v>96</v>
      </c>
      <c r="B98" s="20" t="s">
        <v>20754</v>
      </c>
      <c r="C98" s="20" t="s">
        <v>50</v>
      </c>
      <c r="D98" s="20" t="str">
        <f t="shared" si="0"/>
        <v>DNVTĐang học</v>
      </c>
      <c r="E98" s="20" t="s">
        <v>6332</v>
      </c>
      <c r="F98" s="20" t="s">
        <v>78</v>
      </c>
      <c r="G98" s="20" t="s">
        <v>5775</v>
      </c>
      <c r="H98" s="20" t="s">
        <v>3311</v>
      </c>
      <c r="I98" s="20" t="s">
        <v>20755</v>
      </c>
      <c r="J98" s="33" t="s">
        <v>2552</v>
      </c>
      <c r="K98" s="215" t="s">
        <v>2553</v>
      </c>
      <c r="L98" s="20">
        <f t="shared" si="1"/>
        <v>19</v>
      </c>
      <c r="M98" s="20">
        <f t="shared" si="2"/>
        <v>8</v>
      </c>
      <c r="N98" s="20">
        <f t="shared" si="3"/>
        <v>2021</v>
      </c>
      <c r="O98" s="215">
        <v>96</v>
      </c>
      <c r="P98" s="209">
        <f t="shared" si="4"/>
        <v>47349</v>
      </c>
      <c r="Q98" s="20"/>
      <c r="R98" s="20" t="s">
        <v>20754</v>
      </c>
      <c r="S98" s="19" t="s">
        <v>20756</v>
      </c>
      <c r="T98" s="19" t="s">
        <v>20757</v>
      </c>
      <c r="U98" s="19" t="s">
        <v>664</v>
      </c>
      <c r="V98" s="209">
        <v>36052</v>
      </c>
      <c r="W98" s="20" t="s">
        <v>75</v>
      </c>
      <c r="X98" s="20">
        <v>16</v>
      </c>
      <c r="Y98" s="33" t="s">
        <v>15387</v>
      </c>
      <c r="Z98" s="19" t="s">
        <v>62</v>
      </c>
      <c r="AA98" s="20" t="s">
        <v>3318</v>
      </c>
      <c r="AB98" s="19" t="s">
        <v>15360</v>
      </c>
      <c r="AC98" s="20" t="s">
        <v>14286</v>
      </c>
    </row>
    <row r="99" spans="1:29" ht="22.5" customHeight="1" x14ac:dyDescent="0.35">
      <c r="A99" s="33">
        <v>97</v>
      </c>
      <c r="B99" s="20" t="s">
        <v>20758</v>
      </c>
      <c r="C99" s="20" t="s">
        <v>50</v>
      </c>
      <c r="D99" s="20" t="str">
        <f t="shared" si="0"/>
        <v>DNVTĐang học</v>
      </c>
      <c r="E99" s="20" t="s">
        <v>6332</v>
      </c>
      <c r="F99" s="20" t="s">
        <v>78</v>
      </c>
      <c r="G99" s="20" t="s">
        <v>5775</v>
      </c>
      <c r="H99" s="20" t="s">
        <v>3311</v>
      </c>
      <c r="I99" s="20" t="s">
        <v>20759</v>
      </c>
      <c r="J99" s="33" t="s">
        <v>2552</v>
      </c>
      <c r="K99" s="215" t="s">
        <v>2553</v>
      </c>
      <c r="L99" s="20">
        <f t="shared" si="1"/>
        <v>19</v>
      </c>
      <c r="M99" s="20">
        <f t="shared" si="2"/>
        <v>8</v>
      </c>
      <c r="N99" s="20">
        <f t="shared" si="3"/>
        <v>2021</v>
      </c>
      <c r="O99" s="215">
        <v>96</v>
      </c>
      <c r="P99" s="209">
        <f t="shared" si="4"/>
        <v>47349</v>
      </c>
      <c r="Q99" s="20"/>
      <c r="R99" s="20" t="s">
        <v>20758</v>
      </c>
      <c r="S99" s="19" t="s">
        <v>20760</v>
      </c>
      <c r="T99" s="19" t="s">
        <v>177</v>
      </c>
      <c r="U99" s="19" t="s">
        <v>1282</v>
      </c>
      <c r="V99" s="210">
        <v>29142</v>
      </c>
      <c r="W99" s="20" t="s">
        <v>75</v>
      </c>
      <c r="X99" s="20">
        <v>16</v>
      </c>
      <c r="Y99" s="33" t="s">
        <v>15387</v>
      </c>
      <c r="Z99" s="19" t="s">
        <v>62</v>
      </c>
      <c r="AA99" s="20" t="s">
        <v>3318</v>
      </c>
      <c r="AB99" s="19" t="s">
        <v>15360</v>
      </c>
      <c r="AC99" s="20" t="s">
        <v>14286</v>
      </c>
    </row>
    <row r="100" spans="1:29" ht="22.5" customHeight="1" x14ac:dyDescent="0.35">
      <c r="A100" s="33">
        <v>98</v>
      </c>
      <c r="B100" s="20" t="s">
        <v>20761</v>
      </c>
      <c r="C100" s="20" t="s">
        <v>50</v>
      </c>
      <c r="D100" s="20" t="str">
        <f t="shared" si="0"/>
        <v>DNVTĐang học</v>
      </c>
      <c r="E100" s="20" t="s">
        <v>6332</v>
      </c>
      <c r="F100" s="20" t="s">
        <v>78</v>
      </c>
      <c r="G100" s="20" t="s">
        <v>5775</v>
      </c>
      <c r="H100" s="20" t="s">
        <v>3311</v>
      </c>
      <c r="I100" s="20" t="s">
        <v>20762</v>
      </c>
      <c r="J100" s="33" t="s">
        <v>10877</v>
      </c>
      <c r="K100" s="215" t="s">
        <v>10878</v>
      </c>
      <c r="L100" s="20">
        <f t="shared" si="1"/>
        <v>16</v>
      </c>
      <c r="M100" s="20">
        <f t="shared" si="2"/>
        <v>11</v>
      </c>
      <c r="N100" s="20">
        <f t="shared" si="3"/>
        <v>2021</v>
      </c>
      <c r="O100" s="20">
        <v>72</v>
      </c>
      <c r="P100" s="209">
        <f t="shared" si="4"/>
        <v>46707</v>
      </c>
      <c r="Q100" s="20"/>
      <c r="R100" s="20" t="s">
        <v>20761</v>
      </c>
      <c r="S100" s="19" t="s">
        <v>20763</v>
      </c>
      <c r="T100" s="19" t="s">
        <v>1408</v>
      </c>
      <c r="U100" s="19" t="s">
        <v>85</v>
      </c>
      <c r="V100" s="209">
        <v>30317</v>
      </c>
      <c r="W100" s="20" t="s">
        <v>75</v>
      </c>
      <c r="X100" s="20">
        <v>16</v>
      </c>
      <c r="Y100" s="33" t="s">
        <v>15387</v>
      </c>
      <c r="Z100" s="19" t="s">
        <v>62</v>
      </c>
      <c r="AA100" s="20" t="s">
        <v>3318</v>
      </c>
      <c r="AB100" s="19" t="s">
        <v>15360</v>
      </c>
      <c r="AC100" s="20" t="s">
        <v>14286</v>
      </c>
    </row>
    <row r="101" spans="1:29" ht="22.5" customHeight="1" x14ac:dyDescent="0.35">
      <c r="A101" s="33">
        <v>99</v>
      </c>
      <c r="B101" s="20" t="s">
        <v>20764</v>
      </c>
      <c r="C101" s="20" t="s">
        <v>50</v>
      </c>
      <c r="D101" s="20" t="str">
        <f t="shared" si="0"/>
        <v>DNVTĐang học</v>
      </c>
      <c r="E101" s="20" t="s">
        <v>6332</v>
      </c>
      <c r="F101" s="20" t="s">
        <v>78</v>
      </c>
      <c r="G101" s="20" t="s">
        <v>5775</v>
      </c>
      <c r="H101" s="20" t="s">
        <v>3311</v>
      </c>
      <c r="I101" s="20" t="s">
        <v>20765</v>
      </c>
      <c r="J101" s="33" t="s">
        <v>10877</v>
      </c>
      <c r="K101" s="215" t="s">
        <v>10878</v>
      </c>
      <c r="L101" s="20">
        <f t="shared" si="1"/>
        <v>16</v>
      </c>
      <c r="M101" s="20">
        <f t="shared" si="2"/>
        <v>11</v>
      </c>
      <c r="N101" s="20">
        <f t="shared" si="3"/>
        <v>2021</v>
      </c>
      <c r="O101" s="20">
        <v>72</v>
      </c>
      <c r="P101" s="209">
        <f t="shared" si="4"/>
        <v>46707</v>
      </c>
      <c r="Q101" s="20"/>
      <c r="R101" s="20" t="s">
        <v>20764</v>
      </c>
      <c r="S101" s="19" t="s">
        <v>20766</v>
      </c>
      <c r="T101" s="19" t="s">
        <v>20767</v>
      </c>
      <c r="U101" s="19" t="s">
        <v>255</v>
      </c>
      <c r="V101" s="209">
        <v>31654</v>
      </c>
      <c r="W101" s="20" t="s">
        <v>44</v>
      </c>
      <c r="X101" s="20">
        <v>16</v>
      </c>
      <c r="Y101" s="33" t="s">
        <v>15387</v>
      </c>
      <c r="Z101" s="19" t="s">
        <v>62</v>
      </c>
      <c r="AA101" s="20" t="s">
        <v>3318</v>
      </c>
      <c r="AB101" s="19" t="s">
        <v>15360</v>
      </c>
      <c r="AC101" s="20" t="s">
        <v>14286</v>
      </c>
    </row>
    <row r="102" spans="1:29" ht="22.5" customHeight="1" x14ac:dyDescent="0.35">
      <c r="A102" s="33">
        <v>100</v>
      </c>
      <c r="B102" s="20" t="s">
        <v>20768</v>
      </c>
      <c r="C102" s="20" t="s">
        <v>50</v>
      </c>
      <c r="D102" s="20" t="str">
        <f t="shared" si="0"/>
        <v>DNVTĐang học</v>
      </c>
      <c r="E102" s="20" t="s">
        <v>6332</v>
      </c>
      <c r="F102" s="20" t="s">
        <v>78</v>
      </c>
      <c r="G102" s="20" t="s">
        <v>5775</v>
      </c>
      <c r="H102" s="20" t="s">
        <v>3311</v>
      </c>
      <c r="I102" s="20" t="s">
        <v>20769</v>
      </c>
      <c r="J102" s="33" t="s">
        <v>10877</v>
      </c>
      <c r="K102" s="215" t="s">
        <v>10878</v>
      </c>
      <c r="L102" s="20">
        <f t="shared" si="1"/>
        <v>16</v>
      </c>
      <c r="M102" s="20">
        <f t="shared" si="2"/>
        <v>11</v>
      </c>
      <c r="N102" s="20">
        <f t="shared" si="3"/>
        <v>2021</v>
      </c>
      <c r="O102" s="20">
        <v>72</v>
      </c>
      <c r="P102" s="209">
        <f t="shared" si="4"/>
        <v>46707</v>
      </c>
      <c r="Q102" s="20"/>
      <c r="R102" s="20" t="s">
        <v>20768</v>
      </c>
      <c r="S102" s="19" t="s">
        <v>20770</v>
      </c>
      <c r="T102" s="19" t="s">
        <v>3230</v>
      </c>
      <c r="U102" s="19" t="s">
        <v>15151</v>
      </c>
      <c r="V102" s="209">
        <v>30964</v>
      </c>
      <c r="W102" s="20" t="s">
        <v>75</v>
      </c>
      <c r="X102" s="20">
        <v>16</v>
      </c>
      <c r="Y102" s="33" t="s">
        <v>15387</v>
      </c>
      <c r="Z102" s="19" t="s">
        <v>62</v>
      </c>
      <c r="AA102" s="20" t="s">
        <v>3318</v>
      </c>
      <c r="AB102" s="19" t="s">
        <v>15360</v>
      </c>
      <c r="AC102" s="20" t="s">
        <v>14286</v>
      </c>
    </row>
    <row r="103" spans="1:29" ht="22.5" customHeight="1" x14ac:dyDescent="0.35">
      <c r="A103" s="33">
        <v>101</v>
      </c>
      <c r="B103" s="20" t="s">
        <v>20771</v>
      </c>
      <c r="C103" s="20" t="s">
        <v>50</v>
      </c>
      <c r="D103" s="20" t="str">
        <f t="shared" si="0"/>
        <v>DNVTĐang học</v>
      </c>
      <c r="E103" s="20" t="s">
        <v>6332</v>
      </c>
      <c r="F103" s="20" t="s">
        <v>78</v>
      </c>
      <c r="G103" s="20" t="s">
        <v>5775</v>
      </c>
      <c r="H103" s="20" t="s">
        <v>3311</v>
      </c>
      <c r="I103" s="20" t="s">
        <v>20772</v>
      </c>
      <c r="J103" s="33" t="s">
        <v>1395</v>
      </c>
      <c r="K103" s="215" t="s">
        <v>1396</v>
      </c>
      <c r="L103" s="20">
        <f t="shared" si="1"/>
        <v>21</v>
      </c>
      <c r="M103" s="20">
        <f t="shared" si="2"/>
        <v>1</v>
      </c>
      <c r="N103" s="20">
        <f t="shared" si="3"/>
        <v>2022</v>
      </c>
      <c r="O103" s="20">
        <v>72</v>
      </c>
      <c r="P103" s="209">
        <f t="shared" si="4"/>
        <v>46773</v>
      </c>
      <c r="Q103" s="20"/>
      <c r="R103" s="20" t="s">
        <v>20771</v>
      </c>
      <c r="S103" s="19" t="s">
        <v>20773</v>
      </c>
      <c r="T103" s="19" t="s">
        <v>6251</v>
      </c>
      <c r="U103" s="19" t="s">
        <v>425</v>
      </c>
      <c r="V103" s="209">
        <v>27519</v>
      </c>
      <c r="W103" s="20" t="s">
        <v>75</v>
      </c>
      <c r="X103" s="20">
        <v>16</v>
      </c>
      <c r="Y103" s="33" t="s">
        <v>15387</v>
      </c>
      <c r="Z103" s="19" t="s">
        <v>62</v>
      </c>
      <c r="AA103" s="20" t="s">
        <v>3318</v>
      </c>
      <c r="AB103" s="19" t="s">
        <v>15360</v>
      </c>
      <c r="AC103" s="20" t="s">
        <v>14286</v>
      </c>
    </row>
    <row r="104" spans="1:29" ht="22.5" customHeight="1" x14ac:dyDescent="0.35">
      <c r="A104" s="33">
        <v>102</v>
      </c>
      <c r="B104" s="20" t="s">
        <v>20774</v>
      </c>
      <c r="C104" s="20" t="s">
        <v>50</v>
      </c>
      <c r="D104" s="20" t="str">
        <f t="shared" si="0"/>
        <v>DNVTĐang học</v>
      </c>
      <c r="E104" s="20" t="s">
        <v>6332</v>
      </c>
      <c r="F104" s="20" t="s">
        <v>78</v>
      </c>
      <c r="G104" s="20" t="s">
        <v>5775</v>
      </c>
      <c r="H104" s="20" t="s">
        <v>3311</v>
      </c>
      <c r="I104" s="20" t="s">
        <v>20775</v>
      </c>
      <c r="J104" s="33" t="s">
        <v>1395</v>
      </c>
      <c r="K104" s="215" t="s">
        <v>1396</v>
      </c>
      <c r="L104" s="20">
        <f t="shared" si="1"/>
        <v>21</v>
      </c>
      <c r="M104" s="20">
        <f t="shared" si="2"/>
        <v>1</v>
      </c>
      <c r="N104" s="20">
        <f t="shared" si="3"/>
        <v>2022</v>
      </c>
      <c r="O104" s="20">
        <v>72</v>
      </c>
      <c r="P104" s="209">
        <f t="shared" si="4"/>
        <v>46773</v>
      </c>
      <c r="Q104" s="20"/>
      <c r="R104" s="20" t="s">
        <v>20774</v>
      </c>
      <c r="S104" s="19" t="s">
        <v>20776</v>
      </c>
      <c r="T104" s="19" t="s">
        <v>20777</v>
      </c>
      <c r="U104" s="19" t="s">
        <v>241</v>
      </c>
      <c r="V104" s="209">
        <v>30557</v>
      </c>
      <c r="W104" s="20" t="s">
        <v>44</v>
      </c>
      <c r="X104" s="20">
        <v>16</v>
      </c>
      <c r="Y104" s="33" t="s">
        <v>15387</v>
      </c>
      <c r="Z104" s="19" t="s">
        <v>62</v>
      </c>
      <c r="AA104" s="20" t="s">
        <v>3318</v>
      </c>
      <c r="AB104" s="19" t="s">
        <v>15360</v>
      </c>
      <c r="AC104" s="20" t="s">
        <v>14286</v>
      </c>
    </row>
    <row r="105" spans="1:29" ht="22.5" customHeight="1" x14ac:dyDescent="0.35">
      <c r="A105" s="33">
        <v>103</v>
      </c>
      <c r="B105" s="20" t="s">
        <v>20778</v>
      </c>
      <c r="C105" s="20" t="s">
        <v>50</v>
      </c>
      <c r="D105" s="20" t="str">
        <f t="shared" si="0"/>
        <v>DNVTĐang học</v>
      </c>
      <c r="E105" s="20" t="s">
        <v>6332</v>
      </c>
      <c r="F105" s="20" t="s">
        <v>78</v>
      </c>
      <c r="G105" s="20" t="s">
        <v>5775</v>
      </c>
      <c r="H105" s="20" t="s">
        <v>3311</v>
      </c>
      <c r="I105" s="20" t="s">
        <v>20779</v>
      </c>
      <c r="J105" s="33" t="s">
        <v>1395</v>
      </c>
      <c r="K105" s="215" t="s">
        <v>1396</v>
      </c>
      <c r="L105" s="20">
        <f t="shared" si="1"/>
        <v>21</v>
      </c>
      <c r="M105" s="20">
        <f t="shared" si="2"/>
        <v>1</v>
      </c>
      <c r="N105" s="20">
        <f t="shared" si="3"/>
        <v>2022</v>
      </c>
      <c r="O105" s="20">
        <v>72</v>
      </c>
      <c r="P105" s="209">
        <f t="shared" si="4"/>
        <v>46773</v>
      </c>
      <c r="Q105" s="20"/>
      <c r="R105" s="20" t="s">
        <v>20778</v>
      </c>
      <c r="S105" s="19" t="s">
        <v>20780</v>
      </c>
      <c r="T105" s="19" t="s">
        <v>618</v>
      </c>
      <c r="U105" s="19" t="s">
        <v>43</v>
      </c>
      <c r="V105" s="209">
        <v>32978</v>
      </c>
      <c r="W105" s="20" t="s">
        <v>75</v>
      </c>
      <c r="X105" s="20">
        <v>16</v>
      </c>
      <c r="Y105" s="33" t="s">
        <v>15387</v>
      </c>
      <c r="Z105" s="19" t="s">
        <v>62</v>
      </c>
      <c r="AA105" s="20" t="s">
        <v>3318</v>
      </c>
      <c r="AB105" s="19" t="s">
        <v>15360</v>
      </c>
      <c r="AC105" s="20" t="s">
        <v>14286</v>
      </c>
    </row>
    <row r="106" spans="1:29" ht="22.5" customHeight="1" x14ac:dyDescent="0.35">
      <c r="A106" s="33">
        <v>104</v>
      </c>
      <c r="B106" s="20" t="s">
        <v>20781</v>
      </c>
      <c r="C106" s="20" t="s">
        <v>50</v>
      </c>
      <c r="D106" s="20" t="str">
        <f t="shared" si="0"/>
        <v>DNVTĐang học</v>
      </c>
      <c r="E106" s="20" t="s">
        <v>6332</v>
      </c>
      <c r="F106" s="20" t="s">
        <v>78</v>
      </c>
      <c r="G106" s="20" t="s">
        <v>5775</v>
      </c>
      <c r="H106" s="20" t="s">
        <v>3311</v>
      </c>
      <c r="I106" s="20" t="s">
        <v>20782</v>
      </c>
      <c r="J106" s="33" t="s">
        <v>10885</v>
      </c>
      <c r="K106" s="215" t="s">
        <v>831</v>
      </c>
      <c r="L106" s="20">
        <f t="shared" si="1"/>
        <v>30</v>
      </c>
      <c r="M106" s="20">
        <f t="shared" si="2"/>
        <v>12</v>
      </c>
      <c r="N106" s="20">
        <f t="shared" si="3"/>
        <v>2021</v>
      </c>
      <c r="O106" s="20">
        <v>72</v>
      </c>
      <c r="P106" s="209">
        <f t="shared" si="4"/>
        <v>46751</v>
      </c>
      <c r="Q106" s="20"/>
      <c r="R106" s="20" t="s">
        <v>20781</v>
      </c>
      <c r="S106" s="19" t="s">
        <v>17014</v>
      </c>
      <c r="T106" s="19" t="s">
        <v>13407</v>
      </c>
      <c r="U106" s="19" t="s">
        <v>850</v>
      </c>
      <c r="V106" s="209">
        <v>28656</v>
      </c>
      <c r="W106" s="20" t="s">
        <v>44</v>
      </c>
      <c r="X106" s="20">
        <v>16</v>
      </c>
      <c r="Y106" s="33" t="s">
        <v>15387</v>
      </c>
      <c r="Z106" s="19" t="s">
        <v>62</v>
      </c>
      <c r="AA106" s="20" t="s">
        <v>3318</v>
      </c>
      <c r="AB106" s="19" t="s">
        <v>15360</v>
      </c>
      <c r="AC106" s="20" t="s">
        <v>14286</v>
      </c>
    </row>
    <row r="107" spans="1:29" ht="22.5" customHeight="1" x14ac:dyDescent="0.35">
      <c r="A107" s="33">
        <v>105</v>
      </c>
      <c r="B107" s="20" t="s">
        <v>20783</v>
      </c>
      <c r="C107" s="20" t="s">
        <v>50</v>
      </c>
      <c r="D107" s="20" t="str">
        <f t="shared" si="0"/>
        <v>DNVTĐang học</v>
      </c>
      <c r="E107" s="20" t="s">
        <v>6332</v>
      </c>
      <c r="F107" s="20" t="s">
        <v>78</v>
      </c>
      <c r="G107" s="20" t="s">
        <v>5775</v>
      </c>
      <c r="H107" s="20" t="s">
        <v>3311</v>
      </c>
      <c r="I107" s="20" t="s">
        <v>20784</v>
      </c>
      <c r="J107" s="33" t="s">
        <v>10885</v>
      </c>
      <c r="K107" s="215" t="s">
        <v>831</v>
      </c>
      <c r="L107" s="20">
        <f t="shared" si="1"/>
        <v>30</v>
      </c>
      <c r="M107" s="20">
        <f t="shared" si="2"/>
        <v>12</v>
      </c>
      <c r="N107" s="20">
        <f t="shared" si="3"/>
        <v>2021</v>
      </c>
      <c r="O107" s="20">
        <v>72</v>
      </c>
      <c r="P107" s="209">
        <f t="shared" si="4"/>
        <v>46751</v>
      </c>
      <c r="Q107" s="20"/>
      <c r="R107" s="20" t="s">
        <v>20783</v>
      </c>
      <c r="S107" s="19" t="s">
        <v>20785</v>
      </c>
      <c r="T107" s="19" t="s">
        <v>20786</v>
      </c>
      <c r="U107" s="19" t="s">
        <v>144</v>
      </c>
      <c r="V107" s="210">
        <v>33166</v>
      </c>
      <c r="W107" s="20" t="s">
        <v>44</v>
      </c>
      <c r="X107" s="20">
        <v>16</v>
      </c>
      <c r="Y107" s="33" t="s">
        <v>15387</v>
      </c>
      <c r="Z107" s="19" t="s">
        <v>62</v>
      </c>
      <c r="AA107" s="20" t="s">
        <v>3318</v>
      </c>
      <c r="AB107" s="19" t="s">
        <v>15360</v>
      </c>
      <c r="AC107" s="20" t="s">
        <v>14286</v>
      </c>
    </row>
    <row r="108" spans="1:29" ht="22.5" customHeight="1" x14ac:dyDescent="0.35">
      <c r="A108" s="33">
        <v>106</v>
      </c>
      <c r="B108" s="20" t="s">
        <v>20787</v>
      </c>
      <c r="C108" s="20" t="s">
        <v>50</v>
      </c>
      <c r="D108" s="20" t="str">
        <f t="shared" si="0"/>
        <v>DNVTĐang học</v>
      </c>
      <c r="E108" s="20" t="s">
        <v>6332</v>
      </c>
      <c r="F108" s="20" t="s">
        <v>78</v>
      </c>
      <c r="G108" s="20" t="s">
        <v>5775</v>
      </c>
      <c r="H108" s="20" t="s">
        <v>3311</v>
      </c>
      <c r="I108" s="20" t="s">
        <v>20788</v>
      </c>
      <c r="J108" s="33" t="s">
        <v>10885</v>
      </c>
      <c r="K108" s="215" t="s">
        <v>831</v>
      </c>
      <c r="L108" s="20">
        <f t="shared" si="1"/>
        <v>30</v>
      </c>
      <c r="M108" s="20">
        <f t="shared" si="2"/>
        <v>12</v>
      </c>
      <c r="N108" s="20">
        <f t="shared" si="3"/>
        <v>2021</v>
      </c>
      <c r="O108" s="20">
        <v>72</v>
      </c>
      <c r="P108" s="209">
        <f t="shared" si="4"/>
        <v>46751</v>
      </c>
      <c r="Q108" s="20"/>
      <c r="R108" s="20" t="s">
        <v>20787</v>
      </c>
      <c r="S108" s="19" t="s">
        <v>20789</v>
      </c>
      <c r="T108" s="19" t="s">
        <v>834</v>
      </c>
      <c r="U108" s="19" t="s">
        <v>15308</v>
      </c>
      <c r="V108" s="209">
        <v>31684</v>
      </c>
      <c r="W108" s="20" t="s">
        <v>44</v>
      </c>
      <c r="X108" s="20">
        <v>16</v>
      </c>
      <c r="Y108" s="33" t="s">
        <v>15387</v>
      </c>
      <c r="Z108" s="19" t="s">
        <v>62</v>
      </c>
      <c r="AA108" s="20" t="s">
        <v>3318</v>
      </c>
      <c r="AB108" s="19" t="s">
        <v>15360</v>
      </c>
      <c r="AC108" s="20" t="s">
        <v>14286</v>
      </c>
    </row>
    <row r="109" spans="1:29" ht="22.5" customHeight="1" x14ac:dyDescent="0.35">
      <c r="A109" s="33">
        <v>107</v>
      </c>
      <c r="B109" s="20" t="s">
        <v>20790</v>
      </c>
      <c r="C109" s="20" t="s">
        <v>50</v>
      </c>
      <c r="D109" s="20" t="str">
        <f t="shared" si="0"/>
        <v>DNVTĐang học</v>
      </c>
      <c r="E109" s="20" t="s">
        <v>6332</v>
      </c>
      <c r="F109" s="20" t="s">
        <v>78</v>
      </c>
      <c r="G109" s="20" t="s">
        <v>5775</v>
      </c>
      <c r="H109" s="20" t="s">
        <v>3311</v>
      </c>
      <c r="I109" s="20" t="s">
        <v>20791</v>
      </c>
      <c r="J109" s="33" t="s">
        <v>10885</v>
      </c>
      <c r="K109" s="215" t="s">
        <v>831</v>
      </c>
      <c r="L109" s="20">
        <f t="shared" si="1"/>
        <v>30</v>
      </c>
      <c r="M109" s="20">
        <f t="shared" si="2"/>
        <v>12</v>
      </c>
      <c r="N109" s="20">
        <f t="shared" si="3"/>
        <v>2021</v>
      </c>
      <c r="O109" s="20">
        <v>72</v>
      </c>
      <c r="P109" s="209">
        <f t="shared" si="4"/>
        <v>46751</v>
      </c>
      <c r="Q109" s="20"/>
      <c r="R109" s="20" t="s">
        <v>20790</v>
      </c>
      <c r="S109" s="19" t="s">
        <v>20792</v>
      </c>
      <c r="T109" s="19" t="s">
        <v>20793</v>
      </c>
      <c r="U109" s="19" t="s">
        <v>649</v>
      </c>
      <c r="V109" s="209">
        <v>34949</v>
      </c>
      <c r="W109" s="20" t="s">
        <v>75</v>
      </c>
      <c r="X109" s="20">
        <v>16</v>
      </c>
      <c r="Y109" s="33" t="s">
        <v>15387</v>
      </c>
      <c r="Z109" s="19" t="s">
        <v>62</v>
      </c>
      <c r="AA109" s="20" t="s">
        <v>3318</v>
      </c>
      <c r="AB109" s="19" t="s">
        <v>15360</v>
      </c>
      <c r="AC109" s="20" t="s">
        <v>14286</v>
      </c>
    </row>
    <row r="110" spans="1:29" ht="22.5" customHeight="1" x14ac:dyDescent="0.35">
      <c r="A110" s="33">
        <v>108</v>
      </c>
      <c r="B110" s="20" t="s">
        <v>20794</v>
      </c>
      <c r="C110" s="20" t="s">
        <v>50</v>
      </c>
      <c r="D110" s="20" t="str">
        <f t="shared" si="0"/>
        <v>DNVTĐang học</v>
      </c>
      <c r="E110" s="20" t="s">
        <v>6332</v>
      </c>
      <c r="F110" s="20" t="s">
        <v>78</v>
      </c>
      <c r="G110" s="20" t="s">
        <v>5775</v>
      </c>
      <c r="H110" s="20" t="s">
        <v>3311</v>
      </c>
      <c r="I110" s="20" t="s">
        <v>20795</v>
      </c>
      <c r="J110" s="33" t="s">
        <v>10885</v>
      </c>
      <c r="K110" s="215" t="s">
        <v>831</v>
      </c>
      <c r="L110" s="20">
        <f t="shared" si="1"/>
        <v>30</v>
      </c>
      <c r="M110" s="20">
        <f t="shared" si="2"/>
        <v>12</v>
      </c>
      <c r="N110" s="20">
        <f t="shared" si="3"/>
        <v>2021</v>
      </c>
      <c r="O110" s="20">
        <v>72</v>
      </c>
      <c r="P110" s="209">
        <f t="shared" si="4"/>
        <v>46751</v>
      </c>
      <c r="Q110" s="20"/>
      <c r="R110" s="20" t="s">
        <v>20794</v>
      </c>
      <c r="S110" s="19" t="s">
        <v>20796</v>
      </c>
      <c r="T110" s="19" t="s">
        <v>20797</v>
      </c>
      <c r="U110" s="19" t="s">
        <v>688</v>
      </c>
      <c r="V110" s="209">
        <v>35083</v>
      </c>
      <c r="W110" s="20" t="s">
        <v>75</v>
      </c>
      <c r="X110" s="20">
        <v>16</v>
      </c>
      <c r="Y110" s="33" t="s">
        <v>15387</v>
      </c>
      <c r="Z110" s="19" t="s">
        <v>62</v>
      </c>
      <c r="AA110" s="20" t="s">
        <v>3318</v>
      </c>
      <c r="AB110" s="19" t="s">
        <v>15360</v>
      </c>
      <c r="AC110" s="20" t="s">
        <v>14286</v>
      </c>
    </row>
    <row r="111" spans="1:29" ht="22.5" customHeight="1" x14ac:dyDescent="0.35">
      <c r="A111" s="33">
        <v>109</v>
      </c>
      <c r="B111" s="20" t="s">
        <v>20798</v>
      </c>
      <c r="C111" s="20" t="s">
        <v>50</v>
      </c>
      <c r="D111" s="20" t="str">
        <f t="shared" si="0"/>
        <v>DNVTĐang học</v>
      </c>
      <c r="E111" s="20" t="s">
        <v>6332</v>
      </c>
      <c r="F111" s="20" t="s">
        <v>78</v>
      </c>
      <c r="G111" s="20" t="s">
        <v>5775</v>
      </c>
      <c r="H111" s="20" t="s">
        <v>3311</v>
      </c>
      <c r="I111" s="20" t="s">
        <v>20799</v>
      </c>
      <c r="J111" s="33" t="s">
        <v>10877</v>
      </c>
      <c r="K111" s="215" t="s">
        <v>10878</v>
      </c>
      <c r="L111" s="20">
        <f t="shared" si="1"/>
        <v>16</v>
      </c>
      <c r="M111" s="20">
        <f t="shared" si="2"/>
        <v>11</v>
      </c>
      <c r="N111" s="20">
        <f t="shared" si="3"/>
        <v>2021</v>
      </c>
      <c r="O111" s="20">
        <v>72</v>
      </c>
      <c r="P111" s="209">
        <f t="shared" si="4"/>
        <v>46707</v>
      </c>
      <c r="Q111" s="20"/>
      <c r="R111" s="20" t="s">
        <v>20798</v>
      </c>
      <c r="S111" s="19" t="s">
        <v>20800</v>
      </c>
      <c r="T111" s="19" t="s">
        <v>16845</v>
      </c>
      <c r="U111" s="19" t="s">
        <v>421</v>
      </c>
      <c r="V111" s="209">
        <v>36526</v>
      </c>
      <c r="W111" s="20" t="s">
        <v>75</v>
      </c>
      <c r="X111" s="20">
        <v>16</v>
      </c>
      <c r="Y111" s="33" t="s">
        <v>15387</v>
      </c>
      <c r="Z111" s="19" t="s">
        <v>62</v>
      </c>
      <c r="AA111" s="20" t="s">
        <v>3318</v>
      </c>
      <c r="AB111" s="19" t="s">
        <v>15360</v>
      </c>
      <c r="AC111" s="20" t="s">
        <v>14286</v>
      </c>
    </row>
    <row r="112" spans="1:29" ht="22.5" customHeight="1" x14ac:dyDescent="0.35">
      <c r="A112" s="33">
        <v>110</v>
      </c>
      <c r="B112" s="20" t="s">
        <v>20801</v>
      </c>
      <c r="C112" s="20" t="s">
        <v>50</v>
      </c>
      <c r="D112" s="20" t="str">
        <f t="shared" si="0"/>
        <v>DNVTĐang học</v>
      </c>
      <c r="E112" s="20" t="s">
        <v>6332</v>
      </c>
      <c r="F112" s="20" t="s">
        <v>78</v>
      </c>
      <c r="G112" s="20" t="s">
        <v>5775</v>
      </c>
      <c r="H112" s="20" t="s">
        <v>3311</v>
      </c>
      <c r="I112" s="20" t="s">
        <v>20802</v>
      </c>
      <c r="J112" s="33" t="s">
        <v>15394</v>
      </c>
      <c r="K112" s="215" t="s">
        <v>13782</v>
      </c>
      <c r="L112" s="20">
        <f t="shared" si="1"/>
        <v>6</v>
      </c>
      <c r="M112" s="20">
        <f t="shared" si="2"/>
        <v>12</v>
      </c>
      <c r="N112" s="20">
        <f t="shared" si="3"/>
        <v>2021</v>
      </c>
      <c r="O112" s="20">
        <v>72</v>
      </c>
      <c r="P112" s="209">
        <f t="shared" si="4"/>
        <v>46727</v>
      </c>
      <c r="Q112" s="20"/>
      <c r="R112" s="20" t="s">
        <v>20801</v>
      </c>
      <c r="S112" s="19" t="s">
        <v>20803</v>
      </c>
      <c r="T112" s="19" t="s">
        <v>18176</v>
      </c>
      <c r="U112" s="19" t="s">
        <v>827</v>
      </c>
      <c r="V112" s="210">
        <v>31703</v>
      </c>
      <c r="W112" s="20" t="s">
        <v>75</v>
      </c>
      <c r="X112" s="20">
        <v>16</v>
      </c>
      <c r="Y112" s="33" t="s">
        <v>15387</v>
      </c>
      <c r="Z112" s="19" t="s">
        <v>62</v>
      </c>
      <c r="AA112" s="20" t="s">
        <v>3318</v>
      </c>
      <c r="AB112" s="19" t="s">
        <v>15360</v>
      </c>
      <c r="AC112" s="20" t="s">
        <v>14286</v>
      </c>
    </row>
    <row r="113" spans="1:29" ht="22.5" customHeight="1" x14ac:dyDescent="0.35">
      <c r="A113" s="33">
        <v>111</v>
      </c>
      <c r="B113" s="20" t="s">
        <v>20804</v>
      </c>
      <c r="C113" s="20" t="s">
        <v>50</v>
      </c>
      <c r="D113" s="20" t="str">
        <f t="shared" si="0"/>
        <v>DNVTĐang học</v>
      </c>
      <c r="E113" s="20" t="s">
        <v>6332</v>
      </c>
      <c r="F113" s="20" t="s">
        <v>78</v>
      </c>
      <c r="G113" s="20" t="s">
        <v>5775</v>
      </c>
      <c r="H113" s="20" t="s">
        <v>3311</v>
      </c>
      <c r="I113" s="20" t="s">
        <v>20805</v>
      </c>
      <c r="J113" s="33" t="s">
        <v>10900</v>
      </c>
      <c r="K113" s="215" t="s">
        <v>10901</v>
      </c>
      <c r="L113" s="20">
        <f t="shared" si="1"/>
        <v>13</v>
      </c>
      <c r="M113" s="20">
        <f t="shared" si="2"/>
        <v>12</v>
      </c>
      <c r="N113" s="20">
        <f t="shared" si="3"/>
        <v>2021</v>
      </c>
      <c r="O113" s="20">
        <v>72</v>
      </c>
      <c r="P113" s="209">
        <f t="shared" si="4"/>
        <v>46734</v>
      </c>
      <c r="Q113" s="20"/>
      <c r="R113" s="20" t="s">
        <v>20804</v>
      </c>
      <c r="S113" s="19" t="s">
        <v>4717</v>
      </c>
      <c r="T113" s="19" t="s">
        <v>493</v>
      </c>
      <c r="U113" s="19" t="s">
        <v>241</v>
      </c>
      <c r="V113" s="209">
        <v>32038</v>
      </c>
      <c r="W113" s="20" t="s">
        <v>44</v>
      </c>
      <c r="X113" s="20">
        <v>16</v>
      </c>
      <c r="Y113" s="33" t="s">
        <v>15387</v>
      </c>
      <c r="Z113" s="19" t="s">
        <v>62</v>
      </c>
      <c r="AA113" s="20" t="s">
        <v>3318</v>
      </c>
      <c r="AB113" s="19" t="s">
        <v>15360</v>
      </c>
      <c r="AC113" s="20" t="s">
        <v>14286</v>
      </c>
    </row>
    <row r="114" spans="1:29" ht="22.5" customHeight="1" x14ac:dyDescent="0.35">
      <c r="A114" s="33">
        <v>112</v>
      </c>
      <c r="B114" s="20" t="s">
        <v>20806</v>
      </c>
      <c r="C114" s="20" t="s">
        <v>50</v>
      </c>
      <c r="D114" s="20" t="str">
        <f t="shared" si="0"/>
        <v>DNVTĐang học</v>
      </c>
      <c r="E114" s="20" t="s">
        <v>6332</v>
      </c>
      <c r="F114" s="20" t="s">
        <v>78</v>
      </c>
      <c r="G114" s="20" t="s">
        <v>5775</v>
      </c>
      <c r="H114" s="20" t="s">
        <v>3311</v>
      </c>
      <c r="I114" s="20" t="s">
        <v>20807</v>
      </c>
      <c r="J114" s="33" t="s">
        <v>10885</v>
      </c>
      <c r="K114" s="215" t="s">
        <v>831</v>
      </c>
      <c r="L114" s="20">
        <f t="shared" si="1"/>
        <v>30</v>
      </c>
      <c r="M114" s="20">
        <f t="shared" si="2"/>
        <v>12</v>
      </c>
      <c r="N114" s="20">
        <f t="shared" si="3"/>
        <v>2021</v>
      </c>
      <c r="O114" s="20">
        <v>72</v>
      </c>
      <c r="P114" s="209">
        <f t="shared" si="4"/>
        <v>46751</v>
      </c>
      <c r="Q114" s="20"/>
      <c r="R114" s="20" t="s">
        <v>20806</v>
      </c>
      <c r="S114" s="19" t="s">
        <v>20808</v>
      </c>
      <c r="T114" s="19" t="s">
        <v>20809</v>
      </c>
      <c r="U114" s="19" t="s">
        <v>519</v>
      </c>
      <c r="V114" s="209">
        <v>35688</v>
      </c>
      <c r="W114" s="20" t="s">
        <v>75</v>
      </c>
      <c r="X114" s="20">
        <v>16</v>
      </c>
      <c r="Y114" s="33" t="s">
        <v>15387</v>
      </c>
      <c r="Z114" s="19" t="s">
        <v>62</v>
      </c>
      <c r="AA114" s="20" t="s">
        <v>3318</v>
      </c>
      <c r="AB114" s="19" t="s">
        <v>15360</v>
      </c>
      <c r="AC114" s="20" t="s">
        <v>14286</v>
      </c>
    </row>
    <row r="115" spans="1:29" ht="22.5" customHeight="1" x14ac:dyDescent="0.35">
      <c r="A115" s="33">
        <v>113</v>
      </c>
      <c r="B115" s="20" t="s">
        <v>20810</v>
      </c>
      <c r="C115" s="20" t="s">
        <v>50</v>
      </c>
      <c r="D115" s="20" t="str">
        <f t="shared" si="0"/>
        <v>DNVTĐang học</v>
      </c>
      <c r="E115" s="20" t="s">
        <v>6332</v>
      </c>
      <c r="F115" s="20" t="s">
        <v>78</v>
      </c>
      <c r="G115" s="20" t="s">
        <v>5775</v>
      </c>
      <c r="H115" s="20" t="s">
        <v>3311</v>
      </c>
      <c r="I115" s="20" t="s">
        <v>20811</v>
      </c>
      <c r="J115" s="33" t="s">
        <v>10885</v>
      </c>
      <c r="K115" s="215" t="s">
        <v>831</v>
      </c>
      <c r="L115" s="20">
        <f t="shared" si="1"/>
        <v>30</v>
      </c>
      <c r="M115" s="20">
        <f t="shared" si="2"/>
        <v>12</v>
      </c>
      <c r="N115" s="20">
        <f t="shared" si="3"/>
        <v>2021</v>
      </c>
      <c r="O115" s="20">
        <v>72</v>
      </c>
      <c r="P115" s="209">
        <f t="shared" si="4"/>
        <v>46751</v>
      </c>
      <c r="Q115" s="20"/>
      <c r="R115" s="20" t="s">
        <v>20810</v>
      </c>
      <c r="S115" s="19" t="s">
        <v>20812</v>
      </c>
      <c r="T115" s="19" t="s">
        <v>20813</v>
      </c>
      <c r="U115" s="19" t="s">
        <v>1286</v>
      </c>
      <c r="V115" s="209">
        <v>34902</v>
      </c>
      <c r="W115" s="20" t="s">
        <v>44</v>
      </c>
      <c r="X115" s="20">
        <v>16</v>
      </c>
      <c r="Y115" s="33" t="s">
        <v>15387</v>
      </c>
      <c r="Z115" s="19" t="s">
        <v>62</v>
      </c>
      <c r="AA115" s="20" t="s">
        <v>3318</v>
      </c>
      <c r="AB115" s="19" t="s">
        <v>15360</v>
      </c>
      <c r="AC115" s="20" t="s">
        <v>14286</v>
      </c>
    </row>
    <row r="116" spans="1:29" ht="22.5" customHeight="1" x14ac:dyDescent="0.35">
      <c r="A116" s="33">
        <v>114</v>
      </c>
      <c r="B116" s="20" t="s">
        <v>20814</v>
      </c>
      <c r="C116" s="20" t="s">
        <v>50</v>
      </c>
      <c r="D116" s="20" t="str">
        <f t="shared" si="0"/>
        <v>DNVTĐang học</v>
      </c>
      <c r="E116" s="20" t="s">
        <v>6332</v>
      </c>
      <c r="F116" s="20" t="s">
        <v>78</v>
      </c>
      <c r="G116" s="20" t="s">
        <v>5775</v>
      </c>
      <c r="H116" s="20" t="s">
        <v>3311</v>
      </c>
      <c r="I116" s="20" t="s">
        <v>20815</v>
      </c>
      <c r="J116" s="33" t="s">
        <v>10885</v>
      </c>
      <c r="K116" s="215" t="s">
        <v>831</v>
      </c>
      <c r="L116" s="20">
        <f t="shared" si="1"/>
        <v>30</v>
      </c>
      <c r="M116" s="20">
        <f t="shared" si="2"/>
        <v>12</v>
      </c>
      <c r="N116" s="20">
        <f t="shared" si="3"/>
        <v>2021</v>
      </c>
      <c r="O116" s="20">
        <v>72</v>
      </c>
      <c r="P116" s="209">
        <f t="shared" si="4"/>
        <v>46751</v>
      </c>
      <c r="Q116" s="20"/>
      <c r="R116" s="20" t="s">
        <v>20814</v>
      </c>
      <c r="S116" s="19" t="s">
        <v>20816</v>
      </c>
      <c r="T116" s="19" t="s">
        <v>431</v>
      </c>
      <c r="U116" s="19" t="s">
        <v>450</v>
      </c>
      <c r="V116" s="210">
        <v>31335</v>
      </c>
      <c r="W116" s="20" t="s">
        <v>75</v>
      </c>
      <c r="X116" s="20">
        <v>16</v>
      </c>
      <c r="Y116" s="33" t="s">
        <v>15387</v>
      </c>
      <c r="Z116" s="19" t="s">
        <v>62</v>
      </c>
      <c r="AA116" s="20" t="s">
        <v>3318</v>
      </c>
      <c r="AB116" s="19" t="s">
        <v>15360</v>
      </c>
      <c r="AC116" s="20" t="s">
        <v>14286</v>
      </c>
    </row>
    <row r="117" spans="1:29" ht="22.5" customHeight="1" x14ac:dyDescent="0.35">
      <c r="A117" s="33">
        <v>115</v>
      </c>
      <c r="B117" s="20" t="s">
        <v>20817</v>
      </c>
      <c r="C117" s="20" t="s">
        <v>50</v>
      </c>
      <c r="D117" s="20" t="str">
        <f t="shared" si="0"/>
        <v>DNVTĐang học</v>
      </c>
      <c r="E117" s="20" t="s">
        <v>6332</v>
      </c>
      <c r="F117" s="20" t="s">
        <v>78</v>
      </c>
      <c r="G117" s="20" t="s">
        <v>5775</v>
      </c>
      <c r="H117" s="20" t="s">
        <v>3311</v>
      </c>
      <c r="I117" s="20" t="s">
        <v>20818</v>
      </c>
      <c r="J117" s="33" t="s">
        <v>10877</v>
      </c>
      <c r="K117" s="215" t="s">
        <v>10878</v>
      </c>
      <c r="L117" s="20">
        <f t="shared" si="1"/>
        <v>16</v>
      </c>
      <c r="M117" s="20">
        <f t="shared" si="2"/>
        <v>11</v>
      </c>
      <c r="N117" s="20">
        <f t="shared" si="3"/>
        <v>2021</v>
      </c>
      <c r="O117" s="20">
        <v>72</v>
      </c>
      <c r="P117" s="209">
        <f t="shared" si="4"/>
        <v>46707</v>
      </c>
      <c r="Q117" s="20"/>
      <c r="R117" s="20" t="s">
        <v>20817</v>
      </c>
      <c r="S117" s="19" t="s">
        <v>20819</v>
      </c>
      <c r="T117" s="19" t="s">
        <v>19223</v>
      </c>
      <c r="U117" s="19" t="s">
        <v>144</v>
      </c>
      <c r="V117" s="209">
        <v>33404</v>
      </c>
      <c r="W117" s="20" t="s">
        <v>75</v>
      </c>
      <c r="X117" s="20">
        <v>16</v>
      </c>
      <c r="Y117" s="33" t="s">
        <v>15387</v>
      </c>
      <c r="Z117" s="19" t="s">
        <v>62</v>
      </c>
      <c r="AA117" s="20" t="s">
        <v>3318</v>
      </c>
      <c r="AB117" s="19" t="s">
        <v>15360</v>
      </c>
      <c r="AC117" s="20" t="s">
        <v>14286</v>
      </c>
    </row>
    <row r="118" spans="1:29" ht="22.5" customHeight="1" x14ac:dyDescent="0.35">
      <c r="A118" s="33">
        <v>116</v>
      </c>
      <c r="B118" s="20" t="s">
        <v>20820</v>
      </c>
      <c r="C118" s="20" t="s">
        <v>50</v>
      </c>
      <c r="D118" s="20" t="str">
        <f t="shared" si="0"/>
        <v>DNVTĐang học</v>
      </c>
      <c r="E118" s="20" t="s">
        <v>6332</v>
      </c>
      <c r="F118" s="20" t="s">
        <v>78</v>
      </c>
      <c r="G118" s="20" t="s">
        <v>5775</v>
      </c>
      <c r="H118" s="20" t="s">
        <v>3311</v>
      </c>
      <c r="I118" s="20" t="s">
        <v>20821</v>
      </c>
      <c r="J118" s="33" t="s">
        <v>10877</v>
      </c>
      <c r="K118" s="215" t="s">
        <v>10878</v>
      </c>
      <c r="L118" s="20">
        <f t="shared" si="1"/>
        <v>16</v>
      </c>
      <c r="M118" s="20">
        <f t="shared" si="2"/>
        <v>11</v>
      </c>
      <c r="N118" s="20">
        <f t="shared" si="3"/>
        <v>2021</v>
      </c>
      <c r="O118" s="20">
        <v>72</v>
      </c>
      <c r="P118" s="209">
        <f t="shared" si="4"/>
        <v>46707</v>
      </c>
      <c r="Q118" s="20"/>
      <c r="R118" s="20" t="s">
        <v>20820</v>
      </c>
      <c r="S118" s="19" t="s">
        <v>20822</v>
      </c>
      <c r="T118" s="19" t="s">
        <v>20823</v>
      </c>
      <c r="U118" s="19" t="s">
        <v>90</v>
      </c>
      <c r="V118" s="210">
        <v>34992</v>
      </c>
      <c r="W118" s="20" t="s">
        <v>75</v>
      </c>
      <c r="X118" s="20">
        <v>16</v>
      </c>
      <c r="Y118" s="33" t="s">
        <v>15387</v>
      </c>
      <c r="Z118" s="19" t="s">
        <v>62</v>
      </c>
      <c r="AA118" s="20" t="s">
        <v>3318</v>
      </c>
      <c r="AB118" s="19" t="s">
        <v>15360</v>
      </c>
      <c r="AC118" s="20" t="s">
        <v>14286</v>
      </c>
    </row>
    <row r="119" spans="1:29" ht="22.5" customHeight="1" x14ac:dyDescent="0.35">
      <c r="A119" s="33">
        <v>117</v>
      </c>
      <c r="B119" s="20" t="s">
        <v>20824</v>
      </c>
      <c r="C119" s="20" t="s">
        <v>50</v>
      </c>
      <c r="D119" s="20" t="str">
        <f t="shared" si="0"/>
        <v>DNVTĐang học</v>
      </c>
      <c r="E119" s="20" t="s">
        <v>6332</v>
      </c>
      <c r="F119" s="20" t="s">
        <v>78</v>
      </c>
      <c r="G119" s="20" t="s">
        <v>5775</v>
      </c>
      <c r="H119" s="20" t="s">
        <v>3311</v>
      </c>
      <c r="I119" s="20" t="s">
        <v>20825</v>
      </c>
      <c r="J119" s="33" t="s">
        <v>10877</v>
      </c>
      <c r="K119" s="215" t="s">
        <v>10878</v>
      </c>
      <c r="L119" s="20">
        <f t="shared" si="1"/>
        <v>16</v>
      </c>
      <c r="M119" s="20">
        <f t="shared" si="2"/>
        <v>11</v>
      </c>
      <c r="N119" s="20">
        <f t="shared" si="3"/>
        <v>2021</v>
      </c>
      <c r="O119" s="20">
        <v>72</v>
      </c>
      <c r="P119" s="209">
        <f t="shared" si="4"/>
        <v>46707</v>
      </c>
      <c r="Q119" s="20"/>
      <c r="R119" s="20" t="s">
        <v>20824</v>
      </c>
      <c r="S119" s="19" t="s">
        <v>20826</v>
      </c>
      <c r="T119" s="19" t="s">
        <v>298</v>
      </c>
      <c r="U119" s="19" t="s">
        <v>20827</v>
      </c>
      <c r="V119" s="209">
        <v>36660</v>
      </c>
      <c r="W119" s="20" t="s">
        <v>44</v>
      </c>
      <c r="X119" s="20">
        <v>16</v>
      </c>
      <c r="Y119" s="33" t="s">
        <v>15387</v>
      </c>
      <c r="Z119" s="19" t="s">
        <v>62</v>
      </c>
      <c r="AA119" s="20" t="s">
        <v>3318</v>
      </c>
      <c r="AB119" s="19" t="s">
        <v>15360</v>
      </c>
      <c r="AC119" s="20" t="s">
        <v>14286</v>
      </c>
    </row>
    <row r="120" spans="1:29" ht="22.5" customHeight="1" x14ac:dyDescent="0.35">
      <c r="A120" s="33">
        <v>118</v>
      </c>
      <c r="B120" s="20" t="s">
        <v>20828</v>
      </c>
      <c r="C120" s="20" t="s">
        <v>50</v>
      </c>
      <c r="D120" s="20" t="str">
        <f t="shared" si="0"/>
        <v>DNVTĐang học</v>
      </c>
      <c r="E120" s="20" t="s">
        <v>6332</v>
      </c>
      <c r="F120" s="20" t="s">
        <v>78</v>
      </c>
      <c r="G120" s="20" t="s">
        <v>5775</v>
      </c>
      <c r="H120" s="20" t="s">
        <v>3311</v>
      </c>
      <c r="I120" s="20" t="s">
        <v>20829</v>
      </c>
      <c r="J120" s="33" t="s">
        <v>1403</v>
      </c>
      <c r="K120" s="215" t="s">
        <v>1404</v>
      </c>
      <c r="L120" s="20">
        <f t="shared" si="1"/>
        <v>5</v>
      </c>
      <c r="M120" s="20">
        <f t="shared" si="2"/>
        <v>11</v>
      </c>
      <c r="N120" s="20">
        <f t="shared" si="3"/>
        <v>2021</v>
      </c>
      <c r="O120" s="20">
        <v>72</v>
      </c>
      <c r="P120" s="209">
        <f t="shared" si="4"/>
        <v>46696</v>
      </c>
      <c r="Q120" s="20"/>
      <c r="R120" s="20" t="s">
        <v>20828</v>
      </c>
      <c r="S120" s="19" t="s">
        <v>20830</v>
      </c>
      <c r="T120" s="19" t="s">
        <v>2088</v>
      </c>
      <c r="U120" s="19" t="s">
        <v>392</v>
      </c>
      <c r="V120" s="210">
        <v>28849</v>
      </c>
      <c r="W120" s="20" t="s">
        <v>75</v>
      </c>
      <c r="X120" s="20">
        <v>16</v>
      </c>
      <c r="Y120" s="33" t="s">
        <v>20831</v>
      </c>
      <c r="Z120" s="19" t="s">
        <v>93</v>
      </c>
      <c r="AA120" s="20" t="s">
        <v>3318</v>
      </c>
      <c r="AB120" s="19" t="s">
        <v>15360</v>
      </c>
      <c r="AC120" s="20" t="s">
        <v>14286</v>
      </c>
    </row>
    <row r="121" spans="1:29" ht="22.5" customHeight="1" x14ac:dyDescent="0.35">
      <c r="A121" s="33">
        <v>119</v>
      </c>
      <c r="B121" s="20" t="s">
        <v>20832</v>
      </c>
      <c r="C121" s="20" t="s">
        <v>50</v>
      </c>
      <c r="D121" s="20" t="str">
        <f t="shared" si="0"/>
        <v>DNVTĐang học</v>
      </c>
      <c r="E121" s="20" t="s">
        <v>6332</v>
      </c>
      <c r="F121" s="20" t="s">
        <v>78</v>
      </c>
      <c r="G121" s="20" t="s">
        <v>5775</v>
      </c>
      <c r="H121" s="20" t="s">
        <v>3311</v>
      </c>
      <c r="I121" s="20" t="s">
        <v>20833</v>
      </c>
      <c r="J121" s="33" t="s">
        <v>10877</v>
      </c>
      <c r="K121" s="215" t="s">
        <v>10878</v>
      </c>
      <c r="L121" s="20">
        <f t="shared" si="1"/>
        <v>16</v>
      </c>
      <c r="M121" s="20">
        <f t="shared" si="2"/>
        <v>11</v>
      </c>
      <c r="N121" s="20">
        <f t="shared" si="3"/>
        <v>2021</v>
      </c>
      <c r="O121" s="20">
        <v>72</v>
      </c>
      <c r="P121" s="209">
        <f t="shared" si="4"/>
        <v>46707</v>
      </c>
      <c r="Q121" s="20"/>
      <c r="R121" s="20" t="s">
        <v>20832</v>
      </c>
      <c r="S121" s="19" t="s">
        <v>20834</v>
      </c>
      <c r="T121" s="19" t="s">
        <v>834</v>
      </c>
      <c r="U121" s="19" t="s">
        <v>144</v>
      </c>
      <c r="V121" s="209">
        <v>30524</v>
      </c>
      <c r="W121" s="20" t="s">
        <v>44</v>
      </c>
      <c r="X121" s="20">
        <v>16</v>
      </c>
      <c r="Y121" s="33" t="s">
        <v>20831</v>
      </c>
      <c r="Z121" s="19" t="s">
        <v>93</v>
      </c>
      <c r="AA121" s="20" t="s">
        <v>3318</v>
      </c>
      <c r="AB121" s="19" t="s">
        <v>15360</v>
      </c>
      <c r="AC121" s="20" t="s">
        <v>14286</v>
      </c>
    </row>
    <row r="122" spans="1:29" ht="22.5" customHeight="1" x14ac:dyDescent="0.35">
      <c r="A122" s="33">
        <v>120</v>
      </c>
      <c r="B122" s="20" t="s">
        <v>20835</v>
      </c>
      <c r="C122" s="20" t="s">
        <v>50</v>
      </c>
      <c r="D122" s="20" t="str">
        <f t="shared" si="0"/>
        <v>DNVTĐang học</v>
      </c>
      <c r="E122" s="20" t="s">
        <v>6332</v>
      </c>
      <c r="F122" s="20" t="s">
        <v>78</v>
      </c>
      <c r="G122" s="20" t="s">
        <v>5775</v>
      </c>
      <c r="H122" s="20" t="s">
        <v>3311</v>
      </c>
      <c r="I122" s="20" t="s">
        <v>20836</v>
      </c>
      <c r="J122" s="33" t="s">
        <v>10877</v>
      </c>
      <c r="K122" s="215" t="s">
        <v>10878</v>
      </c>
      <c r="L122" s="20">
        <f t="shared" si="1"/>
        <v>16</v>
      </c>
      <c r="M122" s="20">
        <f t="shared" si="2"/>
        <v>11</v>
      </c>
      <c r="N122" s="20">
        <f t="shared" si="3"/>
        <v>2021</v>
      </c>
      <c r="O122" s="20">
        <v>72</v>
      </c>
      <c r="P122" s="209">
        <f t="shared" si="4"/>
        <v>46707</v>
      </c>
      <c r="Q122" s="20"/>
      <c r="R122" s="20" t="s">
        <v>20835</v>
      </c>
      <c r="S122" s="19" t="s">
        <v>20837</v>
      </c>
      <c r="T122" s="19" t="s">
        <v>20838</v>
      </c>
      <c r="U122" s="19" t="s">
        <v>972</v>
      </c>
      <c r="V122" s="209">
        <v>33036</v>
      </c>
      <c r="W122" s="20" t="s">
        <v>75</v>
      </c>
      <c r="X122" s="20">
        <v>16</v>
      </c>
      <c r="Y122" s="33" t="s">
        <v>20839</v>
      </c>
      <c r="Z122" s="19" t="s">
        <v>93</v>
      </c>
      <c r="AA122" s="20" t="s">
        <v>3318</v>
      </c>
      <c r="AB122" s="19" t="s">
        <v>15360</v>
      </c>
      <c r="AC122" s="20" t="s">
        <v>14286</v>
      </c>
    </row>
    <row r="123" spans="1:29" ht="22.5" customHeight="1" x14ac:dyDescent="0.35">
      <c r="A123" s="33">
        <v>121</v>
      </c>
      <c r="B123" s="20" t="s">
        <v>20840</v>
      </c>
      <c r="C123" s="20" t="s">
        <v>50</v>
      </c>
      <c r="D123" s="20" t="str">
        <f t="shared" si="0"/>
        <v>DNVTĐang học</v>
      </c>
      <c r="E123" s="20" t="s">
        <v>6332</v>
      </c>
      <c r="F123" s="20" t="s">
        <v>78</v>
      </c>
      <c r="G123" s="20" t="s">
        <v>5775</v>
      </c>
      <c r="H123" s="20" t="s">
        <v>3311</v>
      </c>
      <c r="I123" s="20" t="s">
        <v>20841</v>
      </c>
      <c r="J123" s="33" t="s">
        <v>1395</v>
      </c>
      <c r="K123" s="215" t="s">
        <v>1396</v>
      </c>
      <c r="L123" s="20">
        <f t="shared" si="1"/>
        <v>21</v>
      </c>
      <c r="M123" s="20">
        <f t="shared" si="2"/>
        <v>1</v>
      </c>
      <c r="N123" s="20">
        <f t="shared" si="3"/>
        <v>2022</v>
      </c>
      <c r="O123" s="20">
        <v>72</v>
      </c>
      <c r="P123" s="209">
        <f t="shared" si="4"/>
        <v>46773</v>
      </c>
      <c r="Q123" s="20"/>
      <c r="R123" s="20" t="s">
        <v>20840</v>
      </c>
      <c r="S123" s="19" t="s">
        <v>20842</v>
      </c>
      <c r="T123" s="19" t="s">
        <v>1044</v>
      </c>
      <c r="U123" s="19" t="s">
        <v>716</v>
      </c>
      <c r="V123" s="209">
        <v>34915</v>
      </c>
      <c r="W123" s="20" t="s">
        <v>75</v>
      </c>
      <c r="X123" s="20">
        <v>16</v>
      </c>
      <c r="Y123" s="33" t="s">
        <v>20839</v>
      </c>
      <c r="Z123" s="19" t="s">
        <v>93</v>
      </c>
      <c r="AA123" s="20" t="s">
        <v>3318</v>
      </c>
      <c r="AB123" s="19" t="s">
        <v>15360</v>
      </c>
      <c r="AC123" s="20" t="s">
        <v>14286</v>
      </c>
    </row>
    <row r="124" spans="1:29" ht="22.5" customHeight="1" x14ac:dyDescent="0.35">
      <c r="A124" s="33">
        <v>122</v>
      </c>
      <c r="B124" s="20" t="s">
        <v>20843</v>
      </c>
      <c r="C124" s="20" t="s">
        <v>50</v>
      </c>
      <c r="D124" s="20" t="str">
        <f t="shared" si="0"/>
        <v>DNVTĐang học</v>
      </c>
      <c r="E124" s="20" t="s">
        <v>6332</v>
      </c>
      <c r="F124" s="20" t="s">
        <v>78</v>
      </c>
      <c r="G124" s="20" t="s">
        <v>5775</v>
      </c>
      <c r="H124" s="20" t="s">
        <v>3311</v>
      </c>
      <c r="I124" s="20" t="s">
        <v>20844</v>
      </c>
      <c r="J124" s="33" t="s">
        <v>2328</v>
      </c>
      <c r="K124" s="215" t="s">
        <v>2329</v>
      </c>
      <c r="L124" s="20">
        <f t="shared" si="1"/>
        <v>4</v>
      </c>
      <c r="M124" s="20">
        <f t="shared" si="2"/>
        <v>2</v>
      </c>
      <c r="N124" s="20">
        <f t="shared" si="3"/>
        <v>2020</v>
      </c>
      <c r="O124" s="20">
        <v>96</v>
      </c>
      <c r="P124" s="209">
        <f t="shared" si="4"/>
        <v>46787</v>
      </c>
      <c r="Q124" s="20"/>
      <c r="R124" s="20" t="s">
        <v>20843</v>
      </c>
      <c r="S124" s="19" t="s">
        <v>20845</v>
      </c>
      <c r="T124" s="19" t="s">
        <v>20846</v>
      </c>
      <c r="U124" s="19" t="s">
        <v>5049</v>
      </c>
      <c r="V124" s="210">
        <v>29146</v>
      </c>
      <c r="W124" s="20" t="s">
        <v>75</v>
      </c>
      <c r="X124" s="20">
        <v>16</v>
      </c>
      <c r="Y124" s="33" t="s">
        <v>10907</v>
      </c>
      <c r="Z124" s="19" t="s">
        <v>93</v>
      </c>
      <c r="AA124" s="20" t="s">
        <v>3318</v>
      </c>
      <c r="AB124" s="19" t="s">
        <v>15360</v>
      </c>
      <c r="AC124" s="20" t="s">
        <v>14286</v>
      </c>
    </row>
    <row r="125" spans="1:29" ht="22.5" customHeight="1" x14ac:dyDescent="0.35">
      <c r="A125" s="33">
        <v>123</v>
      </c>
      <c r="B125" s="20" t="s">
        <v>20847</v>
      </c>
      <c r="C125" s="20" t="s">
        <v>50</v>
      </c>
      <c r="D125" s="20" t="str">
        <f t="shared" si="0"/>
        <v>DNVTĐang học</v>
      </c>
      <c r="E125" s="20" t="s">
        <v>6332</v>
      </c>
      <c r="F125" s="20" t="s">
        <v>78</v>
      </c>
      <c r="G125" s="20" t="s">
        <v>5775</v>
      </c>
      <c r="H125" s="20" t="s">
        <v>3311</v>
      </c>
      <c r="I125" s="20" t="s">
        <v>20848</v>
      </c>
      <c r="J125" s="33" t="s">
        <v>2552</v>
      </c>
      <c r="K125" s="215" t="s">
        <v>2553</v>
      </c>
      <c r="L125" s="20">
        <f t="shared" si="1"/>
        <v>19</v>
      </c>
      <c r="M125" s="20">
        <f t="shared" si="2"/>
        <v>8</v>
      </c>
      <c r="N125" s="20">
        <f t="shared" si="3"/>
        <v>2021</v>
      </c>
      <c r="O125" s="215">
        <v>96</v>
      </c>
      <c r="P125" s="209">
        <f t="shared" si="4"/>
        <v>47349</v>
      </c>
      <c r="Q125" s="20"/>
      <c r="R125" s="20" t="s">
        <v>20847</v>
      </c>
      <c r="S125" s="19" t="s">
        <v>20849</v>
      </c>
      <c r="T125" s="19" t="s">
        <v>618</v>
      </c>
      <c r="U125" s="19" t="s">
        <v>4863</v>
      </c>
      <c r="V125" s="209">
        <v>32378</v>
      </c>
      <c r="W125" s="20" t="s">
        <v>75</v>
      </c>
      <c r="X125" s="20">
        <v>16</v>
      </c>
      <c r="Y125" s="33" t="s">
        <v>10907</v>
      </c>
      <c r="Z125" s="19" t="s">
        <v>93</v>
      </c>
      <c r="AA125" s="20" t="s">
        <v>3318</v>
      </c>
      <c r="AB125" s="19" t="s">
        <v>15360</v>
      </c>
      <c r="AC125" s="20" t="s">
        <v>14286</v>
      </c>
    </row>
    <row r="126" spans="1:29" ht="22.5" customHeight="1" x14ac:dyDescent="0.35">
      <c r="A126" s="33">
        <v>124</v>
      </c>
      <c r="B126" s="20" t="s">
        <v>20850</v>
      </c>
      <c r="C126" s="20" t="s">
        <v>50</v>
      </c>
      <c r="D126" s="20" t="str">
        <f t="shared" si="0"/>
        <v>DNVTĐang học</v>
      </c>
      <c r="E126" s="20" t="s">
        <v>6332</v>
      </c>
      <c r="F126" s="20" t="s">
        <v>78</v>
      </c>
      <c r="G126" s="20" t="s">
        <v>5775</v>
      </c>
      <c r="H126" s="20" t="s">
        <v>3311</v>
      </c>
      <c r="I126" s="20" t="s">
        <v>20851</v>
      </c>
      <c r="J126" s="33" t="s">
        <v>10877</v>
      </c>
      <c r="K126" s="215" t="s">
        <v>10878</v>
      </c>
      <c r="L126" s="20">
        <f t="shared" si="1"/>
        <v>16</v>
      </c>
      <c r="M126" s="20">
        <f t="shared" si="2"/>
        <v>11</v>
      </c>
      <c r="N126" s="20">
        <f t="shared" si="3"/>
        <v>2021</v>
      </c>
      <c r="O126" s="20">
        <v>72</v>
      </c>
      <c r="P126" s="209">
        <f t="shared" si="4"/>
        <v>46707</v>
      </c>
      <c r="Q126" s="20"/>
      <c r="R126" s="20" t="s">
        <v>20850</v>
      </c>
      <c r="S126" s="19" t="s">
        <v>20852</v>
      </c>
      <c r="T126" s="19" t="s">
        <v>11256</v>
      </c>
      <c r="U126" s="19" t="s">
        <v>1557</v>
      </c>
      <c r="V126" s="209">
        <v>30564</v>
      </c>
      <c r="W126" s="20" t="s">
        <v>75</v>
      </c>
      <c r="X126" s="20">
        <v>16</v>
      </c>
      <c r="Y126" s="33" t="s">
        <v>10907</v>
      </c>
      <c r="Z126" s="19" t="s">
        <v>93</v>
      </c>
      <c r="AA126" s="20" t="s">
        <v>3318</v>
      </c>
      <c r="AB126" s="19" t="s">
        <v>15360</v>
      </c>
      <c r="AC126" s="20" t="s">
        <v>14286</v>
      </c>
    </row>
    <row r="127" spans="1:29" ht="22.5" customHeight="1" x14ac:dyDescent="0.35">
      <c r="A127" s="33">
        <v>125</v>
      </c>
      <c r="B127" s="20" t="s">
        <v>20853</v>
      </c>
      <c r="C127" s="20" t="s">
        <v>50</v>
      </c>
      <c r="D127" s="20" t="str">
        <f t="shared" si="0"/>
        <v>DNVTĐang học</v>
      </c>
      <c r="E127" s="20" t="s">
        <v>6332</v>
      </c>
      <c r="F127" s="20" t="s">
        <v>78</v>
      </c>
      <c r="G127" s="20" t="s">
        <v>5775</v>
      </c>
      <c r="H127" s="20" t="s">
        <v>3311</v>
      </c>
      <c r="I127" s="20" t="s">
        <v>20854</v>
      </c>
      <c r="J127" s="33" t="s">
        <v>10877</v>
      </c>
      <c r="K127" s="215" t="s">
        <v>10878</v>
      </c>
      <c r="L127" s="20">
        <f t="shared" si="1"/>
        <v>16</v>
      </c>
      <c r="M127" s="20">
        <f t="shared" si="2"/>
        <v>11</v>
      </c>
      <c r="N127" s="20">
        <f t="shared" si="3"/>
        <v>2021</v>
      </c>
      <c r="O127" s="20">
        <v>72</v>
      </c>
      <c r="P127" s="209">
        <f t="shared" si="4"/>
        <v>46707</v>
      </c>
      <c r="Q127" s="20"/>
      <c r="R127" s="20" t="s">
        <v>20853</v>
      </c>
      <c r="S127" s="19" t="s">
        <v>20855</v>
      </c>
      <c r="T127" s="19" t="s">
        <v>20856</v>
      </c>
      <c r="U127" s="19" t="s">
        <v>1882</v>
      </c>
      <c r="V127" s="209">
        <v>36905</v>
      </c>
      <c r="W127" s="20" t="s">
        <v>75</v>
      </c>
      <c r="X127" s="20">
        <v>16</v>
      </c>
      <c r="Y127" s="33" t="s">
        <v>10907</v>
      </c>
      <c r="Z127" s="19" t="s">
        <v>93</v>
      </c>
      <c r="AA127" s="20" t="s">
        <v>3318</v>
      </c>
      <c r="AB127" s="19" t="s">
        <v>15360</v>
      </c>
      <c r="AC127" s="20" t="s">
        <v>14286</v>
      </c>
    </row>
    <row r="128" spans="1:29" ht="22.5" customHeight="1" x14ac:dyDescent="0.35">
      <c r="A128" s="33">
        <v>126</v>
      </c>
      <c r="B128" s="20" t="s">
        <v>20857</v>
      </c>
      <c r="C128" s="20" t="s">
        <v>50</v>
      </c>
      <c r="D128" s="20" t="str">
        <f t="shared" si="0"/>
        <v>DNVTĐang học</v>
      </c>
      <c r="E128" s="20" t="s">
        <v>6332</v>
      </c>
      <c r="F128" s="20" t="s">
        <v>78</v>
      </c>
      <c r="G128" s="20" t="s">
        <v>5775</v>
      </c>
      <c r="H128" s="20" t="s">
        <v>3311</v>
      </c>
      <c r="I128" s="20" t="s">
        <v>20858</v>
      </c>
      <c r="J128" s="33" t="s">
        <v>10885</v>
      </c>
      <c r="K128" s="215" t="s">
        <v>831</v>
      </c>
      <c r="L128" s="20">
        <f t="shared" si="1"/>
        <v>30</v>
      </c>
      <c r="M128" s="20">
        <f t="shared" si="2"/>
        <v>12</v>
      </c>
      <c r="N128" s="20">
        <f t="shared" si="3"/>
        <v>2021</v>
      </c>
      <c r="O128" s="20">
        <v>72</v>
      </c>
      <c r="P128" s="209">
        <f t="shared" si="4"/>
        <v>46751</v>
      </c>
      <c r="Q128" s="20"/>
      <c r="R128" s="20" t="s">
        <v>20857</v>
      </c>
      <c r="S128" s="19" t="s">
        <v>20859</v>
      </c>
      <c r="T128" s="19" t="s">
        <v>20860</v>
      </c>
      <c r="U128" s="19" t="s">
        <v>1415</v>
      </c>
      <c r="V128" s="209">
        <v>35510</v>
      </c>
      <c r="W128" s="20" t="s">
        <v>75</v>
      </c>
      <c r="X128" s="20">
        <v>16</v>
      </c>
      <c r="Y128" s="33" t="s">
        <v>10907</v>
      </c>
      <c r="Z128" s="19" t="s">
        <v>93</v>
      </c>
      <c r="AA128" s="20" t="s">
        <v>3318</v>
      </c>
      <c r="AB128" s="19" t="s">
        <v>15360</v>
      </c>
      <c r="AC128" s="20" t="s">
        <v>14286</v>
      </c>
    </row>
    <row r="129" spans="1:29" ht="22.5" customHeight="1" x14ac:dyDescent="0.35">
      <c r="A129" s="33">
        <v>127</v>
      </c>
      <c r="B129" s="20" t="s">
        <v>20861</v>
      </c>
      <c r="C129" s="20" t="s">
        <v>50</v>
      </c>
      <c r="D129" s="20" t="str">
        <f t="shared" si="0"/>
        <v>DNVTĐang học</v>
      </c>
      <c r="E129" s="20" t="s">
        <v>6332</v>
      </c>
      <c r="F129" s="20" t="s">
        <v>78</v>
      </c>
      <c r="G129" s="20" t="s">
        <v>5775</v>
      </c>
      <c r="H129" s="20" t="s">
        <v>3311</v>
      </c>
      <c r="I129" s="20" t="s">
        <v>20862</v>
      </c>
      <c r="J129" s="33" t="s">
        <v>10885</v>
      </c>
      <c r="K129" s="215" t="s">
        <v>831</v>
      </c>
      <c r="L129" s="20">
        <f t="shared" si="1"/>
        <v>30</v>
      </c>
      <c r="M129" s="20">
        <f t="shared" si="2"/>
        <v>12</v>
      </c>
      <c r="N129" s="20">
        <f t="shared" si="3"/>
        <v>2021</v>
      </c>
      <c r="O129" s="20">
        <v>72</v>
      </c>
      <c r="P129" s="209">
        <f t="shared" si="4"/>
        <v>46751</v>
      </c>
      <c r="Q129" s="20"/>
      <c r="R129" s="20" t="s">
        <v>20861</v>
      </c>
      <c r="S129" s="19" t="s">
        <v>20863</v>
      </c>
      <c r="T129" s="19" t="s">
        <v>449</v>
      </c>
      <c r="U129" s="19" t="s">
        <v>359</v>
      </c>
      <c r="V129" s="209">
        <v>32683</v>
      </c>
      <c r="W129" s="20" t="s">
        <v>75</v>
      </c>
      <c r="X129" s="20">
        <v>16</v>
      </c>
      <c r="Y129" s="33" t="s">
        <v>10907</v>
      </c>
      <c r="Z129" s="19" t="s">
        <v>93</v>
      </c>
      <c r="AA129" s="20" t="s">
        <v>3318</v>
      </c>
      <c r="AB129" s="19" t="s">
        <v>15360</v>
      </c>
      <c r="AC129" s="20" t="s">
        <v>14286</v>
      </c>
    </row>
    <row r="130" spans="1:29" ht="22.5" customHeight="1" x14ac:dyDescent="0.35">
      <c r="A130" s="33">
        <v>128</v>
      </c>
      <c r="B130" s="20" t="s">
        <v>20864</v>
      </c>
      <c r="C130" s="20" t="s">
        <v>50</v>
      </c>
      <c r="D130" s="20" t="str">
        <f t="shared" si="0"/>
        <v>DNVTĐang học</v>
      </c>
      <c r="E130" s="20" t="s">
        <v>6332</v>
      </c>
      <c r="F130" s="20" t="s">
        <v>78</v>
      </c>
      <c r="G130" s="20" t="s">
        <v>5775</v>
      </c>
      <c r="H130" s="20" t="s">
        <v>3311</v>
      </c>
      <c r="I130" s="20" t="s">
        <v>20865</v>
      </c>
      <c r="J130" s="33" t="s">
        <v>10885</v>
      </c>
      <c r="K130" s="215" t="s">
        <v>831</v>
      </c>
      <c r="L130" s="20">
        <f t="shared" si="1"/>
        <v>30</v>
      </c>
      <c r="M130" s="20">
        <f t="shared" si="2"/>
        <v>12</v>
      </c>
      <c r="N130" s="20">
        <f t="shared" si="3"/>
        <v>2021</v>
      </c>
      <c r="O130" s="20">
        <v>72</v>
      </c>
      <c r="P130" s="209">
        <f t="shared" si="4"/>
        <v>46751</v>
      </c>
      <c r="Q130" s="20"/>
      <c r="R130" s="20" t="s">
        <v>20864</v>
      </c>
      <c r="S130" s="19" t="s">
        <v>20866</v>
      </c>
      <c r="T130" s="19" t="s">
        <v>658</v>
      </c>
      <c r="U130" s="19" t="s">
        <v>15308</v>
      </c>
      <c r="V130" s="210">
        <v>33966</v>
      </c>
      <c r="W130" s="20" t="s">
        <v>75</v>
      </c>
      <c r="X130" s="20">
        <v>16</v>
      </c>
      <c r="Y130" s="33" t="s">
        <v>20867</v>
      </c>
      <c r="Z130" s="19" t="s">
        <v>211</v>
      </c>
      <c r="AA130" s="20" t="s">
        <v>3318</v>
      </c>
      <c r="AB130" s="19" t="s">
        <v>15360</v>
      </c>
      <c r="AC130" s="20" t="s">
        <v>14286</v>
      </c>
    </row>
    <row r="131" spans="1:29" ht="22.5" customHeight="1" x14ac:dyDescent="0.35">
      <c r="A131" s="33">
        <v>129</v>
      </c>
      <c r="B131" s="20" t="s">
        <v>20868</v>
      </c>
      <c r="C131" s="20" t="s">
        <v>50</v>
      </c>
      <c r="D131" s="20" t="str">
        <f t="shared" si="0"/>
        <v>DNVTĐang học</v>
      </c>
      <c r="E131" s="20" t="s">
        <v>6332</v>
      </c>
      <c r="F131" s="20" t="s">
        <v>78</v>
      </c>
      <c r="G131" s="20" t="s">
        <v>5775</v>
      </c>
      <c r="H131" s="20" t="s">
        <v>3311</v>
      </c>
      <c r="I131" s="20" t="s">
        <v>20869</v>
      </c>
      <c r="J131" s="33" t="s">
        <v>10885</v>
      </c>
      <c r="K131" s="215" t="s">
        <v>831</v>
      </c>
      <c r="L131" s="20">
        <f t="shared" si="1"/>
        <v>30</v>
      </c>
      <c r="M131" s="20">
        <f t="shared" si="2"/>
        <v>12</v>
      </c>
      <c r="N131" s="20">
        <f t="shared" si="3"/>
        <v>2021</v>
      </c>
      <c r="O131" s="20">
        <v>72</v>
      </c>
      <c r="P131" s="209">
        <f t="shared" si="4"/>
        <v>46751</v>
      </c>
      <c r="Q131" s="20"/>
      <c r="R131" s="20" t="s">
        <v>20868</v>
      </c>
      <c r="S131" s="19" t="s">
        <v>20870</v>
      </c>
      <c r="T131" s="19" t="s">
        <v>702</v>
      </c>
      <c r="U131" s="19" t="s">
        <v>100</v>
      </c>
      <c r="V131" s="209">
        <v>32877</v>
      </c>
      <c r="W131" s="20" t="s">
        <v>44</v>
      </c>
      <c r="X131" s="20">
        <v>16</v>
      </c>
      <c r="Y131" s="33" t="s">
        <v>20867</v>
      </c>
      <c r="Z131" s="19" t="s">
        <v>211</v>
      </c>
      <c r="AA131" s="20" t="s">
        <v>3318</v>
      </c>
      <c r="AB131" s="19" t="s">
        <v>15360</v>
      </c>
      <c r="AC131" s="20" t="s">
        <v>14286</v>
      </c>
    </row>
    <row r="132" spans="1:29" ht="22.5" customHeight="1" x14ac:dyDescent="0.35">
      <c r="A132" s="33">
        <v>130</v>
      </c>
      <c r="B132" s="20" t="s">
        <v>20871</v>
      </c>
      <c r="C132" s="20" t="s">
        <v>50</v>
      </c>
      <c r="D132" s="20" t="str">
        <f t="shared" si="0"/>
        <v>DNVTĐang học</v>
      </c>
      <c r="E132" s="20" t="s">
        <v>6332</v>
      </c>
      <c r="F132" s="20" t="s">
        <v>78</v>
      </c>
      <c r="G132" s="20" t="s">
        <v>5775</v>
      </c>
      <c r="H132" s="20" t="s">
        <v>3311</v>
      </c>
      <c r="I132" s="20" t="s">
        <v>20872</v>
      </c>
      <c r="J132" s="33" t="s">
        <v>1395</v>
      </c>
      <c r="K132" s="215" t="s">
        <v>1396</v>
      </c>
      <c r="L132" s="20">
        <f t="shared" si="1"/>
        <v>21</v>
      </c>
      <c r="M132" s="20">
        <f t="shared" si="2"/>
        <v>1</v>
      </c>
      <c r="N132" s="20">
        <f t="shared" si="3"/>
        <v>2022</v>
      </c>
      <c r="O132" s="20">
        <v>72</v>
      </c>
      <c r="P132" s="209">
        <f t="shared" si="4"/>
        <v>46773</v>
      </c>
      <c r="Q132" s="20"/>
      <c r="R132" s="20" t="s">
        <v>20871</v>
      </c>
      <c r="S132" s="19" t="s">
        <v>20873</v>
      </c>
      <c r="T132" s="19" t="s">
        <v>978</v>
      </c>
      <c r="U132" s="19" t="s">
        <v>100</v>
      </c>
      <c r="V132" s="209">
        <v>35158</v>
      </c>
      <c r="W132" s="20" t="s">
        <v>44</v>
      </c>
      <c r="X132" s="20">
        <v>16</v>
      </c>
      <c r="Y132" s="33" t="s">
        <v>20874</v>
      </c>
      <c r="Z132" s="19" t="s">
        <v>211</v>
      </c>
      <c r="AA132" s="20" t="s">
        <v>3318</v>
      </c>
      <c r="AB132" s="19" t="s">
        <v>15360</v>
      </c>
      <c r="AC132" s="20" t="s">
        <v>14286</v>
      </c>
    </row>
    <row r="133" spans="1:29" ht="22.5" customHeight="1" x14ac:dyDescent="0.35">
      <c r="A133" s="33">
        <v>131</v>
      </c>
      <c r="B133" s="20" t="s">
        <v>20875</v>
      </c>
      <c r="C133" s="20" t="s">
        <v>50</v>
      </c>
      <c r="D133" s="20" t="str">
        <f t="shared" si="0"/>
        <v>DNVTĐang học</v>
      </c>
      <c r="E133" s="20" t="s">
        <v>6332</v>
      </c>
      <c r="F133" s="20" t="s">
        <v>78</v>
      </c>
      <c r="G133" s="20" t="s">
        <v>5775</v>
      </c>
      <c r="H133" s="20" t="s">
        <v>3311</v>
      </c>
      <c r="I133" s="20" t="s">
        <v>20876</v>
      </c>
      <c r="J133" s="33" t="s">
        <v>10877</v>
      </c>
      <c r="K133" s="215" t="s">
        <v>10878</v>
      </c>
      <c r="L133" s="20">
        <f t="shared" si="1"/>
        <v>16</v>
      </c>
      <c r="M133" s="20">
        <f t="shared" si="2"/>
        <v>11</v>
      </c>
      <c r="N133" s="20">
        <f t="shared" si="3"/>
        <v>2021</v>
      </c>
      <c r="O133" s="20">
        <v>72</v>
      </c>
      <c r="P133" s="209">
        <f t="shared" si="4"/>
        <v>46707</v>
      </c>
      <c r="Q133" s="20"/>
      <c r="R133" s="20" t="s">
        <v>20875</v>
      </c>
      <c r="S133" s="19" t="s">
        <v>20877</v>
      </c>
      <c r="T133" s="19" t="s">
        <v>1495</v>
      </c>
      <c r="U133" s="19" t="s">
        <v>1064</v>
      </c>
      <c r="V133" s="209">
        <v>35673</v>
      </c>
      <c r="W133" s="20" t="s">
        <v>44</v>
      </c>
      <c r="X133" s="20">
        <v>16</v>
      </c>
      <c r="Y133" s="33" t="s">
        <v>20878</v>
      </c>
      <c r="Z133" s="19" t="s">
        <v>211</v>
      </c>
      <c r="AA133" s="20" t="s">
        <v>3318</v>
      </c>
      <c r="AB133" s="19" t="s">
        <v>15360</v>
      </c>
      <c r="AC133" s="20" t="s">
        <v>14286</v>
      </c>
    </row>
    <row r="134" spans="1:29" ht="22.5" customHeight="1" x14ac:dyDescent="0.35">
      <c r="A134" s="33">
        <v>132</v>
      </c>
      <c r="B134" s="20" t="s">
        <v>20879</v>
      </c>
      <c r="C134" s="20" t="s">
        <v>50</v>
      </c>
      <c r="D134" s="20" t="str">
        <f t="shared" si="0"/>
        <v>DNVTĐang học</v>
      </c>
      <c r="E134" s="20" t="s">
        <v>6332</v>
      </c>
      <c r="F134" s="20" t="s">
        <v>78</v>
      </c>
      <c r="G134" s="20" t="s">
        <v>5775</v>
      </c>
      <c r="H134" s="20" t="s">
        <v>3311</v>
      </c>
      <c r="I134" s="20" t="s">
        <v>20880</v>
      </c>
      <c r="J134" s="33" t="s">
        <v>10215</v>
      </c>
      <c r="K134" s="215" t="s">
        <v>10216</v>
      </c>
      <c r="L134" s="20">
        <f t="shared" si="1"/>
        <v>22</v>
      </c>
      <c r="M134" s="20">
        <f t="shared" si="2"/>
        <v>10</v>
      </c>
      <c r="N134" s="20">
        <f t="shared" si="3"/>
        <v>2021</v>
      </c>
      <c r="O134" s="20">
        <v>72</v>
      </c>
      <c r="P134" s="209">
        <f t="shared" si="4"/>
        <v>46682</v>
      </c>
      <c r="Q134" s="20"/>
      <c r="R134" s="20" t="s">
        <v>20879</v>
      </c>
      <c r="S134" s="19" t="s">
        <v>20881</v>
      </c>
      <c r="T134" s="19" t="s">
        <v>3105</v>
      </c>
      <c r="U134" s="19" t="s">
        <v>144</v>
      </c>
      <c r="V134" s="210">
        <v>33159</v>
      </c>
      <c r="W134" s="20" t="s">
        <v>44</v>
      </c>
      <c r="X134" s="20">
        <v>16</v>
      </c>
      <c r="Y134" s="33" t="s">
        <v>20878</v>
      </c>
      <c r="Z134" s="19" t="s">
        <v>211</v>
      </c>
      <c r="AA134" s="20" t="s">
        <v>3318</v>
      </c>
      <c r="AB134" s="19" t="s">
        <v>15360</v>
      </c>
      <c r="AC134" s="20" t="s">
        <v>14286</v>
      </c>
    </row>
    <row r="135" spans="1:29" ht="22.5" customHeight="1" x14ac:dyDescent="0.35">
      <c r="A135" s="33">
        <v>133</v>
      </c>
      <c r="B135" s="20" t="s">
        <v>20882</v>
      </c>
      <c r="C135" s="20" t="s">
        <v>50</v>
      </c>
      <c r="D135" s="20" t="str">
        <f t="shared" si="0"/>
        <v>DNVTĐang học</v>
      </c>
      <c r="E135" s="20" t="s">
        <v>6332</v>
      </c>
      <c r="F135" s="20" t="s">
        <v>78</v>
      </c>
      <c r="G135" s="20" t="s">
        <v>5775</v>
      </c>
      <c r="H135" s="20" t="s">
        <v>3311</v>
      </c>
      <c r="I135" s="20" t="s">
        <v>20883</v>
      </c>
      <c r="J135" s="33" t="s">
        <v>10877</v>
      </c>
      <c r="K135" s="215" t="s">
        <v>10878</v>
      </c>
      <c r="L135" s="20">
        <f t="shared" si="1"/>
        <v>16</v>
      </c>
      <c r="M135" s="20">
        <f t="shared" si="2"/>
        <v>11</v>
      </c>
      <c r="N135" s="20">
        <f t="shared" si="3"/>
        <v>2021</v>
      </c>
      <c r="O135" s="20">
        <v>72</v>
      </c>
      <c r="P135" s="209">
        <f t="shared" si="4"/>
        <v>46707</v>
      </c>
      <c r="Q135" s="20"/>
      <c r="R135" s="20" t="s">
        <v>20882</v>
      </c>
      <c r="S135" s="19" t="s">
        <v>20884</v>
      </c>
      <c r="T135" s="19" t="s">
        <v>1386</v>
      </c>
      <c r="U135" s="19" t="s">
        <v>690</v>
      </c>
      <c r="V135" s="209">
        <v>33719</v>
      </c>
      <c r="W135" s="20" t="s">
        <v>75</v>
      </c>
      <c r="X135" s="20">
        <v>16</v>
      </c>
      <c r="Y135" s="33" t="s">
        <v>20878</v>
      </c>
      <c r="Z135" s="19" t="s">
        <v>211</v>
      </c>
      <c r="AA135" s="20" t="s">
        <v>3318</v>
      </c>
      <c r="AB135" s="19" t="s">
        <v>15360</v>
      </c>
      <c r="AC135" s="20" t="s">
        <v>14286</v>
      </c>
    </row>
    <row r="136" spans="1:29" ht="22.5" customHeight="1" x14ac:dyDescent="0.35">
      <c r="A136" s="33">
        <v>134</v>
      </c>
      <c r="B136" s="20" t="s">
        <v>20885</v>
      </c>
      <c r="C136" s="20" t="s">
        <v>50</v>
      </c>
      <c r="D136" s="20" t="str">
        <f t="shared" si="0"/>
        <v>DNVTĐang học</v>
      </c>
      <c r="E136" s="20" t="s">
        <v>6332</v>
      </c>
      <c r="F136" s="20" t="s">
        <v>78</v>
      </c>
      <c r="G136" s="20" t="s">
        <v>5775</v>
      </c>
      <c r="H136" s="20" t="s">
        <v>3311</v>
      </c>
      <c r="I136" s="20" t="s">
        <v>20886</v>
      </c>
      <c r="J136" s="33" t="s">
        <v>10877</v>
      </c>
      <c r="K136" s="215" t="s">
        <v>10878</v>
      </c>
      <c r="L136" s="20">
        <f t="shared" si="1"/>
        <v>16</v>
      </c>
      <c r="M136" s="20">
        <f t="shared" si="2"/>
        <v>11</v>
      </c>
      <c r="N136" s="20">
        <f t="shared" si="3"/>
        <v>2021</v>
      </c>
      <c r="O136" s="20">
        <v>72</v>
      </c>
      <c r="P136" s="209">
        <f t="shared" si="4"/>
        <v>46707</v>
      </c>
      <c r="Q136" s="20"/>
      <c r="R136" s="20" t="s">
        <v>20885</v>
      </c>
      <c r="S136" s="19" t="s">
        <v>20887</v>
      </c>
      <c r="T136" s="19" t="s">
        <v>10003</v>
      </c>
      <c r="U136" s="19" t="s">
        <v>820</v>
      </c>
      <c r="V136" s="209">
        <v>35941</v>
      </c>
      <c r="W136" s="20" t="s">
        <v>75</v>
      </c>
      <c r="X136" s="20">
        <v>16</v>
      </c>
      <c r="Y136" s="33" t="s">
        <v>20878</v>
      </c>
      <c r="Z136" s="19" t="s">
        <v>211</v>
      </c>
      <c r="AA136" s="20" t="s">
        <v>3318</v>
      </c>
      <c r="AB136" s="19" t="s">
        <v>15360</v>
      </c>
      <c r="AC136" s="20" t="s">
        <v>14286</v>
      </c>
    </row>
    <row r="137" spans="1:29" ht="22.5" customHeight="1" x14ac:dyDescent="0.35">
      <c r="A137" s="33">
        <v>135</v>
      </c>
      <c r="B137" s="20" t="s">
        <v>20888</v>
      </c>
      <c r="C137" s="20" t="s">
        <v>50</v>
      </c>
      <c r="D137" s="20" t="str">
        <f t="shared" si="0"/>
        <v>DNVTĐang học</v>
      </c>
      <c r="E137" s="20" t="s">
        <v>6332</v>
      </c>
      <c r="F137" s="20" t="s">
        <v>78</v>
      </c>
      <c r="G137" s="20" t="s">
        <v>5775</v>
      </c>
      <c r="H137" s="20" t="s">
        <v>3311</v>
      </c>
      <c r="I137" s="20" t="s">
        <v>20889</v>
      </c>
      <c r="J137" s="33" t="s">
        <v>10885</v>
      </c>
      <c r="K137" s="215" t="s">
        <v>831</v>
      </c>
      <c r="L137" s="20">
        <f t="shared" si="1"/>
        <v>30</v>
      </c>
      <c r="M137" s="20">
        <f t="shared" si="2"/>
        <v>12</v>
      </c>
      <c r="N137" s="20">
        <f t="shared" si="3"/>
        <v>2021</v>
      </c>
      <c r="O137" s="20">
        <v>72</v>
      </c>
      <c r="P137" s="209">
        <f t="shared" si="4"/>
        <v>46751</v>
      </c>
      <c r="Q137" s="20"/>
      <c r="R137" s="20" t="s">
        <v>20888</v>
      </c>
      <c r="S137" s="19" t="s">
        <v>20890</v>
      </c>
      <c r="T137" s="19" t="s">
        <v>20891</v>
      </c>
      <c r="U137" s="19" t="s">
        <v>703</v>
      </c>
      <c r="V137" s="209">
        <v>37266</v>
      </c>
      <c r="W137" s="20" t="s">
        <v>44</v>
      </c>
      <c r="X137" s="20">
        <v>16</v>
      </c>
      <c r="Y137" s="33" t="s">
        <v>20878</v>
      </c>
      <c r="Z137" s="19" t="s">
        <v>211</v>
      </c>
      <c r="AA137" s="20" t="s">
        <v>3318</v>
      </c>
      <c r="AB137" s="19" t="s">
        <v>15360</v>
      </c>
      <c r="AC137" s="20" t="s">
        <v>14286</v>
      </c>
    </row>
    <row r="138" spans="1:29" ht="22.5" customHeight="1" x14ac:dyDescent="0.35">
      <c r="A138" s="33">
        <v>136</v>
      </c>
      <c r="B138" s="20" t="s">
        <v>20892</v>
      </c>
      <c r="C138" s="20" t="s">
        <v>50</v>
      </c>
      <c r="D138" s="20" t="str">
        <f t="shared" si="0"/>
        <v>DNVTĐang học</v>
      </c>
      <c r="E138" s="20" t="s">
        <v>6332</v>
      </c>
      <c r="F138" s="20" t="s">
        <v>78</v>
      </c>
      <c r="G138" s="20" t="s">
        <v>5775</v>
      </c>
      <c r="H138" s="20" t="s">
        <v>3311</v>
      </c>
      <c r="I138" s="20" t="s">
        <v>20893</v>
      </c>
      <c r="J138" s="33" t="s">
        <v>1395</v>
      </c>
      <c r="K138" s="215" t="s">
        <v>1396</v>
      </c>
      <c r="L138" s="20">
        <f t="shared" si="1"/>
        <v>21</v>
      </c>
      <c r="M138" s="20">
        <f t="shared" si="2"/>
        <v>1</v>
      </c>
      <c r="N138" s="20">
        <f t="shared" si="3"/>
        <v>2022</v>
      </c>
      <c r="O138" s="20">
        <v>72</v>
      </c>
      <c r="P138" s="209">
        <f t="shared" si="4"/>
        <v>46773</v>
      </c>
      <c r="Q138" s="20"/>
      <c r="R138" s="20" t="s">
        <v>20892</v>
      </c>
      <c r="S138" s="19" t="s">
        <v>20894</v>
      </c>
      <c r="T138" s="19" t="s">
        <v>20895</v>
      </c>
      <c r="U138" s="19" t="s">
        <v>1371</v>
      </c>
      <c r="V138" s="209">
        <v>34599</v>
      </c>
      <c r="W138" s="20" t="s">
        <v>75</v>
      </c>
      <c r="X138" s="20">
        <v>16</v>
      </c>
      <c r="Y138" s="33" t="s">
        <v>20878</v>
      </c>
      <c r="Z138" s="19" t="s">
        <v>211</v>
      </c>
      <c r="AA138" s="20" t="s">
        <v>3318</v>
      </c>
      <c r="AB138" s="19" t="s">
        <v>15360</v>
      </c>
      <c r="AC138" s="20" t="s">
        <v>14286</v>
      </c>
    </row>
    <row r="139" spans="1:29" ht="22.5" customHeight="1" x14ac:dyDescent="0.35">
      <c r="A139" s="33">
        <v>137</v>
      </c>
      <c r="B139" s="20" t="s">
        <v>20896</v>
      </c>
      <c r="C139" s="20" t="s">
        <v>50</v>
      </c>
      <c r="D139" s="20" t="str">
        <f t="shared" si="0"/>
        <v>DNVTĐang học</v>
      </c>
      <c r="E139" s="20" t="s">
        <v>6332</v>
      </c>
      <c r="F139" s="20" t="s">
        <v>78</v>
      </c>
      <c r="G139" s="20" t="s">
        <v>5775</v>
      </c>
      <c r="H139" s="20" t="s">
        <v>3311</v>
      </c>
      <c r="I139" s="20" t="s">
        <v>20897</v>
      </c>
      <c r="J139" s="33" t="s">
        <v>10877</v>
      </c>
      <c r="K139" s="215" t="s">
        <v>10878</v>
      </c>
      <c r="L139" s="20">
        <f t="shared" si="1"/>
        <v>16</v>
      </c>
      <c r="M139" s="20">
        <f t="shared" si="2"/>
        <v>11</v>
      </c>
      <c r="N139" s="20">
        <f t="shared" si="3"/>
        <v>2021</v>
      </c>
      <c r="O139" s="20">
        <v>72</v>
      </c>
      <c r="P139" s="209">
        <f t="shared" si="4"/>
        <v>46707</v>
      </c>
      <c r="Q139" s="20"/>
      <c r="R139" s="20" t="s">
        <v>20896</v>
      </c>
      <c r="S139" s="19" t="s">
        <v>20898</v>
      </c>
      <c r="T139" s="19" t="s">
        <v>618</v>
      </c>
      <c r="U139" s="19" t="s">
        <v>100</v>
      </c>
      <c r="V139" s="209">
        <v>37400</v>
      </c>
      <c r="W139" s="20" t="s">
        <v>75</v>
      </c>
      <c r="X139" s="20">
        <v>16</v>
      </c>
      <c r="Y139" s="33" t="s">
        <v>20899</v>
      </c>
      <c r="Z139" s="19" t="s">
        <v>121</v>
      </c>
      <c r="AA139" s="20" t="s">
        <v>3318</v>
      </c>
      <c r="AB139" s="19" t="s">
        <v>15360</v>
      </c>
      <c r="AC139" s="20" t="s">
        <v>14286</v>
      </c>
    </row>
    <row r="140" spans="1:29" ht="22.5" customHeight="1" x14ac:dyDescent="0.35">
      <c r="A140" s="33">
        <v>138</v>
      </c>
      <c r="B140" s="20" t="s">
        <v>20900</v>
      </c>
      <c r="C140" s="20" t="s">
        <v>50</v>
      </c>
      <c r="D140" s="20" t="str">
        <f t="shared" si="0"/>
        <v>DNVTĐang học</v>
      </c>
      <c r="E140" s="20" t="s">
        <v>6332</v>
      </c>
      <c r="F140" s="20" t="s">
        <v>78</v>
      </c>
      <c r="G140" s="20" t="s">
        <v>5775</v>
      </c>
      <c r="H140" s="20" t="s">
        <v>3311</v>
      </c>
      <c r="I140" s="20" t="s">
        <v>20901</v>
      </c>
      <c r="J140" s="33" t="s">
        <v>10877</v>
      </c>
      <c r="K140" s="215" t="s">
        <v>10878</v>
      </c>
      <c r="L140" s="20">
        <f t="shared" si="1"/>
        <v>16</v>
      </c>
      <c r="M140" s="20">
        <f t="shared" si="2"/>
        <v>11</v>
      </c>
      <c r="N140" s="20">
        <f t="shared" si="3"/>
        <v>2021</v>
      </c>
      <c r="O140" s="20">
        <v>72</v>
      </c>
      <c r="P140" s="209">
        <f t="shared" si="4"/>
        <v>46707</v>
      </c>
      <c r="Q140" s="20"/>
      <c r="R140" s="20" t="s">
        <v>20900</v>
      </c>
      <c r="S140" s="19" t="s">
        <v>20902</v>
      </c>
      <c r="T140" s="19" t="s">
        <v>19823</v>
      </c>
      <c r="U140" s="19" t="s">
        <v>90</v>
      </c>
      <c r="V140" s="209">
        <v>34910</v>
      </c>
      <c r="W140" s="20" t="s">
        <v>75</v>
      </c>
      <c r="X140" s="20">
        <v>16</v>
      </c>
      <c r="Y140" s="33" t="s">
        <v>20899</v>
      </c>
      <c r="Z140" s="19" t="s">
        <v>121</v>
      </c>
      <c r="AA140" s="20" t="s">
        <v>3318</v>
      </c>
      <c r="AB140" s="19" t="s">
        <v>15360</v>
      </c>
      <c r="AC140" s="20" t="s">
        <v>14286</v>
      </c>
    </row>
    <row r="141" spans="1:29" ht="22.5" customHeight="1" x14ac:dyDescent="0.35">
      <c r="A141" s="33">
        <v>139</v>
      </c>
      <c r="B141" s="20" t="s">
        <v>20903</v>
      </c>
      <c r="C141" s="20" t="s">
        <v>50</v>
      </c>
      <c r="D141" s="20" t="str">
        <f t="shared" si="0"/>
        <v>DNVTĐang học</v>
      </c>
      <c r="E141" s="20" t="s">
        <v>6332</v>
      </c>
      <c r="F141" s="20" t="s">
        <v>78</v>
      </c>
      <c r="G141" s="20" t="s">
        <v>5775</v>
      </c>
      <c r="H141" s="20" t="s">
        <v>3311</v>
      </c>
      <c r="I141" s="20" t="s">
        <v>20904</v>
      </c>
      <c r="J141" s="33" t="s">
        <v>10877</v>
      </c>
      <c r="K141" s="215" t="s">
        <v>10878</v>
      </c>
      <c r="L141" s="20">
        <f t="shared" si="1"/>
        <v>16</v>
      </c>
      <c r="M141" s="20">
        <f t="shared" si="2"/>
        <v>11</v>
      </c>
      <c r="N141" s="20">
        <f t="shared" si="3"/>
        <v>2021</v>
      </c>
      <c r="O141" s="20">
        <v>72</v>
      </c>
      <c r="P141" s="209">
        <f t="shared" si="4"/>
        <v>46707</v>
      </c>
      <c r="Q141" s="20"/>
      <c r="R141" s="20" t="s">
        <v>20903</v>
      </c>
      <c r="S141" s="19" t="s">
        <v>12257</v>
      </c>
      <c r="T141" s="19" t="s">
        <v>476</v>
      </c>
      <c r="U141" s="19" t="s">
        <v>649</v>
      </c>
      <c r="V141" s="209">
        <v>36412</v>
      </c>
      <c r="W141" s="20" t="s">
        <v>44</v>
      </c>
      <c r="X141" s="20">
        <v>16</v>
      </c>
      <c r="Y141" s="33" t="s">
        <v>20899</v>
      </c>
      <c r="Z141" s="19" t="s">
        <v>121</v>
      </c>
      <c r="AA141" s="20" t="s">
        <v>3318</v>
      </c>
      <c r="AB141" s="19" t="s">
        <v>15360</v>
      </c>
      <c r="AC141" s="20" t="s">
        <v>14286</v>
      </c>
    </row>
    <row r="142" spans="1:29" ht="22.5" customHeight="1" x14ac:dyDescent="0.35">
      <c r="A142" s="33">
        <v>140</v>
      </c>
      <c r="B142" s="20" t="s">
        <v>20905</v>
      </c>
      <c r="C142" s="20" t="s">
        <v>50</v>
      </c>
      <c r="D142" s="20" t="str">
        <f t="shared" si="0"/>
        <v>DNVTĐang học</v>
      </c>
      <c r="E142" s="20" t="s">
        <v>6332</v>
      </c>
      <c r="F142" s="20" t="s">
        <v>78</v>
      </c>
      <c r="G142" s="20" t="s">
        <v>5775</v>
      </c>
      <c r="H142" s="20" t="s">
        <v>3311</v>
      </c>
      <c r="I142" s="20" t="s">
        <v>20906</v>
      </c>
      <c r="J142" s="33" t="s">
        <v>10877</v>
      </c>
      <c r="K142" s="215" t="s">
        <v>10878</v>
      </c>
      <c r="L142" s="20">
        <f t="shared" si="1"/>
        <v>16</v>
      </c>
      <c r="M142" s="20">
        <f t="shared" si="2"/>
        <v>11</v>
      </c>
      <c r="N142" s="20">
        <f t="shared" si="3"/>
        <v>2021</v>
      </c>
      <c r="O142" s="20">
        <v>72</v>
      </c>
      <c r="P142" s="209">
        <f t="shared" si="4"/>
        <v>46707</v>
      </c>
      <c r="Q142" s="20"/>
      <c r="R142" s="20" t="s">
        <v>20905</v>
      </c>
      <c r="S142" s="19" t="s">
        <v>666</v>
      </c>
      <c r="T142" s="19" t="s">
        <v>16884</v>
      </c>
      <c r="U142" s="19" t="s">
        <v>316</v>
      </c>
      <c r="V142" s="209">
        <v>31295</v>
      </c>
      <c r="W142" s="20" t="s">
        <v>75</v>
      </c>
      <c r="X142" s="20">
        <v>16</v>
      </c>
      <c r="Y142" s="33" t="s">
        <v>20899</v>
      </c>
      <c r="Z142" s="19" t="s">
        <v>121</v>
      </c>
      <c r="AA142" s="20" t="s">
        <v>3318</v>
      </c>
      <c r="AB142" s="19" t="s">
        <v>15360</v>
      </c>
      <c r="AC142" s="20" t="s">
        <v>14286</v>
      </c>
    </row>
    <row r="143" spans="1:29" ht="22.5" customHeight="1" x14ac:dyDescent="0.35">
      <c r="A143" s="33">
        <v>141</v>
      </c>
      <c r="B143" s="20" t="s">
        <v>20907</v>
      </c>
      <c r="C143" s="20" t="s">
        <v>50</v>
      </c>
      <c r="D143" s="20" t="str">
        <f t="shared" si="0"/>
        <v>DNVTĐang học</v>
      </c>
      <c r="E143" s="20" t="s">
        <v>6332</v>
      </c>
      <c r="F143" s="20" t="s">
        <v>78</v>
      </c>
      <c r="G143" s="20" t="s">
        <v>5775</v>
      </c>
      <c r="H143" s="20" t="s">
        <v>3311</v>
      </c>
      <c r="I143" s="20" t="s">
        <v>20908</v>
      </c>
      <c r="J143" s="33" t="s">
        <v>10885</v>
      </c>
      <c r="K143" s="215" t="s">
        <v>831</v>
      </c>
      <c r="L143" s="20">
        <f t="shared" si="1"/>
        <v>30</v>
      </c>
      <c r="M143" s="20">
        <f t="shared" si="2"/>
        <v>12</v>
      </c>
      <c r="N143" s="20">
        <f t="shared" si="3"/>
        <v>2021</v>
      </c>
      <c r="O143" s="20">
        <v>72</v>
      </c>
      <c r="P143" s="209">
        <f t="shared" si="4"/>
        <v>46751</v>
      </c>
      <c r="Q143" s="20"/>
      <c r="R143" s="20" t="s">
        <v>20907</v>
      </c>
      <c r="S143" s="19" t="s">
        <v>20909</v>
      </c>
      <c r="T143" s="19" t="s">
        <v>565</v>
      </c>
      <c r="U143" s="19" t="s">
        <v>119</v>
      </c>
      <c r="V143" s="210">
        <v>31330</v>
      </c>
      <c r="W143" s="20" t="s">
        <v>44</v>
      </c>
      <c r="X143" s="20">
        <v>16</v>
      </c>
      <c r="Y143" s="33" t="s">
        <v>20899</v>
      </c>
      <c r="Z143" s="19" t="s">
        <v>121</v>
      </c>
      <c r="AA143" s="20" t="s">
        <v>3318</v>
      </c>
      <c r="AB143" s="19" t="s">
        <v>15360</v>
      </c>
      <c r="AC143" s="20" t="s">
        <v>14286</v>
      </c>
    </row>
    <row r="144" spans="1:29" ht="22.5" customHeight="1" x14ac:dyDescent="0.35">
      <c r="A144" s="33">
        <v>142</v>
      </c>
      <c r="B144" s="20" t="s">
        <v>20910</v>
      </c>
      <c r="C144" s="20" t="s">
        <v>50</v>
      </c>
      <c r="D144" s="20" t="str">
        <f t="shared" si="0"/>
        <v>DNVTĐang học</v>
      </c>
      <c r="E144" s="20" t="s">
        <v>6332</v>
      </c>
      <c r="F144" s="20" t="s">
        <v>78</v>
      </c>
      <c r="G144" s="20" t="s">
        <v>5775</v>
      </c>
      <c r="H144" s="20" t="s">
        <v>3311</v>
      </c>
      <c r="I144" s="20" t="s">
        <v>20911</v>
      </c>
      <c r="J144" s="33" t="s">
        <v>1395</v>
      </c>
      <c r="K144" s="215" t="s">
        <v>1396</v>
      </c>
      <c r="L144" s="20">
        <f t="shared" si="1"/>
        <v>21</v>
      </c>
      <c r="M144" s="20">
        <f t="shared" si="2"/>
        <v>1</v>
      </c>
      <c r="N144" s="20">
        <f t="shared" si="3"/>
        <v>2022</v>
      </c>
      <c r="O144" s="20">
        <v>72</v>
      </c>
      <c r="P144" s="209">
        <f t="shared" si="4"/>
        <v>46773</v>
      </c>
      <c r="Q144" s="20"/>
      <c r="R144" s="20" t="s">
        <v>20910</v>
      </c>
      <c r="S144" s="19" t="s">
        <v>20912</v>
      </c>
      <c r="T144" s="19" t="s">
        <v>20913</v>
      </c>
      <c r="U144" s="19" t="s">
        <v>516</v>
      </c>
      <c r="V144" s="210">
        <v>30639</v>
      </c>
      <c r="W144" s="20" t="s">
        <v>44</v>
      </c>
      <c r="X144" s="20">
        <v>16</v>
      </c>
      <c r="Y144" s="33" t="s">
        <v>20899</v>
      </c>
      <c r="Z144" s="19" t="s">
        <v>121</v>
      </c>
      <c r="AA144" s="20" t="s">
        <v>3318</v>
      </c>
      <c r="AB144" s="19" t="s">
        <v>15360</v>
      </c>
      <c r="AC144" s="20" t="s">
        <v>14286</v>
      </c>
    </row>
    <row r="145" spans="1:29" ht="22.5" customHeight="1" x14ac:dyDescent="0.35">
      <c r="A145" s="33">
        <v>143</v>
      </c>
      <c r="B145" s="20" t="s">
        <v>20914</v>
      </c>
      <c r="C145" s="20" t="s">
        <v>50</v>
      </c>
      <c r="D145" s="20" t="str">
        <f t="shared" si="0"/>
        <v>DNVTĐang học</v>
      </c>
      <c r="E145" s="20" t="s">
        <v>6332</v>
      </c>
      <c r="F145" s="20" t="s">
        <v>78</v>
      </c>
      <c r="G145" s="20" t="s">
        <v>5775</v>
      </c>
      <c r="H145" s="20" t="s">
        <v>3311</v>
      </c>
      <c r="I145" s="20" t="s">
        <v>20915</v>
      </c>
      <c r="J145" s="33" t="s">
        <v>1395</v>
      </c>
      <c r="K145" s="215" t="s">
        <v>1396</v>
      </c>
      <c r="L145" s="20">
        <f t="shared" si="1"/>
        <v>21</v>
      </c>
      <c r="M145" s="20">
        <f t="shared" si="2"/>
        <v>1</v>
      </c>
      <c r="N145" s="20">
        <f t="shared" si="3"/>
        <v>2022</v>
      </c>
      <c r="O145" s="20">
        <v>72</v>
      </c>
      <c r="P145" s="209">
        <f t="shared" si="4"/>
        <v>46773</v>
      </c>
      <c r="Q145" s="20"/>
      <c r="R145" s="20" t="s">
        <v>20914</v>
      </c>
      <c r="S145" s="19" t="s">
        <v>20916</v>
      </c>
      <c r="T145" s="19" t="s">
        <v>118</v>
      </c>
      <c r="U145" s="19" t="s">
        <v>656</v>
      </c>
      <c r="V145" s="209">
        <v>34142</v>
      </c>
      <c r="W145" s="20" t="s">
        <v>44</v>
      </c>
      <c r="X145" s="20">
        <v>16</v>
      </c>
      <c r="Y145" s="33" t="s">
        <v>20899</v>
      </c>
      <c r="Z145" s="19" t="s">
        <v>121</v>
      </c>
      <c r="AA145" s="20" t="s">
        <v>3318</v>
      </c>
      <c r="AB145" s="19" t="s">
        <v>15360</v>
      </c>
      <c r="AC145" s="20" t="s">
        <v>14286</v>
      </c>
    </row>
    <row r="146" spans="1:29" ht="22.5" customHeight="1" x14ac:dyDescent="0.35">
      <c r="A146" s="33">
        <v>144</v>
      </c>
      <c r="B146" s="20" t="s">
        <v>20917</v>
      </c>
      <c r="C146" s="20" t="s">
        <v>50</v>
      </c>
      <c r="D146" s="20" t="str">
        <f t="shared" si="0"/>
        <v>DNVTĐang học</v>
      </c>
      <c r="E146" s="20" t="s">
        <v>6332</v>
      </c>
      <c r="F146" s="20" t="s">
        <v>78</v>
      </c>
      <c r="G146" s="20" t="s">
        <v>5775</v>
      </c>
      <c r="H146" s="20" t="s">
        <v>3311</v>
      </c>
      <c r="I146" s="20" t="s">
        <v>20918</v>
      </c>
      <c r="J146" s="33" t="s">
        <v>10877</v>
      </c>
      <c r="K146" s="215" t="s">
        <v>10878</v>
      </c>
      <c r="L146" s="20">
        <f t="shared" si="1"/>
        <v>16</v>
      </c>
      <c r="M146" s="20">
        <f t="shared" si="2"/>
        <v>11</v>
      </c>
      <c r="N146" s="20">
        <f t="shared" si="3"/>
        <v>2021</v>
      </c>
      <c r="O146" s="20">
        <v>72</v>
      </c>
      <c r="P146" s="209">
        <f t="shared" si="4"/>
        <v>46707</v>
      </c>
      <c r="Q146" s="20"/>
      <c r="R146" s="20" t="s">
        <v>20917</v>
      </c>
      <c r="S146" s="19" t="s">
        <v>20919</v>
      </c>
      <c r="T146" s="19" t="s">
        <v>20920</v>
      </c>
      <c r="U146" s="19" t="s">
        <v>857</v>
      </c>
      <c r="V146" s="209">
        <v>28875</v>
      </c>
      <c r="W146" s="20" t="s">
        <v>44</v>
      </c>
      <c r="X146" s="20">
        <v>16</v>
      </c>
      <c r="Y146" s="33" t="s">
        <v>20921</v>
      </c>
      <c r="Z146" s="19" t="s">
        <v>234</v>
      </c>
      <c r="AA146" s="20" t="s">
        <v>3318</v>
      </c>
      <c r="AB146" s="19" t="s">
        <v>15360</v>
      </c>
      <c r="AC146" s="20" t="s">
        <v>14286</v>
      </c>
    </row>
    <row r="147" spans="1:29" ht="22.5" customHeight="1" x14ac:dyDescent="0.35">
      <c r="A147" s="33">
        <v>145</v>
      </c>
      <c r="B147" s="20" t="s">
        <v>20922</v>
      </c>
      <c r="C147" s="20" t="s">
        <v>50</v>
      </c>
      <c r="D147" s="20" t="str">
        <f t="shared" si="0"/>
        <v>DNVTĐang học</v>
      </c>
      <c r="E147" s="20" t="s">
        <v>6332</v>
      </c>
      <c r="F147" s="20" t="s">
        <v>78</v>
      </c>
      <c r="G147" s="20" t="s">
        <v>5775</v>
      </c>
      <c r="H147" s="20" t="s">
        <v>3311</v>
      </c>
      <c r="I147" s="20" t="s">
        <v>20923</v>
      </c>
      <c r="J147" s="33" t="s">
        <v>10877</v>
      </c>
      <c r="K147" s="215" t="s">
        <v>10878</v>
      </c>
      <c r="L147" s="20">
        <f t="shared" si="1"/>
        <v>16</v>
      </c>
      <c r="M147" s="20">
        <f t="shared" si="2"/>
        <v>11</v>
      </c>
      <c r="N147" s="20">
        <f t="shared" si="3"/>
        <v>2021</v>
      </c>
      <c r="O147" s="20">
        <v>72</v>
      </c>
      <c r="P147" s="209">
        <f t="shared" si="4"/>
        <v>46707</v>
      </c>
      <c r="Q147" s="20"/>
      <c r="R147" s="20" t="s">
        <v>20922</v>
      </c>
      <c r="S147" s="19" t="s">
        <v>20924</v>
      </c>
      <c r="T147" s="19" t="s">
        <v>20925</v>
      </c>
      <c r="U147" s="19" t="s">
        <v>763</v>
      </c>
      <c r="V147" s="209">
        <v>34203</v>
      </c>
      <c r="W147" s="20" t="s">
        <v>75</v>
      </c>
      <c r="X147" s="20">
        <v>16</v>
      </c>
      <c r="Y147" s="33" t="s">
        <v>20926</v>
      </c>
      <c r="Z147" s="19" t="s">
        <v>234</v>
      </c>
      <c r="AA147" s="20" t="s">
        <v>3318</v>
      </c>
      <c r="AB147" s="19" t="s">
        <v>15360</v>
      </c>
      <c r="AC147" s="20" t="s">
        <v>14286</v>
      </c>
    </row>
    <row r="148" spans="1:29" ht="22.5" customHeight="1" x14ac:dyDescent="0.35">
      <c r="A148" s="33">
        <v>146</v>
      </c>
      <c r="B148" s="20" t="s">
        <v>20927</v>
      </c>
      <c r="C148" s="20" t="s">
        <v>50</v>
      </c>
      <c r="D148" s="20" t="str">
        <f t="shared" si="0"/>
        <v>DNVTĐang học</v>
      </c>
      <c r="E148" s="20" t="s">
        <v>6332</v>
      </c>
      <c r="F148" s="20" t="s">
        <v>78</v>
      </c>
      <c r="G148" s="20" t="s">
        <v>5775</v>
      </c>
      <c r="H148" s="20" t="s">
        <v>3311</v>
      </c>
      <c r="I148" s="20" t="s">
        <v>20928</v>
      </c>
      <c r="J148" s="33" t="s">
        <v>10877</v>
      </c>
      <c r="K148" s="215" t="s">
        <v>10878</v>
      </c>
      <c r="L148" s="20">
        <f t="shared" si="1"/>
        <v>16</v>
      </c>
      <c r="M148" s="20">
        <f t="shared" si="2"/>
        <v>11</v>
      </c>
      <c r="N148" s="20">
        <f t="shared" si="3"/>
        <v>2021</v>
      </c>
      <c r="O148" s="20">
        <v>72</v>
      </c>
      <c r="P148" s="209">
        <f t="shared" si="4"/>
        <v>46707</v>
      </c>
      <c r="Q148" s="20"/>
      <c r="R148" s="20" t="s">
        <v>20927</v>
      </c>
      <c r="S148" s="19" t="s">
        <v>20929</v>
      </c>
      <c r="T148" s="19" t="s">
        <v>1889</v>
      </c>
      <c r="U148" s="19" t="s">
        <v>43</v>
      </c>
      <c r="V148" s="209">
        <v>32940</v>
      </c>
      <c r="W148" s="20" t="s">
        <v>44</v>
      </c>
      <c r="X148" s="20">
        <v>16</v>
      </c>
      <c r="Y148" s="33" t="s">
        <v>20930</v>
      </c>
      <c r="Z148" s="19" t="s">
        <v>234</v>
      </c>
      <c r="AA148" s="20" t="s">
        <v>3318</v>
      </c>
      <c r="AB148" s="19" t="s">
        <v>15360</v>
      </c>
      <c r="AC148" s="20" t="s">
        <v>14286</v>
      </c>
    </row>
    <row r="149" spans="1:29" ht="22.5" customHeight="1" x14ac:dyDescent="0.35">
      <c r="A149" s="33">
        <v>147</v>
      </c>
      <c r="B149" s="20" t="s">
        <v>20931</v>
      </c>
      <c r="C149" s="20" t="s">
        <v>50</v>
      </c>
      <c r="D149" s="20" t="str">
        <f t="shared" si="0"/>
        <v>DNVTĐang học</v>
      </c>
      <c r="E149" s="20" t="s">
        <v>6332</v>
      </c>
      <c r="F149" s="20" t="s">
        <v>78</v>
      </c>
      <c r="G149" s="20" t="s">
        <v>5775</v>
      </c>
      <c r="H149" s="20" t="s">
        <v>3311</v>
      </c>
      <c r="I149" s="20" t="s">
        <v>20932</v>
      </c>
      <c r="J149" s="33" t="s">
        <v>10885</v>
      </c>
      <c r="K149" s="215" t="s">
        <v>831</v>
      </c>
      <c r="L149" s="20">
        <f t="shared" si="1"/>
        <v>30</v>
      </c>
      <c r="M149" s="20">
        <f t="shared" si="2"/>
        <v>12</v>
      </c>
      <c r="N149" s="20">
        <f t="shared" si="3"/>
        <v>2021</v>
      </c>
      <c r="O149" s="20">
        <v>72</v>
      </c>
      <c r="P149" s="209">
        <f t="shared" si="4"/>
        <v>46751</v>
      </c>
      <c r="Q149" s="20"/>
      <c r="R149" s="20" t="s">
        <v>20931</v>
      </c>
      <c r="S149" s="19" t="s">
        <v>20933</v>
      </c>
      <c r="T149" s="19" t="s">
        <v>2323</v>
      </c>
      <c r="U149" s="19" t="s">
        <v>384</v>
      </c>
      <c r="V149" s="209">
        <v>28764</v>
      </c>
      <c r="W149" s="20" t="s">
        <v>75</v>
      </c>
      <c r="X149" s="20">
        <v>16</v>
      </c>
      <c r="Y149" s="33" t="s">
        <v>20930</v>
      </c>
      <c r="Z149" s="19" t="s">
        <v>234</v>
      </c>
      <c r="AA149" s="20" t="s">
        <v>3318</v>
      </c>
      <c r="AB149" s="19" t="s">
        <v>15360</v>
      </c>
      <c r="AC149" s="20" t="s">
        <v>14286</v>
      </c>
    </row>
    <row r="150" spans="1:29" ht="22.5" customHeight="1" x14ac:dyDescent="0.35">
      <c r="A150" s="33">
        <v>148</v>
      </c>
      <c r="B150" s="20" t="s">
        <v>20934</v>
      </c>
      <c r="C150" s="20" t="s">
        <v>50</v>
      </c>
      <c r="D150" s="20" t="str">
        <f t="shared" si="0"/>
        <v>DNVTĐang học</v>
      </c>
      <c r="E150" s="20" t="s">
        <v>6332</v>
      </c>
      <c r="F150" s="20" t="s">
        <v>78</v>
      </c>
      <c r="G150" s="20" t="s">
        <v>5775</v>
      </c>
      <c r="H150" s="20" t="s">
        <v>3311</v>
      </c>
      <c r="I150" s="20" t="s">
        <v>20935</v>
      </c>
      <c r="J150" s="33" t="s">
        <v>10885</v>
      </c>
      <c r="K150" s="215" t="s">
        <v>831</v>
      </c>
      <c r="L150" s="20">
        <f t="shared" si="1"/>
        <v>30</v>
      </c>
      <c r="M150" s="20">
        <f t="shared" si="2"/>
        <v>12</v>
      </c>
      <c r="N150" s="20">
        <f t="shared" si="3"/>
        <v>2021</v>
      </c>
      <c r="O150" s="20">
        <v>72</v>
      </c>
      <c r="P150" s="209">
        <f t="shared" si="4"/>
        <v>46751</v>
      </c>
      <c r="Q150" s="20"/>
      <c r="R150" s="20" t="s">
        <v>20934</v>
      </c>
      <c r="S150" s="19" t="s">
        <v>20936</v>
      </c>
      <c r="T150" s="19" t="s">
        <v>20937</v>
      </c>
      <c r="U150" s="19" t="s">
        <v>1225</v>
      </c>
      <c r="V150" s="209">
        <v>35571</v>
      </c>
      <c r="W150" s="20" t="s">
        <v>75</v>
      </c>
      <c r="X150" s="20">
        <v>16</v>
      </c>
      <c r="Y150" s="33" t="s">
        <v>20930</v>
      </c>
      <c r="Z150" s="19" t="s">
        <v>234</v>
      </c>
      <c r="AA150" s="20" t="s">
        <v>3318</v>
      </c>
      <c r="AB150" s="19" t="s">
        <v>15360</v>
      </c>
      <c r="AC150" s="20" t="s">
        <v>14286</v>
      </c>
    </row>
    <row r="151" spans="1:29" ht="22.5" customHeight="1" x14ac:dyDescent="0.35">
      <c r="A151" s="33">
        <v>149</v>
      </c>
      <c r="B151" s="20" t="s">
        <v>20938</v>
      </c>
      <c r="C151" s="20" t="s">
        <v>50</v>
      </c>
      <c r="D151" s="20" t="str">
        <f t="shared" si="0"/>
        <v>DNVTĐang học</v>
      </c>
      <c r="E151" s="20" t="s">
        <v>6332</v>
      </c>
      <c r="F151" s="20" t="s">
        <v>78</v>
      </c>
      <c r="G151" s="20" t="s">
        <v>5775</v>
      </c>
      <c r="H151" s="20" t="s">
        <v>3311</v>
      </c>
      <c r="I151" s="20" t="s">
        <v>20939</v>
      </c>
      <c r="J151" s="33" t="s">
        <v>2552</v>
      </c>
      <c r="K151" s="215" t="s">
        <v>2553</v>
      </c>
      <c r="L151" s="20">
        <f t="shared" si="1"/>
        <v>19</v>
      </c>
      <c r="M151" s="20">
        <f t="shared" si="2"/>
        <v>8</v>
      </c>
      <c r="N151" s="20">
        <f t="shared" si="3"/>
        <v>2021</v>
      </c>
      <c r="O151" s="215">
        <v>96</v>
      </c>
      <c r="P151" s="209">
        <f t="shared" si="4"/>
        <v>47349</v>
      </c>
      <c r="Q151" s="20"/>
      <c r="R151" s="20" t="s">
        <v>20938</v>
      </c>
      <c r="S151" s="19" t="s">
        <v>20940</v>
      </c>
      <c r="T151" s="19" t="s">
        <v>20941</v>
      </c>
      <c r="U151" s="19" t="s">
        <v>649</v>
      </c>
      <c r="V151" s="209">
        <v>37074</v>
      </c>
      <c r="W151" s="20" t="s">
        <v>44</v>
      </c>
      <c r="X151" s="20">
        <v>16</v>
      </c>
      <c r="Y151" s="33" t="s">
        <v>5783</v>
      </c>
      <c r="Z151" s="19" t="s">
        <v>234</v>
      </c>
      <c r="AA151" s="20" t="s">
        <v>3318</v>
      </c>
      <c r="AB151" s="19" t="s">
        <v>15360</v>
      </c>
      <c r="AC151" s="20" t="s">
        <v>14286</v>
      </c>
    </row>
    <row r="152" spans="1:29" ht="22.5" customHeight="1" x14ac:dyDescent="0.35">
      <c r="A152" s="33">
        <v>150</v>
      </c>
      <c r="B152" s="20" t="s">
        <v>20942</v>
      </c>
      <c r="C152" s="20" t="s">
        <v>50</v>
      </c>
      <c r="D152" s="20" t="str">
        <f t="shared" si="0"/>
        <v>DNVTĐang học</v>
      </c>
      <c r="E152" s="20" t="s">
        <v>6332</v>
      </c>
      <c r="F152" s="20" t="s">
        <v>78</v>
      </c>
      <c r="G152" s="20" t="s">
        <v>5775</v>
      </c>
      <c r="H152" s="20" t="s">
        <v>3311</v>
      </c>
      <c r="I152" s="20" t="s">
        <v>20943</v>
      </c>
      <c r="J152" s="33" t="s">
        <v>1395</v>
      </c>
      <c r="K152" s="215" t="s">
        <v>1396</v>
      </c>
      <c r="L152" s="20">
        <f t="shared" si="1"/>
        <v>21</v>
      </c>
      <c r="M152" s="20">
        <f t="shared" si="2"/>
        <v>1</v>
      </c>
      <c r="N152" s="20">
        <f t="shared" si="3"/>
        <v>2022</v>
      </c>
      <c r="O152" s="20">
        <v>72</v>
      </c>
      <c r="P152" s="209">
        <f t="shared" si="4"/>
        <v>46773</v>
      </c>
      <c r="Q152" s="20"/>
      <c r="R152" s="20" t="s">
        <v>20942</v>
      </c>
      <c r="S152" s="19" t="s">
        <v>20944</v>
      </c>
      <c r="T152" s="19" t="s">
        <v>2310</v>
      </c>
      <c r="U152" s="19" t="s">
        <v>1491</v>
      </c>
      <c r="V152" s="209">
        <v>33724</v>
      </c>
      <c r="W152" s="20" t="s">
        <v>44</v>
      </c>
      <c r="X152" s="20">
        <v>16</v>
      </c>
      <c r="Y152" s="33" t="s">
        <v>5783</v>
      </c>
      <c r="Z152" s="19" t="s">
        <v>234</v>
      </c>
      <c r="AA152" s="20" t="s">
        <v>3318</v>
      </c>
      <c r="AB152" s="19" t="s">
        <v>15360</v>
      </c>
      <c r="AC152" s="20" t="s">
        <v>14286</v>
      </c>
    </row>
    <row r="153" spans="1:29" ht="22.5" customHeight="1" x14ac:dyDescent="0.35">
      <c r="A153" s="33">
        <v>151</v>
      </c>
      <c r="B153" s="20" t="s">
        <v>20945</v>
      </c>
      <c r="C153" s="20" t="s">
        <v>50</v>
      </c>
      <c r="D153" s="20" t="str">
        <f t="shared" si="0"/>
        <v>DNVTĐang học</v>
      </c>
      <c r="E153" s="20" t="s">
        <v>6332</v>
      </c>
      <c r="F153" s="20" t="s">
        <v>78</v>
      </c>
      <c r="G153" s="20" t="s">
        <v>5775</v>
      </c>
      <c r="H153" s="20" t="s">
        <v>3311</v>
      </c>
      <c r="I153" s="20" t="s">
        <v>20946</v>
      </c>
      <c r="J153" s="33" t="s">
        <v>1395</v>
      </c>
      <c r="K153" s="215" t="s">
        <v>1396</v>
      </c>
      <c r="L153" s="20">
        <f t="shared" si="1"/>
        <v>21</v>
      </c>
      <c r="M153" s="20">
        <f t="shared" si="2"/>
        <v>1</v>
      </c>
      <c r="N153" s="20">
        <f t="shared" si="3"/>
        <v>2022</v>
      </c>
      <c r="O153" s="20">
        <v>72</v>
      </c>
      <c r="P153" s="209">
        <f t="shared" si="4"/>
        <v>46773</v>
      </c>
      <c r="Q153" s="20"/>
      <c r="R153" s="20" t="s">
        <v>20945</v>
      </c>
      <c r="S153" s="19" t="s">
        <v>20947</v>
      </c>
      <c r="T153" s="19" t="s">
        <v>924</v>
      </c>
      <c r="U153" s="19" t="s">
        <v>1470</v>
      </c>
      <c r="V153" s="209">
        <v>33604</v>
      </c>
      <c r="W153" s="20" t="s">
        <v>44</v>
      </c>
      <c r="X153" s="20">
        <v>16</v>
      </c>
      <c r="Y153" s="33" t="s">
        <v>5783</v>
      </c>
      <c r="Z153" s="19" t="s">
        <v>234</v>
      </c>
      <c r="AA153" s="20" t="s">
        <v>3318</v>
      </c>
      <c r="AB153" s="19" t="s">
        <v>15360</v>
      </c>
      <c r="AC153" s="20" t="s">
        <v>14286</v>
      </c>
    </row>
    <row r="154" spans="1:29" ht="22.5" customHeight="1" x14ac:dyDescent="0.35">
      <c r="A154" s="33">
        <v>152</v>
      </c>
      <c r="B154" s="20" t="s">
        <v>20948</v>
      </c>
      <c r="C154" s="20" t="s">
        <v>50</v>
      </c>
      <c r="D154" s="20" t="str">
        <f t="shared" si="0"/>
        <v>DNVTĐang học</v>
      </c>
      <c r="E154" s="20" t="s">
        <v>6332</v>
      </c>
      <c r="F154" s="20" t="s">
        <v>78</v>
      </c>
      <c r="G154" s="20" t="s">
        <v>5775</v>
      </c>
      <c r="H154" s="20" t="s">
        <v>3311</v>
      </c>
      <c r="I154" s="20" t="s">
        <v>20949</v>
      </c>
      <c r="J154" s="33" t="s">
        <v>1395</v>
      </c>
      <c r="K154" s="215" t="s">
        <v>1396</v>
      </c>
      <c r="L154" s="20">
        <f t="shared" si="1"/>
        <v>21</v>
      </c>
      <c r="M154" s="20">
        <f t="shared" si="2"/>
        <v>1</v>
      </c>
      <c r="N154" s="20">
        <f t="shared" si="3"/>
        <v>2022</v>
      </c>
      <c r="O154" s="20">
        <v>72</v>
      </c>
      <c r="P154" s="209">
        <f t="shared" si="4"/>
        <v>46773</v>
      </c>
      <c r="Q154" s="20"/>
      <c r="R154" s="20" t="s">
        <v>20948</v>
      </c>
      <c r="S154" s="19" t="s">
        <v>20950</v>
      </c>
      <c r="T154" s="19" t="s">
        <v>2958</v>
      </c>
      <c r="U154" s="19" t="s">
        <v>4620</v>
      </c>
      <c r="V154" s="209">
        <v>32240</v>
      </c>
      <c r="W154" s="20" t="s">
        <v>75</v>
      </c>
      <c r="X154" s="20">
        <v>16</v>
      </c>
      <c r="Y154" s="33" t="s">
        <v>5783</v>
      </c>
      <c r="Z154" s="19" t="s">
        <v>234</v>
      </c>
      <c r="AA154" s="20" t="s">
        <v>3318</v>
      </c>
      <c r="AB154" s="19" t="s">
        <v>15360</v>
      </c>
      <c r="AC154" s="20" t="s">
        <v>14286</v>
      </c>
    </row>
    <row r="155" spans="1:29" ht="22.5" customHeight="1" x14ac:dyDescent="0.35">
      <c r="A155" s="33">
        <v>153</v>
      </c>
      <c r="B155" s="20" t="s">
        <v>20951</v>
      </c>
      <c r="C155" s="20" t="s">
        <v>50</v>
      </c>
      <c r="D155" s="20" t="str">
        <f t="shared" si="0"/>
        <v>DNVTĐang học</v>
      </c>
      <c r="E155" s="20" t="s">
        <v>6332</v>
      </c>
      <c r="F155" s="20" t="s">
        <v>78</v>
      </c>
      <c r="G155" s="20" t="s">
        <v>5775</v>
      </c>
      <c r="H155" s="20" t="s">
        <v>3311</v>
      </c>
      <c r="I155" s="20" t="s">
        <v>20952</v>
      </c>
      <c r="J155" s="33" t="s">
        <v>1395</v>
      </c>
      <c r="K155" s="215" t="s">
        <v>1396</v>
      </c>
      <c r="L155" s="20">
        <f t="shared" si="1"/>
        <v>21</v>
      </c>
      <c r="M155" s="20">
        <f t="shared" si="2"/>
        <v>1</v>
      </c>
      <c r="N155" s="20">
        <f t="shared" si="3"/>
        <v>2022</v>
      </c>
      <c r="O155" s="20">
        <v>72</v>
      </c>
      <c r="P155" s="209">
        <f t="shared" si="4"/>
        <v>46773</v>
      </c>
      <c r="Q155" s="20"/>
      <c r="R155" s="20" t="s">
        <v>20951</v>
      </c>
      <c r="S155" s="19" t="s">
        <v>20096</v>
      </c>
      <c r="T155" s="19" t="s">
        <v>493</v>
      </c>
      <c r="U155" s="19" t="s">
        <v>5907</v>
      </c>
      <c r="V155" s="209">
        <v>33012</v>
      </c>
      <c r="W155" s="20" t="s">
        <v>44</v>
      </c>
      <c r="X155" s="20">
        <v>16</v>
      </c>
      <c r="Y155" s="33" t="s">
        <v>5783</v>
      </c>
      <c r="Z155" s="19" t="s">
        <v>234</v>
      </c>
      <c r="AA155" s="20" t="s">
        <v>3318</v>
      </c>
      <c r="AB155" s="19" t="s">
        <v>15360</v>
      </c>
      <c r="AC155" s="20" t="s">
        <v>14286</v>
      </c>
    </row>
    <row r="156" spans="1:29" ht="22.5" customHeight="1" x14ac:dyDescent="0.35">
      <c r="A156" s="33">
        <v>154</v>
      </c>
      <c r="B156" s="20" t="s">
        <v>20953</v>
      </c>
      <c r="C156" s="20" t="s">
        <v>50</v>
      </c>
      <c r="D156" s="20" t="str">
        <f t="shared" si="0"/>
        <v>DNVTĐang học</v>
      </c>
      <c r="E156" s="20" t="s">
        <v>6332</v>
      </c>
      <c r="F156" s="20" t="s">
        <v>78</v>
      </c>
      <c r="G156" s="20" t="s">
        <v>5775</v>
      </c>
      <c r="H156" s="20" t="s">
        <v>3311</v>
      </c>
      <c r="I156" s="20" t="s">
        <v>20954</v>
      </c>
      <c r="J156" s="33" t="s">
        <v>10885</v>
      </c>
      <c r="K156" s="215" t="s">
        <v>831</v>
      </c>
      <c r="L156" s="20">
        <f t="shared" si="1"/>
        <v>30</v>
      </c>
      <c r="M156" s="20">
        <f t="shared" si="2"/>
        <v>12</v>
      </c>
      <c r="N156" s="20">
        <f t="shared" si="3"/>
        <v>2021</v>
      </c>
      <c r="O156" s="20">
        <v>72</v>
      </c>
      <c r="P156" s="209">
        <f t="shared" si="4"/>
        <v>46751</v>
      </c>
      <c r="Q156" s="20"/>
      <c r="R156" s="20" t="s">
        <v>20953</v>
      </c>
      <c r="S156" s="19" t="s">
        <v>20955</v>
      </c>
      <c r="T156" s="19" t="s">
        <v>10565</v>
      </c>
      <c r="U156" s="19" t="s">
        <v>1303</v>
      </c>
      <c r="V156" s="210">
        <v>35033</v>
      </c>
      <c r="W156" s="20" t="s">
        <v>44</v>
      </c>
      <c r="X156" s="20">
        <v>16</v>
      </c>
      <c r="Y156" s="33" t="s">
        <v>5783</v>
      </c>
      <c r="Z156" s="19" t="s">
        <v>234</v>
      </c>
      <c r="AA156" s="20" t="s">
        <v>3318</v>
      </c>
      <c r="AB156" s="19" t="s">
        <v>15360</v>
      </c>
      <c r="AC156" s="20" t="s">
        <v>14286</v>
      </c>
    </row>
    <row r="157" spans="1:29" ht="22.5" customHeight="1" x14ac:dyDescent="0.35">
      <c r="A157" s="33">
        <v>155</v>
      </c>
      <c r="B157" s="20" t="s">
        <v>20956</v>
      </c>
      <c r="C157" s="20" t="s">
        <v>50</v>
      </c>
      <c r="D157" s="20" t="str">
        <f t="shared" si="0"/>
        <v>DNVTĐang học</v>
      </c>
      <c r="E157" s="20" t="s">
        <v>6332</v>
      </c>
      <c r="F157" s="20" t="s">
        <v>78</v>
      </c>
      <c r="G157" s="20" t="s">
        <v>5775</v>
      </c>
      <c r="H157" s="20" t="s">
        <v>3311</v>
      </c>
      <c r="I157" s="20" t="s">
        <v>20957</v>
      </c>
      <c r="J157" s="33" t="s">
        <v>10885</v>
      </c>
      <c r="K157" s="215" t="s">
        <v>831</v>
      </c>
      <c r="L157" s="20">
        <f t="shared" si="1"/>
        <v>30</v>
      </c>
      <c r="M157" s="20">
        <f t="shared" si="2"/>
        <v>12</v>
      </c>
      <c r="N157" s="20">
        <f t="shared" si="3"/>
        <v>2021</v>
      </c>
      <c r="O157" s="20">
        <v>72</v>
      </c>
      <c r="P157" s="209">
        <f t="shared" si="4"/>
        <v>46751</v>
      </c>
      <c r="Q157" s="20"/>
      <c r="R157" s="20" t="s">
        <v>20956</v>
      </c>
      <c r="S157" s="19" t="s">
        <v>20958</v>
      </c>
      <c r="T157" s="19" t="s">
        <v>20959</v>
      </c>
      <c r="U157" s="19" t="s">
        <v>486</v>
      </c>
      <c r="V157" s="209">
        <v>36035</v>
      </c>
      <c r="W157" s="20" t="s">
        <v>44</v>
      </c>
      <c r="X157" s="20">
        <v>16</v>
      </c>
      <c r="Y157" s="33" t="s">
        <v>5783</v>
      </c>
      <c r="Z157" s="19" t="s">
        <v>234</v>
      </c>
      <c r="AA157" s="20" t="s">
        <v>3318</v>
      </c>
      <c r="AB157" s="19" t="s">
        <v>15360</v>
      </c>
      <c r="AC157" s="20" t="s">
        <v>14286</v>
      </c>
    </row>
    <row r="158" spans="1:29" ht="22.5" customHeight="1" x14ac:dyDescent="0.35">
      <c r="A158" s="33">
        <v>156</v>
      </c>
      <c r="B158" s="20" t="s">
        <v>20960</v>
      </c>
      <c r="C158" s="20" t="s">
        <v>50</v>
      </c>
      <c r="D158" s="20" t="str">
        <f t="shared" si="0"/>
        <v>DNVTĐang học</v>
      </c>
      <c r="E158" s="20" t="s">
        <v>6332</v>
      </c>
      <c r="F158" s="20" t="s">
        <v>78</v>
      </c>
      <c r="G158" s="20" t="s">
        <v>5775</v>
      </c>
      <c r="H158" s="20" t="s">
        <v>3311</v>
      </c>
      <c r="I158" s="20" t="s">
        <v>20961</v>
      </c>
      <c r="J158" s="33" t="s">
        <v>10885</v>
      </c>
      <c r="K158" s="215" t="s">
        <v>831</v>
      </c>
      <c r="L158" s="20">
        <f t="shared" si="1"/>
        <v>30</v>
      </c>
      <c r="M158" s="20">
        <f t="shared" si="2"/>
        <v>12</v>
      </c>
      <c r="N158" s="20">
        <f t="shared" si="3"/>
        <v>2021</v>
      </c>
      <c r="O158" s="20">
        <v>72</v>
      </c>
      <c r="P158" s="209">
        <f t="shared" si="4"/>
        <v>46751</v>
      </c>
      <c r="Q158" s="20"/>
      <c r="R158" s="20" t="s">
        <v>20960</v>
      </c>
      <c r="S158" s="19" t="s">
        <v>20962</v>
      </c>
      <c r="T158" s="19" t="s">
        <v>1747</v>
      </c>
      <c r="U158" s="19" t="s">
        <v>1106</v>
      </c>
      <c r="V158" s="209">
        <v>36264</v>
      </c>
      <c r="W158" s="20" t="s">
        <v>44</v>
      </c>
      <c r="X158" s="20">
        <v>16</v>
      </c>
      <c r="Y158" s="33" t="s">
        <v>5783</v>
      </c>
      <c r="Z158" s="19" t="s">
        <v>234</v>
      </c>
      <c r="AA158" s="20" t="s">
        <v>3318</v>
      </c>
      <c r="AB158" s="19" t="s">
        <v>15360</v>
      </c>
      <c r="AC158" s="20" t="s">
        <v>14286</v>
      </c>
    </row>
    <row r="159" spans="1:29" ht="22.5" customHeight="1" x14ac:dyDescent="0.35">
      <c r="A159" s="33">
        <v>157</v>
      </c>
      <c r="B159" s="20" t="s">
        <v>20963</v>
      </c>
      <c r="C159" s="20" t="s">
        <v>50</v>
      </c>
      <c r="D159" s="20" t="str">
        <f t="shared" si="0"/>
        <v>DNVTĐang học</v>
      </c>
      <c r="E159" s="20" t="s">
        <v>6332</v>
      </c>
      <c r="F159" s="20" t="s">
        <v>78</v>
      </c>
      <c r="G159" s="20" t="s">
        <v>5775</v>
      </c>
      <c r="H159" s="20" t="s">
        <v>3311</v>
      </c>
      <c r="I159" s="20" t="s">
        <v>20964</v>
      </c>
      <c r="J159" s="33" t="s">
        <v>10885</v>
      </c>
      <c r="K159" s="215" t="s">
        <v>831</v>
      </c>
      <c r="L159" s="20">
        <f t="shared" si="1"/>
        <v>30</v>
      </c>
      <c r="M159" s="20">
        <f t="shared" si="2"/>
        <v>12</v>
      </c>
      <c r="N159" s="20">
        <f t="shared" si="3"/>
        <v>2021</v>
      </c>
      <c r="O159" s="20">
        <v>72</v>
      </c>
      <c r="P159" s="209">
        <f t="shared" si="4"/>
        <v>46751</v>
      </c>
      <c r="Q159" s="20"/>
      <c r="R159" s="20" t="s">
        <v>20963</v>
      </c>
      <c r="S159" s="19" t="s">
        <v>20965</v>
      </c>
      <c r="T159" s="19" t="s">
        <v>13008</v>
      </c>
      <c r="U159" s="19" t="s">
        <v>2205</v>
      </c>
      <c r="V159" s="209">
        <v>32875</v>
      </c>
      <c r="W159" s="20" t="s">
        <v>44</v>
      </c>
      <c r="X159" s="20">
        <v>16</v>
      </c>
      <c r="Y159" s="33" t="s">
        <v>5783</v>
      </c>
      <c r="Z159" s="19" t="s">
        <v>234</v>
      </c>
      <c r="AA159" s="20" t="s">
        <v>3318</v>
      </c>
      <c r="AB159" s="19" t="s">
        <v>15360</v>
      </c>
      <c r="AC159" s="20" t="s">
        <v>14286</v>
      </c>
    </row>
    <row r="160" spans="1:29" ht="22.5" customHeight="1" x14ac:dyDescent="0.35">
      <c r="A160" s="33">
        <v>158</v>
      </c>
      <c r="B160" s="20" t="s">
        <v>20966</v>
      </c>
      <c r="C160" s="20" t="s">
        <v>50</v>
      </c>
      <c r="D160" s="20" t="str">
        <f t="shared" si="0"/>
        <v>DNVTĐang học</v>
      </c>
      <c r="E160" s="20" t="s">
        <v>6332</v>
      </c>
      <c r="F160" s="20" t="s">
        <v>78</v>
      </c>
      <c r="G160" s="20" t="s">
        <v>5775</v>
      </c>
      <c r="H160" s="20" t="s">
        <v>3311</v>
      </c>
      <c r="I160" s="20" t="s">
        <v>20967</v>
      </c>
      <c r="J160" s="33" t="s">
        <v>10885</v>
      </c>
      <c r="K160" s="215" t="s">
        <v>831</v>
      </c>
      <c r="L160" s="20">
        <f t="shared" si="1"/>
        <v>30</v>
      </c>
      <c r="M160" s="20">
        <f t="shared" si="2"/>
        <v>12</v>
      </c>
      <c r="N160" s="20">
        <f t="shared" si="3"/>
        <v>2021</v>
      </c>
      <c r="O160" s="20">
        <v>72</v>
      </c>
      <c r="P160" s="209">
        <f t="shared" si="4"/>
        <v>46751</v>
      </c>
      <c r="Q160" s="20"/>
      <c r="R160" s="20" t="s">
        <v>20966</v>
      </c>
      <c r="S160" s="19" t="s">
        <v>20968</v>
      </c>
      <c r="T160" s="19" t="s">
        <v>20969</v>
      </c>
      <c r="U160" s="19" t="s">
        <v>1415</v>
      </c>
      <c r="V160" s="209">
        <v>37828</v>
      </c>
      <c r="W160" s="20" t="s">
        <v>75</v>
      </c>
      <c r="X160" s="20">
        <v>16</v>
      </c>
      <c r="Y160" s="33" t="s">
        <v>5783</v>
      </c>
      <c r="Z160" s="19" t="s">
        <v>234</v>
      </c>
      <c r="AA160" s="20" t="s">
        <v>3318</v>
      </c>
      <c r="AB160" s="19" t="s">
        <v>15360</v>
      </c>
      <c r="AC160" s="20" t="s">
        <v>14286</v>
      </c>
    </row>
    <row r="161" spans="1:29" ht="22.5" customHeight="1" x14ac:dyDescent="0.35">
      <c r="A161" s="33">
        <v>159</v>
      </c>
      <c r="B161" s="20" t="s">
        <v>20970</v>
      </c>
      <c r="C161" s="20" t="s">
        <v>50</v>
      </c>
      <c r="D161" s="20" t="str">
        <f t="shared" si="0"/>
        <v>DNVTĐang học</v>
      </c>
      <c r="E161" s="20" t="s">
        <v>6332</v>
      </c>
      <c r="F161" s="20" t="s">
        <v>78</v>
      </c>
      <c r="G161" s="20" t="s">
        <v>5775</v>
      </c>
      <c r="H161" s="20" t="s">
        <v>3311</v>
      </c>
      <c r="I161" s="20" t="s">
        <v>20971</v>
      </c>
      <c r="J161" s="33" t="s">
        <v>10885</v>
      </c>
      <c r="K161" s="215" t="s">
        <v>831</v>
      </c>
      <c r="L161" s="20">
        <f t="shared" si="1"/>
        <v>30</v>
      </c>
      <c r="M161" s="20">
        <f t="shared" si="2"/>
        <v>12</v>
      </c>
      <c r="N161" s="20">
        <f t="shared" si="3"/>
        <v>2021</v>
      </c>
      <c r="O161" s="20">
        <v>72</v>
      </c>
      <c r="P161" s="209">
        <f t="shared" si="4"/>
        <v>46751</v>
      </c>
      <c r="Q161" s="20"/>
      <c r="R161" s="20" t="s">
        <v>20970</v>
      </c>
      <c r="S161" s="19" t="s">
        <v>20972</v>
      </c>
      <c r="T161" s="19" t="s">
        <v>20973</v>
      </c>
      <c r="U161" s="19" t="s">
        <v>763</v>
      </c>
      <c r="V161" s="209">
        <v>32619</v>
      </c>
      <c r="W161" s="20" t="s">
        <v>75</v>
      </c>
      <c r="X161" s="20">
        <v>16</v>
      </c>
      <c r="Y161" s="33" t="s">
        <v>5783</v>
      </c>
      <c r="Z161" s="19" t="s">
        <v>234</v>
      </c>
      <c r="AA161" s="20" t="s">
        <v>3318</v>
      </c>
      <c r="AB161" s="19" t="s">
        <v>15360</v>
      </c>
      <c r="AC161" s="20" t="s">
        <v>14286</v>
      </c>
    </row>
    <row r="162" spans="1:29" ht="22.5" customHeight="1" x14ac:dyDescent="0.35">
      <c r="A162" s="33">
        <v>160</v>
      </c>
      <c r="B162" s="20" t="s">
        <v>20974</v>
      </c>
      <c r="C162" s="20" t="s">
        <v>50</v>
      </c>
      <c r="D162" s="20" t="str">
        <f t="shared" si="0"/>
        <v>DNVTĐang học</v>
      </c>
      <c r="E162" s="20" t="s">
        <v>6332</v>
      </c>
      <c r="F162" s="20" t="s">
        <v>78</v>
      </c>
      <c r="G162" s="20" t="s">
        <v>5775</v>
      </c>
      <c r="H162" s="20" t="s">
        <v>3311</v>
      </c>
      <c r="I162" s="20" t="s">
        <v>20975</v>
      </c>
      <c r="J162" s="33" t="s">
        <v>10885</v>
      </c>
      <c r="K162" s="215" t="s">
        <v>831</v>
      </c>
      <c r="L162" s="20">
        <f t="shared" si="1"/>
        <v>30</v>
      </c>
      <c r="M162" s="20">
        <f t="shared" si="2"/>
        <v>12</v>
      </c>
      <c r="N162" s="20">
        <f t="shared" si="3"/>
        <v>2021</v>
      </c>
      <c r="O162" s="20">
        <v>72</v>
      </c>
      <c r="P162" s="209">
        <f t="shared" si="4"/>
        <v>46751</v>
      </c>
      <c r="Q162" s="20"/>
      <c r="R162" s="20" t="s">
        <v>20974</v>
      </c>
      <c r="S162" s="19" t="s">
        <v>20976</v>
      </c>
      <c r="T162" s="19" t="s">
        <v>20977</v>
      </c>
      <c r="U162" s="19" t="s">
        <v>1173</v>
      </c>
      <c r="V162" s="209">
        <v>33879</v>
      </c>
      <c r="W162" s="20" t="s">
        <v>44</v>
      </c>
      <c r="X162" s="20">
        <v>16</v>
      </c>
      <c r="Y162" s="33" t="s">
        <v>5783</v>
      </c>
      <c r="Z162" s="19" t="s">
        <v>234</v>
      </c>
      <c r="AA162" s="20" t="s">
        <v>3318</v>
      </c>
      <c r="AB162" s="19" t="s">
        <v>15360</v>
      </c>
      <c r="AC162" s="20" t="s">
        <v>14286</v>
      </c>
    </row>
    <row r="163" spans="1:29" ht="22.5" customHeight="1" x14ac:dyDescent="0.35">
      <c r="A163" s="33">
        <v>161</v>
      </c>
      <c r="B163" s="20" t="s">
        <v>20978</v>
      </c>
      <c r="C163" s="20" t="s">
        <v>50</v>
      </c>
      <c r="D163" s="20" t="str">
        <f t="shared" si="0"/>
        <v>DNVTĐang học</v>
      </c>
      <c r="E163" s="20" t="s">
        <v>6332</v>
      </c>
      <c r="F163" s="20" t="s">
        <v>78</v>
      </c>
      <c r="G163" s="20" t="s">
        <v>5775</v>
      </c>
      <c r="H163" s="20" t="s">
        <v>3311</v>
      </c>
      <c r="I163" s="20" t="s">
        <v>20979</v>
      </c>
      <c r="J163" s="33" t="s">
        <v>10885</v>
      </c>
      <c r="K163" s="215" t="s">
        <v>831</v>
      </c>
      <c r="L163" s="20">
        <f t="shared" si="1"/>
        <v>30</v>
      </c>
      <c r="M163" s="20">
        <f t="shared" si="2"/>
        <v>12</v>
      </c>
      <c r="N163" s="20">
        <f t="shared" si="3"/>
        <v>2021</v>
      </c>
      <c r="O163" s="20">
        <v>72</v>
      </c>
      <c r="P163" s="209">
        <f t="shared" si="4"/>
        <v>46751</v>
      </c>
      <c r="Q163" s="20"/>
      <c r="R163" s="20" t="s">
        <v>20978</v>
      </c>
      <c r="S163" s="19" t="s">
        <v>20980</v>
      </c>
      <c r="T163" s="19" t="s">
        <v>298</v>
      </c>
      <c r="U163" s="19" t="s">
        <v>4424</v>
      </c>
      <c r="V163" s="209">
        <v>26780</v>
      </c>
      <c r="W163" s="20" t="s">
        <v>44</v>
      </c>
      <c r="X163" s="20">
        <v>16</v>
      </c>
      <c r="Y163" s="33" t="s">
        <v>5783</v>
      </c>
      <c r="Z163" s="19" t="s">
        <v>234</v>
      </c>
      <c r="AA163" s="20" t="s">
        <v>3318</v>
      </c>
      <c r="AB163" s="19" t="s">
        <v>15360</v>
      </c>
      <c r="AC163" s="20" t="s">
        <v>14286</v>
      </c>
    </row>
    <row r="164" spans="1:29" ht="22.5" customHeight="1" x14ac:dyDescent="0.35">
      <c r="A164" s="33">
        <v>162</v>
      </c>
      <c r="B164" s="20" t="s">
        <v>20981</v>
      </c>
      <c r="C164" s="20" t="s">
        <v>50</v>
      </c>
      <c r="D164" s="20" t="str">
        <f t="shared" si="0"/>
        <v>DNVTĐang học</v>
      </c>
      <c r="E164" s="20" t="s">
        <v>6332</v>
      </c>
      <c r="F164" s="20" t="s">
        <v>78</v>
      </c>
      <c r="G164" s="20" t="s">
        <v>5775</v>
      </c>
      <c r="H164" s="20" t="s">
        <v>3311</v>
      </c>
      <c r="I164" s="20" t="s">
        <v>20982</v>
      </c>
      <c r="J164" s="33" t="s">
        <v>10877</v>
      </c>
      <c r="K164" s="215" t="s">
        <v>10878</v>
      </c>
      <c r="L164" s="20">
        <f t="shared" si="1"/>
        <v>16</v>
      </c>
      <c r="M164" s="20">
        <f t="shared" si="2"/>
        <v>11</v>
      </c>
      <c r="N164" s="20">
        <f t="shared" si="3"/>
        <v>2021</v>
      </c>
      <c r="O164" s="20">
        <v>72</v>
      </c>
      <c r="P164" s="209">
        <f t="shared" si="4"/>
        <v>46707</v>
      </c>
      <c r="Q164" s="20"/>
      <c r="R164" s="20" t="s">
        <v>20981</v>
      </c>
      <c r="S164" s="19" t="s">
        <v>11013</v>
      </c>
      <c r="T164" s="19" t="s">
        <v>493</v>
      </c>
      <c r="U164" s="19" t="s">
        <v>43</v>
      </c>
      <c r="V164" s="209">
        <v>30145</v>
      </c>
      <c r="W164" s="20" t="s">
        <v>44</v>
      </c>
      <c r="X164" s="20">
        <v>16</v>
      </c>
      <c r="Y164" s="33" t="s">
        <v>5783</v>
      </c>
      <c r="Z164" s="19" t="s">
        <v>234</v>
      </c>
      <c r="AA164" s="20" t="s">
        <v>3318</v>
      </c>
      <c r="AB164" s="19" t="s">
        <v>15360</v>
      </c>
      <c r="AC164" s="20" t="s">
        <v>14286</v>
      </c>
    </row>
    <row r="165" spans="1:29" ht="22.5" customHeight="1" x14ac:dyDescent="0.35">
      <c r="A165" s="33">
        <v>163</v>
      </c>
      <c r="B165" s="20" t="s">
        <v>20983</v>
      </c>
      <c r="C165" s="20" t="s">
        <v>50</v>
      </c>
      <c r="D165" s="20" t="str">
        <f t="shared" si="0"/>
        <v>DNVTĐang học</v>
      </c>
      <c r="E165" s="20" t="s">
        <v>6332</v>
      </c>
      <c r="F165" s="20" t="s">
        <v>78</v>
      </c>
      <c r="G165" s="20" t="s">
        <v>5775</v>
      </c>
      <c r="H165" s="20" t="s">
        <v>3311</v>
      </c>
      <c r="I165" s="20" t="s">
        <v>20984</v>
      </c>
      <c r="J165" s="33" t="s">
        <v>10877</v>
      </c>
      <c r="K165" s="215" t="s">
        <v>10878</v>
      </c>
      <c r="L165" s="20">
        <f t="shared" si="1"/>
        <v>16</v>
      </c>
      <c r="M165" s="20">
        <f t="shared" si="2"/>
        <v>11</v>
      </c>
      <c r="N165" s="20">
        <f t="shared" si="3"/>
        <v>2021</v>
      </c>
      <c r="O165" s="20">
        <v>72</v>
      </c>
      <c r="P165" s="209">
        <f t="shared" si="4"/>
        <v>46707</v>
      </c>
      <c r="Q165" s="20"/>
      <c r="R165" s="20" t="s">
        <v>20983</v>
      </c>
      <c r="S165" s="19" t="s">
        <v>20985</v>
      </c>
      <c r="T165" s="19" t="s">
        <v>298</v>
      </c>
      <c r="U165" s="19" t="s">
        <v>703</v>
      </c>
      <c r="V165" s="209">
        <v>32973</v>
      </c>
      <c r="W165" s="20" t="s">
        <v>44</v>
      </c>
      <c r="X165" s="20">
        <v>16</v>
      </c>
      <c r="Y165" s="33" t="s">
        <v>5783</v>
      </c>
      <c r="Z165" s="19" t="s">
        <v>234</v>
      </c>
      <c r="AA165" s="20" t="s">
        <v>3318</v>
      </c>
      <c r="AB165" s="19" t="s">
        <v>15360</v>
      </c>
      <c r="AC165" s="20" t="s">
        <v>14286</v>
      </c>
    </row>
    <row r="166" spans="1:29" ht="22.5" customHeight="1" x14ac:dyDescent="0.35">
      <c r="A166" s="33">
        <v>164</v>
      </c>
      <c r="B166" s="20" t="s">
        <v>20986</v>
      </c>
      <c r="C166" s="20" t="s">
        <v>50</v>
      </c>
      <c r="D166" s="20" t="str">
        <f t="shared" si="0"/>
        <v>DNVTĐang học</v>
      </c>
      <c r="E166" s="20" t="s">
        <v>6332</v>
      </c>
      <c r="F166" s="20" t="s">
        <v>78</v>
      </c>
      <c r="G166" s="20" t="s">
        <v>5775</v>
      </c>
      <c r="H166" s="20" t="s">
        <v>3311</v>
      </c>
      <c r="I166" s="20" t="s">
        <v>20987</v>
      </c>
      <c r="J166" s="33" t="s">
        <v>10877</v>
      </c>
      <c r="K166" s="215" t="s">
        <v>10878</v>
      </c>
      <c r="L166" s="20">
        <f t="shared" si="1"/>
        <v>16</v>
      </c>
      <c r="M166" s="20">
        <f t="shared" si="2"/>
        <v>11</v>
      </c>
      <c r="N166" s="20">
        <f t="shared" si="3"/>
        <v>2021</v>
      </c>
      <c r="O166" s="20">
        <v>72</v>
      </c>
      <c r="P166" s="209">
        <f t="shared" si="4"/>
        <v>46707</v>
      </c>
      <c r="Q166" s="20"/>
      <c r="R166" s="20" t="s">
        <v>20986</v>
      </c>
      <c r="S166" s="19" t="s">
        <v>20988</v>
      </c>
      <c r="T166" s="19" t="s">
        <v>20989</v>
      </c>
      <c r="U166" s="19" t="s">
        <v>1745</v>
      </c>
      <c r="V166" s="210">
        <v>37951</v>
      </c>
      <c r="W166" s="20" t="s">
        <v>44</v>
      </c>
      <c r="X166" s="20">
        <v>16</v>
      </c>
      <c r="Y166" s="33" t="s">
        <v>5783</v>
      </c>
      <c r="Z166" s="19" t="s">
        <v>234</v>
      </c>
      <c r="AA166" s="20" t="s">
        <v>3318</v>
      </c>
      <c r="AB166" s="19" t="s">
        <v>15360</v>
      </c>
      <c r="AC166" s="20" t="s">
        <v>14286</v>
      </c>
    </row>
    <row r="167" spans="1:29" ht="22.5" customHeight="1" x14ac:dyDescent="0.35">
      <c r="A167" s="33">
        <v>165</v>
      </c>
      <c r="B167" s="20" t="s">
        <v>20990</v>
      </c>
      <c r="C167" s="20" t="s">
        <v>50</v>
      </c>
      <c r="D167" s="20" t="str">
        <f t="shared" si="0"/>
        <v>DNVTĐang học</v>
      </c>
      <c r="E167" s="20" t="s">
        <v>6332</v>
      </c>
      <c r="F167" s="20" t="s">
        <v>78</v>
      </c>
      <c r="G167" s="20" t="s">
        <v>5775</v>
      </c>
      <c r="H167" s="20" t="s">
        <v>3311</v>
      </c>
      <c r="I167" s="20" t="s">
        <v>20991</v>
      </c>
      <c r="J167" s="33" t="s">
        <v>10877</v>
      </c>
      <c r="K167" s="215" t="s">
        <v>10878</v>
      </c>
      <c r="L167" s="20">
        <f t="shared" si="1"/>
        <v>16</v>
      </c>
      <c r="M167" s="20">
        <f t="shared" si="2"/>
        <v>11</v>
      </c>
      <c r="N167" s="20">
        <f t="shared" si="3"/>
        <v>2021</v>
      </c>
      <c r="O167" s="20">
        <v>72</v>
      </c>
      <c r="P167" s="209">
        <f t="shared" si="4"/>
        <v>46707</v>
      </c>
      <c r="Q167" s="20"/>
      <c r="R167" s="20" t="s">
        <v>20990</v>
      </c>
      <c r="S167" s="19" t="s">
        <v>17056</v>
      </c>
      <c r="T167" s="19" t="s">
        <v>618</v>
      </c>
      <c r="U167" s="19" t="s">
        <v>450</v>
      </c>
      <c r="V167" s="209">
        <v>35085</v>
      </c>
      <c r="W167" s="20" t="s">
        <v>75</v>
      </c>
      <c r="X167" s="20">
        <v>16</v>
      </c>
      <c r="Y167" s="33" t="s">
        <v>5783</v>
      </c>
      <c r="Z167" s="19" t="s">
        <v>234</v>
      </c>
      <c r="AA167" s="20" t="s">
        <v>3318</v>
      </c>
      <c r="AB167" s="19" t="s">
        <v>15360</v>
      </c>
      <c r="AC167" s="20" t="s">
        <v>14286</v>
      </c>
    </row>
    <row r="168" spans="1:29" ht="22.5" customHeight="1" x14ac:dyDescent="0.35">
      <c r="A168" s="33">
        <v>166</v>
      </c>
      <c r="B168" s="20" t="s">
        <v>20992</v>
      </c>
      <c r="C168" s="20" t="s">
        <v>50</v>
      </c>
      <c r="D168" s="20" t="str">
        <f t="shared" si="0"/>
        <v>DNVTĐang học</v>
      </c>
      <c r="E168" s="20" t="s">
        <v>6332</v>
      </c>
      <c r="F168" s="20" t="s">
        <v>78</v>
      </c>
      <c r="G168" s="20" t="s">
        <v>5775</v>
      </c>
      <c r="H168" s="20" t="s">
        <v>3311</v>
      </c>
      <c r="I168" s="20" t="s">
        <v>20993</v>
      </c>
      <c r="J168" s="33" t="s">
        <v>15394</v>
      </c>
      <c r="K168" s="215" t="s">
        <v>13782</v>
      </c>
      <c r="L168" s="20">
        <f t="shared" si="1"/>
        <v>6</v>
      </c>
      <c r="M168" s="20">
        <f t="shared" si="2"/>
        <v>12</v>
      </c>
      <c r="N168" s="20">
        <f t="shared" si="3"/>
        <v>2021</v>
      </c>
      <c r="O168" s="20">
        <v>72</v>
      </c>
      <c r="P168" s="209">
        <f t="shared" si="4"/>
        <v>46727</v>
      </c>
      <c r="Q168" s="20"/>
      <c r="R168" s="20" t="s">
        <v>20992</v>
      </c>
      <c r="S168" s="19" t="s">
        <v>20994</v>
      </c>
      <c r="T168" s="19" t="s">
        <v>20995</v>
      </c>
      <c r="U168" s="19" t="s">
        <v>498</v>
      </c>
      <c r="V168" s="209">
        <v>33427</v>
      </c>
      <c r="W168" s="20" t="s">
        <v>44</v>
      </c>
      <c r="X168" s="20">
        <v>16</v>
      </c>
      <c r="Y168" s="33" t="s">
        <v>5783</v>
      </c>
      <c r="Z168" s="19" t="s">
        <v>234</v>
      </c>
      <c r="AA168" s="20" t="s">
        <v>3318</v>
      </c>
      <c r="AB168" s="19" t="s">
        <v>15360</v>
      </c>
      <c r="AC168" s="20" t="s">
        <v>14286</v>
      </c>
    </row>
    <row r="169" spans="1:29" ht="22.5" customHeight="1" x14ac:dyDescent="0.35">
      <c r="A169" s="33">
        <v>167</v>
      </c>
      <c r="B169" s="20" t="s">
        <v>20996</v>
      </c>
      <c r="C169" s="20" t="s">
        <v>50</v>
      </c>
      <c r="D169" s="20" t="str">
        <f t="shared" si="0"/>
        <v>DNVTĐang học</v>
      </c>
      <c r="E169" s="20" t="s">
        <v>6332</v>
      </c>
      <c r="F169" s="20" t="s">
        <v>78</v>
      </c>
      <c r="G169" s="20" t="s">
        <v>5775</v>
      </c>
      <c r="H169" s="20" t="s">
        <v>3311</v>
      </c>
      <c r="I169" s="20" t="s">
        <v>20997</v>
      </c>
      <c r="J169" s="33" t="s">
        <v>1403</v>
      </c>
      <c r="K169" s="215" t="s">
        <v>1404</v>
      </c>
      <c r="L169" s="20">
        <f t="shared" si="1"/>
        <v>5</v>
      </c>
      <c r="M169" s="20">
        <f t="shared" si="2"/>
        <v>11</v>
      </c>
      <c r="N169" s="20">
        <f t="shared" si="3"/>
        <v>2021</v>
      </c>
      <c r="O169" s="20">
        <v>72</v>
      </c>
      <c r="P169" s="209">
        <f t="shared" si="4"/>
        <v>46696</v>
      </c>
      <c r="Q169" s="20"/>
      <c r="R169" s="20" t="s">
        <v>20996</v>
      </c>
      <c r="S169" s="19" t="s">
        <v>20998</v>
      </c>
      <c r="T169" s="19" t="s">
        <v>16570</v>
      </c>
      <c r="U169" s="19" t="s">
        <v>1663</v>
      </c>
      <c r="V169" s="209">
        <v>33824</v>
      </c>
      <c r="W169" s="20" t="s">
        <v>44</v>
      </c>
      <c r="X169" s="20">
        <v>16</v>
      </c>
      <c r="Y169" s="33" t="s">
        <v>5783</v>
      </c>
      <c r="Z169" s="19" t="s">
        <v>234</v>
      </c>
      <c r="AA169" s="20" t="s">
        <v>3318</v>
      </c>
      <c r="AB169" s="19" t="s">
        <v>15360</v>
      </c>
      <c r="AC169" s="20" t="s">
        <v>14286</v>
      </c>
    </row>
    <row r="170" spans="1:29" ht="22.5" customHeight="1" x14ac:dyDescent="0.35">
      <c r="A170" s="33">
        <v>168</v>
      </c>
      <c r="B170" s="20" t="s">
        <v>20999</v>
      </c>
      <c r="C170" s="20" t="s">
        <v>50</v>
      </c>
      <c r="D170" s="20" t="str">
        <f t="shared" si="0"/>
        <v>DNVTĐang học</v>
      </c>
      <c r="E170" s="20" t="s">
        <v>6332</v>
      </c>
      <c r="F170" s="20" t="s">
        <v>78</v>
      </c>
      <c r="G170" s="20" t="s">
        <v>5775</v>
      </c>
      <c r="H170" s="20" t="s">
        <v>3311</v>
      </c>
      <c r="I170" s="20" t="s">
        <v>21000</v>
      </c>
      <c r="J170" s="33" t="s">
        <v>10877</v>
      </c>
      <c r="K170" s="215" t="s">
        <v>10878</v>
      </c>
      <c r="L170" s="20">
        <f t="shared" si="1"/>
        <v>16</v>
      </c>
      <c r="M170" s="20">
        <f t="shared" si="2"/>
        <v>11</v>
      </c>
      <c r="N170" s="20">
        <f t="shared" si="3"/>
        <v>2021</v>
      </c>
      <c r="O170" s="20">
        <v>72</v>
      </c>
      <c r="P170" s="209">
        <f t="shared" si="4"/>
        <v>46707</v>
      </c>
      <c r="Q170" s="20"/>
      <c r="R170" s="20" t="s">
        <v>20999</v>
      </c>
      <c r="S170" s="19" t="s">
        <v>21001</v>
      </c>
      <c r="T170" s="19" t="s">
        <v>21002</v>
      </c>
      <c r="U170" s="19" t="s">
        <v>557</v>
      </c>
      <c r="V170" s="209">
        <v>34367</v>
      </c>
      <c r="W170" s="20" t="s">
        <v>44</v>
      </c>
      <c r="X170" s="20">
        <v>16</v>
      </c>
      <c r="Y170" s="33" t="s">
        <v>5783</v>
      </c>
      <c r="Z170" s="19" t="s">
        <v>234</v>
      </c>
      <c r="AA170" s="20" t="s">
        <v>3318</v>
      </c>
      <c r="AB170" s="19" t="s">
        <v>15360</v>
      </c>
      <c r="AC170" s="20" t="s">
        <v>14286</v>
      </c>
    </row>
    <row r="171" spans="1:29" ht="22.5" customHeight="1" x14ac:dyDescent="0.35">
      <c r="A171" s="33">
        <v>169</v>
      </c>
      <c r="B171" s="20" t="s">
        <v>21003</v>
      </c>
      <c r="C171" s="20" t="s">
        <v>50</v>
      </c>
      <c r="D171" s="20" t="str">
        <f t="shared" si="0"/>
        <v>DNVTĐang học</v>
      </c>
      <c r="E171" s="20" t="s">
        <v>6332</v>
      </c>
      <c r="F171" s="20" t="s">
        <v>78</v>
      </c>
      <c r="G171" s="20" t="s">
        <v>5775</v>
      </c>
      <c r="H171" s="20" t="s">
        <v>3311</v>
      </c>
      <c r="I171" s="20" t="s">
        <v>21004</v>
      </c>
      <c r="J171" s="33" t="s">
        <v>10877</v>
      </c>
      <c r="K171" s="215" t="s">
        <v>10878</v>
      </c>
      <c r="L171" s="20">
        <f t="shared" si="1"/>
        <v>16</v>
      </c>
      <c r="M171" s="20">
        <f t="shared" si="2"/>
        <v>11</v>
      </c>
      <c r="N171" s="20">
        <f t="shared" si="3"/>
        <v>2021</v>
      </c>
      <c r="O171" s="20">
        <v>72</v>
      </c>
      <c r="P171" s="209">
        <f t="shared" si="4"/>
        <v>46707</v>
      </c>
      <c r="Q171" s="20"/>
      <c r="R171" s="20" t="s">
        <v>21003</v>
      </c>
      <c r="S171" s="19" t="s">
        <v>21005</v>
      </c>
      <c r="T171" s="19" t="s">
        <v>21006</v>
      </c>
      <c r="U171" s="19" t="s">
        <v>503</v>
      </c>
      <c r="V171" s="209">
        <v>35571</v>
      </c>
      <c r="W171" s="20" t="s">
        <v>75</v>
      </c>
      <c r="X171" s="20">
        <v>16</v>
      </c>
      <c r="Y171" s="33" t="s">
        <v>5783</v>
      </c>
      <c r="Z171" s="19" t="s">
        <v>234</v>
      </c>
      <c r="AA171" s="20" t="s">
        <v>3318</v>
      </c>
      <c r="AB171" s="19" t="s">
        <v>15360</v>
      </c>
      <c r="AC171" s="20" t="s">
        <v>14286</v>
      </c>
    </row>
    <row r="172" spans="1:29" ht="22.5" customHeight="1" x14ac:dyDescent="0.35">
      <c r="A172" s="33">
        <v>170</v>
      </c>
      <c r="B172" s="20" t="s">
        <v>21007</v>
      </c>
      <c r="C172" s="20" t="s">
        <v>50</v>
      </c>
      <c r="D172" s="20" t="str">
        <f t="shared" si="0"/>
        <v>DNVTĐang học</v>
      </c>
      <c r="E172" s="20" t="s">
        <v>6332</v>
      </c>
      <c r="F172" s="20" t="s">
        <v>78</v>
      </c>
      <c r="G172" s="20" t="s">
        <v>5775</v>
      </c>
      <c r="H172" s="20" t="s">
        <v>3311</v>
      </c>
      <c r="I172" s="20" t="s">
        <v>21008</v>
      </c>
      <c r="J172" s="33" t="s">
        <v>10877</v>
      </c>
      <c r="K172" s="215" t="s">
        <v>10878</v>
      </c>
      <c r="L172" s="20">
        <f t="shared" si="1"/>
        <v>16</v>
      </c>
      <c r="M172" s="20">
        <f t="shared" si="2"/>
        <v>11</v>
      </c>
      <c r="N172" s="20">
        <f t="shared" si="3"/>
        <v>2021</v>
      </c>
      <c r="O172" s="20">
        <v>72</v>
      </c>
      <c r="P172" s="209">
        <f t="shared" si="4"/>
        <v>46707</v>
      </c>
      <c r="Q172" s="20"/>
      <c r="R172" s="20" t="s">
        <v>21007</v>
      </c>
      <c r="S172" s="19" t="s">
        <v>21009</v>
      </c>
      <c r="T172" s="19" t="s">
        <v>21010</v>
      </c>
      <c r="U172" s="19" t="s">
        <v>1064</v>
      </c>
      <c r="V172" s="209">
        <v>36399</v>
      </c>
      <c r="W172" s="20" t="s">
        <v>44</v>
      </c>
      <c r="X172" s="20">
        <v>16</v>
      </c>
      <c r="Y172" s="33" t="s">
        <v>5783</v>
      </c>
      <c r="Z172" s="19" t="s">
        <v>234</v>
      </c>
      <c r="AA172" s="20" t="s">
        <v>3318</v>
      </c>
      <c r="AB172" s="19" t="s">
        <v>15360</v>
      </c>
      <c r="AC172" s="20" t="s">
        <v>14286</v>
      </c>
    </row>
    <row r="173" spans="1:29" ht="22.5" customHeight="1" x14ac:dyDescent="0.35">
      <c r="A173" s="33">
        <v>171</v>
      </c>
      <c r="B173" s="20" t="s">
        <v>21011</v>
      </c>
      <c r="C173" s="20" t="s">
        <v>50</v>
      </c>
      <c r="D173" s="20" t="str">
        <f t="shared" si="0"/>
        <v>DNVTĐang học</v>
      </c>
      <c r="E173" s="20" t="s">
        <v>6332</v>
      </c>
      <c r="F173" s="20" t="s">
        <v>78</v>
      </c>
      <c r="G173" s="20" t="s">
        <v>5775</v>
      </c>
      <c r="H173" s="20" t="s">
        <v>3311</v>
      </c>
      <c r="I173" s="20" t="s">
        <v>21012</v>
      </c>
      <c r="J173" s="33" t="s">
        <v>10877</v>
      </c>
      <c r="K173" s="215" t="s">
        <v>10878</v>
      </c>
      <c r="L173" s="20">
        <f t="shared" si="1"/>
        <v>16</v>
      </c>
      <c r="M173" s="20">
        <f t="shared" si="2"/>
        <v>11</v>
      </c>
      <c r="N173" s="20">
        <f t="shared" si="3"/>
        <v>2021</v>
      </c>
      <c r="O173" s="20">
        <v>72</v>
      </c>
      <c r="P173" s="209">
        <f t="shared" si="4"/>
        <v>46707</v>
      </c>
      <c r="Q173" s="20"/>
      <c r="R173" s="20" t="s">
        <v>21011</v>
      </c>
      <c r="S173" s="19" t="s">
        <v>21013</v>
      </c>
      <c r="T173" s="19" t="s">
        <v>658</v>
      </c>
      <c r="U173" s="19" t="s">
        <v>359</v>
      </c>
      <c r="V173" s="209">
        <v>36438</v>
      </c>
      <c r="W173" s="20" t="s">
        <v>75</v>
      </c>
      <c r="X173" s="20">
        <v>16</v>
      </c>
      <c r="Y173" s="33" t="s">
        <v>5783</v>
      </c>
      <c r="Z173" s="19" t="s">
        <v>234</v>
      </c>
      <c r="AA173" s="20" t="s">
        <v>3318</v>
      </c>
      <c r="AB173" s="19" t="s">
        <v>15360</v>
      </c>
      <c r="AC173" s="20" t="s">
        <v>14286</v>
      </c>
    </row>
    <row r="174" spans="1:29" ht="22.5" customHeight="1" x14ac:dyDescent="0.35">
      <c r="A174" s="33">
        <v>172</v>
      </c>
      <c r="B174" s="20" t="s">
        <v>21014</v>
      </c>
      <c r="C174" s="20" t="s">
        <v>50</v>
      </c>
      <c r="D174" s="20" t="str">
        <f t="shared" si="0"/>
        <v>DNVTĐang học</v>
      </c>
      <c r="E174" s="20" t="s">
        <v>6332</v>
      </c>
      <c r="F174" s="20" t="s">
        <v>78</v>
      </c>
      <c r="G174" s="20" t="s">
        <v>5775</v>
      </c>
      <c r="H174" s="20" t="s">
        <v>3311</v>
      </c>
      <c r="I174" s="20" t="s">
        <v>21015</v>
      </c>
      <c r="J174" s="33" t="s">
        <v>10877</v>
      </c>
      <c r="K174" s="215" t="s">
        <v>10878</v>
      </c>
      <c r="L174" s="20">
        <f t="shared" si="1"/>
        <v>16</v>
      </c>
      <c r="M174" s="20">
        <f t="shared" si="2"/>
        <v>11</v>
      </c>
      <c r="N174" s="20">
        <f t="shared" si="3"/>
        <v>2021</v>
      </c>
      <c r="O174" s="20">
        <v>72</v>
      </c>
      <c r="P174" s="209">
        <f t="shared" si="4"/>
        <v>46707</v>
      </c>
      <c r="Q174" s="20"/>
      <c r="R174" s="20" t="s">
        <v>21014</v>
      </c>
      <c r="S174" s="19" t="s">
        <v>21016</v>
      </c>
      <c r="T174" s="19" t="s">
        <v>15159</v>
      </c>
      <c r="U174" s="19" t="s">
        <v>455</v>
      </c>
      <c r="V174" s="209">
        <v>34184</v>
      </c>
      <c r="W174" s="20" t="s">
        <v>75</v>
      </c>
      <c r="X174" s="20">
        <v>16</v>
      </c>
      <c r="Y174" s="33" t="s">
        <v>21017</v>
      </c>
      <c r="Z174" s="19" t="s">
        <v>274</v>
      </c>
      <c r="AA174" s="20" t="s">
        <v>3318</v>
      </c>
      <c r="AB174" s="19" t="s">
        <v>15360</v>
      </c>
      <c r="AC174" s="20" t="s">
        <v>14286</v>
      </c>
    </row>
    <row r="175" spans="1:29" ht="22.5" customHeight="1" x14ac:dyDescent="0.35">
      <c r="A175" s="33">
        <v>173</v>
      </c>
      <c r="B175" s="20" t="s">
        <v>21018</v>
      </c>
      <c r="C175" s="20" t="s">
        <v>50</v>
      </c>
      <c r="D175" s="20" t="str">
        <f t="shared" si="0"/>
        <v>DNVTĐang học</v>
      </c>
      <c r="E175" s="20" t="s">
        <v>6332</v>
      </c>
      <c r="F175" s="20" t="s">
        <v>78</v>
      </c>
      <c r="G175" s="20" t="s">
        <v>5775</v>
      </c>
      <c r="H175" s="20" t="s">
        <v>3311</v>
      </c>
      <c r="I175" s="20" t="s">
        <v>21019</v>
      </c>
      <c r="J175" s="33" t="s">
        <v>10877</v>
      </c>
      <c r="K175" s="215" t="s">
        <v>10878</v>
      </c>
      <c r="L175" s="20">
        <f t="shared" si="1"/>
        <v>16</v>
      </c>
      <c r="M175" s="20">
        <f t="shared" si="2"/>
        <v>11</v>
      </c>
      <c r="N175" s="20">
        <f t="shared" si="3"/>
        <v>2021</v>
      </c>
      <c r="O175" s="20">
        <v>72</v>
      </c>
      <c r="P175" s="209">
        <f t="shared" si="4"/>
        <v>46707</v>
      </c>
      <c r="Q175" s="20"/>
      <c r="R175" s="20" t="s">
        <v>21018</v>
      </c>
      <c r="S175" s="19" t="s">
        <v>21020</v>
      </c>
      <c r="T175" s="19" t="s">
        <v>21021</v>
      </c>
      <c r="U175" s="19" t="s">
        <v>5049</v>
      </c>
      <c r="V175" s="209">
        <v>35828</v>
      </c>
      <c r="W175" s="20" t="s">
        <v>75</v>
      </c>
      <c r="X175" s="20">
        <v>16</v>
      </c>
      <c r="Y175" s="33" t="s">
        <v>21022</v>
      </c>
      <c r="Z175" s="19" t="s">
        <v>274</v>
      </c>
      <c r="AA175" s="20" t="s">
        <v>3318</v>
      </c>
      <c r="AB175" s="19" t="s">
        <v>15360</v>
      </c>
      <c r="AC175" s="20" t="s">
        <v>14286</v>
      </c>
    </row>
    <row r="176" spans="1:29" ht="22.5" customHeight="1" x14ac:dyDescent="0.35">
      <c r="A176" s="33">
        <v>174</v>
      </c>
      <c r="B176" s="20" t="s">
        <v>21023</v>
      </c>
      <c r="C176" s="20" t="s">
        <v>50</v>
      </c>
      <c r="D176" s="20" t="str">
        <f t="shared" si="0"/>
        <v>DNVTĐang học</v>
      </c>
      <c r="E176" s="20" t="s">
        <v>6332</v>
      </c>
      <c r="F176" s="20" t="s">
        <v>78</v>
      </c>
      <c r="G176" s="20" t="s">
        <v>5775</v>
      </c>
      <c r="H176" s="20" t="s">
        <v>3311</v>
      </c>
      <c r="I176" s="20" t="s">
        <v>21024</v>
      </c>
      <c r="J176" s="33" t="s">
        <v>10885</v>
      </c>
      <c r="K176" s="215" t="s">
        <v>831</v>
      </c>
      <c r="L176" s="20">
        <f t="shared" si="1"/>
        <v>30</v>
      </c>
      <c r="M176" s="20">
        <f t="shared" si="2"/>
        <v>12</v>
      </c>
      <c r="N176" s="20">
        <f t="shared" si="3"/>
        <v>2021</v>
      </c>
      <c r="O176" s="20">
        <v>72</v>
      </c>
      <c r="P176" s="209">
        <f t="shared" si="4"/>
        <v>46751</v>
      </c>
      <c r="Q176" s="20"/>
      <c r="R176" s="20" t="s">
        <v>21023</v>
      </c>
      <c r="S176" s="19" t="s">
        <v>21025</v>
      </c>
      <c r="T176" s="19" t="s">
        <v>1903</v>
      </c>
      <c r="U176" s="19" t="s">
        <v>690</v>
      </c>
      <c r="V176" s="209">
        <v>35958</v>
      </c>
      <c r="W176" s="20" t="s">
        <v>75</v>
      </c>
      <c r="X176" s="20">
        <v>16</v>
      </c>
      <c r="Y176" s="33" t="s">
        <v>21022</v>
      </c>
      <c r="Z176" s="19" t="s">
        <v>274</v>
      </c>
      <c r="AA176" s="20" t="s">
        <v>3318</v>
      </c>
      <c r="AB176" s="19" t="s">
        <v>15360</v>
      </c>
      <c r="AC176" s="20" t="s">
        <v>14286</v>
      </c>
    </row>
    <row r="177" spans="1:29" ht="22.5" customHeight="1" x14ac:dyDescent="0.35">
      <c r="A177" s="33">
        <v>175</v>
      </c>
      <c r="B177" s="20" t="s">
        <v>21026</v>
      </c>
      <c r="C177" s="20" t="s">
        <v>50</v>
      </c>
      <c r="D177" s="20" t="str">
        <f t="shared" si="0"/>
        <v>DNVTĐang học</v>
      </c>
      <c r="E177" s="20" t="s">
        <v>6332</v>
      </c>
      <c r="F177" s="20" t="s">
        <v>78</v>
      </c>
      <c r="G177" s="20" t="s">
        <v>5775</v>
      </c>
      <c r="H177" s="20" t="s">
        <v>3311</v>
      </c>
      <c r="I177" s="20" t="s">
        <v>21027</v>
      </c>
      <c r="J177" s="33" t="s">
        <v>10885</v>
      </c>
      <c r="K177" s="215" t="s">
        <v>831</v>
      </c>
      <c r="L177" s="20">
        <f t="shared" si="1"/>
        <v>30</v>
      </c>
      <c r="M177" s="20">
        <f t="shared" si="2"/>
        <v>12</v>
      </c>
      <c r="N177" s="20">
        <f t="shared" si="3"/>
        <v>2021</v>
      </c>
      <c r="O177" s="20">
        <v>72</v>
      </c>
      <c r="P177" s="209">
        <f t="shared" si="4"/>
        <v>46751</v>
      </c>
      <c r="Q177" s="20"/>
      <c r="R177" s="20" t="s">
        <v>21026</v>
      </c>
      <c r="S177" s="19" t="s">
        <v>21028</v>
      </c>
      <c r="T177" s="19" t="s">
        <v>21029</v>
      </c>
      <c r="U177" s="19" t="s">
        <v>1470</v>
      </c>
      <c r="V177" s="209">
        <v>35870</v>
      </c>
      <c r="W177" s="20" t="s">
        <v>44</v>
      </c>
      <c r="X177" s="20">
        <v>16</v>
      </c>
      <c r="Y177" s="33" t="s">
        <v>21022</v>
      </c>
      <c r="Z177" s="19" t="s">
        <v>274</v>
      </c>
      <c r="AA177" s="20" t="s">
        <v>3318</v>
      </c>
      <c r="AB177" s="19" t="s">
        <v>15360</v>
      </c>
      <c r="AC177" s="20" t="s">
        <v>14286</v>
      </c>
    </row>
    <row r="178" spans="1:29" ht="22.5" customHeight="1" x14ac:dyDescent="0.35">
      <c r="A178" s="33">
        <v>176</v>
      </c>
      <c r="B178" s="20" t="s">
        <v>21030</v>
      </c>
      <c r="C178" s="20" t="s">
        <v>50</v>
      </c>
      <c r="D178" s="20" t="str">
        <f t="shared" si="0"/>
        <v>DNVTĐang học</v>
      </c>
      <c r="E178" s="20" t="s">
        <v>6332</v>
      </c>
      <c r="F178" s="20" t="s">
        <v>78</v>
      </c>
      <c r="G178" s="20" t="s">
        <v>5775</v>
      </c>
      <c r="H178" s="20" t="s">
        <v>3311</v>
      </c>
      <c r="I178" s="20" t="s">
        <v>21031</v>
      </c>
      <c r="J178" s="33" t="s">
        <v>10885</v>
      </c>
      <c r="K178" s="215" t="s">
        <v>831</v>
      </c>
      <c r="L178" s="20">
        <f t="shared" si="1"/>
        <v>30</v>
      </c>
      <c r="M178" s="20">
        <f t="shared" si="2"/>
        <v>12</v>
      </c>
      <c r="N178" s="20">
        <f t="shared" si="3"/>
        <v>2021</v>
      </c>
      <c r="O178" s="20">
        <v>72</v>
      </c>
      <c r="P178" s="209">
        <f t="shared" si="4"/>
        <v>46751</v>
      </c>
      <c r="Q178" s="20"/>
      <c r="R178" s="20" t="s">
        <v>21030</v>
      </c>
      <c r="S178" s="19" t="s">
        <v>21032</v>
      </c>
      <c r="T178" s="19" t="s">
        <v>15055</v>
      </c>
      <c r="U178" s="19" t="s">
        <v>1604</v>
      </c>
      <c r="V178" s="209">
        <v>35318</v>
      </c>
      <c r="W178" s="20" t="s">
        <v>44</v>
      </c>
      <c r="X178" s="20">
        <v>16</v>
      </c>
      <c r="Y178" s="33" t="s">
        <v>21022</v>
      </c>
      <c r="Z178" s="19" t="s">
        <v>274</v>
      </c>
      <c r="AA178" s="20" t="s">
        <v>3318</v>
      </c>
      <c r="AB178" s="19" t="s">
        <v>15360</v>
      </c>
      <c r="AC178" s="20" t="s">
        <v>14286</v>
      </c>
    </row>
    <row r="179" spans="1:29" ht="22.5" customHeight="1" x14ac:dyDescent="0.35">
      <c r="A179" s="33">
        <v>177</v>
      </c>
      <c r="B179" s="20" t="s">
        <v>21033</v>
      </c>
      <c r="C179" s="20" t="s">
        <v>50</v>
      </c>
      <c r="D179" s="20" t="str">
        <f t="shared" si="0"/>
        <v>DNVTĐang học</v>
      </c>
      <c r="E179" s="20" t="s">
        <v>6332</v>
      </c>
      <c r="F179" s="20" t="s">
        <v>78</v>
      </c>
      <c r="G179" s="20" t="s">
        <v>5775</v>
      </c>
      <c r="H179" s="20" t="s">
        <v>3311</v>
      </c>
      <c r="I179" s="20" t="s">
        <v>21034</v>
      </c>
      <c r="J179" s="33" t="s">
        <v>10885</v>
      </c>
      <c r="K179" s="215" t="s">
        <v>831</v>
      </c>
      <c r="L179" s="20">
        <f t="shared" si="1"/>
        <v>30</v>
      </c>
      <c r="M179" s="20">
        <f t="shared" si="2"/>
        <v>12</v>
      </c>
      <c r="N179" s="20">
        <f t="shared" si="3"/>
        <v>2021</v>
      </c>
      <c r="O179" s="20">
        <v>72</v>
      </c>
      <c r="P179" s="209">
        <f t="shared" si="4"/>
        <v>46751</v>
      </c>
      <c r="Q179" s="20"/>
      <c r="R179" s="20" t="s">
        <v>21033</v>
      </c>
      <c r="S179" s="19" t="s">
        <v>2715</v>
      </c>
      <c r="T179" s="19" t="s">
        <v>298</v>
      </c>
      <c r="U179" s="19" t="s">
        <v>136</v>
      </c>
      <c r="V179" s="210">
        <v>31703</v>
      </c>
      <c r="W179" s="20" t="s">
        <v>44</v>
      </c>
      <c r="X179" s="20">
        <v>16</v>
      </c>
      <c r="Y179" s="33" t="s">
        <v>21022</v>
      </c>
      <c r="Z179" s="19" t="s">
        <v>274</v>
      </c>
      <c r="AA179" s="20" t="s">
        <v>3318</v>
      </c>
      <c r="AB179" s="19" t="s">
        <v>15360</v>
      </c>
      <c r="AC179" s="20" t="s">
        <v>14286</v>
      </c>
    </row>
    <row r="180" spans="1:29" ht="22.5" customHeight="1" x14ac:dyDescent="0.35">
      <c r="A180" s="33">
        <v>178</v>
      </c>
      <c r="B180" s="20" t="s">
        <v>21035</v>
      </c>
      <c r="C180" s="20" t="s">
        <v>50</v>
      </c>
      <c r="D180" s="20" t="str">
        <f t="shared" si="0"/>
        <v>DNVTĐang học</v>
      </c>
      <c r="E180" s="20" t="s">
        <v>6332</v>
      </c>
      <c r="F180" s="20" t="s">
        <v>78</v>
      </c>
      <c r="G180" s="20" t="s">
        <v>5775</v>
      </c>
      <c r="H180" s="20" t="s">
        <v>3311</v>
      </c>
      <c r="I180" s="20" t="s">
        <v>21036</v>
      </c>
      <c r="J180" s="33" t="s">
        <v>10877</v>
      </c>
      <c r="K180" s="215" t="s">
        <v>10878</v>
      </c>
      <c r="L180" s="20">
        <f t="shared" si="1"/>
        <v>16</v>
      </c>
      <c r="M180" s="20">
        <f t="shared" si="2"/>
        <v>11</v>
      </c>
      <c r="N180" s="20">
        <f t="shared" si="3"/>
        <v>2021</v>
      </c>
      <c r="O180" s="20">
        <v>72</v>
      </c>
      <c r="P180" s="209">
        <f t="shared" si="4"/>
        <v>46707</v>
      </c>
      <c r="Q180" s="20"/>
      <c r="R180" s="20" t="s">
        <v>21035</v>
      </c>
      <c r="S180" s="19" t="s">
        <v>21037</v>
      </c>
      <c r="T180" s="19" t="s">
        <v>4147</v>
      </c>
      <c r="U180" s="19" t="s">
        <v>1161</v>
      </c>
      <c r="V180" s="210">
        <v>29901</v>
      </c>
      <c r="W180" s="20" t="s">
        <v>75</v>
      </c>
      <c r="X180" s="20">
        <v>16</v>
      </c>
      <c r="Y180" s="33" t="s">
        <v>15397</v>
      </c>
      <c r="Z180" s="19" t="s">
        <v>279</v>
      </c>
      <c r="AA180" s="20" t="s">
        <v>3318</v>
      </c>
      <c r="AB180" s="19" t="s">
        <v>15360</v>
      </c>
      <c r="AC180" s="20" t="s">
        <v>14286</v>
      </c>
    </row>
    <row r="181" spans="1:29" ht="22.5" customHeight="1" x14ac:dyDescent="0.35">
      <c r="A181" s="33">
        <v>179</v>
      </c>
      <c r="B181" s="20" t="s">
        <v>21038</v>
      </c>
      <c r="C181" s="20" t="s">
        <v>50</v>
      </c>
      <c r="D181" s="20" t="str">
        <f t="shared" si="0"/>
        <v>DNVTĐang học</v>
      </c>
      <c r="E181" s="20" t="s">
        <v>6332</v>
      </c>
      <c r="F181" s="20" t="s">
        <v>78</v>
      </c>
      <c r="G181" s="20" t="s">
        <v>5775</v>
      </c>
      <c r="H181" s="20" t="s">
        <v>3311</v>
      </c>
      <c r="I181" s="20" t="s">
        <v>21039</v>
      </c>
      <c r="J181" s="33" t="s">
        <v>10877</v>
      </c>
      <c r="K181" s="215" t="s">
        <v>10878</v>
      </c>
      <c r="L181" s="20">
        <f t="shared" si="1"/>
        <v>16</v>
      </c>
      <c r="M181" s="20">
        <f t="shared" si="2"/>
        <v>11</v>
      </c>
      <c r="N181" s="20">
        <f t="shared" si="3"/>
        <v>2021</v>
      </c>
      <c r="O181" s="20">
        <v>72</v>
      </c>
      <c r="P181" s="209">
        <f t="shared" si="4"/>
        <v>46707</v>
      </c>
      <c r="Q181" s="20"/>
      <c r="R181" s="20" t="s">
        <v>21038</v>
      </c>
      <c r="S181" s="19" t="s">
        <v>21040</v>
      </c>
      <c r="T181" s="19" t="s">
        <v>1408</v>
      </c>
      <c r="U181" s="19" t="s">
        <v>260</v>
      </c>
      <c r="V181" s="209">
        <v>32162</v>
      </c>
      <c r="W181" s="20" t="s">
        <v>75</v>
      </c>
      <c r="X181" s="20">
        <v>16</v>
      </c>
      <c r="Y181" s="33" t="s">
        <v>21041</v>
      </c>
      <c r="Z181" s="19" t="s">
        <v>279</v>
      </c>
      <c r="AA181" s="20" t="s">
        <v>3318</v>
      </c>
      <c r="AB181" s="19" t="s">
        <v>15360</v>
      </c>
      <c r="AC181" s="20" t="s">
        <v>14286</v>
      </c>
    </row>
    <row r="182" spans="1:29" ht="22.5" customHeight="1" x14ac:dyDescent="0.35">
      <c r="A182" s="33">
        <v>180</v>
      </c>
      <c r="B182" s="20" t="s">
        <v>21042</v>
      </c>
      <c r="C182" s="20" t="s">
        <v>50</v>
      </c>
      <c r="D182" s="20" t="str">
        <f t="shared" si="0"/>
        <v>DNVTĐang học</v>
      </c>
      <c r="E182" s="20" t="s">
        <v>6332</v>
      </c>
      <c r="F182" s="20" t="s">
        <v>78</v>
      </c>
      <c r="G182" s="20" t="s">
        <v>5775</v>
      </c>
      <c r="H182" s="20" t="s">
        <v>3311</v>
      </c>
      <c r="I182" s="20" t="s">
        <v>21043</v>
      </c>
      <c r="J182" s="33" t="s">
        <v>2552</v>
      </c>
      <c r="K182" s="215" t="s">
        <v>2553</v>
      </c>
      <c r="L182" s="20">
        <f t="shared" si="1"/>
        <v>19</v>
      </c>
      <c r="M182" s="20">
        <f t="shared" si="2"/>
        <v>8</v>
      </c>
      <c r="N182" s="20">
        <f t="shared" si="3"/>
        <v>2021</v>
      </c>
      <c r="O182" s="215">
        <v>96</v>
      </c>
      <c r="P182" s="209">
        <f t="shared" si="4"/>
        <v>47349</v>
      </c>
      <c r="Q182" s="20"/>
      <c r="R182" s="20" t="s">
        <v>21042</v>
      </c>
      <c r="S182" s="19" t="s">
        <v>21044</v>
      </c>
      <c r="T182" s="19" t="s">
        <v>358</v>
      </c>
      <c r="U182" s="19" t="s">
        <v>820</v>
      </c>
      <c r="V182" s="209">
        <v>27876</v>
      </c>
      <c r="W182" s="20" t="s">
        <v>75</v>
      </c>
      <c r="X182" s="20">
        <v>16</v>
      </c>
      <c r="Y182" s="33" t="s">
        <v>5787</v>
      </c>
      <c r="Z182" s="19" t="s">
        <v>279</v>
      </c>
      <c r="AA182" s="20" t="s">
        <v>3318</v>
      </c>
      <c r="AB182" s="19" t="s">
        <v>15360</v>
      </c>
      <c r="AC182" s="20" t="s">
        <v>14286</v>
      </c>
    </row>
    <row r="183" spans="1:29" ht="22.5" customHeight="1" x14ac:dyDescent="0.35">
      <c r="A183" s="33">
        <v>181</v>
      </c>
      <c r="B183" s="20" t="s">
        <v>21045</v>
      </c>
      <c r="C183" s="20" t="s">
        <v>50</v>
      </c>
      <c r="D183" s="20" t="str">
        <f t="shared" si="0"/>
        <v>DNVTĐang học</v>
      </c>
      <c r="E183" s="20" t="s">
        <v>6332</v>
      </c>
      <c r="F183" s="20" t="s">
        <v>78</v>
      </c>
      <c r="G183" s="20" t="s">
        <v>5775</v>
      </c>
      <c r="H183" s="20" t="s">
        <v>3311</v>
      </c>
      <c r="I183" s="20" t="s">
        <v>21046</v>
      </c>
      <c r="J183" s="33" t="s">
        <v>1403</v>
      </c>
      <c r="K183" s="215" t="s">
        <v>1404</v>
      </c>
      <c r="L183" s="20">
        <f t="shared" si="1"/>
        <v>5</v>
      </c>
      <c r="M183" s="20">
        <f t="shared" si="2"/>
        <v>11</v>
      </c>
      <c r="N183" s="20">
        <f t="shared" si="3"/>
        <v>2021</v>
      </c>
      <c r="O183" s="20">
        <v>72</v>
      </c>
      <c r="P183" s="209">
        <f t="shared" si="4"/>
        <v>46696</v>
      </c>
      <c r="Q183" s="20"/>
      <c r="R183" s="20" t="s">
        <v>21045</v>
      </c>
      <c r="S183" s="19" t="s">
        <v>21047</v>
      </c>
      <c r="T183" s="19" t="s">
        <v>445</v>
      </c>
      <c r="U183" s="19" t="s">
        <v>455</v>
      </c>
      <c r="V183" s="209">
        <v>30001</v>
      </c>
      <c r="W183" s="20" t="s">
        <v>75</v>
      </c>
      <c r="X183" s="20">
        <v>16</v>
      </c>
      <c r="Y183" s="33" t="s">
        <v>5787</v>
      </c>
      <c r="Z183" s="19" t="s">
        <v>279</v>
      </c>
      <c r="AA183" s="20" t="s">
        <v>3318</v>
      </c>
      <c r="AB183" s="19" t="s">
        <v>15360</v>
      </c>
      <c r="AC183" s="20" t="s">
        <v>14286</v>
      </c>
    </row>
    <row r="184" spans="1:29" ht="22.5" customHeight="1" x14ac:dyDescent="0.35">
      <c r="A184" s="33">
        <v>182</v>
      </c>
      <c r="B184" s="20" t="s">
        <v>21048</v>
      </c>
      <c r="C184" s="20" t="s">
        <v>50</v>
      </c>
      <c r="D184" s="20" t="str">
        <f t="shared" si="0"/>
        <v>DNVTĐang học</v>
      </c>
      <c r="E184" s="20" t="s">
        <v>6332</v>
      </c>
      <c r="F184" s="20" t="s">
        <v>78</v>
      </c>
      <c r="G184" s="20" t="s">
        <v>5775</v>
      </c>
      <c r="H184" s="20" t="s">
        <v>3311</v>
      </c>
      <c r="I184" s="20" t="s">
        <v>21049</v>
      </c>
      <c r="J184" s="33" t="s">
        <v>1403</v>
      </c>
      <c r="K184" s="215" t="s">
        <v>1404</v>
      </c>
      <c r="L184" s="20">
        <f t="shared" si="1"/>
        <v>5</v>
      </c>
      <c r="M184" s="20">
        <f t="shared" si="2"/>
        <v>11</v>
      </c>
      <c r="N184" s="20">
        <f t="shared" si="3"/>
        <v>2021</v>
      </c>
      <c r="O184" s="20">
        <v>72</v>
      </c>
      <c r="P184" s="209">
        <f t="shared" si="4"/>
        <v>46696</v>
      </c>
      <c r="Q184" s="20"/>
      <c r="R184" s="20" t="s">
        <v>21048</v>
      </c>
      <c r="S184" s="19" t="s">
        <v>21050</v>
      </c>
      <c r="T184" s="19" t="s">
        <v>16884</v>
      </c>
      <c r="U184" s="19" t="s">
        <v>340</v>
      </c>
      <c r="V184" s="210">
        <v>35418</v>
      </c>
      <c r="W184" s="20" t="s">
        <v>75</v>
      </c>
      <c r="X184" s="20">
        <v>16</v>
      </c>
      <c r="Y184" s="33" t="s">
        <v>5787</v>
      </c>
      <c r="Z184" s="19" t="s">
        <v>279</v>
      </c>
      <c r="AA184" s="20" t="s">
        <v>3318</v>
      </c>
      <c r="AB184" s="19" t="s">
        <v>15360</v>
      </c>
      <c r="AC184" s="20" t="s">
        <v>14286</v>
      </c>
    </row>
    <row r="185" spans="1:29" ht="22.5" customHeight="1" x14ac:dyDescent="0.35">
      <c r="A185" s="33">
        <v>183</v>
      </c>
      <c r="B185" s="20" t="s">
        <v>21051</v>
      </c>
      <c r="C185" s="20" t="s">
        <v>50</v>
      </c>
      <c r="D185" s="20" t="str">
        <f t="shared" si="0"/>
        <v>DNVTĐang học</v>
      </c>
      <c r="E185" s="20" t="s">
        <v>6332</v>
      </c>
      <c r="F185" s="20" t="s">
        <v>78</v>
      </c>
      <c r="G185" s="20" t="s">
        <v>5775</v>
      </c>
      <c r="H185" s="20" t="s">
        <v>3311</v>
      </c>
      <c r="I185" s="20" t="s">
        <v>21052</v>
      </c>
      <c r="J185" s="33" t="s">
        <v>1395</v>
      </c>
      <c r="K185" s="215" t="s">
        <v>1396</v>
      </c>
      <c r="L185" s="20">
        <f t="shared" si="1"/>
        <v>21</v>
      </c>
      <c r="M185" s="20">
        <f t="shared" si="2"/>
        <v>1</v>
      </c>
      <c r="N185" s="20">
        <f t="shared" si="3"/>
        <v>2022</v>
      </c>
      <c r="O185" s="20">
        <v>72</v>
      </c>
      <c r="P185" s="209">
        <f t="shared" si="4"/>
        <v>46773</v>
      </c>
      <c r="Q185" s="20"/>
      <c r="R185" s="20" t="s">
        <v>21051</v>
      </c>
      <c r="S185" s="19" t="s">
        <v>21053</v>
      </c>
      <c r="T185" s="19" t="s">
        <v>1684</v>
      </c>
      <c r="U185" s="19" t="s">
        <v>384</v>
      </c>
      <c r="V185" s="209">
        <v>35546</v>
      </c>
      <c r="W185" s="20" t="s">
        <v>75</v>
      </c>
      <c r="X185" s="20">
        <v>16</v>
      </c>
      <c r="Y185" s="33" t="s">
        <v>5787</v>
      </c>
      <c r="Z185" s="19" t="s">
        <v>279</v>
      </c>
      <c r="AA185" s="20" t="s">
        <v>3318</v>
      </c>
      <c r="AB185" s="19" t="s">
        <v>15360</v>
      </c>
      <c r="AC185" s="20" t="s">
        <v>14286</v>
      </c>
    </row>
    <row r="186" spans="1:29" ht="22.5" customHeight="1" x14ac:dyDescent="0.35">
      <c r="A186" s="33">
        <v>184</v>
      </c>
      <c r="B186" s="20" t="s">
        <v>21054</v>
      </c>
      <c r="C186" s="20" t="s">
        <v>50</v>
      </c>
      <c r="D186" s="20" t="str">
        <f t="shared" si="0"/>
        <v>DNVTĐang học</v>
      </c>
      <c r="E186" s="20" t="s">
        <v>6332</v>
      </c>
      <c r="F186" s="20" t="s">
        <v>78</v>
      </c>
      <c r="G186" s="20" t="s">
        <v>5775</v>
      </c>
      <c r="H186" s="20" t="s">
        <v>3311</v>
      </c>
      <c r="I186" s="20" t="s">
        <v>21055</v>
      </c>
      <c r="J186" s="33" t="s">
        <v>1395</v>
      </c>
      <c r="K186" s="215" t="s">
        <v>1396</v>
      </c>
      <c r="L186" s="20">
        <f t="shared" si="1"/>
        <v>21</v>
      </c>
      <c r="M186" s="20">
        <f t="shared" si="2"/>
        <v>1</v>
      </c>
      <c r="N186" s="20">
        <f t="shared" si="3"/>
        <v>2022</v>
      </c>
      <c r="O186" s="20">
        <v>72</v>
      </c>
      <c r="P186" s="209">
        <f t="shared" si="4"/>
        <v>46773</v>
      </c>
      <c r="Q186" s="20"/>
      <c r="R186" s="20" t="s">
        <v>21054</v>
      </c>
      <c r="S186" s="19" t="s">
        <v>21056</v>
      </c>
      <c r="T186" s="19" t="s">
        <v>1733</v>
      </c>
      <c r="U186" s="19" t="s">
        <v>200</v>
      </c>
      <c r="V186" s="210">
        <v>27325</v>
      </c>
      <c r="W186" s="20" t="s">
        <v>75</v>
      </c>
      <c r="X186" s="20">
        <v>16</v>
      </c>
      <c r="Y186" s="33" t="s">
        <v>5787</v>
      </c>
      <c r="Z186" s="19" t="s">
        <v>279</v>
      </c>
      <c r="AA186" s="20" t="s">
        <v>3318</v>
      </c>
      <c r="AB186" s="19" t="s">
        <v>15360</v>
      </c>
      <c r="AC186" s="20" t="s">
        <v>14286</v>
      </c>
    </row>
    <row r="187" spans="1:29" ht="22.5" customHeight="1" x14ac:dyDescent="0.35">
      <c r="A187" s="33">
        <v>185</v>
      </c>
      <c r="B187" s="20" t="s">
        <v>21057</v>
      </c>
      <c r="C187" s="20" t="s">
        <v>50</v>
      </c>
      <c r="D187" s="20" t="str">
        <f t="shared" si="0"/>
        <v>DNVTĐang học</v>
      </c>
      <c r="E187" s="20" t="s">
        <v>6332</v>
      </c>
      <c r="F187" s="20" t="s">
        <v>78</v>
      </c>
      <c r="G187" s="20" t="s">
        <v>5775</v>
      </c>
      <c r="H187" s="20" t="s">
        <v>3311</v>
      </c>
      <c r="I187" s="20" t="s">
        <v>21058</v>
      </c>
      <c r="J187" s="33" t="s">
        <v>10885</v>
      </c>
      <c r="K187" s="215" t="s">
        <v>831</v>
      </c>
      <c r="L187" s="20">
        <f t="shared" si="1"/>
        <v>30</v>
      </c>
      <c r="M187" s="20">
        <f t="shared" si="2"/>
        <v>12</v>
      </c>
      <c r="N187" s="20">
        <f t="shared" si="3"/>
        <v>2021</v>
      </c>
      <c r="O187" s="20">
        <v>72</v>
      </c>
      <c r="P187" s="209">
        <f t="shared" si="4"/>
        <v>46751</v>
      </c>
      <c r="Q187" s="20"/>
      <c r="R187" s="20" t="s">
        <v>21057</v>
      </c>
      <c r="S187" s="19" t="s">
        <v>21059</v>
      </c>
      <c r="T187" s="19" t="s">
        <v>287</v>
      </c>
      <c r="U187" s="19" t="s">
        <v>459</v>
      </c>
      <c r="V187" s="209">
        <v>31316</v>
      </c>
      <c r="W187" s="20" t="s">
        <v>75</v>
      </c>
      <c r="X187" s="20">
        <v>16</v>
      </c>
      <c r="Y187" s="33" t="s">
        <v>5787</v>
      </c>
      <c r="Z187" s="19" t="s">
        <v>279</v>
      </c>
      <c r="AA187" s="20" t="s">
        <v>3318</v>
      </c>
      <c r="AB187" s="19" t="s">
        <v>15360</v>
      </c>
      <c r="AC187" s="20" t="s">
        <v>14286</v>
      </c>
    </row>
    <row r="188" spans="1:29" ht="22.5" customHeight="1" x14ac:dyDescent="0.35">
      <c r="A188" s="33">
        <v>186</v>
      </c>
      <c r="B188" s="20" t="s">
        <v>21060</v>
      </c>
      <c r="C188" s="20" t="s">
        <v>50</v>
      </c>
      <c r="D188" s="20" t="str">
        <f t="shared" si="0"/>
        <v>DNVTĐang học</v>
      </c>
      <c r="E188" s="20" t="s">
        <v>6332</v>
      </c>
      <c r="F188" s="20" t="s">
        <v>78</v>
      </c>
      <c r="G188" s="20" t="s">
        <v>5775</v>
      </c>
      <c r="H188" s="20" t="s">
        <v>3311</v>
      </c>
      <c r="I188" s="20" t="s">
        <v>21061</v>
      </c>
      <c r="J188" s="33" t="s">
        <v>10885</v>
      </c>
      <c r="K188" s="215" t="s">
        <v>831</v>
      </c>
      <c r="L188" s="20">
        <f t="shared" si="1"/>
        <v>30</v>
      </c>
      <c r="M188" s="20">
        <f t="shared" si="2"/>
        <v>12</v>
      </c>
      <c r="N188" s="20">
        <f t="shared" si="3"/>
        <v>2021</v>
      </c>
      <c r="O188" s="20">
        <v>72</v>
      </c>
      <c r="P188" s="209">
        <f t="shared" si="4"/>
        <v>46751</v>
      </c>
      <c r="Q188" s="20"/>
      <c r="R188" s="20" t="s">
        <v>21060</v>
      </c>
      <c r="S188" s="19" t="s">
        <v>21062</v>
      </c>
      <c r="T188" s="19" t="s">
        <v>21063</v>
      </c>
      <c r="U188" s="19" t="s">
        <v>1452</v>
      </c>
      <c r="V188" s="209">
        <v>33771</v>
      </c>
      <c r="W188" s="20" t="s">
        <v>75</v>
      </c>
      <c r="X188" s="20">
        <v>16</v>
      </c>
      <c r="Y188" s="33" t="s">
        <v>5787</v>
      </c>
      <c r="Z188" s="19" t="s">
        <v>279</v>
      </c>
      <c r="AA188" s="20" t="s">
        <v>3318</v>
      </c>
      <c r="AB188" s="19" t="s">
        <v>15360</v>
      </c>
      <c r="AC188" s="20" t="s">
        <v>14286</v>
      </c>
    </row>
    <row r="189" spans="1:29" ht="22.5" customHeight="1" x14ac:dyDescent="0.35">
      <c r="A189" s="33">
        <v>187</v>
      </c>
      <c r="B189" s="20" t="s">
        <v>21064</v>
      </c>
      <c r="C189" s="20" t="s">
        <v>50</v>
      </c>
      <c r="D189" s="20" t="str">
        <f t="shared" si="0"/>
        <v>DNVTĐang học</v>
      </c>
      <c r="E189" s="20" t="s">
        <v>6332</v>
      </c>
      <c r="F189" s="20" t="s">
        <v>78</v>
      </c>
      <c r="G189" s="20" t="s">
        <v>5775</v>
      </c>
      <c r="H189" s="20" t="s">
        <v>3311</v>
      </c>
      <c r="I189" s="20" t="s">
        <v>21065</v>
      </c>
      <c r="J189" s="33" t="s">
        <v>10885</v>
      </c>
      <c r="K189" s="215" t="s">
        <v>831</v>
      </c>
      <c r="L189" s="20">
        <f t="shared" si="1"/>
        <v>30</v>
      </c>
      <c r="M189" s="20">
        <f t="shared" si="2"/>
        <v>12</v>
      </c>
      <c r="N189" s="20">
        <f t="shared" si="3"/>
        <v>2021</v>
      </c>
      <c r="O189" s="20">
        <v>72</v>
      </c>
      <c r="P189" s="209">
        <f t="shared" si="4"/>
        <v>46751</v>
      </c>
      <c r="Q189" s="20"/>
      <c r="R189" s="20" t="s">
        <v>21064</v>
      </c>
      <c r="S189" s="19" t="s">
        <v>21066</v>
      </c>
      <c r="T189" s="19" t="s">
        <v>11187</v>
      </c>
      <c r="U189" s="19" t="s">
        <v>43</v>
      </c>
      <c r="V189" s="210">
        <v>28052</v>
      </c>
      <c r="W189" s="20" t="s">
        <v>44</v>
      </c>
      <c r="X189" s="20">
        <v>16</v>
      </c>
      <c r="Y189" s="33" t="s">
        <v>5787</v>
      </c>
      <c r="Z189" s="19" t="s">
        <v>279</v>
      </c>
      <c r="AA189" s="20" t="s">
        <v>3318</v>
      </c>
      <c r="AB189" s="19" t="s">
        <v>15360</v>
      </c>
      <c r="AC189" s="20" t="s">
        <v>14286</v>
      </c>
    </row>
    <row r="190" spans="1:29" ht="22.5" customHeight="1" x14ac:dyDescent="0.35">
      <c r="A190" s="33">
        <v>188</v>
      </c>
      <c r="B190" s="20" t="s">
        <v>21067</v>
      </c>
      <c r="C190" s="20" t="s">
        <v>50</v>
      </c>
      <c r="D190" s="20" t="str">
        <f t="shared" si="0"/>
        <v>DNVTĐang học</v>
      </c>
      <c r="E190" s="20" t="s">
        <v>6332</v>
      </c>
      <c r="F190" s="20" t="s">
        <v>78</v>
      </c>
      <c r="G190" s="20" t="s">
        <v>5775</v>
      </c>
      <c r="H190" s="20" t="s">
        <v>3311</v>
      </c>
      <c r="I190" s="20" t="s">
        <v>21068</v>
      </c>
      <c r="J190" s="33" t="s">
        <v>1395</v>
      </c>
      <c r="K190" s="215" t="s">
        <v>1396</v>
      </c>
      <c r="L190" s="20">
        <f t="shared" si="1"/>
        <v>21</v>
      </c>
      <c r="M190" s="20">
        <f t="shared" si="2"/>
        <v>1</v>
      </c>
      <c r="N190" s="20">
        <f t="shared" si="3"/>
        <v>2022</v>
      </c>
      <c r="O190" s="20">
        <v>72</v>
      </c>
      <c r="P190" s="209">
        <f t="shared" si="4"/>
        <v>46773</v>
      </c>
      <c r="Q190" s="20"/>
      <c r="R190" s="20" t="s">
        <v>21067</v>
      </c>
      <c r="S190" s="19" t="s">
        <v>21069</v>
      </c>
      <c r="T190" s="19" t="s">
        <v>21070</v>
      </c>
      <c r="U190" s="19" t="s">
        <v>19090</v>
      </c>
      <c r="V190" s="210">
        <v>35734</v>
      </c>
      <c r="W190" s="20" t="s">
        <v>75</v>
      </c>
      <c r="X190" s="20">
        <v>16</v>
      </c>
      <c r="Y190" s="33" t="s">
        <v>5787</v>
      </c>
      <c r="Z190" s="19" t="s">
        <v>279</v>
      </c>
      <c r="AA190" s="20" t="s">
        <v>3318</v>
      </c>
      <c r="AB190" s="19" t="s">
        <v>15360</v>
      </c>
      <c r="AC190" s="20" t="s">
        <v>14286</v>
      </c>
    </row>
    <row r="191" spans="1:29" ht="22.5" customHeight="1" x14ac:dyDescent="0.35">
      <c r="A191" s="33">
        <v>189</v>
      </c>
      <c r="B191" s="20" t="s">
        <v>21071</v>
      </c>
      <c r="C191" s="20" t="s">
        <v>50</v>
      </c>
      <c r="D191" s="20" t="str">
        <f t="shared" si="0"/>
        <v>DNVTĐang học</v>
      </c>
      <c r="E191" s="20" t="s">
        <v>6332</v>
      </c>
      <c r="F191" s="20" t="s">
        <v>78</v>
      </c>
      <c r="G191" s="20" t="s">
        <v>5775</v>
      </c>
      <c r="H191" s="20" t="s">
        <v>3311</v>
      </c>
      <c r="I191" s="20" t="s">
        <v>21072</v>
      </c>
      <c r="J191" s="33" t="s">
        <v>10877</v>
      </c>
      <c r="K191" s="215" t="s">
        <v>10878</v>
      </c>
      <c r="L191" s="20">
        <f t="shared" si="1"/>
        <v>16</v>
      </c>
      <c r="M191" s="20">
        <f t="shared" si="2"/>
        <v>11</v>
      </c>
      <c r="N191" s="20">
        <f t="shared" si="3"/>
        <v>2021</v>
      </c>
      <c r="O191" s="20">
        <v>72</v>
      </c>
      <c r="P191" s="209">
        <f t="shared" si="4"/>
        <v>46707</v>
      </c>
      <c r="Q191" s="20"/>
      <c r="R191" s="20" t="s">
        <v>21071</v>
      </c>
      <c r="S191" s="19" t="s">
        <v>21073</v>
      </c>
      <c r="T191" s="19" t="s">
        <v>514</v>
      </c>
      <c r="U191" s="19" t="s">
        <v>75</v>
      </c>
      <c r="V191" s="209">
        <v>35328</v>
      </c>
      <c r="W191" s="20" t="s">
        <v>75</v>
      </c>
      <c r="X191" s="20">
        <v>16</v>
      </c>
      <c r="Y191" s="33" t="s">
        <v>5787</v>
      </c>
      <c r="Z191" s="19" t="s">
        <v>279</v>
      </c>
      <c r="AA191" s="20" t="s">
        <v>3318</v>
      </c>
      <c r="AB191" s="19" t="s">
        <v>15360</v>
      </c>
      <c r="AC191" s="20" t="s">
        <v>14286</v>
      </c>
    </row>
    <row r="192" spans="1:29" ht="22.5" customHeight="1" x14ac:dyDescent="0.35">
      <c r="A192" s="33">
        <v>190</v>
      </c>
      <c r="B192" s="20" t="s">
        <v>21074</v>
      </c>
      <c r="C192" s="20" t="s">
        <v>50</v>
      </c>
      <c r="D192" s="20" t="str">
        <f t="shared" si="0"/>
        <v>DNVTĐang học</v>
      </c>
      <c r="E192" s="20" t="s">
        <v>6332</v>
      </c>
      <c r="F192" s="20" t="s">
        <v>78</v>
      </c>
      <c r="G192" s="20" t="s">
        <v>5775</v>
      </c>
      <c r="H192" s="20" t="s">
        <v>3311</v>
      </c>
      <c r="I192" s="20" t="s">
        <v>21075</v>
      </c>
      <c r="J192" s="33" t="s">
        <v>10877</v>
      </c>
      <c r="K192" s="215" t="s">
        <v>10878</v>
      </c>
      <c r="L192" s="20">
        <f t="shared" si="1"/>
        <v>16</v>
      </c>
      <c r="M192" s="20">
        <f t="shared" si="2"/>
        <v>11</v>
      </c>
      <c r="N192" s="20">
        <f t="shared" si="3"/>
        <v>2021</v>
      </c>
      <c r="O192" s="20">
        <v>72</v>
      </c>
      <c r="P192" s="209">
        <f t="shared" si="4"/>
        <v>46707</v>
      </c>
      <c r="Q192" s="20"/>
      <c r="R192" s="20" t="s">
        <v>21074</v>
      </c>
      <c r="S192" s="19" t="s">
        <v>14715</v>
      </c>
      <c r="T192" s="19" t="s">
        <v>618</v>
      </c>
      <c r="U192" s="19" t="s">
        <v>316</v>
      </c>
      <c r="V192" s="210">
        <v>33521</v>
      </c>
      <c r="W192" s="20" t="s">
        <v>75</v>
      </c>
      <c r="X192" s="20">
        <v>16</v>
      </c>
      <c r="Y192" s="33" t="s">
        <v>5787</v>
      </c>
      <c r="Z192" s="19" t="s">
        <v>279</v>
      </c>
      <c r="AA192" s="20" t="s">
        <v>3318</v>
      </c>
      <c r="AB192" s="19" t="s">
        <v>15360</v>
      </c>
      <c r="AC192" s="20" t="s">
        <v>14286</v>
      </c>
    </row>
    <row r="193" spans="1:29" ht="22.5" customHeight="1" x14ac:dyDescent="0.35">
      <c r="A193" s="33">
        <v>191</v>
      </c>
      <c r="B193" s="20" t="s">
        <v>21076</v>
      </c>
      <c r="C193" s="20" t="s">
        <v>50</v>
      </c>
      <c r="D193" s="20" t="str">
        <f t="shared" si="0"/>
        <v>DNVTĐang học</v>
      </c>
      <c r="E193" s="20" t="s">
        <v>6332</v>
      </c>
      <c r="F193" s="20" t="s">
        <v>78</v>
      </c>
      <c r="G193" s="20" t="s">
        <v>5775</v>
      </c>
      <c r="H193" s="20" t="s">
        <v>3311</v>
      </c>
      <c r="I193" s="20" t="s">
        <v>21077</v>
      </c>
      <c r="J193" s="33" t="s">
        <v>10900</v>
      </c>
      <c r="K193" s="215" t="s">
        <v>10901</v>
      </c>
      <c r="L193" s="20">
        <f t="shared" si="1"/>
        <v>13</v>
      </c>
      <c r="M193" s="20">
        <f t="shared" si="2"/>
        <v>12</v>
      </c>
      <c r="N193" s="20">
        <f t="shared" si="3"/>
        <v>2021</v>
      </c>
      <c r="O193" s="20">
        <v>72</v>
      </c>
      <c r="P193" s="209">
        <f t="shared" si="4"/>
        <v>46734</v>
      </c>
      <c r="Q193" s="20"/>
      <c r="R193" s="20" t="s">
        <v>21076</v>
      </c>
      <c r="S193" s="19" t="s">
        <v>21078</v>
      </c>
      <c r="T193" s="19" t="s">
        <v>21079</v>
      </c>
      <c r="U193" s="19" t="s">
        <v>1737</v>
      </c>
      <c r="V193" s="209">
        <v>31383</v>
      </c>
      <c r="W193" s="20" t="s">
        <v>75</v>
      </c>
      <c r="X193" s="20">
        <v>16</v>
      </c>
      <c r="Y193" s="33" t="s">
        <v>5787</v>
      </c>
      <c r="Z193" s="19" t="s">
        <v>279</v>
      </c>
      <c r="AA193" s="20" t="s">
        <v>3318</v>
      </c>
      <c r="AB193" s="19" t="s">
        <v>15360</v>
      </c>
      <c r="AC193" s="20" t="s">
        <v>14286</v>
      </c>
    </row>
    <row r="194" spans="1:29" ht="22.5" customHeight="1" x14ac:dyDescent="0.35">
      <c r="A194" s="33">
        <v>192</v>
      </c>
      <c r="B194" s="20" t="s">
        <v>21080</v>
      </c>
      <c r="C194" s="20" t="s">
        <v>50</v>
      </c>
      <c r="D194" s="20" t="str">
        <f t="shared" si="0"/>
        <v>DNVTĐang học</v>
      </c>
      <c r="E194" s="20" t="s">
        <v>6332</v>
      </c>
      <c r="F194" s="20" t="s">
        <v>78</v>
      </c>
      <c r="G194" s="20" t="s">
        <v>5775</v>
      </c>
      <c r="H194" s="20" t="s">
        <v>3311</v>
      </c>
      <c r="I194" s="20" t="s">
        <v>21081</v>
      </c>
      <c r="J194" s="33" t="s">
        <v>10885</v>
      </c>
      <c r="K194" s="215" t="s">
        <v>831</v>
      </c>
      <c r="L194" s="20">
        <f t="shared" si="1"/>
        <v>30</v>
      </c>
      <c r="M194" s="20">
        <f t="shared" si="2"/>
        <v>12</v>
      </c>
      <c r="N194" s="20">
        <f t="shared" si="3"/>
        <v>2021</v>
      </c>
      <c r="O194" s="20">
        <v>72</v>
      </c>
      <c r="P194" s="209">
        <f t="shared" si="4"/>
        <v>46751</v>
      </c>
      <c r="Q194" s="20"/>
      <c r="R194" s="20" t="s">
        <v>21080</v>
      </c>
      <c r="S194" s="19" t="s">
        <v>21082</v>
      </c>
      <c r="T194" s="19" t="s">
        <v>21083</v>
      </c>
      <c r="U194" s="19" t="s">
        <v>1638</v>
      </c>
      <c r="V194" s="209">
        <v>33781</v>
      </c>
      <c r="W194" s="20" t="s">
        <v>44</v>
      </c>
      <c r="X194" s="20">
        <v>16</v>
      </c>
      <c r="Y194" s="33" t="s">
        <v>5787</v>
      </c>
      <c r="Z194" s="19" t="s">
        <v>279</v>
      </c>
      <c r="AA194" s="20" t="s">
        <v>3318</v>
      </c>
      <c r="AB194" s="19" t="s">
        <v>15360</v>
      </c>
      <c r="AC194" s="20" t="s">
        <v>14286</v>
      </c>
    </row>
    <row r="195" spans="1:29" ht="22.5" customHeight="1" x14ac:dyDescent="0.35">
      <c r="A195" s="33">
        <v>193</v>
      </c>
      <c r="B195" s="20" t="s">
        <v>21084</v>
      </c>
      <c r="C195" s="20" t="s">
        <v>50</v>
      </c>
      <c r="D195" s="20" t="str">
        <f t="shared" si="0"/>
        <v>DNVTĐang học</v>
      </c>
      <c r="E195" s="20" t="s">
        <v>6332</v>
      </c>
      <c r="F195" s="20" t="s">
        <v>78</v>
      </c>
      <c r="G195" s="20" t="s">
        <v>5775</v>
      </c>
      <c r="H195" s="20" t="s">
        <v>3311</v>
      </c>
      <c r="I195" s="20" t="s">
        <v>21085</v>
      </c>
      <c r="J195" s="33" t="s">
        <v>10885</v>
      </c>
      <c r="K195" s="215" t="s">
        <v>831</v>
      </c>
      <c r="L195" s="20">
        <f t="shared" si="1"/>
        <v>30</v>
      </c>
      <c r="M195" s="20">
        <f t="shared" si="2"/>
        <v>12</v>
      </c>
      <c r="N195" s="20">
        <f t="shared" si="3"/>
        <v>2021</v>
      </c>
      <c r="O195" s="20">
        <v>72</v>
      </c>
      <c r="P195" s="209">
        <f t="shared" si="4"/>
        <v>46751</v>
      </c>
      <c r="Q195" s="20"/>
      <c r="R195" s="20" t="s">
        <v>21084</v>
      </c>
      <c r="S195" s="19" t="s">
        <v>21086</v>
      </c>
      <c r="T195" s="19" t="s">
        <v>502</v>
      </c>
      <c r="U195" s="19" t="s">
        <v>1745</v>
      </c>
      <c r="V195" s="209">
        <v>29564</v>
      </c>
      <c r="W195" s="20" t="s">
        <v>75</v>
      </c>
      <c r="X195" s="20">
        <v>16</v>
      </c>
      <c r="Y195" s="33" t="s">
        <v>5787</v>
      </c>
      <c r="Z195" s="19" t="s">
        <v>279</v>
      </c>
      <c r="AA195" s="20" t="s">
        <v>3318</v>
      </c>
      <c r="AB195" s="19" t="s">
        <v>15360</v>
      </c>
      <c r="AC195" s="20" t="s">
        <v>14286</v>
      </c>
    </row>
    <row r="196" spans="1:29" ht="22.5" customHeight="1" x14ac:dyDescent="0.35">
      <c r="A196" s="33">
        <v>194</v>
      </c>
      <c r="B196" s="20" t="s">
        <v>21087</v>
      </c>
      <c r="C196" s="20" t="s">
        <v>50</v>
      </c>
      <c r="D196" s="20" t="str">
        <f t="shared" si="0"/>
        <v>DNVTĐang học</v>
      </c>
      <c r="E196" s="20" t="s">
        <v>6332</v>
      </c>
      <c r="F196" s="20" t="s">
        <v>78</v>
      </c>
      <c r="G196" s="20" t="s">
        <v>5775</v>
      </c>
      <c r="H196" s="20" t="s">
        <v>3311</v>
      </c>
      <c r="I196" s="20" t="s">
        <v>21088</v>
      </c>
      <c r="J196" s="33" t="s">
        <v>12317</v>
      </c>
      <c r="K196" s="215" t="s">
        <v>12318</v>
      </c>
      <c r="L196" s="20">
        <f t="shared" si="1"/>
        <v>21</v>
      </c>
      <c r="M196" s="20">
        <f t="shared" si="2"/>
        <v>12</v>
      </c>
      <c r="N196" s="20">
        <f t="shared" si="3"/>
        <v>2021</v>
      </c>
      <c r="O196" s="20">
        <v>72</v>
      </c>
      <c r="P196" s="209">
        <f t="shared" si="4"/>
        <v>46742</v>
      </c>
      <c r="Q196" s="20"/>
      <c r="R196" s="20" t="s">
        <v>21087</v>
      </c>
      <c r="S196" s="19" t="s">
        <v>21089</v>
      </c>
      <c r="T196" s="19" t="s">
        <v>21090</v>
      </c>
      <c r="U196" s="19" t="s">
        <v>857</v>
      </c>
      <c r="V196" s="210">
        <v>34260</v>
      </c>
      <c r="W196" s="20" t="s">
        <v>44</v>
      </c>
      <c r="X196" s="20">
        <v>16</v>
      </c>
      <c r="Y196" s="33" t="s">
        <v>5783</v>
      </c>
      <c r="Z196" s="19" t="s">
        <v>234</v>
      </c>
      <c r="AA196" s="20" t="s">
        <v>3318</v>
      </c>
      <c r="AB196" s="19" t="s">
        <v>15360</v>
      </c>
      <c r="AC196" s="20" t="s">
        <v>14286</v>
      </c>
    </row>
    <row r="197" spans="1:29" ht="22.5" customHeight="1" x14ac:dyDescent="0.35">
      <c r="A197" s="33">
        <v>195</v>
      </c>
      <c r="B197" s="20" t="s">
        <v>21091</v>
      </c>
      <c r="C197" s="20" t="s">
        <v>50</v>
      </c>
      <c r="D197" s="20" t="str">
        <f t="shared" si="0"/>
        <v>VCĐang học</v>
      </c>
      <c r="E197" s="20" t="s">
        <v>6332</v>
      </c>
      <c r="F197" s="20" t="s">
        <v>78</v>
      </c>
      <c r="G197" s="20" t="s">
        <v>11175</v>
      </c>
      <c r="H197" s="20" t="s">
        <v>6139</v>
      </c>
      <c r="I197" s="20" t="s">
        <v>21092</v>
      </c>
      <c r="J197" s="33" t="s">
        <v>10476</v>
      </c>
      <c r="K197" s="215" t="s">
        <v>10477</v>
      </c>
      <c r="L197" s="20">
        <f t="shared" si="1"/>
        <v>7</v>
      </c>
      <c r="M197" s="20">
        <f t="shared" si="2"/>
        <v>5</v>
      </c>
      <c r="N197" s="20">
        <f t="shared" si="3"/>
        <v>2021</v>
      </c>
      <c r="O197" s="215">
        <v>96</v>
      </c>
      <c r="P197" s="209">
        <f t="shared" si="4"/>
        <v>47245</v>
      </c>
      <c r="Q197" s="20"/>
      <c r="R197" s="20" t="s">
        <v>21091</v>
      </c>
      <c r="S197" s="19" t="s">
        <v>21093</v>
      </c>
      <c r="T197" s="19" t="s">
        <v>21094</v>
      </c>
      <c r="U197" s="19" t="s">
        <v>73</v>
      </c>
      <c r="V197" s="210">
        <v>30279</v>
      </c>
      <c r="W197" s="20" t="s">
        <v>75</v>
      </c>
      <c r="X197" s="20">
        <v>14</v>
      </c>
      <c r="Y197" s="33" t="s">
        <v>21095</v>
      </c>
      <c r="Z197" s="19" t="s">
        <v>234</v>
      </c>
      <c r="AA197" s="20" t="s">
        <v>6143</v>
      </c>
      <c r="AB197" s="19" t="s">
        <v>6144</v>
      </c>
      <c r="AC197" s="20" t="s">
        <v>14386</v>
      </c>
    </row>
    <row r="198" spans="1:29" ht="22.5" customHeight="1" x14ac:dyDescent="0.35">
      <c r="A198" s="33">
        <v>196</v>
      </c>
      <c r="B198" s="20" t="s">
        <v>21096</v>
      </c>
      <c r="C198" s="20" t="s">
        <v>50</v>
      </c>
      <c r="D198" s="20" t="str">
        <f t="shared" si="0"/>
        <v>DTĐang học</v>
      </c>
      <c r="E198" s="20" t="s">
        <v>6332</v>
      </c>
      <c r="F198" s="20" t="s">
        <v>78</v>
      </c>
      <c r="G198" s="20" t="s">
        <v>11175</v>
      </c>
      <c r="H198" s="20" t="s">
        <v>6139</v>
      </c>
      <c r="I198" s="20" t="s">
        <v>21097</v>
      </c>
      <c r="J198" s="33" t="s">
        <v>11177</v>
      </c>
      <c r="K198" s="215" t="s">
        <v>11178</v>
      </c>
      <c r="L198" s="20">
        <f t="shared" si="1"/>
        <v>23</v>
      </c>
      <c r="M198" s="20">
        <f t="shared" si="2"/>
        <v>4</v>
      </c>
      <c r="N198" s="20">
        <f t="shared" si="3"/>
        <v>2021</v>
      </c>
      <c r="O198" s="215">
        <v>96</v>
      </c>
      <c r="P198" s="209">
        <f t="shared" si="4"/>
        <v>47231</v>
      </c>
      <c r="Q198" s="20"/>
      <c r="R198" s="20" t="s">
        <v>21096</v>
      </c>
      <c r="S198" s="19" t="s">
        <v>21098</v>
      </c>
      <c r="T198" s="19" t="s">
        <v>12891</v>
      </c>
      <c r="U198" s="19" t="s">
        <v>60</v>
      </c>
      <c r="V198" s="209">
        <v>36363</v>
      </c>
      <c r="W198" s="20" t="s">
        <v>44</v>
      </c>
      <c r="X198" s="20">
        <v>15</v>
      </c>
      <c r="Y198" s="33" t="s">
        <v>21099</v>
      </c>
      <c r="Z198" s="19" t="s">
        <v>234</v>
      </c>
      <c r="AA198" s="20" t="s">
        <v>6178</v>
      </c>
      <c r="AB198" s="19" t="s">
        <v>6179</v>
      </c>
      <c r="AC198" s="20" t="s">
        <v>14386</v>
      </c>
    </row>
    <row r="199" spans="1:29" ht="22.5" customHeight="1" x14ac:dyDescent="0.35">
      <c r="A199" s="33">
        <v>197</v>
      </c>
      <c r="B199" s="20" t="s">
        <v>21100</v>
      </c>
      <c r="C199" s="20" t="s">
        <v>50</v>
      </c>
      <c r="D199" s="20" t="str">
        <f t="shared" si="0"/>
        <v>DTĐang học</v>
      </c>
      <c r="E199" s="20" t="s">
        <v>6332</v>
      </c>
      <c r="F199" s="20" t="s">
        <v>78</v>
      </c>
      <c r="G199" s="20" t="s">
        <v>11175</v>
      </c>
      <c r="H199" s="20" t="s">
        <v>6139</v>
      </c>
      <c r="I199" s="20" t="s">
        <v>21101</v>
      </c>
      <c r="J199" s="33" t="s">
        <v>830</v>
      </c>
      <c r="K199" s="215" t="s">
        <v>831</v>
      </c>
      <c r="L199" s="20">
        <f t="shared" si="1"/>
        <v>30</v>
      </c>
      <c r="M199" s="20">
        <f t="shared" si="2"/>
        <v>12</v>
      </c>
      <c r="N199" s="20">
        <f t="shared" si="3"/>
        <v>2021</v>
      </c>
      <c r="O199" s="20">
        <v>72</v>
      </c>
      <c r="P199" s="209">
        <f t="shared" si="4"/>
        <v>46751</v>
      </c>
      <c r="Q199" s="20"/>
      <c r="R199" s="20" t="s">
        <v>21100</v>
      </c>
      <c r="S199" s="19" t="s">
        <v>13386</v>
      </c>
      <c r="T199" s="19" t="s">
        <v>298</v>
      </c>
      <c r="U199" s="19" t="s">
        <v>374</v>
      </c>
      <c r="V199" s="209">
        <v>33989</v>
      </c>
      <c r="W199" s="20" t="s">
        <v>44</v>
      </c>
      <c r="X199" s="20">
        <v>16</v>
      </c>
      <c r="Y199" s="33" t="s">
        <v>21102</v>
      </c>
      <c r="Z199" s="19" t="s">
        <v>234</v>
      </c>
      <c r="AA199" s="20" t="s">
        <v>6178</v>
      </c>
      <c r="AB199" s="19" t="s">
        <v>6179</v>
      </c>
      <c r="AC199" s="20" t="s">
        <v>14386</v>
      </c>
    </row>
    <row r="200" spans="1:29" ht="22.5" customHeight="1" x14ac:dyDescent="0.35">
      <c r="A200" s="33">
        <v>198</v>
      </c>
      <c r="B200" s="20" t="s">
        <v>21103</v>
      </c>
      <c r="C200" s="20" t="s">
        <v>50</v>
      </c>
      <c r="D200" s="20" t="str">
        <f t="shared" si="0"/>
        <v>HDĐang học</v>
      </c>
      <c r="E200" s="20" t="s">
        <v>6332</v>
      </c>
      <c r="F200" s="20" t="s">
        <v>78</v>
      </c>
      <c r="G200" s="20" t="s">
        <v>11175</v>
      </c>
      <c r="H200" s="20" t="s">
        <v>5794</v>
      </c>
      <c r="I200" s="20" t="s">
        <v>21104</v>
      </c>
      <c r="J200" s="33" t="s">
        <v>10206</v>
      </c>
      <c r="K200" s="215" t="s">
        <v>10207</v>
      </c>
      <c r="L200" s="20">
        <f t="shared" si="1"/>
        <v>7</v>
      </c>
      <c r="M200" s="20">
        <f t="shared" si="2"/>
        <v>10</v>
      </c>
      <c r="N200" s="20">
        <f t="shared" si="3"/>
        <v>2021</v>
      </c>
      <c r="O200" s="20">
        <v>72</v>
      </c>
      <c r="P200" s="209">
        <f t="shared" si="4"/>
        <v>46667</v>
      </c>
      <c r="Q200" s="20"/>
      <c r="R200" s="20" t="s">
        <v>21103</v>
      </c>
      <c r="S200" s="19" t="s">
        <v>21105</v>
      </c>
      <c r="T200" s="19" t="s">
        <v>2958</v>
      </c>
      <c r="U200" s="19" t="s">
        <v>4480</v>
      </c>
      <c r="V200" s="209">
        <v>34797</v>
      </c>
      <c r="W200" s="20" t="s">
        <v>75</v>
      </c>
      <c r="X200" s="20">
        <v>16</v>
      </c>
      <c r="Y200" s="33" t="s">
        <v>21106</v>
      </c>
      <c r="Z200" s="19" t="s">
        <v>121</v>
      </c>
      <c r="AA200" s="20" t="s">
        <v>6381</v>
      </c>
      <c r="AB200" s="19" t="s">
        <v>14385</v>
      </c>
      <c r="AC200" s="20" t="s">
        <v>14386</v>
      </c>
    </row>
    <row r="201" spans="1:29" ht="22.5" customHeight="1" x14ac:dyDescent="0.35">
      <c r="A201" s="33">
        <v>199</v>
      </c>
      <c r="B201" s="20" t="s">
        <v>21107</v>
      </c>
      <c r="C201" s="20" t="s">
        <v>50</v>
      </c>
      <c r="D201" s="20" t="str">
        <f t="shared" si="0"/>
        <v>HDĐang học</v>
      </c>
      <c r="E201" s="20" t="s">
        <v>6332</v>
      </c>
      <c r="F201" s="20" t="s">
        <v>78</v>
      </c>
      <c r="G201" s="20" t="s">
        <v>11175</v>
      </c>
      <c r="H201" s="20" t="s">
        <v>5794</v>
      </c>
      <c r="I201" s="20" t="s">
        <v>21108</v>
      </c>
      <c r="J201" s="33" t="s">
        <v>10263</v>
      </c>
      <c r="K201" s="215" t="s">
        <v>10264</v>
      </c>
      <c r="L201" s="20">
        <f t="shared" si="1"/>
        <v>17</v>
      </c>
      <c r="M201" s="20">
        <f t="shared" si="2"/>
        <v>9</v>
      </c>
      <c r="N201" s="20">
        <f t="shared" si="3"/>
        <v>2021</v>
      </c>
      <c r="O201" s="20">
        <v>72</v>
      </c>
      <c r="P201" s="209">
        <f t="shared" si="4"/>
        <v>46647</v>
      </c>
      <c r="Q201" s="20"/>
      <c r="R201" s="20" t="s">
        <v>21107</v>
      </c>
      <c r="S201" s="19" t="s">
        <v>21109</v>
      </c>
      <c r="T201" s="19" t="s">
        <v>3818</v>
      </c>
      <c r="U201" s="19" t="s">
        <v>1557</v>
      </c>
      <c r="V201" s="209">
        <v>36208</v>
      </c>
      <c r="W201" s="20" t="s">
        <v>75</v>
      </c>
      <c r="X201" s="20">
        <v>16</v>
      </c>
      <c r="Y201" s="33" t="s">
        <v>21110</v>
      </c>
      <c r="Z201" s="19" t="s">
        <v>279</v>
      </c>
      <c r="AA201" s="20" t="s">
        <v>6381</v>
      </c>
      <c r="AB201" s="19" t="s">
        <v>14385</v>
      </c>
      <c r="AC201" s="20" t="s">
        <v>14386</v>
      </c>
    </row>
    <row r="202" spans="1:29" ht="22.5" customHeight="1" x14ac:dyDescent="0.35">
      <c r="A202" s="33">
        <v>200</v>
      </c>
      <c r="B202" s="20" t="s">
        <v>21111</v>
      </c>
      <c r="C202" s="20" t="s">
        <v>50</v>
      </c>
      <c r="D202" s="20" t="str">
        <f t="shared" si="0"/>
        <v>HDĐang học</v>
      </c>
      <c r="E202" s="20" t="s">
        <v>6332</v>
      </c>
      <c r="F202" s="20" t="s">
        <v>78</v>
      </c>
      <c r="G202" s="20" t="s">
        <v>11175</v>
      </c>
      <c r="H202" s="20" t="s">
        <v>5794</v>
      </c>
      <c r="I202" s="20" t="s">
        <v>21112</v>
      </c>
      <c r="J202" s="33" t="s">
        <v>11630</v>
      </c>
      <c r="K202" s="215" t="s">
        <v>11631</v>
      </c>
      <c r="L202" s="20">
        <f t="shared" si="1"/>
        <v>11</v>
      </c>
      <c r="M202" s="20">
        <f t="shared" si="2"/>
        <v>11</v>
      </c>
      <c r="N202" s="20">
        <f t="shared" si="3"/>
        <v>2021</v>
      </c>
      <c r="O202" s="20">
        <v>72</v>
      </c>
      <c r="P202" s="209">
        <f t="shared" si="4"/>
        <v>46702</v>
      </c>
      <c r="Q202" s="20"/>
      <c r="R202" s="20" t="s">
        <v>21111</v>
      </c>
      <c r="S202" s="19" t="s">
        <v>21113</v>
      </c>
      <c r="T202" s="19" t="s">
        <v>21114</v>
      </c>
      <c r="U202" s="19" t="s">
        <v>316</v>
      </c>
      <c r="V202" s="209">
        <v>33356</v>
      </c>
      <c r="W202" s="20" t="s">
        <v>75</v>
      </c>
      <c r="X202" s="20">
        <v>16</v>
      </c>
      <c r="Y202" s="33" t="s">
        <v>21110</v>
      </c>
      <c r="Z202" s="19" t="s">
        <v>279</v>
      </c>
      <c r="AA202" s="20" t="s">
        <v>6381</v>
      </c>
      <c r="AB202" s="19" t="s">
        <v>14385</v>
      </c>
      <c r="AC202" s="20" t="s">
        <v>14386</v>
      </c>
    </row>
    <row r="203" spans="1:29" ht="22.5" customHeight="1" x14ac:dyDescent="0.35">
      <c r="A203" s="33">
        <v>201</v>
      </c>
      <c r="B203" s="20" t="s">
        <v>21115</v>
      </c>
      <c r="C203" s="20" t="s">
        <v>50</v>
      </c>
      <c r="D203" s="20" t="str">
        <f t="shared" si="0"/>
        <v>HDĐang học</v>
      </c>
      <c r="E203" s="20" t="s">
        <v>6332</v>
      </c>
      <c r="F203" s="20" t="s">
        <v>78</v>
      </c>
      <c r="G203" s="20" t="s">
        <v>11175</v>
      </c>
      <c r="H203" s="20" t="s">
        <v>5794</v>
      </c>
      <c r="I203" s="20" t="s">
        <v>21116</v>
      </c>
      <c r="J203" s="33" t="s">
        <v>21117</v>
      </c>
      <c r="K203" s="215" t="s">
        <v>21118</v>
      </c>
      <c r="L203" s="20">
        <f t="shared" si="1"/>
        <v>12</v>
      </c>
      <c r="M203" s="20">
        <f t="shared" si="2"/>
        <v>1</v>
      </c>
      <c r="N203" s="20">
        <f t="shared" si="3"/>
        <v>2022</v>
      </c>
      <c r="O203" s="20">
        <v>72</v>
      </c>
      <c r="P203" s="209">
        <f t="shared" si="4"/>
        <v>46764</v>
      </c>
      <c r="Q203" s="20"/>
      <c r="R203" s="20" t="s">
        <v>21115</v>
      </c>
      <c r="S203" s="19" t="s">
        <v>19479</v>
      </c>
      <c r="T203" s="19" t="s">
        <v>358</v>
      </c>
      <c r="U203" s="19" t="s">
        <v>707</v>
      </c>
      <c r="V203" s="209">
        <v>29560</v>
      </c>
      <c r="W203" s="20" t="s">
        <v>75</v>
      </c>
      <c r="X203" s="20">
        <v>16</v>
      </c>
      <c r="Y203" s="33" t="s">
        <v>21110</v>
      </c>
      <c r="Z203" s="19" t="s">
        <v>279</v>
      </c>
      <c r="AA203" s="20" t="s">
        <v>6381</v>
      </c>
      <c r="AB203" s="19" t="s">
        <v>14385</v>
      </c>
      <c r="AC203" s="20" t="s">
        <v>14386</v>
      </c>
    </row>
    <row r="204" spans="1:29" ht="22.5" customHeight="1" x14ac:dyDescent="0.35">
      <c r="A204" s="33">
        <v>202</v>
      </c>
      <c r="B204" s="20" t="s">
        <v>21119</v>
      </c>
      <c r="C204" s="20" t="s">
        <v>50</v>
      </c>
      <c r="D204" s="20" t="str">
        <f t="shared" si="0"/>
        <v>HDĐang học</v>
      </c>
      <c r="E204" s="20" t="s">
        <v>6332</v>
      </c>
      <c r="F204" s="20" t="s">
        <v>78</v>
      </c>
      <c r="G204" s="20" t="s">
        <v>11175</v>
      </c>
      <c r="H204" s="20" t="s">
        <v>5794</v>
      </c>
      <c r="I204" s="20" t="s">
        <v>21120</v>
      </c>
      <c r="J204" s="33" t="s">
        <v>1417</v>
      </c>
      <c r="K204" s="215" t="s">
        <v>1418</v>
      </c>
      <c r="L204" s="20">
        <f t="shared" si="1"/>
        <v>26</v>
      </c>
      <c r="M204" s="20">
        <f t="shared" si="2"/>
        <v>5</v>
      </c>
      <c r="N204" s="20">
        <f t="shared" si="3"/>
        <v>2022</v>
      </c>
      <c r="O204" s="20">
        <v>72</v>
      </c>
      <c r="P204" s="209">
        <f t="shared" si="4"/>
        <v>46899</v>
      </c>
      <c r="Q204" s="20"/>
      <c r="R204" s="20" t="s">
        <v>21119</v>
      </c>
      <c r="S204" s="19" t="s">
        <v>19906</v>
      </c>
      <c r="T204" s="19" t="s">
        <v>1603</v>
      </c>
      <c r="U204" s="19" t="s">
        <v>751</v>
      </c>
      <c r="V204" s="209">
        <v>32634</v>
      </c>
      <c r="W204" s="20" t="s">
        <v>44</v>
      </c>
      <c r="X204" s="20">
        <v>17</v>
      </c>
      <c r="Y204" s="33" t="s">
        <v>21121</v>
      </c>
      <c r="Z204" s="19" t="s">
        <v>62</v>
      </c>
      <c r="AA204" s="20" t="s">
        <v>6381</v>
      </c>
      <c r="AB204" s="19" t="s">
        <v>14385</v>
      </c>
      <c r="AC204" s="20" t="s">
        <v>14386</v>
      </c>
    </row>
    <row r="205" spans="1:29" ht="22.5" customHeight="1" x14ac:dyDescent="0.35">
      <c r="A205" s="33">
        <v>203</v>
      </c>
      <c r="B205" s="20" t="s">
        <v>21122</v>
      </c>
      <c r="C205" s="20" t="s">
        <v>50</v>
      </c>
      <c r="D205" s="20" t="str">
        <f t="shared" si="0"/>
        <v>HDĐang học</v>
      </c>
      <c r="E205" s="20" t="s">
        <v>6332</v>
      </c>
      <c r="F205" s="20" t="s">
        <v>78</v>
      </c>
      <c r="G205" s="20" t="s">
        <v>11175</v>
      </c>
      <c r="H205" s="20" t="s">
        <v>5794</v>
      </c>
      <c r="I205" s="20" t="s">
        <v>21123</v>
      </c>
      <c r="J205" s="33" t="s">
        <v>1582</v>
      </c>
      <c r="K205" s="215" t="s">
        <v>1583</v>
      </c>
      <c r="L205" s="20">
        <f t="shared" si="1"/>
        <v>14</v>
      </c>
      <c r="M205" s="20">
        <f t="shared" si="2"/>
        <v>10</v>
      </c>
      <c r="N205" s="20">
        <f t="shared" si="3"/>
        <v>2022</v>
      </c>
      <c r="O205" s="20">
        <v>72</v>
      </c>
      <c r="P205" s="209">
        <f t="shared" si="4"/>
        <v>47040</v>
      </c>
      <c r="Q205" s="20"/>
      <c r="R205" s="20" t="s">
        <v>21122</v>
      </c>
      <c r="S205" s="19" t="s">
        <v>21124</v>
      </c>
      <c r="T205" s="19" t="s">
        <v>3417</v>
      </c>
      <c r="U205" s="19" t="s">
        <v>200</v>
      </c>
      <c r="V205" s="209">
        <v>33774</v>
      </c>
      <c r="W205" s="20" t="s">
        <v>75</v>
      </c>
      <c r="X205" s="20">
        <v>18</v>
      </c>
      <c r="Y205" s="33" t="s">
        <v>21125</v>
      </c>
      <c r="Z205" s="19" t="s">
        <v>46</v>
      </c>
      <c r="AA205" s="20" t="s">
        <v>6381</v>
      </c>
      <c r="AB205" s="19" t="s">
        <v>14385</v>
      </c>
      <c r="AC205" s="20" t="s">
        <v>14386</v>
      </c>
    </row>
    <row r="206" spans="1:29" ht="22.5" customHeight="1" x14ac:dyDescent="0.35">
      <c r="A206" s="33">
        <v>204</v>
      </c>
      <c r="B206" s="20" t="s">
        <v>21126</v>
      </c>
      <c r="C206" s="20" t="s">
        <v>50</v>
      </c>
      <c r="D206" s="20" t="str">
        <f t="shared" si="0"/>
        <v>HCTĐang học</v>
      </c>
      <c r="E206" s="20" t="s">
        <v>6332</v>
      </c>
      <c r="F206" s="20" t="s">
        <v>78</v>
      </c>
      <c r="G206" s="20" t="s">
        <v>11175</v>
      </c>
      <c r="H206" s="20" t="s">
        <v>11500</v>
      </c>
      <c r="I206" s="20" t="s">
        <v>21127</v>
      </c>
      <c r="J206" s="33" t="s">
        <v>1403</v>
      </c>
      <c r="K206" s="215" t="s">
        <v>1404</v>
      </c>
      <c r="L206" s="20">
        <f t="shared" si="1"/>
        <v>5</v>
      </c>
      <c r="M206" s="20">
        <f t="shared" si="2"/>
        <v>11</v>
      </c>
      <c r="N206" s="20">
        <f t="shared" si="3"/>
        <v>2021</v>
      </c>
      <c r="O206" s="20">
        <v>72</v>
      </c>
      <c r="P206" s="209">
        <f t="shared" si="4"/>
        <v>46696</v>
      </c>
      <c r="Q206" s="20"/>
      <c r="R206" s="20" t="s">
        <v>21126</v>
      </c>
      <c r="S206" s="19" t="s">
        <v>21128</v>
      </c>
      <c r="T206" s="19" t="s">
        <v>21129</v>
      </c>
      <c r="U206" s="19" t="s">
        <v>144</v>
      </c>
      <c r="V206" s="210">
        <v>36517</v>
      </c>
      <c r="W206" s="20" t="s">
        <v>44</v>
      </c>
      <c r="X206" s="20">
        <v>16</v>
      </c>
      <c r="Y206" s="33" t="s">
        <v>21130</v>
      </c>
      <c r="Z206" s="19" t="s">
        <v>62</v>
      </c>
      <c r="AA206" s="20" t="s">
        <v>6131</v>
      </c>
      <c r="AB206" s="19" t="s">
        <v>6132</v>
      </c>
      <c r="AC206" s="20" t="s">
        <v>14386</v>
      </c>
    </row>
    <row r="207" spans="1:29" ht="22.5" customHeight="1" x14ac:dyDescent="0.35">
      <c r="A207" s="33">
        <v>205</v>
      </c>
      <c r="B207" s="20" t="s">
        <v>21131</v>
      </c>
      <c r="C207" s="20" t="s">
        <v>50</v>
      </c>
      <c r="D207" s="20" t="str">
        <f t="shared" si="0"/>
        <v>HCTĐang học</v>
      </c>
      <c r="E207" s="20" t="s">
        <v>6332</v>
      </c>
      <c r="F207" s="20" t="s">
        <v>78</v>
      </c>
      <c r="G207" s="20" t="s">
        <v>11175</v>
      </c>
      <c r="H207" s="20" t="s">
        <v>11500</v>
      </c>
      <c r="I207" s="20" t="s">
        <v>21132</v>
      </c>
      <c r="J207" s="33" t="s">
        <v>830</v>
      </c>
      <c r="K207" s="215" t="s">
        <v>831</v>
      </c>
      <c r="L207" s="20">
        <f t="shared" si="1"/>
        <v>30</v>
      </c>
      <c r="M207" s="20">
        <f t="shared" si="2"/>
        <v>12</v>
      </c>
      <c r="N207" s="20">
        <f t="shared" si="3"/>
        <v>2021</v>
      </c>
      <c r="O207" s="20">
        <v>72</v>
      </c>
      <c r="P207" s="209">
        <f t="shared" si="4"/>
        <v>46751</v>
      </c>
      <c r="Q207" s="20"/>
      <c r="R207" s="20" t="s">
        <v>21131</v>
      </c>
      <c r="S207" s="19" t="s">
        <v>21133</v>
      </c>
      <c r="T207" s="19" t="s">
        <v>17018</v>
      </c>
      <c r="U207" s="19" t="s">
        <v>5646</v>
      </c>
      <c r="V207" s="210">
        <v>35733</v>
      </c>
      <c r="W207" s="20" t="s">
        <v>75</v>
      </c>
      <c r="X207" s="20">
        <v>16</v>
      </c>
      <c r="Y207" s="33" t="s">
        <v>21130</v>
      </c>
      <c r="Z207" s="19" t="s">
        <v>62</v>
      </c>
      <c r="AA207" s="20" t="s">
        <v>6131</v>
      </c>
      <c r="AB207" s="19" t="s">
        <v>6132</v>
      </c>
      <c r="AC207" s="20" t="s">
        <v>14386</v>
      </c>
    </row>
    <row r="208" spans="1:29" ht="22.5" customHeight="1" x14ac:dyDescent="0.35">
      <c r="A208" s="33">
        <v>206</v>
      </c>
      <c r="B208" s="20" t="s">
        <v>21134</v>
      </c>
      <c r="C208" s="20" t="s">
        <v>50</v>
      </c>
      <c r="D208" s="20" t="str">
        <f t="shared" si="0"/>
        <v>HCTĐang học</v>
      </c>
      <c r="E208" s="20" t="s">
        <v>6332</v>
      </c>
      <c r="F208" s="20" t="s">
        <v>78</v>
      </c>
      <c r="G208" s="20" t="s">
        <v>11175</v>
      </c>
      <c r="H208" s="20" t="s">
        <v>11500</v>
      </c>
      <c r="I208" s="20" t="s">
        <v>21135</v>
      </c>
      <c r="J208" s="33" t="s">
        <v>830</v>
      </c>
      <c r="K208" s="215" t="s">
        <v>831</v>
      </c>
      <c r="L208" s="20">
        <f t="shared" si="1"/>
        <v>30</v>
      </c>
      <c r="M208" s="20">
        <f t="shared" si="2"/>
        <v>12</v>
      </c>
      <c r="N208" s="20">
        <f t="shared" si="3"/>
        <v>2021</v>
      </c>
      <c r="O208" s="20">
        <v>72</v>
      </c>
      <c r="P208" s="209">
        <f t="shared" si="4"/>
        <v>46751</v>
      </c>
      <c r="Q208" s="20"/>
      <c r="R208" s="20" t="s">
        <v>21134</v>
      </c>
      <c r="S208" s="19" t="s">
        <v>898</v>
      </c>
      <c r="T208" s="19" t="s">
        <v>493</v>
      </c>
      <c r="U208" s="19" t="s">
        <v>864</v>
      </c>
      <c r="V208" s="210">
        <v>34322</v>
      </c>
      <c r="W208" s="20" t="s">
        <v>44</v>
      </c>
      <c r="X208" s="20">
        <v>16</v>
      </c>
      <c r="Y208" s="33" t="s">
        <v>21130</v>
      </c>
      <c r="Z208" s="19" t="s">
        <v>62</v>
      </c>
      <c r="AA208" s="20" t="s">
        <v>6131</v>
      </c>
      <c r="AB208" s="19" t="s">
        <v>6132</v>
      </c>
      <c r="AC208" s="20" t="s">
        <v>14386</v>
      </c>
    </row>
    <row r="209" spans="1:29" ht="22.5" customHeight="1" x14ac:dyDescent="0.35">
      <c r="A209" s="33">
        <v>207</v>
      </c>
      <c r="B209" s="20" t="s">
        <v>21136</v>
      </c>
      <c r="C209" s="20" t="s">
        <v>50</v>
      </c>
      <c r="D209" s="20" t="str">
        <f t="shared" si="0"/>
        <v>HCTĐang học</v>
      </c>
      <c r="E209" s="20" t="s">
        <v>6332</v>
      </c>
      <c r="F209" s="20" t="s">
        <v>78</v>
      </c>
      <c r="G209" s="20" t="s">
        <v>11175</v>
      </c>
      <c r="H209" s="20" t="s">
        <v>11500</v>
      </c>
      <c r="I209" s="20" t="s">
        <v>21137</v>
      </c>
      <c r="J209" s="33" t="s">
        <v>10223</v>
      </c>
      <c r="K209" s="215" t="s">
        <v>10224</v>
      </c>
      <c r="L209" s="20">
        <f t="shared" si="1"/>
        <v>24</v>
      </c>
      <c r="M209" s="20">
        <f t="shared" si="2"/>
        <v>12</v>
      </c>
      <c r="N209" s="20">
        <f t="shared" si="3"/>
        <v>2021</v>
      </c>
      <c r="O209" s="20">
        <v>72</v>
      </c>
      <c r="P209" s="209">
        <f t="shared" si="4"/>
        <v>46745</v>
      </c>
      <c r="Q209" s="20"/>
      <c r="R209" s="20" t="s">
        <v>21136</v>
      </c>
      <c r="S209" s="19" t="s">
        <v>21138</v>
      </c>
      <c r="T209" s="19" t="s">
        <v>21139</v>
      </c>
      <c r="U209" s="19" t="s">
        <v>649</v>
      </c>
      <c r="V209" s="209">
        <v>30495</v>
      </c>
      <c r="W209" s="20" t="s">
        <v>44</v>
      </c>
      <c r="X209" s="20">
        <v>16</v>
      </c>
      <c r="Y209" s="33" t="s">
        <v>21140</v>
      </c>
      <c r="Z209" s="19" t="s">
        <v>93</v>
      </c>
      <c r="AA209" s="20" t="s">
        <v>6131</v>
      </c>
      <c r="AB209" s="19" t="s">
        <v>6132</v>
      </c>
      <c r="AC209" s="20" t="s">
        <v>14386</v>
      </c>
    </row>
    <row r="210" spans="1:29" ht="22.5" customHeight="1" x14ac:dyDescent="0.35">
      <c r="A210" s="33">
        <v>208</v>
      </c>
      <c r="B210" s="20" t="s">
        <v>21141</v>
      </c>
      <c r="C210" s="20" t="s">
        <v>50</v>
      </c>
      <c r="D210" s="20" t="str">
        <f t="shared" si="0"/>
        <v>HCTĐang học</v>
      </c>
      <c r="E210" s="20" t="s">
        <v>6332</v>
      </c>
      <c r="F210" s="20" t="s">
        <v>78</v>
      </c>
      <c r="G210" s="20" t="s">
        <v>11175</v>
      </c>
      <c r="H210" s="20" t="s">
        <v>11500</v>
      </c>
      <c r="I210" s="20" t="s">
        <v>21142</v>
      </c>
      <c r="J210" s="33" t="s">
        <v>10223</v>
      </c>
      <c r="K210" s="215" t="s">
        <v>10224</v>
      </c>
      <c r="L210" s="20">
        <f t="shared" si="1"/>
        <v>24</v>
      </c>
      <c r="M210" s="20">
        <f t="shared" si="2"/>
        <v>12</v>
      </c>
      <c r="N210" s="20">
        <f t="shared" si="3"/>
        <v>2021</v>
      </c>
      <c r="O210" s="20">
        <v>72</v>
      </c>
      <c r="P210" s="209">
        <f t="shared" si="4"/>
        <v>46745</v>
      </c>
      <c r="Q210" s="20"/>
      <c r="R210" s="20" t="s">
        <v>21141</v>
      </c>
      <c r="S210" s="19" t="s">
        <v>1914</v>
      </c>
      <c r="T210" s="19" t="s">
        <v>476</v>
      </c>
      <c r="U210" s="19" t="s">
        <v>804</v>
      </c>
      <c r="V210" s="210">
        <v>36812</v>
      </c>
      <c r="W210" s="20" t="s">
        <v>44</v>
      </c>
      <c r="X210" s="20">
        <v>16</v>
      </c>
      <c r="Y210" s="33" t="s">
        <v>11759</v>
      </c>
      <c r="Z210" s="19" t="s">
        <v>274</v>
      </c>
      <c r="AA210" s="20" t="s">
        <v>6131</v>
      </c>
      <c r="AB210" s="19" t="s">
        <v>6132</v>
      </c>
      <c r="AC210" s="20" t="s">
        <v>14386</v>
      </c>
    </row>
    <row r="211" spans="1:29" ht="22.5" customHeight="1" x14ac:dyDescent="0.35">
      <c r="A211" s="33">
        <v>209</v>
      </c>
      <c r="B211" s="20" t="s">
        <v>21143</v>
      </c>
      <c r="C211" s="20" t="s">
        <v>50</v>
      </c>
      <c r="D211" s="20" t="str">
        <f t="shared" si="0"/>
        <v>HCTĐang học</v>
      </c>
      <c r="E211" s="20" t="s">
        <v>6332</v>
      </c>
      <c r="F211" s="20" t="s">
        <v>78</v>
      </c>
      <c r="G211" s="20" t="s">
        <v>11175</v>
      </c>
      <c r="H211" s="20" t="s">
        <v>11500</v>
      </c>
      <c r="I211" s="20" t="s">
        <v>21144</v>
      </c>
      <c r="J211" s="33" t="s">
        <v>10223</v>
      </c>
      <c r="K211" s="215" t="s">
        <v>10224</v>
      </c>
      <c r="L211" s="20">
        <f t="shared" si="1"/>
        <v>24</v>
      </c>
      <c r="M211" s="20">
        <f t="shared" si="2"/>
        <v>12</v>
      </c>
      <c r="N211" s="20">
        <f t="shared" si="3"/>
        <v>2021</v>
      </c>
      <c r="O211" s="20">
        <v>72</v>
      </c>
      <c r="P211" s="209">
        <f t="shared" si="4"/>
        <v>46745</v>
      </c>
      <c r="Q211" s="20"/>
      <c r="R211" s="20" t="s">
        <v>21143</v>
      </c>
      <c r="S211" s="19" t="s">
        <v>21145</v>
      </c>
      <c r="T211" s="19" t="s">
        <v>112</v>
      </c>
      <c r="U211" s="19" t="s">
        <v>342</v>
      </c>
      <c r="V211" s="209">
        <v>34088</v>
      </c>
      <c r="W211" s="20" t="s">
        <v>75</v>
      </c>
      <c r="X211" s="20">
        <v>16</v>
      </c>
      <c r="Y211" s="33" t="s">
        <v>11763</v>
      </c>
      <c r="Z211" s="19" t="s">
        <v>279</v>
      </c>
      <c r="AA211" s="20" t="s">
        <v>6131</v>
      </c>
      <c r="AB211" s="19" t="s">
        <v>6132</v>
      </c>
      <c r="AC211" s="20" t="s">
        <v>14386</v>
      </c>
    </row>
    <row r="212" spans="1:29" ht="22.5" customHeight="1" x14ac:dyDescent="0.35">
      <c r="A212" s="33">
        <v>210</v>
      </c>
      <c r="B212" s="20" t="s">
        <v>21146</v>
      </c>
      <c r="C212" s="20" t="s">
        <v>50</v>
      </c>
      <c r="D212" s="20" t="str">
        <f t="shared" si="0"/>
        <v>HCTĐang học</v>
      </c>
      <c r="E212" s="20" t="s">
        <v>6332</v>
      </c>
      <c r="F212" s="20" t="s">
        <v>78</v>
      </c>
      <c r="G212" s="20" t="s">
        <v>11175</v>
      </c>
      <c r="H212" s="20" t="s">
        <v>11500</v>
      </c>
      <c r="I212" s="20" t="s">
        <v>21147</v>
      </c>
      <c r="J212" s="33" t="s">
        <v>10223</v>
      </c>
      <c r="K212" s="215" t="s">
        <v>10224</v>
      </c>
      <c r="L212" s="20">
        <f t="shared" si="1"/>
        <v>24</v>
      </c>
      <c r="M212" s="20">
        <f t="shared" si="2"/>
        <v>12</v>
      </c>
      <c r="N212" s="20">
        <f t="shared" si="3"/>
        <v>2021</v>
      </c>
      <c r="O212" s="20">
        <v>72</v>
      </c>
      <c r="P212" s="209">
        <f t="shared" si="4"/>
        <v>46745</v>
      </c>
      <c r="Q212" s="20"/>
      <c r="R212" s="20" t="s">
        <v>21146</v>
      </c>
      <c r="S212" s="19" t="s">
        <v>21148</v>
      </c>
      <c r="T212" s="19" t="s">
        <v>287</v>
      </c>
      <c r="U212" s="19" t="s">
        <v>688</v>
      </c>
      <c r="V212" s="209">
        <v>30217</v>
      </c>
      <c r="W212" s="20" t="s">
        <v>75</v>
      </c>
      <c r="X212" s="20">
        <v>16</v>
      </c>
      <c r="Y212" s="33" t="s">
        <v>11763</v>
      </c>
      <c r="Z212" s="19" t="s">
        <v>279</v>
      </c>
      <c r="AA212" s="20" t="s">
        <v>6131</v>
      </c>
      <c r="AB212" s="19" t="s">
        <v>6132</v>
      </c>
      <c r="AC212" s="20" t="s">
        <v>14386</v>
      </c>
    </row>
    <row r="213" spans="1:29" ht="22.5" customHeight="1" x14ac:dyDescent="0.35">
      <c r="A213" s="33">
        <v>211</v>
      </c>
      <c r="B213" s="20" t="s">
        <v>21149</v>
      </c>
      <c r="C213" s="20" t="s">
        <v>50</v>
      </c>
      <c r="D213" s="20" t="str">
        <f t="shared" si="0"/>
        <v>HCTĐang học</v>
      </c>
      <c r="E213" s="20" t="s">
        <v>6332</v>
      </c>
      <c r="F213" s="20" t="s">
        <v>78</v>
      </c>
      <c r="G213" s="20" t="s">
        <v>11175</v>
      </c>
      <c r="H213" s="20" t="s">
        <v>11500</v>
      </c>
      <c r="I213" s="20" t="s">
        <v>21150</v>
      </c>
      <c r="J213" s="33" t="s">
        <v>267</v>
      </c>
      <c r="K213" s="215" t="s">
        <v>268</v>
      </c>
      <c r="L213" s="20">
        <f t="shared" si="1"/>
        <v>21</v>
      </c>
      <c r="M213" s="20">
        <f t="shared" si="2"/>
        <v>3</v>
      </c>
      <c r="N213" s="20">
        <f t="shared" si="3"/>
        <v>2022</v>
      </c>
      <c r="O213" s="20">
        <v>72</v>
      </c>
      <c r="P213" s="209">
        <f t="shared" si="4"/>
        <v>46833</v>
      </c>
      <c r="Q213" s="20"/>
      <c r="R213" s="20" t="s">
        <v>21149</v>
      </c>
      <c r="S213" s="19" t="s">
        <v>370</v>
      </c>
      <c r="T213" s="19" t="s">
        <v>493</v>
      </c>
      <c r="U213" s="19" t="s">
        <v>656</v>
      </c>
      <c r="V213" s="209">
        <v>34194</v>
      </c>
      <c r="W213" s="20" t="s">
        <v>44</v>
      </c>
      <c r="X213" s="20">
        <v>17</v>
      </c>
      <c r="Y213" s="33" t="s">
        <v>21151</v>
      </c>
      <c r="Z213" s="19" t="s">
        <v>93</v>
      </c>
      <c r="AA213" s="20" t="s">
        <v>6131</v>
      </c>
      <c r="AB213" s="19" t="s">
        <v>6132</v>
      </c>
      <c r="AC213" s="20" t="s">
        <v>14386</v>
      </c>
    </row>
    <row r="214" spans="1:29" ht="22.5" customHeight="1" x14ac:dyDescent="0.35">
      <c r="A214" s="33">
        <v>212</v>
      </c>
      <c r="B214" s="20" t="s">
        <v>21152</v>
      </c>
      <c r="C214" s="20" t="s">
        <v>50</v>
      </c>
      <c r="D214" s="20" t="str">
        <f t="shared" si="0"/>
        <v>HCTĐang học</v>
      </c>
      <c r="E214" s="20" t="s">
        <v>6332</v>
      </c>
      <c r="F214" s="20" t="s">
        <v>78</v>
      </c>
      <c r="G214" s="20" t="s">
        <v>11175</v>
      </c>
      <c r="H214" s="20" t="s">
        <v>11500</v>
      </c>
      <c r="I214" s="20" t="s">
        <v>21153</v>
      </c>
      <c r="J214" s="33" t="s">
        <v>267</v>
      </c>
      <c r="K214" s="215" t="s">
        <v>268</v>
      </c>
      <c r="L214" s="20">
        <f t="shared" si="1"/>
        <v>21</v>
      </c>
      <c r="M214" s="20">
        <f t="shared" si="2"/>
        <v>3</v>
      </c>
      <c r="N214" s="20">
        <f t="shared" si="3"/>
        <v>2022</v>
      </c>
      <c r="O214" s="20">
        <v>72</v>
      </c>
      <c r="P214" s="209">
        <f t="shared" si="4"/>
        <v>46833</v>
      </c>
      <c r="Q214" s="20"/>
      <c r="R214" s="20" t="s">
        <v>21152</v>
      </c>
      <c r="S214" s="19" t="s">
        <v>21154</v>
      </c>
      <c r="T214" s="19" t="s">
        <v>2472</v>
      </c>
      <c r="U214" s="19" t="s">
        <v>11780</v>
      </c>
      <c r="V214" s="209">
        <v>33691</v>
      </c>
      <c r="W214" s="20" t="s">
        <v>75</v>
      </c>
      <c r="X214" s="20">
        <v>17</v>
      </c>
      <c r="Y214" s="33" t="s">
        <v>21155</v>
      </c>
      <c r="Z214" s="19" t="s">
        <v>121</v>
      </c>
      <c r="AA214" s="20" t="s">
        <v>6131</v>
      </c>
      <c r="AB214" s="19" t="s">
        <v>6132</v>
      </c>
      <c r="AC214" s="20" t="s">
        <v>14386</v>
      </c>
    </row>
    <row r="215" spans="1:29" ht="22.5" customHeight="1" x14ac:dyDescent="0.35">
      <c r="A215" s="33">
        <v>213</v>
      </c>
      <c r="B215" s="20" t="s">
        <v>21156</v>
      </c>
      <c r="C215" s="20" t="s">
        <v>50</v>
      </c>
      <c r="D215" s="20" t="str">
        <f t="shared" si="0"/>
        <v>TX - KTQĐang học</v>
      </c>
      <c r="E215" s="20" t="s">
        <v>6332</v>
      </c>
      <c r="F215" s="20" t="s">
        <v>78</v>
      </c>
      <c r="G215" s="20" t="s">
        <v>11175</v>
      </c>
      <c r="H215" s="20" t="s">
        <v>6113</v>
      </c>
      <c r="I215" s="20" t="s">
        <v>21156</v>
      </c>
      <c r="J215" s="33" t="s">
        <v>11482</v>
      </c>
      <c r="K215" s="215" t="s">
        <v>1243</v>
      </c>
      <c r="L215" s="20">
        <f t="shared" si="1"/>
        <v>14</v>
      </c>
      <c r="M215" s="20">
        <f t="shared" si="2"/>
        <v>10</v>
      </c>
      <c r="N215" s="20">
        <f t="shared" si="3"/>
        <v>2020</v>
      </c>
      <c r="O215" s="215">
        <v>96</v>
      </c>
      <c r="P215" s="209">
        <f t="shared" si="4"/>
        <v>47040</v>
      </c>
      <c r="Q215" s="20"/>
      <c r="R215" s="20" t="s">
        <v>21156</v>
      </c>
      <c r="S215" s="19" t="s">
        <v>21157</v>
      </c>
      <c r="T215" s="19" t="s">
        <v>1774</v>
      </c>
      <c r="U215" s="19" t="s">
        <v>516</v>
      </c>
      <c r="V215" s="209">
        <v>37014</v>
      </c>
      <c r="W215" s="20" t="s">
        <v>44</v>
      </c>
      <c r="X215" s="20">
        <v>1</v>
      </c>
      <c r="Y215" s="33" t="s">
        <v>14008</v>
      </c>
      <c r="Z215" s="19" t="s">
        <v>2054</v>
      </c>
      <c r="AA215" s="20" t="s">
        <v>14009</v>
      </c>
      <c r="AB215" s="19" t="s">
        <v>14010</v>
      </c>
      <c r="AC215" s="20" t="s">
        <v>15410</v>
      </c>
    </row>
    <row r="216" spans="1:29" ht="22.5" customHeight="1" x14ac:dyDescent="0.35">
      <c r="A216" s="33">
        <v>214</v>
      </c>
      <c r="B216" s="20" t="s">
        <v>21158</v>
      </c>
      <c r="C216" s="20" t="s">
        <v>50</v>
      </c>
      <c r="D216" s="20" t="str">
        <f t="shared" si="0"/>
        <v>TX - KTQĐang học</v>
      </c>
      <c r="E216" s="20" t="s">
        <v>6332</v>
      </c>
      <c r="F216" s="20" t="s">
        <v>78</v>
      </c>
      <c r="G216" s="20" t="s">
        <v>11175</v>
      </c>
      <c r="H216" s="20" t="s">
        <v>6113</v>
      </c>
      <c r="I216" s="20" t="s">
        <v>21158</v>
      </c>
      <c r="J216" s="33" t="s">
        <v>13656</v>
      </c>
      <c r="K216" s="215" t="s">
        <v>237</v>
      </c>
      <c r="L216" s="20">
        <f t="shared" si="1"/>
        <v>11</v>
      </c>
      <c r="M216" s="20">
        <f t="shared" si="2"/>
        <v>7</v>
      </c>
      <c r="N216" s="20">
        <f t="shared" si="3"/>
        <v>2022</v>
      </c>
      <c r="O216" s="20">
        <v>72</v>
      </c>
      <c r="P216" s="209">
        <f t="shared" si="4"/>
        <v>46945</v>
      </c>
      <c r="Q216" s="20"/>
      <c r="R216" s="20" t="s">
        <v>21158</v>
      </c>
      <c r="S216" s="19" t="s">
        <v>21159</v>
      </c>
      <c r="T216" s="19" t="s">
        <v>4359</v>
      </c>
      <c r="U216" s="19" t="s">
        <v>455</v>
      </c>
      <c r="V216" s="209">
        <v>37231</v>
      </c>
      <c r="W216" s="20" t="s">
        <v>75</v>
      </c>
      <c r="X216" s="20">
        <v>11</v>
      </c>
      <c r="Y216" s="33" t="s">
        <v>21160</v>
      </c>
      <c r="Z216" s="19" t="s">
        <v>2054</v>
      </c>
      <c r="AA216" s="20" t="s">
        <v>14009</v>
      </c>
      <c r="AB216" s="19" t="s">
        <v>14010</v>
      </c>
      <c r="AC216" s="20" t="s">
        <v>15410</v>
      </c>
    </row>
    <row r="217" spans="1:29" ht="22.5" customHeight="1" x14ac:dyDescent="0.35">
      <c r="A217" s="33">
        <v>215</v>
      </c>
      <c r="B217" s="20" t="s">
        <v>21161</v>
      </c>
      <c r="C217" s="20" t="s">
        <v>50</v>
      </c>
      <c r="D217" s="20" t="str">
        <f t="shared" si="0"/>
        <v>TX - HNQNĐang học</v>
      </c>
      <c r="E217" s="20" t="s">
        <v>6332</v>
      </c>
      <c r="F217" s="20" t="s">
        <v>78</v>
      </c>
      <c r="G217" s="20" t="s">
        <v>11175</v>
      </c>
      <c r="H217" s="20" t="s">
        <v>6113</v>
      </c>
      <c r="I217" s="20" t="s">
        <v>21161</v>
      </c>
      <c r="J217" s="33" t="s">
        <v>13958</v>
      </c>
      <c r="K217" s="215" t="s">
        <v>13959</v>
      </c>
      <c r="L217" s="20">
        <f t="shared" si="1"/>
        <v>13</v>
      </c>
      <c r="M217" s="20">
        <f t="shared" si="2"/>
        <v>4</v>
      </c>
      <c r="N217" s="20">
        <f t="shared" si="3"/>
        <v>2022</v>
      </c>
      <c r="O217" s="20">
        <v>72</v>
      </c>
      <c r="P217" s="209">
        <f t="shared" si="4"/>
        <v>46856</v>
      </c>
      <c r="Q217" s="20"/>
      <c r="R217" s="20" t="s">
        <v>21161</v>
      </c>
      <c r="S217" s="19" t="s">
        <v>21162</v>
      </c>
      <c r="T217" s="19" t="s">
        <v>420</v>
      </c>
      <c r="U217" s="19" t="s">
        <v>455</v>
      </c>
      <c r="V217" s="209">
        <v>27526</v>
      </c>
      <c r="W217" s="20" t="s">
        <v>75</v>
      </c>
      <c r="X217" s="20" t="s">
        <v>6167</v>
      </c>
      <c r="Y217" s="33" t="s">
        <v>13973</v>
      </c>
      <c r="Z217" s="19" t="s">
        <v>46</v>
      </c>
      <c r="AA217" s="20" t="s">
        <v>13974</v>
      </c>
      <c r="AB217" s="19" t="s">
        <v>18161</v>
      </c>
      <c r="AC217" s="20" t="s">
        <v>14407</v>
      </c>
    </row>
    <row r="218" spans="1:29" ht="22.5" customHeight="1" x14ac:dyDescent="0.35">
      <c r="A218" s="33">
        <v>216</v>
      </c>
      <c r="B218" s="20" t="s">
        <v>21163</v>
      </c>
      <c r="C218" s="20" t="s">
        <v>50</v>
      </c>
      <c r="D218" s="20" t="str">
        <f t="shared" si="0"/>
        <v>TX - CĐLCĐang học</v>
      </c>
      <c r="E218" s="20" t="s">
        <v>6332</v>
      </c>
      <c r="F218" s="20" t="s">
        <v>78</v>
      </c>
      <c r="G218" s="20" t="s">
        <v>11175</v>
      </c>
      <c r="H218" s="20" t="s">
        <v>6113</v>
      </c>
      <c r="I218" s="20" t="s">
        <v>21163</v>
      </c>
      <c r="J218" s="33" t="s">
        <v>21164</v>
      </c>
      <c r="K218" s="215" t="s">
        <v>1347</v>
      </c>
      <c r="L218" s="20">
        <f t="shared" si="1"/>
        <v>4</v>
      </c>
      <c r="M218" s="20">
        <f t="shared" si="2"/>
        <v>5</v>
      </c>
      <c r="N218" s="20">
        <f t="shared" si="3"/>
        <v>2021</v>
      </c>
      <c r="O218" s="215">
        <v>96</v>
      </c>
      <c r="P218" s="209">
        <f t="shared" si="4"/>
        <v>47242</v>
      </c>
      <c r="Q218" s="20"/>
      <c r="R218" s="20" t="s">
        <v>21163</v>
      </c>
      <c r="S218" s="19" t="s">
        <v>21165</v>
      </c>
      <c r="T218" s="19" t="s">
        <v>5260</v>
      </c>
      <c r="U218" s="19" t="s">
        <v>960</v>
      </c>
      <c r="V218" s="209">
        <v>31447</v>
      </c>
      <c r="W218" s="20" t="s">
        <v>44</v>
      </c>
      <c r="X218" s="20" t="s">
        <v>21166</v>
      </c>
      <c r="Y218" s="33" t="s">
        <v>21167</v>
      </c>
      <c r="Z218" s="19" t="s">
        <v>279</v>
      </c>
      <c r="AA218" s="20" t="s">
        <v>21168</v>
      </c>
      <c r="AB218" s="19" t="s">
        <v>21169</v>
      </c>
      <c r="AC218" s="20" t="s">
        <v>14407</v>
      </c>
    </row>
    <row r="219" spans="1:29" ht="22.5" customHeight="1" x14ac:dyDescent="0.35">
      <c r="A219" s="33">
        <v>217</v>
      </c>
      <c r="B219" s="20" t="s">
        <v>21170</v>
      </c>
      <c r="C219" s="20" t="s">
        <v>50</v>
      </c>
      <c r="D219" s="20" t="str">
        <f t="shared" si="0"/>
        <v>TX - CĐLCĐang học</v>
      </c>
      <c r="E219" s="20" t="s">
        <v>6332</v>
      </c>
      <c r="F219" s="20" t="s">
        <v>78</v>
      </c>
      <c r="G219" s="20" t="s">
        <v>11175</v>
      </c>
      <c r="H219" s="20" t="s">
        <v>6113</v>
      </c>
      <c r="I219" s="20" t="s">
        <v>21170</v>
      </c>
      <c r="J219" s="33" t="s">
        <v>21171</v>
      </c>
      <c r="K219" s="215" t="s">
        <v>10856</v>
      </c>
      <c r="L219" s="20">
        <f t="shared" si="1"/>
        <v>19</v>
      </c>
      <c r="M219" s="20">
        <f t="shared" si="2"/>
        <v>7</v>
      </c>
      <c r="N219" s="20">
        <f t="shared" si="3"/>
        <v>2021</v>
      </c>
      <c r="O219" s="215">
        <v>96</v>
      </c>
      <c r="P219" s="209">
        <f t="shared" si="4"/>
        <v>47318</v>
      </c>
      <c r="Q219" s="20"/>
      <c r="R219" s="20" t="s">
        <v>21170</v>
      </c>
      <c r="S219" s="19" t="s">
        <v>21172</v>
      </c>
      <c r="T219" s="19" t="s">
        <v>6021</v>
      </c>
      <c r="U219" s="19" t="s">
        <v>21173</v>
      </c>
      <c r="V219" s="209">
        <v>33112</v>
      </c>
      <c r="W219" s="20" t="s">
        <v>75</v>
      </c>
      <c r="X219" s="20" t="s">
        <v>21166</v>
      </c>
      <c r="Y219" s="33" t="s">
        <v>21167</v>
      </c>
      <c r="Z219" s="19" t="s">
        <v>279</v>
      </c>
      <c r="AA219" s="20" t="s">
        <v>21168</v>
      </c>
      <c r="AB219" s="19" t="s">
        <v>21169</v>
      </c>
      <c r="AC219" s="20" t="s">
        <v>14407</v>
      </c>
    </row>
    <row r="220" spans="1:29" ht="22.5" customHeight="1" x14ac:dyDescent="0.35">
      <c r="A220" s="33">
        <v>218</v>
      </c>
      <c r="B220" s="20" t="s">
        <v>21174</v>
      </c>
      <c r="C220" s="20" t="s">
        <v>50</v>
      </c>
      <c r="D220" s="20" t="str">
        <f t="shared" si="0"/>
        <v>TX - YMĐang học</v>
      </c>
      <c r="E220" s="20" t="s">
        <v>6332</v>
      </c>
      <c r="F220" s="20" t="s">
        <v>78</v>
      </c>
      <c r="G220" s="20" t="s">
        <v>11175</v>
      </c>
      <c r="H220" s="20" t="s">
        <v>6113</v>
      </c>
      <c r="I220" s="20" t="s">
        <v>21174</v>
      </c>
      <c r="J220" s="33" t="s">
        <v>14028</v>
      </c>
      <c r="K220" s="215" t="s">
        <v>1355</v>
      </c>
      <c r="L220" s="20">
        <f t="shared" si="1"/>
        <v>8</v>
      </c>
      <c r="M220" s="20">
        <f t="shared" si="2"/>
        <v>6</v>
      </c>
      <c r="N220" s="20">
        <f t="shared" si="3"/>
        <v>2021</v>
      </c>
      <c r="O220" s="215">
        <v>96</v>
      </c>
      <c r="P220" s="209">
        <f t="shared" si="4"/>
        <v>47277</v>
      </c>
      <c r="Q220" s="20"/>
      <c r="R220" s="20" t="s">
        <v>21174</v>
      </c>
      <c r="S220" s="19" t="s">
        <v>21175</v>
      </c>
      <c r="T220" s="19" t="s">
        <v>21176</v>
      </c>
      <c r="U220" s="19" t="s">
        <v>549</v>
      </c>
      <c r="V220" s="210">
        <v>36098</v>
      </c>
      <c r="W220" s="20" t="s">
        <v>75</v>
      </c>
      <c r="X220" s="20" t="s">
        <v>21177</v>
      </c>
      <c r="Y220" s="33" t="s">
        <v>14193</v>
      </c>
      <c r="Z220" s="19" t="s">
        <v>279</v>
      </c>
      <c r="AA220" s="20" t="s">
        <v>14194</v>
      </c>
      <c r="AB220" s="19" t="s">
        <v>14195</v>
      </c>
      <c r="AC220" s="20" t="s">
        <v>14407</v>
      </c>
    </row>
    <row r="221" spans="1:29" ht="22.5" customHeight="1" x14ac:dyDescent="0.35">
      <c r="A221" s="33">
        <v>219</v>
      </c>
      <c r="B221" s="20" t="s">
        <v>21178</v>
      </c>
      <c r="C221" s="20" t="s">
        <v>50</v>
      </c>
      <c r="D221" s="20" t="str">
        <f t="shared" si="0"/>
        <v>TX - ĐPĐang học</v>
      </c>
      <c r="E221" s="20" t="s">
        <v>6332</v>
      </c>
      <c r="F221" s="20" t="s">
        <v>78</v>
      </c>
      <c r="G221" s="20" t="s">
        <v>11175</v>
      </c>
      <c r="H221" s="20" t="s">
        <v>6113</v>
      </c>
      <c r="I221" s="20" t="s">
        <v>21178</v>
      </c>
      <c r="J221" s="33" t="s">
        <v>14144</v>
      </c>
      <c r="K221" s="215" t="s">
        <v>2553</v>
      </c>
      <c r="L221" s="20">
        <f t="shared" si="1"/>
        <v>19</v>
      </c>
      <c r="M221" s="20">
        <f t="shared" si="2"/>
        <v>8</v>
      </c>
      <c r="N221" s="20">
        <f t="shared" si="3"/>
        <v>2021</v>
      </c>
      <c r="O221" s="215">
        <v>96</v>
      </c>
      <c r="P221" s="209">
        <f t="shared" si="4"/>
        <v>47349</v>
      </c>
      <c r="Q221" s="20"/>
      <c r="R221" s="20" t="s">
        <v>21178</v>
      </c>
      <c r="S221" s="19" t="s">
        <v>21179</v>
      </c>
      <c r="T221" s="19" t="s">
        <v>586</v>
      </c>
      <c r="U221" s="19" t="s">
        <v>3486</v>
      </c>
      <c r="V221" s="209">
        <v>35292</v>
      </c>
      <c r="W221" s="20" t="s">
        <v>75</v>
      </c>
      <c r="X221" s="20" t="s">
        <v>18181</v>
      </c>
      <c r="Y221" s="33" t="s">
        <v>21180</v>
      </c>
      <c r="Z221" s="19" t="s">
        <v>121</v>
      </c>
      <c r="AA221" s="20" t="s">
        <v>18182</v>
      </c>
      <c r="AB221" s="19" t="s">
        <v>18183</v>
      </c>
      <c r="AC221" s="20" t="s">
        <v>14407</v>
      </c>
    </row>
    <row r="222" spans="1:29" ht="22.5" customHeight="1" x14ac:dyDescent="0.35">
      <c r="A222" s="33">
        <v>220</v>
      </c>
      <c r="B222" s="20" t="s">
        <v>21181</v>
      </c>
      <c r="C222" s="20" t="s">
        <v>50</v>
      </c>
      <c r="D222" s="20" t="str">
        <f t="shared" si="0"/>
        <v>TX - ĐPĐang học</v>
      </c>
      <c r="E222" s="20" t="s">
        <v>6332</v>
      </c>
      <c r="F222" s="20" t="s">
        <v>78</v>
      </c>
      <c r="G222" s="20" t="s">
        <v>11175</v>
      </c>
      <c r="H222" s="20" t="s">
        <v>6113</v>
      </c>
      <c r="I222" s="20" t="s">
        <v>21181</v>
      </c>
      <c r="J222" s="33" t="s">
        <v>14144</v>
      </c>
      <c r="K222" s="215" t="s">
        <v>2553</v>
      </c>
      <c r="L222" s="20">
        <f t="shared" si="1"/>
        <v>19</v>
      </c>
      <c r="M222" s="20">
        <f t="shared" si="2"/>
        <v>8</v>
      </c>
      <c r="N222" s="20">
        <f t="shared" si="3"/>
        <v>2021</v>
      </c>
      <c r="O222" s="215">
        <v>96</v>
      </c>
      <c r="P222" s="209">
        <f t="shared" si="4"/>
        <v>47349</v>
      </c>
      <c r="Q222" s="20"/>
      <c r="R222" s="20" t="s">
        <v>21181</v>
      </c>
      <c r="S222" s="19" t="s">
        <v>21182</v>
      </c>
      <c r="T222" s="19" t="s">
        <v>950</v>
      </c>
      <c r="U222" s="19" t="s">
        <v>462</v>
      </c>
      <c r="V222" s="210">
        <v>30609</v>
      </c>
      <c r="W222" s="20" t="s">
        <v>75</v>
      </c>
      <c r="X222" s="20" t="s">
        <v>18181</v>
      </c>
      <c r="Y222" s="33" t="s">
        <v>21180</v>
      </c>
      <c r="Z222" s="19" t="s">
        <v>121</v>
      </c>
      <c r="AA222" s="20" t="s">
        <v>18182</v>
      </c>
      <c r="AB222" s="19" t="s">
        <v>18183</v>
      </c>
      <c r="AC222" s="20" t="s">
        <v>14407</v>
      </c>
    </row>
    <row r="223" spans="1:29" ht="22.5" customHeight="1" x14ac:dyDescent="0.35">
      <c r="A223" s="33">
        <v>221</v>
      </c>
      <c r="B223" s="20" t="s">
        <v>21183</v>
      </c>
      <c r="C223" s="20" t="s">
        <v>50</v>
      </c>
      <c r="D223" s="20" t="str">
        <f t="shared" si="0"/>
        <v>TX - GBBNĐang học</v>
      </c>
      <c r="E223" s="20" t="s">
        <v>6332</v>
      </c>
      <c r="F223" s="20" t="s">
        <v>78</v>
      </c>
      <c r="G223" s="20" t="s">
        <v>11175</v>
      </c>
      <c r="H223" s="20" t="s">
        <v>6113</v>
      </c>
      <c r="I223" s="20" t="s">
        <v>21183</v>
      </c>
      <c r="J223" s="33" t="s">
        <v>13992</v>
      </c>
      <c r="K223" s="215" t="s">
        <v>1316</v>
      </c>
      <c r="L223" s="20">
        <f t="shared" si="1"/>
        <v>6</v>
      </c>
      <c r="M223" s="20">
        <f t="shared" si="2"/>
        <v>4</v>
      </c>
      <c r="N223" s="20">
        <f t="shared" si="3"/>
        <v>2021</v>
      </c>
      <c r="O223" s="215">
        <v>96</v>
      </c>
      <c r="P223" s="209">
        <f t="shared" si="4"/>
        <v>47214</v>
      </c>
      <c r="Q223" s="20"/>
      <c r="R223" s="20" t="s">
        <v>21183</v>
      </c>
      <c r="S223" s="19" t="s">
        <v>21184</v>
      </c>
      <c r="T223" s="19" t="s">
        <v>4283</v>
      </c>
      <c r="U223" s="19" t="s">
        <v>3985</v>
      </c>
      <c r="V223" s="209">
        <v>34758</v>
      </c>
      <c r="W223" s="20" t="s">
        <v>75</v>
      </c>
      <c r="X223" s="20" t="s">
        <v>18194</v>
      </c>
      <c r="Y223" s="33" t="s">
        <v>18195</v>
      </c>
      <c r="Z223" s="19" t="s">
        <v>121</v>
      </c>
      <c r="AA223" s="20" t="s">
        <v>18196</v>
      </c>
      <c r="AB223" s="19" t="s">
        <v>18197</v>
      </c>
      <c r="AC223" s="20" t="s">
        <v>14407</v>
      </c>
    </row>
    <row r="224" spans="1:29" ht="22.5" customHeight="1" x14ac:dyDescent="0.35">
      <c r="A224" s="33">
        <v>222</v>
      </c>
      <c r="B224" s="20" t="s">
        <v>21185</v>
      </c>
      <c r="C224" s="20" t="s">
        <v>50</v>
      </c>
      <c r="D224" s="20" t="str">
        <f t="shared" si="0"/>
        <v>TX - HPHĐang học</v>
      </c>
      <c r="E224" s="20" t="s">
        <v>6332</v>
      </c>
      <c r="F224" s="20" t="s">
        <v>78</v>
      </c>
      <c r="G224" s="20" t="s">
        <v>11175</v>
      </c>
      <c r="H224" s="20" t="s">
        <v>6113</v>
      </c>
      <c r="I224" s="20" t="s">
        <v>21185</v>
      </c>
      <c r="J224" s="33" t="s">
        <v>21186</v>
      </c>
      <c r="K224" s="215" t="s">
        <v>16554</v>
      </c>
      <c r="L224" s="20">
        <f t="shared" si="1"/>
        <v>26</v>
      </c>
      <c r="M224" s="20">
        <f t="shared" si="2"/>
        <v>11</v>
      </c>
      <c r="N224" s="20">
        <f t="shared" si="3"/>
        <v>2019</v>
      </c>
      <c r="O224" s="20">
        <v>96</v>
      </c>
      <c r="P224" s="209">
        <f t="shared" si="4"/>
        <v>46717</v>
      </c>
      <c r="Q224" s="20"/>
      <c r="R224" s="20" t="s">
        <v>21185</v>
      </c>
      <c r="S224" s="19" t="s">
        <v>21187</v>
      </c>
      <c r="T224" s="19" t="s">
        <v>21188</v>
      </c>
      <c r="U224" s="19" t="s">
        <v>649</v>
      </c>
      <c r="V224" s="209">
        <v>33271</v>
      </c>
      <c r="W224" s="20" t="s">
        <v>44</v>
      </c>
      <c r="X224" s="20" t="s">
        <v>14412</v>
      </c>
      <c r="Y224" s="33" t="s">
        <v>14413</v>
      </c>
      <c r="Z224" s="19" t="s">
        <v>121</v>
      </c>
      <c r="AA224" s="20" t="s">
        <v>6394</v>
      </c>
      <c r="AB224" s="19" t="s">
        <v>6138</v>
      </c>
      <c r="AC224" s="20" t="s">
        <v>14407</v>
      </c>
    </row>
    <row r="225" spans="1:29" ht="22.5" customHeight="1" x14ac:dyDescent="0.35">
      <c r="A225" s="33">
        <v>223</v>
      </c>
      <c r="B225" s="20" t="s">
        <v>21189</v>
      </c>
      <c r="C225" s="20" t="s">
        <v>785</v>
      </c>
      <c r="D225" s="20" t="str">
        <f t="shared" si="0"/>
        <v>TX - HPHXV</v>
      </c>
      <c r="E225" s="20" t="s">
        <v>785</v>
      </c>
      <c r="F225" s="20" t="s">
        <v>785</v>
      </c>
      <c r="G225" s="20" t="s">
        <v>11175</v>
      </c>
      <c r="H225" s="20" t="s">
        <v>6113</v>
      </c>
      <c r="I225" s="20" t="s">
        <v>21189</v>
      </c>
      <c r="J225" s="33" t="s">
        <v>21190</v>
      </c>
      <c r="K225" s="215" t="s">
        <v>21191</v>
      </c>
      <c r="L225" s="20">
        <f t="shared" si="1"/>
        <v>11</v>
      </c>
      <c r="M225" s="20">
        <f t="shared" si="2"/>
        <v>3</v>
      </c>
      <c r="N225" s="20">
        <f t="shared" si="3"/>
        <v>2016</v>
      </c>
      <c r="O225" s="20">
        <v>96</v>
      </c>
      <c r="P225" s="209">
        <f t="shared" si="4"/>
        <v>45362</v>
      </c>
      <c r="Q225" s="20"/>
      <c r="R225" s="20" t="s">
        <v>21189</v>
      </c>
      <c r="S225" s="19" t="s">
        <v>21192</v>
      </c>
      <c r="T225" s="19" t="s">
        <v>21193</v>
      </c>
      <c r="U225" s="19" t="s">
        <v>10695</v>
      </c>
      <c r="V225" s="209">
        <v>33939</v>
      </c>
      <c r="W225" s="20" t="s">
        <v>75</v>
      </c>
      <c r="X225" s="20" t="s">
        <v>14412</v>
      </c>
      <c r="Y225" s="33" t="s">
        <v>14413</v>
      </c>
      <c r="Z225" s="19" t="s">
        <v>121</v>
      </c>
      <c r="AA225" s="20" t="s">
        <v>6394</v>
      </c>
      <c r="AB225" s="19" t="s">
        <v>6138</v>
      </c>
      <c r="AC225" s="20" t="s">
        <v>14407</v>
      </c>
    </row>
    <row r="226" spans="1:29" ht="22.5" customHeight="1" x14ac:dyDescent="0.35">
      <c r="A226" s="33">
        <v>224</v>
      </c>
      <c r="B226" s="20" t="s">
        <v>21194</v>
      </c>
      <c r="C226" s="20" t="s">
        <v>50</v>
      </c>
      <c r="D226" s="20" t="str">
        <f t="shared" si="0"/>
        <v>TX - HPHĐang học</v>
      </c>
      <c r="E226" s="20" t="s">
        <v>6332</v>
      </c>
      <c r="F226" s="20" t="s">
        <v>78</v>
      </c>
      <c r="G226" s="20" t="s">
        <v>11175</v>
      </c>
      <c r="H226" s="20" t="s">
        <v>6113</v>
      </c>
      <c r="I226" s="20" t="s">
        <v>21194</v>
      </c>
      <c r="J226" s="33" t="s">
        <v>21195</v>
      </c>
      <c r="K226" s="215" t="s">
        <v>21196</v>
      </c>
      <c r="L226" s="20">
        <f t="shared" si="1"/>
        <v>2</v>
      </c>
      <c r="M226" s="20">
        <f t="shared" si="2"/>
        <v>3</v>
      </c>
      <c r="N226" s="20">
        <f t="shared" si="3"/>
        <v>2020</v>
      </c>
      <c r="O226" s="20">
        <v>96</v>
      </c>
      <c r="P226" s="209">
        <f t="shared" si="4"/>
        <v>46814</v>
      </c>
      <c r="Q226" s="20"/>
      <c r="R226" s="20" t="s">
        <v>21194</v>
      </c>
      <c r="S226" s="19" t="s">
        <v>21197</v>
      </c>
      <c r="T226" s="19" t="s">
        <v>3165</v>
      </c>
      <c r="U226" s="19" t="s">
        <v>337</v>
      </c>
      <c r="V226" s="209">
        <v>35988</v>
      </c>
      <c r="W226" s="20" t="s">
        <v>75</v>
      </c>
      <c r="X226" s="20" t="s">
        <v>18471</v>
      </c>
      <c r="Y226" s="33" t="s">
        <v>13979</v>
      </c>
      <c r="Z226" s="19" t="s">
        <v>121</v>
      </c>
      <c r="AA226" s="20" t="s">
        <v>6394</v>
      </c>
      <c r="AB226" s="19" t="s">
        <v>6138</v>
      </c>
      <c r="AC226" s="20" t="s">
        <v>14407</v>
      </c>
    </row>
    <row r="227" spans="1:29" ht="22.5" customHeight="1" x14ac:dyDescent="0.35">
      <c r="A227" s="33">
        <v>225</v>
      </c>
      <c r="B227" s="20" t="s">
        <v>21198</v>
      </c>
      <c r="C227" s="20" t="s">
        <v>50</v>
      </c>
      <c r="D227" s="20" t="str">
        <f t="shared" si="0"/>
        <v>TX - HPHĐang học</v>
      </c>
      <c r="E227" s="20" t="s">
        <v>6332</v>
      </c>
      <c r="F227" s="20" t="s">
        <v>78</v>
      </c>
      <c r="G227" s="20" t="s">
        <v>11175</v>
      </c>
      <c r="H227" s="20" t="s">
        <v>6113</v>
      </c>
      <c r="I227" s="20" t="s">
        <v>21198</v>
      </c>
      <c r="J227" s="33" t="s">
        <v>21199</v>
      </c>
      <c r="K227" s="215" t="s">
        <v>21200</v>
      </c>
      <c r="L227" s="20">
        <f t="shared" si="1"/>
        <v>15</v>
      </c>
      <c r="M227" s="20">
        <f t="shared" si="2"/>
        <v>6</v>
      </c>
      <c r="N227" s="20">
        <f t="shared" si="3"/>
        <v>2020</v>
      </c>
      <c r="O227" s="20">
        <v>96</v>
      </c>
      <c r="P227" s="209">
        <f t="shared" si="4"/>
        <v>46919</v>
      </c>
      <c r="Q227" s="20"/>
      <c r="R227" s="20" t="s">
        <v>21198</v>
      </c>
      <c r="S227" s="19" t="s">
        <v>21201</v>
      </c>
      <c r="T227" s="19" t="s">
        <v>2338</v>
      </c>
      <c r="U227" s="19" t="s">
        <v>73</v>
      </c>
      <c r="V227" s="210">
        <v>32437</v>
      </c>
      <c r="W227" s="20" t="s">
        <v>75</v>
      </c>
      <c r="X227" s="20" t="s">
        <v>18471</v>
      </c>
      <c r="Y227" s="33" t="s">
        <v>13979</v>
      </c>
      <c r="Z227" s="19" t="s">
        <v>121</v>
      </c>
      <c r="AA227" s="20" t="s">
        <v>6394</v>
      </c>
      <c r="AB227" s="19" t="s">
        <v>6138</v>
      </c>
      <c r="AC227" s="20" t="s">
        <v>14407</v>
      </c>
    </row>
    <row r="228" spans="1:29" ht="22.5" customHeight="1" x14ac:dyDescent="0.35">
      <c r="A228" s="33">
        <v>226</v>
      </c>
      <c r="B228" s="20" t="s">
        <v>21202</v>
      </c>
      <c r="C228" s="20" t="s">
        <v>50</v>
      </c>
      <c r="D228" s="20" t="str">
        <f t="shared" si="0"/>
        <v>TX - HPHĐang học</v>
      </c>
      <c r="E228" s="20" t="s">
        <v>6332</v>
      </c>
      <c r="F228" s="20" t="s">
        <v>78</v>
      </c>
      <c r="G228" s="20" t="s">
        <v>11175</v>
      </c>
      <c r="H228" s="20" t="s">
        <v>6113</v>
      </c>
      <c r="I228" s="20" t="s">
        <v>21202</v>
      </c>
      <c r="J228" s="33" t="s">
        <v>21203</v>
      </c>
      <c r="K228" s="215" t="s">
        <v>1263</v>
      </c>
      <c r="L228" s="20">
        <f t="shared" si="1"/>
        <v>7</v>
      </c>
      <c r="M228" s="20">
        <f t="shared" si="2"/>
        <v>9</v>
      </c>
      <c r="N228" s="20">
        <f t="shared" si="3"/>
        <v>2020</v>
      </c>
      <c r="O228" s="20">
        <v>96</v>
      </c>
      <c r="P228" s="209">
        <f t="shared" si="4"/>
        <v>47003</v>
      </c>
      <c r="Q228" s="20"/>
      <c r="R228" s="20" t="s">
        <v>21202</v>
      </c>
      <c r="S228" s="19" t="s">
        <v>21204</v>
      </c>
      <c r="T228" s="19" t="s">
        <v>112</v>
      </c>
      <c r="U228" s="19" t="s">
        <v>85</v>
      </c>
      <c r="V228" s="210">
        <v>32798</v>
      </c>
      <c r="W228" s="20" t="s">
        <v>75</v>
      </c>
      <c r="X228" s="20" t="s">
        <v>18471</v>
      </c>
      <c r="Y228" s="33" t="s">
        <v>13979</v>
      </c>
      <c r="Z228" s="19" t="s">
        <v>121</v>
      </c>
      <c r="AA228" s="20" t="s">
        <v>6394</v>
      </c>
      <c r="AB228" s="19" t="s">
        <v>6138</v>
      </c>
      <c r="AC228" s="20" t="s">
        <v>14407</v>
      </c>
    </row>
    <row r="229" spans="1:29" ht="22.5" customHeight="1" x14ac:dyDescent="0.35">
      <c r="A229" s="33">
        <v>227</v>
      </c>
      <c r="B229" s="20" t="s">
        <v>21205</v>
      </c>
      <c r="C229" s="20" t="s">
        <v>50</v>
      </c>
      <c r="D229" s="20" t="str">
        <f t="shared" si="0"/>
        <v>TX - HPHĐang học</v>
      </c>
      <c r="E229" s="20" t="s">
        <v>6332</v>
      </c>
      <c r="F229" s="20" t="s">
        <v>78</v>
      </c>
      <c r="G229" s="20" t="s">
        <v>11175</v>
      </c>
      <c r="H229" s="20" t="s">
        <v>6113</v>
      </c>
      <c r="I229" s="20" t="s">
        <v>21205</v>
      </c>
      <c r="J229" s="33" t="s">
        <v>21206</v>
      </c>
      <c r="K229" s="215" t="s">
        <v>110</v>
      </c>
      <c r="L229" s="20">
        <f t="shared" si="1"/>
        <v>1</v>
      </c>
      <c r="M229" s="20">
        <f t="shared" si="2"/>
        <v>7</v>
      </c>
      <c r="N229" s="20">
        <f t="shared" si="3"/>
        <v>2020</v>
      </c>
      <c r="O229" s="20">
        <v>96</v>
      </c>
      <c r="P229" s="209">
        <f t="shared" si="4"/>
        <v>46935</v>
      </c>
      <c r="Q229" s="20"/>
      <c r="R229" s="20" t="s">
        <v>21205</v>
      </c>
      <c r="S229" s="19" t="s">
        <v>21207</v>
      </c>
      <c r="T229" s="19" t="s">
        <v>18176</v>
      </c>
      <c r="U229" s="19" t="s">
        <v>3100</v>
      </c>
      <c r="V229" s="209">
        <v>33210</v>
      </c>
      <c r="W229" s="20" t="s">
        <v>75</v>
      </c>
      <c r="X229" s="20" t="s">
        <v>18471</v>
      </c>
      <c r="Y229" s="33" t="s">
        <v>13979</v>
      </c>
      <c r="Z229" s="19" t="s">
        <v>121</v>
      </c>
      <c r="AA229" s="20" t="s">
        <v>6394</v>
      </c>
      <c r="AB229" s="19" t="s">
        <v>6138</v>
      </c>
      <c r="AC229" s="20" t="s">
        <v>14407</v>
      </c>
    </row>
    <row r="230" spans="1:29" ht="22.5" customHeight="1" x14ac:dyDescent="0.35">
      <c r="A230" s="33">
        <v>228</v>
      </c>
      <c r="B230" s="20" t="s">
        <v>21208</v>
      </c>
      <c r="C230" s="20" t="s">
        <v>50</v>
      </c>
      <c r="D230" s="20" t="str">
        <f t="shared" si="0"/>
        <v>TX - HPHĐang học</v>
      </c>
      <c r="E230" s="20" t="s">
        <v>6332</v>
      </c>
      <c r="F230" s="20" t="s">
        <v>78</v>
      </c>
      <c r="G230" s="20" t="s">
        <v>11175</v>
      </c>
      <c r="H230" s="20" t="s">
        <v>6113</v>
      </c>
      <c r="I230" s="20" t="s">
        <v>21208</v>
      </c>
      <c r="J230" s="33" t="s">
        <v>21203</v>
      </c>
      <c r="K230" s="215" t="s">
        <v>1263</v>
      </c>
      <c r="L230" s="20">
        <f t="shared" si="1"/>
        <v>7</v>
      </c>
      <c r="M230" s="20">
        <f t="shared" si="2"/>
        <v>9</v>
      </c>
      <c r="N230" s="20">
        <f t="shared" si="3"/>
        <v>2020</v>
      </c>
      <c r="O230" s="20">
        <v>96</v>
      </c>
      <c r="P230" s="209">
        <f t="shared" si="4"/>
        <v>47003</v>
      </c>
      <c r="Q230" s="20"/>
      <c r="R230" s="20" t="s">
        <v>21208</v>
      </c>
      <c r="S230" s="19" t="s">
        <v>21209</v>
      </c>
      <c r="T230" s="19" t="s">
        <v>19223</v>
      </c>
      <c r="U230" s="19" t="s">
        <v>972</v>
      </c>
      <c r="V230" s="209">
        <v>35069</v>
      </c>
      <c r="W230" s="20" t="s">
        <v>75</v>
      </c>
      <c r="X230" s="20" t="s">
        <v>18471</v>
      </c>
      <c r="Y230" s="33" t="s">
        <v>13979</v>
      </c>
      <c r="Z230" s="19" t="s">
        <v>121</v>
      </c>
      <c r="AA230" s="20" t="s">
        <v>6394</v>
      </c>
      <c r="AB230" s="19" t="s">
        <v>6138</v>
      </c>
      <c r="AC230" s="20" t="s">
        <v>14407</v>
      </c>
    </row>
    <row r="231" spans="1:29" ht="22.5" customHeight="1" x14ac:dyDescent="0.35">
      <c r="A231" s="33">
        <v>229</v>
      </c>
      <c r="B231" s="20" t="s">
        <v>21210</v>
      </c>
      <c r="C231" s="20" t="s">
        <v>50</v>
      </c>
      <c r="D231" s="20" t="str">
        <f t="shared" si="0"/>
        <v>TX - HPHĐang học</v>
      </c>
      <c r="E231" s="20" t="s">
        <v>6332</v>
      </c>
      <c r="F231" s="20" t="s">
        <v>78</v>
      </c>
      <c r="G231" s="20" t="s">
        <v>11175</v>
      </c>
      <c r="H231" s="20" t="s">
        <v>6113</v>
      </c>
      <c r="I231" s="20" t="s">
        <v>21210</v>
      </c>
      <c r="J231" s="33" t="s">
        <v>13977</v>
      </c>
      <c r="K231" s="215" t="s">
        <v>10505</v>
      </c>
      <c r="L231" s="20">
        <f t="shared" si="1"/>
        <v>1</v>
      </c>
      <c r="M231" s="20">
        <f t="shared" si="2"/>
        <v>12</v>
      </c>
      <c r="N231" s="20">
        <f t="shared" si="3"/>
        <v>2020</v>
      </c>
      <c r="O231" s="20">
        <v>96</v>
      </c>
      <c r="P231" s="209">
        <f t="shared" si="4"/>
        <v>47088</v>
      </c>
      <c r="Q231" s="20"/>
      <c r="R231" s="20" t="s">
        <v>21210</v>
      </c>
      <c r="S231" s="19" t="s">
        <v>21211</v>
      </c>
      <c r="T231" s="19" t="s">
        <v>618</v>
      </c>
      <c r="U231" s="19" t="s">
        <v>158</v>
      </c>
      <c r="V231" s="209">
        <v>33915</v>
      </c>
      <c r="W231" s="20" t="s">
        <v>75</v>
      </c>
      <c r="X231" s="20" t="s">
        <v>18471</v>
      </c>
      <c r="Y231" s="33" t="s">
        <v>13979</v>
      </c>
      <c r="Z231" s="19" t="s">
        <v>121</v>
      </c>
      <c r="AA231" s="20" t="s">
        <v>6394</v>
      </c>
      <c r="AB231" s="19" t="s">
        <v>6138</v>
      </c>
      <c r="AC231" s="20" t="s">
        <v>14407</v>
      </c>
    </row>
    <row r="232" spans="1:29" ht="22.5" customHeight="1" x14ac:dyDescent="0.35">
      <c r="A232" s="33">
        <v>230</v>
      </c>
      <c r="B232" s="20" t="s">
        <v>21212</v>
      </c>
      <c r="C232" s="20" t="s">
        <v>50</v>
      </c>
      <c r="D232" s="20" t="str">
        <f t="shared" si="0"/>
        <v>TX - HPHĐang học</v>
      </c>
      <c r="E232" s="20" t="s">
        <v>6332</v>
      </c>
      <c r="F232" s="20" t="s">
        <v>78</v>
      </c>
      <c r="G232" s="20" t="s">
        <v>11175</v>
      </c>
      <c r="H232" s="20" t="s">
        <v>6113</v>
      </c>
      <c r="I232" s="20" t="s">
        <v>21212</v>
      </c>
      <c r="J232" s="33" t="s">
        <v>13977</v>
      </c>
      <c r="K232" s="215" t="s">
        <v>10505</v>
      </c>
      <c r="L232" s="20">
        <f t="shared" si="1"/>
        <v>1</v>
      </c>
      <c r="M232" s="20">
        <f t="shared" si="2"/>
        <v>12</v>
      </c>
      <c r="N232" s="20">
        <f t="shared" si="3"/>
        <v>2020</v>
      </c>
      <c r="O232" s="20">
        <v>96</v>
      </c>
      <c r="P232" s="209">
        <f t="shared" si="4"/>
        <v>47088</v>
      </c>
      <c r="Q232" s="20"/>
      <c r="R232" s="20" t="s">
        <v>21212</v>
      </c>
      <c r="S232" s="19" t="s">
        <v>1879</v>
      </c>
      <c r="T232" s="19" t="s">
        <v>1267</v>
      </c>
      <c r="U232" s="19" t="s">
        <v>241</v>
      </c>
      <c r="V232" s="210">
        <v>27693</v>
      </c>
      <c r="W232" s="20" t="s">
        <v>44</v>
      </c>
      <c r="X232" s="20" t="s">
        <v>18471</v>
      </c>
      <c r="Y232" s="33" t="s">
        <v>13979</v>
      </c>
      <c r="Z232" s="19" t="s">
        <v>121</v>
      </c>
      <c r="AA232" s="20" t="s">
        <v>6394</v>
      </c>
      <c r="AB232" s="19" t="s">
        <v>6138</v>
      </c>
      <c r="AC232" s="20" t="s">
        <v>14407</v>
      </c>
    </row>
    <row r="233" spans="1:29" ht="22.5" customHeight="1" x14ac:dyDescent="0.35">
      <c r="A233" s="33">
        <v>231</v>
      </c>
      <c r="B233" s="20" t="s">
        <v>21213</v>
      </c>
      <c r="C233" s="20" t="s">
        <v>50</v>
      </c>
      <c r="D233" s="20" t="str">
        <f t="shared" si="0"/>
        <v>TX - HPHĐang học</v>
      </c>
      <c r="E233" s="20" t="s">
        <v>6332</v>
      </c>
      <c r="F233" s="20" t="s">
        <v>78</v>
      </c>
      <c r="G233" s="20" t="s">
        <v>11175</v>
      </c>
      <c r="H233" s="20" t="s">
        <v>6113</v>
      </c>
      <c r="I233" s="20" t="s">
        <v>21213</v>
      </c>
      <c r="J233" s="33" t="s">
        <v>21214</v>
      </c>
      <c r="K233" s="215" t="s">
        <v>21215</v>
      </c>
      <c r="L233" s="20">
        <f t="shared" si="1"/>
        <v>16</v>
      </c>
      <c r="M233" s="20">
        <f t="shared" si="2"/>
        <v>4</v>
      </c>
      <c r="N233" s="20">
        <f t="shared" si="3"/>
        <v>2021</v>
      </c>
      <c r="O233" s="215">
        <v>96</v>
      </c>
      <c r="P233" s="209">
        <f t="shared" si="4"/>
        <v>47224</v>
      </c>
      <c r="Q233" s="20"/>
      <c r="R233" s="20" t="s">
        <v>21213</v>
      </c>
      <c r="S233" s="19" t="s">
        <v>21216</v>
      </c>
      <c r="T233" s="19" t="s">
        <v>21217</v>
      </c>
      <c r="U233" s="19" t="s">
        <v>173</v>
      </c>
      <c r="V233" s="209">
        <v>35911</v>
      </c>
      <c r="W233" s="20" t="s">
        <v>44</v>
      </c>
      <c r="X233" s="20" t="s">
        <v>15425</v>
      </c>
      <c r="Y233" s="33" t="s">
        <v>13990</v>
      </c>
      <c r="Z233" s="19" t="s">
        <v>121</v>
      </c>
      <c r="AA233" s="20" t="s">
        <v>6394</v>
      </c>
      <c r="AB233" s="19" t="s">
        <v>6138</v>
      </c>
      <c r="AC233" s="20" t="s">
        <v>14407</v>
      </c>
    </row>
    <row r="234" spans="1:29" ht="22.5" customHeight="1" x14ac:dyDescent="0.35">
      <c r="A234" s="33">
        <v>232</v>
      </c>
      <c r="B234" s="20" t="s">
        <v>21218</v>
      </c>
      <c r="C234" s="20" t="s">
        <v>50</v>
      </c>
      <c r="D234" s="20" t="str">
        <f t="shared" si="0"/>
        <v>TX - HPHĐang học</v>
      </c>
      <c r="E234" s="20" t="s">
        <v>6332</v>
      </c>
      <c r="F234" s="20" t="s">
        <v>78</v>
      </c>
      <c r="G234" s="20" t="s">
        <v>11175</v>
      </c>
      <c r="H234" s="20" t="s">
        <v>6113</v>
      </c>
      <c r="I234" s="20" t="s">
        <v>21218</v>
      </c>
      <c r="J234" s="33" t="s">
        <v>21214</v>
      </c>
      <c r="K234" s="215" t="s">
        <v>21215</v>
      </c>
      <c r="L234" s="20">
        <f t="shared" si="1"/>
        <v>16</v>
      </c>
      <c r="M234" s="20">
        <f t="shared" si="2"/>
        <v>4</v>
      </c>
      <c r="N234" s="20">
        <f t="shared" si="3"/>
        <v>2021</v>
      </c>
      <c r="O234" s="215">
        <v>96</v>
      </c>
      <c r="P234" s="209">
        <f t="shared" si="4"/>
        <v>47224</v>
      </c>
      <c r="Q234" s="20"/>
      <c r="R234" s="20" t="s">
        <v>21218</v>
      </c>
      <c r="S234" s="19" t="s">
        <v>20656</v>
      </c>
      <c r="T234" s="19" t="s">
        <v>702</v>
      </c>
      <c r="U234" s="19" t="s">
        <v>751</v>
      </c>
      <c r="V234" s="209">
        <v>27407</v>
      </c>
      <c r="W234" s="20" t="s">
        <v>44</v>
      </c>
      <c r="X234" s="20" t="s">
        <v>15425</v>
      </c>
      <c r="Y234" s="33" t="s">
        <v>13990</v>
      </c>
      <c r="Z234" s="19" t="s">
        <v>121</v>
      </c>
      <c r="AA234" s="20" t="s">
        <v>6394</v>
      </c>
      <c r="AB234" s="19" t="s">
        <v>6138</v>
      </c>
      <c r="AC234" s="20" t="s">
        <v>14407</v>
      </c>
    </row>
    <row r="235" spans="1:29" ht="22.5" customHeight="1" x14ac:dyDescent="0.35">
      <c r="A235" s="33">
        <v>233</v>
      </c>
      <c r="B235" s="20" t="s">
        <v>21219</v>
      </c>
      <c r="C235" s="20" t="s">
        <v>50</v>
      </c>
      <c r="D235" s="20" t="str">
        <f t="shared" si="0"/>
        <v>TX - HPHĐang học</v>
      </c>
      <c r="E235" s="20" t="s">
        <v>6332</v>
      </c>
      <c r="F235" s="20" t="s">
        <v>78</v>
      </c>
      <c r="G235" s="20" t="s">
        <v>11175</v>
      </c>
      <c r="H235" s="20" t="s">
        <v>6113</v>
      </c>
      <c r="I235" s="20" t="s">
        <v>21219</v>
      </c>
      <c r="J235" s="33" t="s">
        <v>21214</v>
      </c>
      <c r="K235" s="215" t="s">
        <v>21215</v>
      </c>
      <c r="L235" s="20">
        <f t="shared" si="1"/>
        <v>16</v>
      </c>
      <c r="M235" s="20">
        <f t="shared" si="2"/>
        <v>4</v>
      </c>
      <c r="N235" s="20">
        <f t="shared" si="3"/>
        <v>2021</v>
      </c>
      <c r="O235" s="215">
        <v>96</v>
      </c>
      <c r="P235" s="209">
        <f t="shared" si="4"/>
        <v>47224</v>
      </c>
      <c r="Q235" s="20"/>
      <c r="R235" s="20" t="s">
        <v>21219</v>
      </c>
      <c r="S235" s="19" t="s">
        <v>21220</v>
      </c>
      <c r="T235" s="19" t="s">
        <v>19521</v>
      </c>
      <c r="U235" s="19" t="s">
        <v>864</v>
      </c>
      <c r="V235" s="210">
        <v>28456</v>
      </c>
      <c r="W235" s="20" t="s">
        <v>44</v>
      </c>
      <c r="X235" s="20" t="s">
        <v>15425</v>
      </c>
      <c r="Y235" s="33" t="s">
        <v>13990</v>
      </c>
      <c r="Z235" s="19" t="s">
        <v>121</v>
      </c>
      <c r="AA235" s="20" t="s">
        <v>6394</v>
      </c>
      <c r="AB235" s="19" t="s">
        <v>6138</v>
      </c>
      <c r="AC235" s="20" t="s">
        <v>14407</v>
      </c>
    </row>
    <row r="236" spans="1:29" ht="22.5" customHeight="1" x14ac:dyDescent="0.35">
      <c r="A236" s="33">
        <v>234</v>
      </c>
      <c r="B236" s="20" t="s">
        <v>21221</v>
      </c>
      <c r="C236" s="20" t="s">
        <v>50</v>
      </c>
      <c r="D236" s="20" t="str">
        <f t="shared" si="0"/>
        <v>TX - HPHĐang học</v>
      </c>
      <c r="E236" s="20" t="s">
        <v>6332</v>
      </c>
      <c r="F236" s="20" t="s">
        <v>78</v>
      </c>
      <c r="G236" s="20" t="s">
        <v>11175</v>
      </c>
      <c r="H236" s="20" t="s">
        <v>6113</v>
      </c>
      <c r="I236" s="20" t="s">
        <v>21221</v>
      </c>
      <c r="J236" s="33" t="s">
        <v>14019</v>
      </c>
      <c r="K236" s="215" t="s">
        <v>10207</v>
      </c>
      <c r="L236" s="20">
        <f t="shared" si="1"/>
        <v>7</v>
      </c>
      <c r="M236" s="20">
        <f t="shared" si="2"/>
        <v>10</v>
      </c>
      <c r="N236" s="20">
        <f t="shared" si="3"/>
        <v>2021</v>
      </c>
      <c r="O236" s="20">
        <v>72</v>
      </c>
      <c r="P236" s="209">
        <f t="shared" si="4"/>
        <v>46667</v>
      </c>
      <c r="Q236" s="20"/>
      <c r="R236" s="20" t="s">
        <v>21221</v>
      </c>
      <c r="S236" s="19" t="s">
        <v>4030</v>
      </c>
      <c r="T236" s="19" t="s">
        <v>493</v>
      </c>
      <c r="U236" s="19" t="s">
        <v>1040</v>
      </c>
      <c r="V236" s="209">
        <v>26755</v>
      </c>
      <c r="W236" s="20" t="s">
        <v>44</v>
      </c>
      <c r="X236" s="20" t="s">
        <v>15425</v>
      </c>
      <c r="Y236" s="33" t="s">
        <v>13990</v>
      </c>
      <c r="Z236" s="19" t="s">
        <v>121</v>
      </c>
      <c r="AA236" s="20" t="s">
        <v>6394</v>
      </c>
      <c r="AB236" s="19" t="s">
        <v>6138</v>
      </c>
      <c r="AC236" s="20" t="s">
        <v>14407</v>
      </c>
    </row>
    <row r="237" spans="1:29" ht="22.5" customHeight="1" x14ac:dyDescent="0.35">
      <c r="A237" s="33">
        <v>235</v>
      </c>
      <c r="B237" s="20" t="s">
        <v>21222</v>
      </c>
      <c r="C237" s="20" t="s">
        <v>50</v>
      </c>
      <c r="D237" s="20" t="str">
        <f t="shared" si="0"/>
        <v>TX - HPHĐang học</v>
      </c>
      <c r="E237" s="20" t="s">
        <v>6332</v>
      </c>
      <c r="F237" s="20" t="s">
        <v>78</v>
      </c>
      <c r="G237" s="20" t="s">
        <v>11175</v>
      </c>
      <c r="H237" s="20" t="s">
        <v>6113</v>
      </c>
      <c r="I237" s="20" t="s">
        <v>21222</v>
      </c>
      <c r="J237" s="33" t="s">
        <v>13947</v>
      </c>
      <c r="K237" s="215" t="s">
        <v>11283</v>
      </c>
      <c r="L237" s="20">
        <f t="shared" si="1"/>
        <v>28</v>
      </c>
      <c r="M237" s="20">
        <f t="shared" si="2"/>
        <v>10</v>
      </c>
      <c r="N237" s="20">
        <f t="shared" si="3"/>
        <v>2021</v>
      </c>
      <c r="O237" s="20">
        <v>72</v>
      </c>
      <c r="P237" s="209">
        <f t="shared" si="4"/>
        <v>46688</v>
      </c>
      <c r="Q237" s="20"/>
      <c r="R237" s="20" t="s">
        <v>21222</v>
      </c>
      <c r="S237" s="19" t="s">
        <v>21223</v>
      </c>
      <c r="T237" s="19" t="s">
        <v>5154</v>
      </c>
      <c r="U237" s="19" t="s">
        <v>2205</v>
      </c>
      <c r="V237" s="209">
        <v>36361</v>
      </c>
      <c r="W237" s="20" t="s">
        <v>75</v>
      </c>
      <c r="X237" s="20" t="s">
        <v>15425</v>
      </c>
      <c r="Y237" s="33" t="s">
        <v>13990</v>
      </c>
      <c r="Z237" s="19" t="s">
        <v>121</v>
      </c>
      <c r="AA237" s="20" t="s">
        <v>6394</v>
      </c>
      <c r="AB237" s="19" t="s">
        <v>6138</v>
      </c>
      <c r="AC237" s="20" t="s">
        <v>14407</v>
      </c>
    </row>
    <row r="238" spans="1:29" ht="22.5" customHeight="1" x14ac:dyDescent="0.35">
      <c r="A238" s="33">
        <v>236</v>
      </c>
      <c r="B238" s="20" t="s">
        <v>21224</v>
      </c>
      <c r="C238" s="20" t="s">
        <v>78</v>
      </c>
      <c r="D238" s="20" t="str">
        <f t="shared" si="0"/>
        <v>TX - VĐHTĐang học</v>
      </c>
      <c r="E238" s="20" t="s">
        <v>6332</v>
      </c>
      <c r="F238" s="20" t="s">
        <v>78</v>
      </c>
      <c r="G238" s="20" t="s">
        <v>11175</v>
      </c>
      <c r="H238" s="20" t="s">
        <v>6113</v>
      </c>
      <c r="I238" s="20" t="s">
        <v>21224</v>
      </c>
      <c r="J238" s="33" t="s">
        <v>21164</v>
      </c>
      <c r="K238" s="215" t="s">
        <v>1347</v>
      </c>
      <c r="L238" s="20">
        <f t="shared" si="1"/>
        <v>4</v>
      </c>
      <c r="M238" s="20">
        <f t="shared" si="2"/>
        <v>5</v>
      </c>
      <c r="N238" s="20">
        <f t="shared" si="3"/>
        <v>2021</v>
      </c>
      <c r="O238" s="215">
        <v>96</v>
      </c>
      <c r="P238" s="209">
        <f t="shared" si="4"/>
        <v>47242</v>
      </c>
      <c r="Q238" s="20"/>
      <c r="R238" s="20" t="s">
        <v>21224</v>
      </c>
      <c r="S238" s="19" t="s">
        <v>21225</v>
      </c>
      <c r="T238" s="19" t="s">
        <v>14811</v>
      </c>
      <c r="U238" s="19" t="s">
        <v>703</v>
      </c>
      <c r="V238" s="210">
        <v>26645</v>
      </c>
      <c r="W238" s="20" t="s">
        <v>44</v>
      </c>
      <c r="X238" s="20" t="s">
        <v>18471</v>
      </c>
      <c r="Y238" s="33" t="s">
        <v>21226</v>
      </c>
      <c r="Z238" s="19" t="s">
        <v>121</v>
      </c>
      <c r="AA238" s="20" t="s">
        <v>14420</v>
      </c>
      <c r="AB238" s="19" t="s">
        <v>6485</v>
      </c>
      <c r="AC238" s="20" t="s">
        <v>14407</v>
      </c>
    </row>
    <row r="239" spans="1:29" ht="22.5" customHeight="1" x14ac:dyDescent="0.35">
      <c r="A239" s="33">
        <v>237</v>
      </c>
      <c r="B239" s="20" t="s">
        <v>21227</v>
      </c>
      <c r="C239" s="20" t="s">
        <v>50</v>
      </c>
      <c r="D239" s="20" t="str">
        <f t="shared" si="0"/>
        <v>NTĐang học</v>
      </c>
      <c r="E239" s="20" t="s">
        <v>6332</v>
      </c>
      <c r="F239" s="20" t="s">
        <v>78</v>
      </c>
      <c r="G239" s="20" t="s">
        <v>11175</v>
      </c>
      <c r="H239" s="20" t="s">
        <v>5264</v>
      </c>
      <c r="I239" s="20" t="s">
        <v>21228</v>
      </c>
      <c r="J239" s="33" t="s">
        <v>822</v>
      </c>
      <c r="K239" s="215" t="s">
        <v>823</v>
      </c>
      <c r="L239" s="20">
        <f t="shared" si="1"/>
        <v>18</v>
      </c>
      <c r="M239" s="20">
        <f t="shared" si="2"/>
        <v>6</v>
      </c>
      <c r="N239" s="20">
        <f t="shared" si="3"/>
        <v>2021</v>
      </c>
      <c r="O239" s="215">
        <v>96</v>
      </c>
      <c r="P239" s="209">
        <f t="shared" si="4"/>
        <v>47287</v>
      </c>
      <c r="Q239" s="20"/>
      <c r="R239" s="20" t="s">
        <v>21227</v>
      </c>
      <c r="S239" s="19" t="s">
        <v>21229</v>
      </c>
      <c r="T239" s="19" t="s">
        <v>21230</v>
      </c>
      <c r="U239" s="19" t="s">
        <v>73</v>
      </c>
      <c r="V239" s="210">
        <v>36846</v>
      </c>
      <c r="W239" s="20" t="s">
        <v>75</v>
      </c>
      <c r="X239" s="20">
        <v>15</v>
      </c>
      <c r="Y239" s="33" t="s">
        <v>12259</v>
      </c>
      <c r="Z239" s="19" t="s">
        <v>46</v>
      </c>
      <c r="AA239" s="20" t="s">
        <v>5824</v>
      </c>
      <c r="AB239" s="19" t="s">
        <v>5825</v>
      </c>
      <c r="AC239" s="20" t="s">
        <v>14386</v>
      </c>
    </row>
    <row r="240" spans="1:29" ht="22.5" customHeight="1" x14ac:dyDescent="0.35">
      <c r="A240" s="33">
        <v>238</v>
      </c>
      <c r="B240" s="20" t="s">
        <v>21231</v>
      </c>
      <c r="C240" s="20" t="s">
        <v>50</v>
      </c>
      <c r="D240" s="20" t="str">
        <f t="shared" si="0"/>
        <v>NTĐang học</v>
      </c>
      <c r="E240" s="20" t="s">
        <v>6332</v>
      </c>
      <c r="F240" s="20" t="s">
        <v>78</v>
      </c>
      <c r="G240" s="20" t="s">
        <v>11175</v>
      </c>
      <c r="H240" s="20" t="s">
        <v>5264</v>
      </c>
      <c r="I240" s="20" t="s">
        <v>21232</v>
      </c>
      <c r="J240" s="33" t="s">
        <v>11196</v>
      </c>
      <c r="K240" s="215" t="s">
        <v>11197</v>
      </c>
      <c r="L240" s="20">
        <f t="shared" si="1"/>
        <v>22</v>
      </c>
      <c r="M240" s="20">
        <f t="shared" si="2"/>
        <v>7</v>
      </c>
      <c r="N240" s="20">
        <f t="shared" si="3"/>
        <v>2021</v>
      </c>
      <c r="O240" s="215">
        <v>96</v>
      </c>
      <c r="P240" s="209">
        <f t="shared" si="4"/>
        <v>47321</v>
      </c>
      <c r="Q240" s="20"/>
      <c r="R240" s="20" t="s">
        <v>21231</v>
      </c>
      <c r="S240" s="19" t="s">
        <v>21233</v>
      </c>
      <c r="T240" s="19" t="s">
        <v>15657</v>
      </c>
      <c r="U240" s="19" t="s">
        <v>731</v>
      </c>
      <c r="V240" s="209">
        <v>35669</v>
      </c>
      <c r="W240" s="20" t="s">
        <v>75</v>
      </c>
      <c r="X240" s="20">
        <v>15</v>
      </c>
      <c r="Y240" s="33" t="s">
        <v>12274</v>
      </c>
      <c r="Z240" s="19" t="s">
        <v>62</v>
      </c>
      <c r="AA240" s="20" t="s">
        <v>5824</v>
      </c>
      <c r="AB240" s="19" t="s">
        <v>5825</v>
      </c>
      <c r="AC240" s="20" t="s">
        <v>14386</v>
      </c>
    </row>
    <row r="241" spans="1:29" ht="22.5" customHeight="1" x14ac:dyDescent="0.35">
      <c r="A241" s="33">
        <v>239</v>
      </c>
      <c r="B241" s="20" t="s">
        <v>21234</v>
      </c>
      <c r="C241" s="20" t="s">
        <v>50</v>
      </c>
      <c r="D241" s="20" t="str">
        <f t="shared" si="0"/>
        <v>NTĐang học</v>
      </c>
      <c r="E241" s="20" t="s">
        <v>6332</v>
      </c>
      <c r="F241" s="20" t="s">
        <v>78</v>
      </c>
      <c r="G241" s="20" t="s">
        <v>11175</v>
      </c>
      <c r="H241" s="20" t="s">
        <v>5264</v>
      </c>
      <c r="I241" s="20" t="s">
        <v>21235</v>
      </c>
      <c r="J241" s="33" t="s">
        <v>10476</v>
      </c>
      <c r="K241" s="215" t="s">
        <v>10477</v>
      </c>
      <c r="L241" s="20">
        <f t="shared" si="1"/>
        <v>7</v>
      </c>
      <c r="M241" s="20">
        <f t="shared" si="2"/>
        <v>5</v>
      </c>
      <c r="N241" s="20">
        <f t="shared" si="3"/>
        <v>2021</v>
      </c>
      <c r="O241" s="215">
        <v>96</v>
      </c>
      <c r="P241" s="209">
        <f t="shared" si="4"/>
        <v>47245</v>
      </c>
      <c r="Q241" s="20"/>
      <c r="R241" s="20" t="s">
        <v>21234</v>
      </c>
      <c r="S241" s="19" t="s">
        <v>21236</v>
      </c>
      <c r="T241" s="19" t="s">
        <v>21237</v>
      </c>
      <c r="U241" s="19" t="s">
        <v>1750</v>
      </c>
      <c r="V241" s="209">
        <v>33742</v>
      </c>
      <c r="W241" s="20" t="s">
        <v>44</v>
      </c>
      <c r="X241" s="20">
        <v>15</v>
      </c>
      <c r="Y241" s="33" t="s">
        <v>12274</v>
      </c>
      <c r="Z241" s="19" t="s">
        <v>62</v>
      </c>
      <c r="AA241" s="20" t="s">
        <v>5824</v>
      </c>
      <c r="AB241" s="19" t="s">
        <v>5825</v>
      </c>
      <c r="AC241" s="20" t="s">
        <v>14386</v>
      </c>
    </row>
    <row r="242" spans="1:29" ht="22.5" customHeight="1" x14ac:dyDescent="0.35">
      <c r="A242" s="33">
        <v>240</v>
      </c>
      <c r="B242" s="20" t="s">
        <v>21238</v>
      </c>
      <c r="C242" s="20" t="s">
        <v>50</v>
      </c>
      <c r="D242" s="20" t="str">
        <f t="shared" si="0"/>
        <v>NTĐang học</v>
      </c>
      <c r="E242" s="20" t="s">
        <v>6332</v>
      </c>
      <c r="F242" s="20" t="s">
        <v>78</v>
      </c>
      <c r="G242" s="20" t="s">
        <v>11175</v>
      </c>
      <c r="H242" s="20" t="s">
        <v>5264</v>
      </c>
      <c r="I242" s="20" t="s">
        <v>21239</v>
      </c>
      <c r="J242" s="33" t="s">
        <v>13265</v>
      </c>
      <c r="K242" s="215" t="s">
        <v>13266</v>
      </c>
      <c r="L242" s="20">
        <f t="shared" si="1"/>
        <v>31</v>
      </c>
      <c r="M242" s="20">
        <f t="shared" si="2"/>
        <v>5</v>
      </c>
      <c r="N242" s="20">
        <f t="shared" si="3"/>
        <v>2021</v>
      </c>
      <c r="O242" s="215">
        <v>96</v>
      </c>
      <c r="P242" s="209">
        <f t="shared" si="4"/>
        <v>47269</v>
      </c>
      <c r="Q242" s="20"/>
      <c r="R242" s="20" t="s">
        <v>21238</v>
      </c>
      <c r="S242" s="19" t="s">
        <v>21240</v>
      </c>
      <c r="T242" s="19" t="s">
        <v>21241</v>
      </c>
      <c r="U242" s="19" t="s">
        <v>436</v>
      </c>
      <c r="V242" s="209">
        <v>36753</v>
      </c>
      <c r="W242" s="20" t="s">
        <v>44</v>
      </c>
      <c r="X242" s="20">
        <v>15</v>
      </c>
      <c r="Y242" s="33" t="s">
        <v>12274</v>
      </c>
      <c r="Z242" s="19" t="s">
        <v>62</v>
      </c>
      <c r="AA242" s="20" t="s">
        <v>5824</v>
      </c>
      <c r="AB242" s="19" t="s">
        <v>5825</v>
      </c>
      <c r="AC242" s="20" t="s">
        <v>14386</v>
      </c>
    </row>
    <row r="243" spans="1:29" ht="22.5" customHeight="1" x14ac:dyDescent="0.35">
      <c r="A243" s="33">
        <v>241</v>
      </c>
      <c r="B243" s="20" t="s">
        <v>21242</v>
      </c>
      <c r="C243" s="20" t="s">
        <v>50</v>
      </c>
      <c r="D243" s="20" t="str">
        <f t="shared" si="0"/>
        <v>NTĐang học</v>
      </c>
      <c r="E243" s="20" t="s">
        <v>6332</v>
      </c>
      <c r="F243" s="20" t="s">
        <v>78</v>
      </c>
      <c r="G243" s="20" t="s">
        <v>11175</v>
      </c>
      <c r="H243" s="20" t="s">
        <v>5916</v>
      </c>
      <c r="I243" s="20" t="s">
        <v>21243</v>
      </c>
      <c r="J243" s="33" t="s">
        <v>404</v>
      </c>
      <c r="K243" s="215" t="s">
        <v>405</v>
      </c>
      <c r="L243" s="20">
        <f t="shared" si="1"/>
        <v>3</v>
      </c>
      <c r="M243" s="20">
        <f t="shared" si="2"/>
        <v>8</v>
      </c>
      <c r="N243" s="20">
        <f t="shared" si="3"/>
        <v>2020</v>
      </c>
      <c r="O243" s="20">
        <v>96</v>
      </c>
      <c r="P243" s="209">
        <f t="shared" si="4"/>
        <v>46968</v>
      </c>
      <c r="Q243" s="20"/>
      <c r="R243" s="20" t="s">
        <v>21242</v>
      </c>
      <c r="S243" s="19" t="s">
        <v>21244</v>
      </c>
      <c r="T243" s="19" t="s">
        <v>3409</v>
      </c>
      <c r="U243" s="19" t="s">
        <v>14802</v>
      </c>
      <c r="V243" s="209">
        <v>36472</v>
      </c>
      <c r="W243" s="20" t="s">
        <v>75</v>
      </c>
      <c r="X243" s="20">
        <v>13</v>
      </c>
      <c r="Y243" s="33" t="s">
        <v>21245</v>
      </c>
      <c r="Z243" s="19" t="s">
        <v>93</v>
      </c>
      <c r="AA243" s="20" t="s">
        <v>5824</v>
      </c>
      <c r="AB243" s="19" t="s">
        <v>5825</v>
      </c>
      <c r="AC243" s="20" t="s">
        <v>14386</v>
      </c>
    </row>
    <row r="244" spans="1:29" ht="22.5" customHeight="1" x14ac:dyDescent="0.35">
      <c r="A244" s="33">
        <v>242</v>
      </c>
      <c r="B244" s="20" t="s">
        <v>21246</v>
      </c>
      <c r="C244" s="20" t="s">
        <v>50</v>
      </c>
      <c r="D244" s="20" t="str">
        <f t="shared" si="0"/>
        <v>PTĐang học</v>
      </c>
      <c r="E244" s="20" t="s">
        <v>6332</v>
      </c>
      <c r="F244" s="20" t="s">
        <v>78</v>
      </c>
      <c r="G244" s="20" t="s">
        <v>5788</v>
      </c>
      <c r="H244" s="20" t="s">
        <v>5794</v>
      </c>
      <c r="I244" s="20" t="s">
        <v>21247</v>
      </c>
      <c r="J244" s="33" t="s">
        <v>11282</v>
      </c>
      <c r="K244" s="215" t="s">
        <v>11283</v>
      </c>
      <c r="L244" s="20">
        <f t="shared" si="1"/>
        <v>28</v>
      </c>
      <c r="M244" s="20">
        <f t="shared" si="2"/>
        <v>10</v>
      </c>
      <c r="N244" s="20">
        <f t="shared" si="3"/>
        <v>2021</v>
      </c>
      <c r="O244" s="20">
        <v>72</v>
      </c>
      <c r="P244" s="209">
        <f t="shared" si="4"/>
        <v>46688</v>
      </c>
      <c r="Q244" s="20"/>
      <c r="R244" s="20" t="s">
        <v>21246</v>
      </c>
      <c r="S244" s="19" t="s">
        <v>21248</v>
      </c>
      <c r="T244" s="19" t="s">
        <v>21249</v>
      </c>
      <c r="U244" s="19" t="s">
        <v>73</v>
      </c>
      <c r="V244" s="209">
        <v>26012</v>
      </c>
      <c r="W244" s="20" t="s">
        <v>75</v>
      </c>
      <c r="X244" s="20">
        <v>16</v>
      </c>
      <c r="Y244" s="33" t="s">
        <v>21250</v>
      </c>
      <c r="Z244" s="19" t="s">
        <v>279</v>
      </c>
      <c r="AA244" s="20" t="s">
        <v>6418</v>
      </c>
      <c r="AB244" s="19" t="s">
        <v>6420</v>
      </c>
      <c r="AC244" s="20" t="s">
        <v>14386</v>
      </c>
    </row>
    <row r="245" spans="1:29" ht="22.5" customHeight="1" x14ac:dyDescent="0.35">
      <c r="A245" s="33">
        <v>243</v>
      </c>
      <c r="B245" s="20" t="s">
        <v>21251</v>
      </c>
      <c r="C245" s="20" t="s">
        <v>50</v>
      </c>
      <c r="D245" s="20" t="str">
        <f t="shared" si="0"/>
        <v>PTĐang học</v>
      </c>
      <c r="E245" s="20" t="s">
        <v>6332</v>
      </c>
      <c r="F245" s="20" t="s">
        <v>78</v>
      </c>
      <c r="G245" s="20" t="s">
        <v>5788</v>
      </c>
      <c r="H245" s="20" t="s">
        <v>5794</v>
      </c>
      <c r="I245" s="20" t="s">
        <v>21252</v>
      </c>
      <c r="J245" s="33" t="s">
        <v>1403</v>
      </c>
      <c r="K245" s="215" t="s">
        <v>1404</v>
      </c>
      <c r="L245" s="20">
        <f t="shared" si="1"/>
        <v>5</v>
      </c>
      <c r="M245" s="20">
        <f t="shared" si="2"/>
        <v>11</v>
      </c>
      <c r="N245" s="20">
        <f t="shared" si="3"/>
        <v>2021</v>
      </c>
      <c r="O245" s="20">
        <v>72</v>
      </c>
      <c r="P245" s="209">
        <f t="shared" si="4"/>
        <v>46696</v>
      </c>
      <c r="Q245" s="20"/>
      <c r="R245" s="20" t="s">
        <v>21251</v>
      </c>
      <c r="S245" s="19" t="s">
        <v>21253</v>
      </c>
      <c r="T245" s="19" t="s">
        <v>9871</v>
      </c>
      <c r="U245" s="19" t="s">
        <v>11662</v>
      </c>
      <c r="V245" s="209">
        <v>28430</v>
      </c>
      <c r="W245" s="20" t="s">
        <v>44</v>
      </c>
      <c r="X245" s="20">
        <v>21</v>
      </c>
      <c r="Y245" s="33" t="s">
        <v>21254</v>
      </c>
      <c r="Z245" s="19" t="s">
        <v>234</v>
      </c>
      <c r="AA245" s="20" t="s">
        <v>6418</v>
      </c>
      <c r="AB245" s="19" t="s">
        <v>6420</v>
      </c>
      <c r="AC245" s="20" t="s">
        <v>14386</v>
      </c>
    </row>
    <row r="246" spans="1:29" ht="22.5" customHeight="1" x14ac:dyDescent="0.35">
      <c r="A246" s="33">
        <v>244</v>
      </c>
      <c r="B246" s="20" t="s">
        <v>21255</v>
      </c>
      <c r="C246" s="20" t="s">
        <v>50</v>
      </c>
      <c r="D246" s="20" t="str">
        <f t="shared" si="0"/>
        <v>TX - HĐĐang học</v>
      </c>
      <c r="E246" s="20" t="s">
        <v>6332</v>
      </c>
      <c r="F246" s="20" t="s">
        <v>78</v>
      </c>
      <c r="G246" s="20" t="s">
        <v>5788</v>
      </c>
      <c r="H246" s="20" t="s">
        <v>6113</v>
      </c>
      <c r="I246" s="20" t="s">
        <v>21255</v>
      </c>
      <c r="J246" s="33" t="s">
        <v>21256</v>
      </c>
      <c r="K246" s="215" t="s">
        <v>823</v>
      </c>
      <c r="L246" s="20">
        <f t="shared" si="1"/>
        <v>18</v>
      </c>
      <c r="M246" s="20">
        <f t="shared" si="2"/>
        <v>6</v>
      </c>
      <c r="N246" s="20">
        <f t="shared" si="3"/>
        <v>2021</v>
      </c>
      <c r="O246" s="215">
        <v>96</v>
      </c>
      <c r="P246" s="209">
        <f t="shared" si="4"/>
        <v>47287</v>
      </c>
      <c r="Q246" s="20"/>
      <c r="R246" s="20" t="s">
        <v>21255</v>
      </c>
      <c r="S246" s="19" t="s">
        <v>21257</v>
      </c>
      <c r="T246" s="19" t="s">
        <v>21258</v>
      </c>
      <c r="U246" s="19" t="s">
        <v>173</v>
      </c>
      <c r="V246" s="210">
        <v>35430</v>
      </c>
      <c r="W246" s="20" t="s">
        <v>44</v>
      </c>
      <c r="X246" s="20" t="s">
        <v>18471</v>
      </c>
      <c r="Y246" s="33" t="s">
        <v>18472</v>
      </c>
      <c r="Z246" s="19" t="s">
        <v>279</v>
      </c>
      <c r="AA246" s="20" t="s">
        <v>15434</v>
      </c>
      <c r="AB246" s="19" t="s">
        <v>15435</v>
      </c>
      <c r="AC246" s="20" t="s">
        <v>14407</v>
      </c>
    </row>
    <row r="247" spans="1:29" ht="22.5" customHeight="1" x14ac:dyDescent="0.35">
      <c r="A247" s="33">
        <v>245</v>
      </c>
      <c r="B247" s="20" t="s">
        <v>21259</v>
      </c>
      <c r="C247" s="20" t="s">
        <v>50</v>
      </c>
      <c r="D247" s="20" t="str">
        <f t="shared" si="0"/>
        <v>TX - HĐĐang học</v>
      </c>
      <c r="E247" s="20" t="s">
        <v>6332</v>
      </c>
      <c r="F247" s="20" t="s">
        <v>78</v>
      </c>
      <c r="G247" s="20" t="s">
        <v>5788</v>
      </c>
      <c r="H247" s="20" t="s">
        <v>6113</v>
      </c>
      <c r="I247" s="20" t="s">
        <v>21259</v>
      </c>
      <c r="J247" s="33" t="s">
        <v>21260</v>
      </c>
      <c r="K247" s="215" t="s">
        <v>11631</v>
      </c>
      <c r="L247" s="20">
        <f t="shared" si="1"/>
        <v>11</v>
      </c>
      <c r="M247" s="20">
        <f t="shared" si="2"/>
        <v>11</v>
      </c>
      <c r="N247" s="20">
        <f t="shared" si="3"/>
        <v>2021</v>
      </c>
      <c r="O247" s="20">
        <v>72</v>
      </c>
      <c r="P247" s="209">
        <f t="shared" si="4"/>
        <v>46702</v>
      </c>
      <c r="Q247" s="20"/>
      <c r="R247" s="20" t="s">
        <v>21259</v>
      </c>
      <c r="S247" s="19" t="s">
        <v>21261</v>
      </c>
      <c r="T247" s="19" t="s">
        <v>586</v>
      </c>
      <c r="U247" s="19" t="s">
        <v>43</v>
      </c>
      <c r="V247" s="209">
        <v>27881</v>
      </c>
      <c r="W247" s="20" t="s">
        <v>75</v>
      </c>
      <c r="X247" s="20" t="s">
        <v>18471</v>
      </c>
      <c r="Y247" s="33" t="s">
        <v>18472</v>
      </c>
      <c r="Z247" s="19" t="s">
        <v>279</v>
      </c>
      <c r="AA247" s="20" t="s">
        <v>15434</v>
      </c>
      <c r="AB247" s="19" t="s">
        <v>15435</v>
      </c>
      <c r="AC247" s="20" t="s">
        <v>14407</v>
      </c>
    </row>
    <row r="248" spans="1:29" ht="22.5" customHeight="1" x14ac:dyDescent="0.35">
      <c r="A248" s="33">
        <v>246</v>
      </c>
      <c r="B248" s="20" t="s">
        <v>21262</v>
      </c>
      <c r="C248" s="20" t="s">
        <v>50</v>
      </c>
      <c r="D248" s="20" t="str">
        <f t="shared" si="0"/>
        <v>TX - HĐĐang học</v>
      </c>
      <c r="E248" s="20" t="s">
        <v>6332</v>
      </c>
      <c r="F248" s="20" t="s">
        <v>78</v>
      </c>
      <c r="G248" s="20" t="s">
        <v>5788</v>
      </c>
      <c r="H248" s="20" t="s">
        <v>6113</v>
      </c>
      <c r="I248" s="20" t="s">
        <v>21262</v>
      </c>
      <c r="J248" s="33" t="s">
        <v>13932</v>
      </c>
      <c r="K248" s="215" t="s">
        <v>12318</v>
      </c>
      <c r="L248" s="20">
        <f t="shared" si="1"/>
        <v>21</v>
      </c>
      <c r="M248" s="20">
        <f t="shared" si="2"/>
        <v>12</v>
      </c>
      <c r="N248" s="20">
        <f t="shared" si="3"/>
        <v>2021</v>
      </c>
      <c r="O248" s="20">
        <v>72</v>
      </c>
      <c r="P248" s="209">
        <f t="shared" si="4"/>
        <v>46742</v>
      </c>
      <c r="Q248" s="20"/>
      <c r="R248" s="20" t="s">
        <v>21262</v>
      </c>
      <c r="S248" s="19" t="s">
        <v>21263</v>
      </c>
      <c r="T248" s="19" t="s">
        <v>11686</v>
      </c>
      <c r="U248" s="19" t="s">
        <v>1813</v>
      </c>
      <c r="V248" s="210">
        <v>32101</v>
      </c>
      <c r="W248" s="20" t="s">
        <v>44</v>
      </c>
      <c r="X248" s="20" t="s">
        <v>18471</v>
      </c>
      <c r="Y248" s="33" t="s">
        <v>18472</v>
      </c>
      <c r="Z248" s="19" t="s">
        <v>279</v>
      </c>
      <c r="AA248" s="20" t="s">
        <v>15434</v>
      </c>
      <c r="AB248" s="19" t="s">
        <v>15435</v>
      </c>
      <c r="AC248" s="20" t="s">
        <v>14407</v>
      </c>
    </row>
    <row r="249" spans="1:29" ht="22.5" customHeight="1" x14ac:dyDescent="0.35">
      <c r="A249" s="33">
        <v>247</v>
      </c>
      <c r="B249" s="20" t="s">
        <v>21264</v>
      </c>
      <c r="C249" s="20" t="s">
        <v>50</v>
      </c>
      <c r="D249" s="20" t="str">
        <f t="shared" si="0"/>
        <v>TX - BTBKĐang học</v>
      </c>
      <c r="E249" s="20" t="s">
        <v>6332</v>
      </c>
      <c r="F249" s="20" t="s">
        <v>78</v>
      </c>
      <c r="G249" s="20" t="s">
        <v>5788</v>
      </c>
      <c r="H249" s="20" t="s">
        <v>6113</v>
      </c>
      <c r="I249" s="20" t="s">
        <v>21264</v>
      </c>
      <c r="J249" s="33" t="s">
        <v>20411</v>
      </c>
      <c r="K249" s="215" t="s">
        <v>20412</v>
      </c>
      <c r="L249" s="20">
        <f t="shared" si="1"/>
        <v>30</v>
      </c>
      <c r="M249" s="20">
        <f t="shared" si="2"/>
        <v>12</v>
      </c>
      <c r="N249" s="20">
        <f t="shared" si="3"/>
        <v>2020</v>
      </c>
      <c r="O249" s="20">
        <v>96</v>
      </c>
      <c r="P249" s="209">
        <f t="shared" si="4"/>
        <v>47117</v>
      </c>
      <c r="Q249" s="20"/>
      <c r="R249" s="20" t="s">
        <v>21264</v>
      </c>
      <c r="S249" s="19" t="s">
        <v>21265</v>
      </c>
      <c r="T249" s="19" t="s">
        <v>21266</v>
      </c>
      <c r="U249" s="19" t="s">
        <v>13844</v>
      </c>
      <c r="V249" s="209">
        <v>34237</v>
      </c>
      <c r="W249" s="20" t="s">
        <v>75</v>
      </c>
      <c r="X249" s="20" t="s">
        <v>18471</v>
      </c>
      <c r="Y249" s="33" t="s">
        <v>21267</v>
      </c>
      <c r="Z249" s="19" t="s">
        <v>121</v>
      </c>
      <c r="AA249" s="20" t="s">
        <v>14427</v>
      </c>
      <c r="AB249" s="19" t="s">
        <v>14428</v>
      </c>
      <c r="AC249" s="20" t="s">
        <v>14407</v>
      </c>
    </row>
    <row r="250" spans="1:29" ht="22.5" customHeight="1" x14ac:dyDescent="0.35">
      <c r="A250" s="33">
        <v>248</v>
      </c>
      <c r="B250" s="20" t="s">
        <v>21268</v>
      </c>
      <c r="C250" s="20" t="s">
        <v>50</v>
      </c>
      <c r="D250" s="20" t="str">
        <f t="shared" si="0"/>
        <v>TX - HĐĐang học</v>
      </c>
      <c r="E250" s="20" t="s">
        <v>6332</v>
      </c>
      <c r="F250" s="20" t="s">
        <v>78</v>
      </c>
      <c r="G250" s="20" t="s">
        <v>5788</v>
      </c>
      <c r="H250" s="20" t="s">
        <v>6113</v>
      </c>
      <c r="I250" s="20" t="s">
        <v>21268</v>
      </c>
      <c r="J250" s="33" t="s">
        <v>21256</v>
      </c>
      <c r="K250" s="215" t="s">
        <v>823</v>
      </c>
      <c r="L250" s="20">
        <f t="shared" si="1"/>
        <v>18</v>
      </c>
      <c r="M250" s="20">
        <f t="shared" si="2"/>
        <v>6</v>
      </c>
      <c r="N250" s="20">
        <f t="shared" si="3"/>
        <v>2021</v>
      </c>
      <c r="O250" s="215">
        <v>96</v>
      </c>
      <c r="P250" s="209">
        <f t="shared" si="4"/>
        <v>47287</v>
      </c>
      <c r="Q250" s="20"/>
      <c r="R250" s="20" t="s">
        <v>21268</v>
      </c>
      <c r="S250" s="19" t="s">
        <v>21269</v>
      </c>
      <c r="T250" s="19" t="s">
        <v>203</v>
      </c>
      <c r="U250" s="19" t="s">
        <v>3072</v>
      </c>
      <c r="V250" s="209">
        <v>31630</v>
      </c>
      <c r="W250" s="20" t="s">
        <v>75</v>
      </c>
      <c r="X250" s="20" t="s">
        <v>18471</v>
      </c>
      <c r="Y250" s="33" t="s">
        <v>21270</v>
      </c>
      <c r="Z250" s="19" t="s">
        <v>121</v>
      </c>
      <c r="AA250" s="20" t="s">
        <v>15434</v>
      </c>
      <c r="AB250" s="19" t="s">
        <v>15435</v>
      </c>
      <c r="AC250" s="20" t="s">
        <v>14407</v>
      </c>
    </row>
    <row r="251" spans="1:29" ht="22.5" customHeight="1" x14ac:dyDescent="0.35">
      <c r="A251" s="33">
        <v>249</v>
      </c>
      <c r="B251" s="20" t="s">
        <v>21271</v>
      </c>
      <c r="C251" s="20" t="s">
        <v>50</v>
      </c>
      <c r="D251" s="20" t="str">
        <f t="shared" si="0"/>
        <v>TX - HĐĐang học</v>
      </c>
      <c r="E251" s="20" t="s">
        <v>6332</v>
      </c>
      <c r="F251" s="20" t="s">
        <v>78</v>
      </c>
      <c r="G251" s="20" t="s">
        <v>5788</v>
      </c>
      <c r="H251" s="20" t="s">
        <v>6113</v>
      </c>
      <c r="I251" s="20" t="s">
        <v>21271</v>
      </c>
      <c r="J251" s="33" t="s">
        <v>13958</v>
      </c>
      <c r="K251" s="215" t="s">
        <v>13959</v>
      </c>
      <c r="L251" s="20">
        <f t="shared" si="1"/>
        <v>13</v>
      </c>
      <c r="M251" s="20">
        <f t="shared" si="2"/>
        <v>4</v>
      </c>
      <c r="N251" s="20">
        <f t="shared" si="3"/>
        <v>2022</v>
      </c>
      <c r="O251" s="20">
        <v>72</v>
      </c>
      <c r="P251" s="209">
        <f t="shared" si="4"/>
        <v>46856</v>
      </c>
      <c r="Q251" s="20"/>
      <c r="R251" s="20" t="s">
        <v>21271</v>
      </c>
      <c r="S251" s="19" t="s">
        <v>21272</v>
      </c>
      <c r="T251" s="19" t="s">
        <v>6122</v>
      </c>
      <c r="U251" s="19" t="s">
        <v>716</v>
      </c>
      <c r="V251" s="209">
        <v>36071</v>
      </c>
      <c r="W251" s="20" t="s">
        <v>75</v>
      </c>
      <c r="X251" s="20" t="s">
        <v>18471</v>
      </c>
      <c r="Y251" s="33" t="s">
        <v>21270</v>
      </c>
      <c r="Z251" s="19" t="s">
        <v>121</v>
      </c>
      <c r="AA251" s="20" t="s">
        <v>15434</v>
      </c>
      <c r="AB251" s="19" t="s">
        <v>15435</v>
      </c>
      <c r="AC251" s="20" t="s">
        <v>14407</v>
      </c>
    </row>
    <row r="252" spans="1:29" ht="22.5" customHeight="1" x14ac:dyDescent="0.35">
      <c r="A252" s="33">
        <v>250</v>
      </c>
      <c r="B252" s="20" t="s">
        <v>21273</v>
      </c>
      <c r="C252" s="20" t="s">
        <v>18153</v>
      </c>
      <c r="D252" s="20" t="str">
        <f t="shared" si="0"/>
        <v>TX - HHNĐĐang học</v>
      </c>
      <c r="E252" s="20" t="s">
        <v>6332</v>
      </c>
      <c r="F252" s="20" t="s">
        <v>78</v>
      </c>
      <c r="G252" s="20" t="s">
        <v>5788</v>
      </c>
      <c r="H252" s="20" t="s">
        <v>6113</v>
      </c>
      <c r="I252" s="20" t="s">
        <v>21273</v>
      </c>
      <c r="J252" s="33" t="s">
        <v>21203</v>
      </c>
      <c r="K252" s="215" t="s">
        <v>1263</v>
      </c>
      <c r="L252" s="20">
        <f t="shared" si="1"/>
        <v>7</v>
      </c>
      <c r="M252" s="20">
        <f t="shared" si="2"/>
        <v>9</v>
      </c>
      <c r="N252" s="20">
        <f t="shared" si="3"/>
        <v>2020</v>
      </c>
      <c r="O252" s="20">
        <v>96</v>
      </c>
      <c r="P252" s="209">
        <f t="shared" si="4"/>
        <v>47003</v>
      </c>
      <c r="Q252" s="20"/>
      <c r="R252" s="20" t="s">
        <v>21273</v>
      </c>
      <c r="S252" s="19" t="s">
        <v>21274</v>
      </c>
      <c r="T252" s="19" t="s">
        <v>16790</v>
      </c>
      <c r="U252" s="19" t="s">
        <v>249</v>
      </c>
      <c r="V252" s="209">
        <v>34213</v>
      </c>
      <c r="W252" s="20" t="s">
        <v>75</v>
      </c>
      <c r="X252" s="20" t="s">
        <v>18471</v>
      </c>
      <c r="Y252" s="33" t="s">
        <v>14026</v>
      </c>
      <c r="Z252" s="19" t="s">
        <v>121</v>
      </c>
      <c r="AA252" s="20" t="s">
        <v>21275</v>
      </c>
      <c r="AB252" s="19" t="s">
        <v>21276</v>
      </c>
      <c r="AC252" s="20" t="s">
        <v>14407</v>
      </c>
    </row>
    <row r="253" spans="1:29" ht="22.5" customHeight="1" x14ac:dyDescent="0.35">
      <c r="A253" s="33">
        <v>251</v>
      </c>
      <c r="B253" s="20" t="s">
        <v>21277</v>
      </c>
      <c r="C253" s="20" t="s">
        <v>50</v>
      </c>
      <c r="D253" s="20" t="str">
        <f t="shared" si="0"/>
        <v>TX - HHNĐĐang học</v>
      </c>
      <c r="E253" s="20" t="s">
        <v>6332</v>
      </c>
      <c r="F253" s="20" t="s">
        <v>78</v>
      </c>
      <c r="G253" s="20" t="s">
        <v>5788</v>
      </c>
      <c r="H253" s="20" t="s">
        <v>6113</v>
      </c>
      <c r="I253" s="20" t="s">
        <v>21277</v>
      </c>
      <c r="J253" s="33" t="s">
        <v>21171</v>
      </c>
      <c r="K253" s="215" t="s">
        <v>10856</v>
      </c>
      <c r="L253" s="20">
        <f t="shared" si="1"/>
        <v>19</v>
      </c>
      <c r="M253" s="20">
        <f t="shared" si="2"/>
        <v>7</v>
      </c>
      <c r="N253" s="20">
        <f t="shared" si="3"/>
        <v>2021</v>
      </c>
      <c r="O253" s="215">
        <v>96</v>
      </c>
      <c r="P253" s="209">
        <f t="shared" si="4"/>
        <v>47318</v>
      </c>
      <c r="Q253" s="20"/>
      <c r="R253" s="20" t="s">
        <v>21277</v>
      </c>
      <c r="S253" s="19" t="s">
        <v>774</v>
      </c>
      <c r="T253" s="19" t="s">
        <v>1495</v>
      </c>
      <c r="U253" s="19" t="s">
        <v>200</v>
      </c>
      <c r="V253" s="209">
        <v>28597</v>
      </c>
      <c r="W253" s="20" t="s">
        <v>75</v>
      </c>
      <c r="X253" s="20" t="s">
        <v>18471</v>
      </c>
      <c r="Y253" s="33" t="s">
        <v>14026</v>
      </c>
      <c r="Z253" s="19" t="s">
        <v>121</v>
      </c>
      <c r="AA253" s="20" t="s">
        <v>21275</v>
      </c>
      <c r="AB253" s="19" t="s">
        <v>21276</v>
      </c>
      <c r="AC253" s="20" t="s">
        <v>14407</v>
      </c>
    </row>
    <row r="254" spans="1:29" ht="22.5" customHeight="1" x14ac:dyDescent="0.35">
      <c r="A254" s="33">
        <v>252</v>
      </c>
      <c r="B254" s="20" t="s">
        <v>21278</v>
      </c>
      <c r="C254" s="20" t="s">
        <v>50</v>
      </c>
      <c r="D254" s="20" t="str">
        <f t="shared" si="0"/>
        <v>TX - HHNĐĐang học</v>
      </c>
      <c r="E254" s="20" t="s">
        <v>6332</v>
      </c>
      <c r="F254" s="20" t="s">
        <v>78</v>
      </c>
      <c r="G254" s="20" t="s">
        <v>5788</v>
      </c>
      <c r="H254" s="20" t="s">
        <v>6113</v>
      </c>
      <c r="I254" s="20" t="s">
        <v>21278</v>
      </c>
      <c r="J254" s="33" t="s">
        <v>21279</v>
      </c>
      <c r="K254" s="215" t="s">
        <v>21118</v>
      </c>
      <c r="L254" s="20">
        <f t="shared" si="1"/>
        <v>12</v>
      </c>
      <c r="M254" s="20">
        <f t="shared" si="2"/>
        <v>1</v>
      </c>
      <c r="N254" s="20">
        <f t="shared" si="3"/>
        <v>2022</v>
      </c>
      <c r="O254" s="20">
        <v>72</v>
      </c>
      <c r="P254" s="209">
        <f t="shared" si="4"/>
        <v>46764</v>
      </c>
      <c r="Q254" s="20"/>
      <c r="R254" s="20" t="s">
        <v>21278</v>
      </c>
      <c r="S254" s="19" t="s">
        <v>10300</v>
      </c>
      <c r="T254" s="19" t="s">
        <v>502</v>
      </c>
      <c r="U254" s="19" t="s">
        <v>136</v>
      </c>
      <c r="V254" s="209">
        <v>29838</v>
      </c>
      <c r="W254" s="20" t="s">
        <v>75</v>
      </c>
      <c r="X254" s="20" t="s">
        <v>18471</v>
      </c>
      <c r="Y254" s="33" t="s">
        <v>14026</v>
      </c>
      <c r="Z254" s="19" t="s">
        <v>121</v>
      </c>
      <c r="AA254" s="20" t="s">
        <v>21275</v>
      </c>
      <c r="AB254" s="19" t="s">
        <v>21276</v>
      </c>
      <c r="AC254" s="20" t="s">
        <v>14407</v>
      </c>
    </row>
    <row r="255" spans="1:29" ht="22.5" customHeight="1" x14ac:dyDescent="0.35">
      <c r="A255" s="33">
        <v>253</v>
      </c>
      <c r="B255" s="20" t="s">
        <v>21280</v>
      </c>
      <c r="C255" s="20" t="s">
        <v>50</v>
      </c>
      <c r="D255" s="20" t="str">
        <f t="shared" si="0"/>
        <v>TX - HHNĐĐang học</v>
      </c>
      <c r="E255" s="20" t="s">
        <v>6332</v>
      </c>
      <c r="F255" s="20" t="s">
        <v>78</v>
      </c>
      <c r="G255" s="20" t="s">
        <v>5788</v>
      </c>
      <c r="H255" s="20" t="s">
        <v>6113</v>
      </c>
      <c r="I255" s="20" t="s">
        <v>21280</v>
      </c>
      <c r="J255" s="33" t="s">
        <v>21281</v>
      </c>
      <c r="K255" s="215" t="s">
        <v>11337</v>
      </c>
      <c r="L255" s="20">
        <f t="shared" si="1"/>
        <v>26</v>
      </c>
      <c r="M255" s="20">
        <f t="shared" si="2"/>
        <v>11</v>
      </c>
      <c r="N255" s="20">
        <f t="shared" si="3"/>
        <v>2021</v>
      </c>
      <c r="O255" s="20">
        <v>72</v>
      </c>
      <c r="P255" s="209">
        <f t="shared" si="4"/>
        <v>46717</v>
      </c>
      <c r="Q255" s="20"/>
      <c r="R255" s="20" t="s">
        <v>21280</v>
      </c>
      <c r="S255" s="19" t="s">
        <v>21282</v>
      </c>
      <c r="T255" s="19" t="s">
        <v>10741</v>
      </c>
      <c r="U255" s="19" t="s">
        <v>869</v>
      </c>
      <c r="V255" s="210">
        <v>29546</v>
      </c>
      <c r="W255" s="20" t="s">
        <v>75</v>
      </c>
      <c r="X255" s="20" t="s">
        <v>18471</v>
      </c>
      <c r="Y255" s="33" t="s">
        <v>14026</v>
      </c>
      <c r="Z255" s="19" t="s">
        <v>121</v>
      </c>
      <c r="AA255" s="20" t="s">
        <v>21275</v>
      </c>
      <c r="AB255" s="19" t="s">
        <v>21276</v>
      </c>
      <c r="AC255" s="20" t="s">
        <v>14407</v>
      </c>
    </row>
    <row r="256" spans="1:29" ht="22.5" customHeight="1" x14ac:dyDescent="0.35">
      <c r="A256" s="33">
        <v>254</v>
      </c>
      <c r="B256" s="20" t="s">
        <v>21283</v>
      </c>
      <c r="C256" s="20" t="s">
        <v>78</v>
      </c>
      <c r="D256" s="20" t="str">
        <f t="shared" si="0"/>
        <v>TX - HHNĐĐang học</v>
      </c>
      <c r="E256" s="20" t="s">
        <v>6332</v>
      </c>
      <c r="F256" s="20" t="s">
        <v>78</v>
      </c>
      <c r="G256" s="20" t="s">
        <v>5788</v>
      </c>
      <c r="H256" s="20" t="s">
        <v>6113</v>
      </c>
      <c r="I256" s="20" t="s">
        <v>21283</v>
      </c>
      <c r="J256" s="33" t="s">
        <v>13977</v>
      </c>
      <c r="K256" s="215" t="s">
        <v>10505</v>
      </c>
      <c r="L256" s="20">
        <f t="shared" si="1"/>
        <v>1</v>
      </c>
      <c r="M256" s="20">
        <f t="shared" si="2"/>
        <v>12</v>
      </c>
      <c r="N256" s="20">
        <f t="shared" si="3"/>
        <v>2020</v>
      </c>
      <c r="O256" s="20">
        <v>96</v>
      </c>
      <c r="P256" s="209">
        <f t="shared" si="4"/>
        <v>47088</v>
      </c>
      <c r="Q256" s="20"/>
      <c r="R256" s="20" t="s">
        <v>21283</v>
      </c>
      <c r="S256" s="19" t="s">
        <v>21284</v>
      </c>
      <c r="T256" s="19" t="s">
        <v>954</v>
      </c>
      <c r="U256" s="19" t="s">
        <v>100</v>
      </c>
      <c r="V256" s="209">
        <v>26992</v>
      </c>
      <c r="W256" s="20" t="s">
        <v>75</v>
      </c>
      <c r="X256" s="20" t="s">
        <v>18471</v>
      </c>
      <c r="Y256" s="33" t="s">
        <v>14026</v>
      </c>
      <c r="Z256" s="19" t="s">
        <v>121</v>
      </c>
      <c r="AA256" s="20" t="s">
        <v>21275</v>
      </c>
      <c r="AB256" s="19" t="s">
        <v>21276</v>
      </c>
      <c r="AC256" s="20" t="s">
        <v>14407</v>
      </c>
    </row>
    <row r="257" spans="1:29" ht="22.5" customHeight="1" x14ac:dyDescent="0.35">
      <c r="A257" s="33">
        <v>255</v>
      </c>
      <c r="B257" s="20" t="s">
        <v>21285</v>
      </c>
      <c r="C257" s="20" t="s">
        <v>50</v>
      </c>
      <c r="D257" s="20" t="str">
        <f t="shared" si="0"/>
        <v>TX - XTNĐĐang học</v>
      </c>
      <c r="E257" s="20" t="s">
        <v>6332</v>
      </c>
      <c r="F257" s="20" t="s">
        <v>78</v>
      </c>
      <c r="G257" s="20" t="s">
        <v>5788</v>
      </c>
      <c r="H257" s="20" t="s">
        <v>6113</v>
      </c>
      <c r="I257" s="20" t="s">
        <v>21285</v>
      </c>
      <c r="J257" s="33" t="s">
        <v>21171</v>
      </c>
      <c r="K257" s="215" t="s">
        <v>10856</v>
      </c>
      <c r="L257" s="20">
        <f t="shared" si="1"/>
        <v>19</v>
      </c>
      <c r="M257" s="20">
        <f t="shared" si="2"/>
        <v>7</v>
      </c>
      <c r="N257" s="20">
        <f t="shared" si="3"/>
        <v>2021</v>
      </c>
      <c r="O257" s="215">
        <v>96</v>
      </c>
      <c r="P257" s="209">
        <f t="shared" si="4"/>
        <v>47318</v>
      </c>
      <c r="Q257" s="20"/>
      <c r="R257" s="20" t="s">
        <v>21285</v>
      </c>
      <c r="S257" s="19" t="s">
        <v>21286</v>
      </c>
      <c r="T257" s="19" t="s">
        <v>618</v>
      </c>
      <c r="U257" s="19" t="s">
        <v>3849</v>
      </c>
      <c r="V257" s="209">
        <v>25268</v>
      </c>
      <c r="W257" s="20" t="s">
        <v>75</v>
      </c>
      <c r="X257" s="20" t="s">
        <v>18471</v>
      </c>
      <c r="Y257" s="33" t="s">
        <v>14037</v>
      </c>
      <c r="Z257" s="19" t="s">
        <v>121</v>
      </c>
      <c r="AA257" s="20" t="s">
        <v>18522</v>
      </c>
      <c r="AB257" s="19" t="s">
        <v>18523</v>
      </c>
      <c r="AC257" s="20" t="s">
        <v>14407</v>
      </c>
    </row>
    <row r="258" spans="1:29" ht="22.5" customHeight="1" x14ac:dyDescent="0.35">
      <c r="A258" s="33">
        <v>256</v>
      </c>
      <c r="B258" s="20" t="s">
        <v>21287</v>
      </c>
      <c r="C258" s="20" t="s">
        <v>50</v>
      </c>
      <c r="D258" s="20" t="str">
        <f t="shared" ref="D258:D512" si="5">AA258&amp;E258</f>
        <v>TX - TTĐang học</v>
      </c>
      <c r="E258" s="20" t="s">
        <v>6332</v>
      </c>
      <c r="F258" s="20" t="s">
        <v>78</v>
      </c>
      <c r="G258" s="20" t="s">
        <v>5788</v>
      </c>
      <c r="H258" s="20" t="s">
        <v>6113</v>
      </c>
      <c r="I258" s="20" t="s">
        <v>21287</v>
      </c>
      <c r="J258" s="33" t="s">
        <v>21288</v>
      </c>
      <c r="K258" s="215" t="s">
        <v>156</v>
      </c>
      <c r="L258" s="20">
        <f t="shared" ref="L258:L512" si="6">DAY(K258)</f>
        <v>17</v>
      </c>
      <c r="M258" s="20">
        <f t="shared" ref="M258:M512" si="7">MONTH(K258)</f>
        <v>5</v>
      </c>
      <c r="N258" s="20">
        <f t="shared" ref="N258:N512" si="8">YEAR(K258)</f>
        <v>2022</v>
      </c>
      <c r="O258" s="20">
        <v>72</v>
      </c>
      <c r="P258" s="209">
        <f t="shared" ref="P258:P512" si="9">DATE(YEAR(K258),MONTH(K258)+O258,DAY(K258))</f>
        <v>46890</v>
      </c>
      <c r="Q258" s="20"/>
      <c r="R258" s="20" t="s">
        <v>21287</v>
      </c>
      <c r="S258" s="19" t="s">
        <v>21289</v>
      </c>
      <c r="T258" s="19" t="s">
        <v>21290</v>
      </c>
      <c r="U258" s="19" t="s">
        <v>864</v>
      </c>
      <c r="V258" s="209">
        <v>30411</v>
      </c>
      <c r="W258" s="20" t="s">
        <v>44</v>
      </c>
      <c r="X258" s="20" t="s">
        <v>15425</v>
      </c>
      <c r="Y258" s="33" t="s">
        <v>15430</v>
      </c>
      <c r="Z258" s="19" t="s">
        <v>121</v>
      </c>
      <c r="AA258" s="20" t="s">
        <v>6448</v>
      </c>
      <c r="AB258" s="19" t="s">
        <v>15431</v>
      </c>
      <c r="AC258" s="20" t="s">
        <v>14407</v>
      </c>
    </row>
    <row r="259" spans="1:29" ht="22.5" customHeight="1" x14ac:dyDescent="0.35">
      <c r="A259" s="33">
        <v>257</v>
      </c>
      <c r="B259" s="20" t="s">
        <v>21291</v>
      </c>
      <c r="C259" s="20" t="s">
        <v>50</v>
      </c>
      <c r="D259" s="20" t="str">
        <f t="shared" si="5"/>
        <v>TX - TTĐang học</v>
      </c>
      <c r="E259" s="20" t="s">
        <v>6332</v>
      </c>
      <c r="F259" s="20" t="s">
        <v>78</v>
      </c>
      <c r="G259" s="20" t="s">
        <v>5788</v>
      </c>
      <c r="H259" s="20" t="s">
        <v>6113</v>
      </c>
      <c r="I259" s="20" t="s">
        <v>21291</v>
      </c>
      <c r="J259" s="33" t="s">
        <v>21292</v>
      </c>
      <c r="K259" s="215" t="s">
        <v>169</v>
      </c>
      <c r="L259" s="20">
        <f t="shared" si="6"/>
        <v>4</v>
      </c>
      <c r="M259" s="20">
        <f t="shared" si="7"/>
        <v>3</v>
      </c>
      <c r="N259" s="20">
        <f t="shared" si="8"/>
        <v>2022</v>
      </c>
      <c r="O259" s="20">
        <v>72</v>
      </c>
      <c r="P259" s="209">
        <f t="shared" si="9"/>
        <v>46816</v>
      </c>
      <c r="Q259" s="20"/>
      <c r="R259" s="20" t="s">
        <v>21291</v>
      </c>
      <c r="S259" s="19" t="s">
        <v>21293</v>
      </c>
      <c r="T259" s="19" t="s">
        <v>10034</v>
      </c>
      <c r="U259" s="19" t="s">
        <v>557</v>
      </c>
      <c r="V259" s="209">
        <v>30622</v>
      </c>
      <c r="W259" s="20" t="s">
        <v>44</v>
      </c>
      <c r="X259" s="20" t="s">
        <v>15425</v>
      </c>
      <c r="Y259" s="33" t="s">
        <v>15430</v>
      </c>
      <c r="Z259" s="19" t="s">
        <v>121</v>
      </c>
      <c r="AA259" s="20" t="s">
        <v>6448</v>
      </c>
      <c r="AB259" s="19" t="s">
        <v>15431</v>
      </c>
      <c r="AC259" s="20" t="s">
        <v>14407</v>
      </c>
    </row>
    <row r="260" spans="1:29" ht="22.5" customHeight="1" x14ac:dyDescent="0.35">
      <c r="A260" s="33">
        <v>258</v>
      </c>
      <c r="B260" s="20" t="s">
        <v>21294</v>
      </c>
      <c r="C260" s="20" t="s">
        <v>50</v>
      </c>
      <c r="D260" s="20" t="str">
        <f t="shared" si="5"/>
        <v>TX - TTĐang học</v>
      </c>
      <c r="E260" s="20" t="s">
        <v>6332</v>
      </c>
      <c r="F260" s="20" t="s">
        <v>78</v>
      </c>
      <c r="G260" s="20" t="s">
        <v>5788</v>
      </c>
      <c r="H260" s="20" t="s">
        <v>6113</v>
      </c>
      <c r="I260" s="20" t="s">
        <v>21294</v>
      </c>
      <c r="J260" s="33" t="s">
        <v>21292</v>
      </c>
      <c r="K260" s="215" t="s">
        <v>169</v>
      </c>
      <c r="L260" s="20">
        <f t="shared" si="6"/>
        <v>4</v>
      </c>
      <c r="M260" s="20">
        <f t="shared" si="7"/>
        <v>3</v>
      </c>
      <c r="N260" s="20">
        <f t="shared" si="8"/>
        <v>2022</v>
      </c>
      <c r="O260" s="20">
        <v>72</v>
      </c>
      <c r="P260" s="209">
        <f t="shared" si="9"/>
        <v>46816</v>
      </c>
      <c r="Q260" s="20"/>
      <c r="R260" s="20" t="s">
        <v>21294</v>
      </c>
      <c r="S260" s="19" t="s">
        <v>21295</v>
      </c>
      <c r="T260" s="19" t="s">
        <v>2639</v>
      </c>
      <c r="U260" s="19" t="s">
        <v>649</v>
      </c>
      <c r="V260" s="209">
        <v>33324</v>
      </c>
      <c r="W260" s="20" t="s">
        <v>44</v>
      </c>
      <c r="X260" s="20" t="s">
        <v>15425</v>
      </c>
      <c r="Y260" s="33" t="s">
        <v>15430</v>
      </c>
      <c r="Z260" s="19" t="s">
        <v>121</v>
      </c>
      <c r="AA260" s="20" t="s">
        <v>6448</v>
      </c>
      <c r="AB260" s="19" t="s">
        <v>15431</v>
      </c>
      <c r="AC260" s="20" t="s">
        <v>14407</v>
      </c>
    </row>
    <row r="261" spans="1:29" ht="22.5" customHeight="1" x14ac:dyDescent="0.35">
      <c r="A261" s="33">
        <v>259</v>
      </c>
      <c r="B261" s="20" t="s">
        <v>21296</v>
      </c>
      <c r="C261" s="20" t="s">
        <v>50</v>
      </c>
      <c r="D261" s="20" t="str">
        <f t="shared" si="5"/>
        <v>TX - TBĐang học</v>
      </c>
      <c r="E261" s="20" t="s">
        <v>6332</v>
      </c>
      <c r="F261" s="20" t="s">
        <v>78</v>
      </c>
      <c r="G261" s="20" t="s">
        <v>5788</v>
      </c>
      <c r="H261" s="20" t="s">
        <v>6113</v>
      </c>
      <c r="I261" s="20" t="s">
        <v>21296</v>
      </c>
      <c r="J261" s="33" t="s">
        <v>21297</v>
      </c>
      <c r="K261" s="215" t="s">
        <v>11178</v>
      </c>
      <c r="L261" s="20">
        <f t="shared" si="6"/>
        <v>23</v>
      </c>
      <c r="M261" s="20">
        <f t="shared" si="7"/>
        <v>4</v>
      </c>
      <c r="N261" s="20">
        <f t="shared" si="8"/>
        <v>2021</v>
      </c>
      <c r="O261" s="215">
        <v>96</v>
      </c>
      <c r="P261" s="209">
        <f t="shared" si="9"/>
        <v>47231</v>
      </c>
      <c r="Q261" s="20"/>
      <c r="R261" s="20" t="s">
        <v>21296</v>
      </c>
      <c r="S261" s="19" t="s">
        <v>19951</v>
      </c>
      <c r="T261" s="19" t="s">
        <v>10967</v>
      </c>
      <c r="U261" s="19" t="s">
        <v>136</v>
      </c>
      <c r="V261" s="209">
        <v>35131</v>
      </c>
      <c r="W261" s="20" t="s">
        <v>75</v>
      </c>
      <c r="X261" s="20" t="s">
        <v>15425</v>
      </c>
      <c r="Y261" s="33" t="s">
        <v>21298</v>
      </c>
      <c r="Z261" s="19" t="s">
        <v>121</v>
      </c>
      <c r="AA261" s="20" t="s">
        <v>6438</v>
      </c>
      <c r="AB261" s="19" t="s">
        <v>18503</v>
      </c>
      <c r="AC261" s="20" t="s">
        <v>14407</v>
      </c>
    </row>
    <row r="262" spans="1:29" ht="22.5" customHeight="1" x14ac:dyDescent="0.35">
      <c r="A262" s="33">
        <v>260</v>
      </c>
      <c r="B262" s="20" t="s">
        <v>21299</v>
      </c>
      <c r="C262" s="20" t="s">
        <v>50</v>
      </c>
      <c r="D262" s="20" t="str">
        <f t="shared" si="5"/>
        <v>TX - TBĐang học</v>
      </c>
      <c r="E262" s="20" t="s">
        <v>6332</v>
      </c>
      <c r="F262" s="20" t="s">
        <v>78</v>
      </c>
      <c r="G262" s="20" t="s">
        <v>5788</v>
      </c>
      <c r="H262" s="20" t="s">
        <v>6113</v>
      </c>
      <c r="I262" s="20" t="s">
        <v>21299</v>
      </c>
      <c r="J262" s="33" t="s">
        <v>21300</v>
      </c>
      <c r="K262" s="215" t="s">
        <v>13266</v>
      </c>
      <c r="L262" s="20">
        <f t="shared" si="6"/>
        <v>31</v>
      </c>
      <c r="M262" s="20">
        <f t="shared" si="7"/>
        <v>5</v>
      </c>
      <c r="N262" s="20">
        <f t="shared" si="8"/>
        <v>2021</v>
      </c>
      <c r="O262" s="215">
        <v>96</v>
      </c>
      <c r="P262" s="209">
        <f t="shared" si="9"/>
        <v>47269</v>
      </c>
      <c r="Q262" s="20"/>
      <c r="R262" s="20" t="s">
        <v>21299</v>
      </c>
      <c r="S262" s="19" t="s">
        <v>21301</v>
      </c>
      <c r="T262" s="19" t="s">
        <v>954</v>
      </c>
      <c r="U262" s="19" t="s">
        <v>494</v>
      </c>
      <c r="V262" s="209">
        <v>27620</v>
      </c>
      <c r="W262" s="20" t="s">
        <v>75</v>
      </c>
      <c r="X262" s="20" t="s">
        <v>15425</v>
      </c>
      <c r="Y262" s="33" t="s">
        <v>21298</v>
      </c>
      <c r="Z262" s="19" t="s">
        <v>121</v>
      </c>
      <c r="AA262" s="20" t="s">
        <v>6438</v>
      </c>
      <c r="AB262" s="19" t="s">
        <v>18503</v>
      </c>
      <c r="AC262" s="20" t="s">
        <v>14407</v>
      </c>
    </row>
    <row r="263" spans="1:29" ht="22.5" customHeight="1" x14ac:dyDescent="0.35">
      <c r="A263" s="33">
        <v>261</v>
      </c>
      <c r="B263" s="20" t="s">
        <v>21302</v>
      </c>
      <c r="C263" s="20" t="s">
        <v>50</v>
      </c>
      <c r="D263" s="20" t="str">
        <f t="shared" si="5"/>
        <v>TX - TBĐang học</v>
      </c>
      <c r="E263" s="20" t="s">
        <v>6332</v>
      </c>
      <c r="F263" s="20" t="s">
        <v>78</v>
      </c>
      <c r="G263" s="20" t="s">
        <v>5788</v>
      </c>
      <c r="H263" s="20" t="s">
        <v>6113</v>
      </c>
      <c r="I263" s="20" t="s">
        <v>21302</v>
      </c>
      <c r="J263" s="33" t="s">
        <v>14144</v>
      </c>
      <c r="K263" s="215" t="s">
        <v>2553</v>
      </c>
      <c r="L263" s="20">
        <f t="shared" si="6"/>
        <v>19</v>
      </c>
      <c r="M263" s="20">
        <f t="shared" si="7"/>
        <v>8</v>
      </c>
      <c r="N263" s="20">
        <f t="shared" si="8"/>
        <v>2021</v>
      </c>
      <c r="O263" s="215">
        <v>96</v>
      </c>
      <c r="P263" s="209">
        <f t="shared" si="9"/>
        <v>47349</v>
      </c>
      <c r="Q263" s="20"/>
      <c r="R263" s="20" t="s">
        <v>21302</v>
      </c>
      <c r="S263" s="19" t="s">
        <v>21303</v>
      </c>
      <c r="T263" s="19" t="s">
        <v>358</v>
      </c>
      <c r="U263" s="19" t="s">
        <v>21304</v>
      </c>
      <c r="V263" s="209">
        <v>28692</v>
      </c>
      <c r="W263" s="20" t="s">
        <v>75</v>
      </c>
      <c r="X263" s="20" t="s">
        <v>15425</v>
      </c>
      <c r="Y263" s="33" t="s">
        <v>21298</v>
      </c>
      <c r="Z263" s="19" t="s">
        <v>121</v>
      </c>
      <c r="AA263" s="20" t="s">
        <v>6438</v>
      </c>
      <c r="AB263" s="19" t="s">
        <v>18503</v>
      </c>
      <c r="AC263" s="20" t="s">
        <v>14407</v>
      </c>
    </row>
    <row r="264" spans="1:29" ht="22.5" customHeight="1" x14ac:dyDescent="0.35">
      <c r="A264" s="33">
        <v>262</v>
      </c>
      <c r="B264" s="20" t="s">
        <v>21305</v>
      </c>
      <c r="C264" s="20" t="s">
        <v>50</v>
      </c>
      <c r="D264" s="20" t="str">
        <f t="shared" si="5"/>
        <v>TX - TBĐang học</v>
      </c>
      <c r="E264" s="20" t="s">
        <v>6332</v>
      </c>
      <c r="F264" s="20" t="s">
        <v>78</v>
      </c>
      <c r="G264" s="20" t="s">
        <v>5788</v>
      </c>
      <c r="H264" s="20" t="s">
        <v>6113</v>
      </c>
      <c r="I264" s="20" t="s">
        <v>21305</v>
      </c>
      <c r="J264" s="33" t="s">
        <v>13797</v>
      </c>
      <c r="K264" s="215" t="s">
        <v>13798</v>
      </c>
      <c r="L264" s="20">
        <f t="shared" si="6"/>
        <v>30</v>
      </c>
      <c r="M264" s="20">
        <f t="shared" si="7"/>
        <v>8</v>
      </c>
      <c r="N264" s="20">
        <f t="shared" si="8"/>
        <v>2021</v>
      </c>
      <c r="O264" s="215">
        <v>96</v>
      </c>
      <c r="P264" s="209">
        <f t="shared" si="9"/>
        <v>47360</v>
      </c>
      <c r="Q264" s="20"/>
      <c r="R264" s="20" t="s">
        <v>21305</v>
      </c>
      <c r="S264" s="19" t="s">
        <v>21306</v>
      </c>
      <c r="T264" s="19" t="s">
        <v>21307</v>
      </c>
      <c r="U264" s="19" t="s">
        <v>955</v>
      </c>
      <c r="V264" s="209">
        <v>29999</v>
      </c>
      <c r="W264" s="20" t="s">
        <v>75</v>
      </c>
      <c r="X264" s="20" t="s">
        <v>15425</v>
      </c>
      <c r="Y264" s="33" t="s">
        <v>21298</v>
      </c>
      <c r="Z264" s="19" t="s">
        <v>121</v>
      </c>
      <c r="AA264" s="20" t="s">
        <v>6438</v>
      </c>
      <c r="AB264" s="19" t="s">
        <v>18503</v>
      </c>
      <c r="AC264" s="20" t="s">
        <v>14407</v>
      </c>
    </row>
    <row r="265" spans="1:29" ht="22.5" customHeight="1" x14ac:dyDescent="0.35">
      <c r="A265" s="33">
        <v>263</v>
      </c>
      <c r="B265" s="20" t="s">
        <v>21308</v>
      </c>
      <c r="C265" s="20" t="s">
        <v>50</v>
      </c>
      <c r="D265" s="20" t="str">
        <f t="shared" si="5"/>
        <v>TX - TBĐang học</v>
      </c>
      <c r="E265" s="20" t="s">
        <v>6332</v>
      </c>
      <c r="F265" s="20" t="s">
        <v>78</v>
      </c>
      <c r="G265" s="20" t="s">
        <v>5788</v>
      </c>
      <c r="H265" s="20" t="s">
        <v>6113</v>
      </c>
      <c r="I265" s="20" t="s">
        <v>21308</v>
      </c>
      <c r="J265" s="33" t="s">
        <v>14019</v>
      </c>
      <c r="K265" s="215" t="s">
        <v>10207</v>
      </c>
      <c r="L265" s="20">
        <f t="shared" si="6"/>
        <v>7</v>
      </c>
      <c r="M265" s="20">
        <f t="shared" si="7"/>
        <v>10</v>
      </c>
      <c r="N265" s="20">
        <f t="shared" si="8"/>
        <v>2021</v>
      </c>
      <c r="O265" s="20">
        <v>72</v>
      </c>
      <c r="P265" s="209">
        <f t="shared" si="9"/>
        <v>46667</v>
      </c>
      <c r="Q265" s="20"/>
      <c r="R265" s="20" t="s">
        <v>21308</v>
      </c>
      <c r="S265" s="19" t="s">
        <v>21309</v>
      </c>
      <c r="T265" s="19" t="s">
        <v>3573</v>
      </c>
      <c r="U265" s="19" t="s">
        <v>910</v>
      </c>
      <c r="V265" s="209">
        <v>27893</v>
      </c>
      <c r="W265" s="20" t="s">
        <v>75</v>
      </c>
      <c r="X265" s="20" t="s">
        <v>15425</v>
      </c>
      <c r="Y265" s="33" t="s">
        <v>21298</v>
      </c>
      <c r="Z265" s="19" t="s">
        <v>121</v>
      </c>
      <c r="AA265" s="20" t="s">
        <v>6438</v>
      </c>
      <c r="AB265" s="19" t="s">
        <v>18503</v>
      </c>
      <c r="AC265" s="20" t="s">
        <v>14407</v>
      </c>
    </row>
    <row r="266" spans="1:29" ht="22.5" customHeight="1" x14ac:dyDescent="0.35">
      <c r="A266" s="33">
        <v>264</v>
      </c>
      <c r="B266" s="20" t="s">
        <v>21310</v>
      </c>
      <c r="C266" s="20" t="s">
        <v>50</v>
      </c>
      <c r="D266" s="20" t="str">
        <f t="shared" si="5"/>
        <v>TX - TBĐang học</v>
      </c>
      <c r="E266" s="20" t="s">
        <v>6332</v>
      </c>
      <c r="F266" s="20" t="s">
        <v>78</v>
      </c>
      <c r="G266" s="20" t="s">
        <v>5788</v>
      </c>
      <c r="H266" s="20" t="s">
        <v>6113</v>
      </c>
      <c r="I266" s="20" t="s">
        <v>21310</v>
      </c>
      <c r="J266" s="33" t="s">
        <v>21171</v>
      </c>
      <c r="K266" s="215" t="s">
        <v>10856</v>
      </c>
      <c r="L266" s="20">
        <f t="shared" si="6"/>
        <v>19</v>
      </c>
      <c r="M266" s="20">
        <f t="shared" si="7"/>
        <v>7</v>
      </c>
      <c r="N266" s="20">
        <f t="shared" si="8"/>
        <v>2021</v>
      </c>
      <c r="O266" s="215">
        <v>96</v>
      </c>
      <c r="P266" s="209">
        <f t="shared" si="9"/>
        <v>47318</v>
      </c>
      <c r="Q266" s="20"/>
      <c r="R266" s="20" t="s">
        <v>21310</v>
      </c>
      <c r="S266" s="19" t="s">
        <v>1126</v>
      </c>
      <c r="T266" s="19" t="s">
        <v>493</v>
      </c>
      <c r="U266" s="19" t="s">
        <v>1127</v>
      </c>
      <c r="V266" s="209">
        <v>27921</v>
      </c>
      <c r="W266" s="20" t="s">
        <v>44</v>
      </c>
      <c r="X266" s="20" t="s">
        <v>15425</v>
      </c>
      <c r="Y266" s="33" t="s">
        <v>21298</v>
      </c>
      <c r="Z266" s="19" t="s">
        <v>121</v>
      </c>
      <c r="AA266" s="20" t="s">
        <v>6438</v>
      </c>
      <c r="AB266" s="19" t="s">
        <v>18503</v>
      </c>
      <c r="AC266" s="20" t="s">
        <v>14407</v>
      </c>
    </row>
    <row r="267" spans="1:29" ht="22.5" customHeight="1" x14ac:dyDescent="0.35">
      <c r="A267" s="33">
        <v>265</v>
      </c>
      <c r="B267" s="20" t="s">
        <v>21311</v>
      </c>
      <c r="C267" s="20" t="s">
        <v>50</v>
      </c>
      <c r="D267" s="20" t="str">
        <f t="shared" si="5"/>
        <v>TX - TBĐang học</v>
      </c>
      <c r="E267" s="20" t="s">
        <v>6332</v>
      </c>
      <c r="F267" s="20" t="s">
        <v>78</v>
      </c>
      <c r="G267" s="20" t="s">
        <v>5788</v>
      </c>
      <c r="H267" s="20" t="s">
        <v>6113</v>
      </c>
      <c r="I267" s="20" t="s">
        <v>21311</v>
      </c>
      <c r="J267" s="33" t="s">
        <v>13308</v>
      </c>
      <c r="K267" s="215" t="s">
        <v>12547</v>
      </c>
      <c r="L267" s="20">
        <f t="shared" si="6"/>
        <v>25</v>
      </c>
      <c r="M267" s="20">
        <f t="shared" si="7"/>
        <v>3</v>
      </c>
      <c r="N267" s="20">
        <f t="shared" si="8"/>
        <v>2022</v>
      </c>
      <c r="O267" s="20">
        <v>72</v>
      </c>
      <c r="P267" s="209">
        <f t="shared" si="9"/>
        <v>46837</v>
      </c>
      <c r="Q267" s="20"/>
      <c r="R267" s="20" t="s">
        <v>21311</v>
      </c>
      <c r="S267" s="19" t="s">
        <v>21312</v>
      </c>
      <c r="T267" s="19" t="s">
        <v>449</v>
      </c>
      <c r="U267" s="19" t="s">
        <v>21313</v>
      </c>
      <c r="V267" s="209">
        <v>29108</v>
      </c>
      <c r="W267" s="20" t="s">
        <v>75</v>
      </c>
      <c r="X267" s="20" t="s">
        <v>14404</v>
      </c>
      <c r="Y267" s="33" t="s">
        <v>14088</v>
      </c>
      <c r="Z267" s="19" t="s">
        <v>121</v>
      </c>
      <c r="AA267" s="20" t="s">
        <v>6438</v>
      </c>
      <c r="AB267" s="19" t="s">
        <v>18503</v>
      </c>
      <c r="AC267" s="20" t="s">
        <v>14407</v>
      </c>
    </row>
    <row r="268" spans="1:29" ht="22.5" customHeight="1" x14ac:dyDescent="0.35">
      <c r="A268" s="33">
        <v>266</v>
      </c>
      <c r="B268" s="20" t="s">
        <v>21314</v>
      </c>
      <c r="C268" s="20" t="s">
        <v>50</v>
      </c>
      <c r="D268" s="20" t="str">
        <f t="shared" si="5"/>
        <v>TX - TBĐang học</v>
      </c>
      <c r="E268" s="20" t="s">
        <v>6332</v>
      </c>
      <c r="F268" s="20" t="s">
        <v>78</v>
      </c>
      <c r="G268" s="20" t="s">
        <v>5788</v>
      </c>
      <c r="H268" s="20" t="s">
        <v>6113</v>
      </c>
      <c r="I268" s="20" t="s">
        <v>21314</v>
      </c>
      <c r="J268" s="33" t="s">
        <v>13308</v>
      </c>
      <c r="K268" s="215" t="s">
        <v>12547</v>
      </c>
      <c r="L268" s="20">
        <f t="shared" si="6"/>
        <v>25</v>
      </c>
      <c r="M268" s="20">
        <f t="shared" si="7"/>
        <v>3</v>
      </c>
      <c r="N268" s="20">
        <f t="shared" si="8"/>
        <v>2022</v>
      </c>
      <c r="O268" s="20">
        <v>72</v>
      </c>
      <c r="P268" s="209">
        <f t="shared" si="9"/>
        <v>46837</v>
      </c>
      <c r="Q268" s="20"/>
      <c r="R268" s="20" t="s">
        <v>21314</v>
      </c>
      <c r="S268" s="19" t="s">
        <v>21315</v>
      </c>
      <c r="T268" s="19" t="s">
        <v>4283</v>
      </c>
      <c r="U268" s="19" t="s">
        <v>181</v>
      </c>
      <c r="V268" s="210">
        <v>30672</v>
      </c>
      <c r="W268" s="20" t="s">
        <v>75</v>
      </c>
      <c r="X268" s="20" t="s">
        <v>14404</v>
      </c>
      <c r="Y268" s="33" t="s">
        <v>14088</v>
      </c>
      <c r="Z268" s="19" t="s">
        <v>121</v>
      </c>
      <c r="AA268" s="20" t="s">
        <v>6438</v>
      </c>
      <c r="AB268" s="19" t="s">
        <v>18503</v>
      </c>
      <c r="AC268" s="20" t="s">
        <v>14407</v>
      </c>
    </row>
    <row r="269" spans="1:29" ht="22.5" customHeight="1" x14ac:dyDescent="0.35">
      <c r="A269" s="33">
        <v>267</v>
      </c>
      <c r="B269" s="20" t="s">
        <v>21316</v>
      </c>
      <c r="C269" s="20" t="s">
        <v>50</v>
      </c>
      <c r="D269" s="20" t="str">
        <f t="shared" si="5"/>
        <v>TX - TBĐang học</v>
      </c>
      <c r="E269" s="20" t="s">
        <v>6332</v>
      </c>
      <c r="F269" s="20" t="s">
        <v>78</v>
      </c>
      <c r="G269" s="20" t="s">
        <v>5788</v>
      </c>
      <c r="H269" s="20" t="s">
        <v>6113</v>
      </c>
      <c r="I269" s="20" t="s">
        <v>21316</v>
      </c>
      <c r="J269" s="33" t="s">
        <v>13308</v>
      </c>
      <c r="K269" s="215" t="s">
        <v>12547</v>
      </c>
      <c r="L269" s="20">
        <f t="shared" si="6"/>
        <v>25</v>
      </c>
      <c r="M269" s="20">
        <f t="shared" si="7"/>
        <v>3</v>
      </c>
      <c r="N269" s="20">
        <f t="shared" si="8"/>
        <v>2022</v>
      </c>
      <c r="O269" s="20">
        <v>72</v>
      </c>
      <c r="P269" s="209">
        <f t="shared" si="9"/>
        <v>46837</v>
      </c>
      <c r="Q269" s="20"/>
      <c r="R269" s="20" t="s">
        <v>21316</v>
      </c>
      <c r="S269" s="19" t="s">
        <v>4684</v>
      </c>
      <c r="T269" s="19" t="s">
        <v>1495</v>
      </c>
      <c r="U269" s="19" t="s">
        <v>575</v>
      </c>
      <c r="V269" s="210">
        <v>31034</v>
      </c>
      <c r="W269" s="20" t="s">
        <v>75</v>
      </c>
      <c r="X269" s="20" t="s">
        <v>14404</v>
      </c>
      <c r="Y269" s="33" t="s">
        <v>14088</v>
      </c>
      <c r="Z269" s="19" t="s">
        <v>121</v>
      </c>
      <c r="AA269" s="20" t="s">
        <v>6438</v>
      </c>
      <c r="AB269" s="19" t="s">
        <v>18503</v>
      </c>
      <c r="AC269" s="20" t="s">
        <v>14407</v>
      </c>
    </row>
    <row r="270" spans="1:29" ht="22.5" customHeight="1" x14ac:dyDescent="0.35">
      <c r="A270" s="33">
        <v>268</v>
      </c>
      <c r="B270" s="20" t="s">
        <v>21317</v>
      </c>
      <c r="C270" s="20" t="s">
        <v>50</v>
      </c>
      <c r="D270" s="20" t="str">
        <f t="shared" si="5"/>
        <v>TX - TBĐang học</v>
      </c>
      <c r="E270" s="20" t="s">
        <v>6332</v>
      </c>
      <c r="F270" s="20" t="s">
        <v>78</v>
      </c>
      <c r="G270" s="20" t="s">
        <v>5788</v>
      </c>
      <c r="H270" s="20" t="s">
        <v>6113</v>
      </c>
      <c r="I270" s="20" t="s">
        <v>21317</v>
      </c>
      <c r="J270" s="33" t="s">
        <v>13308</v>
      </c>
      <c r="K270" s="215" t="s">
        <v>12547</v>
      </c>
      <c r="L270" s="20">
        <f t="shared" si="6"/>
        <v>25</v>
      </c>
      <c r="M270" s="20">
        <f t="shared" si="7"/>
        <v>3</v>
      </c>
      <c r="N270" s="20">
        <f t="shared" si="8"/>
        <v>2022</v>
      </c>
      <c r="O270" s="20">
        <v>72</v>
      </c>
      <c r="P270" s="209">
        <f t="shared" si="9"/>
        <v>46837</v>
      </c>
      <c r="Q270" s="20"/>
      <c r="R270" s="20" t="s">
        <v>21317</v>
      </c>
      <c r="S270" s="19" t="s">
        <v>21318</v>
      </c>
      <c r="T270" s="19" t="s">
        <v>5121</v>
      </c>
      <c r="U270" s="19" t="s">
        <v>21319</v>
      </c>
      <c r="V270" s="209">
        <v>31974</v>
      </c>
      <c r="W270" s="20" t="s">
        <v>75</v>
      </c>
      <c r="X270" s="20" t="s">
        <v>14404</v>
      </c>
      <c r="Y270" s="33" t="s">
        <v>14088</v>
      </c>
      <c r="Z270" s="19" t="s">
        <v>121</v>
      </c>
      <c r="AA270" s="20" t="s">
        <v>6438</v>
      </c>
      <c r="AB270" s="19" t="s">
        <v>18503</v>
      </c>
      <c r="AC270" s="20" t="s">
        <v>14407</v>
      </c>
    </row>
    <row r="271" spans="1:29" ht="22.5" customHeight="1" x14ac:dyDescent="0.35">
      <c r="A271" s="33">
        <v>269</v>
      </c>
      <c r="B271" s="20" t="s">
        <v>21320</v>
      </c>
      <c r="C271" s="20" t="s">
        <v>50</v>
      </c>
      <c r="D271" s="20" t="str">
        <f t="shared" si="5"/>
        <v>TX - TBĐang học</v>
      </c>
      <c r="E271" s="20" t="s">
        <v>6332</v>
      </c>
      <c r="F271" s="20" t="s">
        <v>78</v>
      </c>
      <c r="G271" s="20" t="s">
        <v>5788</v>
      </c>
      <c r="H271" s="20" t="s">
        <v>6113</v>
      </c>
      <c r="I271" s="20" t="s">
        <v>21320</v>
      </c>
      <c r="J271" s="33" t="s">
        <v>13308</v>
      </c>
      <c r="K271" s="215" t="s">
        <v>12547</v>
      </c>
      <c r="L271" s="20">
        <f t="shared" si="6"/>
        <v>25</v>
      </c>
      <c r="M271" s="20">
        <f t="shared" si="7"/>
        <v>3</v>
      </c>
      <c r="N271" s="20">
        <f t="shared" si="8"/>
        <v>2022</v>
      </c>
      <c r="O271" s="20">
        <v>72</v>
      </c>
      <c r="P271" s="209">
        <f t="shared" si="9"/>
        <v>46837</v>
      </c>
      <c r="Q271" s="20"/>
      <c r="R271" s="20" t="s">
        <v>21320</v>
      </c>
      <c r="S271" s="19" t="s">
        <v>21321</v>
      </c>
      <c r="T271" s="19" t="s">
        <v>11920</v>
      </c>
      <c r="U271" s="19" t="s">
        <v>392</v>
      </c>
      <c r="V271" s="209">
        <v>33063</v>
      </c>
      <c r="W271" s="20" t="s">
        <v>75</v>
      </c>
      <c r="X271" s="20" t="s">
        <v>14404</v>
      </c>
      <c r="Y271" s="33" t="s">
        <v>14088</v>
      </c>
      <c r="Z271" s="19" t="s">
        <v>121</v>
      </c>
      <c r="AA271" s="20" t="s">
        <v>6438</v>
      </c>
      <c r="AB271" s="19" t="s">
        <v>18503</v>
      </c>
      <c r="AC271" s="20" t="s">
        <v>14407</v>
      </c>
    </row>
    <row r="272" spans="1:29" ht="22.5" customHeight="1" x14ac:dyDescent="0.35">
      <c r="A272" s="33">
        <v>270</v>
      </c>
      <c r="B272" s="20" t="s">
        <v>21322</v>
      </c>
      <c r="C272" s="20" t="s">
        <v>50</v>
      </c>
      <c r="D272" s="20" t="str">
        <f t="shared" si="5"/>
        <v>TX - TBĐang học</v>
      </c>
      <c r="E272" s="20" t="s">
        <v>6332</v>
      </c>
      <c r="F272" s="20" t="s">
        <v>78</v>
      </c>
      <c r="G272" s="20" t="s">
        <v>5788</v>
      </c>
      <c r="H272" s="20" t="s">
        <v>6113</v>
      </c>
      <c r="I272" s="20" t="s">
        <v>21322</v>
      </c>
      <c r="J272" s="33" t="s">
        <v>13308</v>
      </c>
      <c r="K272" s="215" t="s">
        <v>12547</v>
      </c>
      <c r="L272" s="20">
        <f t="shared" si="6"/>
        <v>25</v>
      </c>
      <c r="M272" s="20">
        <f t="shared" si="7"/>
        <v>3</v>
      </c>
      <c r="N272" s="20">
        <f t="shared" si="8"/>
        <v>2022</v>
      </c>
      <c r="O272" s="20">
        <v>72</v>
      </c>
      <c r="P272" s="209">
        <f t="shared" si="9"/>
        <v>46837</v>
      </c>
      <c r="Q272" s="20"/>
      <c r="R272" s="20" t="s">
        <v>21322</v>
      </c>
      <c r="S272" s="19" t="s">
        <v>21323</v>
      </c>
      <c r="T272" s="19" t="s">
        <v>4283</v>
      </c>
      <c r="U272" s="19" t="s">
        <v>85</v>
      </c>
      <c r="V272" s="210">
        <v>33201</v>
      </c>
      <c r="W272" s="20" t="s">
        <v>75</v>
      </c>
      <c r="X272" s="20" t="s">
        <v>14404</v>
      </c>
      <c r="Y272" s="33" t="s">
        <v>14088</v>
      </c>
      <c r="Z272" s="19" t="s">
        <v>121</v>
      </c>
      <c r="AA272" s="20" t="s">
        <v>6438</v>
      </c>
      <c r="AB272" s="19" t="s">
        <v>18503</v>
      </c>
      <c r="AC272" s="20" t="s">
        <v>14407</v>
      </c>
    </row>
    <row r="273" spans="1:29" ht="22.5" customHeight="1" x14ac:dyDescent="0.35">
      <c r="A273" s="33">
        <v>271</v>
      </c>
      <c r="B273" s="20" t="s">
        <v>21324</v>
      </c>
      <c r="C273" s="20" t="s">
        <v>50</v>
      </c>
      <c r="D273" s="20" t="str">
        <f t="shared" si="5"/>
        <v>TX - TBĐang học</v>
      </c>
      <c r="E273" s="20" t="s">
        <v>6332</v>
      </c>
      <c r="F273" s="20" t="s">
        <v>78</v>
      </c>
      <c r="G273" s="20" t="s">
        <v>5788</v>
      </c>
      <c r="H273" s="20" t="s">
        <v>6113</v>
      </c>
      <c r="I273" s="20" t="s">
        <v>21324</v>
      </c>
      <c r="J273" s="33" t="s">
        <v>13308</v>
      </c>
      <c r="K273" s="215" t="s">
        <v>12547</v>
      </c>
      <c r="L273" s="20">
        <f t="shared" si="6"/>
        <v>25</v>
      </c>
      <c r="M273" s="20">
        <f t="shared" si="7"/>
        <v>3</v>
      </c>
      <c r="N273" s="20">
        <f t="shared" si="8"/>
        <v>2022</v>
      </c>
      <c r="O273" s="20">
        <v>72</v>
      </c>
      <c r="P273" s="209">
        <f t="shared" si="9"/>
        <v>46837</v>
      </c>
      <c r="Q273" s="20"/>
      <c r="R273" s="20" t="s">
        <v>21324</v>
      </c>
      <c r="S273" s="19" t="s">
        <v>21325</v>
      </c>
      <c r="T273" s="19" t="s">
        <v>4066</v>
      </c>
      <c r="U273" s="19" t="s">
        <v>13060</v>
      </c>
      <c r="V273" s="210">
        <v>31013</v>
      </c>
      <c r="W273" s="20" t="s">
        <v>44</v>
      </c>
      <c r="X273" s="20" t="s">
        <v>14404</v>
      </c>
      <c r="Y273" s="33" t="s">
        <v>14088</v>
      </c>
      <c r="Z273" s="19" t="s">
        <v>121</v>
      </c>
      <c r="AA273" s="20" t="s">
        <v>6438</v>
      </c>
      <c r="AB273" s="19" t="s">
        <v>18503</v>
      </c>
      <c r="AC273" s="20" t="s">
        <v>14407</v>
      </c>
    </row>
    <row r="274" spans="1:29" ht="22.5" customHeight="1" x14ac:dyDescent="0.35">
      <c r="A274" s="33">
        <v>272</v>
      </c>
      <c r="B274" s="20" t="s">
        <v>21326</v>
      </c>
      <c r="C274" s="20" t="s">
        <v>50</v>
      </c>
      <c r="D274" s="20" t="str">
        <f t="shared" si="5"/>
        <v>TX - TBĐang học</v>
      </c>
      <c r="E274" s="20" t="s">
        <v>6332</v>
      </c>
      <c r="F274" s="20" t="s">
        <v>78</v>
      </c>
      <c r="G274" s="20" t="s">
        <v>5788</v>
      </c>
      <c r="H274" s="20" t="s">
        <v>6113</v>
      </c>
      <c r="I274" s="20" t="s">
        <v>21326</v>
      </c>
      <c r="J274" s="33" t="s">
        <v>13308</v>
      </c>
      <c r="K274" s="215" t="s">
        <v>12547</v>
      </c>
      <c r="L274" s="20">
        <f t="shared" si="6"/>
        <v>25</v>
      </c>
      <c r="M274" s="20">
        <f t="shared" si="7"/>
        <v>3</v>
      </c>
      <c r="N274" s="20">
        <f t="shared" si="8"/>
        <v>2022</v>
      </c>
      <c r="O274" s="20">
        <v>72</v>
      </c>
      <c r="P274" s="209">
        <f t="shared" si="9"/>
        <v>46837</v>
      </c>
      <c r="Q274" s="20"/>
      <c r="R274" s="20" t="s">
        <v>21326</v>
      </c>
      <c r="S274" s="19" t="s">
        <v>21327</v>
      </c>
      <c r="T274" s="19" t="s">
        <v>19069</v>
      </c>
      <c r="U274" s="19" t="s">
        <v>591</v>
      </c>
      <c r="V274" s="209">
        <v>31686</v>
      </c>
      <c r="W274" s="20" t="s">
        <v>44</v>
      </c>
      <c r="X274" s="20" t="s">
        <v>14404</v>
      </c>
      <c r="Y274" s="33" t="s">
        <v>14088</v>
      </c>
      <c r="Z274" s="19" t="s">
        <v>121</v>
      </c>
      <c r="AA274" s="20" t="s">
        <v>6438</v>
      </c>
      <c r="AB274" s="19" t="s">
        <v>18503</v>
      </c>
      <c r="AC274" s="20" t="s">
        <v>14407</v>
      </c>
    </row>
    <row r="275" spans="1:29" ht="22.5" customHeight="1" x14ac:dyDescent="0.35">
      <c r="A275" s="33">
        <v>273</v>
      </c>
      <c r="B275" s="20" t="s">
        <v>21328</v>
      </c>
      <c r="C275" s="20" t="s">
        <v>50</v>
      </c>
      <c r="D275" s="20" t="str">
        <f t="shared" si="5"/>
        <v>TX - TBĐang học</v>
      </c>
      <c r="E275" s="20" t="s">
        <v>6332</v>
      </c>
      <c r="F275" s="20" t="s">
        <v>78</v>
      </c>
      <c r="G275" s="20" t="s">
        <v>5788</v>
      </c>
      <c r="H275" s="20" t="s">
        <v>6113</v>
      </c>
      <c r="I275" s="20" t="s">
        <v>21328</v>
      </c>
      <c r="J275" s="33" t="s">
        <v>13308</v>
      </c>
      <c r="K275" s="215" t="s">
        <v>12547</v>
      </c>
      <c r="L275" s="20">
        <f t="shared" si="6"/>
        <v>25</v>
      </c>
      <c r="M275" s="20">
        <f t="shared" si="7"/>
        <v>3</v>
      </c>
      <c r="N275" s="20">
        <f t="shared" si="8"/>
        <v>2022</v>
      </c>
      <c r="O275" s="20">
        <v>72</v>
      </c>
      <c r="P275" s="209">
        <f t="shared" si="9"/>
        <v>46837</v>
      </c>
      <c r="Q275" s="20"/>
      <c r="R275" s="20" t="s">
        <v>21328</v>
      </c>
      <c r="S275" s="19" t="s">
        <v>21329</v>
      </c>
      <c r="T275" s="19" t="s">
        <v>9807</v>
      </c>
      <c r="U275" s="19" t="s">
        <v>707</v>
      </c>
      <c r="V275" s="210">
        <v>32462</v>
      </c>
      <c r="W275" s="20" t="s">
        <v>44</v>
      </c>
      <c r="X275" s="20" t="s">
        <v>14404</v>
      </c>
      <c r="Y275" s="33" t="s">
        <v>14088</v>
      </c>
      <c r="Z275" s="19" t="s">
        <v>121</v>
      </c>
      <c r="AA275" s="20" t="s">
        <v>6438</v>
      </c>
      <c r="AB275" s="19" t="s">
        <v>18503</v>
      </c>
      <c r="AC275" s="20" t="s">
        <v>14407</v>
      </c>
    </row>
    <row r="276" spans="1:29" ht="22.5" customHeight="1" x14ac:dyDescent="0.35">
      <c r="A276" s="33">
        <v>274</v>
      </c>
      <c r="B276" s="20" t="s">
        <v>21330</v>
      </c>
      <c r="C276" s="20" t="s">
        <v>50</v>
      </c>
      <c r="D276" s="20" t="str">
        <f t="shared" si="5"/>
        <v>TX - TBĐang học</v>
      </c>
      <c r="E276" s="20" t="s">
        <v>6332</v>
      </c>
      <c r="F276" s="20" t="s">
        <v>78</v>
      </c>
      <c r="G276" s="20" t="s">
        <v>5788</v>
      </c>
      <c r="H276" s="20" t="s">
        <v>6113</v>
      </c>
      <c r="I276" s="20" t="s">
        <v>21330</v>
      </c>
      <c r="J276" s="33" t="s">
        <v>13308</v>
      </c>
      <c r="K276" s="215" t="s">
        <v>12547</v>
      </c>
      <c r="L276" s="20">
        <f t="shared" si="6"/>
        <v>25</v>
      </c>
      <c r="M276" s="20">
        <f t="shared" si="7"/>
        <v>3</v>
      </c>
      <c r="N276" s="20">
        <f t="shared" si="8"/>
        <v>2022</v>
      </c>
      <c r="O276" s="20">
        <v>72</v>
      </c>
      <c r="P276" s="209">
        <f t="shared" si="9"/>
        <v>46837</v>
      </c>
      <c r="Q276" s="20"/>
      <c r="R276" s="20" t="s">
        <v>21330</v>
      </c>
      <c r="S276" s="19" t="s">
        <v>21331</v>
      </c>
      <c r="T276" s="19" t="s">
        <v>849</v>
      </c>
      <c r="U276" s="19" t="s">
        <v>10359</v>
      </c>
      <c r="V276" s="209">
        <v>32210</v>
      </c>
      <c r="W276" s="20" t="s">
        <v>44</v>
      </c>
      <c r="X276" s="20" t="s">
        <v>14404</v>
      </c>
      <c r="Y276" s="33" t="s">
        <v>14088</v>
      </c>
      <c r="Z276" s="19" t="s">
        <v>121</v>
      </c>
      <c r="AA276" s="20" t="s">
        <v>6438</v>
      </c>
      <c r="AB276" s="19" t="s">
        <v>18503</v>
      </c>
      <c r="AC276" s="20" t="s">
        <v>14407</v>
      </c>
    </row>
    <row r="277" spans="1:29" ht="22.5" customHeight="1" x14ac:dyDescent="0.35">
      <c r="A277" s="33">
        <v>275</v>
      </c>
      <c r="B277" s="20" t="s">
        <v>21332</v>
      </c>
      <c r="C277" s="20" t="s">
        <v>50</v>
      </c>
      <c r="D277" s="20" t="str">
        <f t="shared" si="5"/>
        <v>TX - TBĐang học</v>
      </c>
      <c r="E277" s="20" t="s">
        <v>6332</v>
      </c>
      <c r="F277" s="20" t="s">
        <v>78</v>
      </c>
      <c r="G277" s="20" t="s">
        <v>5788</v>
      </c>
      <c r="H277" s="20" t="s">
        <v>6113</v>
      </c>
      <c r="I277" s="20" t="s">
        <v>21332</v>
      </c>
      <c r="J277" s="33" t="s">
        <v>13308</v>
      </c>
      <c r="K277" s="215" t="s">
        <v>12547</v>
      </c>
      <c r="L277" s="20">
        <f t="shared" si="6"/>
        <v>25</v>
      </c>
      <c r="M277" s="20">
        <f t="shared" si="7"/>
        <v>3</v>
      </c>
      <c r="N277" s="20">
        <f t="shared" si="8"/>
        <v>2022</v>
      </c>
      <c r="O277" s="20">
        <v>72</v>
      </c>
      <c r="P277" s="209">
        <f t="shared" si="9"/>
        <v>46837</v>
      </c>
      <c r="Q277" s="20"/>
      <c r="R277" s="20" t="s">
        <v>21332</v>
      </c>
      <c r="S277" s="19" t="s">
        <v>19874</v>
      </c>
      <c r="T277" s="19" t="s">
        <v>834</v>
      </c>
      <c r="U277" s="19" t="s">
        <v>457</v>
      </c>
      <c r="V277" s="209">
        <v>32912</v>
      </c>
      <c r="W277" s="20" t="s">
        <v>44</v>
      </c>
      <c r="X277" s="20" t="s">
        <v>14404</v>
      </c>
      <c r="Y277" s="33" t="s">
        <v>14088</v>
      </c>
      <c r="Z277" s="19" t="s">
        <v>121</v>
      </c>
      <c r="AA277" s="20" t="s">
        <v>6438</v>
      </c>
      <c r="AB277" s="19" t="s">
        <v>18503</v>
      </c>
      <c r="AC277" s="20" t="s">
        <v>14407</v>
      </c>
    </row>
    <row r="278" spans="1:29" ht="22.5" customHeight="1" x14ac:dyDescent="0.35">
      <c r="A278" s="33">
        <v>276</v>
      </c>
      <c r="B278" s="20" t="s">
        <v>21333</v>
      </c>
      <c r="C278" s="20" t="s">
        <v>50</v>
      </c>
      <c r="D278" s="20" t="str">
        <f t="shared" si="5"/>
        <v>TX - TBĐang học</v>
      </c>
      <c r="E278" s="20" t="s">
        <v>6332</v>
      </c>
      <c r="F278" s="20" t="s">
        <v>78</v>
      </c>
      <c r="G278" s="20" t="s">
        <v>5788</v>
      </c>
      <c r="H278" s="20" t="s">
        <v>6113</v>
      </c>
      <c r="I278" s="20" t="s">
        <v>21333</v>
      </c>
      <c r="J278" s="33" t="s">
        <v>13308</v>
      </c>
      <c r="K278" s="215" t="s">
        <v>12547</v>
      </c>
      <c r="L278" s="20">
        <f t="shared" si="6"/>
        <v>25</v>
      </c>
      <c r="M278" s="20">
        <f t="shared" si="7"/>
        <v>3</v>
      </c>
      <c r="N278" s="20">
        <f t="shared" si="8"/>
        <v>2022</v>
      </c>
      <c r="O278" s="20">
        <v>72</v>
      </c>
      <c r="P278" s="209">
        <f t="shared" si="9"/>
        <v>46837</v>
      </c>
      <c r="Q278" s="20"/>
      <c r="R278" s="20" t="s">
        <v>21333</v>
      </c>
      <c r="S278" s="19" t="s">
        <v>21334</v>
      </c>
      <c r="T278" s="19" t="s">
        <v>812</v>
      </c>
      <c r="U278" s="19" t="s">
        <v>21335</v>
      </c>
      <c r="V278" s="209">
        <v>35707</v>
      </c>
      <c r="W278" s="20" t="s">
        <v>44</v>
      </c>
      <c r="X278" s="20" t="s">
        <v>14404</v>
      </c>
      <c r="Y278" s="33" t="s">
        <v>14088</v>
      </c>
      <c r="Z278" s="19" t="s">
        <v>121</v>
      </c>
      <c r="AA278" s="20" t="s">
        <v>6438</v>
      </c>
      <c r="AB278" s="19" t="s">
        <v>18503</v>
      </c>
      <c r="AC278" s="20" t="s">
        <v>14407</v>
      </c>
    </row>
    <row r="279" spans="1:29" ht="22.5" customHeight="1" x14ac:dyDescent="0.35">
      <c r="A279" s="33">
        <v>277</v>
      </c>
      <c r="B279" s="20" t="s">
        <v>21336</v>
      </c>
      <c r="C279" s="20" t="s">
        <v>50</v>
      </c>
      <c r="D279" s="20" t="str">
        <f t="shared" si="5"/>
        <v>TX - TBĐang học</v>
      </c>
      <c r="E279" s="20" t="s">
        <v>6332</v>
      </c>
      <c r="F279" s="20" t="s">
        <v>78</v>
      </c>
      <c r="G279" s="20" t="s">
        <v>5788</v>
      </c>
      <c r="H279" s="20" t="s">
        <v>6113</v>
      </c>
      <c r="I279" s="20" t="s">
        <v>21336</v>
      </c>
      <c r="J279" s="33" t="s">
        <v>13308</v>
      </c>
      <c r="K279" s="215" t="s">
        <v>12547</v>
      </c>
      <c r="L279" s="20">
        <f t="shared" si="6"/>
        <v>25</v>
      </c>
      <c r="M279" s="20">
        <f t="shared" si="7"/>
        <v>3</v>
      </c>
      <c r="N279" s="20">
        <f t="shared" si="8"/>
        <v>2022</v>
      </c>
      <c r="O279" s="20">
        <v>72</v>
      </c>
      <c r="P279" s="209">
        <f t="shared" si="9"/>
        <v>46837</v>
      </c>
      <c r="Q279" s="20"/>
      <c r="R279" s="20" t="s">
        <v>21336</v>
      </c>
      <c r="S279" s="19" t="s">
        <v>21337</v>
      </c>
      <c r="T279" s="19" t="s">
        <v>21338</v>
      </c>
      <c r="U279" s="19" t="s">
        <v>688</v>
      </c>
      <c r="V279" s="209">
        <v>34459</v>
      </c>
      <c r="W279" s="20" t="s">
        <v>75</v>
      </c>
      <c r="X279" s="20" t="s">
        <v>14404</v>
      </c>
      <c r="Y279" s="33" t="s">
        <v>14088</v>
      </c>
      <c r="Z279" s="19" t="s">
        <v>121</v>
      </c>
      <c r="AA279" s="20" t="s">
        <v>6438</v>
      </c>
      <c r="AB279" s="19" t="s">
        <v>18503</v>
      </c>
      <c r="AC279" s="20" t="s">
        <v>14407</v>
      </c>
    </row>
    <row r="280" spans="1:29" ht="22.5" customHeight="1" x14ac:dyDescent="0.35">
      <c r="A280" s="33">
        <v>278</v>
      </c>
      <c r="B280" s="20" t="s">
        <v>21339</v>
      </c>
      <c r="C280" s="20" t="s">
        <v>50</v>
      </c>
      <c r="D280" s="20" t="str">
        <f t="shared" si="5"/>
        <v>TX - TBĐang học</v>
      </c>
      <c r="E280" s="20" t="s">
        <v>6332</v>
      </c>
      <c r="F280" s="20" t="s">
        <v>78</v>
      </c>
      <c r="G280" s="20" t="s">
        <v>5788</v>
      </c>
      <c r="H280" s="20" t="s">
        <v>6113</v>
      </c>
      <c r="I280" s="20" t="s">
        <v>21339</v>
      </c>
      <c r="J280" s="33" t="s">
        <v>13308</v>
      </c>
      <c r="K280" s="215" t="s">
        <v>12547</v>
      </c>
      <c r="L280" s="20">
        <f t="shared" si="6"/>
        <v>25</v>
      </c>
      <c r="M280" s="20">
        <f t="shared" si="7"/>
        <v>3</v>
      </c>
      <c r="N280" s="20">
        <f t="shared" si="8"/>
        <v>2022</v>
      </c>
      <c r="O280" s="20">
        <v>72</v>
      </c>
      <c r="P280" s="209">
        <f t="shared" si="9"/>
        <v>46837</v>
      </c>
      <c r="Q280" s="20"/>
      <c r="R280" s="20" t="s">
        <v>21339</v>
      </c>
      <c r="S280" s="19" t="s">
        <v>10979</v>
      </c>
      <c r="T280" s="19" t="s">
        <v>493</v>
      </c>
      <c r="U280" s="19" t="s">
        <v>804</v>
      </c>
      <c r="V280" s="209">
        <v>29013</v>
      </c>
      <c r="W280" s="20" t="s">
        <v>44</v>
      </c>
      <c r="X280" s="20" t="s">
        <v>14404</v>
      </c>
      <c r="Y280" s="33" t="s">
        <v>14088</v>
      </c>
      <c r="Z280" s="19" t="s">
        <v>121</v>
      </c>
      <c r="AA280" s="20" t="s">
        <v>6438</v>
      </c>
      <c r="AB280" s="19" t="s">
        <v>18503</v>
      </c>
      <c r="AC280" s="20" t="s">
        <v>14407</v>
      </c>
    </row>
    <row r="281" spans="1:29" ht="22.5" customHeight="1" x14ac:dyDescent="0.35">
      <c r="A281" s="33">
        <v>279</v>
      </c>
      <c r="B281" s="20" t="s">
        <v>21340</v>
      </c>
      <c r="C281" s="20" t="s">
        <v>50</v>
      </c>
      <c r="D281" s="20" t="str">
        <f t="shared" si="5"/>
        <v>TX - TBĐang học</v>
      </c>
      <c r="E281" s="20" t="s">
        <v>6332</v>
      </c>
      <c r="F281" s="20" t="s">
        <v>78</v>
      </c>
      <c r="G281" s="20" t="s">
        <v>5788</v>
      </c>
      <c r="H281" s="20" t="s">
        <v>6113</v>
      </c>
      <c r="I281" s="20" t="s">
        <v>21340</v>
      </c>
      <c r="J281" s="33" t="s">
        <v>13308</v>
      </c>
      <c r="K281" s="215" t="s">
        <v>12547</v>
      </c>
      <c r="L281" s="20">
        <f t="shared" si="6"/>
        <v>25</v>
      </c>
      <c r="M281" s="20">
        <f t="shared" si="7"/>
        <v>3</v>
      </c>
      <c r="N281" s="20">
        <f t="shared" si="8"/>
        <v>2022</v>
      </c>
      <c r="O281" s="20">
        <v>72</v>
      </c>
      <c r="P281" s="209">
        <f t="shared" si="9"/>
        <v>46837</v>
      </c>
      <c r="Q281" s="20"/>
      <c r="R281" s="20" t="s">
        <v>21340</v>
      </c>
      <c r="S281" s="19" t="s">
        <v>21341</v>
      </c>
      <c r="T281" s="19" t="s">
        <v>1153</v>
      </c>
      <c r="U281" s="19" t="s">
        <v>200</v>
      </c>
      <c r="V281" s="209">
        <v>32314</v>
      </c>
      <c r="W281" s="20" t="s">
        <v>75</v>
      </c>
      <c r="X281" s="20" t="s">
        <v>14404</v>
      </c>
      <c r="Y281" s="33" t="s">
        <v>14088</v>
      </c>
      <c r="Z281" s="19" t="s">
        <v>121</v>
      </c>
      <c r="AA281" s="20" t="s">
        <v>6438</v>
      </c>
      <c r="AB281" s="19" t="s">
        <v>18503</v>
      </c>
      <c r="AC281" s="20" t="s">
        <v>14407</v>
      </c>
    </row>
    <row r="282" spans="1:29" ht="22.5" customHeight="1" x14ac:dyDescent="0.35">
      <c r="A282" s="33">
        <v>280</v>
      </c>
      <c r="B282" s="20" t="s">
        <v>21342</v>
      </c>
      <c r="C282" s="20" t="s">
        <v>50</v>
      </c>
      <c r="D282" s="20" t="str">
        <f t="shared" si="5"/>
        <v>TX - TBĐang học</v>
      </c>
      <c r="E282" s="20" t="s">
        <v>6332</v>
      </c>
      <c r="F282" s="20" t="s">
        <v>78</v>
      </c>
      <c r="G282" s="20" t="s">
        <v>5788</v>
      </c>
      <c r="H282" s="20" t="s">
        <v>6113</v>
      </c>
      <c r="I282" s="20" t="s">
        <v>21342</v>
      </c>
      <c r="J282" s="33" t="s">
        <v>13958</v>
      </c>
      <c r="K282" s="215" t="s">
        <v>13959</v>
      </c>
      <c r="L282" s="20">
        <f t="shared" si="6"/>
        <v>13</v>
      </c>
      <c r="M282" s="20">
        <f t="shared" si="7"/>
        <v>4</v>
      </c>
      <c r="N282" s="20">
        <f t="shared" si="8"/>
        <v>2022</v>
      </c>
      <c r="O282" s="20">
        <v>72</v>
      </c>
      <c r="P282" s="209">
        <f t="shared" si="9"/>
        <v>46856</v>
      </c>
      <c r="Q282" s="20"/>
      <c r="R282" s="20" t="s">
        <v>21342</v>
      </c>
      <c r="S282" s="19" t="s">
        <v>21343</v>
      </c>
      <c r="T282" s="19" t="s">
        <v>21344</v>
      </c>
      <c r="U282" s="19" t="s">
        <v>12560</v>
      </c>
      <c r="V282" s="209">
        <v>26676</v>
      </c>
      <c r="W282" s="20" t="s">
        <v>75</v>
      </c>
      <c r="X282" s="20" t="s">
        <v>14404</v>
      </c>
      <c r="Y282" s="33" t="s">
        <v>14088</v>
      </c>
      <c r="Z282" s="19" t="s">
        <v>121</v>
      </c>
      <c r="AA282" s="20" t="s">
        <v>6438</v>
      </c>
      <c r="AB282" s="19" t="s">
        <v>18503</v>
      </c>
      <c r="AC282" s="20" t="s">
        <v>14407</v>
      </c>
    </row>
    <row r="283" spans="1:29" ht="22.5" customHeight="1" x14ac:dyDescent="0.35">
      <c r="A283" s="33">
        <v>281</v>
      </c>
      <c r="B283" s="20" t="s">
        <v>21345</v>
      </c>
      <c r="C283" s="20" t="s">
        <v>50</v>
      </c>
      <c r="D283" s="20" t="str">
        <f t="shared" si="5"/>
        <v>TX - TBĐang học</v>
      </c>
      <c r="E283" s="20" t="s">
        <v>6332</v>
      </c>
      <c r="F283" s="20" t="s">
        <v>78</v>
      </c>
      <c r="G283" s="20" t="s">
        <v>5788</v>
      </c>
      <c r="H283" s="20" t="s">
        <v>6113</v>
      </c>
      <c r="I283" s="20" t="s">
        <v>21345</v>
      </c>
      <c r="J283" s="33" t="s">
        <v>13958</v>
      </c>
      <c r="K283" s="215" t="s">
        <v>13959</v>
      </c>
      <c r="L283" s="20">
        <f t="shared" si="6"/>
        <v>13</v>
      </c>
      <c r="M283" s="20">
        <f t="shared" si="7"/>
        <v>4</v>
      </c>
      <c r="N283" s="20">
        <f t="shared" si="8"/>
        <v>2022</v>
      </c>
      <c r="O283" s="20">
        <v>72</v>
      </c>
      <c r="P283" s="209">
        <f t="shared" si="9"/>
        <v>46856</v>
      </c>
      <c r="Q283" s="20"/>
      <c r="R283" s="20" t="s">
        <v>21345</v>
      </c>
      <c r="S283" s="19" t="s">
        <v>21346</v>
      </c>
      <c r="T283" s="19" t="s">
        <v>21347</v>
      </c>
      <c r="U283" s="19" t="s">
        <v>3253</v>
      </c>
      <c r="V283" s="209">
        <v>27648</v>
      </c>
      <c r="W283" s="20" t="s">
        <v>75</v>
      </c>
      <c r="X283" s="20" t="s">
        <v>14404</v>
      </c>
      <c r="Y283" s="33" t="s">
        <v>14088</v>
      </c>
      <c r="Z283" s="19" t="s">
        <v>121</v>
      </c>
      <c r="AA283" s="20" t="s">
        <v>6438</v>
      </c>
      <c r="AB283" s="19" t="s">
        <v>18503</v>
      </c>
      <c r="AC283" s="20" t="s">
        <v>14407</v>
      </c>
    </row>
    <row r="284" spans="1:29" ht="22.5" customHeight="1" x14ac:dyDescent="0.35">
      <c r="A284" s="33">
        <v>282</v>
      </c>
      <c r="B284" s="20" t="s">
        <v>21348</v>
      </c>
      <c r="C284" s="20" t="s">
        <v>50</v>
      </c>
      <c r="D284" s="20" t="str">
        <f t="shared" si="5"/>
        <v>TX - TBĐang học</v>
      </c>
      <c r="E284" s="20" t="s">
        <v>6332</v>
      </c>
      <c r="F284" s="20" t="s">
        <v>78</v>
      </c>
      <c r="G284" s="20" t="s">
        <v>5788</v>
      </c>
      <c r="H284" s="20" t="s">
        <v>6113</v>
      </c>
      <c r="I284" s="20" t="s">
        <v>21348</v>
      </c>
      <c r="J284" s="33" t="s">
        <v>13958</v>
      </c>
      <c r="K284" s="215" t="s">
        <v>13959</v>
      </c>
      <c r="L284" s="20">
        <f t="shared" si="6"/>
        <v>13</v>
      </c>
      <c r="M284" s="20">
        <f t="shared" si="7"/>
        <v>4</v>
      </c>
      <c r="N284" s="20">
        <f t="shared" si="8"/>
        <v>2022</v>
      </c>
      <c r="O284" s="20">
        <v>72</v>
      </c>
      <c r="P284" s="209">
        <f t="shared" si="9"/>
        <v>46856</v>
      </c>
      <c r="Q284" s="20"/>
      <c r="R284" s="20" t="s">
        <v>21348</v>
      </c>
      <c r="S284" s="19" t="s">
        <v>21349</v>
      </c>
      <c r="T284" s="19" t="s">
        <v>13521</v>
      </c>
      <c r="U284" s="19" t="s">
        <v>21350</v>
      </c>
      <c r="V284" s="210">
        <v>26644</v>
      </c>
      <c r="W284" s="20" t="s">
        <v>75</v>
      </c>
      <c r="X284" s="20" t="s">
        <v>14404</v>
      </c>
      <c r="Y284" s="33" t="s">
        <v>14088</v>
      </c>
      <c r="Z284" s="19" t="s">
        <v>121</v>
      </c>
      <c r="AA284" s="20" t="s">
        <v>6438</v>
      </c>
      <c r="AB284" s="19" t="s">
        <v>18503</v>
      </c>
      <c r="AC284" s="20" t="s">
        <v>14407</v>
      </c>
    </row>
    <row r="285" spans="1:29" ht="22.5" customHeight="1" x14ac:dyDescent="0.35">
      <c r="A285" s="33">
        <v>283</v>
      </c>
      <c r="B285" s="20" t="s">
        <v>21351</v>
      </c>
      <c r="C285" s="20" t="s">
        <v>50</v>
      </c>
      <c r="D285" s="20" t="str">
        <f t="shared" si="5"/>
        <v>TX - TBĐang học</v>
      </c>
      <c r="E285" s="20" t="s">
        <v>6332</v>
      </c>
      <c r="F285" s="20" t="s">
        <v>78</v>
      </c>
      <c r="G285" s="20" t="s">
        <v>5788</v>
      </c>
      <c r="H285" s="20" t="s">
        <v>6113</v>
      </c>
      <c r="I285" s="20" t="s">
        <v>21351</v>
      </c>
      <c r="J285" s="33" t="s">
        <v>13958</v>
      </c>
      <c r="K285" s="215" t="s">
        <v>13959</v>
      </c>
      <c r="L285" s="20">
        <f t="shared" si="6"/>
        <v>13</v>
      </c>
      <c r="M285" s="20">
        <f t="shared" si="7"/>
        <v>4</v>
      </c>
      <c r="N285" s="20">
        <f t="shared" si="8"/>
        <v>2022</v>
      </c>
      <c r="O285" s="20">
        <v>72</v>
      </c>
      <c r="P285" s="209">
        <f t="shared" si="9"/>
        <v>46856</v>
      </c>
      <c r="Q285" s="20"/>
      <c r="R285" s="20" t="s">
        <v>21351</v>
      </c>
      <c r="S285" s="19" t="s">
        <v>21352</v>
      </c>
      <c r="T285" s="19" t="s">
        <v>618</v>
      </c>
      <c r="U285" s="19" t="s">
        <v>1225</v>
      </c>
      <c r="V285" s="209">
        <v>29723</v>
      </c>
      <c r="W285" s="20" t="s">
        <v>75</v>
      </c>
      <c r="X285" s="20" t="s">
        <v>14404</v>
      </c>
      <c r="Y285" s="33" t="s">
        <v>14088</v>
      </c>
      <c r="Z285" s="19" t="s">
        <v>121</v>
      </c>
      <c r="AA285" s="20" t="s">
        <v>6438</v>
      </c>
      <c r="AB285" s="19" t="s">
        <v>18503</v>
      </c>
      <c r="AC285" s="20" t="s">
        <v>14407</v>
      </c>
    </row>
    <row r="286" spans="1:29" ht="22.5" customHeight="1" x14ac:dyDescent="0.35">
      <c r="A286" s="33">
        <v>284</v>
      </c>
      <c r="B286" s="20" t="s">
        <v>21353</v>
      </c>
      <c r="C286" s="20" t="s">
        <v>50</v>
      </c>
      <c r="D286" s="20" t="str">
        <f t="shared" si="5"/>
        <v>TX - TBĐang học</v>
      </c>
      <c r="E286" s="20" t="s">
        <v>6332</v>
      </c>
      <c r="F286" s="20" t="s">
        <v>78</v>
      </c>
      <c r="G286" s="20" t="s">
        <v>5788</v>
      </c>
      <c r="H286" s="20" t="s">
        <v>6113</v>
      </c>
      <c r="I286" s="20" t="s">
        <v>21353</v>
      </c>
      <c r="J286" s="33" t="s">
        <v>21354</v>
      </c>
      <c r="K286" s="215" t="s">
        <v>21355</v>
      </c>
      <c r="L286" s="20">
        <f t="shared" si="6"/>
        <v>19</v>
      </c>
      <c r="M286" s="20">
        <f t="shared" si="7"/>
        <v>4</v>
      </c>
      <c r="N286" s="20">
        <f t="shared" si="8"/>
        <v>2022</v>
      </c>
      <c r="O286" s="20">
        <v>72</v>
      </c>
      <c r="P286" s="209">
        <f t="shared" si="9"/>
        <v>46862</v>
      </c>
      <c r="Q286" s="20"/>
      <c r="R286" s="20" t="s">
        <v>21353</v>
      </c>
      <c r="S286" s="19" t="s">
        <v>21356</v>
      </c>
      <c r="T286" s="19" t="s">
        <v>264</v>
      </c>
      <c r="U286" s="19" t="s">
        <v>119</v>
      </c>
      <c r="V286" s="210">
        <v>33207</v>
      </c>
      <c r="W286" s="20" t="s">
        <v>44</v>
      </c>
      <c r="X286" s="20" t="s">
        <v>14404</v>
      </c>
      <c r="Y286" s="33" t="s">
        <v>14088</v>
      </c>
      <c r="Z286" s="19" t="s">
        <v>121</v>
      </c>
      <c r="AA286" s="20" t="s">
        <v>6438</v>
      </c>
      <c r="AB286" s="19" t="s">
        <v>18503</v>
      </c>
      <c r="AC286" s="20" t="s">
        <v>14407</v>
      </c>
    </row>
    <row r="287" spans="1:29" ht="22.5" customHeight="1" x14ac:dyDescent="0.35">
      <c r="A287" s="33">
        <v>285</v>
      </c>
      <c r="B287" s="20" t="s">
        <v>21357</v>
      </c>
      <c r="C287" s="20" t="s">
        <v>50</v>
      </c>
      <c r="D287" s="20" t="str">
        <f t="shared" si="5"/>
        <v>TX - TBĐang học</v>
      </c>
      <c r="E287" s="20" t="s">
        <v>6332</v>
      </c>
      <c r="F287" s="20" t="s">
        <v>78</v>
      </c>
      <c r="G287" s="20" t="s">
        <v>5788</v>
      </c>
      <c r="H287" s="20" t="s">
        <v>6113</v>
      </c>
      <c r="I287" s="20" t="s">
        <v>21357</v>
      </c>
      <c r="J287" s="33" t="s">
        <v>21354</v>
      </c>
      <c r="K287" s="215" t="s">
        <v>21355</v>
      </c>
      <c r="L287" s="20">
        <f t="shared" si="6"/>
        <v>19</v>
      </c>
      <c r="M287" s="20">
        <f t="shared" si="7"/>
        <v>4</v>
      </c>
      <c r="N287" s="20">
        <f t="shared" si="8"/>
        <v>2022</v>
      </c>
      <c r="O287" s="20">
        <v>72</v>
      </c>
      <c r="P287" s="209">
        <f t="shared" si="9"/>
        <v>46862</v>
      </c>
      <c r="Q287" s="20"/>
      <c r="R287" s="20" t="s">
        <v>21357</v>
      </c>
      <c r="S287" s="19" t="s">
        <v>21358</v>
      </c>
      <c r="T287" s="19" t="s">
        <v>431</v>
      </c>
      <c r="U287" s="19" t="s">
        <v>21359</v>
      </c>
      <c r="V287" s="209">
        <v>30446</v>
      </c>
      <c r="W287" s="20" t="s">
        <v>75</v>
      </c>
      <c r="X287" s="20" t="s">
        <v>14404</v>
      </c>
      <c r="Y287" s="33" t="s">
        <v>14088</v>
      </c>
      <c r="Z287" s="19" t="s">
        <v>121</v>
      </c>
      <c r="AA287" s="20" t="s">
        <v>6438</v>
      </c>
      <c r="AB287" s="19" t="s">
        <v>18503</v>
      </c>
      <c r="AC287" s="20" t="s">
        <v>14407</v>
      </c>
    </row>
    <row r="288" spans="1:29" ht="22.5" customHeight="1" x14ac:dyDescent="0.35">
      <c r="A288" s="33">
        <v>286</v>
      </c>
      <c r="B288" s="20" t="s">
        <v>21360</v>
      </c>
      <c r="C288" s="20" t="s">
        <v>50</v>
      </c>
      <c r="D288" s="20" t="str">
        <f t="shared" si="5"/>
        <v>TX - TBĐang học</v>
      </c>
      <c r="E288" s="20" t="s">
        <v>6332</v>
      </c>
      <c r="F288" s="20" t="s">
        <v>78</v>
      </c>
      <c r="G288" s="20" t="s">
        <v>5788</v>
      </c>
      <c r="H288" s="20" t="s">
        <v>6113</v>
      </c>
      <c r="I288" s="20" t="s">
        <v>21360</v>
      </c>
      <c r="J288" s="33" t="s">
        <v>14103</v>
      </c>
      <c r="K288" s="215" t="s">
        <v>756</v>
      </c>
      <c r="L288" s="20">
        <f t="shared" si="6"/>
        <v>12</v>
      </c>
      <c r="M288" s="20">
        <f t="shared" si="7"/>
        <v>5</v>
      </c>
      <c r="N288" s="20">
        <f t="shared" si="8"/>
        <v>2022</v>
      </c>
      <c r="O288" s="20">
        <v>72</v>
      </c>
      <c r="P288" s="209">
        <f t="shared" si="9"/>
        <v>46885</v>
      </c>
      <c r="Q288" s="20"/>
      <c r="R288" s="20" t="s">
        <v>21360</v>
      </c>
      <c r="S288" s="19" t="s">
        <v>1281</v>
      </c>
      <c r="T288" s="19" t="s">
        <v>618</v>
      </c>
      <c r="U288" s="19" t="s">
        <v>1282</v>
      </c>
      <c r="V288" s="209">
        <v>28399</v>
      </c>
      <c r="W288" s="20" t="s">
        <v>75</v>
      </c>
      <c r="X288" s="20" t="s">
        <v>14404</v>
      </c>
      <c r="Y288" s="33" t="s">
        <v>14088</v>
      </c>
      <c r="Z288" s="19" t="s">
        <v>121</v>
      </c>
      <c r="AA288" s="20" t="s">
        <v>6438</v>
      </c>
      <c r="AB288" s="19" t="s">
        <v>18503</v>
      </c>
      <c r="AC288" s="20" t="s">
        <v>14407</v>
      </c>
    </row>
    <row r="289" spans="1:29" ht="22.5" customHeight="1" x14ac:dyDescent="0.35">
      <c r="A289" s="33">
        <v>287</v>
      </c>
      <c r="B289" s="20" t="s">
        <v>21361</v>
      </c>
      <c r="C289" s="20" t="s">
        <v>50</v>
      </c>
      <c r="D289" s="20" t="str">
        <f t="shared" si="5"/>
        <v>TX - TBĐang học</v>
      </c>
      <c r="E289" s="20" t="s">
        <v>6332</v>
      </c>
      <c r="F289" s="20" t="s">
        <v>78</v>
      </c>
      <c r="G289" s="20" t="s">
        <v>5788</v>
      </c>
      <c r="H289" s="20" t="s">
        <v>6113</v>
      </c>
      <c r="I289" s="20" t="s">
        <v>21361</v>
      </c>
      <c r="J289" s="33" t="s">
        <v>14103</v>
      </c>
      <c r="K289" s="215" t="s">
        <v>756</v>
      </c>
      <c r="L289" s="20">
        <f t="shared" si="6"/>
        <v>12</v>
      </c>
      <c r="M289" s="20">
        <f t="shared" si="7"/>
        <v>5</v>
      </c>
      <c r="N289" s="20">
        <f t="shared" si="8"/>
        <v>2022</v>
      </c>
      <c r="O289" s="20">
        <v>72</v>
      </c>
      <c r="P289" s="209">
        <f t="shared" si="9"/>
        <v>46885</v>
      </c>
      <c r="Q289" s="20"/>
      <c r="R289" s="20" t="s">
        <v>21361</v>
      </c>
      <c r="S289" s="19" t="s">
        <v>21362</v>
      </c>
      <c r="T289" s="19" t="s">
        <v>177</v>
      </c>
      <c r="U289" s="19" t="s">
        <v>19410</v>
      </c>
      <c r="V289" s="209">
        <v>30992</v>
      </c>
      <c r="W289" s="20" t="s">
        <v>75</v>
      </c>
      <c r="X289" s="20" t="s">
        <v>14404</v>
      </c>
      <c r="Y289" s="33" t="s">
        <v>14088</v>
      </c>
      <c r="Z289" s="19" t="s">
        <v>121</v>
      </c>
      <c r="AA289" s="20" t="s">
        <v>6438</v>
      </c>
      <c r="AB289" s="19" t="s">
        <v>18503</v>
      </c>
      <c r="AC289" s="20" t="s">
        <v>14407</v>
      </c>
    </row>
    <row r="290" spans="1:29" ht="22.5" customHeight="1" x14ac:dyDescent="0.35">
      <c r="A290" s="33">
        <v>288</v>
      </c>
      <c r="B290" s="20" t="s">
        <v>21363</v>
      </c>
      <c r="C290" s="20" t="s">
        <v>50</v>
      </c>
      <c r="D290" s="20" t="str">
        <f t="shared" si="5"/>
        <v>TX - TBĐang học</v>
      </c>
      <c r="E290" s="20" t="s">
        <v>6332</v>
      </c>
      <c r="F290" s="20" t="s">
        <v>78</v>
      </c>
      <c r="G290" s="20" t="s">
        <v>5788</v>
      </c>
      <c r="H290" s="20" t="s">
        <v>6113</v>
      </c>
      <c r="I290" s="20" t="s">
        <v>21363</v>
      </c>
      <c r="J290" s="33" t="s">
        <v>21364</v>
      </c>
      <c r="K290" s="215" t="s">
        <v>831</v>
      </c>
      <c r="L290" s="20">
        <f t="shared" si="6"/>
        <v>30</v>
      </c>
      <c r="M290" s="20">
        <f t="shared" si="7"/>
        <v>12</v>
      </c>
      <c r="N290" s="20">
        <f t="shared" si="8"/>
        <v>2021</v>
      </c>
      <c r="O290" s="20">
        <v>72</v>
      </c>
      <c r="P290" s="209">
        <f t="shared" si="9"/>
        <v>46751</v>
      </c>
      <c r="Q290" s="20"/>
      <c r="R290" s="20" t="s">
        <v>21363</v>
      </c>
      <c r="S290" s="19" t="s">
        <v>3775</v>
      </c>
      <c r="T290" s="19" t="s">
        <v>493</v>
      </c>
      <c r="U290" s="19" t="s">
        <v>700</v>
      </c>
      <c r="V290" s="209">
        <v>33088</v>
      </c>
      <c r="W290" s="20" t="s">
        <v>44</v>
      </c>
      <c r="X290" s="20" t="s">
        <v>14404</v>
      </c>
      <c r="Y290" s="33" t="s">
        <v>14088</v>
      </c>
      <c r="Z290" s="19" t="s">
        <v>121</v>
      </c>
      <c r="AA290" s="20" t="s">
        <v>6438</v>
      </c>
      <c r="AB290" s="19" t="s">
        <v>18503</v>
      </c>
      <c r="AC290" s="20" t="s">
        <v>14407</v>
      </c>
    </row>
    <row r="291" spans="1:29" ht="22.5" customHeight="1" x14ac:dyDescent="0.35">
      <c r="A291" s="33">
        <v>289</v>
      </c>
      <c r="B291" s="20" t="s">
        <v>21365</v>
      </c>
      <c r="C291" s="20" t="s">
        <v>50</v>
      </c>
      <c r="D291" s="20" t="str">
        <f t="shared" si="5"/>
        <v>TX - TBĐang học</v>
      </c>
      <c r="E291" s="20" t="s">
        <v>6332</v>
      </c>
      <c r="F291" s="20" t="s">
        <v>78</v>
      </c>
      <c r="G291" s="20" t="s">
        <v>5788</v>
      </c>
      <c r="H291" s="20" t="s">
        <v>6113</v>
      </c>
      <c r="I291" s="20" t="s">
        <v>21365</v>
      </c>
      <c r="J291" s="33" t="s">
        <v>21366</v>
      </c>
      <c r="K291" s="215" t="s">
        <v>21367</v>
      </c>
      <c r="L291" s="20">
        <f t="shared" si="6"/>
        <v>29</v>
      </c>
      <c r="M291" s="20">
        <f t="shared" si="7"/>
        <v>7</v>
      </c>
      <c r="N291" s="20">
        <f t="shared" si="8"/>
        <v>2021</v>
      </c>
      <c r="O291" s="215">
        <v>96</v>
      </c>
      <c r="P291" s="209">
        <f t="shared" si="9"/>
        <v>47328</v>
      </c>
      <c r="Q291" s="20"/>
      <c r="R291" s="20" t="s">
        <v>21365</v>
      </c>
      <c r="S291" s="19" t="s">
        <v>21368</v>
      </c>
      <c r="T291" s="19" t="s">
        <v>1662</v>
      </c>
      <c r="U291" s="19" t="s">
        <v>1789</v>
      </c>
      <c r="V291" s="209">
        <v>31490</v>
      </c>
      <c r="W291" s="20" t="s">
        <v>75</v>
      </c>
      <c r="X291" s="20" t="s">
        <v>15442</v>
      </c>
      <c r="Y291" s="33" t="s">
        <v>14147</v>
      </c>
      <c r="Z291" s="19" t="s">
        <v>46</v>
      </c>
      <c r="AA291" s="20" t="s">
        <v>6438</v>
      </c>
      <c r="AB291" s="19" t="s">
        <v>18503</v>
      </c>
      <c r="AC291" s="20" t="s">
        <v>14407</v>
      </c>
    </row>
    <row r="292" spans="1:29" ht="22.5" customHeight="1" x14ac:dyDescent="0.35">
      <c r="A292" s="33">
        <v>290</v>
      </c>
      <c r="B292" s="20" t="s">
        <v>21369</v>
      </c>
      <c r="C292" s="20" t="s">
        <v>50</v>
      </c>
      <c r="D292" s="20" t="str">
        <f t="shared" si="5"/>
        <v>TX - TBĐang học</v>
      </c>
      <c r="E292" s="20" t="s">
        <v>6332</v>
      </c>
      <c r="F292" s="20" t="s">
        <v>78</v>
      </c>
      <c r="G292" s="20" t="s">
        <v>5788</v>
      </c>
      <c r="H292" s="20" t="s">
        <v>6113</v>
      </c>
      <c r="I292" s="20" t="s">
        <v>21369</v>
      </c>
      <c r="J292" s="33" t="s">
        <v>21366</v>
      </c>
      <c r="K292" s="215" t="s">
        <v>21367</v>
      </c>
      <c r="L292" s="20">
        <f t="shared" si="6"/>
        <v>29</v>
      </c>
      <c r="M292" s="20">
        <f t="shared" si="7"/>
        <v>7</v>
      </c>
      <c r="N292" s="20">
        <f t="shared" si="8"/>
        <v>2021</v>
      </c>
      <c r="O292" s="215">
        <v>96</v>
      </c>
      <c r="P292" s="209">
        <f t="shared" si="9"/>
        <v>47328</v>
      </c>
      <c r="Q292" s="20"/>
      <c r="R292" s="20" t="s">
        <v>21369</v>
      </c>
      <c r="S292" s="19" t="s">
        <v>21370</v>
      </c>
      <c r="T292" s="19" t="s">
        <v>984</v>
      </c>
      <c r="U292" s="19" t="s">
        <v>1813</v>
      </c>
      <c r="V292" s="209">
        <v>33770</v>
      </c>
      <c r="W292" s="20" t="s">
        <v>75</v>
      </c>
      <c r="X292" s="20" t="s">
        <v>15442</v>
      </c>
      <c r="Y292" s="33" t="s">
        <v>14147</v>
      </c>
      <c r="Z292" s="19" t="s">
        <v>46</v>
      </c>
      <c r="AA292" s="20" t="s">
        <v>6438</v>
      </c>
      <c r="AB292" s="19" t="s">
        <v>18503</v>
      </c>
      <c r="AC292" s="20" t="s">
        <v>14407</v>
      </c>
    </row>
    <row r="293" spans="1:29" ht="22.5" customHeight="1" x14ac:dyDescent="0.35">
      <c r="A293" s="33">
        <v>291</v>
      </c>
      <c r="B293" s="20" t="s">
        <v>21371</v>
      </c>
      <c r="C293" s="20" t="s">
        <v>50</v>
      </c>
      <c r="D293" s="20" t="str">
        <f t="shared" si="5"/>
        <v>TX - TBĐang học</v>
      </c>
      <c r="E293" s="20" t="s">
        <v>6332</v>
      </c>
      <c r="F293" s="20" t="s">
        <v>78</v>
      </c>
      <c r="G293" s="20" t="s">
        <v>5788</v>
      </c>
      <c r="H293" s="20" t="s">
        <v>6113</v>
      </c>
      <c r="I293" s="20" t="s">
        <v>21371</v>
      </c>
      <c r="J293" s="33" t="s">
        <v>21366</v>
      </c>
      <c r="K293" s="215" t="s">
        <v>21367</v>
      </c>
      <c r="L293" s="20">
        <f t="shared" si="6"/>
        <v>29</v>
      </c>
      <c r="M293" s="20">
        <f t="shared" si="7"/>
        <v>7</v>
      </c>
      <c r="N293" s="20">
        <f t="shared" si="8"/>
        <v>2021</v>
      </c>
      <c r="O293" s="215">
        <v>96</v>
      </c>
      <c r="P293" s="209">
        <f t="shared" si="9"/>
        <v>47328</v>
      </c>
      <c r="Q293" s="20"/>
      <c r="R293" s="20" t="s">
        <v>21371</v>
      </c>
      <c r="S293" s="19" t="s">
        <v>21372</v>
      </c>
      <c r="T293" s="19" t="s">
        <v>20199</v>
      </c>
      <c r="U293" s="19" t="s">
        <v>85</v>
      </c>
      <c r="V293" s="209">
        <v>34539</v>
      </c>
      <c r="W293" s="20" t="s">
        <v>75</v>
      </c>
      <c r="X293" s="20" t="s">
        <v>15442</v>
      </c>
      <c r="Y293" s="33" t="s">
        <v>14147</v>
      </c>
      <c r="Z293" s="19" t="s">
        <v>46</v>
      </c>
      <c r="AA293" s="20" t="s">
        <v>6438</v>
      </c>
      <c r="AB293" s="19" t="s">
        <v>18503</v>
      </c>
      <c r="AC293" s="20" t="s">
        <v>14407</v>
      </c>
    </row>
    <row r="294" spans="1:29" ht="22.5" customHeight="1" x14ac:dyDescent="0.35">
      <c r="A294" s="33">
        <v>292</v>
      </c>
      <c r="B294" s="20" t="s">
        <v>21373</v>
      </c>
      <c r="C294" s="20" t="s">
        <v>50</v>
      </c>
      <c r="D294" s="20" t="str">
        <f t="shared" si="5"/>
        <v>TX - TBĐang học</v>
      </c>
      <c r="E294" s="20" t="s">
        <v>6332</v>
      </c>
      <c r="F294" s="20" t="s">
        <v>78</v>
      </c>
      <c r="G294" s="20" t="s">
        <v>5788</v>
      </c>
      <c r="H294" s="20" t="s">
        <v>6113</v>
      </c>
      <c r="I294" s="20" t="s">
        <v>21373</v>
      </c>
      <c r="J294" s="33" t="s">
        <v>21374</v>
      </c>
      <c r="K294" s="215" t="s">
        <v>11204</v>
      </c>
      <c r="L294" s="20">
        <f t="shared" si="6"/>
        <v>9</v>
      </c>
      <c r="M294" s="20">
        <f t="shared" si="7"/>
        <v>8</v>
      </c>
      <c r="N294" s="20">
        <f t="shared" si="8"/>
        <v>2021</v>
      </c>
      <c r="O294" s="215">
        <v>96</v>
      </c>
      <c r="P294" s="209">
        <f t="shared" si="9"/>
        <v>47339</v>
      </c>
      <c r="Q294" s="20"/>
      <c r="R294" s="20" t="s">
        <v>21373</v>
      </c>
      <c r="S294" s="19" t="s">
        <v>21375</v>
      </c>
      <c r="T294" s="19" t="s">
        <v>21376</v>
      </c>
      <c r="U294" s="19" t="s">
        <v>136</v>
      </c>
      <c r="V294" s="209">
        <v>35138</v>
      </c>
      <c r="W294" s="20" t="s">
        <v>44</v>
      </c>
      <c r="X294" s="20" t="s">
        <v>15442</v>
      </c>
      <c r="Y294" s="33" t="s">
        <v>14147</v>
      </c>
      <c r="Z294" s="19" t="s">
        <v>46</v>
      </c>
      <c r="AA294" s="20" t="s">
        <v>6438</v>
      </c>
      <c r="AB294" s="19" t="s">
        <v>18503</v>
      </c>
      <c r="AC294" s="20" t="s">
        <v>14407</v>
      </c>
    </row>
    <row r="295" spans="1:29" ht="22.5" customHeight="1" x14ac:dyDescent="0.35">
      <c r="A295" s="33">
        <v>293</v>
      </c>
      <c r="B295" s="20" t="s">
        <v>21377</v>
      </c>
      <c r="C295" s="20" t="s">
        <v>50</v>
      </c>
      <c r="D295" s="20" t="str">
        <f t="shared" si="5"/>
        <v>TX - TBĐang học</v>
      </c>
      <c r="E295" s="20" t="s">
        <v>6332</v>
      </c>
      <c r="F295" s="20" t="s">
        <v>78</v>
      </c>
      <c r="G295" s="20" t="s">
        <v>5788</v>
      </c>
      <c r="H295" s="20" t="s">
        <v>6113</v>
      </c>
      <c r="I295" s="20" t="s">
        <v>21377</v>
      </c>
      <c r="J295" s="33" t="s">
        <v>21171</v>
      </c>
      <c r="K295" s="215" t="s">
        <v>10856</v>
      </c>
      <c r="L295" s="20">
        <f t="shared" si="6"/>
        <v>19</v>
      </c>
      <c r="M295" s="20">
        <f t="shared" si="7"/>
        <v>7</v>
      </c>
      <c r="N295" s="20">
        <f t="shared" si="8"/>
        <v>2021</v>
      </c>
      <c r="O295" s="215">
        <v>96</v>
      </c>
      <c r="P295" s="209">
        <f t="shared" si="9"/>
        <v>47318</v>
      </c>
      <c r="Q295" s="20"/>
      <c r="R295" s="20" t="s">
        <v>21377</v>
      </c>
      <c r="S295" s="19" t="s">
        <v>21378</v>
      </c>
      <c r="T295" s="19" t="s">
        <v>10711</v>
      </c>
      <c r="U295" s="19" t="s">
        <v>557</v>
      </c>
      <c r="V295" s="209">
        <v>31623</v>
      </c>
      <c r="W295" s="20" t="s">
        <v>44</v>
      </c>
      <c r="X295" s="20" t="s">
        <v>15442</v>
      </c>
      <c r="Y295" s="33" t="s">
        <v>14147</v>
      </c>
      <c r="Z295" s="19" t="s">
        <v>46</v>
      </c>
      <c r="AA295" s="20" t="s">
        <v>6438</v>
      </c>
      <c r="AB295" s="19" t="s">
        <v>18503</v>
      </c>
      <c r="AC295" s="20" t="s">
        <v>14407</v>
      </c>
    </row>
    <row r="296" spans="1:29" ht="22.5" customHeight="1" x14ac:dyDescent="0.35">
      <c r="A296" s="33">
        <v>294</v>
      </c>
      <c r="B296" s="20" t="s">
        <v>21379</v>
      </c>
      <c r="C296" s="20" t="s">
        <v>50</v>
      </c>
      <c r="D296" s="20" t="str">
        <f t="shared" si="5"/>
        <v>TX - TBĐang học</v>
      </c>
      <c r="E296" s="20" t="s">
        <v>6332</v>
      </c>
      <c r="F296" s="20" t="s">
        <v>78</v>
      </c>
      <c r="G296" s="20" t="s">
        <v>5788</v>
      </c>
      <c r="H296" s="20" t="s">
        <v>6113</v>
      </c>
      <c r="I296" s="20" t="s">
        <v>21379</v>
      </c>
      <c r="J296" s="33" t="s">
        <v>21171</v>
      </c>
      <c r="K296" s="215" t="s">
        <v>10856</v>
      </c>
      <c r="L296" s="20">
        <f t="shared" si="6"/>
        <v>19</v>
      </c>
      <c r="M296" s="20">
        <f t="shared" si="7"/>
        <v>7</v>
      </c>
      <c r="N296" s="20">
        <f t="shared" si="8"/>
        <v>2021</v>
      </c>
      <c r="O296" s="215">
        <v>96</v>
      </c>
      <c r="P296" s="209">
        <f t="shared" si="9"/>
        <v>47318</v>
      </c>
      <c r="Q296" s="20"/>
      <c r="R296" s="20" t="s">
        <v>21379</v>
      </c>
      <c r="S296" s="19" t="s">
        <v>21380</v>
      </c>
      <c r="T296" s="19" t="s">
        <v>1267</v>
      </c>
      <c r="U296" s="19" t="s">
        <v>18809</v>
      </c>
      <c r="V296" s="209">
        <v>32915</v>
      </c>
      <c r="W296" s="20" t="s">
        <v>44</v>
      </c>
      <c r="X296" s="20" t="s">
        <v>15442</v>
      </c>
      <c r="Y296" s="33" t="s">
        <v>14147</v>
      </c>
      <c r="Z296" s="19" t="s">
        <v>46</v>
      </c>
      <c r="AA296" s="20" t="s">
        <v>6438</v>
      </c>
      <c r="AB296" s="19" t="s">
        <v>18503</v>
      </c>
      <c r="AC296" s="20" t="s">
        <v>14407</v>
      </c>
    </row>
    <row r="297" spans="1:29" ht="22.5" customHeight="1" x14ac:dyDescent="0.35">
      <c r="A297" s="33">
        <v>295</v>
      </c>
      <c r="B297" s="20" t="s">
        <v>21381</v>
      </c>
      <c r="C297" s="20" t="s">
        <v>50</v>
      </c>
      <c r="D297" s="20" t="str">
        <f t="shared" si="5"/>
        <v>TX - TBĐang học</v>
      </c>
      <c r="E297" s="20" t="s">
        <v>6332</v>
      </c>
      <c r="F297" s="20" t="s">
        <v>78</v>
      </c>
      <c r="G297" s="20" t="s">
        <v>5788</v>
      </c>
      <c r="H297" s="20" t="s">
        <v>6113</v>
      </c>
      <c r="I297" s="20" t="s">
        <v>21381</v>
      </c>
      <c r="J297" s="33" t="s">
        <v>13797</v>
      </c>
      <c r="K297" s="215" t="s">
        <v>13798</v>
      </c>
      <c r="L297" s="20">
        <f t="shared" si="6"/>
        <v>30</v>
      </c>
      <c r="M297" s="20">
        <f t="shared" si="7"/>
        <v>8</v>
      </c>
      <c r="N297" s="20">
        <f t="shared" si="8"/>
        <v>2021</v>
      </c>
      <c r="O297" s="215">
        <v>96</v>
      </c>
      <c r="P297" s="209">
        <f t="shared" si="9"/>
        <v>47360</v>
      </c>
      <c r="Q297" s="20"/>
      <c r="R297" s="20" t="s">
        <v>21381</v>
      </c>
      <c r="S297" s="19" t="s">
        <v>21382</v>
      </c>
      <c r="T297" s="19" t="s">
        <v>834</v>
      </c>
      <c r="U297" s="19" t="s">
        <v>1057</v>
      </c>
      <c r="V297" s="209">
        <v>31056</v>
      </c>
      <c r="W297" s="20" t="s">
        <v>44</v>
      </c>
      <c r="X297" s="20" t="s">
        <v>15442</v>
      </c>
      <c r="Y297" s="33" t="s">
        <v>14147</v>
      </c>
      <c r="Z297" s="19" t="s">
        <v>46</v>
      </c>
      <c r="AA297" s="20" t="s">
        <v>6438</v>
      </c>
      <c r="AB297" s="19" t="s">
        <v>18503</v>
      </c>
      <c r="AC297" s="20" t="s">
        <v>14407</v>
      </c>
    </row>
    <row r="298" spans="1:29" ht="22.5" customHeight="1" x14ac:dyDescent="0.35">
      <c r="A298" s="33">
        <v>296</v>
      </c>
      <c r="B298" s="20" t="s">
        <v>21383</v>
      </c>
      <c r="C298" s="20" t="s">
        <v>50</v>
      </c>
      <c r="D298" s="20" t="str">
        <f t="shared" si="5"/>
        <v>TX - TBĐang học</v>
      </c>
      <c r="E298" s="20" t="s">
        <v>6332</v>
      </c>
      <c r="F298" s="20" t="s">
        <v>78</v>
      </c>
      <c r="G298" s="20" t="s">
        <v>5788</v>
      </c>
      <c r="H298" s="20" t="s">
        <v>6113</v>
      </c>
      <c r="I298" s="20" t="s">
        <v>21383</v>
      </c>
      <c r="J298" s="33" t="s">
        <v>13797</v>
      </c>
      <c r="K298" s="215" t="s">
        <v>13798</v>
      </c>
      <c r="L298" s="20">
        <f t="shared" si="6"/>
        <v>30</v>
      </c>
      <c r="M298" s="20">
        <f t="shared" si="7"/>
        <v>8</v>
      </c>
      <c r="N298" s="20">
        <f t="shared" si="8"/>
        <v>2021</v>
      </c>
      <c r="O298" s="215">
        <v>96</v>
      </c>
      <c r="P298" s="209">
        <f t="shared" si="9"/>
        <v>47360</v>
      </c>
      <c r="Q298" s="20"/>
      <c r="R298" s="20" t="s">
        <v>21383</v>
      </c>
      <c r="S298" s="19" t="s">
        <v>10620</v>
      </c>
      <c r="T298" s="19" t="s">
        <v>493</v>
      </c>
      <c r="U298" s="19" t="s">
        <v>690</v>
      </c>
      <c r="V298" s="209">
        <v>31806</v>
      </c>
      <c r="W298" s="20" t="s">
        <v>44</v>
      </c>
      <c r="X298" s="20" t="s">
        <v>15442</v>
      </c>
      <c r="Y298" s="33" t="s">
        <v>14147</v>
      </c>
      <c r="Z298" s="19" t="s">
        <v>46</v>
      </c>
      <c r="AA298" s="20" t="s">
        <v>6438</v>
      </c>
      <c r="AB298" s="19" t="s">
        <v>18503</v>
      </c>
      <c r="AC298" s="20" t="s">
        <v>14407</v>
      </c>
    </row>
    <row r="299" spans="1:29" ht="22.5" customHeight="1" x14ac:dyDescent="0.35">
      <c r="A299" s="33">
        <v>297</v>
      </c>
      <c r="B299" s="20" t="s">
        <v>21384</v>
      </c>
      <c r="C299" s="20" t="s">
        <v>50</v>
      </c>
      <c r="D299" s="20" t="str">
        <f t="shared" si="5"/>
        <v>TX - TBĐang học</v>
      </c>
      <c r="E299" s="20" t="s">
        <v>6332</v>
      </c>
      <c r="F299" s="20" t="s">
        <v>78</v>
      </c>
      <c r="G299" s="20" t="s">
        <v>5788</v>
      </c>
      <c r="H299" s="20" t="s">
        <v>6113</v>
      </c>
      <c r="I299" s="20" t="s">
        <v>21384</v>
      </c>
      <c r="J299" s="33" t="s">
        <v>13797</v>
      </c>
      <c r="K299" s="215" t="s">
        <v>13798</v>
      </c>
      <c r="L299" s="20">
        <f t="shared" si="6"/>
        <v>30</v>
      </c>
      <c r="M299" s="20">
        <f t="shared" si="7"/>
        <v>8</v>
      </c>
      <c r="N299" s="20">
        <f t="shared" si="8"/>
        <v>2021</v>
      </c>
      <c r="O299" s="215">
        <v>96</v>
      </c>
      <c r="P299" s="209">
        <f t="shared" si="9"/>
        <v>47360</v>
      </c>
      <c r="Q299" s="20"/>
      <c r="R299" s="20" t="s">
        <v>21384</v>
      </c>
      <c r="S299" s="19" t="s">
        <v>1070</v>
      </c>
      <c r="T299" s="19" t="s">
        <v>493</v>
      </c>
      <c r="U299" s="19" t="s">
        <v>144</v>
      </c>
      <c r="V299" s="209">
        <v>32307</v>
      </c>
      <c r="W299" s="20" t="s">
        <v>44</v>
      </c>
      <c r="X299" s="20" t="s">
        <v>15442</v>
      </c>
      <c r="Y299" s="33" t="s">
        <v>14147</v>
      </c>
      <c r="Z299" s="19" t="s">
        <v>46</v>
      </c>
      <c r="AA299" s="20" t="s">
        <v>6438</v>
      </c>
      <c r="AB299" s="19" t="s">
        <v>18503</v>
      </c>
      <c r="AC299" s="20" t="s">
        <v>14407</v>
      </c>
    </row>
    <row r="300" spans="1:29" ht="22.5" customHeight="1" x14ac:dyDescent="0.35">
      <c r="A300" s="33">
        <v>298</v>
      </c>
      <c r="B300" s="20" t="s">
        <v>21385</v>
      </c>
      <c r="C300" s="20" t="s">
        <v>50</v>
      </c>
      <c r="D300" s="20" t="str">
        <f t="shared" si="5"/>
        <v>TX - TBĐang học</v>
      </c>
      <c r="E300" s="20" t="s">
        <v>6332</v>
      </c>
      <c r="F300" s="20" t="s">
        <v>78</v>
      </c>
      <c r="G300" s="20" t="s">
        <v>5788</v>
      </c>
      <c r="H300" s="20" t="s">
        <v>6113</v>
      </c>
      <c r="I300" s="20" t="s">
        <v>21385</v>
      </c>
      <c r="J300" s="33" t="s">
        <v>21164</v>
      </c>
      <c r="K300" s="215" t="s">
        <v>1347</v>
      </c>
      <c r="L300" s="20">
        <f t="shared" si="6"/>
        <v>4</v>
      </c>
      <c r="M300" s="20">
        <f t="shared" si="7"/>
        <v>5</v>
      </c>
      <c r="N300" s="20">
        <f t="shared" si="8"/>
        <v>2021</v>
      </c>
      <c r="O300" s="215">
        <v>96</v>
      </c>
      <c r="P300" s="209">
        <f t="shared" si="9"/>
        <v>47242</v>
      </c>
      <c r="Q300" s="20"/>
      <c r="R300" s="20" t="s">
        <v>21385</v>
      </c>
      <c r="S300" s="19" t="s">
        <v>13419</v>
      </c>
      <c r="T300" s="19" t="s">
        <v>898</v>
      </c>
      <c r="U300" s="19" t="s">
        <v>67</v>
      </c>
      <c r="V300" s="209">
        <v>33025</v>
      </c>
      <c r="W300" s="20" t="s">
        <v>44</v>
      </c>
      <c r="X300" s="20" t="s">
        <v>15442</v>
      </c>
      <c r="Y300" s="33" t="s">
        <v>14147</v>
      </c>
      <c r="Z300" s="19" t="s">
        <v>46</v>
      </c>
      <c r="AA300" s="20" t="s">
        <v>6438</v>
      </c>
      <c r="AB300" s="19" t="s">
        <v>18503</v>
      </c>
      <c r="AC300" s="20" t="s">
        <v>14407</v>
      </c>
    </row>
    <row r="301" spans="1:29" ht="22.5" customHeight="1" x14ac:dyDescent="0.35">
      <c r="A301" s="33">
        <v>299</v>
      </c>
      <c r="B301" s="20" t="s">
        <v>21386</v>
      </c>
      <c r="C301" s="20" t="s">
        <v>50</v>
      </c>
      <c r="D301" s="20" t="str">
        <f t="shared" si="5"/>
        <v>TX - TBĐang học</v>
      </c>
      <c r="E301" s="20" t="s">
        <v>6332</v>
      </c>
      <c r="F301" s="20" t="s">
        <v>78</v>
      </c>
      <c r="G301" s="20" t="s">
        <v>5788</v>
      </c>
      <c r="H301" s="20" t="s">
        <v>6113</v>
      </c>
      <c r="I301" s="20" t="s">
        <v>21386</v>
      </c>
      <c r="J301" s="33" t="s">
        <v>13942</v>
      </c>
      <c r="K301" s="215" t="s">
        <v>13943</v>
      </c>
      <c r="L301" s="20">
        <f t="shared" si="6"/>
        <v>30</v>
      </c>
      <c r="M301" s="20">
        <f t="shared" si="7"/>
        <v>12</v>
      </c>
      <c r="N301" s="20">
        <f t="shared" si="8"/>
        <v>2019</v>
      </c>
      <c r="O301" s="20">
        <v>96</v>
      </c>
      <c r="P301" s="209">
        <f t="shared" si="9"/>
        <v>46751</v>
      </c>
      <c r="Q301" s="20"/>
      <c r="R301" s="20" t="s">
        <v>21386</v>
      </c>
      <c r="S301" s="19" t="s">
        <v>21387</v>
      </c>
      <c r="T301" s="19" t="s">
        <v>21388</v>
      </c>
      <c r="U301" s="19" t="s">
        <v>1909</v>
      </c>
      <c r="V301" s="209">
        <v>34529</v>
      </c>
      <c r="W301" s="20" t="s">
        <v>75</v>
      </c>
      <c r="X301" s="20" t="s">
        <v>15442</v>
      </c>
      <c r="Y301" s="33" t="s">
        <v>14156</v>
      </c>
      <c r="Z301" s="19" t="s">
        <v>62</v>
      </c>
      <c r="AA301" s="20" t="s">
        <v>6438</v>
      </c>
      <c r="AB301" s="19" t="s">
        <v>18503</v>
      </c>
      <c r="AC301" s="20" t="s">
        <v>14407</v>
      </c>
    </row>
    <row r="302" spans="1:29" ht="22.5" customHeight="1" x14ac:dyDescent="0.35">
      <c r="A302" s="33">
        <v>300</v>
      </c>
      <c r="B302" s="20" t="s">
        <v>21389</v>
      </c>
      <c r="C302" s="20" t="s">
        <v>50</v>
      </c>
      <c r="D302" s="20" t="str">
        <f t="shared" si="5"/>
        <v>TX - TBĐang học</v>
      </c>
      <c r="E302" s="20" t="s">
        <v>6332</v>
      </c>
      <c r="F302" s="20" t="s">
        <v>78</v>
      </c>
      <c r="G302" s="20" t="s">
        <v>5788</v>
      </c>
      <c r="H302" s="20" t="s">
        <v>6113</v>
      </c>
      <c r="I302" s="20" t="s">
        <v>21389</v>
      </c>
      <c r="J302" s="33" t="s">
        <v>21390</v>
      </c>
      <c r="K302" s="215" t="s">
        <v>1181</v>
      </c>
      <c r="L302" s="20">
        <f t="shared" si="6"/>
        <v>6</v>
      </c>
      <c r="M302" s="20">
        <f t="shared" si="7"/>
        <v>5</v>
      </c>
      <c r="N302" s="20">
        <f t="shared" si="8"/>
        <v>2020</v>
      </c>
      <c r="O302" s="20">
        <v>96</v>
      </c>
      <c r="P302" s="209">
        <f t="shared" si="9"/>
        <v>46879</v>
      </c>
      <c r="Q302" s="20"/>
      <c r="R302" s="20" t="s">
        <v>21389</v>
      </c>
      <c r="S302" s="19" t="s">
        <v>20589</v>
      </c>
      <c r="T302" s="19" t="s">
        <v>10382</v>
      </c>
      <c r="U302" s="19" t="s">
        <v>425</v>
      </c>
      <c r="V302" s="209">
        <v>34824</v>
      </c>
      <c r="W302" s="20" t="s">
        <v>75</v>
      </c>
      <c r="X302" s="20" t="s">
        <v>15442</v>
      </c>
      <c r="Y302" s="33" t="s">
        <v>14156</v>
      </c>
      <c r="Z302" s="19" t="s">
        <v>62</v>
      </c>
      <c r="AA302" s="20" t="s">
        <v>6438</v>
      </c>
      <c r="AB302" s="19" t="s">
        <v>18503</v>
      </c>
      <c r="AC302" s="20" t="s">
        <v>14407</v>
      </c>
    </row>
    <row r="303" spans="1:29" ht="22.5" customHeight="1" x14ac:dyDescent="0.35">
      <c r="A303" s="33">
        <v>301</v>
      </c>
      <c r="B303" s="20" t="s">
        <v>21391</v>
      </c>
      <c r="C303" s="20" t="s">
        <v>50</v>
      </c>
      <c r="D303" s="20" t="str">
        <f t="shared" si="5"/>
        <v>TX - TBĐang học</v>
      </c>
      <c r="E303" s="20" t="s">
        <v>6332</v>
      </c>
      <c r="F303" s="20" t="s">
        <v>78</v>
      </c>
      <c r="G303" s="20" t="s">
        <v>5788</v>
      </c>
      <c r="H303" s="20" t="s">
        <v>6113</v>
      </c>
      <c r="I303" s="20" t="s">
        <v>21391</v>
      </c>
      <c r="J303" s="33" t="s">
        <v>21392</v>
      </c>
      <c r="K303" s="215" t="s">
        <v>21393</v>
      </c>
      <c r="L303" s="20">
        <f t="shared" si="6"/>
        <v>26</v>
      </c>
      <c r="M303" s="20">
        <f t="shared" si="7"/>
        <v>3</v>
      </c>
      <c r="N303" s="20">
        <f t="shared" si="8"/>
        <v>2020</v>
      </c>
      <c r="O303" s="20">
        <v>96</v>
      </c>
      <c r="P303" s="209">
        <f t="shared" si="9"/>
        <v>46838</v>
      </c>
      <c r="Q303" s="20"/>
      <c r="R303" s="20" t="s">
        <v>21391</v>
      </c>
      <c r="S303" s="19" t="s">
        <v>21394</v>
      </c>
      <c r="T303" s="19" t="s">
        <v>1716</v>
      </c>
      <c r="U303" s="19" t="s">
        <v>3072</v>
      </c>
      <c r="V303" s="209">
        <v>29859</v>
      </c>
      <c r="W303" s="20" t="s">
        <v>75</v>
      </c>
      <c r="X303" s="20" t="s">
        <v>15442</v>
      </c>
      <c r="Y303" s="33" t="s">
        <v>14156</v>
      </c>
      <c r="Z303" s="19" t="s">
        <v>62</v>
      </c>
      <c r="AA303" s="20" t="s">
        <v>6438</v>
      </c>
      <c r="AB303" s="19" t="s">
        <v>18503</v>
      </c>
      <c r="AC303" s="20" t="s">
        <v>14407</v>
      </c>
    </row>
    <row r="304" spans="1:29" ht="22.5" customHeight="1" x14ac:dyDescent="0.35">
      <c r="A304" s="33">
        <v>302</v>
      </c>
      <c r="B304" s="20" t="s">
        <v>21395</v>
      </c>
      <c r="C304" s="20" t="s">
        <v>50</v>
      </c>
      <c r="D304" s="20" t="str">
        <f t="shared" si="5"/>
        <v>TX - CĐSLĐang học</v>
      </c>
      <c r="E304" s="20" t="s">
        <v>6332</v>
      </c>
      <c r="F304" s="20" t="s">
        <v>78</v>
      </c>
      <c r="G304" s="20" t="s">
        <v>5788</v>
      </c>
      <c r="H304" s="20" t="s">
        <v>6113</v>
      </c>
      <c r="I304" s="20" t="s">
        <v>21395</v>
      </c>
      <c r="J304" s="33" t="s">
        <v>21396</v>
      </c>
      <c r="K304" s="215" t="s">
        <v>21397</v>
      </c>
      <c r="L304" s="20">
        <f t="shared" si="6"/>
        <v>5</v>
      </c>
      <c r="M304" s="20">
        <f t="shared" si="7"/>
        <v>6</v>
      </c>
      <c r="N304" s="20">
        <f t="shared" si="8"/>
        <v>2020</v>
      </c>
      <c r="O304" s="20">
        <v>96</v>
      </c>
      <c r="P304" s="209">
        <f t="shared" si="9"/>
        <v>46909</v>
      </c>
      <c r="Q304" s="20"/>
      <c r="R304" s="20" t="s">
        <v>21395</v>
      </c>
      <c r="S304" s="19" t="s">
        <v>21398</v>
      </c>
      <c r="T304" s="19" t="s">
        <v>21399</v>
      </c>
      <c r="U304" s="19" t="s">
        <v>5650</v>
      </c>
      <c r="V304" s="209">
        <v>31915</v>
      </c>
      <c r="W304" s="20" t="s">
        <v>44</v>
      </c>
      <c r="X304" s="20" t="s">
        <v>21400</v>
      </c>
      <c r="Y304" s="33" t="s">
        <v>21401</v>
      </c>
      <c r="Z304" s="19" t="s">
        <v>46</v>
      </c>
      <c r="AA304" s="20" t="s">
        <v>15444</v>
      </c>
      <c r="AB304" s="19" t="s">
        <v>6454</v>
      </c>
      <c r="AC304" s="20" t="s">
        <v>14407</v>
      </c>
    </row>
    <row r="305" spans="1:29" ht="22.5" customHeight="1" x14ac:dyDescent="0.35">
      <c r="A305" s="33">
        <v>303</v>
      </c>
      <c r="B305" s="20" t="s">
        <v>21402</v>
      </c>
      <c r="C305" s="20" t="s">
        <v>50</v>
      </c>
      <c r="D305" s="20" t="str">
        <f t="shared" si="5"/>
        <v>TX - CĐSLĐang học</v>
      </c>
      <c r="E305" s="20" t="s">
        <v>6332</v>
      </c>
      <c r="F305" s="20" t="s">
        <v>78</v>
      </c>
      <c r="G305" s="20" t="s">
        <v>5788</v>
      </c>
      <c r="H305" s="20" t="s">
        <v>6113</v>
      </c>
      <c r="I305" s="20" t="s">
        <v>21402</v>
      </c>
      <c r="J305" s="33" t="s">
        <v>21403</v>
      </c>
      <c r="K305" s="215" t="s">
        <v>21404</v>
      </c>
      <c r="L305" s="20">
        <f t="shared" si="6"/>
        <v>25</v>
      </c>
      <c r="M305" s="20">
        <f t="shared" si="7"/>
        <v>9</v>
      </c>
      <c r="N305" s="20">
        <f t="shared" si="8"/>
        <v>2020</v>
      </c>
      <c r="O305" s="20">
        <v>96</v>
      </c>
      <c r="P305" s="209">
        <f t="shared" si="9"/>
        <v>47021</v>
      </c>
      <c r="Q305" s="20"/>
      <c r="R305" s="20" t="s">
        <v>21402</v>
      </c>
      <c r="S305" s="19" t="s">
        <v>21405</v>
      </c>
      <c r="T305" s="19" t="s">
        <v>373</v>
      </c>
      <c r="U305" s="19" t="s">
        <v>1339</v>
      </c>
      <c r="V305" s="209">
        <v>30425</v>
      </c>
      <c r="W305" s="20" t="s">
        <v>44</v>
      </c>
      <c r="X305" s="20" t="s">
        <v>21400</v>
      </c>
      <c r="Y305" s="33" t="s">
        <v>21401</v>
      </c>
      <c r="Z305" s="19" t="s">
        <v>46</v>
      </c>
      <c r="AA305" s="20" t="s">
        <v>15444</v>
      </c>
      <c r="AB305" s="19" t="s">
        <v>6454</v>
      </c>
      <c r="AC305" s="20" t="s">
        <v>14407</v>
      </c>
    </row>
    <row r="306" spans="1:29" ht="22.5" customHeight="1" x14ac:dyDescent="0.35">
      <c r="A306" s="33">
        <v>304</v>
      </c>
      <c r="B306" s="20" t="s">
        <v>21406</v>
      </c>
      <c r="C306" s="20" t="s">
        <v>50</v>
      </c>
      <c r="D306" s="20" t="str">
        <f t="shared" si="5"/>
        <v>TX - CĐSLĐang học</v>
      </c>
      <c r="E306" s="20" t="s">
        <v>6332</v>
      </c>
      <c r="F306" s="20" t="s">
        <v>78</v>
      </c>
      <c r="G306" s="20" t="s">
        <v>5788</v>
      </c>
      <c r="H306" s="20" t="s">
        <v>6113</v>
      </c>
      <c r="I306" s="20" t="s">
        <v>21406</v>
      </c>
      <c r="J306" s="33" t="s">
        <v>21403</v>
      </c>
      <c r="K306" s="215" t="s">
        <v>21404</v>
      </c>
      <c r="L306" s="20">
        <f t="shared" si="6"/>
        <v>25</v>
      </c>
      <c r="M306" s="20">
        <f t="shared" si="7"/>
        <v>9</v>
      </c>
      <c r="N306" s="20">
        <f t="shared" si="8"/>
        <v>2020</v>
      </c>
      <c r="O306" s="20">
        <v>96</v>
      </c>
      <c r="P306" s="209">
        <f t="shared" si="9"/>
        <v>47021</v>
      </c>
      <c r="Q306" s="20"/>
      <c r="R306" s="20" t="s">
        <v>21406</v>
      </c>
      <c r="S306" s="19" t="s">
        <v>21407</v>
      </c>
      <c r="T306" s="19" t="s">
        <v>21408</v>
      </c>
      <c r="U306" s="19" t="s">
        <v>498</v>
      </c>
      <c r="V306" s="209">
        <v>35180</v>
      </c>
      <c r="W306" s="20" t="s">
        <v>44</v>
      </c>
      <c r="X306" s="20" t="s">
        <v>21400</v>
      </c>
      <c r="Y306" s="33" t="s">
        <v>21401</v>
      </c>
      <c r="Z306" s="19" t="s">
        <v>46</v>
      </c>
      <c r="AA306" s="20" t="s">
        <v>15444</v>
      </c>
      <c r="AB306" s="19" t="s">
        <v>6454</v>
      </c>
      <c r="AC306" s="20" t="s">
        <v>14407</v>
      </c>
    </row>
    <row r="307" spans="1:29" ht="22.5" customHeight="1" x14ac:dyDescent="0.35">
      <c r="A307" s="33">
        <v>305</v>
      </c>
      <c r="B307" s="20" t="s">
        <v>21409</v>
      </c>
      <c r="C307" s="20" t="s">
        <v>50</v>
      </c>
      <c r="D307" s="20" t="str">
        <f t="shared" si="5"/>
        <v>TX - PTĐang học</v>
      </c>
      <c r="E307" s="20" t="s">
        <v>6332</v>
      </c>
      <c r="F307" s="20" t="s">
        <v>78</v>
      </c>
      <c r="G307" s="20" t="s">
        <v>5788</v>
      </c>
      <c r="H307" s="20" t="s">
        <v>6113</v>
      </c>
      <c r="I307" s="20" t="s">
        <v>21409</v>
      </c>
      <c r="J307" s="33" t="s">
        <v>21256</v>
      </c>
      <c r="K307" s="215" t="s">
        <v>823</v>
      </c>
      <c r="L307" s="20">
        <f t="shared" si="6"/>
        <v>18</v>
      </c>
      <c r="M307" s="20">
        <f t="shared" si="7"/>
        <v>6</v>
      </c>
      <c r="N307" s="20">
        <f t="shared" si="8"/>
        <v>2021</v>
      </c>
      <c r="O307" s="215">
        <v>96</v>
      </c>
      <c r="P307" s="209">
        <f t="shared" si="9"/>
        <v>47287</v>
      </c>
      <c r="Q307" s="20"/>
      <c r="R307" s="20" t="s">
        <v>21409</v>
      </c>
      <c r="S307" s="19" t="s">
        <v>5200</v>
      </c>
      <c r="T307" s="19" t="s">
        <v>514</v>
      </c>
      <c r="U307" s="19" t="s">
        <v>136</v>
      </c>
      <c r="V307" s="210">
        <v>31400</v>
      </c>
      <c r="W307" s="20" t="s">
        <v>75</v>
      </c>
      <c r="X307" s="20" t="s">
        <v>21410</v>
      </c>
      <c r="Y307" s="33" t="s">
        <v>21411</v>
      </c>
      <c r="Z307" s="19" t="s">
        <v>62</v>
      </c>
      <c r="AA307" s="20" t="s">
        <v>21412</v>
      </c>
      <c r="AB307" s="19" t="s">
        <v>6420</v>
      </c>
      <c r="AC307" s="20" t="s">
        <v>14407</v>
      </c>
    </row>
    <row r="308" spans="1:29" ht="22.5" customHeight="1" x14ac:dyDescent="0.35">
      <c r="A308" s="33">
        <v>306</v>
      </c>
      <c r="B308" s="20" t="s">
        <v>21413</v>
      </c>
      <c r="C308" s="20" t="s">
        <v>50</v>
      </c>
      <c r="D308" s="20" t="str">
        <f t="shared" si="5"/>
        <v>TX - PTĐang học</v>
      </c>
      <c r="E308" s="20" t="s">
        <v>6332</v>
      </c>
      <c r="F308" s="20" t="s">
        <v>78</v>
      </c>
      <c r="G308" s="20" t="s">
        <v>5788</v>
      </c>
      <c r="H308" s="20" t="s">
        <v>6113</v>
      </c>
      <c r="I308" s="20" t="s">
        <v>21413</v>
      </c>
      <c r="J308" s="33" t="s">
        <v>21256</v>
      </c>
      <c r="K308" s="215" t="s">
        <v>823</v>
      </c>
      <c r="L308" s="20">
        <f t="shared" si="6"/>
        <v>18</v>
      </c>
      <c r="M308" s="20">
        <f t="shared" si="7"/>
        <v>6</v>
      </c>
      <c r="N308" s="20">
        <f t="shared" si="8"/>
        <v>2021</v>
      </c>
      <c r="O308" s="215">
        <v>96</v>
      </c>
      <c r="P308" s="209">
        <f t="shared" si="9"/>
        <v>47287</v>
      </c>
      <c r="Q308" s="20"/>
      <c r="R308" s="20" t="s">
        <v>21413</v>
      </c>
      <c r="S308" s="19" t="s">
        <v>21414</v>
      </c>
      <c r="T308" s="19" t="s">
        <v>9709</v>
      </c>
      <c r="U308" s="19" t="s">
        <v>85</v>
      </c>
      <c r="V308" s="209">
        <v>33479</v>
      </c>
      <c r="W308" s="20" t="s">
        <v>75</v>
      </c>
      <c r="X308" s="20" t="s">
        <v>21410</v>
      </c>
      <c r="Y308" s="33" t="s">
        <v>21411</v>
      </c>
      <c r="Z308" s="19" t="s">
        <v>62</v>
      </c>
      <c r="AA308" s="20" t="s">
        <v>21412</v>
      </c>
      <c r="AB308" s="19" t="s">
        <v>6420</v>
      </c>
      <c r="AC308" s="20" t="s">
        <v>14407</v>
      </c>
    </row>
    <row r="309" spans="1:29" ht="22.5" customHeight="1" x14ac:dyDescent="0.35">
      <c r="A309" s="33">
        <v>307</v>
      </c>
      <c r="B309" s="20" t="s">
        <v>21415</v>
      </c>
      <c r="C309" s="20" t="s">
        <v>50</v>
      </c>
      <c r="D309" s="20" t="str">
        <f t="shared" si="5"/>
        <v>NTĐang học</v>
      </c>
      <c r="E309" s="20" t="s">
        <v>6332</v>
      </c>
      <c r="F309" s="20" t="s">
        <v>78</v>
      </c>
      <c r="G309" s="20" t="s">
        <v>5788</v>
      </c>
      <c r="H309" s="20" t="s">
        <v>5264</v>
      </c>
      <c r="I309" s="20" t="s">
        <v>21416</v>
      </c>
      <c r="J309" s="33" t="s">
        <v>11630</v>
      </c>
      <c r="K309" s="215" t="s">
        <v>11631</v>
      </c>
      <c r="L309" s="20">
        <f t="shared" si="6"/>
        <v>11</v>
      </c>
      <c r="M309" s="20">
        <f t="shared" si="7"/>
        <v>11</v>
      </c>
      <c r="N309" s="20">
        <f t="shared" si="8"/>
        <v>2021</v>
      </c>
      <c r="O309" s="20">
        <v>72</v>
      </c>
      <c r="P309" s="209">
        <f t="shared" si="9"/>
        <v>46702</v>
      </c>
      <c r="Q309" s="20"/>
      <c r="R309" s="20" t="s">
        <v>21415</v>
      </c>
      <c r="S309" s="19" t="s">
        <v>21417</v>
      </c>
      <c r="T309" s="19" t="s">
        <v>493</v>
      </c>
      <c r="U309" s="19" t="s">
        <v>869</v>
      </c>
      <c r="V309" s="209">
        <v>36430</v>
      </c>
      <c r="W309" s="20" t="s">
        <v>44</v>
      </c>
      <c r="X309" s="20">
        <v>16</v>
      </c>
      <c r="Y309" s="33" t="s">
        <v>21418</v>
      </c>
      <c r="Z309" s="19" t="s">
        <v>46</v>
      </c>
      <c r="AA309" s="20" t="s">
        <v>5824</v>
      </c>
      <c r="AB309" s="19" t="s">
        <v>5825</v>
      </c>
      <c r="AC309" s="20" t="s">
        <v>14386</v>
      </c>
    </row>
    <row r="310" spans="1:29" ht="22.5" customHeight="1" x14ac:dyDescent="0.35">
      <c r="A310" s="33">
        <v>308</v>
      </c>
      <c r="B310" s="20" t="s">
        <v>21419</v>
      </c>
      <c r="C310" s="20" t="s">
        <v>50</v>
      </c>
      <c r="D310" s="20" t="str">
        <f t="shared" si="5"/>
        <v>NTĐang học</v>
      </c>
      <c r="E310" s="20" t="s">
        <v>6332</v>
      </c>
      <c r="F310" s="20" t="s">
        <v>78</v>
      </c>
      <c r="G310" s="20" t="s">
        <v>5788</v>
      </c>
      <c r="H310" s="20" t="s">
        <v>5264</v>
      </c>
      <c r="I310" s="20" t="s">
        <v>21420</v>
      </c>
      <c r="J310" s="33" t="s">
        <v>10629</v>
      </c>
      <c r="K310" s="215" t="s">
        <v>10630</v>
      </c>
      <c r="L310" s="20">
        <f t="shared" si="6"/>
        <v>28</v>
      </c>
      <c r="M310" s="20">
        <f t="shared" si="7"/>
        <v>9</v>
      </c>
      <c r="N310" s="20">
        <f t="shared" si="8"/>
        <v>2021</v>
      </c>
      <c r="O310" s="20">
        <v>72</v>
      </c>
      <c r="P310" s="209">
        <f t="shared" si="9"/>
        <v>46658</v>
      </c>
      <c r="Q310" s="20"/>
      <c r="R310" s="20" t="s">
        <v>21419</v>
      </c>
      <c r="S310" s="19" t="s">
        <v>21421</v>
      </c>
      <c r="T310" s="19" t="s">
        <v>12418</v>
      </c>
      <c r="U310" s="19" t="s">
        <v>136</v>
      </c>
      <c r="V310" s="209">
        <v>33990</v>
      </c>
      <c r="W310" s="20" t="s">
        <v>44</v>
      </c>
      <c r="X310" s="20">
        <v>16</v>
      </c>
      <c r="Y310" s="33" t="s">
        <v>12305</v>
      </c>
      <c r="Z310" s="19" t="s">
        <v>46</v>
      </c>
      <c r="AA310" s="20" t="s">
        <v>5824</v>
      </c>
      <c r="AB310" s="19" t="s">
        <v>5825</v>
      </c>
      <c r="AC310" s="20" t="s">
        <v>14386</v>
      </c>
    </row>
    <row r="311" spans="1:29" ht="22.5" customHeight="1" x14ac:dyDescent="0.35">
      <c r="A311" s="33">
        <v>309</v>
      </c>
      <c r="B311" s="20" t="s">
        <v>21422</v>
      </c>
      <c r="C311" s="20" t="s">
        <v>50</v>
      </c>
      <c r="D311" s="20" t="str">
        <f t="shared" si="5"/>
        <v>NTĐang học</v>
      </c>
      <c r="E311" s="20" t="s">
        <v>6332</v>
      </c>
      <c r="F311" s="20" t="s">
        <v>78</v>
      </c>
      <c r="G311" s="20" t="s">
        <v>5788</v>
      </c>
      <c r="H311" s="20" t="s">
        <v>5264</v>
      </c>
      <c r="I311" s="20" t="s">
        <v>21423</v>
      </c>
      <c r="J311" s="33" t="s">
        <v>10629</v>
      </c>
      <c r="K311" s="215" t="s">
        <v>10630</v>
      </c>
      <c r="L311" s="20">
        <f t="shared" si="6"/>
        <v>28</v>
      </c>
      <c r="M311" s="20">
        <f t="shared" si="7"/>
        <v>9</v>
      </c>
      <c r="N311" s="20">
        <f t="shared" si="8"/>
        <v>2021</v>
      </c>
      <c r="O311" s="20">
        <v>72</v>
      </c>
      <c r="P311" s="209">
        <f t="shared" si="9"/>
        <v>46658</v>
      </c>
      <c r="Q311" s="20"/>
      <c r="R311" s="20" t="s">
        <v>21422</v>
      </c>
      <c r="S311" s="19" t="s">
        <v>21424</v>
      </c>
      <c r="T311" s="19" t="s">
        <v>13356</v>
      </c>
      <c r="U311" s="19" t="s">
        <v>656</v>
      </c>
      <c r="V311" s="209">
        <v>32057</v>
      </c>
      <c r="W311" s="20" t="s">
        <v>44</v>
      </c>
      <c r="X311" s="20">
        <v>16</v>
      </c>
      <c r="Y311" s="33" t="s">
        <v>12305</v>
      </c>
      <c r="Z311" s="19" t="s">
        <v>46</v>
      </c>
      <c r="AA311" s="20" t="s">
        <v>5824</v>
      </c>
      <c r="AB311" s="19" t="s">
        <v>5825</v>
      </c>
      <c r="AC311" s="20" t="s">
        <v>14386</v>
      </c>
    </row>
    <row r="312" spans="1:29" ht="22.5" customHeight="1" x14ac:dyDescent="0.35">
      <c r="A312" s="33">
        <v>310</v>
      </c>
      <c r="B312" s="20" t="s">
        <v>21425</v>
      </c>
      <c r="C312" s="20" t="s">
        <v>50</v>
      </c>
      <c r="D312" s="20" t="str">
        <f t="shared" si="5"/>
        <v>NTĐang học</v>
      </c>
      <c r="E312" s="20" t="s">
        <v>6332</v>
      </c>
      <c r="F312" s="20" t="s">
        <v>78</v>
      </c>
      <c r="G312" s="20" t="s">
        <v>5788</v>
      </c>
      <c r="H312" s="20" t="s">
        <v>5264</v>
      </c>
      <c r="I312" s="20" t="s">
        <v>21426</v>
      </c>
      <c r="J312" s="33" t="s">
        <v>10629</v>
      </c>
      <c r="K312" s="215" t="s">
        <v>10630</v>
      </c>
      <c r="L312" s="20">
        <f t="shared" si="6"/>
        <v>28</v>
      </c>
      <c r="M312" s="20">
        <f t="shared" si="7"/>
        <v>9</v>
      </c>
      <c r="N312" s="20">
        <f t="shared" si="8"/>
        <v>2021</v>
      </c>
      <c r="O312" s="20">
        <v>72</v>
      </c>
      <c r="P312" s="209">
        <f t="shared" si="9"/>
        <v>46658</v>
      </c>
      <c r="Q312" s="20"/>
      <c r="R312" s="20" t="s">
        <v>21425</v>
      </c>
      <c r="S312" s="19" t="s">
        <v>21427</v>
      </c>
      <c r="T312" s="19" t="s">
        <v>21428</v>
      </c>
      <c r="U312" s="19" t="s">
        <v>374</v>
      </c>
      <c r="V312" s="209">
        <v>36420</v>
      </c>
      <c r="W312" s="20" t="s">
        <v>44</v>
      </c>
      <c r="X312" s="20">
        <v>16</v>
      </c>
      <c r="Y312" s="33" t="s">
        <v>12305</v>
      </c>
      <c r="Z312" s="19" t="s">
        <v>46</v>
      </c>
      <c r="AA312" s="20" t="s">
        <v>5824</v>
      </c>
      <c r="AB312" s="19" t="s">
        <v>5825</v>
      </c>
      <c r="AC312" s="20" t="s">
        <v>14386</v>
      </c>
    </row>
    <row r="313" spans="1:29" ht="22.5" customHeight="1" x14ac:dyDescent="0.35">
      <c r="A313" s="33">
        <v>311</v>
      </c>
      <c r="B313" s="20" t="s">
        <v>21429</v>
      </c>
      <c r="C313" s="20" t="s">
        <v>50</v>
      </c>
      <c r="D313" s="20" t="str">
        <f t="shared" si="5"/>
        <v>NTĐang học</v>
      </c>
      <c r="E313" s="20" t="s">
        <v>6332</v>
      </c>
      <c r="F313" s="20" t="s">
        <v>78</v>
      </c>
      <c r="G313" s="20" t="s">
        <v>5788</v>
      </c>
      <c r="H313" s="20" t="s">
        <v>5264</v>
      </c>
      <c r="I313" s="20" t="s">
        <v>21430</v>
      </c>
      <c r="J313" s="33" t="s">
        <v>10629</v>
      </c>
      <c r="K313" s="215" t="s">
        <v>10630</v>
      </c>
      <c r="L313" s="20">
        <f t="shared" si="6"/>
        <v>28</v>
      </c>
      <c r="M313" s="20">
        <f t="shared" si="7"/>
        <v>9</v>
      </c>
      <c r="N313" s="20">
        <f t="shared" si="8"/>
        <v>2021</v>
      </c>
      <c r="O313" s="20">
        <v>72</v>
      </c>
      <c r="P313" s="209">
        <f t="shared" si="9"/>
        <v>46658</v>
      </c>
      <c r="Q313" s="20"/>
      <c r="R313" s="20" t="s">
        <v>21429</v>
      </c>
      <c r="S313" s="19" t="s">
        <v>14507</v>
      </c>
      <c r="T313" s="19" t="s">
        <v>750</v>
      </c>
      <c r="U313" s="19" t="s">
        <v>136</v>
      </c>
      <c r="V313" s="209">
        <v>34274</v>
      </c>
      <c r="W313" s="20" t="s">
        <v>44</v>
      </c>
      <c r="X313" s="20">
        <v>16</v>
      </c>
      <c r="Y313" s="33" t="s">
        <v>12305</v>
      </c>
      <c r="Z313" s="19" t="s">
        <v>46</v>
      </c>
      <c r="AA313" s="20" t="s">
        <v>5824</v>
      </c>
      <c r="AB313" s="19" t="s">
        <v>5825</v>
      </c>
      <c r="AC313" s="20" t="s">
        <v>14386</v>
      </c>
    </row>
    <row r="314" spans="1:29" ht="22.5" customHeight="1" x14ac:dyDescent="0.35">
      <c r="A314" s="33">
        <v>312</v>
      </c>
      <c r="B314" s="20" t="s">
        <v>21431</v>
      </c>
      <c r="C314" s="20" t="s">
        <v>50</v>
      </c>
      <c r="D314" s="20" t="str">
        <f t="shared" si="5"/>
        <v>NTĐang học</v>
      </c>
      <c r="E314" s="20" t="s">
        <v>6332</v>
      </c>
      <c r="F314" s="20" t="s">
        <v>78</v>
      </c>
      <c r="G314" s="20" t="s">
        <v>5788</v>
      </c>
      <c r="H314" s="20" t="s">
        <v>5264</v>
      </c>
      <c r="I314" s="20" t="s">
        <v>21432</v>
      </c>
      <c r="J314" s="33" t="s">
        <v>10629</v>
      </c>
      <c r="K314" s="215" t="s">
        <v>10630</v>
      </c>
      <c r="L314" s="20">
        <f t="shared" si="6"/>
        <v>28</v>
      </c>
      <c r="M314" s="20">
        <f t="shared" si="7"/>
        <v>9</v>
      </c>
      <c r="N314" s="20">
        <f t="shared" si="8"/>
        <v>2021</v>
      </c>
      <c r="O314" s="20">
        <v>72</v>
      </c>
      <c r="P314" s="209">
        <f t="shared" si="9"/>
        <v>46658</v>
      </c>
      <c r="Q314" s="20"/>
      <c r="R314" s="20" t="s">
        <v>21431</v>
      </c>
      <c r="S314" s="19" t="s">
        <v>21433</v>
      </c>
      <c r="T314" s="19" t="s">
        <v>1380</v>
      </c>
      <c r="U314" s="19" t="s">
        <v>245</v>
      </c>
      <c r="V314" s="209">
        <v>34711</v>
      </c>
      <c r="W314" s="20" t="s">
        <v>44</v>
      </c>
      <c r="X314" s="20">
        <v>16</v>
      </c>
      <c r="Y314" s="33" t="s">
        <v>12305</v>
      </c>
      <c r="Z314" s="19" t="s">
        <v>46</v>
      </c>
      <c r="AA314" s="20" t="s">
        <v>5824</v>
      </c>
      <c r="AB314" s="19" t="s">
        <v>5825</v>
      </c>
      <c r="AC314" s="20" t="s">
        <v>14386</v>
      </c>
    </row>
    <row r="315" spans="1:29" ht="22.5" customHeight="1" x14ac:dyDescent="0.35">
      <c r="A315" s="33">
        <v>313</v>
      </c>
      <c r="B315" s="20" t="s">
        <v>21434</v>
      </c>
      <c r="C315" s="20" t="s">
        <v>50</v>
      </c>
      <c r="D315" s="20" t="str">
        <f t="shared" si="5"/>
        <v>NTĐang học</v>
      </c>
      <c r="E315" s="20" t="s">
        <v>6332</v>
      </c>
      <c r="F315" s="20" t="s">
        <v>78</v>
      </c>
      <c r="G315" s="20" t="s">
        <v>5788</v>
      </c>
      <c r="H315" s="20" t="s">
        <v>5264</v>
      </c>
      <c r="I315" s="20" t="s">
        <v>21435</v>
      </c>
      <c r="J315" s="33" t="s">
        <v>830</v>
      </c>
      <c r="K315" s="215" t="s">
        <v>831</v>
      </c>
      <c r="L315" s="20">
        <f t="shared" si="6"/>
        <v>30</v>
      </c>
      <c r="M315" s="20">
        <f t="shared" si="7"/>
        <v>12</v>
      </c>
      <c r="N315" s="20">
        <f t="shared" si="8"/>
        <v>2021</v>
      </c>
      <c r="O315" s="20">
        <v>72</v>
      </c>
      <c r="P315" s="209">
        <f t="shared" si="9"/>
        <v>46751</v>
      </c>
      <c r="Q315" s="20"/>
      <c r="R315" s="20" t="s">
        <v>21434</v>
      </c>
      <c r="S315" s="19" t="s">
        <v>21436</v>
      </c>
      <c r="T315" s="19" t="s">
        <v>277</v>
      </c>
      <c r="U315" s="19" t="s">
        <v>557</v>
      </c>
      <c r="V315" s="209">
        <v>34864</v>
      </c>
      <c r="W315" s="20" t="s">
        <v>44</v>
      </c>
      <c r="X315" s="20">
        <v>16</v>
      </c>
      <c r="Y315" s="33" t="s">
        <v>12305</v>
      </c>
      <c r="Z315" s="19" t="s">
        <v>46</v>
      </c>
      <c r="AA315" s="20" t="s">
        <v>5824</v>
      </c>
      <c r="AB315" s="19" t="s">
        <v>5825</v>
      </c>
      <c r="AC315" s="20" t="s">
        <v>14386</v>
      </c>
    </row>
    <row r="316" spans="1:29" ht="22.5" customHeight="1" x14ac:dyDescent="0.35">
      <c r="A316" s="33">
        <v>314</v>
      </c>
      <c r="B316" s="20" t="s">
        <v>21437</v>
      </c>
      <c r="C316" s="20" t="s">
        <v>50</v>
      </c>
      <c r="D316" s="20" t="str">
        <f t="shared" si="5"/>
        <v>NTĐang học</v>
      </c>
      <c r="E316" s="20" t="s">
        <v>6332</v>
      </c>
      <c r="F316" s="20" t="s">
        <v>78</v>
      </c>
      <c r="G316" s="20" t="s">
        <v>5788</v>
      </c>
      <c r="H316" s="20" t="s">
        <v>5264</v>
      </c>
      <c r="I316" s="20" t="s">
        <v>21438</v>
      </c>
      <c r="J316" s="33" t="s">
        <v>830</v>
      </c>
      <c r="K316" s="215" t="s">
        <v>831</v>
      </c>
      <c r="L316" s="20">
        <f t="shared" si="6"/>
        <v>30</v>
      </c>
      <c r="M316" s="20">
        <f t="shared" si="7"/>
        <v>12</v>
      </c>
      <c r="N316" s="20">
        <f t="shared" si="8"/>
        <v>2021</v>
      </c>
      <c r="O316" s="20">
        <v>72</v>
      </c>
      <c r="P316" s="209">
        <f t="shared" si="9"/>
        <v>46751</v>
      </c>
      <c r="Q316" s="20"/>
      <c r="R316" s="20" t="s">
        <v>21437</v>
      </c>
      <c r="S316" s="19" t="s">
        <v>21439</v>
      </c>
      <c r="T316" s="19" t="s">
        <v>6197</v>
      </c>
      <c r="U316" s="19" t="s">
        <v>700</v>
      </c>
      <c r="V316" s="209">
        <v>32513</v>
      </c>
      <c r="W316" s="20" t="s">
        <v>44</v>
      </c>
      <c r="X316" s="20">
        <v>16</v>
      </c>
      <c r="Y316" s="33" t="s">
        <v>12305</v>
      </c>
      <c r="Z316" s="19" t="s">
        <v>46</v>
      </c>
      <c r="AA316" s="20" t="s">
        <v>5824</v>
      </c>
      <c r="AB316" s="19" t="s">
        <v>5825</v>
      </c>
      <c r="AC316" s="20" t="s">
        <v>14386</v>
      </c>
    </row>
    <row r="317" spans="1:29" ht="22.5" customHeight="1" x14ac:dyDescent="0.35">
      <c r="A317" s="33">
        <v>315</v>
      </c>
      <c r="B317" s="20" t="s">
        <v>21440</v>
      </c>
      <c r="C317" s="20" t="s">
        <v>50</v>
      </c>
      <c r="D317" s="20" t="str">
        <f t="shared" si="5"/>
        <v>NTĐang học</v>
      </c>
      <c r="E317" s="20" t="s">
        <v>6332</v>
      </c>
      <c r="F317" s="20" t="s">
        <v>78</v>
      </c>
      <c r="G317" s="20" t="s">
        <v>5788</v>
      </c>
      <c r="H317" s="20" t="s">
        <v>5264</v>
      </c>
      <c r="I317" s="20" t="s">
        <v>21441</v>
      </c>
      <c r="J317" s="33" t="s">
        <v>830</v>
      </c>
      <c r="K317" s="215" t="s">
        <v>831</v>
      </c>
      <c r="L317" s="20">
        <f t="shared" si="6"/>
        <v>30</v>
      </c>
      <c r="M317" s="20">
        <f t="shared" si="7"/>
        <v>12</v>
      </c>
      <c r="N317" s="20">
        <f t="shared" si="8"/>
        <v>2021</v>
      </c>
      <c r="O317" s="20">
        <v>72</v>
      </c>
      <c r="P317" s="209">
        <f t="shared" si="9"/>
        <v>46751</v>
      </c>
      <c r="Q317" s="20"/>
      <c r="R317" s="20" t="s">
        <v>21440</v>
      </c>
      <c r="S317" s="19" t="s">
        <v>4030</v>
      </c>
      <c r="T317" s="19" t="s">
        <v>493</v>
      </c>
      <c r="U317" s="19" t="s">
        <v>1040</v>
      </c>
      <c r="V317" s="209">
        <v>36714</v>
      </c>
      <c r="W317" s="20" t="s">
        <v>44</v>
      </c>
      <c r="X317" s="20">
        <v>16</v>
      </c>
      <c r="Y317" s="33" t="s">
        <v>12305</v>
      </c>
      <c r="Z317" s="19" t="s">
        <v>46</v>
      </c>
      <c r="AA317" s="20" t="s">
        <v>5824</v>
      </c>
      <c r="AB317" s="19" t="s">
        <v>5825</v>
      </c>
      <c r="AC317" s="20" t="s">
        <v>14386</v>
      </c>
    </row>
    <row r="318" spans="1:29" ht="22.5" customHeight="1" x14ac:dyDescent="0.35">
      <c r="A318" s="33">
        <v>316</v>
      </c>
      <c r="B318" s="20" t="s">
        <v>21442</v>
      </c>
      <c r="C318" s="20" t="s">
        <v>50</v>
      </c>
      <c r="D318" s="20" t="str">
        <f t="shared" si="5"/>
        <v>NTĐang học</v>
      </c>
      <c r="E318" s="20" t="s">
        <v>6332</v>
      </c>
      <c r="F318" s="20" t="s">
        <v>78</v>
      </c>
      <c r="G318" s="20" t="s">
        <v>5788</v>
      </c>
      <c r="H318" s="20" t="s">
        <v>5264</v>
      </c>
      <c r="I318" s="20" t="s">
        <v>21443</v>
      </c>
      <c r="J318" s="33" t="s">
        <v>830</v>
      </c>
      <c r="K318" s="215" t="s">
        <v>831</v>
      </c>
      <c r="L318" s="20">
        <f t="shared" si="6"/>
        <v>30</v>
      </c>
      <c r="M318" s="20">
        <f t="shared" si="7"/>
        <v>12</v>
      </c>
      <c r="N318" s="20">
        <f t="shared" si="8"/>
        <v>2021</v>
      </c>
      <c r="O318" s="20">
        <v>72</v>
      </c>
      <c r="P318" s="209">
        <f t="shared" si="9"/>
        <v>46751</v>
      </c>
      <c r="Q318" s="20"/>
      <c r="R318" s="20" t="s">
        <v>21442</v>
      </c>
      <c r="S318" s="19" t="s">
        <v>21444</v>
      </c>
      <c r="T318" s="19" t="s">
        <v>493</v>
      </c>
      <c r="U318" s="19" t="s">
        <v>3253</v>
      </c>
      <c r="V318" s="209">
        <v>35227</v>
      </c>
      <c r="W318" s="20" t="s">
        <v>44</v>
      </c>
      <c r="X318" s="20">
        <v>16</v>
      </c>
      <c r="Y318" s="33" t="s">
        <v>12305</v>
      </c>
      <c r="Z318" s="19" t="s">
        <v>46</v>
      </c>
      <c r="AA318" s="20" t="s">
        <v>5824</v>
      </c>
      <c r="AB318" s="19" t="s">
        <v>5825</v>
      </c>
      <c r="AC318" s="20" t="s">
        <v>14386</v>
      </c>
    </row>
    <row r="319" spans="1:29" ht="22.5" customHeight="1" x14ac:dyDescent="0.35">
      <c r="A319" s="33">
        <v>317</v>
      </c>
      <c r="B319" s="20" t="s">
        <v>21445</v>
      </c>
      <c r="C319" s="20" t="s">
        <v>50</v>
      </c>
      <c r="D319" s="20" t="str">
        <f t="shared" si="5"/>
        <v>NTĐang học</v>
      </c>
      <c r="E319" s="20" t="s">
        <v>6332</v>
      </c>
      <c r="F319" s="20" t="s">
        <v>78</v>
      </c>
      <c r="G319" s="20" t="s">
        <v>5788</v>
      </c>
      <c r="H319" s="20" t="s">
        <v>5264</v>
      </c>
      <c r="I319" s="20" t="s">
        <v>21446</v>
      </c>
      <c r="J319" s="33" t="s">
        <v>830</v>
      </c>
      <c r="K319" s="215" t="s">
        <v>831</v>
      </c>
      <c r="L319" s="20">
        <f t="shared" si="6"/>
        <v>30</v>
      </c>
      <c r="M319" s="20">
        <f t="shared" si="7"/>
        <v>12</v>
      </c>
      <c r="N319" s="20">
        <f t="shared" si="8"/>
        <v>2021</v>
      </c>
      <c r="O319" s="20">
        <v>72</v>
      </c>
      <c r="P319" s="209">
        <f t="shared" si="9"/>
        <v>46751</v>
      </c>
      <c r="Q319" s="20"/>
      <c r="R319" s="20" t="s">
        <v>21445</v>
      </c>
      <c r="S319" s="19" t="s">
        <v>1188</v>
      </c>
      <c r="T319" s="19" t="s">
        <v>172</v>
      </c>
      <c r="U319" s="19" t="s">
        <v>241</v>
      </c>
      <c r="V319" s="209">
        <v>28005</v>
      </c>
      <c r="W319" s="20" t="s">
        <v>44</v>
      </c>
      <c r="X319" s="20">
        <v>16</v>
      </c>
      <c r="Y319" s="33" t="s">
        <v>12305</v>
      </c>
      <c r="Z319" s="19" t="s">
        <v>46</v>
      </c>
      <c r="AA319" s="20" t="s">
        <v>5824</v>
      </c>
      <c r="AB319" s="19" t="s">
        <v>5825</v>
      </c>
      <c r="AC319" s="20" t="s">
        <v>14386</v>
      </c>
    </row>
    <row r="320" spans="1:29" ht="22.5" customHeight="1" x14ac:dyDescent="0.35">
      <c r="A320" s="33">
        <v>318</v>
      </c>
      <c r="B320" s="20" t="s">
        <v>21447</v>
      </c>
      <c r="C320" s="20" t="s">
        <v>50</v>
      </c>
      <c r="D320" s="20" t="str">
        <f t="shared" si="5"/>
        <v>NTĐang học</v>
      </c>
      <c r="E320" s="20" t="s">
        <v>6332</v>
      </c>
      <c r="F320" s="20" t="s">
        <v>78</v>
      </c>
      <c r="G320" s="20" t="s">
        <v>5788</v>
      </c>
      <c r="H320" s="20" t="s">
        <v>5264</v>
      </c>
      <c r="I320" s="20" t="s">
        <v>21448</v>
      </c>
      <c r="J320" s="33" t="s">
        <v>12317</v>
      </c>
      <c r="K320" s="215" t="s">
        <v>12318</v>
      </c>
      <c r="L320" s="20">
        <f t="shared" si="6"/>
        <v>21</v>
      </c>
      <c r="M320" s="20">
        <f t="shared" si="7"/>
        <v>12</v>
      </c>
      <c r="N320" s="20">
        <f t="shared" si="8"/>
        <v>2021</v>
      </c>
      <c r="O320" s="20">
        <v>72</v>
      </c>
      <c r="P320" s="209">
        <f t="shared" si="9"/>
        <v>46742</v>
      </c>
      <c r="Q320" s="20"/>
      <c r="R320" s="20" t="s">
        <v>21447</v>
      </c>
      <c r="S320" s="19" t="s">
        <v>5361</v>
      </c>
      <c r="T320" s="19" t="s">
        <v>618</v>
      </c>
      <c r="U320" s="19" t="s">
        <v>763</v>
      </c>
      <c r="V320" s="209">
        <v>32171</v>
      </c>
      <c r="W320" s="20" t="s">
        <v>75</v>
      </c>
      <c r="X320" s="20">
        <v>16</v>
      </c>
      <c r="Y320" s="33" t="s">
        <v>12305</v>
      </c>
      <c r="Z320" s="19" t="s">
        <v>46</v>
      </c>
      <c r="AA320" s="20" t="s">
        <v>5824</v>
      </c>
      <c r="AB320" s="19" t="s">
        <v>5825</v>
      </c>
      <c r="AC320" s="20" t="s">
        <v>14386</v>
      </c>
    </row>
    <row r="321" spans="1:29" ht="22.5" customHeight="1" x14ac:dyDescent="0.35">
      <c r="A321" s="33">
        <v>319</v>
      </c>
      <c r="B321" s="20" t="s">
        <v>21449</v>
      </c>
      <c r="C321" s="20" t="s">
        <v>50</v>
      </c>
      <c r="D321" s="20" t="str">
        <f t="shared" si="5"/>
        <v>NTĐang học</v>
      </c>
      <c r="E321" s="20" t="s">
        <v>6332</v>
      </c>
      <c r="F321" s="20" t="s">
        <v>78</v>
      </c>
      <c r="G321" s="20" t="s">
        <v>5788</v>
      </c>
      <c r="H321" s="20" t="s">
        <v>5264</v>
      </c>
      <c r="I321" s="20" t="s">
        <v>21450</v>
      </c>
      <c r="J321" s="33" t="s">
        <v>830</v>
      </c>
      <c r="K321" s="215" t="s">
        <v>831</v>
      </c>
      <c r="L321" s="20">
        <f t="shared" si="6"/>
        <v>30</v>
      </c>
      <c r="M321" s="20">
        <f t="shared" si="7"/>
        <v>12</v>
      </c>
      <c r="N321" s="20">
        <f t="shared" si="8"/>
        <v>2021</v>
      </c>
      <c r="O321" s="20">
        <v>72</v>
      </c>
      <c r="P321" s="209">
        <f t="shared" si="9"/>
        <v>46751</v>
      </c>
      <c r="Q321" s="20"/>
      <c r="R321" s="20" t="s">
        <v>21449</v>
      </c>
      <c r="S321" s="19" t="s">
        <v>21451</v>
      </c>
      <c r="T321" s="19" t="s">
        <v>611</v>
      </c>
      <c r="U321" s="19" t="s">
        <v>12073</v>
      </c>
      <c r="V321" s="209">
        <v>36495</v>
      </c>
      <c r="W321" s="20" t="s">
        <v>75</v>
      </c>
      <c r="X321" s="20">
        <v>16</v>
      </c>
      <c r="Y321" s="33" t="s">
        <v>12305</v>
      </c>
      <c r="Z321" s="19" t="s">
        <v>46</v>
      </c>
      <c r="AA321" s="20" t="s">
        <v>5824</v>
      </c>
      <c r="AB321" s="19" t="s">
        <v>5825</v>
      </c>
      <c r="AC321" s="20" t="s">
        <v>14386</v>
      </c>
    </row>
    <row r="322" spans="1:29" ht="22.5" customHeight="1" x14ac:dyDescent="0.35">
      <c r="A322" s="33">
        <v>320</v>
      </c>
      <c r="B322" s="20" t="s">
        <v>21452</v>
      </c>
      <c r="C322" s="20" t="s">
        <v>50</v>
      </c>
      <c r="D322" s="20" t="str">
        <f t="shared" si="5"/>
        <v>NTĐang học</v>
      </c>
      <c r="E322" s="20" t="s">
        <v>6332</v>
      </c>
      <c r="F322" s="20" t="s">
        <v>78</v>
      </c>
      <c r="G322" s="20" t="s">
        <v>5788</v>
      </c>
      <c r="H322" s="20" t="s">
        <v>5264</v>
      </c>
      <c r="I322" s="20" t="s">
        <v>21453</v>
      </c>
      <c r="J322" s="33" t="s">
        <v>830</v>
      </c>
      <c r="K322" s="215" t="s">
        <v>831</v>
      </c>
      <c r="L322" s="20">
        <f t="shared" si="6"/>
        <v>30</v>
      </c>
      <c r="M322" s="20">
        <f t="shared" si="7"/>
        <v>12</v>
      </c>
      <c r="N322" s="20">
        <f t="shared" si="8"/>
        <v>2021</v>
      </c>
      <c r="O322" s="20">
        <v>72</v>
      </c>
      <c r="P322" s="209">
        <f t="shared" si="9"/>
        <v>46751</v>
      </c>
      <c r="Q322" s="20"/>
      <c r="R322" s="20" t="s">
        <v>21452</v>
      </c>
      <c r="S322" s="19" t="s">
        <v>5200</v>
      </c>
      <c r="T322" s="19" t="s">
        <v>514</v>
      </c>
      <c r="U322" s="19" t="s">
        <v>136</v>
      </c>
      <c r="V322" s="209">
        <v>35702</v>
      </c>
      <c r="W322" s="20" t="s">
        <v>75</v>
      </c>
      <c r="X322" s="20">
        <v>16</v>
      </c>
      <c r="Y322" s="33" t="s">
        <v>12305</v>
      </c>
      <c r="Z322" s="19" t="s">
        <v>46</v>
      </c>
      <c r="AA322" s="20" t="s">
        <v>5824</v>
      </c>
      <c r="AB322" s="19" t="s">
        <v>5825</v>
      </c>
      <c r="AC322" s="20" t="s">
        <v>14386</v>
      </c>
    </row>
    <row r="323" spans="1:29" ht="22.5" customHeight="1" x14ac:dyDescent="0.35">
      <c r="A323" s="33">
        <v>321</v>
      </c>
      <c r="B323" s="20" t="s">
        <v>21454</v>
      </c>
      <c r="C323" s="20" t="s">
        <v>50</v>
      </c>
      <c r="D323" s="20" t="str">
        <f t="shared" si="5"/>
        <v>NTĐang học</v>
      </c>
      <c r="E323" s="20" t="s">
        <v>6332</v>
      </c>
      <c r="F323" s="20" t="s">
        <v>78</v>
      </c>
      <c r="G323" s="20" t="s">
        <v>5788</v>
      </c>
      <c r="H323" s="20" t="s">
        <v>5264</v>
      </c>
      <c r="I323" s="20" t="s">
        <v>21455</v>
      </c>
      <c r="J323" s="33" t="s">
        <v>830</v>
      </c>
      <c r="K323" s="215" t="s">
        <v>831</v>
      </c>
      <c r="L323" s="20">
        <f t="shared" si="6"/>
        <v>30</v>
      </c>
      <c r="M323" s="20">
        <f t="shared" si="7"/>
        <v>12</v>
      </c>
      <c r="N323" s="20">
        <f t="shared" si="8"/>
        <v>2021</v>
      </c>
      <c r="O323" s="20">
        <v>72</v>
      </c>
      <c r="P323" s="209">
        <f t="shared" si="9"/>
        <v>46751</v>
      </c>
      <c r="Q323" s="20"/>
      <c r="R323" s="20" t="s">
        <v>21454</v>
      </c>
      <c r="S323" s="19" t="s">
        <v>21456</v>
      </c>
      <c r="T323" s="19" t="s">
        <v>618</v>
      </c>
      <c r="U323" s="19" t="s">
        <v>21457</v>
      </c>
      <c r="V323" s="209">
        <v>32058</v>
      </c>
      <c r="W323" s="20" t="s">
        <v>75</v>
      </c>
      <c r="X323" s="20">
        <v>16</v>
      </c>
      <c r="Y323" s="33" t="s">
        <v>12305</v>
      </c>
      <c r="Z323" s="19" t="s">
        <v>46</v>
      </c>
      <c r="AA323" s="20" t="s">
        <v>5824</v>
      </c>
      <c r="AB323" s="19" t="s">
        <v>5825</v>
      </c>
      <c r="AC323" s="20" t="s">
        <v>14386</v>
      </c>
    </row>
    <row r="324" spans="1:29" ht="22.5" customHeight="1" x14ac:dyDescent="0.35">
      <c r="A324" s="33">
        <v>322</v>
      </c>
      <c r="B324" s="20" t="s">
        <v>21458</v>
      </c>
      <c r="C324" s="20" t="s">
        <v>50</v>
      </c>
      <c r="D324" s="20" t="str">
        <f t="shared" si="5"/>
        <v>NTĐang học</v>
      </c>
      <c r="E324" s="20" t="s">
        <v>6332</v>
      </c>
      <c r="F324" s="20" t="s">
        <v>78</v>
      </c>
      <c r="G324" s="20" t="s">
        <v>5788</v>
      </c>
      <c r="H324" s="20" t="s">
        <v>5264</v>
      </c>
      <c r="I324" s="20" t="s">
        <v>21459</v>
      </c>
      <c r="J324" s="33" t="s">
        <v>830</v>
      </c>
      <c r="K324" s="215" t="s">
        <v>831</v>
      </c>
      <c r="L324" s="20">
        <f t="shared" si="6"/>
        <v>30</v>
      </c>
      <c r="M324" s="20">
        <f t="shared" si="7"/>
        <v>12</v>
      </c>
      <c r="N324" s="20">
        <f t="shared" si="8"/>
        <v>2021</v>
      </c>
      <c r="O324" s="20">
        <v>72</v>
      </c>
      <c r="P324" s="209">
        <f t="shared" si="9"/>
        <v>46751</v>
      </c>
      <c r="Q324" s="20"/>
      <c r="R324" s="20" t="s">
        <v>21458</v>
      </c>
      <c r="S324" s="19" t="s">
        <v>21460</v>
      </c>
      <c r="T324" s="19" t="s">
        <v>2368</v>
      </c>
      <c r="U324" s="19" t="s">
        <v>3100</v>
      </c>
      <c r="V324" s="209">
        <v>31079</v>
      </c>
      <c r="W324" s="20" t="s">
        <v>75</v>
      </c>
      <c r="X324" s="20">
        <v>16</v>
      </c>
      <c r="Y324" s="33" t="s">
        <v>12305</v>
      </c>
      <c r="Z324" s="19" t="s">
        <v>46</v>
      </c>
      <c r="AA324" s="20" t="s">
        <v>5824</v>
      </c>
      <c r="AB324" s="19" t="s">
        <v>5825</v>
      </c>
      <c r="AC324" s="20" t="s">
        <v>14386</v>
      </c>
    </row>
    <row r="325" spans="1:29" ht="22.5" customHeight="1" x14ac:dyDescent="0.35">
      <c r="A325" s="33">
        <v>323</v>
      </c>
      <c r="B325" s="20" t="s">
        <v>21461</v>
      </c>
      <c r="C325" s="20" t="s">
        <v>50</v>
      </c>
      <c r="D325" s="20" t="str">
        <f t="shared" si="5"/>
        <v>NTĐang học</v>
      </c>
      <c r="E325" s="20" t="s">
        <v>6332</v>
      </c>
      <c r="F325" s="20" t="s">
        <v>78</v>
      </c>
      <c r="G325" s="20" t="s">
        <v>5788</v>
      </c>
      <c r="H325" s="20" t="s">
        <v>5264</v>
      </c>
      <c r="I325" s="20" t="s">
        <v>21462</v>
      </c>
      <c r="J325" s="33" t="s">
        <v>830</v>
      </c>
      <c r="K325" s="215" t="s">
        <v>831</v>
      </c>
      <c r="L325" s="20">
        <f t="shared" si="6"/>
        <v>30</v>
      </c>
      <c r="M325" s="20">
        <f t="shared" si="7"/>
        <v>12</v>
      </c>
      <c r="N325" s="20">
        <f t="shared" si="8"/>
        <v>2021</v>
      </c>
      <c r="O325" s="20">
        <v>72</v>
      </c>
      <c r="P325" s="209">
        <f t="shared" si="9"/>
        <v>46751</v>
      </c>
      <c r="Q325" s="20"/>
      <c r="R325" s="20" t="s">
        <v>21461</v>
      </c>
      <c r="S325" s="19" t="s">
        <v>21463</v>
      </c>
      <c r="T325" s="19" t="s">
        <v>10135</v>
      </c>
      <c r="U325" s="19" t="s">
        <v>486</v>
      </c>
      <c r="V325" s="209">
        <v>36606</v>
      </c>
      <c r="W325" s="20" t="s">
        <v>44</v>
      </c>
      <c r="X325" s="20">
        <v>16</v>
      </c>
      <c r="Y325" s="33" t="s">
        <v>12305</v>
      </c>
      <c r="Z325" s="19" t="s">
        <v>46</v>
      </c>
      <c r="AA325" s="20" t="s">
        <v>5824</v>
      </c>
      <c r="AB325" s="19" t="s">
        <v>5825</v>
      </c>
      <c r="AC325" s="20" t="s">
        <v>14386</v>
      </c>
    </row>
    <row r="326" spans="1:29" ht="22.5" customHeight="1" x14ac:dyDescent="0.35">
      <c r="A326" s="33">
        <v>324</v>
      </c>
      <c r="B326" s="20" t="s">
        <v>21464</v>
      </c>
      <c r="C326" s="20" t="s">
        <v>50</v>
      </c>
      <c r="D326" s="20" t="str">
        <f t="shared" si="5"/>
        <v>NTĐang học</v>
      </c>
      <c r="E326" s="20" t="s">
        <v>6332</v>
      </c>
      <c r="F326" s="20" t="s">
        <v>78</v>
      </c>
      <c r="G326" s="20" t="s">
        <v>5788</v>
      </c>
      <c r="H326" s="20" t="s">
        <v>5264</v>
      </c>
      <c r="I326" s="20" t="s">
        <v>21465</v>
      </c>
      <c r="J326" s="33" t="s">
        <v>12317</v>
      </c>
      <c r="K326" s="215" t="s">
        <v>12318</v>
      </c>
      <c r="L326" s="20">
        <f t="shared" si="6"/>
        <v>21</v>
      </c>
      <c r="M326" s="20">
        <f t="shared" si="7"/>
        <v>12</v>
      </c>
      <c r="N326" s="20">
        <f t="shared" si="8"/>
        <v>2021</v>
      </c>
      <c r="O326" s="20">
        <v>72</v>
      </c>
      <c r="P326" s="209">
        <f t="shared" si="9"/>
        <v>46742</v>
      </c>
      <c r="Q326" s="20"/>
      <c r="R326" s="20" t="s">
        <v>21464</v>
      </c>
      <c r="S326" s="19" t="s">
        <v>20306</v>
      </c>
      <c r="T326" s="19" t="s">
        <v>834</v>
      </c>
      <c r="U326" s="19" t="s">
        <v>436</v>
      </c>
      <c r="V326" s="209">
        <v>35524</v>
      </c>
      <c r="W326" s="20" t="s">
        <v>44</v>
      </c>
      <c r="X326" s="20">
        <v>16</v>
      </c>
      <c r="Y326" s="33" t="s">
        <v>12305</v>
      </c>
      <c r="Z326" s="19" t="s">
        <v>46</v>
      </c>
      <c r="AA326" s="20" t="s">
        <v>5824</v>
      </c>
      <c r="AB326" s="19" t="s">
        <v>5825</v>
      </c>
      <c r="AC326" s="20" t="s">
        <v>14386</v>
      </c>
    </row>
    <row r="327" spans="1:29" ht="22.5" customHeight="1" x14ac:dyDescent="0.35">
      <c r="A327" s="33">
        <v>325</v>
      </c>
      <c r="B327" s="20" t="s">
        <v>21466</v>
      </c>
      <c r="C327" s="20" t="s">
        <v>50</v>
      </c>
      <c r="D327" s="20" t="str">
        <f t="shared" si="5"/>
        <v>NTĐang học</v>
      </c>
      <c r="E327" s="20" t="s">
        <v>6332</v>
      </c>
      <c r="F327" s="20" t="s">
        <v>78</v>
      </c>
      <c r="G327" s="20" t="s">
        <v>5788</v>
      </c>
      <c r="H327" s="20" t="s">
        <v>5264</v>
      </c>
      <c r="I327" s="20" t="s">
        <v>21467</v>
      </c>
      <c r="J327" s="33" t="s">
        <v>12317</v>
      </c>
      <c r="K327" s="215" t="s">
        <v>12318</v>
      </c>
      <c r="L327" s="20">
        <f t="shared" si="6"/>
        <v>21</v>
      </c>
      <c r="M327" s="20">
        <f t="shared" si="7"/>
        <v>12</v>
      </c>
      <c r="N327" s="20">
        <f t="shared" si="8"/>
        <v>2021</v>
      </c>
      <c r="O327" s="20">
        <v>72</v>
      </c>
      <c r="P327" s="209">
        <f t="shared" si="9"/>
        <v>46742</v>
      </c>
      <c r="Q327" s="20"/>
      <c r="R327" s="20" t="s">
        <v>21466</v>
      </c>
      <c r="S327" s="19" t="s">
        <v>21468</v>
      </c>
      <c r="T327" s="19" t="s">
        <v>11704</v>
      </c>
      <c r="U327" s="19" t="s">
        <v>1912</v>
      </c>
      <c r="V327" s="209">
        <v>31324</v>
      </c>
      <c r="W327" s="20" t="s">
        <v>44</v>
      </c>
      <c r="X327" s="20">
        <v>16</v>
      </c>
      <c r="Y327" s="33" t="s">
        <v>12305</v>
      </c>
      <c r="Z327" s="19" t="s">
        <v>46</v>
      </c>
      <c r="AA327" s="20" t="s">
        <v>5824</v>
      </c>
      <c r="AB327" s="19" t="s">
        <v>5825</v>
      </c>
      <c r="AC327" s="20" t="s">
        <v>14386</v>
      </c>
    </row>
    <row r="328" spans="1:29" ht="22.5" customHeight="1" x14ac:dyDescent="0.35">
      <c r="A328" s="33">
        <v>326</v>
      </c>
      <c r="B328" s="20" t="s">
        <v>21469</v>
      </c>
      <c r="C328" s="20" t="s">
        <v>50</v>
      </c>
      <c r="D328" s="20" t="str">
        <f t="shared" si="5"/>
        <v>NTĐang học</v>
      </c>
      <c r="E328" s="20" t="s">
        <v>6332</v>
      </c>
      <c r="F328" s="20" t="s">
        <v>78</v>
      </c>
      <c r="G328" s="20" t="s">
        <v>5788</v>
      </c>
      <c r="H328" s="20" t="s">
        <v>5264</v>
      </c>
      <c r="I328" s="20" t="s">
        <v>21470</v>
      </c>
      <c r="J328" s="33" t="s">
        <v>12317</v>
      </c>
      <c r="K328" s="215" t="s">
        <v>12318</v>
      </c>
      <c r="L328" s="20">
        <f t="shared" si="6"/>
        <v>21</v>
      </c>
      <c r="M328" s="20">
        <f t="shared" si="7"/>
        <v>12</v>
      </c>
      <c r="N328" s="20">
        <f t="shared" si="8"/>
        <v>2021</v>
      </c>
      <c r="O328" s="20">
        <v>72</v>
      </c>
      <c r="P328" s="209">
        <f t="shared" si="9"/>
        <v>46742</v>
      </c>
      <c r="Q328" s="20"/>
      <c r="R328" s="20" t="s">
        <v>21469</v>
      </c>
      <c r="S328" s="19" t="s">
        <v>21471</v>
      </c>
      <c r="T328" s="19" t="s">
        <v>12358</v>
      </c>
      <c r="U328" s="19" t="s">
        <v>75</v>
      </c>
      <c r="V328" s="209">
        <v>35268</v>
      </c>
      <c r="W328" s="20" t="s">
        <v>75</v>
      </c>
      <c r="X328" s="20">
        <v>16</v>
      </c>
      <c r="Y328" s="33" t="s">
        <v>12305</v>
      </c>
      <c r="Z328" s="19" t="s">
        <v>46</v>
      </c>
      <c r="AA328" s="20" t="s">
        <v>5824</v>
      </c>
      <c r="AB328" s="19" t="s">
        <v>5825</v>
      </c>
      <c r="AC328" s="20" t="s">
        <v>14386</v>
      </c>
    </row>
    <row r="329" spans="1:29" ht="22.5" customHeight="1" x14ac:dyDescent="0.35">
      <c r="A329" s="33">
        <v>327</v>
      </c>
      <c r="B329" s="20" t="s">
        <v>21472</v>
      </c>
      <c r="C329" s="20" t="s">
        <v>50</v>
      </c>
      <c r="D329" s="20" t="str">
        <f t="shared" si="5"/>
        <v>NTĐang học</v>
      </c>
      <c r="E329" s="20" t="s">
        <v>6332</v>
      </c>
      <c r="F329" s="20" t="s">
        <v>78</v>
      </c>
      <c r="G329" s="20" t="s">
        <v>5788</v>
      </c>
      <c r="H329" s="20" t="s">
        <v>5264</v>
      </c>
      <c r="I329" s="20" t="s">
        <v>21473</v>
      </c>
      <c r="J329" s="33" t="s">
        <v>12317</v>
      </c>
      <c r="K329" s="215" t="s">
        <v>12318</v>
      </c>
      <c r="L329" s="20">
        <f t="shared" si="6"/>
        <v>21</v>
      </c>
      <c r="M329" s="20">
        <f t="shared" si="7"/>
        <v>12</v>
      </c>
      <c r="N329" s="20">
        <f t="shared" si="8"/>
        <v>2021</v>
      </c>
      <c r="O329" s="20">
        <v>72</v>
      </c>
      <c r="P329" s="209">
        <f t="shared" si="9"/>
        <v>46742</v>
      </c>
      <c r="Q329" s="20"/>
      <c r="R329" s="20" t="s">
        <v>21472</v>
      </c>
      <c r="S329" s="19" t="s">
        <v>4030</v>
      </c>
      <c r="T329" s="19" t="s">
        <v>493</v>
      </c>
      <c r="U329" s="19" t="s">
        <v>1040</v>
      </c>
      <c r="V329" s="209">
        <v>34242</v>
      </c>
      <c r="W329" s="20" t="s">
        <v>44</v>
      </c>
      <c r="X329" s="20">
        <v>16</v>
      </c>
      <c r="Y329" s="33" t="s">
        <v>12305</v>
      </c>
      <c r="Z329" s="19" t="s">
        <v>46</v>
      </c>
      <c r="AA329" s="20" t="s">
        <v>5824</v>
      </c>
      <c r="AB329" s="19" t="s">
        <v>5825</v>
      </c>
      <c r="AC329" s="20" t="s">
        <v>14386</v>
      </c>
    </row>
    <row r="330" spans="1:29" ht="22.5" customHeight="1" x14ac:dyDescent="0.35">
      <c r="A330" s="33">
        <v>328</v>
      </c>
      <c r="B330" s="20" t="s">
        <v>21474</v>
      </c>
      <c r="C330" s="20" t="s">
        <v>50</v>
      </c>
      <c r="D330" s="20" t="str">
        <f t="shared" si="5"/>
        <v>NTĐang học</v>
      </c>
      <c r="E330" s="20" t="s">
        <v>6332</v>
      </c>
      <c r="F330" s="20" t="s">
        <v>78</v>
      </c>
      <c r="G330" s="20" t="s">
        <v>5788</v>
      </c>
      <c r="H330" s="20" t="s">
        <v>5264</v>
      </c>
      <c r="I330" s="20" t="s">
        <v>21475</v>
      </c>
      <c r="J330" s="33" t="s">
        <v>12317</v>
      </c>
      <c r="K330" s="215" t="s">
        <v>12318</v>
      </c>
      <c r="L330" s="20">
        <f t="shared" si="6"/>
        <v>21</v>
      </c>
      <c r="M330" s="20">
        <f t="shared" si="7"/>
        <v>12</v>
      </c>
      <c r="N330" s="20">
        <f t="shared" si="8"/>
        <v>2021</v>
      </c>
      <c r="O330" s="20">
        <v>72</v>
      </c>
      <c r="P330" s="209">
        <f t="shared" si="9"/>
        <v>46742</v>
      </c>
      <c r="Q330" s="20"/>
      <c r="R330" s="20" t="s">
        <v>21474</v>
      </c>
      <c r="S330" s="19" t="s">
        <v>21476</v>
      </c>
      <c r="T330" s="19" t="s">
        <v>493</v>
      </c>
      <c r="U330" s="19" t="s">
        <v>12123</v>
      </c>
      <c r="V330" s="209">
        <v>33501</v>
      </c>
      <c r="W330" s="20" t="s">
        <v>44</v>
      </c>
      <c r="X330" s="20">
        <v>16</v>
      </c>
      <c r="Y330" s="33" t="s">
        <v>12305</v>
      </c>
      <c r="Z330" s="19" t="s">
        <v>46</v>
      </c>
      <c r="AA330" s="20" t="s">
        <v>5824</v>
      </c>
      <c r="AB330" s="19" t="s">
        <v>5825</v>
      </c>
      <c r="AC330" s="20" t="s">
        <v>14386</v>
      </c>
    </row>
    <row r="331" spans="1:29" ht="22.5" customHeight="1" x14ac:dyDescent="0.35">
      <c r="A331" s="33">
        <v>329</v>
      </c>
      <c r="B331" s="20" t="s">
        <v>21477</v>
      </c>
      <c r="C331" s="20" t="s">
        <v>50</v>
      </c>
      <c r="D331" s="20" t="str">
        <f t="shared" si="5"/>
        <v>NTĐang học</v>
      </c>
      <c r="E331" s="20" t="s">
        <v>6332</v>
      </c>
      <c r="F331" s="20" t="s">
        <v>78</v>
      </c>
      <c r="G331" s="20" t="s">
        <v>5788</v>
      </c>
      <c r="H331" s="20" t="s">
        <v>5264</v>
      </c>
      <c r="I331" s="20" t="s">
        <v>21478</v>
      </c>
      <c r="J331" s="33" t="s">
        <v>11630</v>
      </c>
      <c r="K331" s="215" t="s">
        <v>11631</v>
      </c>
      <c r="L331" s="20">
        <f t="shared" si="6"/>
        <v>11</v>
      </c>
      <c r="M331" s="20">
        <f t="shared" si="7"/>
        <v>11</v>
      </c>
      <c r="N331" s="20">
        <f t="shared" si="8"/>
        <v>2021</v>
      </c>
      <c r="O331" s="20">
        <v>72</v>
      </c>
      <c r="P331" s="209">
        <f t="shared" si="9"/>
        <v>46702</v>
      </c>
      <c r="Q331" s="20"/>
      <c r="R331" s="20" t="s">
        <v>21477</v>
      </c>
      <c r="S331" s="19" t="s">
        <v>5451</v>
      </c>
      <c r="T331" s="19" t="s">
        <v>493</v>
      </c>
      <c r="U331" s="19" t="s">
        <v>374</v>
      </c>
      <c r="V331" s="209">
        <v>33062</v>
      </c>
      <c r="W331" s="20" t="s">
        <v>44</v>
      </c>
      <c r="X331" s="20">
        <v>16</v>
      </c>
      <c r="Y331" s="33" t="s">
        <v>12305</v>
      </c>
      <c r="Z331" s="19" t="s">
        <v>46</v>
      </c>
      <c r="AA331" s="20" t="s">
        <v>5824</v>
      </c>
      <c r="AB331" s="19" t="s">
        <v>5825</v>
      </c>
      <c r="AC331" s="20" t="s">
        <v>14386</v>
      </c>
    </row>
    <row r="332" spans="1:29" ht="22.5" customHeight="1" x14ac:dyDescent="0.35">
      <c r="A332" s="33">
        <v>330</v>
      </c>
      <c r="B332" s="20" t="s">
        <v>21479</v>
      </c>
      <c r="C332" s="20" t="s">
        <v>50</v>
      </c>
      <c r="D332" s="20" t="str">
        <f t="shared" si="5"/>
        <v>NTĐang học</v>
      </c>
      <c r="E332" s="20" t="s">
        <v>6332</v>
      </c>
      <c r="F332" s="20" t="s">
        <v>78</v>
      </c>
      <c r="G332" s="20" t="s">
        <v>5788</v>
      </c>
      <c r="H332" s="20" t="s">
        <v>5264</v>
      </c>
      <c r="I332" s="20" t="s">
        <v>21480</v>
      </c>
      <c r="J332" s="33" t="s">
        <v>11630</v>
      </c>
      <c r="K332" s="215" t="s">
        <v>11631</v>
      </c>
      <c r="L332" s="20">
        <f t="shared" si="6"/>
        <v>11</v>
      </c>
      <c r="M332" s="20">
        <f t="shared" si="7"/>
        <v>11</v>
      </c>
      <c r="N332" s="20">
        <f t="shared" si="8"/>
        <v>2021</v>
      </c>
      <c r="O332" s="20">
        <v>72</v>
      </c>
      <c r="P332" s="209">
        <f t="shared" si="9"/>
        <v>46702</v>
      </c>
      <c r="Q332" s="20"/>
      <c r="R332" s="20" t="s">
        <v>21479</v>
      </c>
      <c r="S332" s="19" t="s">
        <v>13299</v>
      </c>
      <c r="T332" s="19" t="s">
        <v>834</v>
      </c>
      <c r="U332" s="19" t="s">
        <v>864</v>
      </c>
      <c r="V332" s="209">
        <v>36645</v>
      </c>
      <c r="W332" s="20" t="s">
        <v>44</v>
      </c>
      <c r="X332" s="20">
        <v>16</v>
      </c>
      <c r="Y332" s="33" t="s">
        <v>12305</v>
      </c>
      <c r="Z332" s="19" t="s">
        <v>46</v>
      </c>
      <c r="AA332" s="20" t="s">
        <v>5824</v>
      </c>
      <c r="AB332" s="19" t="s">
        <v>5825</v>
      </c>
      <c r="AC332" s="20" t="s">
        <v>14386</v>
      </c>
    </row>
    <row r="333" spans="1:29" ht="22.5" customHeight="1" x14ac:dyDescent="0.35">
      <c r="A333" s="33">
        <v>331</v>
      </c>
      <c r="B333" s="20" t="s">
        <v>21481</v>
      </c>
      <c r="C333" s="20" t="s">
        <v>50</v>
      </c>
      <c r="D333" s="20" t="str">
        <f t="shared" si="5"/>
        <v>NTĐang học</v>
      </c>
      <c r="E333" s="20" t="s">
        <v>6332</v>
      </c>
      <c r="F333" s="20" t="s">
        <v>78</v>
      </c>
      <c r="G333" s="20" t="s">
        <v>5788</v>
      </c>
      <c r="H333" s="20" t="s">
        <v>5264</v>
      </c>
      <c r="I333" s="20" t="s">
        <v>21482</v>
      </c>
      <c r="J333" s="33" t="s">
        <v>12317</v>
      </c>
      <c r="K333" s="215" t="s">
        <v>12318</v>
      </c>
      <c r="L333" s="20">
        <f t="shared" si="6"/>
        <v>21</v>
      </c>
      <c r="M333" s="20">
        <f t="shared" si="7"/>
        <v>12</v>
      </c>
      <c r="N333" s="20">
        <f t="shared" si="8"/>
        <v>2021</v>
      </c>
      <c r="O333" s="20">
        <v>72</v>
      </c>
      <c r="P333" s="209">
        <f t="shared" si="9"/>
        <v>46742</v>
      </c>
      <c r="Q333" s="20"/>
      <c r="R333" s="20" t="s">
        <v>21481</v>
      </c>
      <c r="S333" s="19" t="s">
        <v>21483</v>
      </c>
      <c r="T333" s="19" t="s">
        <v>493</v>
      </c>
      <c r="U333" s="19" t="s">
        <v>2750</v>
      </c>
      <c r="V333" s="210">
        <v>32121</v>
      </c>
      <c r="W333" s="20" t="s">
        <v>44</v>
      </c>
      <c r="X333" s="20">
        <v>16</v>
      </c>
      <c r="Y333" s="33" t="s">
        <v>12305</v>
      </c>
      <c r="Z333" s="19" t="s">
        <v>46</v>
      </c>
      <c r="AA333" s="20" t="s">
        <v>5824</v>
      </c>
      <c r="AB333" s="19" t="s">
        <v>5825</v>
      </c>
      <c r="AC333" s="20" t="s">
        <v>14386</v>
      </c>
    </row>
    <row r="334" spans="1:29" ht="22.5" customHeight="1" x14ac:dyDescent="0.35">
      <c r="A334" s="33">
        <v>332</v>
      </c>
      <c r="B334" s="20" t="s">
        <v>21484</v>
      </c>
      <c r="C334" s="20" t="s">
        <v>50</v>
      </c>
      <c r="D334" s="20" t="str">
        <f t="shared" si="5"/>
        <v>NTĐang học</v>
      </c>
      <c r="E334" s="20" t="s">
        <v>6332</v>
      </c>
      <c r="F334" s="20" t="s">
        <v>78</v>
      </c>
      <c r="G334" s="20" t="s">
        <v>5788</v>
      </c>
      <c r="H334" s="20" t="s">
        <v>5264</v>
      </c>
      <c r="I334" s="20" t="s">
        <v>21485</v>
      </c>
      <c r="J334" s="33" t="s">
        <v>12317</v>
      </c>
      <c r="K334" s="215" t="s">
        <v>12318</v>
      </c>
      <c r="L334" s="20">
        <f t="shared" si="6"/>
        <v>21</v>
      </c>
      <c r="M334" s="20">
        <f t="shared" si="7"/>
        <v>12</v>
      </c>
      <c r="N334" s="20">
        <f t="shared" si="8"/>
        <v>2021</v>
      </c>
      <c r="O334" s="20">
        <v>72</v>
      </c>
      <c r="P334" s="209">
        <f t="shared" si="9"/>
        <v>46742</v>
      </c>
      <c r="Q334" s="20"/>
      <c r="R334" s="20" t="s">
        <v>21484</v>
      </c>
      <c r="S334" s="19" t="s">
        <v>21486</v>
      </c>
      <c r="T334" s="19" t="s">
        <v>3969</v>
      </c>
      <c r="U334" s="19" t="s">
        <v>200</v>
      </c>
      <c r="V334" s="209">
        <v>32321</v>
      </c>
      <c r="W334" s="20" t="s">
        <v>75</v>
      </c>
      <c r="X334" s="20">
        <v>16</v>
      </c>
      <c r="Y334" s="33" t="s">
        <v>12305</v>
      </c>
      <c r="Z334" s="19" t="s">
        <v>46</v>
      </c>
      <c r="AA334" s="20" t="s">
        <v>5824</v>
      </c>
      <c r="AB334" s="19" t="s">
        <v>5825</v>
      </c>
      <c r="AC334" s="20" t="s">
        <v>14386</v>
      </c>
    </row>
    <row r="335" spans="1:29" ht="22.5" customHeight="1" x14ac:dyDescent="0.35">
      <c r="A335" s="33">
        <v>333</v>
      </c>
      <c r="B335" s="20" t="s">
        <v>21487</v>
      </c>
      <c r="C335" s="20" t="s">
        <v>50</v>
      </c>
      <c r="D335" s="20" t="str">
        <f t="shared" si="5"/>
        <v>NTĐang học</v>
      </c>
      <c r="E335" s="20" t="s">
        <v>6332</v>
      </c>
      <c r="F335" s="20" t="s">
        <v>78</v>
      </c>
      <c r="G335" s="20" t="s">
        <v>5788</v>
      </c>
      <c r="H335" s="20" t="s">
        <v>5264</v>
      </c>
      <c r="I335" s="20" t="s">
        <v>21488</v>
      </c>
      <c r="J335" s="33" t="s">
        <v>12317</v>
      </c>
      <c r="K335" s="215" t="s">
        <v>12318</v>
      </c>
      <c r="L335" s="20">
        <f t="shared" si="6"/>
        <v>21</v>
      </c>
      <c r="M335" s="20">
        <f t="shared" si="7"/>
        <v>12</v>
      </c>
      <c r="N335" s="20">
        <f t="shared" si="8"/>
        <v>2021</v>
      </c>
      <c r="O335" s="20">
        <v>72</v>
      </c>
      <c r="P335" s="209">
        <f t="shared" si="9"/>
        <v>46742</v>
      </c>
      <c r="Q335" s="20"/>
      <c r="R335" s="20" t="s">
        <v>21487</v>
      </c>
      <c r="S335" s="19" t="s">
        <v>21489</v>
      </c>
      <c r="T335" s="19" t="s">
        <v>1808</v>
      </c>
      <c r="U335" s="19" t="s">
        <v>728</v>
      </c>
      <c r="V335" s="209">
        <v>31082</v>
      </c>
      <c r="W335" s="20" t="s">
        <v>44</v>
      </c>
      <c r="X335" s="20">
        <v>16</v>
      </c>
      <c r="Y335" s="33" t="s">
        <v>12305</v>
      </c>
      <c r="Z335" s="19" t="s">
        <v>46</v>
      </c>
      <c r="AA335" s="20" t="s">
        <v>5824</v>
      </c>
      <c r="AB335" s="19" t="s">
        <v>5825</v>
      </c>
      <c r="AC335" s="20" t="s">
        <v>14386</v>
      </c>
    </row>
    <row r="336" spans="1:29" ht="22.5" customHeight="1" x14ac:dyDescent="0.35">
      <c r="A336" s="33">
        <v>334</v>
      </c>
      <c r="B336" s="20" t="s">
        <v>21490</v>
      </c>
      <c r="C336" s="20" t="s">
        <v>50</v>
      </c>
      <c r="D336" s="20" t="str">
        <f t="shared" si="5"/>
        <v>NTĐang học</v>
      </c>
      <c r="E336" s="20" t="s">
        <v>6332</v>
      </c>
      <c r="F336" s="20" t="s">
        <v>78</v>
      </c>
      <c r="G336" s="20" t="s">
        <v>5788</v>
      </c>
      <c r="H336" s="20" t="s">
        <v>5264</v>
      </c>
      <c r="I336" s="20" t="s">
        <v>21491</v>
      </c>
      <c r="J336" s="33" t="s">
        <v>12317</v>
      </c>
      <c r="K336" s="215" t="s">
        <v>12318</v>
      </c>
      <c r="L336" s="20">
        <f t="shared" si="6"/>
        <v>21</v>
      </c>
      <c r="M336" s="20">
        <f t="shared" si="7"/>
        <v>12</v>
      </c>
      <c r="N336" s="20">
        <f t="shared" si="8"/>
        <v>2021</v>
      </c>
      <c r="O336" s="20">
        <v>72</v>
      </c>
      <c r="P336" s="209">
        <f t="shared" si="9"/>
        <v>46742</v>
      </c>
      <c r="Q336" s="20"/>
      <c r="R336" s="20" t="s">
        <v>21490</v>
      </c>
      <c r="S336" s="19" t="s">
        <v>21492</v>
      </c>
      <c r="T336" s="19" t="s">
        <v>950</v>
      </c>
      <c r="U336" s="19" t="s">
        <v>421</v>
      </c>
      <c r="V336" s="209">
        <v>33763</v>
      </c>
      <c r="W336" s="20" t="s">
        <v>75</v>
      </c>
      <c r="X336" s="20">
        <v>16</v>
      </c>
      <c r="Y336" s="33" t="s">
        <v>12305</v>
      </c>
      <c r="Z336" s="19" t="s">
        <v>46</v>
      </c>
      <c r="AA336" s="20" t="s">
        <v>5824</v>
      </c>
      <c r="AB336" s="19" t="s">
        <v>5825</v>
      </c>
      <c r="AC336" s="20" t="s">
        <v>14386</v>
      </c>
    </row>
    <row r="337" spans="1:29" ht="22.5" customHeight="1" x14ac:dyDescent="0.35">
      <c r="A337" s="33">
        <v>335</v>
      </c>
      <c r="B337" s="20" t="s">
        <v>21493</v>
      </c>
      <c r="C337" s="20" t="s">
        <v>50</v>
      </c>
      <c r="D337" s="20" t="str">
        <f t="shared" si="5"/>
        <v>NTĐang học</v>
      </c>
      <c r="E337" s="20" t="s">
        <v>6332</v>
      </c>
      <c r="F337" s="20" t="s">
        <v>78</v>
      </c>
      <c r="G337" s="20" t="s">
        <v>5788</v>
      </c>
      <c r="H337" s="20" t="s">
        <v>5264</v>
      </c>
      <c r="I337" s="20" t="s">
        <v>21494</v>
      </c>
      <c r="J337" s="33" t="s">
        <v>10215</v>
      </c>
      <c r="K337" s="215" t="s">
        <v>10216</v>
      </c>
      <c r="L337" s="20">
        <f t="shared" si="6"/>
        <v>22</v>
      </c>
      <c r="M337" s="20">
        <f t="shared" si="7"/>
        <v>10</v>
      </c>
      <c r="N337" s="20">
        <f t="shared" si="8"/>
        <v>2021</v>
      </c>
      <c r="O337" s="20">
        <v>72</v>
      </c>
      <c r="P337" s="209">
        <f t="shared" si="9"/>
        <v>46682</v>
      </c>
      <c r="Q337" s="20"/>
      <c r="R337" s="20" t="s">
        <v>21493</v>
      </c>
      <c r="S337" s="19" t="s">
        <v>21495</v>
      </c>
      <c r="T337" s="19" t="s">
        <v>2979</v>
      </c>
      <c r="U337" s="19" t="s">
        <v>457</v>
      </c>
      <c r="V337" s="209">
        <v>33636</v>
      </c>
      <c r="W337" s="20" t="s">
        <v>44</v>
      </c>
      <c r="X337" s="20">
        <v>16</v>
      </c>
      <c r="Y337" s="33" t="s">
        <v>12305</v>
      </c>
      <c r="Z337" s="19" t="s">
        <v>46</v>
      </c>
      <c r="AA337" s="20" t="s">
        <v>5824</v>
      </c>
      <c r="AB337" s="19" t="s">
        <v>5825</v>
      </c>
      <c r="AC337" s="20" t="s">
        <v>14386</v>
      </c>
    </row>
    <row r="338" spans="1:29" ht="22.5" customHeight="1" x14ac:dyDescent="0.35">
      <c r="A338" s="33">
        <v>336</v>
      </c>
      <c r="B338" s="20" t="s">
        <v>21496</v>
      </c>
      <c r="C338" s="20" t="s">
        <v>50</v>
      </c>
      <c r="D338" s="20" t="str">
        <f t="shared" si="5"/>
        <v>NTĐang học</v>
      </c>
      <c r="E338" s="20" t="s">
        <v>6332</v>
      </c>
      <c r="F338" s="20" t="s">
        <v>78</v>
      </c>
      <c r="G338" s="20" t="s">
        <v>5788</v>
      </c>
      <c r="H338" s="20" t="s">
        <v>5264</v>
      </c>
      <c r="I338" s="20" t="s">
        <v>21497</v>
      </c>
      <c r="J338" s="33" t="s">
        <v>10215</v>
      </c>
      <c r="K338" s="215" t="s">
        <v>10216</v>
      </c>
      <c r="L338" s="20">
        <f t="shared" si="6"/>
        <v>22</v>
      </c>
      <c r="M338" s="20">
        <f t="shared" si="7"/>
        <v>10</v>
      </c>
      <c r="N338" s="20">
        <f t="shared" si="8"/>
        <v>2021</v>
      </c>
      <c r="O338" s="20">
        <v>72</v>
      </c>
      <c r="P338" s="209">
        <f t="shared" si="9"/>
        <v>46682</v>
      </c>
      <c r="Q338" s="20"/>
      <c r="R338" s="20" t="s">
        <v>21496</v>
      </c>
      <c r="S338" s="19" t="s">
        <v>21498</v>
      </c>
      <c r="T338" s="19" t="s">
        <v>849</v>
      </c>
      <c r="U338" s="19" t="s">
        <v>1108</v>
      </c>
      <c r="V338" s="210">
        <v>37543</v>
      </c>
      <c r="W338" s="20" t="s">
        <v>44</v>
      </c>
      <c r="X338" s="20">
        <v>16</v>
      </c>
      <c r="Y338" s="33" t="s">
        <v>12305</v>
      </c>
      <c r="Z338" s="19" t="s">
        <v>46</v>
      </c>
      <c r="AA338" s="20" t="s">
        <v>5824</v>
      </c>
      <c r="AB338" s="19" t="s">
        <v>5825</v>
      </c>
      <c r="AC338" s="20" t="s">
        <v>14386</v>
      </c>
    </row>
    <row r="339" spans="1:29" ht="22.5" customHeight="1" x14ac:dyDescent="0.35">
      <c r="A339" s="33">
        <v>337</v>
      </c>
      <c r="B339" s="20" t="s">
        <v>21499</v>
      </c>
      <c r="C339" s="20" t="s">
        <v>50</v>
      </c>
      <c r="D339" s="20" t="str">
        <f t="shared" si="5"/>
        <v>NTĐang học</v>
      </c>
      <c r="E339" s="20" t="s">
        <v>6332</v>
      </c>
      <c r="F339" s="20" t="s">
        <v>78</v>
      </c>
      <c r="G339" s="20" t="s">
        <v>5788</v>
      </c>
      <c r="H339" s="20" t="s">
        <v>5264</v>
      </c>
      <c r="I339" s="20" t="s">
        <v>21500</v>
      </c>
      <c r="J339" s="33" t="s">
        <v>11630</v>
      </c>
      <c r="K339" s="215" t="s">
        <v>11631</v>
      </c>
      <c r="L339" s="20">
        <f t="shared" si="6"/>
        <v>11</v>
      </c>
      <c r="M339" s="20">
        <f t="shared" si="7"/>
        <v>11</v>
      </c>
      <c r="N339" s="20">
        <f t="shared" si="8"/>
        <v>2021</v>
      </c>
      <c r="O339" s="20">
        <v>72</v>
      </c>
      <c r="P339" s="209">
        <f t="shared" si="9"/>
        <v>46702</v>
      </c>
      <c r="Q339" s="20"/>
      <c r="R339" s="20" t="s">
        <v>21499</v>
      </c>
      <c r="S339" s="19" t="s">
        <v>21501</v>
      </c>
      <c r="T339" s="19" t="s">
        <v>21502</v>
      </c>
      <c r="U339" s="19" t="s">
        <v>700</v>
      </c>
      <c r="V339" s="209">
        <v>34841</v>
      </c>
      <c r="W339" s="20" t="s">
        <v>44</v>
      </c>
      <c r="X339" s="20">
        <v>16</v>
      </c>
      <c r="Y339" s="33" t="s">
        <v>12305</v>
      </c>
      <c r="Z339" s="19" t="s">
        <v>46</v>
      </c>
      <c r="AA339" s="20" t="s">
        <v>5824</v>
      </c>
      <c r="AB339" s="19" t="s">
        <v>5825</v>
      </c>
      <c r="AC339" s="20" t="s">
        <v>14386</v>
      </c>
    </row>
    <row r="340" spans="1:29" ht="22.5" customHeight="1" x14ac:dyDescent="0.35">
      <c r="A340" s="33">
        <v>338</v>
      </c>
      <c r="B340" s="20" t="s">
        <v>21503</v>
      </c>
      <c r="C340" s="20" t="s">
        <v>50</v>
      </c>
      <c r="D340" s="20" t="str">
        <f t="shared" si="5"/>
        <v>NTĐang học</v>
      </c>
      <c r="E340" s="20" t="s">
        <v>6332</v>
      </c>
      <c r="F340" s="20" t="s">
        <v>78</v>
      </c>
      <c r="G340" s="20" t="s">
        <v>5788</v>
      </c>
      <c r="H340" s="20" t="s">
        <v>5264</v>
      </c>
      <c r="I340" s="20" t="s">
        <v>21504</v>
      </c>
      <c r="J340" s="33" t="s">
        <v>11630</v>
      </c>
      <c r="K340" s="215" t="s">
        <v>11631</v>
      </c>
      <c r="L340" s="20">
        <f t="shared" si="6"/>
        <v>11</v>
      </c>
      <c r="M340" s="20">
        <f t="shared" si="7"/>
        <v>11</v>
      </c>
      <c r="N340" s="20">
        <f t="shared" si="8"/>
        <v>2021</v>
      </c>
      <c r="O340" s="20">
        <v>72</v>
      </c>
      <c r="P340" s="209">
        <f t="shared" si="9"/>
        <v>46702</v>
      </c>
      <c r="Q340" s="20"/>
      <c r="R340" s="20" t="s">
        <v>21503</v>
      </c>
      <c r="S340" s="19" t="s">
        <v>21505</v>
      </c>
      <c r="T340" s="19" t="s">
        <v>21506</v>
      </c>
      <c r="U340" s="19" t="s">
        <v>60</v>
      </c>
      <c r="V340" s="209">
        <v>36138</v>
      </c>
      <c r="W340" s="20" t="s">
        <v>44</v>
      </c>
      <c r="X340" s="20">
        <v>16</v>
      </c>
      <c r="Y340" s="33" t="s">
        <v>12305</v>
      </c>
      <c r="Z340" s="19" t="s">
        <v>46</v>
      </c>
      <c r="AA340" s="20" t="s">
        <v>5824</v>
      </c>
      <c r="AB340" s="19" t="s">
        <v>5825</v>
      </c>
      <c r="AC340" s="20" t="s">
        <v>14386</v>
      </c>
    </row>
    <row r="341" spans="1:29" ht="22.5" customHeight="1" x14ac:dyDescent="0.35">
      <c r="A341" s="33">
        <v>339</v>
      </c>
      <c r="B341" s="20" t="s">
        <v>21507</v>
      </c>
      <c r="C341" s="20" t="s">
        <v>50</v>
      </c>
      <c r="D341" s="20" t="str">
        <f t="shared" si="5"/>
        <v>NTĐang học</v>
      </c>
      <c r="E341" s="20" t="s">
        <v>6332</v>
      </c>
      <c r="F341" s="20" t="s">
        <v>78</v>
      </c>
      <c r="G341" s="20" t="s">
        <v>5788</v>
      </c>
      <c r="H341" s="20" t="s">
        <v>5264</v>
      </c>
      <c r="I341" s="20" t="s">
        <v>21508</v>
      </c>
      <c r="J341" s="33" t="s">
        <v>11630</v>
      </c>
      <c r="K341" s="215" t="s">
        <v>11631</v>
      </c>
      <c r="L341" s="20">
        <f t="shared" si="6"/>
        <v>11</v>
      </c>
      <c r="M341" s="20">
        <f t="shared" si="7"/>
        <v>11</v>
      </c>
      <c r="N341" s="20">
        <f t="shared" si="8"/>
        <v>2021</v>
      </c>
      <c r="O341" s="20">
        <v>72</v>
      </c>
      <c r="P341" s="209">
        <f t="shared" si="9"/>
        <v>46702</v>
      </c>
      <c r="Q341" s="20"/>
      <c r="R341" s="20" t="s">
        <v>21507</v>
      </c>
      <c r="S341" s="19" t="s">
        <v>21509</v>
      </c>
      <c r="T341" s="19" t="s">
        <v>10920</v>
      </c>
      <c r="U341" s="19" t="s">
        <v>67</v>
      </c>
      <c r="V341" s="209">
        <v>36653</v>
      </c>
      <c r="W341" s="20" t="s">
        <v>44</v>
      </c>
      <c r="X341" s="20">
        <v>16</v>
      </c>
      <c r="Y341" s="33" t="s">
        <v>12305</v>
      </c>
      <c r="Z341" s="19" t="s">
        <v>46</v>
      </c>
      <c r="AA341" s="20" t="s">
        <v>5824</v>
      </c>
      <c r="AB341" s="19" t="s">
        <v>5825</v>
      </c>
      <c r="AC341" s="20" t="s">
        <v>14386</v>
      </c>
    </row>
    <row r="342" spans="1:29" ht="22.5" customHeight="1" x14ac:dyDescent="0.35">
      <c r="A342" s="33">
        <v>340</v>
      </c>
      <c r="B342" s="20" t="s">
        <v>21510</v>
      </c>
      <c r="C342" s="20" t="s">
        <v>50</v>
      </c>
      <c r="D342" s="20" t="str">
        <f t="shared" si="5"/>
        <v>NTĐang học</v>
      </c>
      <c r="E342" s="20" t="s">
        <v>6332</v>
      </c>
      <c r="F342" s="20" t="s">
        <v>78</v>
      </c>
      <c r="G342" s="20" t="s">
        <v>5788</v>
      </c>
      <c r="H342" s="20" t="s">
        <v>5264</v>
      </c>
      <c r="I342" s="20" t="s">
        <v>21511</v>
      </c>
      <c r="J342" s="33" t="s">
        <v>10215</v>
      </c>
      <c r="K342" s="215" t="s">
        <v>10216</v>
      </c>
      <c r="L342" s="20">
        <f t="shared" si="6"/>
        <v>22</v>
      </c>
      <c r="M342" s="20">
        <f t="shared" si="7"/>
        <v>10</v>
      </c>
      <c r="N342" s="20">
        <f t="shared" si="8"/>
        <v>2021</v>
      </c>
      <c r="O342" s="20">
        <v>72</v>
      </c>
      <c r="P342" s="209">
        <f t="shared" si="9"/>
        <v>46682</v>
      </c>
      <c r="Q342" s="20"/>
      <c r="R342" s="20" t="s">
        <v>21510</v>
      </c>
      <c r="S342" s="19" t="s">
        <v>548</v>
      </c>
      <c r="T342" s="19" t="s">
        <v>493</v>
      </c>
      <c r="U342" s="19" t="s">
        <v>516</v>
      </c>
      <c r="V342" s="209">
        <v>36028</v>
      </c>
      <c r="W342" s="20" t="s">
        <v>44</v>
      </c>
      <c r="X342" s="20">
        <v>16</v>
      </c>
      <c r="Y342" s="33" t="s">
        <v>12305</v>
      </c>
      <c r="Z342" s="19" t="s">
        <v>46</v>
      </c>
      <c r="AA342" s="20" t="s">
        <v>5824</v>
      </c>
      <c r="AB342" s="19" t="s">
        <v>5825</v>
      </c>
      <c r="AC342" s="20" t="s">
        <v>14386</v>
      </c>
    </row>
    <row r="343" spans="1:29" ht="22.5" customHeight="1" x14ac:dyDescent="0.35">
      <c r="A343" s="33">
        <v>341</v>
      </c>
      <c r="B343" s="20" t="s">
        <v>21512</v>
      </c>
      <c r="C343" s="20" t="s">
        <v>50</v>
      </c>
      <c r="D343" s="20" t="str">
        <f t="shared" si="5"/>
        <v>NTĐang học</v>
      </c>
      <c r="E343" s="20" t="s">
        <v>6332</v>
      </c>
      <c r="F343" s="20" t="s">
        <v>78</v>
      </c>
      <c r="G343" s="20" t="s">
        <v>5788</v>
      </c>
      <c r="H343" s="20" t="s">
        <v>5264</v>
      </c>
      <c r="I343" s="20" t="s">
        <v>21513</v>
      </c>
      <c r="J343" s="33" t="s">
        <v>10215</v>
      </c>
      <c r="K343" s="215" t="s">
        <v>10216</v>
      </c>
      <c r="L343" s="20">
        <f t="shared" si="6"/>
        <v>22</v>
      </c>
      <c r="M343" s="20">
        <f t="shared" si="7"/>
        <v>10</v>
      </c>
      <c r="N343" s="20">
        <f t="shared" si="8"/>
        <v>2021</v>
      </c>
      <c r="O343" s="20">
        <v>72</v>
      </c>
      <c r="P343" s="209">
        <f t="shared" si="9"/>
        <v>46682</v>
      </c>
      <c r="Q343" s="20"/>
      <c r="R343" s="20" t="s">
        <v>21512</v>
      </c>
      <c r="S343" s="19" t="s">
        <v>21514</v>
      </c>
      <c r="T343" s="19" t="s">
        <v>548</v>
      </c>
      <c r="U343" s="19" t="s">
        <v>457</v>
      </c>
      <c r="V343" s="209">
        <v>36932</v>
      </c>
      <c r="W343" s="20" t="s">
        <v>44</v>
      </c>
      <c r="X343" s="20">
        <v>16</v>
      </c>
      <c r="Y343" s="33" t="s">
        <v>12305</v>
      </c>
      <c r="Z343" s="19" t="s">
        <v>46</v>
      </c>
      <c r="AA343" s="20" t="s">
        <v>5824</v>
      </c>
      <c r="AB343" s="19" t="s">
        <v>5825</v>
      </c>
      <c r="AC343" s="20" t="s">
        <v>14386</v>
      </c>
    </row>
    <row r="344" spans="1:29" ht="22.5" customHeight="1" x14ac:dyDescent="0.35">
      <c r="A344" s="33">
        <v>342</v>
      </c>
      <c r="B344" s="20" t="s">
        <v>21515</v>
      </c>
      <c r="C344" s="20" t="s">
        <v>50</v>
      </c>
      <c r="D344" s="20" t="str">
        <f t="shared" si="5"/>
        <v>NTĐang học</v>
      </c>
      <c r="E344" s="20" t="s">
        <v>6332</v>
      </c>
      <c r="F344" s="20" t="s">
        <v>78</v>
      </c>
      <c r="G344" s="20" t="s">
        <v>5788</v>
      </c>
      <c r="H344" s="20" t="s">
        <v>5264</v>
      </c>
      <c r="I344" s="20" t="s">
        <v>21516</v>
      </c>
      <c r="J344" s="33" t="s">
        <v>10215</v>
      </c>
      <c r="K344" s="215" t="s">
        <v>10216</v>
      </c>
      <c r="L344" s="20">
        <f t="shared" si="6"/>
        <v>22</v>
      </c>
      <c r="M344" s="20">
        <f t="shared" si="7"/>
        <v>10</v>
      </c>
      <c r="N344" s="20">
        <f t="shared" si="8"/>
        <v>2021</v>
      </c>
      <c r="O344" s="20">
        <v>72</v>
      </c>
      <c r="P344" s="209">
        <f t="shared" si="9"/>
        <v>46682</v>
      </c>
      <c r="Q344" s="20"/>
      <c r="R344" s="20" t="s">
        <v>21515</v>
      </c>
      <c r="S344" s="19" t="s">
        <v>4717</v>
      </c>
      <c r="T344" s="19" t="s">
        <v>493</v>
      </c>
      <c r="U344" s="19" t="s">
        <v>241</v>
      </c>
      <c r="V344" s="209">
        <v>30993</v>
      </c>
      <c r="W344" s="20" t="s">
        <v>44</v>
      </c>
      <c r="X344" s="20">
        <v>16</v>
      </c>
      <c r="Y344" s="33" t="s">
        <v>12305</v>
      </c>
      <c r="Z344" s="19" t="s">
        <v>46</v>
      </c>
      <c r="AA344" s="20" t="s">
        <v>5824</v>
      </c>
      <c r="AB344" s="19" t="s">
        <v>5825</v>
      </c>
      <c r="AC344" s="20" t="s">
        <v>14386</v>
      </c>
    </row>
    <row r="345" spans="1:29" ht="22.5" customHeight="1" x14ac:dyDescent="0.35">
      <c r="A345" s="33">
        <v>343</v>
      </c>
      <c r="B345" s="20" t="s">
        <v>21517</v>
      </c>
      <c r="C345" s="20" t="s">
        <v>50</v>
      </c>
      <c r="D345" s="20" t="str">
        <f t="shared" si="5"/>
        <v>NTĐang học</v>
      </c>
      <c r="E345" s="20" t="s">
        <v>6332</v>
      </c>
      <c r="F345" s="20" t="s">
        <v>78</v>
      </c>
      <c r="G345" s="20" t="s">
        <v>5788</v>
      </c>
      <c r="H345" s="20" t="s">
        <v>5264</v>
      </c>
      <c r="I345" s="20" t="s">
        <v>21518</v>
      </c>
      <c r="J345" s="33" t="s">
        <v>10215</v>
      </c>
      <c r="K345" s="215" t="s">
        <v>10216</v>
      </c>
      <c r="L345" s="20">
        <f t="shared" si="6"/>
        <v>22</v>
      </c>
      <c r="M345" s="20">
        <f t="shared" si="7"/>
        <v>10</v>
      </c>
      <c r="N345" s="20">
        <f t="shared" si="8"/>
        <v>2021</v>
      </c>
      <c r="O345" s="20">
        <v>72</v>
      </c>
      <c r="P345" s="209">
        <f t="shared" si="9"/>
        <v>46682</v>
      </c>
      <c r="Q345" s="20"/>
      <c r="R345" s="20" t="s">
        <v>21517</v>
      </c>
      <c r="S345" s="19" t="s">
        <v>14477</v>
      </c>
      <c r="T345" s="19" t="s">
        <v>493</v>
      </c>
      <c r="U345" s="19" t="s">
        <v>14478</v>
      </c>
      <c r="V345" s="209">
        <v>30733</v>
      </c>
      <c r="W345" s="20" t="s">
        <v>44</v>
      </c>
      <c r="X345" s="20">
        <v>16</v>
      </c>
      <c r="Y345" s="33" t="s">
        <v>12305</v>
      </c>
      <c r="Z345" s="19" t="s">
        <v>46</v>
      </c>
      <c r="AA345" s="20" t="s">
        <v>5824</v>
      </c>
      <c r="AB345" s="19" t="s">
        <v>5825</v>
      </c>
      <c r="AC345" s="20" t="s">
        <v>14386</v>
      </c>
    </row>
    <row r="346" spans="1:29" ht="22.5" customHeight="1" x14ac:dyDescent="0.35">
      <c r="A346" s="33">
        <v>344</v>
      </c>
      <c r="B346" s="20" t="s">
        <v>21519</v>
      </c>
      <c r="C346" s="20" t="s">
        <v>50</v>
      </c>
      <c r="D346" s="20" t="str">
        <f t="shared" si="5"/>
        <v>NTĐang học</v>
      </c>
      <c r="E346" s="20" t="s">
        <v>6332</v>
      </c>
      <c r="F346" s="20" t="s">
        <v>78</v>
      </c>
      <c r="G346" s="20" t="s">
        <v>5788</v>
      </c>
      <c r="H346" s="20" t="s">
        <v>5264</v>
      </c>
      <c r="I346" s="20" t="s">
        <v>21520</v>
      </c>
      <c r="J346" s="33" t="s">
        <v>10215</v>
      </c>
      <c r="K346" s="215" t="s">
        <v>10216</v>
      </c>
      <c r="L346" s="20">
        <f t="shared" si="6"/>
        <v>22</v>
      </c>
      <c r="M346" s="20">
        <f t="shared" si="7"/>
        <v>10</v>
      </c>
      <c r="N346" s="20">
        <f t="shared" si="8"/>
        <v>2021</v>
      </c>
      <c r="O346" s="20">
        <v>72</v>
      </c>
      <c r="P346" s="209">
        <f t="shared" si="9"/>
        <v>46682</v>
      </c>
      <c r="Q346" s="20"/>
      <c r="R346" s="20" t="s">
        <v>21519</v>
      </c>
      <c r="S346" s="19" t="s">
        <v>21521</v>
      </c>
      <c r="T346" s="19" t="s">
        <v>17626</v>
      </c>
      <c r="U346" s="19" t="s">
        <v>396</v>
      </c>
      <c r="V346" s="209">
        <v>28945</v>
      </c>
      <c r="W346" s="20" t="s">
        <v>44</v>
      </c>
      <c r="X346" s="20">
        <v>16</v>
      </c>
      <c r="Y346" s="33" t="s">
        <v>12305</v>
      </c>
      <c r="Z346" s="19" t="s">
        <v>46</v>
      </c>
      <c r="AA346" s="20" t="s">
        <v>5824</v>
      </c>
      <c r="AB346" s="19" t="s">
        <v>5825</v>
      </c>
      <c r="AC346" s="20" t="s">
        <v>14386</v>
      </c>
    </row>
    <row r="347" spans="1:29" ht="22.5" customHeight="1" x14ac:dyDescent="0.35">
      <c r="A347" s="33">
        <v>345</v>
      </c>
      <c r="B347" s="20" t="s">
        <v>21522</v>
      </c>
      <c r="C347" s="20" t="s">
        <v>50</v>
      </c>
      <c r="D347" s="20" t="str">
        <f t="shared" si="5"/>
        <v>NTĐang học</v>
      </c>
      <c r="E347" s="20" t="s">
        <v>6332</v>
      </c>
      <c r="F347" s="20" t="s">
        <v>78</v>
      </c>
      <c r="G347" s="20" t="s">
        <v>5788</v>
      </c>
      <c r="H347" s="20" t="s">
        <v>5264</v>
      </c>
      <c r="I347" s="20" t="s">
        <v>21523</v>
      </c>
      <c r="J347" s="33" t="s">
        <v>10629</v>
      </c>
      <c r="K347" s="215" t="s">
        <v>10630</v>
      </c>
      <c r="L347" s="20">
        <f t="shared" si="6"/>
        <v>28</v>
      </c>
      <c r="M347" s="20">
        <f t="shared" si="7"/>
        <v>9</v>
      </c>
      <c r="N347" s="20">
        <f t="shared" si="8"/>
        <v>2021</v>
      </c>
      <c r="O347" s="20">
        <v>72</v>
      </c>
      <c r="P347" s="209">
        <f t="shared" si="9"/>
        <v>46658</v>
      </c>
      <c r="Q347" s="20"/>
      <c r="R347" s="20" t="s">
        <v>21522</v>
      </c>
      <c r="S347" s="19" t="s">
        <v>21524</v>
      </c>
      <c r="T347" s="19" t="s">
        <v>731</v>
      </c>
      <c r="U347" s="19" t="s">
        <v>450</v>
      </c>
      <c r="V347" s="210">
        <v>34296</v>
      </c>
      <c r="W347" s="20" t="s">
        <v>75</v>
      </c>
      <c r="X347" s="20">
        <v>16</v>
      </c>
      <c r="Y347" s="33" t="s">
        <v>21525</v>
      </c>
      <c r="Z347" s="19" t="s">
        <v>62</v>
      </c>
      <c r="AA347" s="20" t="s">
        <v>5824</v>
      </c>
      <c r="AB347" s="19" t="s">
        <v>5825</v>
      </c>
      <c r="AC347" s="20" t="s">
        <v>14386</v>
      </c>
    </row>
    <row r="348" spans="1:29" ht="22.5" customHeight="1" x14ac:dyDescent="0.35">
      <c r="A348" s="33">
        <v>346</v>
      </c>
      <c r="B348" s="20" t="s">
        <v>21526</v>
      </c>
      <c r="C348" s="20" t="s">
        <v>78</v>
      </c>
      <c r="D348" s="20" t="str">
        <f t="shared" si="5"/>
        <v>NTĐang học</v>
      </c>
      <c r="E348" s="20" t="s">
        <v>6332</v>
      </c>
      <c r="F348" s="20" t="s">
        <v>78</v>
      </c>
      <c r="G348" s="20" t="s">
        <v>5788</v>
      </c>
      <c r="H348" s="20" t="s">
        <v>5264</v>
      </c>
      <c r="I348" s="20" t="s">
        <v>21527</v>
      </c>
      <c r="J348" s="33" t="s">
        <v>12317</v>
      </c>
      <c r="K348" s="215" t="s">
        <v>12318</v>
      </c>
      <c r="L348" s="20">
        <f t="shared" si="6"/>
        <v>21</v>
      </c>
      <c r="M348" s="20">
        <f t="shared" si="7"/>
        <v>12</v>
      </c>
      <c r="N348" s="20">
        <f t="shared" si="8"/>
        <v>2021</v>
      </c>
      <c r="O348" s="20">
        <v>72</v>
      </c>
      <c r="P348" s="209">
        <f t="shared" si="9"/>
        <v>46742</v>
      </c>
      <c r="Q348" s="20"/>
      <c r="R348" s="20" t="s">
        <v>21526</v>
      </c>
      <c r="S348" s="19" t="s">
        <v>21528</v>
      </c>
      <c r="T348" s="19" t="s">
        <v>21529</v>
      </c>
      <c r="U348" s="19" t="s">
        <v>100</v>
      </c>
      <c r="V348" s="209">
        <v>35669</v>
      </c>
      <c r="W348" s="20" t="s">
        <v>75</v>
      </c>
      <c r="X348" s="20">
        <v>16</v>
      </c>
      <c r="Y348" s="33" t="s">
        <v>21525</v>
      </c>
      <c r="Z348" s="19" t="s">
        <v>62</v>
      </c>
      <c r="AA348" s="20" t="s">
        <v>5824</v>
      </c>
      <c r="AB348" s="19" t="s">
        <v>5825</v>
      </c>
      <c r="AC348" s="20" t="s">
        <v>14386</v>
      </c>
    </row>
    <row r="349" spans="1:29" ht="22.5" customHeight="1" x14ac:dyDescent="0.35">
      <c r="A349" s="33">
        <v>347</v>
      </c>
      <c r="B349" s="20" t="s">
        <v>21530</v>
      </c>
      <c r="C349" s="20" t="s">
        <v>50</v>
      </c>
      <c r="D349" s="20" t="str">
        <f t="shared" si="5"/>
        <v>NTĐang học</v>
      </c>
      <c r="E349" s="20" t="s">
        <v>6332</v>
      </c>
      <c r="F349" s="20" t="s">
        <v>78</v>
      </c>
      <c r="G349" s="20" t="s">
        <v>5788</v>
      </c>
      <c r="H349" s="20" t="s">
        <v>5264</v>
      </c>
      <c r="I349" s="20" t="s">
        <v>21531</v>
      </c>
      <c r="J349" s="33" t="s">
        <v>10215</v>
      </c>
      <c r="K349" s="215" t="s">
        <v>10216</v>
      </c>
      <c r="L349" s="20">
        <f t="shared" si="6"/>
        <v>22</v>
      </c>
      <c r="M349" s="20">
        <f t="shared" si="7"/>
        <v>10</v>
      </c>
      <c r="N349" s="20">
        <f t="shared" si="8"/>
        <v>2021</v>
      </c>
      <c r="O349" s="20">
        <v>72</v>
      </c>
      <c r="P349" s="209">
        <f t="shared" si="9"/>
        <v>46682</v>
      </c>
      <c r="Q349" s="20"/>
      <c r="R349" s="20" t="s">
        <v>21530</v>
      </c>
      <c r="S349" s="19" t="s">
        <v>21532</v>
      </c>
      <c r="T349" s="19" t="s">
        <v>10967</v>
      </c>
      <c r="U349" s="19" t="s">
        <v>342</v>
      </c>
      <c r="V349" s="209">
        <v>28190</v>
      </c>
      <c r="W349" s="20" t="s">
        <v>75</v>
      </c>
      <c r="X349" s="20">
        <v>16</v>
      </c>
      <c r="Y349" s="33" t="s">
        <v>12311</v>
      </c>
      <c r="Z349" s="19" t="s">
        <v>62</v>
      </c>
      <c r="AA349" s="20" t="s">
        <v>5824</v>
      </c>
      <c r="AB349" s="19" t="s">
        <v>5825</v>
      </c>
      <c r="AC349" s="20" t="s">
        <v>14386</v>
      </c>
    </row>
    <row r="350" spans="1:29" ht="22.5" customHeight="1" x14ac:dyDescent="0.35">
      <c r="A350" s="33">
        <v>348</v>
      </c>
      <c r="B350" s="20" t="s">
        <v>21533</v>
      </c>
      <c r="C350" s="20" t="s">
        <v>78</v>
      </c>
      <c r="D350" s="20" t="str">
        <f t="shared" si="5"/>
        <v>NTĐang học</v>
      </c>
      <c r="E350" s="20" t="s">
        <v>6332</v>
      </c>
      <c r="F350" s="20" t="s">
        <v>78</v>
      </c>
      <c r="G350" s="20" t="s">
        <v>5788</v>
      </c>
      <c r="H350" s="20" t="s">
        <v>5264</v>
      </c>
      <c r="I350" s="20" t="s">
        <v>21534</v>
      </c>
      <c r="J350" s="33" t="s">
        <v>11630</v>
      </c>
      <c r="K350" s="215" t="s">
        <v>11631</v>
      </c>
      <c r="L350" s="20">
        <f t="shared" si="6"/>
        <v>11</v>
      </c>
      <c r="M350" s="20">
        <f t="shared" si="7"/>
        <v>11</v>
      </c>
      <c r="N350" s="20">
        <f t="shared" si="8"/>
        <v>2021</v>
      </c>
      <c r="O350" s="20">
        <v>72</v>
      </c>
      <c r="P350" s="209">
        <f t="shared" si="9"/>
        <v>46702</v>
      </c>
      <c r="Q350" s="20"/>
      <c r="R350" s="20" t="s">
        <v>21533</v>
      </c>
      <c r="S350" s="19" t="s">
        <v>21535</v>
      </c>
      <c r="T350" s="19" t="s">
        <v>12657</v>
      </c>
      <c r="U350" s="19" t="s">
        <v>342</v>
      </c>
      <c r="V350" s="210">
        <v>33921</v>
      </c>
      <c r="W350" s="20" t="s">
        <v>75</v>
      </c>
      <c r="X350" s="20">
        <v>16</v>
      </c>
      <c r="Y350" s="33" t="s">
        <v>12311</v>
      </c>
      <c r="Z350" s="19" t="s">
        <v>62</v>
      </c>
      <c r="AA350" s="20" t="s">
        <v>5824</v>
      </c>
      <c r="AB350" s="19" t="s">
        <v>5825</v>
      </c>
      <c r="AC350" s="20" t="s">
        <v>14386</v>
      </c>
    </row>
    <row r="351" spans="1:29" ht="22.5" customHeight="1" x14ac:dyDescent="0.35">
      <c r="A351" s="33">
        <v>349</v>
      </c>
      <c r="B351" s="20" t="s">
        <v>21536</v>
      </c>
      <c r="C351" s="20" t="s">
        <v>50</v>
      </c>
      <c r="D351" s="20" t="str">
        <f t="shared" si="5"/>
        <v>NTĐang học</v>
      </c>
      <c r="E351" s="20" t="s">
        <v>6332</v>
      </c>
      <c r="F351" s="20" t="s">
        <v>78</v>
      </c>
      <c r="G351" s="20" t="s">
        <v>5788</v>
      </c>
      <c r="H351" s="20" t="s">
        <v>5264</v>
      </c>
      <c r="I351" s="20" t="s">
        <v>21537</v>
      </c>
      <c r="J351" s="33" t="s">
        <v>10263</v>
      </c>
      <c r="K351" s="215" t="s">
        <v>10264</v>
      </c>
      <c r="L351" s="20">
        <f t="shared" si="6"/>
        <v>17</v>
      </c>
      <c r="M351" s="20">
        <f t="shared" si="7"/>
        <v>9</v>
      </c>
      <c r="N351" s="20">
        <f t="shared" si="8"/>
        <v>2021</v>
      </c>
      <c r="O351" s="20">
        <v>72</v>
      </c>
      <c r="P351" s="209">
        <f t="shared" si="9"/>
        <v>46647</v>
      </c>
      <c r="Q351" s="20"/>
      <c r="R351" s="20" t="s">
        <v>21536</v>
      </c>
      <c r="S351" s="19" t="s">
        <v>21538</v>
      </c>
      <c r="T351" s="19" t="s">
        <v>152</v>
      </c>
      <c r="U351" s="19" t="s">
        <v>181</v>
      </c>
      <c r="V351" s="209">
        <v>30407</v>
      </c>
      <c r="W351" s="20" t="s">
        <v>44</v>
      </c>
      <c r="X351" s="20">
        <v>16</v>
      </c>
      <c r="Y351" s="33" t="s">
        <v>12326</v>
      </c>
      <c r="Z351" s="19" t="s">
        <v>62</v>
      </c>
      <c r="AA351" s="20" t="s">
        <v>5824</v>
      </c>
      <c r="AB351" s="19" t="s">
        <v>5825</v>
      </c>
      <c r="AC351" s="20" t="s">
        <v>14386</v>
      </c>
    </row>
    <row r="352" spans="1:29" ht="22.5" customHeight="1" x14ac:dyDescent="0.35">
      <c r="A352" s="33">
        <v>350</v>
      </c>
      <c r="B352" s="20" t="s">
        <v>21539</v>
      </c>
      <c r="C352" s="20" t="s">
        <v>50</v>
      </c>
      <c r="D352" s="20" t="str">
        <f t="shared" si="5"/>
        <v>NTĐang học</v>
      </c>
      <c r="E352" s="20" t="s">
        <v>6332</v>
      </c>
      <c r="F352" s="20" t="s">
        <v>78</v>
      </c>
      <c r="G352" s="20" t="s">
        <v>5788</v>
      </c>
      <c r="H352" s="20" t="s">
        <v>5264</v>
      </c>
      <c r="I352" s="20" t="s">
        <v>21540</v>
      </c>
      <c r="J352" s="33" t="s">
        <v>10263</v>
      </c>
      <c r="K352" s="215" t="s">
        <v>10264</v>
      </c>
      <c r="L352" s="20">
        <f t="shared" si="6"/>
        <v>17</v>
      </c>
      <c r="M352" s="20">
        <f t="shared" si="7"/>
        <v>9</v>
      </c>
      <c r="N352" s="20">
        <f t="shared" si="8"/>
        <v>2021</v>
      </c>
      <c r="O352" s="20">
        <v>72</v>
      </c>
      <c r="P352" s="209">
        <f t="shared" si="9"/>
        <v>46647</v>
      </c>
      <c r="Q352" s="20"/>
      <c r="R352" s="20" t="s">
        <v>21539</v>
      </c>
      <c r="S352" s="19" t="s">
        <v>5189</v>
      </c>
      <c r="T352" s="19" t="s">
        <v>493</v>
      </c>
      <c r="U352" s="19" t="s">
        <v>83</v>
      </c>
      <c r="V352" s="209">
        <v>34947</v>
      </c>
      <c r="W352" s="20" t="s">
        <v>44</v>
      </c>
      <c r="X352" s="20">
        <v>16</v>
      </c>
      <c r="Y352" s="33" t="s">
        <v>12326</v>
      </c>
      <c r="Z352" s="19" t="s">
        <v>62</v>
      </c>
      <c r="AA352" s="20" t="s">
        <v>5824</v>
      </c>
      <c r="AB352" s="19" t="s">
        <v>5825</v>
      </c>
      <c r="AC352" s="20" t="s">
        <v>14386</v>
      </c>
    </row>
    <row r="353" spans="1:29" ht="22.5" customHeight="1" x14ac:dyDescent="0.35">
      <c r="A353" s="33">
        <v>351</v>
      </c>
      <c r="B353" s="20" t="s">
        <v>21541</v>
      </c>
      <c r="C353" s="20" t="s">
        <v>50</v>
      </c>
      <c r="D353" s="20" t="str">
        <f t="shared" si="5"/>
        <v>NTĐang học</v>
      </c>
      <c r="E353" s="20" t="s">
        <v>6332</v>
      </c>
      <c r="F353" s="20" t="s">
        <v>78</v>
      </c>
      <c r="G353" s="20" t="s">
        <v>5788</v>
      </c>
      <c r="H353" s="20" t="s">
        <v>5264</v>
      </c>
      <c r="I353" s="20" t="s">
        <v>21542</v>
      </c>
      <c r="J353" s="33" t="s">
        <v>10263</v>
      </c>
      <c r="K353" s="215" t="s">
        <v>10264</v>
      </c>
      <c r="L353" s="20">
        <f t="shared" si="6"/>
        <v>17</v>
      </c>
      <c r="M353" s="20">
        <f t="shared" si="7"/>
        <v>9</v>
      </c>
      <c r="N353" s="20">
        <f t="shared" si="8"/>
        <v>2021</v>
      </c>
      <c r="O353" s="20">
        <v>72</v>
      </c>
      <c r="P353" s="209">
        <f t="shared" si="9"/>
        <v>46647</v>
      </c>
      <c r="Q353" s="20"/>
      <c r="R353" s="20" t="s">
        <v>21541</v>
      </c>
      <c r="S353" s="19" t="s">
        <v>14076</v>
      </c>
      <c r="T353" s="19" t="s">
        <v>618</v>
      </c>
      <c r="U353" s="19" t="s">
        <v>591</v>
      </c>
      <c r="V353" s="209">
        <v>30807</v>
      </c>
      <c r="W353" s="20" t="s">
        <v>75</v>
      </c>
      <c r="X353" s="20">
        <v>16</v>
      </c>
      <c r="Y353" s="33" t="s">
        <v>12326</v>
      </c>
      <c r="Z353" s="19" t="s">
        <v>62</v>
      </c>
      <c r="AA353" s="20" t="s">
        <v>5824</v>
      </c>
      <c r="AB353" s="19" t="s">
        <v>5825</v>
      </c>
      <c r="AC353" s="20" t="s">
        <v>14386</v>
      </c>
    </row>
    <row r="354" spans="1:29" ht="22.5" customHeight="1" x14ac:dyDescent="0.35">
      <c r="A354" s="33">
        <v>352</v>
      </c>
      <c r="B354" s="20" t="s">
        <v>21543</v>
      </c>
      <c r="C354" s="20" t="s">
        <v>50</v>
      </c>
      <c r="D354" s="20" t="str">
        <f t="shared" si="5"/>
        <v>NTĐang học</v>
      </c>
      <c r="E354" s="20" t="s">
        <v>6332</v>
      </c>
      <c r="F354" s="20" t="s">
        <v>78</v>
      </c>
      <c r="G354" s="20" t="s">
        <v>5788</v>
      </c>
      <c r="H354" s="20" t="s">
        <v>5264</v>
      </c>
      <c r="I354" s="20" t="s">
        <v>21544</v>
      </c>
      <c r="J354" s="33" t="s">
        <v>10263</v>
      </c>
      <c r="K354" s="215" t="s">
        <v>10264</v>
      </c>
      <c r="L354" s="20">
        <f t="shared" si="6"/>
        <v>17</v>
      </c>
      <c r="M354" s="20">
        <f t="shared" si="7"/>
        <v>9</v>
      </c>
      <c r="N354" s="20">
        <f t="shared" si="8"/>
        <v>2021</v>
      </c>
      <c r="O354" s="20">
        <v>72</v>
      </c>
      <c r="P354" s="209">
        <f t="shared" si="9"/>
        <v>46647</v>
      </c>
      <c r="Q354" s="20"/>
      <c r="R354" s="20" t="s">
        <v>21543</v>
      </c>
      <c r="S354" s="19" t="s">
        <v>21545</v>
      </c>
      <c r="T354" s="19" t="s">
        <v>16884</v>
      </c>
      <c r="U354" s="19" t="s">
        <v>1909</v>
      </c>
      <c r="V354" s="209">
        <v>30412</v>
      </c>
      <c r="W354" s="20" t="s">
        <v>75</v>
      </c>
      <c r="X354" s="20">
        <v>16</v>
      </c>
      <c r="Y354" s="33" t="s">
        <v>12326</v>
      </c>
      <c r="Z354" s="19" t="s">
        <v>62</v>
      </c>
      <c r="AA354" s="20" t="s">
        <v>5824</v>
      </c>
      <c r="AB354" s="19" t="s">
        <v>5825</v>
      </c>
      <c r="AC354" s="20" t="s">
        <v>14386</v>
      </c>
    </row>
    <row r="355" spans="1:29" ht="22.5" customHeight="1" x14ac:dyDescent="0.35">
      <c r="A355" s="33">
        <v>353</v>
      </c>
      <c r="B355" s="20" t="s">
        <v>21546</v>
      </c>
      <c r="C355" s="20" t="s">
        <v>50</v>
      </c>
      <c r="D355" s="20" t="str">
        <f t="shared" si="5"/>
        <v>NTĐang học</v>
      </c>
      <c r="E355" s="20" t="s">
        <v>6332</v>
      </c>
      <c r="F355" s="20" t="s">
        <v>78</v>
      </c>
      <c r="G355" s="20" t="s">
        <v>5788</v>
      </c>
      <c r="H355" s="20" t="s">
        <v>5264</v>
      </c>
      <c r="I355" s="20" t="s">
        <v>21547</v>
      </c>
      <c r="J355" s="33" t="s">
        <v>830</v>
      </c>
      <c r="K355" s="215" t="s">
        <v>831</v>
      </c>
      <c r="L355" s="20">
        <f t="shared" si="6"/>
        <v>30</v>
      </c>
      <c r="M355" s="20">
        <f t="shared" si="7"/>
        <v>12</v>
      </c>
      <c r="N355" s="20">
        <f t="shared" si="8"/>
        <v>2021</v>
      </c>
      <c r="O355" s="20">
        <v>72</v>
      </c>
      <c r="P355" s="209">
        <f t="shared" si="9"/>
        <v>46751</v>
      </c>
      <c r="Q355" s="20"/>
      <c r="R355" s="20" t="s">
        <v>21546</v>
      </c>
      <c r="S355" s="19" t="s">
        <v>978</v>
      </c>
      <c r="T355" s="19" t="s">
        <v>493</v>
      </c>
      <c r="U355" s="19" t="s">
        <v>173</v>
      </c>
      <c r="V355" s="209">
        <v>36605</v>
      </c>
      <c r="W355" s="20" t="s">
        <v>44</v>
      </c>
      <c r="X355" s="20">
        <v>16</v>
      </c>
      <c r="Y355" s="33" t="s">
        <v>12326</v>
      </c>
      <c r="Z355" s="19" t="s">
        <v>62</v>
      </c>
      <c r="AA355" s="20" t="s">
        <v>5824</v>
      </c>
      <c r="AB355" s="19" t="s">
        <v>5825</v>
      </c>
      <c r="AC355" s="20" t="s">
        <v>14386</v>
      </c>
    </row>
    <row r="356" spans="1:29" ht="22.5" customHeight="1" x14ac:dyDescent="0.35">
      <c r="A356" s="33">
        <v>354</v>
      </c>
      <c r="B356" s="20" t="s">
        <v>21548</v>
      </c>
      <c r="C356" s="20" t="s">
        <v>50</v>
      </c>
      <c r="D356" s="20" t="str">
        <f t="shared" si="5"/>
        <v>NTĐang học</v>
      </c>
      <c r="E356" s="20" t="s">
        <v>6332</v>
      </c>
      <c r="F356" s="20" t="s">
        <v>78</v>
      </c>
      <c r="G356" s="20" t="s">
        <v>5788</v>
      </c>
      <c r="H356" s="20" t="s">
        <v>5264</v>
      </c>
      <c r="I356" s="20" t="s">
        <v>21549</v>
      </c>
      <c r="J356" s="33" t="s">
        <v>830</v>
      </c>
      <c r="K356" s="215" t="s">
        <v>831</v>
      </c>
      <c r="L356" s="20">
        <f t="shared" si="6"/>
        <v>30</v>
      </c>
      <c r="M356" s="20">
        <f t="shared" si="7"/>
        <v>12</v>
      </c>
      <c r="N356" s="20">
        <f t="shared" si="8"/>
        <v>2021</v>
      </c>
      <c r="O356" s="20">
        <v>72</v>
      </c>
      <c r="P356" s="209">
        <f t="shared" si="9"/>
        <v>46751</v>
      </c>
      <c r="Q356" s="20"/>
      <c r="R356" s="20" t="s">
        <v>21548</v>
      </c>
      <c r="S356" s="19" t="s">
        <v>21550</v>
      </c>
      <c r="T356" s="19" t="s">
        <v>445</v>
      </c>
      <c r="U356" s="19" t="s">
        <v>557</v>
      </c>
      <c r="V356" s="209">
        <v>32203</v>
      </c>
      <c r="W356" s="20" t="s">
        <v>75</v>
      </c>
      <c r="X356" s="20">
        <v>16</v>
      </c>
      <c r="Y356" s="33" t="s">
        <v>12326</v>
      </c>
      <c r="Z356" s="19" t="s">
        <v>62</v>
      </c>
      <c r="AA356" s="20" t="s">
        <v>5824</v>
      </c>
      <c r="AB356" s="19" t="s">
        <v>5825</v>
      </c>
      <c r="AC356" s="20" t="s">
        <v>14386</v>
      </c>
    </row>
    <row r="357" spans="1:29" ht="22.5" customHeight="1" x14ac:dyDescent="0.35">
      <c r="A357" s="33">
        <v>355</v>
      </c>
      <c r="B357" s="20" t="s">
        <v>21551</v>
      </c>
      <c r="C357" s="20" t="s">
        <v>50</v>
      </c>
      <c r="D357" s="20" t="str">
        <f t="shared" si="5"/>
        <v>NTĐang học</v>
      </c>
      <c r="E357" s="20" t="s">
        <v>6332</v>
      </c>
      <c r="F357" s="20" t="s">
        <v>78</v>
      </c>
      <c r="G357" s="20" t="s">
        <v>5788</v>
      </c>
      <c r="H357" s="20" t="s">
        <v>5264</v>
      </c>
      <c r="I357" s="20" t="s">
        <v>21552</v>
      </c>
      <c r="J357" s="33" t="s">
        <v>830</v>
      </c>
      <c r="K357" s="215" t="s">
        <v>831</v>
      </c>
      <c r="L357" s="20">
        <f t="shared" si="6"/>
        <v>30</v>
      </c>
      <c r="M357" s="20">
        <f t="shared" si="7"/>
        <v>12</v>
      </c>
      <c r="N357" s="20">
        <f t="shared" si="8"/>
        <v>2021</v>
      </c>
      <c r="O357" s="20">
        <v>72</v>
      </c>
      <c r="P357" s="209">
        <f t="shared" si="9"/>
        <v>46751</v>
      </c>
      <c r="Q357" s="20"/>
      <c r="R357" s="20" t="s">
        <v>21551</v>
      </c>
      <c r="S357" s="19" t="s">
        <v>21553</v>
      </c>
      <c r="T357" s="19" t="s">
        <v>954</v>
      </c>
      <c r="U357" s="19" t="s">
        <v>21554</v>
      </c>
      <c r="V357" s="209">
        <v>33141</v>
      </c>
      <c r="W357" s="20" t="s">
        <v>75</v>
      </c>
      <c r="X357" s="20">
        <v>16</v>
      </c>
      <c r="Y357" s="33" t="s">
        <v>12326</v>
      </c>
      <c r="Z357" s="19" t="s">
        <v>62</v>
      </c>
      <c r="AA357" s="20" t="s">
        <v>5824</v>
      </c>
      <c r="AB357" s="19" t="s">
        <v>5825</v>
      </c>
      <c r="AC357" s="20" t="s">
        <v>14386</v>
      </c>
    </row>
    <row r="358" spans="1:29" ht="22.5" customHeight="1" x14ac:dyDescent="0.35">
      <c r="A358" s="33">
        <v>356</v>
      </c>
      <c r="B358" s="20" t="s">
        <v>21555</v>
      </c>
      <c r="C358" s="20" t="s">
        <v>50</v>
      </c>
      <c r="D358" s="20" t="str">
        <f t="shared" si="5"/>
        <v>NTĐang học</v>
      </c>
      <c r="E358" s="20" t="s">
        <v>6332</v>
      </c>
      <c r="F358" s="20" t="s">
        <v>78</v>
      </c>
      <c r="G358" s="20" t="s">
        <v>5788</v>
      </c>
      <c r="H358" s="20" t="s">
        <v>5264</v>
      </c>
      <c r="I358" s="20" t="s">
        <v>21556</v>
      </c>
      <c r="J358" s="33" t="s">
        <v>830</v>
      </c>
      <c r="K358" s="215" t="s">
        <v>831</v>
      </c>
      <c r="L358" s="20">
        <f t="shared" si="6"/>
        <v>30</v>
      </c>
      <c r="M358" s="20">
        <f t="shared" si="7"/>
        <v>12</v>
      </c>
      <c r="N358" s="20">
        <f t="shared" si="8"/>
        <v>2021</v>
      </c>
      <c r="O358" s="20">
        <v>72</v>
      </c>
      <c r="P358" s="209">
        <f t="shared" si="9"/>
        <v>46751</v>
      </c>
      <c r="Q358" s="20"/>
      <c r="R358" s="20" t="s">
        <v>21555</v>
      </c>
      <c r="S358" s="19" t="s">
        <v>21557</v>
      </c>
      <c r="T358" s="19" t="s">
        <v>13547</v>
      </c>
      <c r="U358" s="19" t="s">
        <v>19142</v>
      </c>
      <c r="V358" s="209">
        <v>30450</v>
      </c>
      <c r="W358" s="20" t="s">
        <v>75</v>
      </c>
      <c r="X358" s="20">
        <v>16</v>
      </c>
      <c r="Y358" s="33" t="s">
        <v>12326</v>
      </c>
      <c r="Z358" s="19" t="s">
        <v>62</v>
      </c>
      <c r="AA358" s="20" t="s">
        <v>5824</v>
      </c>
      <c r="AB358" s="19" t="s">
        <v>5825</v>
      </c>
      <c r="AC358" s="20" t="s">
        <v>14386</v>
      </c>
    </row>
    <row r="359" spans="1:29" ht="22.5" customHeight="1" x14ac:dyDescent="0.35">
      <c r="A359" s="33">
        <v>357</v>
      </c>
      <c r="B359" s="20" t="s">
        <v>21558</v>
      </c>
      <c r="C359" s="20" t="s">
        <v>50</v>
      </c>
      <c r="D359" s="20" t="str">
        <f t="shared" si="5"/>
        <v>NTĐang học</v>
      </c>
      <c r="E359" s="20" t="s">
        <v>6332</v>
      </c>
      <c r="F359" s="20" t="s">
        <v>78</v>
      </c>
      <c r="G359" s="20" t="s">
        <v>5788</v>
      </c>
      <c r="H359" s="20" t="s">
        <v>5264</v>
      </c>
      <c r="I359" s="20" t="s">
        <v>21559</v>
      </c>
      <c r="J359" s="33" t="s">
        <v>830</v>
      </c>
      <c r="K359" s="215" t="s">
        <v>831</v>
      </c>
      <c r="L359" s="20">
        <f t="shared" si="6"/>
        <v>30</v>
      </c>
      <c r="M359" s="20">
        <f t="shared" si="7"/>
        <v>12</v>
      </c>
      <c r="N359" s="20">
        <f t="shared" si="8"/>
        <v>2021</v>
      </c>
      <c r="O359" s="20">
        <v>72</v>
      </c>
      <c r="P359" s="209">
        <f t="shared" si="9"/>
        <v>46751</v>
      </c>
      <c r="Q359" s="20"/>
      <c r="R359" s="20" t="s">
        <v>21558</v>
      </c>
      <c r="S359" s="19" t="s">
        <v>21560</v>
      </c>
      <c r="T359" s="19" t="s">
        <v>1267</v>
      </c>
      <c r="U359" s="19" t="s">
        <v>835</v>
      </c>
      <c r="V359" s="209">
        <v>36204</v>
      </c>
      <c r="W359" s="20" t="s">
        <v>44</v>
      </c>
      <c r="X359" s="20">
        <v>16</v>
      </c>
      <c r="Y359" s="33" t="s">
        <v>12326</v>
      </c>
      <c r="Z359" s="19" t="s">
        <v>62</v>
      </c>
      <c r="AA359" s="20" t="s">
        <v>5824</v>
      </c>
      <c r="AB359" s="19" t="s">
        <v>5825</v>
      </c>
      <c r="AC359" s="20" t="s">
        <v>14386</v>
      </c>
    </row>
    <row r="360" spans="1:29" ht="22.5" customHeight="1" x14ac:dyDescent="0.35">
      <c r="A360" s="33">
        <v>358</v>
      </c>
      <c r="B360" s="20" t="s">
        <v>21561</v>
      </c>
      <c r="C360" s="20" t="s">
        <v>50</v>
      </c>
      <c r="D360" s="20" t="str">
        <f t="shared" si="5"/>
        <v>NTĐang học</v>
      </c>
      <c r="E360" s="20" t="s">
        <v>6332</v>
      </c>
      <c r="F360" s="20" t="s">
        <v>78</v>
      </c>
      <c r="G360" s="20" t="s">
        <v>5788</v>
      </c>
      <c r="H360" s="20" t="s">
        <v>5264</v>
      </c>
      <c r="I360" s="20" t="s">
        <v>21562</v>
      </c>
      <c r="J360" s="33" t="s">
        <v>830</v>
      </c>
      <c r="K360" s="215" t="s">
        <v>831</v>
      </c>
      <c r="L360" s="20">
        <f t="shared" si="6"/>
        <v>30</v>
      </c>
      <c r="M360" s="20">
        <f t="shared" si="7"/>
        <v>12</v>
      </c>
      <c r="N360" s="20">
        <f t="shared" si="8"/>
        <v>2021</v>
      </c>
      <c r="O360" s="20">
        <v>72</v>
      </c>
      <c r="P360" s="209">
        <f t="shared" si="9"/>
        <v>46751</v>
      </c>
      <c r="Q360" s="20"/>
      <c r="R360" s="20" t="s">
        <v>21561</v>
      </c>
      <c r="S360" s="19" t="s">
        <v>21563</v>
      </c>
      <c r="T360" s="19" t="s">
        <v>21564</v>
      </c>
      <c r="U360" s="19" t="s">
        <v>14192</v>
      </c>
      <c r="V360" s="209">
        <v>32051</v>
      </c>
      <c r="W360" s="20" t="s">
        <v>75</v>
      </c>
      <c r="X360" s="20">
        <v>16</v>
      </c>
      <c r="Y360" s="33" t="s">
        <v>12326</v>
      </c>
      <c r="Z360" s="19" t="s">
        <v>62</v>
      </c>
      <c r="AA360" s="20" t="s">
        <v>5824</v>
      </c>
      <c r="AB360" s="19" t="s">
        <v>5825</v>
      </c>
      <c r="AC360" s="20" t="s">
        <v>14386</v>
      </c>
    </row>
    <row r="361" spans="1:29" ht="22.5" customHeight="1" x14ac:dyDescent="0.35">
      <c r="A361" s="33">
        <v>359</v>
      </c>
      <c r="B361" s="20" t="s">
        <v>21565</v>
      </c>
      <c r="C361" s="20" t="s">
        <v>50</v>
      </c>
      <c r="D361" s="20" t="str">
        <f t="shared" si="5"/>
        <v>NTĐang học</v>
      </c>
      <c r="E361" s="20" t="s">
        <v>6332</v>
      </c>
      <c r="F361" s="20" t="s">
        <v>78</v>
      </c>
      <c r="G361" s="20" t="s">
        <v>5788</v>
      </c>
      <c r="H361" s="20" t="s">
        <v>5264</v>
      </c>
      <c r="I361" s="20" t="s">
        <v>21566</v>
      </c>
      <c r="J361" s="33" t="s">
        <v>830</v>
      </c>
      <c r="K361" s="215" t="s">
        <v>831</v>
      </c>
      <c r="L361" s="20">
        <f t="shared" si="6"/>
        <v>30</v>
      </c>
      <c r="M361" s="20">
        <f t="shared" si="7"/>
        <v>12</v>
      </c>
      <c r="N361" s="20">
        <f t="shared" si="8"/>
        <v>2021</v>
      </c>
      <c r="O361" s="20">
        <v>72</v>
      </c>
      <c r="P361" s="209">
        <f t="shared" si="9"/>
        <v>46751</v>
      </c>
      <c r="Q361" s="20"/>
      <c r="R361" s="20" t="s">
        <v>21565</v>
      </c>
      <c r="S361" s="19" t="s">
        <v>21567</v>
      </c>
      <c r="T361" s="19" t="s">
        <v>373</v>
      </c>
      <c r="U361" s="19" t="s">
        <v>489</v>
      </c>
      <c r="V361" s="210">
        <v>35779</v>
      </c>
      <c r="W361" s="20" t="s">
        <v>44</v>
      </c>
      <c r="X361" s="20">
        <v>16</v>
      </c>
      <c r="Y361" s="33" t="s">
        <v>12326</v>
      </c>
      <c r="Z361" s="19" t="s">
        <v>62</v>
      </c>
      <c r="AA361" s="20" t="s">
        <v>5824</v>
      </c>
      <c r="AB361" s="19" t="s">
        <v>5825</v>
      </c>
      <c r="AC361" s="20" t="s">
        <v>14386</v>
      </c>
    </row>
    <row r="362" spans="1:29" ht="22.5" customHeight="1" x14ac:dyDescent="0.35">
      <c r="A362" s="33">
        <v>360</v>
      </c>
      <c r="B362" s="20" t="s">
        <v>21568</v>
      </c>
      <c r="C362" s="20" t="s">
        <v>50</v>
      </c>
      <c r="D362" s="20" t="str">
        <f t="shared" si="5"/>
        <v>NTĐang học</v>
      </c>
      <c r="E362" s="20" t="s">
        <v>6332</v>
      </c>
      <c r="F362" s="20" t="s">
        <v>78</v>
      </c>
      <c r="G362" s="20" t="s">
        <v>5788</v>
      </c>
      <c r="H362" s="20" t="s">
        <v>5264</v>
      </c>
      <c r="I362" s="20" t="s">
        <v>21569</v>
      </c>
      <c r="J362" s="33" t="s">
        <v>830</v>
      </c>
      <c r="K362" s="215" t="s">
        <v>831</v>
      </c>
      <c r="L362" s="20">
        <f t="shared" si="6"/>
        <v>30</v>
      </c>
      <c r="M362" s="20">
        <f t="shared" si="7"/>
        <v>12</v>
      </c>
      <c r="N362" s="20">
        <f t="shared" si="8"/>
        <v>2021</v>
      </c>
      <c r="O362" s="20">
        <v>72</v>
      </c>
      <c r="P362" s="209">
        <f t="shared" si="9"/>
        <v>46751</v>
      </c>
      <c r="Q362" s="20"/>
      <c r="R362" s="20" t="s">
        <v>21568</v>
      </c>
      <c r="S362" s="19" t="s">
        <v>679</v>
      </c>
      <c r="T362" s="19" t="s">
        <v>435</v>
      </c>
      <c r="U362" s="19" t="s">
        <v>731</v>
      </c>
      <c r="V362" s="209">
        <v>32675</v>
      </c>
      <c r="W362" s="20" t="s">
        <v>75</v>
      </c>
      <c r="X362" s="20">
        <v>16</v>
      </c>
      <c r="Y362" s="33" t="s">
        <v>12326</v>
      </c>
      <c r="Z362" s="19" t="s">
        <v>62</v>
      </c>
      <c r="AA362" s="20" t="s">
        <v>5824</v>
      </c>
      <c r="AB362" s="19" t="s">
        <v>5825</v>
      </c>
      <c r="AC362" s="20" t="s">
        <v>14386</v>
      </c>
    </row>
    <row r="363" spans="1:29" ht="22.5" customHeight="1" x14ac:dyDescent="0.35">
      <c r="A363" s="33">
        <v>361</v>
      </c>
      <c r="B363" s="20" t="s">
        <v>21570</v>
      </c>
      <c r="C363" s="20" t="s">
        <v>50</v>
      </c>
      <c r="D363" s="20" t="str">
        <f t="shared" si="5"/>
        <v>NTĐang học</v>
      </c>
      <c r="E363" s="20" t="s">
        <v>6332</v>
      </c>
      <c r="F363" s="20" t="s">
        <v>78</v>
      </c>
      <c r="G363" s="20" t="s">
        <v>5788</v>
      </c>
      <c r="H363" s="20" t="s">
        <v>5264</v>
      </c>
      <c r="I363" s="20" t="s">
        <v>21571</v>
      </c>
      <c r="J363" s="33" t="s">
        <v>830</v>
      </c>
      <c r="K363" s="215" t="s">
        <v>831</v>
      </c>
      <c r="L363" s="20">
        <f t="shared" si="6"/>
        <v>30</v>
      </c>
      <c r="M363" s="20">
        <f t="shared" si="7"/>
        <v>12</v>
      </c>
      <c r="N363" s="20">
        <f t="shared" si="8"/>
        <v>2021</v>
      </c>
      <c r="O363" s="20">
        <v>72</v>
      </c>
      <c r="P363" s="209">
        <f t="shared" si="9"/>
        <v>46751</v>
      </c>
      <c r="Q363" s="20"/>
      <c r="R363" s="20" t="s">
        <v>21570</v>
      </c>
      <c r="S363" s="19" t="s">
        <v>21572</v>
      </c>
      <c r="T363" s="19" t="s">
        <v>1808</v>
      </c>
      <c r="U363" s="19" t="s">
        <v>700</v>
      </c>
      <c r="V363" s="210">
        <v>36847</v>
      </c>
      <c r="W363" s="20" t="s">
        <v>44</v>
      </c>
      <c r="X363" s="20">
        <v>16</v>
      </c>
      <c r="Y363" s="33" t="s">
        <v>12326</v>
      </c>
      <c r="Z363" s="19" t="s">
        <v>62</v>
      </c>
      <c r="AA363" s="20" t="s">
        <v>5824</v>
      </c>
      <c r="AB363" s="19" t="s">
        <v>5825</v>
      </c>
      <c r="AC363" s="20" t="s">
        <v>14386</v>
      </c>
    </row>
    <row r="364" spans="1:29" ht="22.5" customHeight="1" x14ac:dyDescent="0.35">
      <c r="A364" s="33">
        <v>362</v>
      </c>
      <c r="B364" s="20" t="s">
        <v>21573</v>
      </c>
      <c r="C364" s="20" t="s">
        <v>50</v>
      </c>
      <c r="D364" s="20" t="str">
        <f t="shared" si="5"/>
        <v>NTĐang học</v>
      </c>
      <c r="E364" s="20" t="s">
        <v>6332</v>
      </c>
      <c r="F364" s="20" t="s">
        <v>78</v>
      </c>
      <c r="G364" s="20" t="s">
        <v>5788</v>
      </c>
      <c r="H364" s="20" t="s">
        <v>5264</v>
      </c>
      <c r="I364" s="20" t="s">
        <v>21574</v>
      </c>
      <c r="J364" s="33" t="s">
        <v>830</v>
      </c>
      <c r="K364" s="215" t="s">
        <v>831</v>
      </c>
      <c r="L364" s="20">
        <f t="shared" si="6"/>
        <v>30</v>
      </c>
      <c r="M364" s="20">
        <f t="shared" si="7"/>
        <v>12</v>
      </c>
      <c r="N364" s="20">
        <f t="shared" si="8"/>
        <v>2021</v>
      </c>
      <c r="O364" s="20">
        <v>72</v>
      </c>
      <c r="P364" s="209">
        <f t="shared" si="9"/>
        <v>46751</v>
      </c>
      <c r="Q364" s="20"/>
      <c r="R364" s="20" t="s">
        <v>21573</v>
      </c>
      <c r="S364" s="19" t="s">
        <v>21575</v>
      </c>
      <c r="T364" s="19" t="s">
        <v>10012</v>
      </c>
      <c r="U364" s="19" t="s">
        <v>1789</v>
      </c>
      <c r="V364" s="209">
        <v>37003</v>
      </c>
      <c r="W364" s="20" t="s">
        <v>75</v>
      </c>
      <c r="X364" s="20">
        <v>16</v>
      </c>
      <c r="Y364" s="33" t="s">
        <v>12326</v>
      </c>
      <c r="Z364" s="19" t="s">
        <v>62</v>
      </c>
      <c r="AA364" s="20" t="s">
        <v>5824</v>
      </c>
      <c r="AB364" s="19" t="s">
        <v>5825</v>
      </c>
      <c r="AC364" s="20" t="s">
        <v>14386</v>
      </c>
    </row>
    <row r="365" spans="1:29" ht="22.5" customHeight="1" x14ac:dyDescent="0.35">
      <c r="A365" s="33">
        <v>363</v>
      </c>
      <c r="B365" s="20" t="s">
        <v>21576</v>
      </c>
      <c r="C365" s="20" t="s">
        <v>50</v>
      </c>
      <c r="D365" s="20" t="str">
        <f t="shared" si="5"/>
        <v>NTĐang học</v>
      </c>
      <c r="E365" s="20" t="s">
        <v>6332</v>
      </c>
      <c r="F365" s="20" t="s">
        <v>78</v>
      </c>
      <c r="G365" s="20" t="s">
        <v>5788</v>
      </c>
      <c r="H365" s="20" t="s">
        <v>5264</v>
      </c>
      <c r="I365" s="20" t="s">
        <v>21577</v>
      </c>
      <c r="J365" s="33" t="s">
        <v>830</v>
      </c>
      <c r="K365" s="215" t="s">
        <v>831</v>
      </c>
      <c r="L365" s="20">
        <f t="shared" si="6"/>
        <v>30</v>
      </c>
      <c r="M365" s="20">
        <f t="shared" si="7"/>
        <v>12</v>
      </c>
      <c r="N365" s="20">
        <f t="shared" si="8"/>
        <v>2021</v>
      </c>
      <c r="O365" s="20">
        <v>72</v>
      </c>
      <c r="P365" s="209">
        <f t="shared" si="9"/>
        <v>46751</v>
      </c>
      <c r="Q365" s="20"/>
      <c r="R365" s="20" t="s">
        <v>21576</v>
      </c>
      <c r="S365" s="19" t="s">
        <v>18023</v>
      </c>
      <c r="T365" s="19" t="s">
        <v>1495</v>
      </c>
      <c r="U365" s="19" t="s">
        <v>667</v>
      </c>
      <c r="V365" s="209">
        <v>31632</v>
      </c>
      <c r="W365" s="20" t="s">
        <v>75</v>
      </c>
      <c r="X365" s="20">
        <v>16</v>
      </c>
      <c r="Y365" s="33" t="s">
        <v>12326</v>
      </c>
      <c r="Z365" s="19" t="s">
        <v>62</v>
      </c>
      <c r="AA365" s="20" t="s">
        <v>5824</v>
      </c>
      <c r="AB365" s="19" t="s">
        <v>5825</v>
      </c>
      <c r="AC365" s="20" t="s">
        <v>14386</v>
      </c>
    </row>
    <row r="366" spans="1:29" ht="22.5" customHeight="1" x14ac:dyDescent="0.35">
      <c r="A366" s="33">
        <v>364</v>
      </c>
      <c r="B366" s="20" t="s">
        <v>21578</v>
      </c>
      <c r="C366" s="20" t="s">
        <v>50</v>
      </c>
      <c r="D366" s="20" t="str">
        <f t="shared" si="5"/>
        <v>NTĐang học</v>
      </c>
      <c r="E366" s="20" t="s">
        <v>6332</v>
      </c>
      <c r="F366" s="20" t="s">
        <v>78</v>
      </c>
      <c r="G366" s="20" t="s">
        <v>5788</v>
      </c>
      <c r="H366" s="20" t="s">
        <v>5264</v>
      </c>
      <c r="I366" s="20" t="s">
        <v>21579</v>
      </c>
      <c r="J366" s="33" t="s">
        <v>12317</v>
      </c>
      <c r="K366" s="215" t="s">
        <v>12318</v>
      </c>
      <c r="L366" s="20">
        <f t="shared" si="6"/>
        <v>21</v>
      </c>
      <c r="M366" s="20">
        <f t="shared" si="7"/>
        <v>12</v>
      </c>
      <c r="N366" s="20">
        <f t="shared" si="8"/>
        <v>2021</v>
      </c>
      <c r="O366" s="20">
        <v>72</v>
      </c>
      <c r="P366" s="209">
        <f t="shared" si="9"/>
        <v>46742</v>
      </c>
      <c r="Q366" s="20"/>
      <c r="R366" s="20" t="s">
        <v>21578</v>
      </c>
      <c r="S366" s="19" t="s">
        <v>21580</v>
      </c>
      <c r="T366" s="19" t="s">
        <v>863</v>
      </c>
      <c r="U366" s="19" t="s">
        <v>1040</v>
      </c>
      <c r="V366" s="209">
        <v>30543</v>
      </c>
      <c r="W366" s="20" t="s">
        <v>44</v>
      </c>
      <c r="X366" s="20">
        <v>16</v>
      </c>
      <c r="Y366" s="33" t="s">
        <v>12326</v>
      </c>
      <c r="Z366" s="19" t="s">
        <v>62</v>
      </c>
      <c r="AA366" s="20" t="s">
        <v>5824</v>
      </c>
      <c r="AB366" s="19" t="s">
        <v>5825</v>
      </c>
      <c r="AC366" s="20" t="s">
        <v>14386</v>
      </c>
    </row>
    <row r="367" spans="1:29" ht="22.5" customHeight="1" x14ac:dyDescent="0.35">
      <c r="A367" s="33">
        <v>365</v>
      </c>
      <c r="B367" s="20" t="s">
        <v>21581</v>
      </c>
      <c r="C367" s="20" t="s">
        <v>50</v>
      </c>
      <c r="D367" s="20" t="str">
        <f t="shared" si="5"/>
        <v>NTĐang học</v>
      </c>
      <c r="E367" s="20" t="s">
        <v>6332</v>
      </c>
      <c r="F367" s="20" t="s">
        <v>78</v>
      </c>
      <c r="G367" s="20" t="s">
        <v>5788</v>
      </c>
      <c r="H367" s="20" t="s">
        <v>5264</v>
      </c>
      <c r="I367" s="20" t="s">
        <v>21582</v>
      </c>
      <c r="J367" s="33" t="s">
        <v>12317</v>
      </c>
      <c r="K367" s="215" t="s">
        <v>12318</v>
      </c>
      <c r="L367" s="20">
        <f t="shared" si="6"/>
        <v>21</v>
      </c>
      <c r="M367" s="20">
        <f t="shared" si="7"/>
        <v>12</v>
      </c>
      <c r="N367" s="20">
        <f t="shared" si="8"/>
        <v>2021</v>
      </c>
      <c r="O367" s="20">
        <v>72</v>
      </c>
      <c r="P367" s="209">
        <f t="shared" si="9"/>
        <v>46742</v>
      </c>
      <c r="Q367" s="20"/>
      <c r="R367" s="20" t="s">
        <v>21581</v>
      </c>
      <c r="S367" s="19" t="s">
        <v>21583</v>
      </c>
      <c r="T367" s="19" t="s">
        <v>638</v>
      </c>
      <c r="U367" s="19" t="s">
        <v>1882</v>
      </c>
      <c r="V367" s="209">
        <v>34913</v>
      </c>
      <c r="W367" s="20" t="s">
        <v>75</v>
      </c>
      <c r="X367" s="20">
        <v>16</v>
      </c>
      <c r="Y367" s="33" t="s">
        <v>12326</v>
      </c>
      <c r="Z367" s="19" t="s">
        <v>62</v>
      </c>
      <c r="AA367" s="20" t="s">
        <v>5824</v>
      </c>
      <c r="AB367" s="19" t="s">
        <v>5825</v>
      </c>
      <c r="AC367" s="20" t="s">
        <v>14386</v>
      </c>
    </row>
    <row r="368" spans="1:29" ht="22.5" customHeight="1" x14ac:dyDescent="0.35">
      <c r="A368" s="33">
        <v>366</v>
      </c>
      <c r="B368" s="20" t="s">
        <v>21584</v>
      </c>
      <c r="C368" s="20" t="s">
        <v>50</v>
      </c>
      <c r="D368" s="20" t="str">
        <f t="shared" si="5"/>
        <v>NTĐang học</v>
      </c>
      <c r="E368" s="20" t="s">
        <v>6332</v>
      </c>
      <c r="F368" s="20" t="s">
        <v>78</v>
      </c>
      <c r="G368" s="20" t="s">
        <v>5788</v>
      </c>
      <c r="H368" s="20" t="s">
        <v>5264</v>
      </c>
      <c r="I368" s="20" t="s">
        <v>21585</v>
      </c>
      <c r="J368" s="33" t="s">
        <v>12317</v>
      </c>
      <c r="K368" s="215" t="s">
        <v>12318</v>
      </c>
      <c r="L368" s="20">
        <f t="shared" si="6"/>
        <v>21</v>
      </c>
      <c r="M368" s="20">
        <f t="shared" si="7"/>
        <v>12</v>
      </c>
      <c r="N368" s="20">
        <f t="shared" si="8"/>
        <v>2021</v>
      </c>
      <c r="O368" s="20">
        <v>72</v>
      </c>
      <c r="P368" s="209">
        <f t="shared" si="9"/>
        <v>46742</v>
      </c>
      <c r="Q368" s="20"/>
      <c r="R368" s="20" t="s">
        <v>21584</v>
      </c>
      <c r="S368" s="19" t="s">
        <v>4502</v>
      </c>
      <c r="T368" s="19" t="s">
        <v>118</v>
      </c>
      <c r="U368" s="19" t="s">
        <v>100</v>
      </c>
      <c r="V368" s="210">
        <v>32073</v>
      </c>
      <c r="W368" s="20" t="s">
        <v>75</v>
      </c>
      <c r="X368" s="20">
        <v>16</v>
      </c>
      <c r="Y368" s="33" t="s">
        <v>12326</v>
      </c>
      <c r="Z368" s="19" t="s">
        <v>62</v>
      </c>
      <c r="AA368" s="20" t="s">
        <v>5824</v>
      </c>
      <c r="AB368" s="19" t="s">
        <v>5825</v>
      </c>
      <c r="AC368" s="20" t="s">
        <v>14386</v>
      </c>
    </row>
    <row r="369" spans="1:29" ht="22.5" customHeight="1" x14ac:dyDescent="0.35">
      <c r="A369" s="33">
        <v>367</v>
      </c>
      <c r="B369" s="20" t="s">
        <v>21586</v>
      </c>
      <c r="C369" s="20" t="s">
        <v>50</v>
      </c>
      <c r="D369" s="20" t="str">
        <f t="shared" si="5"/>
        <v>NTĐang học</v>
      </c>
      <c r="E369" s="20" t="s">
        <v>6332</v>
      </c>
      <c r="F369" s="20" t="s">
        <v>78</v>
      </c>
      <c r="G369" s="20" t="s">
        <v>5788</v>
      </c>
      <c r="H369" s="20" t="s">
        <v>5264</v>
      </c>
      <c r="I369" s="20" t="s">
        <v>21587</v>
      </c>
      <c r="J369" s="33" t="s">
        <v>11630</v>
      </c>
      <c r="K369" s="215" t="s">
        <v>11631</v>
      </c>
      <c r="L369" s="20">
        <f t="shared" si="6"/>
        <v>11</v>
      </c>
      <c r="M369" s="20">
        <f t="shared" si="7"/>
        <v>11</v>
      </c>
      <c r="N369" s="20">
        <f t="shared" si="8"/>
        <v>2021</v>
      </c>
      <c r="O369" s="20">
        <v>72</v>
      </c>
      <c r="P369" s="209">
        <f t="shared" si="9"/>
        <v>46702</v>
      </c>
      <c r="Q369" s="20"/>
      <c r="R369" s="20" t="s">
        <v>21586</v>
      </c>
      <c r="S369" s="19" t="s">
        <v>21588</v>
      </c>
      <c r="T369" s="19" t="s">
        <v>449</v>
      </c>
      <c r="U369" s="19" t="s">
        <v>204</v>
      </c>
      <c r="V369" s="209">
        <v>35278</v>
      </c>
      <c r="W369" s="20" t="s">
        <v>75</v>
      </c>
      <c r="X369" s="20">
        <v>16</v>
      </c>
      <c r="Y369" s="33" t="s">
        <v>12326</v>
      </c>
      <c r="Z369" s="19" t="s">
        <v>62</v>
      </c>
      <c r="AA369" s="20" t="s">
        <v>5824</v>
      </c>
      <c r="AB369" s="19" t="s">
        <v>5825</v>
      </c>
      <c r="AC369" s="20" t="s">
        <v>14386</v>
      </c>
    </row>
    <row r="370" spans="1:29" ht="22.5" customHeight="1" x14ac:dyDescent="0.35">
      <c r="A370" s="33">
        <v>368</v>
      </c>
      <c r="B370" s="20" t="s">
        <v>21589</v>
      </c>
      <c r="C370" s="20" t="s">
        <v>50</v>
      </c>
      <c r="D370" s="20" t="str">
        <f t="shared" si="5"/>
        <v>NTĐang học</v>
      </c>
      <c r="E370" s="20" t="s">
        <v>6332</v>
      </c>
      <c r="F370" s="20" t="s">
        <v>78</v>
      </c>
      <c r="G370" s="20" t="s">
        <v>5788</v>
      </c>
      <c r="H370" s="20" t="s">
        <v>5264</v>
      </c>
      <c r="I370" s="20" t="s">
        <v>21590</v>
      </c>
      <c r="J370" s="33" t="s">
        <v>12317</v>
      </c>
      <c r="K370" s="215" t="s">
        <v>12318</v>
      </c>
      <c r="L370" s="20">
        <f t="shared" si="6"/>
        <v>21</v>
      </c>
      <c r="M370" s="20">
        <f t="shared" si="7"/>
        <v>12</v>
      </c>
      <c r="N370" s="20">
        <f t="shared" si="8"/>
        <v>2021</v>
      </c>
      <c r="O370" s="20">
        <v>72</v>
      </c>
      <c r="P370" s="209">
        <f t="shared" si="9"/>
        <v>46742</v>
      </c>
      <c r="Q370" s="20"/>
      <c r="R370" s="20" t="s">
        <v>21589</v>
      </c>
      <c r="S370" s="19" t="s">
        <v>20146</v>
      </c>
      <c r="T370" s="19" t="s">
        <v>373</v>
      </c>
      <c r="U370" s="19" t="s">
        <v>1139</v>
      </c>
      <c r="V370" s="209">
        <v>36010</v>
      </c>
      <c r="W370" s="20" t="s">
        <v>44</v>
      </c>
      <c r="X370" s="20">
        <v>16</v>
      </c>
      <c r="Y370" s="33" t="s">
        <v>12326</v>
      </c>
      <c r="Z370" s="19" t="s">
        <v>62</v>
      </c>
      <c r="AA370" s="20" t="s">
        <v>5824</v>
      </c>
      <c r="AB370" s="19" t="s">
        <v>5825</v>
      </c>
      <c r="AC370" s="20" t="s">
        <v>14386</v>
      </c>
    </row>
    <row r="371" spans="1:29" ht="22.5" customHeight="1" x14ac:dyDescent="0.35">
      <c r="A371" s="33">
        <v>369</v>
      </c>
      <c r="B371" s="20" t="s">
        <v>21591</v>
      </c>
      <c r="C371" s="20" t="s">
        <v>50</v>
      </c>
      <c r="D371" s="20" t="str">
        <f t="shared" si="5"/>
        <v>NTĐang học</v>
      </c>
      <c r="E371" s="20" t="s">
        <v>6332</v>
      </c>
      <c r="F371" s="20" t="s">
        <v>78</v>
      </c>
      <c r="G371" s="20" t="s">
        <v>5788</v>
      </c>
      <c r="H371" s="20" t="s">
        <v>5264</v>
      </c>
      <c r="I371" s="20" t="s">
        <v>21592</v>
      </c>
      <c r="J371" s="33" t="s">
        <v>12317</v>
      </c>
      <c r="K371" s="215" t="s">
        <v>12318</v>
      </c>
      <c r="L371" s="20">
        <f t="shared" si="6"/>
        <v>21</v>
      </c>
      <c r="M371" s="20">
        <f t="shared" si="7"/>
        <v>12</v>
      </c>
      <c r="N371" s="20">
        <f t="shared" si="8"/>
        <v>2021</v>
      </c>
      <c r="O371" s="20">
        <v>72</v>
      </c>
      <c r="P371" s="209">
        <f t="shared" si="9"/>
        <v>46742</v>
      </c>
      <c r="Q371" s="20"/>
      <c r="R371" s="20" t="s">
        <v>21591</v>
      </c>
      <c r="S371" s="19" t="s">
        <v>21593</v>
      </c>
      <c r="T371" s="19" t="s">
        <v>12843</v>
      </c>
      <c r="U371" s="19" t="s">
        <v>707</v>
      </c>
      <c r="V371" s="209">
        <v>34526</v>
      </c>
      <c r="W371" s="20" t="s">
        <v>44</v>
      </c>
      <c r="X371" s="20">
        <v>16</v>
      </c>
      <c r="Y371" s="33" t="s">
        <v>12326</v>
      </c>
      <c r="Z371" s="19" t="s">
        <v>62</v>
      </c>
      <c r="AA371" s="20" t="s">
        <v>5824</v>
      </c>
      <c r="AB371" s="19" t="s">
        <v>5825</v>
      </c>
      <c r="AC371" s="20" t="s">
        <v>14386</v>
      </c>
    </row>
    <row r="372" spans="1:29" ht="22.5" customHeight="1" x14ac:dyDescent="0.35">
      <c r="A372" s="33">
        <v>370</v>
      </c>
      <c r="B372" s="20" t="s">
        <v>21594</v>
      </c>
      <c r="C372" s="20" t="s">
        <v>50</v>
      </c>
      <c r="D372" s="20" t="str">
        <f t="shared" si="5"/>
        <v>NTĐang học</v>
      </c>
      <c r="E372" s="20" t="s">
        <v>6332</v>
      </c>
      <c r="F372" s="20" t="s">
        <v>78</v>
      </c>
      <c r="G372" s="20" t="s">
        <v>5788</v>
      </c>
      <c r="H372" s="20" t="s">
        <v>5264</v>
      </c>
      <c r="I372" s="20" t="s">
        <v>21595</v>
      </c>
      <c r="J372" s="33" t="s">
        <v>12317</v>
      </c>
      <c r="K372" s="215" t="s">
        <v>12318</v>
      </c>
      <c r="L372" s="20">
        <f t="shared" si="6"/>
        <v>21</v>
      </c>
      <c r="M372" s="20">
        <f t="shared" si="7"/>
        <v>12</v>
      </c>
      <c r="N372" s="20">
        <f t="shared" si="8"/>
        <v>2021</v>
      </c>
      <c r="O372" s="20">
        <v>72</v>
      </c>
      <c r="P372" s="209">
        <f t="shared" si="9"/>
        <v>46742</v>
      </c>
      <c r="Q372" s="20"/>
      <c r="R372" s="20" t="s">
        <v>21594</v>
      </c>
      <c r="S372" s="19" t="s">
        <v>21596</v>
      </c>
      <c r="T372" s="19" t="s">
        <v>21597</v>
      </c>
      <c r="U372" s="19" t="s">
        <v>1457</v>
      </c>
      <c r="V372" s="209">
        <v>35993</v>
      </c>
      <c r="W372" s="20" t="s">
        <v>44</v>
      </c>
      <c r="X372" s="20">
        <v>16</v>
      </c>
      <c r="Y372" s="33" t="s">
        <v>12326</v>
      </c>
      <c r="Z372" s="19" t="s">
        <v>62</v>
      </c>
      <c r="AA372" s="20" t="s">
        <v>5824</v>
      </c>
      <c r="AB372" s="19" t="s">
        <v>5825</v>
      </c>
      <c r="AC372" s="20" t="s">
        <v>14386</v>
      </c>
    </row>
    <row r="373" spans="1:29" ht="22.5" customHeight="1" x14ac:dyDescent="0.35">
      <c r="A373" s="33">
        <v>371</v>
      </c>
      <c r="B373" s="20" t="s">
        <v>21598</v>
      </c>
      <c r="C373" s="20" t="s">
        <v>50</v>
      </c>
      <c r="D373" s="20" t="str">
        <f t="shared" si="5"/>
        <v>NTĐang học</v>
      </c>
      <c r="E373" s="20" t="s">
        <v>6332</v>
      </c>
      <c r="F373" s="20" t="s">
        <v>78</v>
      </c>
      <c r="G373" s="20" t="s">
        <v>5788</v>
      </c>
      <c r="H373" s="20" t="s">
        <v>5264</v>
      </c>
      <c r="I373" s="20" t="s">
        <v>21599</v>
      </c>
      <c r="J373" s="33" t="s">
        <v>12317</v>
      </c>
      <c r="K373" s="215" t="s">
        <v>12318</v>
      </c>
      <c r="L373" s="20">
        <f t="shared" si="6"/>
        <v>21</v>
      </c>
      <c r="M373" s="20">
        <f t="shared" si="7"/>
        <v>12</v>
      </c>
      <c r="N373" s="20">
        <f t="shared" si="8"/>
        <v>2021</v>
      </c>
      <c r="O373" s="20">
        <v>72</v>
      </c>
      <c r="P373" s="209">
        <f t="shared" si="9"/>
        <v>46742</v>
      </c>
      <c r="Q373" s="20"/>
      <c r="R373" s="20" t="s">
        <v>21598</v>
      </c>
      <c r="S373" s="19" t="s">
        <v>11771</v>
      </c>
      <c r="T373" s="19" t="s">
        <v>1006</v>
      </c>
      <c r="U373" s="19" t="s">
        <v>1909</v>
      </c>
      <c r="V373" s="209">
        <v>33252</v>
      </c>
      <c r="W373" s="20" t="s">
        <v>75</v>
      </c>
      <c r="X373" s="20">
        <v>16</v>
      </c>
      <c r="Y373" s="33" t="s">
        <v>12326</v>
      </c>
      <c r="Z373" s="19" t="s">
        <v>62</v>
      </c>
      <c r="AA373" s="20" t="s">
        <v>5824</v>
      </c>
      <c r="AB373" s="19" t="s">
        <v>5825</v>
      </c>
      <c r="AC373" s="20" t="s">
        <v>14386</v>
      </c>
    </row>
    <row r="374" spans="1:29" ht="22.5" customHeight="1" x14ac:dyDescent="0.35">
      <c r="A374" s="33">
        <v>372</v>
      </c>
      <c r="B374" s="20" t="s">
        <v>21600</v>
      </c>
      <c r="C374" s="20" t="s">
        <v>50</v>
      </c>
      <c r="D374" s="20" t="str">
        <f t="shared" si="5"/>
        <v>NTĐang học</v>
      </c>
      <c r="E374" s="20" t="s">
        <v>6332</v>
      </c>
      <c r="F374" s="20" t="s">
        <v>78</v>
      </c>
      <c r="G374" s="20" t="s">
        <v>5788</v>
      </c>
      <c r="H374" s="20" t="s">
        <v>5264</v>
      </c>
      <c r="I374" s="20" t="s">
        <v>21601</v>
      </c>
      <c r="J374" s="33" t="s">
        <v>12317</v>
      </c>
      <c r="K374" s="215" t="s">
        <v>12318</v>
      </c>
      <c r="L374" s="20">
        <f t="shared" si="6"/>
        <v>21</v>
      </c>
      <c r="M374" s="20">
        <f t="shared" si="7"/>
        <v>12</v>
      </c>
      <c r="N374" s="20">
        <f t="shared" si="8"/>
        <v>2021</v>
      </c>
      <c r="O374" s="20">
        <v>72</v>
      </c>
      <c r="P374" s="209">
        <f t="shared" si="9"/>
        <v>46742</v>
      </c>
      <c r="Q374" s="20"/>
      <c r="R374" s="20" t="s">
        <v>21600</v>
      </c>
      <c r="S374" s="19" t="s">
        <v>13821</v>
      </c>
      <c r="T374" s="19" t="s">
        <v>618</v>
      </c>
      <c r="U374" s="19" t="s">
        <v>707</v>
      </c>
      <c r="V374" s="209">
        <v>35070</v>
      </c>
      <c r="W374" s="20" t="s">
        <v>75</v>
      </c>
      <c r="X374" s="20">
        <v>16</v>
      </c>
      <c r="Y374" s="33" t="s">
        <v>12326</v>
      </c>
      <c r="Z374" s="19" t="s">
        <v>62</v>
      </c>
      <c r="AA374" s="20" t="s">
        <v>5824</v>
      </c>
      <c r="AB374" s="19" t="s">
        <v>5825</v>
      </c>
      <c r="AC374" s="20" t="s">
        <v>14386</v>
      </c>
    </row>
    <row r="375" spans="1:29" ht="22.5" customHeight="1" x14ac:dyDescent="0.35">
      <c r="A375" s="33">
        <v>373</v>
      </c>
      <c r="B375" s="20" t="s">
        <v>21602</v>
      </c>
      <c r="C375" s="20" t="s">
        <v>50</v>
      </c>
      <c r="D375" s="20" t="str">
        <f t="shared" si="5"/>
        <v>NTĐang học</v>
      </c>
      <c r="E375" s="20" t="s">
        <v>6332</v>
      </c>
      <c r="F375" s="20" t="s">
        <v>78</v>
      </c>
      <c r="G375" s="20" t="s">
        <v>5788</v>
      </c>
      <c r="H375" s="20" t="s">
        <v>5264</v>
      </c>
      <c r="I375" s="20" t="s">
        <v>21603</v>
      </c>
      <c r="J375" s="33" t="s">
        <v>11630</v>
      </c>
      <c r="K375" s="215" t="s">
        <v>11631</v>
      </c>
      <c r="L375" s="20">
        <f t="shared" si="6"/>
        <v>11</v>
      </c>
      <c r="M375" s="20">
        <f t="shared" si="7"/>
        <v>11</v>
      </c>
      <c r="N375" s="20">
        <f t="shared" si="8"/>
        <v>2021</v>
      </c>
      <c r="O375" s="20">
        <v>72</v>
      </c>
      <c r="P375" s="209">
        <f t="shared" si="9"/>
        <v>46702</v>
      </c>
      <c r="Q375" s="20"/>
      <c r="R375" s="20" t="s">
        <v>21602</v>
      </c>
      <c r="S375" s="19" t="s">
        <v>21604</v>
      </c>
      <c r="T375" s="19" t="s">
        <v>21605</v>
      </c>
      <c r="U375" s="19" t="s">
        <v>21606</v>
      </c>
      <c r="V375" s="209">
        <v>33844</v>
      </c>
      <c r="W375" s="20" t="s">
        <v>75</v>
      </c>
      <c r="X375" s="20">
        <v>16</v>
      </c>
      <c r="Y375" s="33" t="s">
        <v>12326</v>
      </c>
      <c r="Z375" s="19" t="s">
        <v>62</v>
      </c>
      <c r="AA375" s="20" t="s">
        <v>5824</v>
      </c>
      <c r="AB375" s="19" t="s">
        <v>5825</v>
      </c>
      <c r="AC375" s="20" t="s">
        <v>14386</v>
      </c>
    </row>
    <row r="376" spans="1:29" ht="22.5" customHeight="1" x14ac:dyDescent="0.35">
      <c r="A376" s="33">
        <v>374</v>
      </c>
      <c r="B376" s="20" t="s">
        <v>21607</v>
      </c>
      <c r="C376" s="20" t="s">
        <v>50</v>
      </c>
      <c r="D376" s="20" t="str">
        <f t="shared" si="5"/>
        <v>NTĐang học</v>
      </c>
      <c r="E376" s="20" t="s">
        <v>6332</v>
      </c>
      <c r="F376" s="20" t="s">
        <v>78</v>
      </c>
      <c r="G376" s="20" t="s">
        <v>5788</v>
      </c>
      <c r="H376" s="20" t="s">
        <v>5264</v>
      </c>
      <c r="I376" s="20" t="s">
        <v>21608</v>
      </c>
      <c r="J376" s="33" t="s">
        <v>11630</v>
      </c>
      <c r="K376" s="215" t="s">
        <v>11631</v>
      </c>
      <c r="L376" s="20">
        <f t="shared" si="6"/>
        <v>11</v>
      </c>
      <c r="M376" s="20">
        <f t="shared" si="7"/>
        <v>11</v>
      </c>
      <c r="N376" s="20">
        <f t="shared" si="8"/>
        <v>2021</v>
      </c>
      <c r="O376" s="20">
        <v>72</v>
      </c>
      <c r="P376" s="209">
        <f t="shared" si="9"/>
        <v>46702</v>
      </c>
      <c r="Q376" s="20"/>
      <c r="R376" s="20" t="s">
        <v>21607</v>
      </c>
      <c r="S376" s="19" t="s">
        <v>10290</v>
      </c>
      <c r="T376" s="19" t="s">
        <v>618</v>
      </c>
      <c r="U376" s="19" t="s">
        <v>107</v>
      </c>
      <c r="V376" s="210">
        <v>34636</v>
      </c>
      <c r="W376" s="20" t="s">
        <v>75</v>
      </c>
      <c r="X376" s="20">
        <v>16</v>
      </c>
      <c r="Y376" s="33" t="s">
        <v>12326</v>
      </c>
      <c r="Z376" s="19" t="s">
        <v>62</v>
      </c>
      <c r="AA376" s="20" t="s">
        <v>5824</v>
      </c>
      <c r="AB376" s="19" t="s">
        <v>5825</v>
      </c>
      <c r="AC376" s="20" t="s">
        <v>14386</v>
      </c>
    </row>
    <row r="377" spans="1:29" ht="22.5" customHeight="1" x14ac:dyDescent="0.35">
      <c r="A377" s="33">
        <v>375</v>
      </c>
      <c r="B377" s="20" t="s">
        <v>21609</v>
      </c>
      <c r="C377" s="20" t="s">
        <v>50</v>
      </c>
      <c r="D377" s="20" t="str">
        <f t="shared" si="5"/>
        <v>NTĐang học</v>
      </c>
      <c r="E377" s="20" t="s">
        <v>6332</v>
      </c>
      <c r="F377" s="20" t="s">
        <v>78</v>
      </c>
      <c r="G377" s="20" t="s">
        <v>5788</v>
      </c>
      <c r="H377" s="20" t="s">
        <v>5264</v>
      </c>
      <c r="I377" s="20" t="s">
        <v>21610</v>
      </c>
      <c r="J377" s="33" t="s">
        <v>11630</v>
      </c>
      <c r="K377" s="215" t="s">
        <v>11631</v>
      </c>
      <c r="L377" s="20">
        <f t="shared" si="6"/>
        <v>11</v>
      </c>
      <c r="M377" s="20">
        <f t="shared" si="7"/>
        <v>11</v>
      </c>
      <c r="N377" s="20">
        <f t="shared" si="8"/>
        <v>2021</v>
      </c>
      <c r="O377" s="20">
        <v>72</v>
      </c>
      <c r="P377" s="209">
        <f t="shared" si="9"/>
        <v>46702</v>
      </c>
      <c r="Q377" s="20"/>
      <c r="R377" s="20" t="s">
        <v>21609</v>
      </c>
      <c r="S377" s="19" t="s">
        <v>21611</v>
      </c>
      <c r="T377" s="19" t="s">
        <v>618</v>
      </c>
      <c r="U377" s="19" t="s">
        <v>20753</v>
      </c>
      <c r="V377" s="209">
        <v>35290</v>
      </c>
      <c r="W377" s="20" t="s">
        <v>75</v>
      </c>
      <c r="X377" s="20">
        <v>16</v>
      </c>
      <c r="Y377" s="33" t="s">
        <v>12326</v>
      </c>
      <c r="Z377" s="19" t="s">
        <v>62</v>
      </c>
      <c r="AA377" s="20" t="s">
        <v>5824</v>
      </c>
      <c r="AB377" s="19" t="s">
        <v>5825</v>
      </c>
      <c r="AC377" s="20" t="s">
        <v>14386</v>
      </c>
    </row>
    <row r="378" spans="1:29" ht="22.5" customHeight="1" x14ac:dyDescent="0.35">
      <c r="A378" s="33">
        <v>376</v>
      </c>
      <c r="B378" s="20" t="s">
        <v>21612</v>
      </c>
      <c r="C378" s="20" t="s">
        <v>50</v>
      </c>
      <c r="D378" s="20" t="str">
        <f t="shared" si="5"/>
        <v>NTĐang học</v>
      </c>
      <c r="E378" s="20" t="s">
        <v>6332</v>
      </c>
      <c r="F378" s="20" t="s">
        <v>78</v>
      </c>
      <c r="G378" s="20" t="s">
        <v>5788</v>
      </c>
      <c r="H378" s="20" t="s">
        <v>5264</v>
      </c>
      <c r="I378" s="20" t="s">
        <v>21613</v>
      </c>
      <c r="J378" s="33" t="s">
        <v>11630</v>
      </c>
      <c r="K378" s="215" t="s">
        <v>11631</v>
      </c>
      <c r="L378" s="20">
        <f t="shared" si="6"/>
        <v>11</v>
      </c>
      <c r="M378" s="20">
        <f t="shared" si="7"/>
        <v>11</v>
      </c>
      <c r="N378" s="20">
        <f t="shared" si="8"/>
        <v>2021</v>
      </c>
      <c r="O378" s="20">
        <v>72</v>
      </c>
      <c r="P378" s="209">
        <f t="shared" si="9"/>
        <v>46702</v>
      </c>
      <c r="Q378" s="20"/>
      <c r="R378" s="20" t="s">
        <v>21612</v>
      </c>
      <c r="S378" s="19" t="s">
        <v>13289</v>
      </c>
      <c r="T378" s="19" t="s">
        <v>849</v>
      </c>
      <c r="U378" s="19" t="s">
        <v>83</v>
      </c>
      <c r="V378" s="209">
        <v>35477</v>
      </c>
      <c r="W378" s="20" t="s">
        <v>44</v>
      </c>
      <c r="X378" s="20">
        <v>16</v>
      </c>
      <c r="Y378" s="33" t="s">
        <v>12326</v>
      </c>
      <c r="Z378" s="19" t="s">
        <v>62</v>
      </c>
      <c r="AA378" s="20" t="s">
        <v>5824</v>
      </c>
      <c r="AB378" s="19" t="s">
        <v>5825</v>
      </c>
      <c r="AC378" s="20" t="s">
        <v>14386</v>
      </c>
    </row>
    <row r="379" spans="1:29" ht="22.5" customHeight="1" x14ac:dyDescent="0.35">
      <c r="A379" s="33">
        <v>377</v>
      </c>
      <c r="B379" s="20" t="s">
        <v>21614</v>
      </c>
      <c r="C379" s="20" t="s">
        <v>50</v>
      </c>
      <c r="D379" s="20" t="str">
        <f t="shared" si="5"/>
        <v>NTĐang học</v>
      </c>
      <c r="E379" s="20" t="s">
        <v>6332</v>
      </c>
      <c r="F379" s="20" t="s">
        <v>78</v>
      </c>
      <c r="G379" s="20" t="s">
        <v>5788</v>
      </c>
      <c r="H379" s="20" t="s">
        <v>5264</v>
      </c>
      <c r="I379" s="20" t="s">
        <v>21615</v>
      </c>
      <c r="J379" s="33" t="s">
        <v>11630</v>
      </c>
      <c r="K379" s="215" t="s">
        <v>11631</v>
      </c>
      <c r="L379" s="20">
        <f t="shared" si="6"/>
        <v>11</v>
      </c>
      <c r="M379" s="20">
        <f t="shared" si="7"/>
        <v>11</v>
      </c>
      <c r="N379" s="20">
        <f t="shared" si="8"/>
        <v>2021</v>
      </c>
      <c r="O379" s="20">
        <v>72</v>
      </c>
      <c r="P379" s="209">
        <f t="shared" si="9"/>
        <v>46702</v>
      </c>
      <c r="Q379" s="20"/>
      <c r="R379" s="20" t="s">
        <v>21614</v>
      </c>
      <c r="S379" s="19" t="s">
        <v>21616</v>
      </c>
      <c r="T379" s="19" t="s">
        <v>3105</v>
      </c>
      <c r="U379" s="19" t="s">
        <v>11662</v>
      </c>
      <c r="V379" s="209">
        <v>36497</v>
      </c>
      <c r="W379" s="20" t="s">
        <v>44</v>
      </c>
      <c r="X379" s="20">
        <v>16</v>
      </c>
      <c r="Y379" s="33" t="s">
        <v>12326</v>
      </c>
      <c r="Z379" s="19" t="s">
        <v>62</v>
      </c>
      <c r="AA379" s="20" t="s">
        <v>5824</v>
      </c>
      <c r="AB379" s="19" t="s">
        <v>5825</v>
      </c>
      <c r="AC379" s="20" t="s">
        <v>14386</v>
      </c>
    </row>
    <row r="380" spans="1:29" ht="22.5" customHeight="1" x14ac:dyDescent="0.35">
      <c r="A380" s="33">
        <v>378</v>
      </c>
      <c r="B380" s="20" t="s">
        <v>21617</v>
      </c>
      <c r="C380" s="20" t="s">
        <v>50</v>
      </c>
      <c r="D380" s="20" t="str">
        <f t="shared" si="5"/>
        <v>NTĐang học</v>
      </c>
      <c r="E380" s="20" t="s">
        <v>6332</v>
      </c>
      <c r="F380" s="20" t="s">
        <v>78</v>
      </c>
      <c r="G380" s="20" t="s">
        <v>5788</v>
      </c>
      <c r="H380" s="20" t="s">
        <v>5264</v>
      </c>
      <c r="I380" s="20" t="s">
        <v>21618</v>
      </c>
      <c r="J380" s="33" t="s">
        <v>11630</v>
      </c>
      <c r="K380" s="215" t="s">
        <v>11631</v>
      </c>
      <c r="L380" s="20">
        <f t="shared" si="6"/>
        <v>11</v>
      </c>
      <c r="M380" s="20">
        <f t="shared" si="7"/>
        <v>11</v>
      </c>
      <c r="N380" s="20">
        <f t="shared" si="8"/>
        <v>2021</v>
      </c>
      <c r="O380" s="20">
        <v>72</v>
      </c>
      <c r="P380" s="209">
        <f t="shared" si="9"/>
        <v>46702</v>
      </c>
      <c r="Q380" s="20"/>
      <c r="R380" s="20" t="s">
        <v>21617</v>
      </c>
      <c r="S380" s="19" t="s">
        <v>21619</v>
      </c>
      <c r="T380" s="19" t="s">
        <v>618</v>
      </c>
      <c r="U380" s="19" t="s">
        <v>21620</v>
      </c>
      <c r="V380" s="209">
        <v>30479</v>
      </c>
      <c r="W380" s="20" t="s">
        <v>75</v>
      </c>
      <c r="X380" s="20">
        <v>16</v>
      </c>
      <c r="Y380" s="33" t="s">
        <v>12326</v>
      </c>
      <c r="Z380" s="19" t="s">
        <v>62</v>
      </c>
      <c r="AA380" s="20" t="s">
        <v>5824</v>
      </c>
      <c r="AB380" s="19" t="s">
        <v>5825</v>
      </c>
      <c r="AC380" s="20" t="s">
        <v>14386</v>
      </c>
    </row>
    <row r="381" spans="1:29" ht="22.5" customHeight="1" x14ac:dyDescent="0.35">
      <c r="A381" s="33">
        <v>379</v>
      </c>
      <c r="B381" s="20" t="s">
        <v>21621</v>
      </c>
      <c r="C381" s="20" t="s">
        <v>50</v>
      </c>
      <c r="D381" s="20" t="str">
        <f t="shared" si="5"/>
        <v>NTĐang học</v>
      </c>
      <c r="E381" s="20" t="s">
        <v>6332</v>
      </c>
      <c r="F381" s="20" t="s">
        <v>78</v>
      </c>
      <c r="G381" s="20" t="s">
        <v>5788</v>
      </c>
      <c r="H381" s="20" t="s">
        <v>5264</v>
      </c>
      <c r="I381" s="20" t="s">
        <v>21622</v>
      </c>
      <c r="J381" s="33" t="s">
        <v>11630</v>
      </c>
      <c r="K381" s="215" t="s">
        <v>11631</v>
      </c>
      <c r="L381" s="20">
        <f t="shared" si="6"/>
        <v>11</v>
      </c>
      <c r="M381" s="20">
        <f t="shared" si="7"/>
        <v>11</v>
      </c>
      <c r="N381" s="20">
        <f t="shared" si="8"/>
        <v>2021</v>
      </c>
      <c r="O381" s="20">
        <v>72</v>
      </c>
      <c r="P381" s="209">
        <f t="shared" si="9"/>
        <v>46702</v>
      </c>
      <c r="Q381" s="20"/>
      <c r="R381" s="20" t="s">
        <v>21621</v>
      </c>
      <c r="S381" s="19" t="s">
        <v>21623</v>
      </c>
      <c r="T381" s="19" t="s">
        <v>586</v>
      </c>
      <c r="U381" s="19" t="s">
        <v>165</v>
      </c>
      <c r="V381" s="209">
        <v>33416</v>
      </c>
      <c r="W381" s="20" t="s">
        <v>75</v>
      </c>
      <c r="X381" s="20">
        <v>16</v>
      </c>
      <c r="Y381" s="33" t="s">
        <v>12326</v>
      </c>
      <c r="Z381" s="19" t="s">
        <v>62</v>
      </c>
      <c r="AA381" s="20" t="s">
        <v>5824</v>
      </c>
      <c r="AB381" s="19" t="s">
        <v>5825</v>
      </c>
      <c r="AC381" s="20" t="s">
        <v>14386</v>
      </c>
    </row>
    <row r="382" spans="1:29" ht="22.5" customHeight="1" x14ac:dyDescent="0.35">
      <c r="A382" s="33">
        <v>380</v>
      </c>
      <c r="B382" s="20" t="s">
        <v>21624</v>
      </c>
      <c r="C382" s="20" t="s">
        <v>50</v>
      </c>
      <c r="D382" s="20" t="str">
        <f t="shared" si="5"/>
        <v>NTĐang học</v>
      </c>
      <c r="E382" s="20" t="s">
        <v>6332</v>
      </c>
      <c r="F382" s="20" t="s">
        <v>78</v>
      </c>
      <c r="G382" s="20" t="s">
        <v>5788</v>
      </c>
      <c r="H382" s="20" t="s">
        <v>5264</v>
      </c>
      <c r="I382" s="20" t="s">
        <v>21625</v>
      </c>
      <c r="J382" s="33" t="s">
        <v>11630</v>
      </c>
      <c r="K382" s="215" t="s">
        <v>11631</v>
      </c>
      <c r="L382" s="20">
        <f t="shared" si="6"/>
        <v>11</v>
      </c>
      <c r="M382" s="20">
        <f t="shared" si="7"/>
        <v>11</v>
      </c>
      <c r="N382" s="20">
        <f t="shared" si="8"/>
        <v>2021</v>
      </c>
      <c r="O382" s="20">
        <v>72</v>
      </c>
      <c r="P382" s="209">
        <f t="shared" si="9"/>
        <v>46702</v>
      </c>
      <c r="Q382" s="20"/>
      <c r="R382" s="20" t="s">
        <v>21624</v>
      </c>
      <c r="S382" s="19" t="s">
        <v>21626</v>
      </c>
      <c r="T382" s="19" t="s">
        <v>21627</v>
      </c>
      <c r="U382" s="19" t="s">
        <v>60</v>
      </c>
      <c r="V382" s="209">
        <v>34801</v>
      </c>
      <c r="W382" s="20" t="s">
        <v>44</v>
      </c>
      <c r="X382" s="20">
        <v>16</v>
      </c>
      <c r="Y382" s="33" t="s">
        <v>12326</v>
      </c>
      <c r="Z382" s="19" t="s">
        <v>62</v>
      </c>
      <c r="AA382" s="20" t="s">
        <v>5824</v>
      </c>
      <c r="AB382" s="19" t="s">
        <v>5825</v>
      </c>
      <c r="AC382" s="20" t="s">
        <v>14386</v>
      </c>
    </row>
    <row r="383" spans="1:29" ht="22.5" customHeight="1" x14ac:dyDescent="0.35">
      <c r="A383" s="33">
        <v>381</v>
      </c>
      <c r="B383" s="20" t="s">
        <v>21628</v>
      </c>
      <c r="C383" s="20" t="s">
        <v>50</v>
      </c>
      <c r="D383" s="20" t="str">
        <f t="shared" si="5"/>
        <v>NTĐang học</v>
      </c>
      <c r="E383" s="20" t="s">
        <v>6332</v>
      </c>
      <c r="F383" s="20" t="s">
        <v>78</v>
      </c>
      <c r="G383" s="20" t="s">
        <v>5788</v>
      </c>
      <c r="H383" s="20" t="s">
        <v>5264</v>
      </c>
      <c r="I383" s="20" t="s">
        <v>21629</v>
      </c>
      <c r="J383" s="33" t="s">
        <v>11630</v>
      </c>
      <c r="K383" s="215" t="s">
        <v>11631</v>
      </c>
      <c r="L383" s="20">
        <f t="shared" si="6"/>
        <v>11</v>
      </c>
      <c r="M383" s="20">
        <f t="shared" si="7"/>
        <v>11</v>
      </c>
      <c r="N383" s="20">
        <f t="shared" si="8"/>
        <v>2021</v>
      </c>
      <c r="O383" s="20">
        <v>72</v>
      </c>
      <c r="P383" s="209">
        <f t="shared" si="9"/>
        <v>46702</v>
      </c>
      <c r="Q383" s="20"/>
      <c r="R383" s="20" t="s">
        <v>21628</v>
      </c>
      <c r="S383" s="19" t="s">
        <v>21630</v>
      </c>
      <c r="T383" s="19" t="s">
        <v>21631</v>
      </c>
      <c r="U383" s="19" t="s">
        <v>245</v>
      </c>
      <c r="V383" s="209">
        <v>35637</v>
      </c>
      <c r="W383" s="20" t="s">
        <v>44</v>
      </c>
      <c r="X383" s="20">
        <v>16</v>
      </c>
      <c r="Y383" s="33" t="s">
        <v>12326</v>
      </c>
      <c r="Z383" s="19" t="s">
        <v>62</v>
      </c>
      <c r="AA383" s="20" t="s">
        <v>5824</v>
      </c>
      <c r="AB383" s="19" t="s">
        <v>5825</v>
      </c>
      <c r="AC383" s="20" t="s">
        <v>14386</v>
      </c>
    </row>
    <row r="384" spans="1:29" ht="22.5" customHeight="1" x14ac:dyDescent="0.35">
      <c r="A384" s="33">
        <v>382</v>
      </c>
      <c r="B384" s="20" t="s">
        <v>21632</v>
      </c>
      <c r="C384" s="20" t="s">
        <v>50</v>
      </c>
      <c r="D384" s="20" t="str">
        <f t="shared" si="5"/>
        <v>NTĐang học</v>
      </c>
      <c r="E384" s="20" t="s">
        <v>6332</v>
      </c>
      <c r="F384" s="20" t="s">
        <v>78</v>
      </c>
      <c r="G384" s="20" t="s">
        <v>5788</v>
      </c>
      <c r="H384" s="20" t="s">
        <v>5264</v>
      </c>
      <c r="I384" s="20" t="s">
        <v>21633</v>
      </c>
      <c r="J384" s="33" t="s">
        <v>11630</v>
      </c>
      <c r="K384" s="215" t="s">
        <v>11631</v>
      </c>
      <c r="L384" s="20">
        <f t="shared" si="6"/>
        <v>11</v>
      </c>
      <c r="M384" s="20">
        <f t="shared" si="7"/>
        <v>11</v>
      </c>
      <c r="N384" s="20">
        <f t="shared" si="8"/>
        <v>2021</v>
      </c>
      <c r="O384" s="20">
        <v>72</v>
      </c>
      <c r="P384" s="209">
        <f t="shared" si="9"/>
        <v>46702</v>
      </c>
      <c r="Q384" s="20"/>
      <c r="R384" s="20" t="s">
        <v>21632</v>
      </c>
      <c r="S384" s="19" t="s">
        <v>21634</v>
      </c>
      <c r="T384" s="19" t="s">
        <v>21635</v>
      </c>
      <c r="U384" s="19" t="s">
        <v>18809</v>
      </c>
      <c r="V384" s="209">
        <v>34601</v>
      </c>
      <c r="W384" s="20" t="s">
        <v>44</v>
      </c>
      <c r="X384" s="20">
        <v>16</v>
      </c>
      <c r="Y384" s="33" t="s">
        <v>12326</v>
      </c>
      <c r="Z384" s="19" t="s">
        <v>62</v>
      </c>
      <c r="AA384" s="20" t="s">
        <v>5824</v>
      </c>
      <c r="AB384" s="19" t="s">
        <v>5825</v>
      </c>
      <c r="AC384" s="20" t="s">
        <v>14386</v>
      </c>
    </row>
    <row r="385" spans="1:29" ht="22.5" customHeight="1" x14ac:dyDescent="0.35">
      <c r="A385" s="33">
        <v>383</v>
      </c>
      <c r="B385" s="20" t="s">
        <v>21636</v>
      </c>
      <c r="C385" s="20" t="s">
        <v>50</v>
      </c>
      <c r="D385" s="20" t="str">
        <f t="shared" si="5"/>
        <v>NTĐang học</v>
      </c>
      <c r="E385" s="20" t="s">
        <v>6332</v>
      </c>
      <c r="F385" s="20" t="s">
        <v>78</v>
      </c>
      <c r="G385" s="20" t="s">
        <v>5788</v>
      </c>
      <c r="H385" s="20" t="s">
        <v>5264</v>
      </c>
      <c r="I385" s="20" t="s">
        <v>21637</v>
      </c>
      <c r="J385" s="33" t="s">
        <v>10215</v>
      </c>
      <c r="K385" s="215" t="s">
        <v>10216</v>
      </c>
      <c r="L385" s="20">
        <f t="shared" si="6"/>
        <v>22</v>
      </c>
      <c r="M385" s="20">
        <f t="shared" si="7"/>
        <v>10</v>
      </c>
      <c r="N385" s="20">
        <f t="shared" si="8"/>
        <v>2021</v>
      </c>
      <c r="O385" s="20">
        <v>72</v>
      </c>
      <c r="P385" s="209">
        <f t="shared" si="9"/>
        <v>46682</v>
      </c>
      <c r="Q385" s="20"/>
      <c r="R385" s="20" t="s">
        <v>21636</v>
      </c>
      <c r="S385" s="19" t="s">
        <v>21638</v>
      </c>
      <c r="T385" s="19" t="s">
        <v>21639</v>
      </c>
      <c r="U385" s="19" t="s">
        <v>3253</v>
      </c>
      <c r="V385" s="210">
        <v>33190</v>
      </c>
      <c r="W385" s="20" t="s">
        <v>75</v>
      </c>
      <c r="X385" s="20">
        <v>16</v>
      </c>
      <c r="Y385" s="33" t="s">
        <v>12326</v>
      </c>
      <c r="Z385" s="19" t="s">
        <v>62</v>
      </c>
      <c r="AA385" s="20" t="s">
        <v>5824</v>
      </c>
      <c r="AB385" s="19" t="s">
        <v>5825</v>
      </c>
      <c r="AC385" s="20" t="s">
        <v>14386</v>
      </c>
    </row>
    <row r="386" spans="1:29" ht="22.5" customHeight="1" x14ac:dyDescent="0.35">
      <c r="A386" s="33">
        <v>384</v>
      </c>
      <c r="B386" s="20" t="s">
        <v>21640</v>
      </c>
      <c r="C386" s="20" t="s">
        <v>50</v>
      </c>
      <c r="D386" s="20" t="str">
        <f t="shared" si="5"/>
        <v>NTĐang học</v>
      </c>
      <c r="E386" s="20" t="s">
        <v>6332</v>
      </c>
      <c r="F386" s="20" t="s">
        <v>78</v>
      </c>
      <c r="G386" s="20" t="s">
        <v>5788</v>
      </c>
      <c r="H386" s="20" t="s">
        <v>5264</v>
      </c>
      <c r="I386" s="20" t="s">
        <v>21641</v>
      </c>
      <c r="J386" s="33" t="s">
        <v>10215</v>
      </c>
      <c r="K386" s="215" t="s">
        <v>10216</v>
      </c>
      <c r="L386" s="20">
        <f t="shared" si="6"/>
        <v>22</v>
      </c>
      <c r="M386" s="20">
        <f t="shared" si="7"/>
        <v>10</v>
      </c>
      <c r="N386" s="20">
        <f t="shared" si="8"/>
        <v>2021</v>
      </c>
      <c r="O386" s="20">
        <v>72</v>
      </c>
      <c r="P386" s="209">
        <f t="shared" si="9"/>
        <v>46682</v>
      </c>
      <c r="Q386" s="20"/>
      <c r="R386" s="20" t="s">
        <v>21640</v>
      </c>
      <c r="S386" s="19" t="s">
        <v>15015</v>
      </c>
      <c r="T386" s="19" t="s">
        <v>618</v>
      </c>
      <c r="U386" s="19" t="s">
        <v>4870</v>
      </c>
      <c r="V386" s="209">
        <v>33513</v>
      </c>
      <c r="W386" s="20" t="s">
        <v>75</v>
      </c>
      <c r="X386" s="20">
        <v>16</v>
      </c>
      <c r="Y386" s="33" t="s">
        <v>12326</v>
      </c>
      <c r="Z386" s="19" t="s">
        <v>62</v>
      </c>
      <c r="AA386" s="20" t="s">
        <v>5824</v>
      </c>
      <c r="AB386" s="19" t="s">
        <v>5825</v>
      </c>
      <c r="AC386" s="20" t="s">
        <v>14386</v>
      </c>
    </row>
    <row r="387" spans="1:29" ht="22.5" customHeight="1" x14ac:dyDescent="0.35">
      <c r="A387" s="33">
        <v>385</v>
      </c>
      <c r="B387" s="20" t="s">
        <v>21642</v>
      </c>
      <c r="C387" s="20" t="s">
        <v>50</v>
      </c>
      <c r="D387" s="20" t="str">
        <f t="shared" si="5"/>
        <v>NTĐang học</v>
      </c>
      <c r="E387" s="20" t="s">
        <v>6332</v>
      </c>
      <c r="F387" s="20" t="s">
        <v>78</v>
      </c>
      <c r="G387" s="20" t="s">
        <v>5788</v>
      </c>
      <c r="H387" s="20" t="s">
        <v>5264</v>
      </c>
      <c r="I387" s="20" t="s">
        <v>21643</v>
      </c>
      <c r="J387" s="33" t="s">
        <v>10215</v>
      </c>
      <c r="K387" s="215" t="s">
        <v>10216</v>
      </c>
      <c r="L387" s="20">
        <f t="shared" si="6"/>
        <v>22</v>
      </c>
      <c r="M387" s="20">
        <f t="shared" si="7"/>
        <v>10</v>
      </c>
      <c r="N387" s="20">
        <f t="shared" si="8"/>
        <v>2021</v>
      </c>
      <c r="O387" s="20">
        <v>72</v>
      </c>
      <c r="P387" s="209">
        <f t="shared" si="9"/>
        <v>46682</v>
      </c>
      <c r="Q387" s="20"/>
      <c r="R387" s="20" t="s">
        <v>21642</v>
      </c>
      <c r="S387" s="19" t="s">
        <v>4923</v>
      </c>
      <c r="T387" s="19" t="s">
        <v>618</v>
      </c>
      <c r="U387" s="19" t="s">
        <v>342</v>
      </c>
      <c r="V387" s="210">
        <v>31375</v>
      </c>
      <c r="W387" s="20" t="s">
        <v>75</v>
      </c>
      <c r="X387" s="20">
        <v>16</v>
      </c>
      <c r="Y387" s="33" t="s">
        <v>12326</v>
      </c>
      <c r="Z387" s="19" t="s">
        <v>62</v>
      </c>
      <c r="AA387" s="20" t="s">
        <v>5824</v>
      </c>
      <c r="AB387" s="19" t="s">
        <v>5825</v>
      </c>
      <c r="AC387" s="20" t="s">
        <v>14386</v>
      </c>
    </row>
    <row r="388" spans="1:29" ht="22.5" customHeight="1" x14ac:dyDescent="0.35">
      <c r="A388" s="33">
        <v>386</v>
      </c>
      <c r="B388" s="20" t="s">
        <v>21644</v>
      </c>
      <c r="C388" s="20" t="s">
        <v>50</v>
      </c>
      <c r="D388" s="20" t="str">
        <f t="shared" si="5"/>
        <v>NTĐang học</v>
      </c>
      <c r="E388" s="20" t="s">
        <v>6332</v>
      </c>
      <c r="F388" s="20" t="s">
        <v>78</v>
      </c>
      <c r="G388" s="20" t="s">
        <v>5788</v>
      </c>
      <c r="H388" s="20" t="s">
        <v>5264</v>
      </c>
      <c r="I388" s="20" t="s">
        <v>21645</v>
      </c>
      <c r="J388" s="33" t="s">
        <v>10215</v>
      </c>
      <c r="K388" s="215" t="s">
        <v>10216</v>
      </c>
      <c r="L388" s="20">
        <f t="shared" si="6"/>
        <v>22</v>
      </c>
      <c r="M388" s="20">
        <f t="shared" si="7"/>
        <v>10</v>
      </c>
      <c r="N388" s="20">
        <f t="shared" si="8"/>
        <v>2021</v>
      </c>
      <c r="O388" s="20">
        <v>72</v>
      </c>
      <c r="P388" s="209">
        <f t="shared" si="9"/>
        <v>46682</v>
      </c>
      <c r="Q388" s="20"/>
      <c r="R388" s="20" t="s">
        <v>21644</v>
      </c>
      <c r="S388" s="19" t="s">
        <v>5487</v>
      </c>
      <c r="T388" s="19" t="s">
        <v>1716</v>
      </c>
      <c r="U388" s="19" t="s">
        <v>3856</v>
      </c>
      <c r="V388" s="210">
        <v>36140</v>
      </c>
      <c r="W388" s="20" t="s">
        <v>75</v>
      </c>
      <c r="X388" s="20">
        <v>16</v>
      </c>
      <c r="Y388" s="33" t="s">
        <v>12326</v>
      </c>
      <c r="Z388" s="19" t="s">
        <v>62</v>
      </c>
      <c r="AA388" s="20" t="s">
        <v>5824</v>
      </c>
      <c r="AB388" s="19" t="s">
        <v>5825</v>
      </c>
      <c r="AC388" s="20" t="s">
        <v>14386</v>
      </c>
    </row>
    <row r="389" spans="1:29" ht="22.5" customHeight="1" x14ac:dyDescent="0.35">
      <c r="A389" s="33">
        <v>387</v>
      </c>
      <c r="B389" s="20" t="s">
        <v>21646</v>
      </c>
      <c r="C389" s="20" t="s">
        <v>50</v>
      </c>
      <c r="D389" s="20" t="str">
        <f t="shared" si="5"/>
        <v>NTĐang học</v>
      </c>
      <c r="E389" s="20" t="s">
        <v>6332</v>
      </c>
      <c r="F389" s="20" t="s">
        <v>78</v>
      </c>
      <c r="G389" s="20" t="s">
        <v>5788</v>
      </c>
      <c r="H389" s="20" t="s">
        <v>5264</v>
      </c>
      <c r="I389" s="20" t="s">
        <v>21647</v>
      </c>
      <c r="J389" s="33" t="s">
        <v>10215</v>
      </c>
      <c r="K389" s="215" t="s">
        <v>10216</v>
      </c>
      <c r="L389" s="20">
        <f t="shared" si="6"/>
        <v>22</v>
      </c>
      <c r="M389" s="20">
        <f t="shared" si="7"/>
        <v>10</v>
      </c>
      <c r="N389" s="20">
        <f t="shared" si="8"/>
        <v>2021</v>
      </c>
      <c r="O389" s="20">
        <v>72</v>
      </c>
      <c r="P389" s="209">
        <f t="shared" si="9"/>
        <v>46682</v>
      </c>
      <c r="Q389" s="20"/>
      <c r="R389" s="20" t="s">
        <v>21646</v>
      </c>
      <c r="S389" s="19" t="s">
        <v>21648</v>
      </c>
      <c r="T389" s="19" t="s">
        <v>21649</v>
      </c>
      <c r="U389" s="19" t="s">
        <v>562</v>
      </c>
      <c r="V389" s="210">
        <v>36447</v>
      </c>
      <c r="W389" s="20" t="s">
        <v>44</v>
      </c>
      <c r="X389" s="20">
        <v>16</v>
      </c>
      <c r="Y389" s="33" t="s">
        <v>12326</v>
      </c>
      <c r="Z389" s="19" t="s">
        <v>62</v>
      </c>
      <c r="AA389" s="20" t="s">
        <v>5824</v>
      </c>
      <c r="AB389" s="19" t="s">
        <v>5825</v>
      </c>
      <c r="AC389" s="20" t="s">
        <v>14386</v>
      </c>
    </row>
    <row r="390" spans="1:29" ht="22.5" customHeight="1" x14ac:dyDescent="0.35">
      <c r="A390" s="33">
        <v>388</v>
      </c>
      <c r="B390" s="20" t="s">
        <v>21650</v>
      </c>
      <c r="C390" s="20" t="s">
        <v>50</v>
      </c>
      <c r="D390" s="20" t="str">
        <f t="shared" si="5"/>
        <v>NTĐang học</v>
      </c>
      <c r="E390" s="20" t="s">
        <v>6332</v>
      </c>
      <c r="F390" s="20" t="s">
        <v>78</v>
      </c>
      <c r="G390" s="20" t="s">
        <v>5788</v>
      </c>
      <c r="H390" s="20" t="s">
        <v>5264</v>
      </c>
      <c r="I390" s="20" t="s">
        <v>21651</v>
      </c>
      <c r="J390" s="33" t="s">
        <v>10215</v>
      </c>
      <c r="K390" s="215" t="s">
        <v>10216</v>
      </c>
      <c r="L390" s="20">
        <f t="shared" si="6"/>
        <v>22</v>
      </c>
      <c r="M390" s="20">
        <f t="shared" si="7"/>
        <v>10</v>
      </c>
      <c r="N390" s="20">
        <f t="shared" si="8"/>
        <v>2021</v>
      </c>
      <c r="O390" s="20">
        <v>72</v>
      </c>
      <c r="P390" s="209">
        <f t="shared" si="9"/>
        <v>46682</v>
      </c>
      <c r="Q390" s="20"/>
      <c r="R390" s="20" t="s">
        <v>21650</v>
      </c>
      <c r="S390" s="19" t="s">
        <v>1773</v>
      </c>
      <c r="T390" s="19" t="s">
        <v>1774</v>
      </c>
      <c r="U390" s="19" t="s">
        <v>392</v>
      </c>
      <c r="V390" s="209">
        <v>35951</v>
      </c>
      <c r="W390" s="20" t="s">
        <v>75</v>
      </c>
      <c r="X390" s="20">
        <v>16</v>
      </c>
      <c r="Y390" s="33" t="s">
        <v>12326</v>
      </c>
      <c r="Z390" s="19" t="s">
        <v>62</v>
      </c>
      <c r="AA390" s="20" t="s">
        <v>5824</v>
      </c>
      <c r="AB390" s="19" t="s">
        <v>5825</v>
      </c>
      <c r="AC390" s="20" t="s">
        <v>14386</v>
      </c>
    </row>
    <row r="391" spans="1:29" ht="22.5" customHeight="1" x14ac:dyDescent="0.35">
      <c r="A391" s="33">
        <v>389</v>
      </c>
      <c r="B391" s="20" t="s">
        <v>21652</v>
      </c>
      <c r="C391" s="20" t="s">
        <v>50</v>
      </c>
      <c r="D391" s="20" t="str">
        <f t="shared" si="5"/>
        <v>NTĐang học</v>
      </c>
      <c r="E391" s="20" t="s">
        <v>6332</v>
      </c>
      <c r="F391" s="20" t="s">
        <v>78</v>
      </c>
      <c r="G391" s="20" t="s">
        <v>5788</v>
      </c>
      <c r="H391" s="20" t="s">
        <v>5264</v>
      </c>
      <c r="I391" s="20" t="s">
        <v>21653</v>
      </c>
      <c r="J391" s="33" t="s">
        <v>10215</v>
      </c>
      <c r="K391" s="215" t="s">
        <v>10216</v>
      </c>
      <c r="L391" s="20">
        <f t="shared" si="6"/>
        <v>22</v>
      </c>
      <c r="M391" s="20">
        <f t="shared" si="7"/>
        <v>10</v>
      </c>
      <c r="N391" s="20">
        <f t="shared" si="8"/>
        <v>2021</v>
      </c>
      <c r="O391" s="20">
        <v>72</v>
      </c>
      <c r="P391" s="209">
        <f t="shared" si="9"/>
        <v>46682</v>
      </c>
      <c r="Q391" s="20"/>
      <c r="R391" s="20" t="s">
        <v>21652</v>
      </c>
      <c r="S391" s="19" t="s">
        <v>19175</v>
      </c>
      <c r="T391" s="19" t="s">
        <v>1747</v>
      </c>
      <c r="U391" s="19" t="s">
        <v>516</v>
      </c>
      <c r="V391" s="209">
        <v>31922</v>
      </c>
      <c r="W391" s="20" t="s">
        <v>44</v>
      </c>
      <c r="X391" s="20">
        <v>16</v>
      </c>
      <c r="Y391" s="33" t="s">
        <v>12326</v>
      </c>
      <c r="Z391" s="19" t="s">
        <v>62</v>
      </c>
      <c r="AA391" s="20" t="s">
        <v>5824</v>
      </c>
      <c r="AB391" s="19" t="s">
        <v>5825</v>
      </c>
      <c r="AC391" s="20" t="s">
        <v>14386</v>
      </c>
    </row>
    <row r="392" spans="1:29" ht="22.5" customHeight="1" x14ac:dyDescent="0.35">
      <c r="A392" s="33">
        <v>390</v>
      </c>
      <c r="B392" s="20" t="s">
        <v>21654</v>
      </c>
      <c r="C392" s="20" t="s">
        <v>50</v>
      </c>
      <c r="D392" s="20" t="str">
        <f t="shared" si="5"/>
        <v>NTĐang học</v>
      </c>
      <c r="E392" s="20" t="s">
        <v>6332</v>
      </c>
      <c r="F392" s="20" t="s">
        <v>78</v>
      </c>
      <c r="G392" s="20" t="s">
        <v>5788</v>
      </c>
      <c r="H392" s="20" t="s">
        <v>5264</v>
      </c>
      <c r="I392" s="20" t="s">
        <v>21655</v>
      </c>
      <c r="J392" s="33" t="s">
        <v>10215</v>
      </c>
      <c r="K392" s="215" t="s">
        <v>10216</v>
      </c>
      <c r="L392" s="20">
        <f t="shared" si="6"/>
        <v>22</v>
      </c>
      <c r="M392" s="20">
        <f t="shared" si="7"/>
        <v>10</v>
      </c>
      <c r="N392" s="20">
        <f t="shared" si="8"/>
        <v>2021</v>
      </c>
      <c r="O392" s="20">
        <v>72</v>
      </c>
      <c r="P392" s="209">
        <f t="shared" si="9"/>
        <v>46682</v>
      </c>
      <c r="Q392" s="20"/>
      <c r="R392" s="20" t="s">
        <v>21654</v>
      </c>
      <c r="S392" s="19" t="s">
        <v>21656</v>
      </c>
      <c r="T392" s="19" t="s">
        <v>420</v>
      </c>
      <c r="U392" s="19" t="s">
        <v>591</v>
      </c>
      <c r="V392" s="210">
        <v>35423</v>
      </c>
      <c r="W392" s="20" t="s">
        <v>75</v>
      </c>
      <c r="X392" s="20">
        <v>16</v>
      </c>
      <c r="Y392" s="33" t="s">
        <v>12326</v>
      </c>
      <c r="Z392" s="19" t="s">
        <v>62</v>
      </c>
      <c r="AA392" s="20" t="s">
        <v>5824</v>
      </c>
      <c r="AB392" s="19" t="s">
        <v>5825</v>
      </c>
      <c r="AC392" s="20" t="s">
        <v>14386</v>
      </c>
    </row>
    <row r="393" spans="1:29" ht="22.5" customHeight="1" x14ac:dyDescent="0.35">
      <c r="A393" s="33">
        <v>391</v>
      </c>
      <c r="B393" s="20" t="s">
        <v>21657</v>
      </c>
      <c r="C393" s="20" t="s">
        <v>50</v>
      </c>
      <c r="D393" s="20" t="str">
        <f t="shared" si="5"/>
        <v>NTĐang học</v>
      </c>
      <c r="E393" s="20" t="s">
        <v>6332</v>
      </c>
      <c r="F393" s="20" t="s">
        <v>78</v>
      </c>
      <c r="G393" s="20" t="s">
        <v>5788</v>
      </c>
      <c r="H393" s="20" t="s">
        <v>5264</v>
      </c>
      <c r="I393" s="20" t="s">
        <v>21658</v>
      </c>
      <c r="J393" s="33" t="s">
        <v>10215</v>
      </c>
      <c r="K393" s="215" t="s">
        <v>10216</v>
      </c>
      <c r="L393" s="20">
        <f t="shared" si="6"/>
        <v>22</v>
      </c>
      <c r="M393" s="20">
        <f t="shared" si="7"/>
        <v>10</v>
      </c>
      <c r="N393" s="20">
        <f t="shared" si="8"/>
        <v>2021</v>
      </c>
      <c r="O393" s="20">
        <v>72</v>
      </c>
      <c r="P393" s="209">
        <f t="shared" si="9"/>
        <v>46682</v>
      </c>
      <c r="Q393" s="20"/>
      <c r="R393" s="20" t="s">
        <v>21657</v>
      </c>
      <c r="S393" s="19" t="s">
        <v>20417</v>
      </c>
      <c r="T393" s="19" t="s">
        <v>618</v>
      </c>
      <c r="U393" s="19" t="s">
        <v>4704</v>
      </c>
      <c r="V393" s="210">
        <v>32457</v>
      </c>
      <c r="W393" s="20" t="s">
        <v>75</v>
      </c>
      <c r="X393" s="20">
        <v>16</v>
      </c>
      <c r="Y393" s="33" t="s">
        <v>12326</v>
      </c>
      <c r="Z393" s="19" t="s">
        <v>62</v>
      </c>
      <c r="AA393" s="20" t="s">
        <v>5824</v>
      </c>
      <c r="AB393" s="19" t="s">
        <v>5825</v>
      </c>
      <c r="AC393" s="20" t="s">
        <v>14386</v>
      </c>
    </row>
    <row r="394" spans="1:29" ht="22.5" customHeight="1" x14ac:dyDescent="0.35">
      <c r="A394" s="33">
        <v>392</v>
      </c>
      <c r="B394" s="20" t="s">
        <v>21659</v>
      </c>
      <c r="C394" s="20" t="s">
        <v>50</v>
      </c>
      <c r="D394" s="20" t="str">
        <f t="shared" si="5"/>
        <v>NTĐang học</v>
      </c>
      <c r="E394" s="20" t="s">
        <v>6332</v>
      </c>
      <c r="F394" s="20" t="s">
        <v>78</v>
      </c>
      <c r="G394" s="20" t="s">
        <v>5788</v>
      </c>
      <c r="H394" s="20" t="s">
        <v>5264</v>
      </c>
      <c r="I394" s="20" t="s">
        <v>21660</v>
      </c>
      <c r="J394" s="33" t="s">
        <v>10215</v>
      </c>
      <c r="K394" s="215" t="s">
        <v>10216</v>
      </c>
      <c r="L394" s="20">
        <f t="shared" si="6"/>
        <v>22</v>
      </c>
      <c r="M394" s="20">
        <f t="shared" si="7"/>
        <v>10</v>
      </c>
      <c r="N394" s="20">
        <f t="shared" si="8"/>
        <v>2021</v>
      </c>
      <c r="O394" s="20">
        <v>72</v>
      </c>
      <c r="P394" s="209">
        <f t="shared" si="9"/>
        <v>46682</v>
      </c>
      <c r="Q394" s="20"/>
      <c r="R394" s="20" t="s">
        <v>21659</v>
      </c>
      <c r="S394" s="19" t="s">
        <v>863</v>
      </c>
      <c r="T394" s="19" t="s">
        <v>849</v>
      </c>
      <c r="U394" s="19" t="s">
        <v>656</v>
      </c>
      <c r="V394" s="209">
        <v>34032</v>
      </c>
      <c r="W394" s="20" t="s">
        <v>44</v>
      </c>
      <c r="X394" s="20">
        <v>16</v>
      </c>
      <c r="Y394" s="33" t="s">
        <v>12326</v>
      </c>
      <c r="Z394" s="19" t="s">
        <v>62</v>
      </c>
      <c r="AA394" s="20" t="s">
        <v>5824</v>
      </c>
      <c r="AB394" s="19" t="s">
        <v>5825</v>
      </c>
      <c r="AC394" s="20" t="s">
        <v>14386</v>
      </c>
    </row>
    <row r="395" spans="1:29" ht="22.5" customHeight="1" x14ac:dyDescent="0.35">
      <c r="A395" s="33">
        <v>393</v>
      </c>
      <c r="B395" s="20" t="s">
        <v>21661</v>
      </c>
      <c r="C395" s="20" t="s">
        <v>50</v>
      </c>
      <c r="D395" s="20" t="str">
        <f t="shared" si="5"/>
        <v>NTĐang học</v>
      </c>
      <c r="E395" s="20" t="s">
        <v>6332</v>
      </c>
      <c r="F395" s="20" t="s">
        <v>78</v>
      </c>
      <c r="G395" s="20" t="s">
        <v>5788</v>
      </c>
      <c r="H395" s="20" t="s">
        <v>5264</v>
      </c>
      <c r="I395" s="20" t="s">
        <v>21662</v>
      </c>
      <c r="J395" s="33" t="s">
        <v>10215</v>
      </c>
      <c r="K395" s="215" t="s">
        <v>10216</v>
      </c>
      <c r="L395" s="20">
        <f t="shared" si="6"/>
        <v>22</v>
      </c>
      <c r="M395" s="20">
        <f t="shared" si="7"/>
        <v>10</v>
      </c>
      <c r="N395" s="20">
        <f t="shared" si="8"/>
        <v>2021</v>
      </c>
      <c r="O395" s="20">
        <v>72</v>
      </c>
      <c r="P395" s="209">
        <f t="shared" si="9"/>
        <v>46682</v>
      </c>
      <c r="Q395" s="20"/>
      <c r="R395" s="20" t="s">
        <v>21661</v>
      </c>
      <c r="S395" s="19" t="s">
        <v>21663</v>
      </c>
      <c r="T395" s="19" t="s">
        <v>9897</v>
      </c>
      <c r="U395" s="19" t="s">
        <v>342</v>
      </c>
      <c r="V395" s="209">
        <v>32041</v>
      </c>
      <c r="W395" s="20" t="s">
        <v>75</v>
      </c>
      <c r="X395" s="20">
        <v>16</v>
      </c>
      <c r="Y395" s="33" t="s">
        <v>12326</v>
      </c>
      <c r="Z395" s="19" t="s">
        <v>62</v>
      </c>
      <c r="AA395" s="20" t="s">
        <v>5824</v>
      </c>
      <c r="AB395" s="19" t="s">
        <v>5825</v>
      </c>
      <c r="AC395" s="20" t="s">
        <v>14386</v>
      </c>
    </row>
    <row r="396" spans="1:29" ht="22.5" customHeight="1" x14ac:dyDescent="0.35">
      <c r="A396" s="33">
        <v>394</v>
      </c>
      <c r="B396" s="20" t="s">
        <v>21664</v>
      </c>
      <c r="C396" s="20" t="s">
        <v>50</v>
      </c>
      <c r="D396" s="20" t="str">
        <f t="shared" si="5"/>
        <v>NTĐang học</v>
      </c>
      <c r="E396" s="20" t="s">
        <v>6332</v>
      </c>
      <c r="F396" s="20" t="s">
        <v>78</v>
      </c>
      <c r="G396" s="20" t="s">
        <v>5788</v>
      </c>
      <c r="H396" s="20" t="s">
        <v>5264</v>
      </c>
      <c r="I396" s="20" t="s">
        <v>21665</v>
      </c>
      <c r="J396" s="33" t="s">
        <v>10215</v>
      </c>
      <c r="K396" s="215" t="s">
        <v>10216</v>
      </c>
      <c r="L396" s="20">
        <f t="shared" si="6"/>
        <v>22</v>
      </c>
      <c r="M396" s="20">
        <f t="shared" si="7"/>
        <v>10</v>
      </c>
      <c r="N396" s="20">
        <f t="shared" si="8"/>
        <v>2021</v>
      </c>
      <c r="O396" s="20">
        <v>72</v>
      </c>
      <c r="P396" s="209">
        <f t="shared" si="9"/>
        <v>46682</v>
      </c>
      <c r="Q396" s="20"/>
      <c r="R396" s="20" t="s">
        <v>21664</v>
      </c>
      <c r="S396" s="19" t="s">
        <v>21666</v>
      </c>
      <c r="T396" s="19" t="s">
        <v>902</v>
      </c>
      <c r="U396" s="19" t="s">
        <v>1882</v>
      </c>
      <c r="V396" s="210">
        <v>35051</v>
      </c>
      <c r="W396" s="20" t="s">
        <v>75</v>
      </c>
      <c r="X396" s="20">
        <v>16</v>
      </c>
      <c r="Y396" s="33" t="s">
        <v>12326</v>
      </c>
      <c r="Z396" s="19" t="s">
        <v>62</v>
      </c>
      <c r="AA396" s="20" t="s">
        <v>5824</v>
      </c>
      <c r="AB396" s="19" t="s">
        <v>5825</v>
      </c>
      <c r="AC396" s="20" t="s">
        <v>14386</v>
      </c>
    </row>
    <row r="397" spans="1:29" ht="22.5" customHeight="1" x14ac:dyDescent="0.35">
      <c r="A397" s="33">
        <v>395</v>
      </c>
      <c r="B397" s="20" t="s">
        <v>21667</v>
      </c>
      <c r="C397" s="20" t="s">
        <v>50</v>
      </c>
      <c r="D397" s="20" t="str">
        <f t="shared" si="5"/>
        <v>NTĐang học</v>
      </c>
      <c r="E397" s="20" t="s">
        <v>6332</v>
      </c>
      <c r="F397" s="20" t="s">
        <v>78</v>
      </c>
      <c r="G397" s="20" t="s">
        <v>5788</v>
      </c>
      <c r="H397" s="20" t="s">
        <v>5264</v>
      </c>
      <c r="I397" s="20" t="s">
        <v>21668</v>
      </c>
      <c r="J397" s="33" t="s">
        <v>10215</v>
      </c>
      <c r="K397" s="215" t="s">
        <v>10216</v>
      </c>
      <c r="L397" s="20">
        <f t="shared" si="6"/>
        <v>22</v>
      </c>
      <c r="M397" s="20">
        <f t="shared" si="7"/>
        <v>10</v>
      </c>
      <c r="N397" s="20">
        <f t="shared" si="8"/>
        <v>2021</v>
      </c>
      <c r="O397" s="20">
        <v>72</v>
      </c>
      <c r="P397" s="209">
        <f t="shared" si="9"/>
        <v>46682</v>
      </c>
      <c r="Q397" s="20"/>
      <c r="R397" s="20" t="s">
        <v>21667</v>
      </c>
      <c r="S397" s="19" t="s">
        <v>21669</v>
      </c>
      <c r="T397" s="19" t="s">
        <v>358</v>
      </c>
      <c r="U397" s="19" t="s">
        <v>1452</v>
      </c>
      <c r="V397" s="210">
        <v>32800</v>
      </c>
      <c r="W397" s="20" t="s">
        <v>75</v>
      </c>
      <c r="X397" s="20">
        <v>16</v>
      </c>
      <c r="Y397" s="33" t="s">
        <v>12326</v>
      </c>
      <c r="Z397" s="19" t="s">
        <v>62</v>
      </c>
      <c r="AA397" s="20" t="s">
        <v>5824</v>
      </c>
      <c r="AB397" s="19" t="s">
        <v>5825</v>
      </c>
      <c r="AC397" s="20" t="s">
        <v>14386</v>
      </c>
    </row>
    <row r="398" spans="1:29" ht="22.5" customHeight="1" x14ac:dyDescent="0.35">
      <c r="A398" s="33">
        <v>396</v>
      </c>
      <c r="B398" s="20" t="s">
        <v>21670</v>
      </c>
      <c r="C398" s="20" t="s">
        <v>50</v>
      </c>
      <c r="D398" s="20" t="str">
        <f t="shared" si="5"/>
        <v>NTĐang học</v>
      </c>
      <c r="E398" s="20" t="s">
        <v>6332</v>
      </c>
      <c r="F398" s="20" t="s">
        <v>78</v>
      </c>
      <c r="G398" s="20" t="s">
        <v>5788</v>
      </c>
      <c r="H398" s="20" t="s">
        <v>5264</v>
      </c>
      <c r="I398" s="20" t="s">
        <v>21671</v>
      </c>
      <c r="J398" s="33" t="s">
        <v>10215</v>
      </c>
      <c r="K398" s="215" t="s">
        <v>10216</v>
      </c>
      <c r="L398" s="20">
        <f t="shared" si="6"/>
        <v>22</v>
      </c>
      <c r="M398" s="20">
        <f t="shared" si="7"/>
        <v>10</v>
      </c>
      <c r="N398" s="20">
        <f t="shared" si="8"/>
        <v>2021</v>
      </c>
      <c r="O398" s="20">
        <v>72</v>
      </c>
      <c r="P398" s="209">
        <f t="shared" si="9"/>
        <v>46682</v>
      </c>
      <c r="Q398" s="20"/>
      <c r="R398" s="20" t="s">
        <v>21670</v>
      </c>
      <c r="S398" s="19" t="s">
        <v>199</v>
      </c>
      <c r="T398" s="19" t="s">
        <v>177</v>
      </c>
      <c r="U398" s="19" t="s">
        <v>136</v>
      </c>
      <c r="V398" s="209">
        <v>37313</v>
      </c>
      <c r="W398" s="20" t="s">
        <v>75</v>
      </c>
      <c r="X398" s="20">
        <v>16</v>
      </c>
      <c r="Y398" s="33" t="s">
        <v>12326</v>
      </c>
      <c r="Z398" s="19" t="s">
        <v>62</v>
      </c>
      <c r="AA398" s="20" t="s">
        <v>5824</v>
      </c>
      <c r="AB398" s="19" t="s">
        <v>5825</v>
      </c>
      <c r="AC398" s="20" t="s">
        <v>14386</v>
      </c>
    </row>
    <row r="399" spans="1:29" ht="22.5" customHeight="1" x14ac:dyDescent="0.35">
      <c r="A399" s="33">
        <v>397</v>
      </c>
      <c r="B399" s="20" t="s">
        <v>21672</v>
      </c>
      <c r="C399" s="20" t="s">
        <v>50</v>
      </c>
      <c r="D399" s="20" t="str">
        <f t="shared" si="5"/>
        <v>NTĐang học</v>
      </c>
      <c r="E399" s="20" t="s">
        <v>6332</v>
      </c>
      <c r="F399" s="20" t="s">
        <v>78</v>
      </c>
      <c r="G399" s="20" t="s">
        <v>5788</v>
      </c>
      <c r="H399" s="20" t="s">
        <v>5264</v>
      </c>
      <c r="I399" s="20" t="s">
        <v>21673</v>
      </c>
      <c r="J399" s="33" t="s">
        <v>10215</v>
      </c>
      <c r="K399" s="215" t="s">
        <v>10216</v>
      </c>
      <c r="L399" s="20">
        <f t="shared" si="6"/>
        <v>22</v>
      </c>
      <c r="M399" s="20">
        <f t="shared" si="7"/>
        <v>10</v>
      </c>
      <c r="N399" s="20">
        <f t="shared" si="8"/>
        <v>2021</v>
      </c>
      <c r="O399" s="20">
        <v>72</v>
      </c>
      <c r="P399" s="209">
        <f t="shared" si="9"/>
        <v>46682</v>
      </c>
      <c r="Q399" s="20"/>
      <c r="R399" s="20" t="s">
        <v>21672</v>
      </c>
      <c r="S399" s="19" t="s">
        <v>21674</v>
      </c>
      <c r="T399" s="19" t="s">
        <v>502</v>
      </c>
      <c r="U399" s="19" t="s">
        <v>1387</v>
      </c>
      <c r="V399" s="209">
        <v>31555</v>
      </c>
      <c r="W399" s="20" t="s">
        <v>75</v>
      </c>
      <c r="X399" s="20">
        <v>16</v>
      </c>
      <c r="Y399" s="33" t="s">
        <v>12326</v>
      </c>
      <c r="Z399" s="19" t="s">
        <v>62</v>
      </c>
      <c r="AA399" s="20" t="s">
        <v>5824</v>
      </c>
      <c r="AB399" s="19" t="s">
        <v>5825</v>
      </c>
      <c r="AC399" s="20" t="s">
        <v>14386</v>
      </c>
    </row>
    <row r="400" spans="1:29" ht="22.5" customHeight="1" x14ac:dyDescent="0.35">
      <c r="A400" s="33">
        <v>398</v>
      </c>
      <c r="B400" s="20" t="s">
        <v>21675</v>
      </c>
      <c r="C400" s="20" t="s">
        <v>50</v>
      </c>
      <c r="D400" s="20" t="str">
        <f t="shared" si="5"/>
        <v>NTĐang học</v>
      </c>
      <c r="E400" s="20" t="s">
        <v>6332</v>
      </c>
      <c r="F400" s="20" t="s">
        <v>78</v>
      </c>
      <c r="G400" s="20" t="s">
        <v>5788</v>
      </c>
      <c r="H400" s="20" t="s">
        <v>5264</v>
      </c>
      <c r="I400" s="20" t="s">
        <v>21676</v>
      </c>
      <c r="J400" s="33" t="s">
        <v>10215</v>
      </c>
      <c r="K400" s="215" t="s">
        <v>10216</v>
      </c>
      <c r="L400" s="20">
        <f t="shared" si="6"/>
        <v>22</v>
      </c>
      <c r="M400" s="20">
        <f t="shared" si="7"/>
        <v>10</v>
      </c>
      <c r="N400" s="20">
        <f t="shared" si="8"/>
        <v>2021</v>
      </c>
      <c r="O400" s="20">
        <v>72</v>
      </c>
      <c r="P400" s="209">
        <f t="shared" si="9"/>
        <v>46682</v>
      </c>
      <c r="Q400" s="20"/>
      <c r="R400" s="20" t="s">
        <v>21675</v>
      </c>
      <c r="S400" s="19" t="s">
        <v>978</v>
      </c>
      <c r="T400" s="19" t="s">
        <v>493</v>
      </c>
      <c r="U400" s="19" t="s">
        <v>173</v>
      </c>
      <c r="V400" s="209">
        <v>37126</v>
      </c>
      <c r="W400" s="20" t="s">
        <v>44</v>
      </c>
      <c r="X400" s="20">
        <v>16</v>
      </c>
      <c r="Y400" s="33" t="s">
        <v>12326</v>
      </c>
      <c r="Z400" s="19" t="s">
        <v>62</v>
      </c>
      <c r="AA400" s="20" t="s">
        <v>5824</v>
      </c>
      <c r="AB400" s="19" t="s">
        <v>5825</v>
      </c>
      <c r="AC400" s="20" t="s">
        <v>14386</v>
      </c>
    </row>
    <row r="401" spans="1:29" ht="22.5" customHeight="1" x14ac:dyDescent="0.35">
      <c r="A401" s="33">
        <v>399</v>
      </c>
      <c r="B401" s="20" t="s">
        <v>21677</v>
      </c>
      <c r="C401" s="20" t="s">
        <v>50</v>
      </c>
      <c r="D401" s="20" t="str">
        <f t="shared" si="5"/>
        <v>NTĐang học</v>
      </c>
      <c r="E401" s="20" t="s">
        <v>6332</v>
      </c>
      <c r="F401" s="20" t="s">
        <v>78</v>
      </c>
      <c r="G401" s="20" t="s">
        <v>5788</v>
      </c>
      <c r="H401" s="20" t="s">
        <v>5264</v>
      </c>
      <c r="I401" s="20" t="s">
        <v>21678</v>
      </c>
      <c r="J401" s="33" t="s">
        <v>10629</v>
      </c>
      <c r="K401" s="215" t="s">
        <v>10630</v>
      </c>
      <c r="L401" s="20">
        <f t="shared" si="6"/>
        <v>28</v>
      </c>
      <c r="M401" s="20">
        <f t="shared" si="7"/>
        <v>9</v>
      </c>
      <c r="N401" s="20">
        <f t="shared" si="8"/>
        <v>2021</v>
      </c>
      <c r="O401" s="20">
        <v>72</v>
      </c>
      <c r="P401" s="209">
        <f t="shared" si="9"/>
        <v>46658</v>
      </c>
      <c r="Q401" s="20"/>
      <c r="R401" s="20" t="s">
        <v>21677</v>
      </c>
      <c r="S401" s="19" t="s">
        <v>21679</v>
      </c>
      <c r="T401" s="19" t="s">
        <v>1408</v>
      </c>
      <c r="U401" s="19" t="s">
        <v>1452</v>
      </c>
      <c r="V401" s="209">
        <v>35264</v>
      </c>
      <c r="W401" s="20" t="s">
        <v>75</v>
      </c>
      <c r="X401" s="20">
        <v>16</v>
      </c>
      <c r="Y401" s="33" t="s">
        <v>12326</v>
      </c>
      <c r="Z401" s="19" t="s">
        <v>62</v>
      </c>
      <c r="AA401" s="20" t="s">
        <v>5824</v>
      </c>
      <c r="AB401" s="19" t="s">
        <v>5825</v>
      </c>
      <c r="AC401" s="20" t="s">
        <v>14386</v>
      </c>
    </row>
    <row r="402" spans="1:29" ht="22.5" customHeight="1" x14ac:dyDescent="0.35">
      <c r="A402" s="33">
        <v>400</v>
      </c>
      <c r="B402" s="20" t="s">
        <v>21680</v>
      </c>
      <c r="C402" s="20" t="s">
        <v>50</v>
      </c>
      <c r="D402" s="20" t="str">
        <f t="shared" si="5"/>
        <v>NTĐang học</v>
      </c>
      <c r="E402" s="20" t="s">
        <v>6332</v>
      </c>
      <c r="F402" s="20" t="s">
        <v>78</v>
      </c>
      <c r="G402" s="20" t="s">
        <v>5788</v>
      </c>
      <c r="H402" s="20" t="s">
        <v>5264</v>
      </c>
      <c r="I402" s="20" t="s">
        <v>21681</v>
      </c>
      <c r="J402" s="33" t="s">
        <v>10215</v>
      </c>
      <c r="K402" s="215" t="s">
        <v>10216</v>
      </c>
      <c r="L402" s="20">
        <f t="shared" si="6"/>
        <v>22</v>
      </c>
      <c r="M402" s="20">
        <f t="shared" si="7"/>
        <v>10</v>
      </c>
      <c r="N402" s="20">
        <f t="shared" si="8"/>
        <v>2021</v>
      </c>
      <c r="O402" s="20">
        <v>72</v>
      </c>
      <c r="P402" s="209">
        <f t="shared" si="9"/>
        <v>46682</v>
      </c>
      <c r="Q402" s="20"/>
      <c r="R402" s="20" t="s">
        <v>21680</v>
      </c>
      <c r="S402" s="19" t="s">
        <v>21682</v>
      </c>
      <c r="T402" s="19" t="s">
        <v>21683</v>
      </c>
      <c r="U402" s="19" t="s">
        <v>1909</v>
      </c>
      <c r="V402" s="210">
        <v>31336</v>
      </c>
      <c r="W402" s="20" t="s">
        <v>75</v>
      </c>
      <c r="X402" s="20">
        <v>16</v>
      </c>
      <c r="Y402" s="33" t="s">
        <v>12326</v>
      </c>
      <c r="Z402" s="19" t="s">
        <v>62</v>
      </c>
      <c r="AA402" s="20" t="s">
        <v>5824</v>
      </c>
      <c r="AB402" s="19" t="s">
        <v>5825</v>
      </c>
      <c r="AC402" s="20" t="s">
        <v>14386</v>
      </c>
    </row>
    <row r="403" spans="1:29" ht="22.5" customHeight="1" x14ac:dyDescent="0.35">
      <c r="A403" s="33">
        <v>401</v>
      </c>
      <c r="B403" s="20" t="s">
        <v>21684</v>
      </c>
      <c r="C403" s="20" t="s">
        <v>50</v>
      </c>
      <c r="D403" s="20" t="str">
        <f t="shared" si="5"/>
        <v>NTĐang học</v>
      </c>
      <c r="E403" s="20" t="s">
        <v>6332</v>
      </c>
      <c r="F403" s="20" t="s">
        <v>78</v>
      </c>
      <c r="G403" s="20" t="s">
        <v>5788</v>
      </c>
      <c r="H403" s="20" t="s">
        <v>5264</v>
      </c>
      <c r="I403" s="20" t="s">
        <v>21685</v>
      </c>
      <c r="J403" s="33" t="s">
        <v>10629</v>
      </c>
      <c r="K403" s="215" t="s">
        <v>10630</v>
      </c>
      <c r="L403" s="20">
        <f t="shared" si="6"/>
        <v>28</v>
      </c>
      <c r="M403" s="20">
        <f t="shared" si="7"/>
        <v>9</v>
      </c>
      <c r="N403" s="20">
        <f t="shared" si="8"/>
        <v>2021</v>
      </c>
      <c r="O403" s="20">
        <v>72</v>
      </c>
      <c r="P403" s="209">
        <f t="shared" si="9"/>
        <v>46658</v>
      </c>
      <c r="Q403" s="20"/>
      <c r="R403" s="20" t="s">
        <v>21684</v>
      </c>
      <c r="S403" s="19" t="s">
        <v>21686</v>
      </c>
      <c r="T403" s="19" t="s">
        <v>15703</v>
      </c>
      <c r="U403" s="19" t="s">
        <v>136</v>
      </c>
      <c r="V403" s="210">
        <v>36823</v>
      </c>
      <c r="W403" s="20" t="s">
        <v>44</v>
      </c>
      <c r="X403" s="20">
        <v>16</v>
      </c>
      <c r="Y403" s="33" t="s">
        <v>12326</v>
      </c>
      <c r="Z403" s="19" t="s">
        <v>62</v>
      </c>
      <c r="AA403" s="20" t="s">
        <v>5824</v>
      </c>
      <c r="AB403" s="19" t="s">
        <v>5825</v>
      </c>
      <c r="AC403" s="20" t="s">
        <v>14386</v>
      </c>
    </row>
    <row r="404" spans="1:29" ht="22.5" customHeight="1" x14ac:dyDescent="0.35">
      <c r="A404" s="33">
        <v>402</v>
      </c>
      <c r="B404" s="20" t="s">
        <v>21687</v>
      </c>
      <c r="C404" s="20" t="s">
        <v>50</v>
      </c>
      <c r="D404" s="20" t="str">
        <f t="shared" si="5"/>
        <v>NTĐang học</v>
      </c>
      <c r="E404" s="20" t="s">
        <v>6332</v>
      </c>
      <c r="F404" s="20" t="s">
        <v>78</v>
      </c>
      <c r="G404" s="20" t="s">
        <v>5788</v>
      </c>
      <c r="H404" s="20" t="s">
        <v>5264</v>
      </c>
      <c r="I404" s="20" t="s">
        <v>21688</v>
      </c>
      <c r="J404" s="33" t="s">
        <v>10629</v>
      </c>
      <c r="K404" s="215" t="s">
        <v>10630</v>
      </c>
      <c r="L404" s="20">
        <f t="shared" si="6"/>
        <v>28</v>
      </c>
      <c r="M404" s="20">
        <f t="shared" si="7"/>
        <v>9</v>
      </c>
      <c r="N404" s="20">
        <f t="shared" si="8"/>
        <v>2021</v>
      </c>
      <c r="O404" s="20">
        <v>72</v>
      </c>
      <c r="P404" s="209">
        <f t="shared" si="9"/>
        <v>46658</v>
      </c>
      <c r="Q404" s="20"/>
      <c r="R404" s="20" t="s">
        <v>21687</v>
      </c>
      <c r="S404" s="19" t="s">
        <v>21689</v>
      </c>
      <c r="T404" s="19" t="s">
        <v>21690</v>
      </c>
      <c r="U404" s="19" t="s">
        <v>425</v>
      </c>
      <c r="V404" s="210">
        <v>37236</v>
      </c>
      <c r="W404" s="20" t="s">
        <v>75</v>
      </c>
      <c r="X404" s="20">
        <v>16</v>
      </c>
      <c r="Y404" s="33" t="s">
        <v>12326</v>
      </c>
      <c r="Z404" s="19" t="s">
        <v>62</v>
      </c>
      <c r="AA404" s="20" t="s">
        <v>5824</v>
      </c>
      <c r="AB404" s="19" t="s">
        <v>5825</v>
      </c>
      <c r="AC404" s="20" t="s">
        <v>14386</v>
      </c>
    </row>
    <row r="405" spans="1:29" ht="22.5" customHeight="1" x14ac:dyDescent="0.35">
      <c r="A405" s="33">
        <v>403</v>
      </c>
      <c r="B405" s="20" t="s">
        <v>21691</v>
      </c>
      <c r="C405" s="20" t="s">
        <v>50</v>
      </c>
      <c r="D405" s="20" t="str">
        <f t="shared" si="5"/>
        <v>NTĐang học</v>
      </c>
      <c r="E405" s="20" t="s">
        <v>6332</v>
      </c>
      <c r="F405" s="20" t="s">
        <v>78</v>
      </c>
      <c r="G405" s="20" t="s">
        <v>5788</v>
      </c>
      <c r="H405" s="20" t="s">
        <v>5264</v>
      </c>
      <c r="I405" s="20" t="s">
        <v>21692</v>
      </c>
      <c r="J405" s="33" t="s">
        <v>10629</v>
      </c>
      <c r="K405" s="215" t="s">
        <v>10630</v>
      </c>
      <c r="L405" s="20">
        <f t="shared" si="6"/>
        <v>28</v>
      </c>
      <c r="M405" s="20">
        <f t="shared" si="7"/>
        <v>9</v>
      </c>
      <c r="N405" s="20">
        <f t="shared" si="8"/>
        <v>2021</v>
      </c>
      <c r="O405" s="20">
        <v>72</v>
      </c>
      <c r="P405" s="209">
        <f t="shared" si="9"/>
        <v>46658</v>
      </c>
      <c r="Q405" s="20"/>
      <c r="R405" s="20" t="s">
        <v>21691</v>
      </c>
      <c r="S405" s="19" t="s">
        <v>12689</v>
      </c>
      <c r="T405" s="19" t="s">
        <v>702</v>
      </c>
      <c r="U405" s="19" t="s">
        <v>864</v>
      </c>
      <c r="V405" s="209">
        <v>36574</v>
      </c>
      <c r="W405" s="20" t="s">
        <v>44</v>
      </c>
      <c r="X405" s="20">
        <v>16</v>
      </c>
      <c r="Y405" s="33" t="s">
        <v>12326</v>
      </c>
      <c r="Z405" s="19" t="s">
        <v>62</v>
      </c>
      <c r="AA405" s="20" t="s">
        <v>5824</v>
      </c>
      <c r="AB405" s="19" t="s">
        <v>5825</v>
      </c>
      <c r="AC405" s="20" t="s">
        <v>14386</v>
      </c>
    </row>
    <row r="406" spans="1:29" ht="22.5" customHeight="1" x14ac:dyDescent="0.35">
      <c r="A406" s="33">
        <v>404</v>
      </c>
      <c r="B406" s="20" t="s">
        <v>21693</v>
      </c>
      <c r="C406" s="20" t="s">
        <v>50</v>
      </c>
      <c r="D406" s="20" t="str">
        <f t="shared" si="5"/>
        <v>NTĐang học</v>
      </c>
      <c r="E406" s="20" t="s">
        <v>6332</v>
      </c>
      <c r="F406" s="20" t="s">
        <v>78</v>
      </c>
      <c r="G406" s="20" t="s">
        <v>5788</v>
      </c>
      <c r="H406" s="20" t="s">
        <v>5264</v>
      </c>
      <c r="I406" s="20" t="s">
        <v>21694</v>
      </c>
      <c r="J406" s="33" t="s">
        <v>10629</v>
      </c>
      <c r="K406" s="215" t="s">
        <v>10630</v>
      </c>
      <c r="L406" s="20">
        <f t="shared" si="6"/>
        <v>28</v>
      </c>
      <c r="M406" s="20">
        <f t="shared" si="7"/>
        <v>9</v>
      </c>
      <c r="N406" s="20">
        <f t="shared" si="8"/>
        <v>2021</v>
      </c>
      <c r="O406" s="20">
        <v>72</v>
      </c>
      <c r="P406" s="209">
        <f t="shared" si="9"/>
        <v>46658</v>
      </c>
      <c r="Q406" s="20"/>
      <c r="R406" s="20" t="s">
        <v>21693</v>
      </c>
      <c r="S406" s="19" t="s">
        <v>21695</v>
      </c>
      <c r="T406" s="19" t="s">
        <v>10991</v>
      </c>
      <c r="U406" s="19" t="s">
        <v>975</v>
      </c>
      <c r="V406" s="209">
        <v>34472</v>
      </c>
      <c r="W406" s="20" t="s">
        <v>44</v>
      </c>
      <c r="X406" s="20">
        <v>16</v>
      </c>
      <c r="Y406" s="33" t="s">
        <v>12326</v>
      </c>
      <c r="Z406" s="19" t="s">
        <v>62</v>
      </c>
      <c r="AA406" s="20" t="s">
        <v>5824</v>
      </c>
      <c r="AB406" s="19" t="s">
        <v>5825</v>
      </c>
      <c r="AC406" s="20" t="s">
        <v>14386</v>
      </c>
    </row>
    <row r="407" spans="1:29" ht="22.5" customHeight="1" x14ac:dyDescent="0.35">
      <c r="A407" s="33">
        <v>405</v>
      </c>
      <c r="B407" s="20" t="s">
        <v>21696</v>
      </c>
      <c r="C407" s="20" t="s">
        <v>50</v>
      </c>
      <c r="D407" s="20" t="str">
        <f t="shared" si="5"/>
        <v>NTĐang học</v>
      </c>
      <c r="E407" s="20" t="s">
        <v>6332</v>
      </c>
      <c r="F407" s="20" t="s">
        <v>78</v>
      </c>
      <c r="G407" s="20" t="s">
        <v>5788</v>
      </c>
      <c r="H407" s="20" t="s">
        <v>5264</v>
      </c>
      <c r="I407" s="20" t="s">
        <v>21697</v>
      </c>
      <c r="J407" s="33" t="s">
        <v>10629</v>
      </c>
      <c r="K407" s="215" t="s">
        <v>10630</v>
      </c>
      <c r="L407" s="20">
        <f t="shared" si="6"/>
        <v>28</v>
      </c>
      <c r="M407" s="20">
        <f t="shared" si="7"/>
        <v>9</v>
      </c>
      <c r="N407" s="20">
        <f t="shared" si="8"/>
        <v>2021</v>
      </c>
      <c r="O407" s="20">
        <v>72</v>
      </c>
      <c r="P407" s="209">
        <f t="shared" si="9"/>
        <v>46658</v>
      </c>
      <c r="Q407" s="20"/>
      <c r="R407" s="20" t="s">
        <v>21696</v>
      </c>
      <c r="S407" s="19" t="s">
        <v>21698</v>
      </c>
      <c r="T407" s="19" t="s">
        <v>172</v>
      </c>
      <c r="U407" s="19" t="s">
        <v>631</v>
      </c>
      <c r="V407" s="209">
        <v>32334</v>
      </c>
      <c r="W407" s="20" t="s">
        <v>44</v>
      </c>
      <c r="X407" s="20">
        <v>16</v>
      </c>
      <c r="Y407" s="33" t="s">
        <v>12326</v>
      </c>
      <c r="Z407" s="19" t="s">
        <v>62</v>
      </c>
      <c r="AA407" s="20" t="s">
        <v>5824</v>
      </c>
      <c r="AB407" s="19" t="s">
        <v>5825</v>
      </c>
      <c r="AC407" s="20" t="s">
        <v>14386</v>
      </c>
    </row>
    <row r="408" spans="1:29" ht="22.5" customHeight="1" x14ac:dyDescent="0.35">
      <c r="A408" s="33">
        <v>406</v>
      </c>
      <c r="B408" s="20" t="s">
        <v>21699</v>
      </c>
      <c r="C408" s="20" t="s">
        <v>50</v>
      </c>
      <c r="D408" s="20" t="str">
        <f t="shared" si="5"/>
        <v>NTĐang học</v>
      </c>
      <c r="E408" s="20" t="s">
        <v>6332</v>
      </c>
      <c r="F408" s="20" t="s">
        <v>78</v>
      </c>
      <c r="G408" s="20" t="s">
        <v>5788</v>
      </c>
      <c r="H408" s="20" t="s">
        <v>5264</v>
      </c>
      <c r="I408" s="20" t="s">
        <v>21700</v>
      </c>
      <c r="J408" s="33" t="s">
        <v>10215</v>
      </c>
      <c r="K408" s="215" t="s">
        <v>10216</v>
      </c>
      <c r="L408" s="20">
        <f t="shared" si="6"/>
        <v>22</v>
      </c>
      <c r="M408" s="20">
        <f t="shared" si="7"/>
        <v>10</v>
      </c>
      <c r="N408" s="20">
        <f t="shared" si="8"/>
        <v>2021</v>
      </c>
      <c r="O408" s="20">
        <v>72</v>
      </c>
      <c r="P408" s="209">
        <f t="shared" si="9"/>
        <v>46682</v>
      </c>
      <c r="Q408" s="20"/>
      <c r="R408" s="20" t="s">
        <v>21699</v>
      </c>
      <c r="S408" s="19" t="s">
        <v>21701</v>
      </c>
      <c r="T408" s="19" t="s">
        <v>21702</v>
      </c>
      <c r="U408" s="19" t="s">
        <v>864</v>
      </c>
      <c r="V408" s="209">
        <v>34395</v>
      </c>
      <c r="W408" s="20" t="s">
        <v>44</v>
      </c>
      <c r="X408" s="20">
        <v>16</v>
      </c>
      <c r="Y408" s="33" t="s">
        <v>12365</v>
      </c>
      <c r="Z408" s="19" t="s">
        <v>211</v>
      </c>
      <c r="AA408" s="20" t="s">
        <v>5824</v>
      </c>
      <c r="AB408" s="19" t="s">
        <v>5825</v>
      </c>
      <c r="AC408" s="20" t="s">
        <v>14386</v>
      </c>
    </row>
    <row r="409" spans="1:29" ht="22.5" customHeight="1" x14ac:dyDescent="0.35">
      <c r="A409" s="33">
        <v>407</v>
      </c>
      <c r="B409" s="20" t="s">
        <v>21703</v>
      </c>
      <c r="C409" s="20" t="s">
        <v>50</v>
      </c>
      <c r="D409" s="20" t="str">
        <f t="shared" si="5"/>
        <v>NTĐang học</v>
      </c>
      <c r="E409" s="20" t="s">
        <v>6332</v>
      </c>
      <c r="F409" s="20" t="s">
        <v>78</v>
      </c>
      <c r="G409" s="20" t="s">
        <v>5788</v>
      </c>
      <c r="H409" s="20" t="s">
        <v>5264</v>
      </c>
      <c r="I409" s="20" t="s">
        <v>21704</v>
      </c>
      <c r="J409" s="33" t="s">
        <v>10215</v>
      </c>
      <c r="K409" s="215" t="s">
        <v>10216</v>
      </c>
      <c r="L409" s="20">
        <f t="shared" si="6"/>
        <v>22</v>
      </c>
      <c r="M409" s="20">
        <f t="shared" si="7"/>
        <v>10</v>
      </c>
      <c r="N409" s="20">
        <f t="shared" si="8"/>
        <v>2021</v>
      </c>
      <c r="O409" s="20">
        <v>72</v>
      </c>
      <c r="P409" s="209">
        <f t="shared" si="9"/>
        <v>46682</v>
      </c>
      <c r="Q409" s="20"/>
      <c r="R409" s="20" t="s">
        <v>21703</v>
      </c>
      <c r="S409" s="19" t="s">
        <v>21705</v>
      </c>
      <c r="T409" s="19" t="s">
        <v>21706</v>
      </c>
      <c r="U409" s="19" t="s">
        <v>173</v>
      </c>
      <c r="V409" s="209">
        <v>37033</v>
      </c>
      <c r="W409" s="20" t="s">
        <v>44</v>
      </c>
      <c r="X409" s="20">
        <v>16</v>
      </c>
      <c r="Y409" s="33" t="s">
        <v>12365</v>
      </c>
      <c r="Z409" s="19" t="s">
        <v>211</v>
      </c>
      <c r="AA409" s="20" t="s">
        <v>5824</v>
      </c>
      <c r="AB409" s="19" t="s">
        <v>5825</v>
      </c>
      <c r="AC409" s="20" t="s">
        <v>14386</v>
      </c>
    </row>
    <row r="410" spans="1:29" ht="22.5" customHeight="1" x14ac:dyDescent="0.35">
      <c r="A410" s="33">
        <v>408</v>
      </c>
      <c r="B410" s="20" t="s">
        <v>21707</v>
      </c>
      <c r="C410" s="20" t="s">
        <v>50</v>
      </c>
      <c r="D410" s="20" t="str">
        <f t="shared" si="5"/>
        <v>NTĐang học</v>
      </c>
      <c r="E410" s="20" t="s">
        <v>6332</v>
      </c>
      <c r="F410" s="20" t="s">
        <v>78</v>
      </c>
      <c r="G410" s="20" t="s">
        <v>5788</v>
      </c>
      <c r="H410" s="20" t="s">
        <v>5264</v>
      </c>
      <c r="I410" s="20" t="s">
        <v>21708</v>
      </c>
      <c r="J410" s="33" t="s">
        <v>10215</v>
      </c>
      <c r="K410" s="215" t="s">
        <v>10216</v>
      </c>
      <c r="L410" s="20">
        <f t="shared" si="6"/>
        <v>22</v>
      </c>
      <c r="M410" s="20">
        <f t="shared" si="7"/>
        <v>10</v>
      </c>
      <c r="N410" s="20">
        <f t="shared" si="8"/>
        <v>2021</v>
      </c>
      <c r="O410" s="20">
        <v>72</v>
      </c>
      <c r="P410" s="209">
        <f t="shared" si="9"/>
        <v>46682</v>
      </c>
      <c r="Q410" s="20"/>
      <c r="R410" s="20" t="s">
        <v>21707</v>
      </c>
      <c r="S410" s="19" t="s">
        <v>21709</v>
      </c>
      <c r="T410" s="19" t="s">
        <v>502</v>
      </c>
      <c r="U410" s="19" t="s">
        <v>90</v>
      </c>
      <c r="V410" s="209">
        <v>31641</v>
      </c>
      <c r="W410" s="20" t="s">
        <v>75</v>
      </c>
      <c r="X410" s="20">
        <v>16</v>
      </c>
      <c r="Y410" s="33" t="s">
        <v>12365</v>
      </c>
      <c r="Z410" s="19" t="s">
        <v>211</v>
      </c>
      <c r="AA410" s="20" t="s">
        <v>5824</v>
      </c>
      <c r="AB410" s="19" t="s">
        <v>5825</v>
      </c>
      <c r="AC410" s="20" t="s">
        <v>14386</v>
      </c>
    </row>
    <row r="411" spans="1:29" ht="22.5" customHeight="1" x14ac:dyDescent="0.35">
      <c r="A411" s="33">
        <v>409</v>
      </c>
      <c r="B411" s="20" t="s">
        <v>21710</v>
      </c>
      <c r="C411" s="20" t="s">
        <v>50</v>
      </c>
      <c r="D411" s="20" t="str">
        <f t="shared" si="5"/>
        <v>NTĐang học</v>
      </c>
      <c r="E411" s="20" t="s">
        <v>6332</v>
      </c>
      <c r="F411" s="20" t="s">
        <v>78</v>
      </c>
      <c r="G411" s="20" t="s">
        <v>5788</v>
      </c>
      <c r="H411" s="20" t="s">
        <v>5264</v>
      </c>
      <c r="I411" s="20" t="s">
        <v>21711</v>
      </c>
      <c r="J411" s="33" t="s">
        <v>10215</v>
      </c>
      <c r="K411" s="215" t="s">
        <v>10216</v>
      </c>
      <c r="L411" s="20">
        <f t="shared" si="6"/>
        <v>22</v>
      </c>
      <c r="M411" s="20">
        <f t="shared" si="7"/>
        <v>10</v>
      </c>
      <c r="N411" s="20">
        <f t="shared" si="8"/>
        <v>2021</v>
      </c>
      <c r="O411" s="20">
        <v>72</v>
      </c>
      <c r="P411" s="209">
        <f t="shared" si="9"/>
        <v>46682</v>
      </c>
      <c r="Q411" s="20"/>
      <c r="R411" s="20" t="s">
        <v>21710</v>
      </c>
      <c r="S411" s="19" t="s">
        <v>21712</v>
      </c>
      <c r="T411" s="19" t="s">
        <v>2592</v>
      </c>
      <c r="U411" s="19" t="s">
        <v>3092</v>
      </c>
      <c r="V411" s="209">
        <v>33501</v>
      </c>
      <c r="W411" s="20" t="s">
        <v>75</v>
      </c>
      <c r="X411" s="20">
        <v>16</v>
      </c>
      <c r="Y411" s="33" t="s">
        <v>12365</v>
      </c>
      <c r="Z411" s="19" t="s">
        <v>211</v>
      </c>
      <c r="AA411" s="20" t="s">
        <v>5824</v>
      </c>
      <c r="AB411" s="19" t="s">
        <v>5825</v>
      </c>
      <c r="AC411" s="20" t="s">
        <v>14386</v>
      </c>
    </row>
    <row r="412" spans="1:29" ht="22.5" customHeight="1" x14ac:dyDescent="0.35">
      <c r="A412" s="33">
        <v>410</v>
      </c>
      <c r="B412" s="20" t="s">
        <v>21713</v>
      </c>
      <c r="C412" s="20" t="s">
        <v>50</v>
      </c>
      <c r="D412" s="20" t="str">
        <f t="shared" si="5"/>
        <v>NTĐang học</v>
      </c>
      <c r="E412" s="20" t="s">
        <v>6332</v>
      </c>
      <c r="F412" s="20" t="s">
        <v>78</v>
      </c>
      <c r="G412" s="20" t="s">
        <v>5788</v>
      </c>
      <c r="H412" s="20" t="s">
        <v>5264</v>
      </c>
      <c r="I412" s="20" t="s">
        <v>21714</v>
      </c>
      <c r="J412" s="33" t="s">
        <v>12317</v>
      </c>
      <c r="K412" s="215" t="s">
        <v>12318</v>
      </c>
      <c r="L412" s="20">
        <f t="shared" si="6"/>
        <v>21</v>
      </c>
      <c r="M412" s="20">
        <f t="shared" si="7"/>
        <v>12</v>
      </c>
      <c r="N412" s="20">
        <f t="shared" si="8"/>
        <v>2021</v>
      </c>
      <c r="O412" s="20">
        <v>72</v>
      </c>
      <c r="P412" s="209">
        <f t="shared" si="9"/>
        <v>46742</v>
      </c>
      <c r="Q412" s="20"/>
      <c r="R412" s="20" t="s">
        <v>21713</v>
      </c>
      <c r="S412" s="19" t="s">
        <v>21715</v>
      </c>
      <c r="T412" s="19" t="s">
        <v>967</v>
      </c>
      <c r="U412" s="19" t="s">
        <v>11890</v>
      </c>
      <c r="V412" s="209">
        <v>31416</v>
      </c>
      <c r="W412" s="20" t="s">
        <v>44</v>
      </c>
      <c r="X412" s="20">
        <v>16</v>
      </c>
      <c r="Y412" s="33" t="s">
        <v>12365</v>
      </c>
      <c r="Z412" s="19" t="s">
        <v>211</v>
      </c>
      <c r="AA412" s="20" t="s">
        <v>5824</v>
      </c>
      <c r="AB412" s="19" t="s">
        <v>5825</v>
      </c>
      <c r="AC412" s="20" t="s">
        <v>14386</v>
      </c>
    </row>
    <row r="413" spans="1:29" ht="22.5" customHeight="1" x14ac:dyDescent="0.35">
      <c r="A413" s="33">
        <v>411</v>
      </c>
      <c r="B413" s="20" t="s">
        <v>21716</v>
      </c>
      <c r="C413" s="20" t="s">
        <v>50</v>
      </c>
      <c r="D413" s="20" t="str">
        <f t="shared" si="5"/>
        <v>NTĐang học</v>
      </c>
      <c r="E413" s="20" t="s">
        <v>6332</v>
      </c>
      <c r="F413" s="20" t="s">
        <v>78</v>
      </c>
      <c r="G413" s="20" t="s">
        <v>5788</v>
      </c>
      <c r="H413" s="20" t="s">
        <v>5264</v>
      </c>
      <c r="I413" s="20" t="s">
        <v>21717</v>
      </c>
      <c r="J413" s="33" t="s">
        <v>11630</v>
      </c>
      <c r="K413" s="215" t="s">
        <v>11631</v>
      </c>
      <c r="L413" s="20">
        <f t="shared" si="6"/>
        <v>11</v>
      </c>
      <c r="M413" s="20">
        <f t="shared" si="7"/>
        <v>11</v>
      </c>
      <c r="N413" s="20">
        <f t="shared" si="8"/>
        <v>2021</v>
      </c>
      <c r="O413" s="20">
        <v>72</v>
      </c>
      <c r="P413" s="209">
        <f t="shared" si="9"/>
        <v>46702</v>
      </c>
      <c r="Q413" s="20"/>
      <c r="R413" s="20" t="s">
        <v>21716</v>
      </c>
      <c r="S413" s="19" t="s">
        <v>21718</v>
      </c>
      <c r="T413" s="19" t="s">
        <v>618</v>
      </c>
      <c r="U413" s="19" t="s">
        <v>19410</v>
      </c>
      <c r="V413" s="210">
        <v>33962</v>
      </c>
      <c r="W413" s="20" t="s">
        <v>75</v>
      </c>
      <c r="X413" s="20">
        <v>16</v>
      </c>
      <c r="Y413" s="33" t="s">
        <v>12365</v>
      </c>
      <c r="Z413" s="19" t="s">
        <v>211</v>
      </c>
      <c r="AA413" s="20" t="s">
        <v>5824</v>
      </c>
      <c r="AB413" s="19" t="s">
        <v>5825</v>
      </c>
      <c r="AC413" s="20" t="s">
        <v>14386</v>
      </c>
    </row>
    <row r="414" spans="1:29" ht="22.5" customHeight="1" x14ac:dyDescent="0.35">
      <c r="A414" s="33">
        <v>412</v>
      </c>
      <c r="B414" s="20" t="s">
        <v>21719</v>
      </c>
      <c r="C414" s="20" t="s">
        <v>50</v>
      </c>
      <c r="D414" s="20" t="str">
        <f t="shared" si="5"/>
        <v>NTĐang học</v>
      </c>
      <c r="E414" s="20" t="s">
        <v>6332</v>
      </c>
      <c r="F414" s="20" t="s">
        <v>78</v>
      </c>
      <c r="G414" s="20" t="s">
        <v>5788</v>
      </c>
      <c r="H414" s="20" t="s">
        <v>5264</v>
      </c>
      <c r="I414" s="20" t="s">
        <v>21720</v>
      </c>
      <c r="J414" s="33" t="s">
        <v>10215</v>
      </c>
      <c r="K414" s="215" t="s">
        <v>10216</v>
      </c>
      <c r="L414" s="20">
        <f t="shared" si="6"/>
        <v>22</v>
      </c>
      <c r="M414" s="20">
        <f t="shared" si="7"/>
        <v>10</v>
      </c>
      <c r="N414" s="20">
        <f t="shared" si="8"/>
        <v>2021</v>
      </c>
      <c r="O414" s="20">
        <v>72</v>
      </c>
      <c r="P414" s="209">
        <f t="shared" si="9"/>
        <v>46682</v>
      </c>
      <c r="Q414" s="20"/>
      <c r="R414" s="20" t="s">
        <v>21719</v>
      </c>
      <c r="S414" s="19" t="s">
        <v>21721</v>
      </c>
      <c r="T414" s="19" t="s">
        <v>1728</v>
      </c>
      <c r="U414" s="19" t="s">
        <v>245</v>
      </c>
      <c r="V414" s="210">
        <v>36525</v>
      </c>
      <c r="W414" s="20" t="s">
        <v>75</v>
      </c>
      <c r="X414" s="20">
        <v>16</v>
      </c>
      <c r="Y414" s="33" t="s">
        <v>12365</v>
      </c>
      <c r="Z414" s="19" t="s">
        <v>211</v>
      </c>
      <c r="AA414" s="20" t="s">
        <v>5824</v>
      </c>
      <c r="AB414" s="19" t="s">
        <v>5825</v>
      </c>
      <c r="AC414" s="20" t="s">
        <v>14386</v>
      </c>
    </row>
    <row r="415" spans="1:29" ht="22.5" customHeight="1" x14ac:dyDescent="0.35">
      <c r="A415" s="33">
        <v>413</v>
      </c>
      <c r="B415" s="20" t="s">
        <v>21722</v>
      </c>
      <c r="C415" s="20" t="s">
        <v>50</v>
      </c>
      <c r="D415" s="20" t="str">
        <f t="shared" si="5"/>
        <v>NTĐang học</v>
      </c>
      <c r="E415" s="20" t="s">
        <v>6332</v>
      </c>
      <c r="F415" s="20" t="s">
        <v>78</v>
      </c>
      <c r="G415" s="20" t="s">
        <v>5788</v>
      </c>
      <c r="H415" s="20" t="s">
        <v>5264</v>
      </c>
      <c r="I415" s="20" t="s">
        <v>21723</v>
      </c>
      <c r="J415" s="33" t="s">
        <v>10215</v>
      </c>
      <c r="K415" s="215" t="s">
        <v>10216</v>
      </c>
      <c r="L415" s="20">
        <f t="shared" si="6"/>
        <v>22</v>
      </c>
      <c r="M415" s="20">
        <f t="shared" si="7"/>
        <v>10</v>
      </c>
      <c r="N415" s="20">
        <f t="shared" si="8"/>
        <v>2021</v>
      </c>
      <c r="O415" s="20">
        <v>72</v>
      </c>
      <c r="P415" s="209">
        <f t="shared" si="9"/>
        <v>46682</v>
      </c>
      <c r="Q415" s="20"/>
      <c r="R415" s="20" t="s">
        <v>21722</v>
      </c>
      <c r="S415" s="19" t="s">
        <v>21724</v>
      </c>
      <c r="T415" s="19" t="s">
        <v>849</v>
      </c>
      <c r="U415" s="19" t="s">
        <v>459</v>
      </c>
      <c r="V415" s="209">
        <v>33063</v>
      </c>
      <c r="W415" s="20" t="s">
        <v>44</v>
      </c>
      <c r="X415" s="20">
        <v>16</v>
      </c>
      <c r="Y415" s="33" t="s">
        <v>12365</v>
      </c>
      <c r="Z415" s="19" t="s">
        <v>211</v>
      </c>
      <c r="AA415" s="20" t="s">
        <v>5824</v>
      </c>
      <c r="AB415" s="19" t="s">
        <v>5825</v>
      </c>
      <c r="AC415" s="20" t="s">
        <v>14386</v>
      </c>
    </row>
    <row r="416" spans="1:29" ht="22.5" customHeight="1" x14ac:dyDescent="0.35">
      <c r="A416" s="33">
        <v>414</v>
      </c>
      <c r="B416" s="20" t="s">
        <v>21725</v>
      </c>
      <c r="C416" s="20" t="s">
        <v>50</v>
      </c>
      <c r="D416" s="20" t="str">
        <f t="shared" si="5"/>
        <v>NTĐang học</v>
      </c>
      <c r="E416" s="20" t="s">
        <v>6332</v>
      </c>
      <c r="F416" s="20" t="s">
        <v>78</v>
      </c>
      <c r="G416" s="20" t="s">
        <v>5788</v>
      </c>
      <c r="H416" s="20" t="s">
        <v>5264</v>
      </c>
      <c r="I416" s="20" t="s">
        <v>21726</v>
      </c>
      <c r="J416" s="33" t="s">
        <v>11630</v>
      </c>
      <c r="K416" s="215" t="s">
        <v>11631</v>
      </c>
      <c r="L416" s="20">
        <f t="shared" si="6"/>
        <v>11</v>
      </c>
      <c r="M416" s="20">
        <f t="shared" si="7"/>
        <v>11</v>
      </c>
      <c r="N416" s="20">
        <f t="shared" si="8"/>
        <v>2021</v>
      </c>
      <c r="O416" s="20">
        <v>72</v>
      </c>
      <c r="P416" s="209">
        <f t="shared" si="9"/>
        <v>46702</v>
      </c>
      <c r="Q416" s="20"/>
      <c r="R416" s="20" t="s">
        <v>21725</v>
      </c>
      <c r="S416" s="19" t="s">
        <v>21727</v>
      </c>
      <c r="T416" s="19" t="s">
        <v>1495</v>
      </c>
      <c r="U416" s="19" t="s">
        <v>316</v>
      </c>
      <c r="V416" s="209">
        <v>34967</v>
      </c>
      <c r="W416" s="20" t="s">
        <v>75</v>
      </c>
      <c r="X416" s="20">
        <v>16</v>
      </c>
      <c r="Y416" s="33" t="s">
        <v>12365</v>
      </c>
      <c r="Z416" s="19" t="s">
        <v>211</v>
      </c>
      <c r="AA416" s="20" t="s">
        <v>5824</v>
      </c>
      <c r="AB416" s="19" t="s">
        <v>5825</v>
      </c>
      <c r="AC416" s="20" t="s">
        <v>14386</v>
      </c>
    </row>
    <row r="417" spans="1:29" ht="22.5" customHeight="1" x14ac:dyDescent="0.35">
      <c r="A417" s="33">
        <v>415</v>
      </c>
      <c r="B417" s="20" t="s">
        <v>21728</v>
      </c>
      <c r="C417" s="20" t="s">
        <v>50</v>
      </c>
      <c r="D417" s="20" t="str">
        <f t="shared" si="5"/>
        <v>NTĐang học</v>
      </c>
      <c r="E417" s="20" t="s">
        <v>6332</v>
      </c>
      <c r="F417" s="20" t="s">
        <v>78</v>
      </c>
      <c r="G417" s="20" t="s">
        <v>5788</v>
      </c>
      <c r="H417" s="20" t="s">
        <v>5264</v>
      </c>
      <c r="I417" s="20" t="s">
        <v>21729</v>
      </c>
      <c r="J417" s="33" t="s">
        <v>12317</v>
      </c>
      <c r="K417" s="215" t="s">
        <v>12318</v>
      </c>
      <c r="L417" s="20">
        <f t="shared" si="6"/>
        <v>21</v>
      </c>
      <c r="M417" s="20">
        <f t="shared" si="7"/>
        <v>12</v>
      </c>
      <c r="N417" s="20">
        <f t="shared" si="8"/>
        <v>2021</v>
      </c>
      <c r="O417" s="20">
        <v>72</v>
      </c>
      <c r="P417" s="209">
        <f t="shared" si="9"/>
        <v>46742</v>
      </c>
      <c r="Q417" s="20"/>
      <c r="R417" s="20" t="s">
        <v>21728</v>
      </c>
      <c r="S417" s="19" t="s">
        <v>21730</v>
      </c>
      <c r="T417" s="19" t="s">
        <v>21731</v>
      </c>
      <c r="U417" s="19" t="s">
        <v>1909</v>
      </c>
      <c r="V417" s="209">
        <v>34108</v>
      </c>
      <c r="W417" s="20" t="s">
        <v>75</v>
      </c>
      <c r="X417" s="20">
        <v>16</v>
      </c>
      <c r="Y417" s="33" t="s">
        <v>12365</v>
      </c>
      <c r="Z417" s="19" t="s">
        <v>211</v>
      </c>
      <c r="AA417" s="20" t="s">
        <v>5824</v>
      </c>
      <c r="AB417" s="19" t="s">
        <v>5825</v>
      </c>
      <c r="AC417" s="20" t="s">
        <v>14386</v>
      </c>
    </row>
    <row r="418" spans="1:29" ht="22.5" customHeight="1" x14ac:dyDescent="0.35">
      <c r="A418" s="33">
        <v>416</v>
      </c>
      <c r="B418" s="20" t="s">
        <v>21732</v>
      </c>
      <c r="C418" s="20" t="s">
        <v>50</v>
      </c>
      <c r="D418" s="20" t="str">
        <f t="shared" si="5"/>
        <v>NTĐang học</v>
      </c>
      <c r="E418" s="20" t="s">
        <v>6332</v>
      </c>
      <c r="F418" s="20" t="s">
        <v>78</v>
      </c>
      <c r="G418" s="20" t="s">
        <v>5788</v>
      </c>
      <c r="H418" s="20" t="s">
        <v>5264</v>
      </c>
      <c r="I418" s="20" t="s">
        <v>21733</v>
      </c>
      <c r="J418" s="33" t="s">
        <v>11630</v>
      </c>
      <c r="K418" s="215" t="s">
        <v>11631</v>
      </c>
      <c r="L418" s="20">
        <f t="shared" si="6"/>
        <v>11</v>
      </c>
      <c r="M418" s="20">
        <f t="shared" si="7"/>
        <v>11</v>
      </c>
      <c r="N418" s="20">
        <f t="shared" si="8"/>
        <v>2021</v>
      </c>
      <c r="O418" s="20">
        <v>72</v>
      </c>
      <c r="P418" s="209">
        <f t="shared" si="9"/>
        <v>46702</v>
      </c>
      <c r="Q418" s="20"/>
      <c r="R418" s="20" t="s">
        <v>21732</v>
      </c>
      <c r="S418" s="19" t="s">
        <v>21734</v>
      </c>
      <c r="T418" s="19" t="s">
        <v>1713</v>
      </c>
      <c r="U418" s="19" t="s">
        <v>241</v>
      </c>
      <c r="V418" s="209">
        <v>31162</v>
      </c>
      <c r="W418" s="20" t="s">
        <v>44</v>
      </c>
      <c r="X418" s="20">
        <v>16</v>
      </c>
      <c r="Y418" s="33" t="s">
        <v>12378</v>
      </c>
      <c r="Z418" s="19" t="s">
        <v>234</v>
      </c>
      <c r="AA418" s="20" t="s">
        <v>5824</v>
      </c>
      <c r="AB418" s="19" t="s">
        <v>5825</v>
      </c>
      <c r="AC418" s="20" t="s">
        <v>14386</v>
      </c>
    </row>
    <row r="419" spans="1:29" ht="22.5" customHeight="1" x14ac:dyDescent="0.35">
      <c r="A419" s="33">
        <v>417</v>
      </c>
      <c r="B419" s="20" t="s">
        <v>21735</v>
      </c>
      <c r="C419" s="20" t="s">
        <v>50</v>
      </c>
      <c r="D419" s="20" t="str">
        <f t="shared" si="5"/>
        <v>NTĐang học</v>
      </c>
      <c r="E419" s="20" t="s">
        <v>6332</v>
      </c>
      <c r="F419" s="20" t="s">
        <v>78</v>
      </c>
      <c r="G419" s="20" t="s">
        <v>5788</v>
      </c>
      <c r="H419" s="20" t="s">
        <v>5264</v>
      </c>
      <c r="I419" s="20" t="s">
        <v>21736</v>
      </c>
      <c r="J419" s="33" t="s">
        <v>10215</v>
      </c>
      <c r="K419" s="215" t="s">
        <v>10216</v>
      </c>
      <c r="L419" s="20">
        <f t="shared" si="6"/>
        <v>22</v>
      </c>
      <c r="M419" s="20">
        <f t="shared" si="7"/>
        <v>10</v>
      </c>
      <c r="N419" s="20">
        <f t="shared" si="8"/>
        <v>2021</v>
      </c>
      <c r="O419" s="20">
        <v>72</v>
      </c>
      <c r="P419" s="209">
        <f t="shared" si="9"/>
        <v>46682</v>
      </c>
      <c r="Q419" s="20"/>
      <c r="R419" s="20" t="s">
        <v>21735</v>
      </c>
      <c r="S419" s="19" t="s">
        <v>21737</v>
      </c>
      <c r="T419" s="19" t="s">
        <v>21738</v>
      </c>
      <c r="U419" s="19" t="s">
        <v>144</v>
      </c>
      <c r="V419" s="209">
        <v>31604</v>
      </c>
      <c r="W419" s="20" t="s">
        <v>44</v>
      </c>
      <c r="X419" s="20">
        <v>16</v>
      </c>
      <c r="Y419" s="33" t="s">
        <v>12378</v>
      </c>
      <c r="Z419" s="19" t="s">
        <v>234</v>
      </c>
      <c r="AA419" s="20" t="s">
        <v>5824</v>
      </c>
      <c r="AB419" s="19" t="s">
        <v>5825</v>
      </c>
      <c r="AC419" s="20" t="s">
        <v>14386</v>
      </c>
    </row>
    <row r="420" spans="1:29" ht="22.5" customHeight="1" x14ac:dyDescent="0.35">
      <c r="A420" s="33">
        <v>418</v>
      </c>
      <c r="B420" s="20" t="s">
        <v>21739</v>
      </c>
      <c r="C420" s="20" t="s">
        <v>50</v>
      </c>
      <c r="D420" s="20" t="str">
        <f t="shared" si="5"/>
        <v>NTĐang học</v>
      </c>
      <c r="E420" s="20" t="s">
        <v>6332</v>
      </c>
      <c r="F420" s="20" t="s">
        <v>78</v>
      </c>
      <c r="G420" s="20" t="s">
        <v>5788</v>
      </c>
      <c r="H420" s="20" t="s">
        <v>5264</v>
      </c>
      <c r="I420" s="20" t="s">
        <v>21740</v>
      </c>
      <c r="J420" s="33" t="s">
        <v>10215</v>
      </c>
      <c r="K420" s="215" t="s">
        <v>10216</v>
      </c>
      <c r="L420" s="20">
        <f t="shared" si="6"/>
        <v>22</v>
      </c>
      <c r="M420" s="20">
        <f t="shared" si="7"/>
        <v>10</v>
      </c>
      <c r="N420" s="20">
        <f t="shared" si="8"/>
        <v>2021</v>
      </c>
      <c r="O420" s="20">
        <v>72</v>
      </c>
      <c r="P420" s="209">
        <f t="shared" si="9"/>
        <v>46682</v>
      </c>
      <c r="Q420" s="20"/>
      <c r="R420" s="20" t="s">
        <v>21739</v>
      </c>
      <c r="S420" s="19" t="s">
        <v>21741</v>
      </c>
      <c r="T420" s="19" t="s">
        <v>282</v>
      </c>
      <c r="U420" s="19" t="s">
        <v>136</v>
      </c>
      <c r="V420" s="210">
        <v>36098</v>
      </c>
      <c r="W420" s="20" t="s">
        <v>44</v>
      </c>
      <c r="X420" s="20">
        <v>16</v>
      </c>
      <c r="Y420" s="33" t="s">
        <v>12396</v>
      </c>
      <c r="Z420" s="19" t="s">
        <v>234</v>
      </c>
      <c r="AA420" s="20" t="s">
        <v>5824</v>
      </c>
      <c r="AB420" s="19" t="s">
        <v>5825</v>
      </c>
      <c r="AC420" s="20" t="s">
        <v>14386</v>
      </c>
    </row>
    <row r="421" spans="1:29" ht="22.5" customHeight="1" x14ac:dyDescent="0.35">
      <c r="A421" s="33">
        <v>419</v>
      </c>
      <c r="B421" s="20" t="s">
        <v>21742</v>
      </c>
      <c r="C421" s="20" t="s">
        <v>78</v>
      </c>
      <c r="D421" s="20" t="str">
        <f t="shared" si="5"/>
        <v>NTĐang học</v>
      </c>
      <c r="E421" s="20" t="s">
        <v>6332</v>
      </c>
      <c r="F421" s="20" t="s">
        <v>78</v>
      </c>
      <c r="G421" s="20" t="s">
        <v>5788</v>
      </c>
      <c r="H421" s="20" t="s">
        <v>5264</v>
      </c>
      <c r="I421" s="20" t="s">
        <v>21743</v>
      </c>
      <c r="J421" s="33" t="s">
        <v>830</v>
      </c>
      <c r="K421" s="215" t="s">
        <v>831</v>
      </c>
      <c r="L421" s="20">
        <f t="shared" si="6"/>
        <v>30</v>
      </c>
      <c r="M421" s="20">
        <f t="shared" si="7"/>
        <v>12</v>
      </c>
      <c r="N421" s="20">
        <f t="shared" si="8"/>
        <v>2021</v>
      </c>
      <c r="O421" s="20">
        <v>72</v>
      </c>
      <c r="P421" s="209">
        <f t="shared" si="9"/>
        <v>46751</v>
      </c>
      <c r="Q421" s="20"/>
      <c r="R421" s="20" t="s">
        <v>21742</v>
      </c>
      <c r="S421" s="19" t="s">
        <v>14229</v>
      </c>
      <c r="T421" s="19" t="s">
        <v>618</v>
      </c>
      <c r="U421" s="19" t="s">
        <v>14230</v>
      </c>
      <c r="V421" s="209">
        <v>34349</v>
      </c>
      <c r="W421" s="20" t="s">
        <v>75</v>
      </c>
      <c r="X421" s="20">
        <v>16</v>
      </c>
      <c r="Y421" s="33" t="s">
        <v>12396</v>
      </c>
      <c r="Z421" s="19" t="s">
        <v>234</v>
      </c>
      <c r="AA421" s="20" t="s">
        <v>5824</v>
      </c>
      <c r="AB421" s="19" t="s">
        <v>5825</v>
      </c>
      <c r="AC421" s="20" t="s">
        <v>14386</v>
      </c>
    </row>
    <row r="422" spans="1:29" ht="22.5" customHeight="1" x14ac:dyDescent="0.35">
      <c r="A422" s="33">
        <v>420</v>
      </c>
      <c r="B422" s="20" t="s">
        <v>21744</v>
      </c>
      <c r="C422" s="20" t="s">
        <v>50</v>
      </c>
      <c r="D422" s="20" t="str">
        <f t="shared" si="5"/>
        <v>NTĐang học</v>
      </c>
      <c r="E422" s="20" t="s">
        <v>6332</v>
      </c>
      <c r="F422" s="20" t="s">
        <v>78</v>
      </c>
      <c r="G422" s="20" t="s">
        <v>5788</v>
      </c>
      <c r="H422" s="20" t="s">
        <v>5264</v>
      </c>
      <c r="I422" s="20" t="s">
        <v>21745</v>
      </c>
      <c r="J422" s="33" t="s">
        <v>10629</v>
      </c>
      <c r="K422" s="215" t="s">
        <v>10630</v>
      </c>
      <c r="L422" s="20">
        <f t="shared" si="6"/>
        <v>28</v>
      </c>
      <c r="M422" s="20">
        <f t="shared" si="7"/>
        <v>9</v>
      </c>
      <c r="N422" s="20">
        <f t="shared" si="8"/>
        <v>2021</v>
      </c>
      <c r="O422" s="20">
        <v>72</v>
      </c>
      <c r="P422" s="209">
        <f t="shared" si="9"/>
        <v>46658</v>
      </c>
      <c r="Q422" s="20"/>
      <c r="R422" s="20" t="s">
        <v>21744</v>
      </c>
      <c r="S422" s="19" t="s">
        <v>2561</v>
      </c>
      <c r="T422" s="19" t="s">
        <v>493</v>
      </c>
      <c r="U422" s="19" t="s">
        <v>728</v>
      </c>
      <c r="V422" s="210">
        <v>31777</v>
      </c>
      <c r="W422" s="20" t="s">
        <v>44</v>
      </c>
      <c r="X422" s="20">
        <v>16</v>
      </c>
      <c r="Y422" s="33" t="s">
        <v>12405</v>
      </c>
      <c r="Z422" s="19" t="s">
        <v>234</v>
      </c>
      <c r="AA422" s="20" t="s">
        <v>5824</v>
      </c>
      <c r="AB422" s="19" t="s">
        <v>5825</v>
      </c>
      <c r="AC422" s="20" t="s">
        <v>14386</v>
      </c>
    </row>
    <row r="423" spans="1:29" ht="22.5" customHeight="1" x14ac:dyDescent="0.35">
      <c r="A423" s="33">
        <v>421</v>
      </c>
      <c r="B423" s="20" t="s">
        <v>21746</v>
      </c>
      <c r="C423" s="20" t="s">
        <v>50</v>
      </c>
      <c r="D423" s="20" t="str">
        <f t="shared" si="5"/>
        <v>NTĐang học</v>
      </c>
      <c r="E423" s="20" t="s">
        <v>6332</v>
      </c>
      <c r="F423" s="20" t="s">
        <v>78</v>
      </c>
      <c r="G423" s="20" t="s">
        <v>5788</v>
      </c>
      <c r="H423" s="20" t="s">
        <v>5264</v>
      </c>
      <c r="I423" s="20" t="s">
        <v>21747</v>
      </c>
      <c r="J423" s="33" t="s">
        <v>10629</v>
      </c>
      <c r="K423" s="215" t="s">
        <v>10630</v>
      </c>
      <c r="L423" s="20">
        <f t="shared" si="6"/>
        <v>28</v>
      </c>
      <c r="M423" s="20">
        <f t="shared" si="7"/>
        <v>9</v>
      </c>
      <c r="N423" s="20">
        <f t="shared" si="8"/>
        <v>2021</v>
      </c>
      <c r="O423" s="20">
        <v>72</v>
      </c>
      <c r="P423" s="209">
        <f t="shared" si="9"/>
        <v>46658</v>
      </c>
      <c r="Q423" s="20"/>
      <c r="R423" s="20" t="s">
        <v>21746</v>
      </c>
      <c r="S423" s="19" t="s">
        <v>21748</v>
      </c>
      <c r="T423" s="19" t="s">
        <v>17563</v>
      </c>
      <c r="U423" s="19" t="s">
        <v>21749</v>
      </c>
      <c r="V423" s="210">
        <v>33187</v>
      </c>
      <c r="W423" s="20" t="s">
        <v>44</v>
      </c>
      <c r="X423" s="20">
        <v>16</v>
      </c>
      <c r="Y423" s="33" t="s">
        <v>12405</v>
      </c>
      <c r="Z423" s="19" t="s">
        <v>234</v>
      </c>
      <c r="AA423" s="20" t="s">
        <v>5824</v>
      </c>
      <c r="AB423" s="19" t="s">
        <v>5825</v>
      </c>
      <c r="AC423" s="20" t="s">
        <v>14386</v>
      </c>
    </row>
    <row r="424" spans="1:29" ht="22.5" customHeight="1" x14ac:dyDescent="0.35">
      <c r="A424" s="33">
        <v>422</v>
      </c>
      <c r="B424" s="20" t="s">
        <v>21750</v>
      </c>
      <c r="C424" s="20" t="s">
        <v>50</v>
      </c>
      <c r="D424" s="20" t="str">
        <f t="shared" si="5"/>
        <v>NTĐang học</v>
      </c>
      <c r="E424" s="20" t="s">
        <v>6332</v>
      </c>
      <c r="F424" s="20" t="s">
        <v>78</v>
      </c>
      <c r="G424" s="20" t="s">
        <v>5788</v>
      </c>
      <c r="H424" s="20" t="s">
        <v>5264</v>
      </c>
      <c r="I424" s="20" t="s">
        <v>21751</v>
      </c>
      <c r="J424" s="33" t="s">
        <v>10629</v>
      </c>
      <c r="K424" s="215" t="s">
        <v>10630</v>
      </c>
      <c r="L424" s="20">
        <f t="shared" si="6"/>
        <v>28</v>
      </c>
      <c r="M424" s="20">
        <f t="shared" si="7"/>
        <v>9</v>
      </c>
      <c r="N424" s="20">
        <f t="shared" si="8"/>
        <v>2021</v>
      </c>
      <c r="O424" s="20">
        <v>72</v>
      </c>
      <c r="P424" s="209">
        <f t="shared" si="9"/>
        <v>46658</v>
      </c>
      <c r="Q424" s="20"/>
      <c r="R424" s="20" t="s">
        <v>21750</v>
      </c>
      <c r="S424" s="19" t="s">
        <v>21752</v>
      </c>
      <c r="T424" s="19" t="s">
        <v>1006</v>
      </c>
      <c r="U424" s="19" t="s">
        <v>144</v>
      </c>
      <c r="V424" s="209">
        <v>34933</v>
      </c>
      <c r="W424" s="20" t="s">
        <v>44</v>
      </c>
      <c r="X424" s="20">
        <v>16</v>
      </c>
      <c r="Y424" s="33" t="s">
        <v>12405</v>
      </c>
      <c r="Z424" s="19" t="s">
        <v>234</v>
      </c>
      <c r="AA424" s="20" t="s">
        <v>5824</v>
      </c>
      <c r="AB424" s="19" t="s">
        <v>5825</v>
      </c>
      <c r="AC424" s="20" t="s">
        <v>14386</v>
      </c>
    </row>
    <row r="425" spans="1:29" ht="22.5" customHeight="1" x14ac:dyDescent="0.35">
      <c r="A425" s="33">
        <v>423</v>
      </c>
      <c r="B425" s="20" t="s">
        <v>21753</v>
      </c>
      <c r="C425" s="20" t="s">
        <v>50</v>
      </c>
      <c r="D425" s="20" t="str">
        <f t="shared" si="5"/>
        <v>NTĐang học</v>
      </c>
      <c r="E425" s="20" t="s">
        <v>6332</v>
      </c>
      <c r="F425" s="20" t="s">
        <v>78</v>
      </c>
      <c r="G425" s="20" t="s">
        <v>5788</v>
      </c>
      <c r="H425" s="20" t="s">
        <v>5264</v>
      </c>
      <c r="I425" s="20" t="s">
        <v>21754</v>
      </c>
      <c r="J425" s="33" t="s">
        <v>10215</v>
      </c>
      <c r="K425" s="215" t="s">
        <v>10216</v>
      </c>
      <c r="L425" s="20">
        <f t="shared" si="6"/>
        <v>22</v>
      </c>
      <c r="M425" s="20">
        <f t="shared" si="7"/>
        <v>10</v>
      </c>
      <c r="N425" s="20">
        <f t="shared" si="8"/>
        <v>2021</v>
      </c>
      <c r="O425" s="20">
        <v>72</v>
      </c>
      <c r="P425" s="209">
        <f t="shared" si="9"/>
        <v>46682</v>
      </c>
      <c r="Q425" s="20"/>
      <c r="R425" s="20" t="s">
        <v>21753</v>
      </c>
      <c r="S425" s="19" t="s">
        <v>21755</v>
      </c>
      <c r="T425" s="19" t="s">
        <v>702</v>
      </c>
      <c r="U425" s="19" t="s">
        <v>90</v>
      </c>
      <c r="V425" s="209">
        <v>35436</v>
      </c>
      <c r="W425" s="20" t="s">
        <v>44</v>
      </c>
      <c r="X425" s="20">
        <v>16</v>
      </c>
      <c r="Y425" s="33" t="s">
        <v>12405</v>
      </c>
      <c r="Z425" s="19" t="s">
        <v>234</v>
      </c>
      <c r="AA425" s="20" t="s">
        <v>5824</v>
      </c>
      <c r="AB425" s="19" t="s">
        <v>5825</v>
      </c>
      <c r="AC425" s="20" t="s">
        <v>14386</v>
      </c>
    </row>
    <row r="426" spans="1:29" ht="22.5" customHeight="1" x14ac:dyDescent="0.35">
      <c r="A426" s="33">
        <v>424</v>
      </c>
      <c r="B426" s="20" t="s">
        <v>21756</v>
      </c>
      <c r="C426" s="20" t="s">
        <v>50</v>
      </c>
      <c r="D426" s="20" t="str">
        <f t="shared" si="5"/>
        <v>NTĐang học</v>
      </c>
      <c r="E426" s="20" t="s">
        <v>6332</v>
      </c>
      <c r="F426" s="20" t="s">
        <v>78</v>
      </c>
      <c r="G426" s="20" t="s">
        <v>5788</v>
      </c>
      <c r="H426" s="20" t="s">
        <v>5264</v>
      </c>
      <c r="I426" s="20" t="s">
        <v>21757</v>
      </c>
      <c r="J426" s="33" t="s">
        <v>10215</v>
      </c>
      <c r="K426" s="215" t="s">
        <v>10216</v>
      </c>
      <c r="L426" s="20">
        <f t="shared" si="6"/>
        <v>22</v>
      </c>
      <c r="M426" s="20">
        <f t="shared" si="7"/>
        <v>10</v>
      </c>
      <c r="N426" s="20">
        <f t="shared" si="8"/>
        <v>2021</v>
      </c>
      <c r="O426" s="20">
        <v>72</v>
      </c>
      <c r="P426" s="209">
        <f t="shared" si="9"/>
        <v>46682</v>
      </c>
      <c r="Q426" s="20"/>
      <c r="R426" s="20" t="s">
        <v>21756</v>
      </c>
      <c r="S426" s="19" t="s">
        <v>18963</v>
      </c>
      <c r="T426" s="19" t="s">
        <v>1778</v>
      </c>
      <c r="U426" s="19" t="s">
        <v>136</v>
      </c>
      <c r="V426" s="209">
        <v>36248</v>
      </c>
      <c r="W426" s="20" t="s">
        <v>75</v>
      </c>
      <c r="X426" s="20">
        <v>16</v>
      </c>
      <c r="Y426" s="33" t="s">
        <v>12405</v>
      </c>
      <c r="Z426" s="19" t="s">
        <v>234</v>
      </c>
      <c r="AA426" s="20" t="s">
        <v>5824</v>
      </c>
      <c r="AB426" s="19" t="s">
        <v>5825</v>
      </c>
      <c r="AC426" s="20" t="s">
        <v>14386</v>
      </c>
    </row>
    <row r="427" spans="1:29" ht="22.5" customHeight="1" x14ac:dyDescent="0.35">
      <c r="A427" s="33">
        <v>425</v>
      </c>
      <c r="B427" s="20" t="s">
        <v>21758</v>
      </c>
      <c r="C427" s="20" t="s">
        <v>50</v>
      </c>
      <c r="D427" s="20" t="str">
        <f t="shared" si="5"/>
        <v>NTĐang học</v>
      </c>
      <c r="E427" s="20" t="s">
        <v>6332</v>
      </c>
      <c r="F427" s="20" t="s">
        <v>78</v>
      </c>
      <c r="G427" s="20" t="s">
        <v>5788</v>
      </c>
      <c r="H427" s="20" t="s">
        <v>5264</v>
      </c>
      <c r="I427" s="20" t="s">
        <v>21759</v>
      </c>
      <c r="J427" s="33" t="s">
        <v>830</v>
      </c>
      <c r="K427" s="215" t="s">
        <v>831</v>
      </c>
      <c r="L427" s="20">
        <f t="shared" si="6"/>
        <v>30</v>
      </c>
      <c r="M427" s="20">
        <f t="shared" si="7"/>
        <v>12</v>
      </c>
      <c r="N427" s="20">
        <f t="shared" si="8"/>
        <v>2021</v>
      </c>
      <c r="O427" s="20">
        <v>72</v>
      </c>
      <c r="P427" s="209">
        <f t="shared" si="9"/>
        <v>46751</v>
      </c>
      <c r="Q427" s="20"/>
      <c r="R427" s="20" t="s">
        <v>21758</v>
      </c>
      <c r="S427" s="19" t="s">
        <v>21760</v>
      </c>
      <c r="T427" s="19" t="s">
        <v>502</v>
      </c>
      <c r="U427" s="19" t="s">
        <v>656</v>
      </c>
      <c r="V427" s="209">
        <v>34203</v>
      </c>
      <c r="W427" s="20" t="s">
        <v>44</v>
      </c>
      <c r="X427" s="20">
        <v>16</v>
      </c>
      <c r="Y427" s="33" t="s">
        <v>12405</v>
      </c>
      <c r="Z427" s="19" t="s">
        <v>234</v>
      </c>
      <c r="AA427" s="20" t="s">
        <v>5824</v>
      </c>
      <c r="AB427" s="19" t="s">
        <v>5825</v>
      </c>
      <c r="AC427" s="20" t="s">
        <v>14386</v>
      </c>
    </row>
    <row r="428" spans="1:29" ht="22.5" customHeight="1" x14ac:dyDescent="0.35">
      <c r="A428" s="33">
        <v>426</v>
      </c>
      <c r="B428" s="20" t="s">
        <v>21761</v>
      </c>
      <c r="C428" s="20" t="s">
        <v>50</v>
      </c>
      <c r="D428" s="20" t="str">
        <f t="shared" si="5"/>
        <v>NTĐang học</v>
      </c>
      <c r="E428" s="20" t="s">
        <v>6332</v>
      </c>
      <c r="F428" s="20" t="s">
        <v>78</v>
      </c>
      <c r="G428" s="20" t="s">
        <v>5788</v>
      </c>
      <c r="H428" s="20" t="s">
        <v>5264</v>
      </c>
      <c r="I428" s="20" t="s">
        <v>21762</v>
      </c>
      <c r="J428" s="33" t="s">
        <v>830</v>
      </c>
      <c r="K428" s="215" t="s">
        <v>831</v>
      </c>
      <c r="L428" s="20">
        <f t="shared" si="6"/>
        <v>30</v>
      </c>
      <c r="M428" s="20">
        <f t="shared" si="7"/>
        <v>12</v>
      </c>
      <c r="N428" s="20">
        <f t="shared" si="8"/>
        <v>2021</v>
      </c>
      <c r="O428" s="20">
        <v>72</v>
      </c>
      <c r="P428" s="209">
        <f t="shared" si="9"/>
        <v>46751</v>
      </c>
      <c r="Q428" s="20"/>
      <c r="R428" s="20" t="s">
        <v>21761</v>
      </c>
      <c r="S428" s="19" t="s">
        <v>21763</v>
      </c>
      <c r="T428" s="19" t="s">
        <v>449</v>
      </c>
      <c r="U428" s="19" t="s">
        <v>810</v>
      </c>
      <c r="V428" s="209">
        <v>28869</v>
      </c>
      <c r="W428" s="20" t="s">
        <v>75</v>
      </c>
      <c r="X428" s="20">
        <v>16</v>
      </c>
      <c r="Y428" s="33" t="s">
        <v>12405</v>
      </c>
      <c r="Z428" s="19" t="s">
        <v>234</v>
      </c>
      <c r="AA428" s="20" t="s">
        <v>5824</v>
      </c>
      <c r="AB428" s="19" t="s">
        <v>5825</v>
      </c>
      <c r="AC428" s="20" t="s">
        <v>14386</v>
      </c>
    </row>
    <row r="429" spans="1:29" ht="22.5" customHeight="1" x14ac:dyDescent="0.35">
      <c r="A429" s="33">
        <v>427</v>
      </c>
      <c r="B429" s="20" t="s">
        <v>21764</v>
      </c>
      <c r="C429" s="20" t="s">
        <v>50</v>
      </c>
      <c r="D429" s="20" t="str">
        <f t="shared" si="5"/>
        <v>NTĐang học</v>
      </c>
      <c r="E429" s="20" t="s">
        <v>6332</v>
      </c>
      <c r="F429" s="20" t="s">
        <v>78</v>
      </c>
      <c r="G429" s="20" t="s">
        <v>5788</v>
      </c>
      <c r="H429" s="20" t="s">
        <v>5264</v>
      </c>
      <c r="I429" s="20" t="s">
        <v>21765</v>
      </c>
      <c r="J429" s="33" t="s">
        <v>830</v>
      </c>
      <c r="K429" s="215" t="s">
        <v>831</v>
      </c>
      <c r="L429" s="20">
        <f t="shared" si="6"/>
        <v>30</v>
      </c>
      <c r="M429" s="20">
        <f t="shared" si="7"/>
        <v>12</v>
      </c>
      <c r="N429" s="20">
        <f t="shared" si="8"/>
        <v>2021</v>
      </c>
      <c r="O429" s="20">
        <v>72</v>
      </c>
      <c r="P429" s="209">
        <f t="shared" si="9"/>
        <v>46751</v>
      </c>
      <c r="Q429" s="20"/>
      <c r="R429" s="20" t="s">
        <v>21764</v>
      </c>
      <c r="S429" s="19" t="s">
        <v>18967</v>
      </c>
      <c r="T429" s="19" t="s">
        <v>18968</v>
      </c>
      <c r="U429" s="19" t="s">
        <v>136</v>
      </c>
      <c r="V429" s="209">
        <v>31811</v>
      </c>
      <c r="W429" s="20" t="s">
        <v>44</v>
      </c>
      <c r="X429" s="20">
        <v>16</v>
      </c>
      <c r="Y429" s="33" t="s">
        <v>12405</v>
      </c>
      <c r="Z429" s="19" t="s">
        <v>234</v>
      </c>
      <c r="AA429" s="20" t="s">
        <v>5824</v>
      </c>
      <c r="AB429" s="19" t="s">
        <v>5825</v>
      </c>
      <c r="AC429" s="20" t="s">
        <v>14386</v>
      </c>
    </row>
    <row r="430" spans="1:29" ht="22.5" customHeight="1" x14ac:dyDescent="0.35">
      <c r="A430" s="33">
        <v>428</v>
      </c>
      <c r="B430" s="20" t="s">
        <v>21766</v>
      </c>
      <c r="C430" s="20" t="s">
        <v>50</v>
      </c>
      <c r="D430" s="20" t="str">
        <f t="shared" si="5"/>
        <v>NTĐang học</v>
      </c>
      <c r="E430" s="20" t="s">
        <v>6332</v>
      </c>
      <c r="F430" s="20" t="s">
        <v>78</v>
      </c>
      <c r="G430" s="20" t="s">
        <v>5788</v>
      </c>
      <c r="H430" s="20" t="s">
        <v>5264</v>
      </c>
      <c r="I430" s="20" t="s">
        <v>21767</v>
      </c>
      <c r="J430" s="33" t="s">
        <v>830</v>
      </c>
      <c r="K430" s="215" t="s">
        <v>831</v>
      </c>
      <c r="L430" s="20">
        <f t="shared" si="6"/>
        <v>30</v>
      </c>
      <c r="M430" s="20">
        <f t="shared" si="7"/>
        <v>12</v>
      </c>
      <c r="N430" s="20">
        <f t="shared" si="8"/>
        <v>2021</v>
      </c>
      <c r="O430" s="20">
        <v>72</v>
      </c>
      <c r="P430" s="209">
        <f t="shared" si="9"/>
        <v>46751</v>
      </c>
      <c r="Q430" s="20"/>
      <c r="R430" s="20" t="s">
        <v>21766</v>
      </c>
      <c r="S430" s="19" t="s">
        <v>2662</v>
      </c>
      <c r="T430" s="19" t="s">
        <v>812</v>
      </c>
      <c r="U430" s="19" t="s">
        <v>1737</v>
      </c>
      <c r="V430" s="209">
        <v>33013</v>
      </c>
      <c r="W430" s="20" t="s">
        <v>44</v>
      </c>
      <c r="X430" s="20">
        <v>16</v>
      </c>
      <c r="Y430" s="33" t="s">
        <v>12405</v>
      </c>
      <c r="Z430" s="19" t="s">
        <v>234</v>
      </c>
      <c r="AA430" s="20" t="s">
        <v>5824</v>
      </c>
      <c r="AB430" s="19" t="s">
        <v>5825</v>
      </c>
      <c r="AC430" s="20" t="s">
        <v>14386</v>
      </c>
    </row>
    <row r="431" spans="1:29" ht="22.5" customHeight="1" x14ac:dyDescent="0.35">
      <c r="A431" s="33">
        <v>429</v>
      </c>
      <c r="B431" s="20" t="s">
        <v>21768</v>
      </c>
      <c r="C431" s="20" t="s">
        <v>50</v>
      </c>
      <c r="D431" s="20" t="str">
        <f t="shared" si="5"/>
        <v>NTĐang học</v>
      </c>
      <c r="E431" s="20" t="s">
        <v>6332</v>
      </c>
      <c r="F431" s="20" t="s">
        <v>78</v>
      </c>
      <c r="G431" s="20" t="s">
        <v>5788</v>
      </c>
      <c r="H431" s="20" t="s">
        <v>5264</v>
      </c>
      <c r="I431" s="20" t="s">
        <v>21769</v>
      </c>
      <c r="J431" s="33" t="s">
        <v>830</v>
      </c>
      <c r="K431" s="215" t="s">
        <v>831</v>
      </c>
      <c r="L431" s="20">
        <f t="shared" si="6"/>
        <v>30</v>
      </c>
      <c r="M431" s="20">
        <f t="shared" si="7"/>
        <v>12</v>
      </c>
      <c r="N431" s="20">
        <f t="shared" si="8"/>
        <v>2021</v>
      </c>
      <c r="O431" s="20">
        <v>72</v>
      </c>
      <c r="P431" s="209">
        <f t="shared" si="9"/>
        <v>46751</v>
      </c>
      <c r="Q431" s="20"/>
      <c r="R431" s="20" t="s">
        <v>21768</v>
      </c>
      <c r="S431" s="19" t="s">
        <v>21770</v>
      </c>
      <c r="T431" s="19" t="s">
        <v>699</v>
      </c>
      <c r="U431" s="19" t="s">
        <v>21771</v>
      </c>
      <c r="V431" s="209">
        <v>30821</v>
      </c>
      <c r="W431" s="20" t="s">
        <v>44</v>
      </c>
      <c r="X431" s="20">
        <v>16</v>
      </c>
      <c r="Y431" s="33" t="s">
        <v>12405</v>
      </c>
      <c r="Z431" s="19" t="s">
        <v>234</v>
      </c>
      <c r="AA431" s="20" t="s">
        <v>5824</v>
      </c>
      <c r="AB431" s="19" t="s">
        <v>5825</v>
      </c>
      <c r="AC431" s="20" t="s">
        <v>14386</v>
      </c>
    </row>
    <row r="432" spans="1:29" ht="22.5" customHeight="1" x14ac:dyDescent="0.35">
      <c r="A432" s="33">
        <v>430</v>
      </c>
      <c r="B432" s="20" t="s">
        <v>21772</v>
      </c>
      <c r="C432" s="20" t="s">
        <v>50</v>
      </c>
      <c r="D432" s="20" t="str">
        <f t="shared" si="5"/>
        <v>NTĐang học</v>
      </c>
      <c r="E432" s="20" t="s">
        <v>6332</v>
      </c>
      <c r="F432" s="20" t="s">
        <v>78</v>
      </c>
      <c r="G432" s="20" t="s">
        <v>5788</v>
      </c>
      <c r="H432" s="20" t="s">
        <v>5264</v>
      </c>
      <c r="I432" s="20" t="s">
        <v>21773</v>
      </c>
      <c r="J432" s="33" t="s">
        <v>830</v>
      </c>
      <c r="K432" s="215" t="s">
        <v>831</v>
      </c>
      <c r="L432" s="20">
        <f t="shared" si="6"/>
        <v>30</v>
      </c>
      <c r="M432" s="20">
        <f t="shared" si="7"/>
        <v>12</v>
      </c>
      <c r="N432" s="20">
        <f t="shared" si="8"/>
        <v>2021</v>
      </c>
      <c r="O432" s="20">
        <v>72</v>
      </c>
      <c r="P432" s="209">
        <f t="shared" si="9"/>
        <v>46751</v>
      </c>
      <c r="Q432" s="20"/>
      <c r="R432" s="20" t="s">
        <v>21772</v>
      </c>
      <c r="S432" s="19" t="s">
        <v>21774</v>
      </c>
      <c r="T432" s="19" t="s">
        <v>18516</v>
      </c>
      <c r="U432" s="19" t="s">
        <v>498</v>
      </c>
      <c r="V432" s="210">
        <v>34321</v>
      </c>
      <c r="W432" s="20" t="s">
        <v>44</v>
      </c>
      <c r="X432" s="20">
        <v>16</v>
      </c>
      <c r="Y432" s="33" t="s">
        <v>12405</v>
      </c>
      <c r="Z432" s="19" t="s">
        <v>234</v>
      </c>
      <c r="AA432" s="20" t="s">
        <v>5824</v>
      </c>
      <c r="AB432" s="19" t="s">
        <v>5825</v>
      </c>
      <c r="AC432" s="20" t="s">
        <v>14386</v>
      </c>
    </row>
    <row r="433" spans="1:29" ht="22.5" customHeight="1" x14ac:dyDescent="0.35">
      <c r="A433" s="33">
        <v>431</v>
      </c>
      <c r="B433" s="20" t="s">
        <v>21775</v>
      </c>
      <c r="C433" s="20" t="s">
        <v>50</v>
      </c>
      <c r="D433" s="20" t="str">
        <f t="shared" si="5"/>
        <v>NTĐang học</v>
      </c>
      <c r="E433" s="20" t="s">
        <v>6332</v>
      </c>
      <c r="F433" s="20" t="s">
        <v>78</v>
      </c>
      <c r="G433" s="20" t="s">
        <v>5788</v>
      </c>
      <c r="H433" s="20" t="s">
        <v>5264</v>
      </c>
      <c r="I433" s="20" t="s">
        <v>21776</v>
      </c>
      <c r="J433" s="33" t="s">
        <v>830</v>
      </c>
      <c r="K433" s="215" t="s">
        <v>831</v>
      </c>
      <c r="L433" s="20">
        <f t="shared" si="6"/>
        <v>30</v>
      </c>
      <c r="M433" s="20">
        <f t="shared" si="7"/>
        <v>12</v>
      </c>
      <c r="N433" s="20">
        <f t="shared" si="8"/>
        <v>2021</v>
      </c>
      <c r="O433" s="20">
        <v>72</v>
      </c>
      <c r="P433" s="209">
        <f t="shared" si="9"/>
        <v>46751</v>
      </c>
      <c r="Q433" s="20"/>
      <c r="R433" s="20" t="s">
        <v>21775</v>
      </c>
      <c r="S433" s="19" t="s">
        <v>21777</v>
      </c>
      <c r="T433" s="19" t="s">
        <v>21778</v>
      </c>
      <c r="U433" s="19" t="s">
        <v>181</v>
      </c>
      <c r="V433" s="209">
        <v>35682</v>
      </c>
      <c r="W433" s="20" t="s">
        <v>75</v>
      </c>
      <c r="X433" s="20">
        <v>16</v>
      </c>
      <c r="Y433" s="33" t="s">
        <v>12405</v>
      </c>
      <c r="Z433" s="19" t="s">
        <v>234</v>
      </c>
      <c r="AA433" s="20" t="s">
        <v>5824</v>
      </c>
      <c r="AB433" s="19" t="s">
        <v>5825</v>
      </c>
      <c r="AC433" s="20" t="s">
        <v>14386</v>
      </c>
    </row>
    <row r="434" spans="1:29" ht="22.5" customHeight="1" x14ac:dyDescent="0.35">
      <c r="A434" s="33">
        <v>432</v>
      </c>
      <c r="B434" s="20" t="s">
        <v>21779</v>
      </c>
      <c r="C434" s="20" t="s">
        <v>50</v>
      </c>
      <c r="D434" s="20" t="str">
        <f t="shared" si="5"/>
        <v>NTĐang học</v>
      </c>
      <c r="E434" s="20" t="s">
        <v>6332</v>
      </c>
      <c r="F434" s="20" t="s">
        <v>78</v>
      </c>
      <c r="G434" s="20" t="s">
        <v>5788</v>
      </c>
      <c r="H434" s="20" t="s">
        <v>5264</v>
      </c>
      <c r="I434" s="20" t="s">
        <v>21780</v>
      </c>
      <c r="J434" s="33" t="s">
        <v>830</v>
      </c>
      <c r="K434" s="215" t="s">
        <v>831</v>
      </c>
      <c r="L434" s="20">
        <f t="shared" si="6"/>
        <v>30</v>
      </c>
      <c r="M434" s="20">
        <f t="shared" si="7"/>
        <v>12</v>
      </c>
      <c r="N434" s="20">
        <f t="shared" si="8"/>
        <v>2021</v>
      </c>
      <c r="O434" s="20">
        <v>72</v>
      </c>
      <c r="P434" s="209">
        <f t="shared" si="9"/>
        <v>46751</v>
      </c>
      <c r="Q434" s="20"/>
      <c r="R434" s="20" t="s">
        <v>21779</v>
      </c>
      <c r="S434" s="19" t="s">
        <v>1747</v>
      </c>
      <c r="T434" s="19" t="s">
        <v>493</v>
      </c>
      <c r="U434" s="19" t="s">
        <v>707</v>
      </c>
      <c r="V434" s="210">
        <v>34982</v>
      </c>
      <c r="W434" s="20" t="s">
        <v>44</v>
      </c>
      <c r="X434" s="20">
        <v>16</v>
      </c>
      <c r="Y434" s="33" t="s">
        <v>12405</v>
      </c>
      <c r="Z434" s="19" t="s">
        <v>234</v>
      </c>
      <c r="AA434" s="20" t="s">
        <v>5824</v>
      </c>
      <c r="AB434" s="19" t="s">
        <v>5825</v>
      </c>
      <c r="AC434" s="20" t="s">
        <v>14386</v>
      </c>
    </row>
    <row r="435" spans="1:29" ht="22.5" customHeight="1" x14ac:dyDescent="0.35">
      <c r="A435" s="33">
        <v>433</v>
      </c>
      <c r="B435" s="20" t="s">
        <v>21781</v>
      </c>
      <c r="C435" s="20" t="s">
        <v>50</v>
      </c>
      <c r="D435" s="20" t="str">
        <f t="shared" si="5"/>
        <v>NTĐang học</v>
      </c>
      <c r="E435" s="20" t="s">
        <v>6332</v>
      </c>
      <c r="F435" s="20" t="s">
        <v>78</v>
      </c>
      <c r="G435" s="20" t="s">
        <v>5788</v>
      </c>
      <c r="H435" s="20" t="s">
        <v>5264</v>
      </c>
      <c r="I435" s="20" t="s">
        <v>21782</v>
      </c>
      <c r="J435" s="33" t="s">
        <v>830</v>
      </c>
      <c r="K435" s="215" t="s">
        <v>831</v>
      </c>
      <c r="L435" s="20">
        <f t="shared" si="6"/>
        <v>30</v>
      </c>
      <c r="M435" s="20">
        <f t="shared" si="7"/>
        <v>12</v>
      </c>
      <c r="N435" s="20">
        <f t="shared" si="8"/>
        <v>2021</v>
      </c>
      <c r="O435" s="20">
        <v>72</v>
      </c>
      <c r="P435" s="209">
        <f t="shared" si="9"/>
        <v>46751</v>
      </c>
      <c r="Q435" s="20"/>
      <c r="R435" s="20" t="s">
        <v>21781</v>
      </c>
      <c r="S435" s="19" t="s">
        <v>21783</v>
      </c>
      <c r="T435" s="19" t="s">
        <v>17626</v>
      </c>
      <c r="U435" s="19" t="s">
        <v>649</v>
      </c>
      <c r="V435" s="210">
        <v>30255</v>
      </c>
      <c r="W435" s="20" t="s">
        <v>44</v>
      </c>
      <c r="X435" s="20">
        <v>16</v>
      </c>
      <c r="Y435" s="33" t="s">
        <v>12405</v>
      </c>
      <c r="Z435" s="19" t="s">
        <v>234</v>
      </c>
      <c r="AA435" s="20" t="s">
        <v>5824</v>
      </c>
      <c r="AB435" s="19" t="s">
        <v>5825</v>
      </c>
      <c r="AC435" s="20" t="s">
        <v>14386</v>
      </c>
    </row>
    <row r="436" spans="1:29" ht="22.5" customHeight="1" x14ac:dyDescent="0.35">
      <c r="A436" s="33">
        <v>434</v>
      </c>
      <c r="B436" s="20" t="s">
        <v>21784</v>
      </c>
      <c r="C436" s="20" t="s">
        <v>50</v>
      </c>
      <c r="D436" s="20" t="str">
        <f t="shared" si="5"/>
        <v>NTĐang học</v>
      </c>
      <c r="E436" s="20" t="s">
        <v>6332</v>
      </c>
      <c r="F436" s="20" t="s">
        <v>78</v>
      </c>
      <c r="G436" s="20" t="s">
        <v>5788</v>
      </c>
      <c r="H436" s="20" t="s">
        <v>5264</v>
      </c>
      <c r="I436" s="20" t="s">
        <v>21785</v>
      </c>
      <c r="J436" s="33" t="s">
        <v>830</v>
      </c>
      <c r="K436" s="215" t="s">
        <v>831</v>
      </c>
      <c r="L436" s="20">
        <f t="shared" si="6"/>
        <v>30</v>
      </c>
      <c r="M436" s="20">
        <f t="shared" si="7"/>
        <v>12</v>
      </c>
      <c r="N436" s="20">
        <f t="shared" si="8"/>
        <v>2021</v>
      </c>
      <c r="O436" s="20">
        <v>72</v>
      </c>
      <c r="P436" s="209">
        <f t="shared" si="9"/>
        <v>46751</v>
      </c>
      <c r="Q436" s="20"/>
      <c r="R436" s="20" t="s">
        <v>21784</v>
      </c>
      <c r="S436" s="19" t="s">
        <v>21786</v>
      </c>
      <c r="T436" s="19" t="s">
        <v>11854</v>
      </c>
      <c r="U436" s="19" t="s">
        <v>450</v>
      </c>
      <c r="V436" s="209">
        <v>33385</v>
      </c>
      <c r="W436" s="20" t="s">
        <v>75</v>
      </c>
      <c r="X436" s="20">
        <v>16</v>
      </c>
      <c r="Y436" s="33" t="s">
        <v>12405</v>
      </c>
      <c r="Z436" s="19" t="s">
        <v>234</v>
      </c>
      <c r="AA436" s="20" t="s">
        <v>5824</v>
      </c>
      <c r="AB436" s="19" t="s">
        <v>5825</v>
      </c>
      <c r="AC436" s="20" t="s">
        <v>14386</v>
      </c>
    </row>
    <row r="437" spans="1:29" ht="22.5" customHeight="1" x14ac:dyDescent="0.35">
      <c r="A437" s="33">
        <v>435</v>
      </c>
      <c r="B437" s="20" t="s">
        <v>21787</v>
      </c>
      <c r="C437" s="20" t="s">
        <v>50</v>
      </c>
      <c r="D437" s="20" t="str">
        <f t="shared" si="5"/>
        <v>NTĐang học</v>
      </c>
      <c r="E437" s="20" t="s">
        <v>6332</v>
      </c>
      <c r="F437" s="20" t="s">
        <v>78</v>
      </c>
      <c r="G437" s="20" t="s">
        <v>5788</v>
      </c>
      <c r="H437" s="20" t="s">
        <v>5264</v>
      </c>
      <c r="I437" s="20" t="s">
        <v>21788</v>
      </c>
      <c r="J437" s="33" t="s">
        <v>830</v>
      </c>
      <c r="K437" s="215" t="s">
        <v>831</v>
      </c>
      <c r="L437" s="20">
        <f t="shared" si="6"/>
        <v>30</v>
      </c>
      <c r="M437" s="20">
        <f t="shared" si="7"/>
        <v>12</v>
      </c>
      <c r="N437" s="20">
        <f t="shared" si="8"/>
        <v>2021</v>
      </c>
      <c r="O437" s="20">
        <v>72</v>
      </c>
      <c r="P437" s="209">
        <f t="shared" si="9"/>
        <v>46751</v>
      </c>
      <c r="Q437" s="20"/>
      <c r="R437" s="20" t="s">
        <v>21787</v>
      </c>
      <c r="S437" s="19" t="s">
        <v>21789</v>
      </c>
      <c r="T437" s="19" t="s">
        <v>1903</v>
      </c>
      <c r="U437" s="19" t="s">
        <v>340</v>
      </c>
      <c r="V437" s="209">
        <v>34350</v>
      </c>
      <c r="W437" s="20" t="s">
        <v>75</v>
      </c>
      <c r="X437" s="20">
        <v>16</v>
      </c>
      <c r="Y437" s="33" t="s">
        <v>12405</v>
      </c>
      <c r="Z437" s="19" t="s">
        <v>234</v>
      </c>
      <c r="AA437" s="20" t="s">
        <v>5824</v>
      </c>
      <c r="AB437" s="19" t="s">
        <v>5825</v>
      </c>
      <c r="AC437" s="20" t="s">
        <v>14386</v>
      </c>
    </row>
    <row r="438" spans="1:29" ht="22.5" customHeight="1" x14ac:dyDescent="0.35">
      <c r="A438" s="33">
        <v>436</v>
      </c>
      <c r="B438" s="20" t="s">
        <v>21790</v>
      </c>
      <c r="C438" s="20" t="s">
        <v>50</v>
      </c>
      <c r="D438" s="20" t="str">
        <f t="shared" si="5"/>
        <v>NTĐang học</v>
      </c>
      <c r="E438" s="20" t="s">
        <v>6332</v>
      </c>
      <c r="F438" s="20" t="s">
        <v>78</v>
      </c>
      <c r="G438" s="20" t="s">
        <v>5788</v>
      </c>
      <c r="H438" s="20" t="s">
        <v>5264</v>
      </c>
      <c r="I438" s="20" t="s">
        <v>21791</v>
      </c>
      <c r="J438" s="33" t="s">
        <v>830</v>
      </c>
      <c r="K438" s="215" t="s">
        <v>831</v>
      </c>
      <c r="L438" s="20">
        <f t="shared" si="6"/>
        <v>30</v>
      </c>
      <c r="M438" s="20">
        <f t="shared" si="7"/>
        <v>12</v>
      </c>
      <c r="N438" s="20">
        <f t="shared" si="8"/>
        <v>2021</v>
      </c>
      <c r="O438" s="20">
        <v>72</v>
      </c>
      <c r="P438" s="209">
        <f t="shared" si="9"/>
        <v>46751</v>
      </c>
      <c r="Q438" s="20"/>
      <c r="R438" s="20" t="s">
        <v>21790</v>
      </c>
      <c r="S438" s="19" t="s">
        <v>21792</v>
      </c>
      <c r="T438" s="19" t="s">
        <v>702</v>
      </c>
      <c r="U438" s="19" t="s">
        <v>960</v>
      </c>
      <c r="V438" s="210">
        <v>34257</v>
      </c>
      <c r="W438" s="20" t="s">
        <v>44</v>
      </c>
      <c r="X438" s="20">
        <v>16</v>
      </c>
      <c r="Y438" s="33" t="s">
        <v>12405</v>
      </c>
      <c r="Z438" s="19" t="s">
        <v>234</v>
      </c>
      <c r="AA438" s="20" t="s">
        <v>5824</v>
      </c>
      <c r="AB438" s="19" t="s">
        <v>5825</v>
      </c>
      <c r="AC438" s="20" t="s">
        <v>14386</v>
      </c>
    </row>
    <row r="439" spans="1:29" ht="22.5" customHeight="1" x14ac:dyDescent="0.35">
      <c r="A439" s="33">
        <v>437</v>
      </c>
      <c r="B439" s="20" t="s">
        <v>21793</v>
      </c>
      <c r="C439" s="20" t="s">
        <v>50</v>
      </c>
      <c r="D439" s="20" t="str">
        <f t="shared" si="5"/>
        <v>NTĐang học</v>
      </c>
      <c r="E439" s="20" t="s">
        <v>6332</v>
      </c>
      <c r="F439" s="20" t="s">
        <v>78</v>
      </c>
      <c r="G439" s="20" t="s">
        <v>5788</v>
      </c>
      <c r="H439" s="20" t="s">
        <v>5264</v>
      </c>
      <c r="I439" s="20" t="s">
        <v>21794</v>
      </c>
      <c r="J439" s="33" t="s">
        <v>12317</v>
      </c>
      <c r="K439" s="215" t="s">
        <v>12318</v>
      </c>
      <c r="L439" s="20">
        <f t="shared" si="6"/>
        <v>21</v>
      </c>
      <c r="M439" s="20">
        <f t="shared" si="7"/>
        <v>12</v>
      </c>
      <c r="N439" s="20">
        <f t="shared" si="8"/>
        <v>2021</v>
      </c>
      <c r="O439" s="20">
        <v>72</v>
      </c>
      <c r="P439" s="209">
        <f t="shared" si="9"/>
        <v>46742</v>
      </c>
      <c r="Q439" s="20"/>
      <c r="R439" s="20" t="s">
        <v>21793</v>
      </c>
      <c r="S439" s="19" t="s">
        <v>21795</v>
      </c>
      <c r="T439" s="19" t="s">
        <v>5121</v>
      </c>
      <c r="U439" s="19" t="s">
        <v>136</v>
      </c>
      <c r="V439" s="209">
        <v>34228</v>
      </c>
      <c r="W439" s="20" t="s">
        <v>44</v>
      </c>
      <c r="X439" s="20">
        <v>16</v>
      </c>
      <c r="Y439" s="33" t="s">
        <v>12405</v>
      </c>
      <c r="Z439" s="19" t="s">
        <v>234</v>
      </c>
      <c r="AA439" s="20" t="s">
        <v>5824</v>
      </c>
      <c r="AB439" s="19" t="s">
        <v>5825</v>
      </c>
      <c r="AC439" s="20" t="s">
        <v>14386</v>
      </c>
    </row>
    <row r="440" spans="1:29" ht="22.5" customHeight="1" x14ac:dyDescent="0.35">
      <c r="A440" s="33">
        <v>438</v>
      </c>
      <c r="B440" s="20" t="s">
        <v>21796</v>
      </c>
      <c r="C440" s="20" t="s">
        <v>50</v>
      </c>
      <c r="D440" s="20" t="str">
        <f t="shared" si="5"/>
        <v>NTĐang học</v>
      </c>
      <c r="E440" s="20" t="s">
        <v>6332</v>
      </c>
      <c r="F440" s="20" t="s">
        <v>78</v>
      </c>
      <c r="G440" s="20" t="s">
        <v>5788</v>
      </c>
      <c r="H440" s="20" t="s">
        <v>5264</v>
      </c>
      <c r="I440" s="20" t="s">
        <v>21797</v>
      </c>
      <c r="J440" s="33" t="s">
        <v>12317</v>
      </c>
      <c r="K440" s="215" t="s">
        <v>12318</v>
      </c>
      <c r="L440" s="20">
        <f t="shared" si="6"/>
        <v>21</v>
      </c>
      <c r="M440" s="20">
        <f t="shared" si="7"/>
        <v>12</v>
      </c>
      <c r="N440" s="20">
        <f t="shared" si="8"/>
        <v>2021</v>
      </c>
      <c r="O440" s="20">
        <v>72</v>
      </c>
      <c r="P440" s="209">
        <f t="shared" si="9"/>
        <v>46742</v>
      </c>
      <c r="Q440" s="20"/>
      <c r="R440" s="20" t="s">
        <v>21796</v>
      </c>
      <c r="S440" s="19" t="s">
        <v>1603</v>
      </c>
      <c r="T440" s="19" t="s">
        <v>702</v>
      </c>
      <c r="U440" s="19" t="s">
        <v>516</v>
      </c>
      <c r="V440" s="209">
        <v>32919</v>
      </c>
      <c r="W440" s="20" t="s">
        <v>44</v>
      </c>
      <c r="X440" s="20">
        <v>16</v>
      </c>
      <c r="Y440" s="33" t="s">
        <v>12405</v>
      </c>
      <c r="Z440" s="19" t="s">
        <v>234</v>
      </c>
      <c r="AA440" s="20" t="s">
        <v>5824</v>
      </c>
      <c r="AB440" s="19" t="s">
        <v>5825</v>
      </c>
      <c r="AC440" s="20" t="s">
        <v>14386</v>
      </c>
    </row>
    <row r="441" spans="1:29" ht="22.5" customHeight="1" x14ac:dyDescent="0.35">
      <c r="A441" s="33">
        <v>439</v>
      </c>
      <c r="B441" s="20" t="s">
        <v>21798</v>
      </c>
      <c r="C441" s="20" t="s">
        <v>50</v>
      </c>
      <c r="D441" s="20" t="str">
        <f t="shared" si="5"/>
        <v>NTĐang học</v>
      </c>
      <c r="E441" s="20" t="s">
        <v>6332</v>
      </c>
      <c r="F441" s="20" t="s">
        <v>78</v>
      </c>
      <c r="G441" s="20" t="s">
        <v>5788</v>
      </c>
      <c r="H441" s="20" t="s">
        <v>5264</v>
      </c>
      <c r="I441" s="20" t="s">
        <v>21799</v>
      </c>
      <c r="J441" s="33" t="s">
        <v>12317</v>
      </c>
      <c r="K441" s="215" t="s">
        <v>12318</v>
      </c>
      <c r="L441" s="20">
        <f t="shared" si="6"/>
        <v>21</v>
      </c>
      <c r="M441" s="20">
        <f t="shared" si="7"/>
        <v>12</v>
      </c>
      <c r="N441" s="20">
        <f t="shared" si="8"/>
        <v>2021</v>
      </c>
      <c r="O441" s="20">
        <v>72</v>
      </c>
      <c r="P441" s="209">
        <f t="shared" si="9"/>
        <v>46742</v>
      </c>
      <c r="Q441" s="20"/>
      <c r="R441" s="20" t="s">
        <v>21798</v>
      </c>
      <c r="S441" s="19" t="s">
        <v>21800</v>
      </c>
      <c r="T441" s="19" t="s">
        <v>21801</v>
      </c>
      <c r="U441" s="19" t="s">
        <v>649</v>
      </c>
      <c r="V441" s="209">
        <v>36774</v>
      </c>
      <c r="W441" s="20" t="s">
        <v>44</v>
      </c>
      <c r="X441" s="20">
        <v>16</v>
      </c>
      <c r="Y441" s="33" t="s">
        <v>12405</v>
      </c>
      <c r="Z441" s="19" t="s">
        <v>234</v>
      </c>
      <c r="AA441" s="20" t="s">
        <v>5824</v>
      </c>
      <c r="AB441" s="19" t="s">
        <v>5825</v>
      </c>
      <c r="AC441" s="20" t="s">
        <v>14386</v>
      </c>
    </row>
    <row r="442" spans="1:29" ht="22.5" customHeight="1" x14ac:dyDescent="0.35">
      <c r="A442" s="33">
        <v>440</v>
      </c>
      <c r="B442" s="20" t="s">
        <v>21802</v>
      </c>
      <c r="C442" s="20" t="s">
        <v>50</v>
      </c>
      <c r="D442" s="20" t="str">
        <f t="shared" si="5"/>
        <v>NTĐang học</v>
      </c>
      <c r="E442" s="20" t="s">
        <v>6332</v>
      </c>
      <c r="F442" s="20" t="s">
        <v>78</v>
      </c>
      <c r="G442" s="20" t="s">
        <v>5788</v>
      </c>
      <c r="H442" s="20" t="s">
        <v>5264</v>
      </c>
      <c r="I442" s="20" t="s">
        <v>21803</v>
      </c>
      <c r="J442" s="33" t="s">
        <v>12317</v>
      </c>
      <c r="K442" s="215" t="s">
        <v>12318</v>
      </c>
      <c r="L442" s="20">
        <f t="shared" si="6"/>
        <v>21</v>
      </c>
      <c r="M442" s="20">
        <f t="shared" si="7"/>
        <v>12</v>
      </c>
      <c r="N442" s="20">
        <f t="shared" si="8"/>
        <v>2021</v>
      </c>
      <c r="O442" s="20">
        <v>72</v>
      </c>
      <c r="P442" s="209">
        <f t="shared" si="9"/>
        <v>46742</v>
      </c>
      <c r="Q442" s="20"/>
      <c r="R442" s="20" t="s">
        <v>21802</v>
      </c>
      <c r="S442" s="19" t="s">
        <v>21804</v>
      </c>
      <c r="T442" s="19" t="s">
        <v>12194</v>
      </c>
      <c r="U442" s="19" t="s">
        <v>2202</v>
      </c>
      <c r="V442" s="209">
        <v>33407</v>
      </c>
      <c r="W442" s="20" t="s">
        <v>75</v>
      </c>
      <c r="X442" s="20">
        <v>16</v>
      </c>
      <c r="Y442" s="33" t="s">
        <v>12405</v>
      </c>
      <c r="Z442" s="19" t="s">
        <v>234</v>
      </c>
      <c r="AA442" s="20" t="s">
        <v>5824</v>
      </c>
      <c r="AB442" s="19" t="s">
        <v>5825</v>
      </c>
      <c r="AC442" s="20" t="s">
        <v>14386</v>
      </c>
    </row>
    <row r="443" spans="1:29" ht="22.5" customHeight="1" x14ac:dyDescent="0.35">
      <c r="A443" s="33">
        <v>441</v>
      </c>
      <c r="B443" s="20" t="s">
        <v>21805</v>
      </c>
      <c r="C443" s="20" t="s">
        <v>50</v>
      </c>
      <c r="D443" s="20" t="str">
        <f t="shared" si="5"/>
        <v>NTĐang học</v>
      </c>
      <c r="E443" s="20" t="s">
        <v>6332</v>
      </c>
      <c r="F443" s="20" t="s">
        <v>78</v>
      </c>
      <c r="G443" s="20" t="s">
        <v>5788</v>
      </c>
      <c r="H443" s="20" t="s">
        <v>5264</v>
      </c>
      <c r="I443" s="20" t="s">
        <v>21806</v>
      </c>
      <c r="J443" s="33" t="s">
        <v>12317</v>
      </c>
      <c r="K443" s="215" t="s">
        <v>12318</v>
      </c>
      <c r="L443" s="20">
        <f t="shared" si="6"/>
        <v>21</v>
      </c>
      <c r="M443" s="20">
        <f t="shared" si="7"/>
        <v>12</v>
      </c>
      <c r="N443" s="20">
        <f t="shared" si="8"/>
        <v>2021</v>
      </c>
      <c r="O443" s="20">
        <v>72</v>
      </c>
      <c r="P443" s="209">
        <f t="shared" si="9"/>
        <v>46742</v>
      </c>
      <c r="Q443" s="20"/>
      <c r="R443" s="20" t="s">
        <v>21805</v>
      </c>
      <c r="S443" s="19" t="s">
        <v>21807</v>
      </c>
      <c r="T443" s="19" t="s">
        <v>21808</v>
      </c>
      <c r="U443" s="19" t="s">
        <v>498</v>
      </c>
      <c r="V443" s="210">
        <v>36883</v>
      </c>
      <c r="W443" s="20" t="s">
        <v>44</v>
      </c>
      <c r="X443" s="20">
        <v>16</v>
      </c>
      <c r="Y443" s="33" t="s">
        <v>12405</v>
      </c>
      <c r="Z443" s="19" t="s">
        <v>234</v>
      </c>
      <c r="AA443" s="20" t="s">
        <v>5824</v>
      </c>
      <c r="AB443" s="19" t="s">
        <v>5825</v>
      </c>
      <c r="AC443" s="20" t="s">
        <v>14386</v>
      </c>
    </row>
    <row r="444" spans="1:29" ht="22.5" customHeight="1" x14ac:dyDescent="0.35">
      <c r="A444" s="33">
        <v>442</v>
      </c>
      <c r="B444" s="20" t="s">
        <v>21809</v>
      </c>
      <c r="C444" s="20" t="s">
        <v>50</v>
      </c>
      <c r="D444" s="20" t="str">
        <f t="shared" si="5"/>
        <v>NTĐang học</v>
      </c>
      <c r="E444" s="20" t="s">
        <v>6332</v>
      </c>
      <c r="F444" s="20" t="s">
        <v>78</v>
      </c>
      <c r="G444" s="20" t="s">
        <v>5788</v>
      </c>
      <c r="H444" s="20" t="s">
        <v>5264</v>
      </c>
      <c r="I444" s="20" t="s">
        <v>21810</v>
      </c>
      <c r="J444" s="33" t="s">
        <v>12317</v>
      </c>
      <c r="K444" s="215" t="s">
        <v>12318</v>
      </c>
      <c r="L444" s="20">
        <f t="shared" si="6"/>
        <v>21</v>
      </c>
      <c r="M444" s="20">
        <f t="shared" si="7"/>
        <v>12</v>
      </c>
      <c r="N444" s="20">
        <f t="shared" si="8"/>
        <v>2021</v>
      </c>
      <c r="O444" s="20">
        <v>72</v>
      </c>
      <c r="P444" s="209">
        <f t="shared" si="9"/>
        <v>46742</v>
      </c>
      <c r="Q444" s="20"/>
      <c r="R444" s="20" t="s">
        <v>21809</v>
      </c>
      <c r="S444" s="19" t="s">
        <v>21811</v>
      </c>
      <c r="T444" s="19" t="s">
        <v>3818</v>
      </c>
      <c r="U444" s="19" t="s">
        <v>529</v>
      </c>
      <c r="V444" s="209">
        <v>34092</v>
      </c>
      <c r="W444" s="20" t="s">
        <v>75</v>
      </c>
      <c r="X444" s="20">
        <v>16</v>
      </c>
      <c r="Y444" s="33" t="s">
        <v>12405</v>
      </c>
      <c r="Z444" s="19" t="s">
        <v>234</v>
      </c>
      <c r="AA444" s="20" t="s">
        <v>5824</v>
      </c>
      <c r="AB444" s="19" t="s">
        <v>5825</v>
      </c>
      <c r="AC444" s="20" t="s">
        <v>14386</v>
      </c>
    </row>
    <row r="445" spans="1:29" ht="22.5" customHeight="1" x14ac:dyDescent="0.35">
      <c r="A445" s="33">
        <v>443</v>
      </c>
      <c r="B445" s="20" t="s">
        <v>21812</v>
      </c>
      <c r="C445" s="20" t="s">
        <v>50</v>
      </c>
      <c r="D445" s="20" t="str">
        <f t="shared" si="5"/>
        <v>NTĐang học</v>
      </c>
      <c r="E445" s="20" t="s">
        <v>6332</v>
      </c>
      <c r="F445" s="20" t="s">
        <v>78</v>
      </c>
      <c r="G445" s="20" t="s">
        <v>5788</v>
      </c>
      <c r="H445" s="20" t="s">
        <v>5264</v>
      </c>
      <c r="I445" s="20" t="s">
        <v>21813</v>
      </c>
      <c r="J445" s="33" t="s">
        <v>12317</v>
      </c>
      <c r="K445" s="215" t="s">
        <v>12318</v>
      </c>
      <c r="L445" s="20">
        <f t="shared" si="6"/>
        <v>21</v>
      </c>
      <c r="M445" s="20">
        <f t="shared" si="7"/>
        <v>12</v>
      </c>
      <c r="N445" s="20">
        <f t="shared" si="8"/>
        <v>2021</v>
      </c>
      <c r="O445" s="20">
        <v>72</v>
      </c>
      <c r="P445" s="209">
        <f t="shared" si="9"/>
        <v>46742</v>
      </c>
      <c r="Q445" s="20"/>
      <c r="R445" s="20" t="s">
        <v>21812</v>
      </c>
      <c r="S445" s="19" t="s">
        <v>21814</v>
      </c>
      <c r="T445" s="19" t="s">
        <v>17971</v>
      </c>
      <c r="U445" s="19" t="s">
        <v>136</v>
      </c>
      <c r="V445" s="209">
        <v>32422</v>
      </c>
      <c r="W445" s="20" t="s">
        <v>75</v>
      </c>
      <c r="X445" s="20">
        <v>16</v>
      </c>
      <c r="Y445" s="33" t="s">
        <v>12405</v>
      </c>
      <c r="Z445" s="19" t="s">
        <v>234</v>
      </c>
      <c r="AA445" s="20" t="s">
        <v>5824</v>
      </c>
      <c r="AB445" s="19" t="s">
        <v>5825</v>
      </c>
      <c r="AC445" s="20" t="s">
        <v>14386</v>
      </c>
    </row>
    <row r="446" spans="1:29" ht="22.5" customHeight="1" x14ac:dyDescent="0.35">
      <c r="A446" s="33">
        <v>444</v>
      </c>
      <c r="B446" s="20" t="s">
        <v>21815</v>
      </c>
      <c r="C446" s="20" t="s">
        <v>50</v>
      </c>
      <c r="D446" s="20" t="str">
        <f t="shared" si="5"/>
        <v>NTĐang học</v>
      </c>
      <c r="E446" s="20" t="s">
        <v>6332</v>
      </c>
      <c r="F446" s="20" t="s">
        <v>78</v>
      </c>
      <c r="G446" s="20" t="s">
        <v>5788</v>
      </c>
      <c r="H446" s="20" t="s">
        <v>5264</v>
      </c>
      <c r="I446" s="20" t="s">
        <v>21816</v>
      </c>
      <c r="J446" s="33" t="s">
        <v>12317</v>
      </c>
      <c r="K446" s="215" t="s">
        <v>12318</v>
      </c>
      <c r="L446" s="20">
        <f t="shared" si="6"/>
        <v>21</v>
      </c>
      <c r="M446" s="20">
        <f t="shared" si="7"/>
        <v>12</v>
      </c>
      <c r="N446" s="20">
        <f t="shared" si="8"/>
        <v>2021</v>
      </c>
      <c r="O446" s="20">
        <v>72</v>
      </c>
      <c r="P446" s="209">
        <f t="shared" si="9"/>
        <v>46742</v>
      </c>
      <c r="Q446" s="20"/>
      <c r="R446" s="20" t="s">
        <v>21815</v>
      </c>
      <c r="S446" s="19" t="s">
        <v>11847</v>
      </c>
      <c r="T446" s="19" t="s">
        <v>1808</v>
      </c>
      <c r="U446" s="19" t="s">
        <v>11848</v>
      </c>
      <c r="V446" s="209">
        <v>34948</v>
      </c>
      <c r="W446" s="20" t="s">
        <v>44</v>
      </c>
      <c r="X446" s="20">
        <v>16</v>
      </c>
      <c r="Y446" s="33" t="s">
        <v>12405</v>
      </c>
      <c r="Z446" s="19" t="s">
        <v>234</v>
      </c>
      <c r="AA446" s="20" t="s">
        <v>5824</v>
      </c>
      <c r="AB446" s="19" t="s">
        <v>5825</v>
      </c>
      <c r="AC446" s="20" t="s">
        <v>14386</v>
      </c>
    </row>
    <row r="447" spans="1:29" ht="22.5" customHeight="1" x14ac:dyDescent="0.35">
      <c r="A447" s="33">
        <v>445</v>
      </c>
      <c r="B447" s="20" t="s">
        <v>21817</v>
      </c>
      <c r="C447" s="20" t="s">
        <v>50</v>
      </c>
      <c r="D447" s="20" t="str">
        <f t="shared" si="5"/>
        <v>NTĐang học</v>
      </c>
      <c r="E447" s="20" t="s">
        <v>6332</v>
      </c>
      <c r="F447" s="20" t="s">
        <v>78</v>
      </c>
      <c r="G447" s="20" t="s">
        <v>5788</v>
      </c>
      <c r="H447" s="20" t="s">
        <v>5264</v>
      </c>
      <c r="I447" s="20" t="s">
        <v>21818</v>
      </c>
      <c r="J447" s="33" t="s">
        <v>12317</v>
      </c>
      <c r="K447" s="215" t="s">
        <v>12318</v>
      </c>
      <c r="L447" s="20">
        <f t="shared" si="6"/>
        <v>21</v>
      </c>
      <c r="M447" s="20">
        <f t="shared" si="7"/>
        <v>12</v>
      </c>
      <c r="N447" s="20">
        <f t="shared" si="8"/>
        <v>2021</v>
      </c>
      <c r="O447" s="20">
        <v>72</v>
      </c>
      <c r="P447" s="209">
        <f t="shared" si="9"/>
        <v>46742</v>
      </c>
      <c r="Q447" s="20"/>
      <c r="R447" s="20" t="s">
        <v>21817</v>
      </c>
      <c r="S447" s="19" t="s">
        <v>1248</v>
      </c>
      <c r="T447" s="19" t="s">
        <v>1249</v>
      </c>
      <c r="U447" s="19" t="s">
        <v>864</v>
      </c>
      <c r="V447" s="209">
        <v>34900</v>
      </c>
      <c r="W447" s="20" t="s">
        <v>44</v>
      </c>
      <c r="X447" s="20">
        <v>16</v>
      </c>
      <c r="Y447" s="33" t="s">
        <v>12405</v>
      </c>
      <c r="Z447" s="19" t="s">
        <v>234</v>
      </c>
      <c r="AA447" s="20" t="s">
        <v>5824</v>
      </c>
      <c r="AB447" s="19" t="s">
        <v>5825</v>
      </c>
      <c r="AC447" s="20" t="s">
        <v>14386</v>
      </c>
    </row>
    <row r="448" spans="1:29" ht="22.5" customHeight="1" x14ac:dyDescent="0.35">
      <c r="A448" s="33">
        <v>446</v>
      </c>
      <c r="B448" s="20" t="s">
        <v>21819</v>
      </c>
      <c r="C448" s="20" t="s">
        <v>50</v>
      </c>
      <c r="D448" s="20" t="str">
        <f t="shared" si="5"/>
        <v>NTĐang học</v>
      </c>
      <c r="E448" s="20" t="s">
        <v>6332</v>
      </c>
      <c r="F448" s="20" t="s">
        <v>78</v>
      </c>
      <c r="G448" s="20" t="s">
        <v>5788</v>
      </c>
      <c r="H448" s="20" t="s">
        <v>5264</v>
      </c>
      <c r="I448" s="20" t="s">
        <v>21820</v>
      </c>
      <c r="J448" s="33" t="s">
        <v>12317</v>
      </c>
      <c r="K448" s="215" t="s">
        <v>12318</v>
      </c>
      <c r="L448" s="20">
        <f t="shared" si="6"/>
        <v>21</v>
      </c>
      <c r="M448" s="20">
        <f t="shared" si="7"/>
        <v>12</v>
      </c>
      <c r="N448" s="20">
        <f t="shared" si="8"/>
        <v>2021</v>
      </c>
      <c r="O448" s="20">
        <v>72</v>
      </c>
      <c r="P448" s="209">
        <f t="shared" si="9"/>
        <v>46742</v>
      </c>
      <c r="Q448" s="20"/>
      <c r="R448" s="20" t="s">
        <v>21819</v>
      </c>
      <c r="S448" s="19" t="s">
        <v>21821</v>
      </c>
      <c r="T448" s="19" t="s">
        <v>1693</v>
      </c>
      <c r="U448" s="19" t="s">
        <v>136</v>
      </c>
      <c r="V448" s="209">
        <v>35989</v>
      </c>
      <c r="W448" s="20" t="s">
        <v>44</v>
      </c>
      <c r="X448" s="20">
        <v>16</v>
      </c>
      <c r="Y448" s="33" t="s">
        <v>12405</v>
      </c>
      <c r="Z448" s="19" t="s">
        <v>234</v>
      </c>
      <c r="AA448" s="20" t="s">
        <v>5824</v>
      </c>
      <c r="AB448" s="19" t="s">
        <v>5825</v>
      </c>
      <c r="AC448" s="20" t="s">
        <v>14386</v>
      </c>
    </row>
    <row r="449" spans="1:29" ht="22.5" customHeight="1" x14ac:dyDescent="0.35">
      <c r="A449" s="33">
        <v>447</v>
      </c>
      <c r="B449" s="20" t="s">
        <v>21822</v>
      </c>
      <c r="C449" s="20" t="s">
        <v>50</v>
      </c>
      <c r="D449" s="20" t="str">
        <f t="shared" si="5"/>
        <v>NTĐang học</v>
      </c>
      <c r="E449" s="20" t="s">
        <v>6332</v>
      </c>
      <c r="F449" s="20" t="s">
        <v>78</v>
      </c>
      <c r="G449" s="20" t="s">
        <v>5788</v>
      </c>
      <c r="H449" s="20" t="s">
        <v>5264</v>
      </c>
      <c r="I449" s="20" t="s">
        <v>21823</v>
      </c>
      <c r="J449" s="33" t="s">
        <v>10215</v>
      </c>
      <c r="K449" s="215" t="s">
        <v>10216</v>
      </c>
      <c r="L449" s="20">
        <f t="shared" si="6"/>
        <v>22</v>
      </c>
      <c r="M449" s="20">
        <f t="shared" si="7"/>
        <v>10</v>
      </c>
      <c r="N449" s="20">
        <f t="shared" si="8"/>
        <v>2021</v>
      </c>
      <c r="O449" s="20">
        <v>72</v>
      </c>
      <c r="P449" s="209">
        <f t="shared" si="9"/>
        <v>46682</v>
      </c>
      <c r="Q449" s="20"/>
      <c r="R449" s="20" t="s">
        <v>21822</v>
      </c>
      <c r="S449" s="19" t="s">
        <v>21824</v>
      </c>
      <c r="T449" s="19" t="s">
        <v>2639</v>
      </c>
      <c r="U449" s="19" t="s">
        <v>810</v>
      </c>
      <c r="V449" s="209">
        <v>36130</v>
      </c>
      <c r="W449" s="20" t="s">
        <v>44</v>
      </c>
      <c r="X449" s="20">
        <v>16</v>
      </c>
      <c r="Y449" s="33" t="s">
        <v>12405</v>
      </c>
      <c r="Z449" s="19" t="s">
        <v>234</v>
      </c>
      <c r="AA449" s="20" t="s">
        <v>5824</v>
      </c>
      <c r="AB449" s="19" t="s">
        <v>5825</v>
      </c>
      <c r="AC449" s="20" t="s">
        <v>14386</v>
      </c>
    </row>
    <row r="450" spans="1:29" ht="22.5" customHeight="1" x14ac:dyDescent="0.35">
      <c r="A450" s="33">
        <v>448</v>
      </c>
      <c r="B450" s="20" t="s">
        <v>21825</v>
      </c>
      <c r="C450" s="20" t="s">
        <v>50</v>
      </c>
      <c r="D450" s="20" t="str">
        <f t="shared" si="5"/>
        <v>NTĐang học</v>
      </c>
      <c r="E450" s="20" t="s">
        <v>6332</v>
      </c>
      <c r="F450" s="20" t="s">
        <v>78</v>
      </c>
      <c r="G450" s="20" t="s">
        <v>5788</v>
      </c>
      <c r="H450" s="20" t="s">
        <v>5264</v>
      </c>
      <c r="I450" s="20" t="s">
        <v>21826</v>
      </c>
      <c r="J450" s="33" t="s">
        <v>10215</v>
      </c>
      <c r="K450" s="215" t="s">
        <v>10216</v>
      </c>
      <c r="L450" s="20">
        <f t="shared" si="6"/>
        <v>22</v>
      </c>
      <c r="M450" s="20">
        <f t="shared" si="7"/>
        <v>10</v>
      </c>
      <c r="N450" s="20">
        <f t="shared" si="8"/>
        <v>2021</v>
      </c>
      <c r="O450" s="20">
        <v>72</v>
      </c>
      <c r="P450" s="209">
        <f t="shared" si="9"/>
        <v>46682</v>
      </c>
      <c r="Q450" s="20"/>
      <c r="R450" s="20" t="s">
        <v>21825</v>
      </c>
      <c r="S450" s="19" t="s">
        <v>21827</v>
      </c>
      <c r="T450" s="19" t="s">
        <v>10034</v>
      </c>
      <c r="U450" s="19" t="s">
        <v>255</v>
      </c>
      <c r="V450" s="210">
        <v>36823</v>
      </c>
      <c r="W450" s="20" t="s">
        <v>44</v>
      </c>
      <c r="X450" s="20">
        <v>16</v>
      </c>
      <c r="Y450" s="33" t="s">
        <v>12405</v>
      </c>
      <c r="Z450" s="19" t="s">
        <v>234</v>
      </c>
      <c r="AA450" s="20" t="s">
        <v>5824</v>
      </c>
      <c r="AB450" s="19" t="s">
        <v>5825</v>
      </c>
      <c r="AC450" s="20" t="s">
        <v>14386</v>
      </c>
    </row>
    <row r="451" spans="1:29" ht="22.5" customHeight="1" x14ac:dyDescent="0.35">
      <c r="A451" s="33">
        <v>449</v>
      </c>
      <c r="B451" s="20" t="s">
        <v>21828</v>
      </c>
      <c r="C451" s="20" t="s">
        <v>50</v>
      </c>
      <c r="D451" s="20" t="str">
        <f t="shared" si="5"/>
        <v>NTĐang học</v>
      </c>
      <c r="E451" s="20" t="s">
        <v>6332</v>
      </c>
      <c r="F451" s="20" t="s">
        <v>78</v>
      </c>
      <c r="G451" s="20" t="s">
        <v>5788</v>
      </c>
      <c r="H451" s="20" t="s">
        <v>5264</v>
      </c>
      <c r="I451" s="20" t="s">
        <v>21829</v>
      </c>
      <c r="J451" s="33" t="s">
        <v>10215</v>
      </c>
      <c r="K451" s="215" t="s">
        <v>10216</v>
      </c>
      <c r="L451" s="20">
        <f t="shared" si="6"/>
        <v>22</v>
      </c>
      <c r="M451" s="20">
        <f t="shared" si="7"/>
        <v>10</v>
      </c>
      <c r="N451" s="20">
        <f t="shared" si="8"/>
        <v>2021</v>
      </c>
      <c r="O451" s="20">
        <v>72</v>
      </c>
      <c r="P451" s="209">
        <f t="shared" si="9"/>
        <v>46682</v>
      </c>
      <c r="Q451" s="20"/>
      <c r="R451" s="20" t="s">
        <v>21828</v>
      </c>
      <c r="S451" s="19" t="s">
        <v>21830</v>
      </c>
      <c r="T451" s="19" t="s">
        <v>16439</v>
      </c>
      <c r="U451" s="19" t="s">
        <v>365</v>
      </c>
      <c r="V451" s="210">
        <v>32508</v>
      </c>
      <c r="W451" s="20" t="s">
        <v>44</v>
      </c>
      <c r="X451" s="20">
        <v>16</v>
      </c>
      <c r="Y451" s="33" t="s">
        <v>12405</v>
      </c>
      <c r="Z451" s="19" t="s">
        <v>234</v>
      </c>
      <c r="AA451" s="20" t="s">
        <v>5824</v>
      </c>
      <c r="AB451" s="19" t="s">
        <v>5825</v>
      </c>
      <c r="AC451" s="20" t="s">
        <v>14386</v>
      </c>
    </row>
    <row r="452" spans="1:29" ht="22.5" customHeight="1" x14ac:dyDescent="0.35">
      <c r="A452" s="33">
        <v>450</v>
      </c>
      <c r="B452" s="20" t="s">
        <v>21831</v>
      </c>
      <c r="C452" s="20" t="s">
        <v>50</v>
      </c>
      <c r="D452" s="20" t="str">
        <f t="shared" si="5"/>
        <v>NTĐang học</v>
      </c>
      <c r="E452" s="20" t="s">
        <v>6332</v>
      </c>
      <c r="F452" s="20" t="s">
        <v>78</v>
      </c>
      <c r="G452" s="20" t="s">
        <v>5788</v>
      </c>
      <c r="H452" s="20" t="s">
        <v>5264</v>
      </c>
      <c r="I452" s="20" t="s">
        <v>21832</v>
      </c>
      <c r="J452" s="33" t="s">
        <v>11630</v>
      </c>
      <c r="K452" s="215" t="s">
        <v>11631</v>
      </c>
      <c r="L452" s="20">
        <f t="shared" si="6"/>
        <v>11</v>
      </c>
      <c r="M452" s="20">
        <f t="shared" si="7"/>
        <v>11</v>
      </c>
      <c r="N452" s="20">
        <f t="shared" si="8"/>
        <v>2021</v>
      </c>
      <c r="O452" s="20">
        <v>72</v>
      </c>
      <c r="P452" s="209">
        <f t="shared" si="9"/>
        <v>46702</v>
      </c>
      <c r="Q452" s="20"/>
      <c r="R452" s="20" t="s">
        <v>21831</v>
      </c>
      <c r="S452" s="19" t="s">
        <v>21833</v>
      </c>
      <c r="T452" s="19" t="s">
        <v>476</v>
      </c>
      <c r="U452" s="19" t="s">
        <v>1548</v>
      </c>
      <c r="V452" s="209">
        <v>33855</v>
      </c>
      <c r="W452" s="20" t="s">
        <v>44</v>
      </c>
      <c r="X452" s="20">
        <v>16</v>
      </c>
      <c r="Y452" s="33" t="s">
        <v>12405</v>
      </c>
      <c r="Z452" s="19" t="s">
        <v>234</v>
      </c>
      <c r="AA452" s="20" t="s">
        <v>5824</v>
      </c>
      <c r="AB452" s="19" t="s">
        <v>5825</v>
      </c>
      <c r="AC452" s="20" t="s">
        <v>14386</v>
      </c>
    </row>
    <row r="453" spans="1:29" ht="22.5" customHeight="1" x14ac:dyDescent="0.35">
      <c r="A453" s="33">
        <v>451</v>
      </c>
      <c r="B453" s="20" t="s">
        <v>21834</v>
      </c>
      <c r="C453" s="20" t="s">
        <v>50</v>
      </c>
      <c r="D453" s="20" t="str">
        <f t="shared" si="5"/>
        <v>TBĐang học</v>
      </c>
      <c r="E453" s="20" t="s">
        <v>6332</v>
      </c>
      <c r="F453" s="20" t="s">
        <v>78</v>
      </c>
      <c r="G453" s="20" t="s">
        <v>5788</v>
      </c>
      <c r="H453" s="20" t="s">
        <v>5916</v>
      </c>
      <c r="I453" s="20" t="s">
        <v>21835</v>
      </c>
      <c r="J453" s="33" t="s">
        <v>21836</v>
      </c>
      <c r="K453" s="215" t="s">
        <v>21837</v>
      </c>
      <c r="L453" s="20">
        <f t="shared" si="6"/>
        <v>23</v>
      </c>
      <c r="M453" s="20">
        <f t="shared" si="7"/>
        <v>11</v>
      </c>
      <c r="N453" s="20">
        <f t="shared" si="8"/>
        <v>2020</v>
      </c>
      <c r="O453" s="20">
        <v>96</v>
      </c>
      <c r="P453" s="209">
        <f t="shared" si="9"/>
        <v>47080</v>
      </c>
      <c r="Q453" s="20"/>
      <c r="R453" s="20" t="s">
        <v>21834</v>
      </c>
      <c r="S453" s="19" t="s">
        <v>21838</v>
      </c>
      <c r="T453" s="19" t="s">
        <v>21839</v>
      </c>
      <c r="U453" s="19" t="s">
        <v>486</v>
      </c>
      <c r="V453" s="209">
        <v>28802</v>
      </c>
      <c r="W453" s="20" t="s">
        <v>44</v>
      </c>
      <c r="X453" s="20">
        <v>14</v>
      </c>
      <c r="Y453" s="33" t="s">
        <v>21840</v>
      </c>
      <c r="Z453" s="19" t="s">
        <v>46</v>
      </c>
      <c r="AA453" s="20" t="s">
        <v>6435</v>
      </c>
      <c r="AB453" s="19" t="s">
        <v>18503</v>
      </c>
      <c r="AC453" s="20" t="s">
        <v>14386</v>
      </c>
    </row>
    <row r="454" spans="1:29" ht="22.5" customHeight="1" x14ac:dyDescent="0.35">
      <c r="A454" s="33">
        <v>452</v>
      </c>
      <c r="B454" s="20" t="s">
        <v>21841</v>
      </c>
      <c r="C454" s="20" t="s">
        <v>50</v>
      </c>
      <c r="D454" s="20" t="str">
        <f t="shared" si="5"/>
        <v>TBĐang học</v>
      </c>
      <c r="E454" s="20" t="s">
        <v>6332</v>
      </c>
      <c r="F454" s="20" t="s">
        <v>78</v>
      </c>
      <c r="G454" s="20" t="s">
        <v>5788</v>
      </c>
      <c r="H454" s="20" t="s">
        <v>5916</v>
      </c>
      <c r="I454" s="20" t="s">
        <v>21842</v>
      </c>
      <c r="J454" s="33" t="s">
        <v>11196</v>
      </c>
      <c r="K454" s="215" t="s">
        <v>11197</v>
      </c>
      <c r="L454" s="20">
        <f t="shared" si="6"/>
        <v>22</v>
      </c>
      <c r="M454" s="20">
        <f t="shared" si="7"/>
        <v>7</v>
      </c>
      <c r="N454" s="20">
        <f t="shared" si="8"/>
        <v>2021</v>
      </c>
      <c r="O454" s="215">
        <v>96</v>
      </c>
      <c r="P454" s="209">
        <f t="shared" si="9"/>
        <v>47321</v>
      </c>
      <c r="Q454" s="20"/>
      <c r="R454" s="20" t="s">
        <v>21841</v>
      </c>
      <c r="S454" s="19" t="s">
        <v>21325</v>
      </c>
      <c r="T454" s="19" t="s">
        <v>4066</v>
      </c>
      <c r="U454" s="19" t="s">
        <v>13060</v>
      </c>
      <c r="V454" s="209">
        <v>30793</v>
      </c>
      <c r="W454" s="20" t="s">
        <v>44</v>
      </c>
      <c r="X454" s="20">
        <v>15</v>
      </c>
      <c r="Y454" s="33" t="s">
        <v>13271</v>
      </c>
      <c r="Z454" s="19" t="s">
        <v>279</v>
      </c>
      <c r="AA454" s="20" t="s">
        <v>6435</v>
      </c>
      <c r="AB454" s="19" t="s">
        <v>18503</v>
      </c>
      <c r="AC454" s="20" t="s">
        <v>14386</v>
      </c>
    </row>
    <row r="455" spans="1:29" ht="22.5" customHeight="1" x14ac:dyDescent="0.35">
      <c r="A455" s="33">
        <v>453</v>
      </c>
      <c r="B455" s="20" t="s">
        <v>21843</v>
      </c>
      <c r="C455" s="20" t="s">
        <v>50</v>
      </c>
      <c r="D455" s="20" t="str">
        <f t="shared" si="5"/>
        <v>TBĐang học</v>
      </c>
      <c r="E455" s="20" t="s">
        <v>6332</v>
      </c>
      <c r="F455" s="20" t="s">
        <v>78</v>
      </c>
      <c r="G455" s="20" t="s">
        <v>5788</v>
      </c>
      <c r="H455" s="20" t="s">
        <v>5916</v>
      </c>
      <c r="I455" s="20" t="s">
        <v>21844</v>
      </c>
      <c r="J455" s="33" t="s">
        <v>11630</v>
      </c>
      <c r="K455" s="215" t="s">
        <v>11631</v>
      </c>
      <c r="L455" s="20">
        <f t="shared" si="6"/>
        <v>11</v>
      </c>
      <c r="M455" s="20">
        <f t="shared" si="7"/>
        <v>11</v>
      </c>
      <c r="N455" s="20">
        <f t="shared" si="8"/>
        <v>2021</v>
      </c>
      <c r="O455" s="20">
        <v>72</v>
      </c>
      <c r="P455" s="209">
        <f t="shared" si="9"/>
        <v>46702</v>
      </c>
      <c r="Q455" s="20"/>
      <c r="R455" s="20" t="s">
        <v>21843</v>
      </c>
      <c r="S455" s="19" t="s">
        <v>21845</v>
      </c>
      <c r="T455" s="19" t="s">
        <v>21846</v>
      </c>
      <c r="U455" s="19" t="s">
        <v>73</v>
      </c>
      <c r="V455" s="209">
        <v>29433</v>
      </c>
      <c r="W455" s="20" t="s">
        <v>75</v>
      </c>
      <c r="X455" s="20">
        <v>16</v>
      </c>
      <c r="Y455" s="33" t="s">
        <v>13291</v>
      </c>
      <c r="Z455" s="19" t="s">
        <v>279</v>
      </c>
      <c r="AA455" s="20" t="s">
        <v>6435</v>
      </c>
      <c r="AB455" s="19" t="s">
        <v>18503</v>
      </c>
      <c r="AC455" s="20" t="s">
        <v>14386</v>
      </c>
    </row>
    <row r="456" spans="1:29" ht="22.5" customHeight="1" x14ac:dyDescent="0.35">
      <c r="A456" s="33">
        <v>454</v>
      </c>
      <c r="B456" s="20" t="s">
        <v>21847</v>
      </c>
      <c r="C456" s="20" t="s">
        <v>50</v>
      </c>
      <c r="D456" s="20" t="str">
        <f t="shared" si="5"/>
        <v>TBĐang học</v>
      </c>
      <c r="E456" s="20" t="s">
        <v>6332</v>
      </c>
      <c r="F456" s="20" t="s">
        <v>78</v>
      </c>
      <c r="G456" s="20" t="s">
        <v>5788</v>
      </c>
      <c r="H456" s="20" t="s">
        <v>5916</v>
      </c>
      <c r="I456" s="20" t="s">
        <v>21848</v>
      </c>
      <c r="J456" s="33" t="s">
        <v>10223</v>
      </c>
      <c r="K456" s="215" t="s">
        <v>10224</v>
      </c>
      <c r="L456" s="20">
        <f t="shared" si="6"/>
        <v>24</v>
      </c>
      <c r="M456" s="20">
        <f t="shared" si="7"/>
        <v>12</v>
      </c>
      <c r="N456" s="20">
        <f t="shared" si="8"/>
        <v>2021</v>
      </c>
      <c r="O456" s="20">
        <v>72</v>
      </c>
      <c r="P456" s="209">
        <f t="shared" si="9"/>
        <v>46745</v>
      </c>
      <c r="Q456" s="20"/>
      <c r="R456" s="20" t="s">
        <v>21847</v>
      </c>
      <c r="S456" s="19" t="s">
        <v>21849</v>
      </c>
      <c r="T456" s="19" t="s">
        <v>1276</v>
      </c>
      <c r="U456" s="19" t="s">
        <v>21850</v>
      </c>
      <c r="V456" s="209">
        <v>31987</v>
      </c>
      <c r="W456" s="20" t="s">
        <v>75</v>
      </c>
      <c r="X456" s="20">
        <v>16</v>
      </c>
      <c r="Y456" s="33" t="s">
        <v>13296</v>
      </c>
      <c r="Z456" s="19" t="s">
        <v>279</v>
      </c>
      <c r="AA456" s="20" t="s">
        <v>6435</v>
      </c>
      <c r="AB456" s="19" t="s">
        <v>18503</v>
      </c>
      <c r="AC456" s="20" t="s">
        <v>14386</v>
      </c>
    </row>
    <row r="457" spans="1:29" ht="22.5" customHeight="1" x14ac:dyDescent="0.35">
      <c r="A457" s="33">
        <v>455</v>
      </c>
      <c r="B457" s="20" t="s">
        <v>21851</v>
      </c>
      <c r="C457" s="20" t="s">
        <v>50</v>
      </c>
      <c r="D457" s="20" t="str">
        <f t="shared" si="5"/>
        <v>TBĐang học</v>
      </c>
      <c r="E457" s="20" t="s">
        <v>6332</v>
      </c>
      <c r="F457" s="20" t="s">
        <v>78</v>
      </c>
      <c r="G457" s="20" t="s">
        <v>5788</v>
      </c>
      <c r="H457" s="20" t="s">
        <v>5916</v>
      </c>
      <c r="I457" s="20" t="s">
        <v>21852</v>
      </c>
      <c r="J457" s="33" t="s">
        <v>830</v>
      </c>
      <c r="K457" s="215" t="s">
        <v>831</v>
      </c>
      <c r="L457" s="20">
        <f t="shared" si="6"/>
        <v>30</v>
      </c>
      <c r="M457" s="20">
        <f t="shared" si="7"/>
        <v>12</v>
      </c>
      <c r="N457" s="20">
        <f t="shared" si="8"/>
        <v>2021</v>
      </c>
      <c r="O457" s="20">
        <v>72</v>
      </c>
      <c r="P457" s="209">
        <f t="shared" si="9"/>
        <v>46751</v>
      </c>
      <c r="Q457" s="20"/>
      <c r="R457" s="20" t="s">
        <v>21851</v>
      </c>
      <c r="S457" s="19" t="s">
        <v>19036</v>
      </c>
      <c r="T457" s="19" t="s">
        <v>812</v>
      </c>
      <c r="U457" s="19" t="s">
        <v>498</v>
      </c>
      <c r="V457" s="209">
        <v>34935</v>
      </c>
      <c r="W457" s="20" t="s">
        <v>44</v>
      </c>
      <c r="X457" s="20">
        <v>16</v>
      </c>
      <c r="Y457" s="33" t="s">
        <v>13296</v>
      </c>
      <c r="Z457" s="19" t="s">
        <v>279</v>
      </c>
      <c r="AA457" s="20" t="s">
        <v>6435</v>
      </c>
      <c r="AB457" s="19" t="s">
        <v>18503</v>
      </c>
      <c r="AC457" s="20" t="s">
        <v>14386</v>
      </c>
    </row>
    <row r="458" spans="1:29" ht="22.5" customHeight="1" x14ac:dyDescent="0.35">
      <c r="A458" s="33">
        <v>456</v>
      </c>
      <c r="B458" s="20" t="s">
        <v>21853</v>
      </c>
      <c r="C458" s="20" t="s">
        <v>50</v>
      </c>
      <c r="D458" s="20" t="str">
        <f t="shared" si="5"/>
        <v>TBĐang học</v>
      </c>
      <c r="E458" s="20" t="s">
        <v>6332</v>
      </c>
      <c r="F458" s="20" t="s">
        <v>78</v>
      </c>
      <c r="G458" s="20" t="s">
        <v>5788</v>
      </c>
      <c r="H458" s="20" t="s">
        <v>5916</v>
      </c>
      <c r="I458" s="20" t="s">
        <v>21854</v>
      </c>
      <c r="J458" s="33" t="s">
        <v>267</v>
      </c>
      <c r="K458" s="215" t="s">
        <v>268</v>
      </c>
      <c r="L458" s="20">
        <f t="shared" si="6"/>
        <v>21</v>
      </c>
      <c r="M458" s="20">
        <f t="shared" si="7"/>
        <v>3</v>
      </c>
      <c r="N458" s="20">
        <f t="shared" si="8"/>
        <v>2022</v>
      </c>
      <c r="O458" s="20">
        <v>72</v>
      </c>
      <c r="P458" s="209">
        <f t="shared" si="9"/>
        <v>46833</v>
      </c>
      <c r="Q458" s="20"/>
      <c r="R458" s="20" t="s">
        <v>21853</v>
      </c>
      <c r="S458" s="19" t="s">
        <v>21855</v>
      </c>
      <c r="T458" s="19" t="s">
        <v>14565</v>
      </c>
      <c r="U458" s="19" t="s">
        <v>664</v>
      </c>
      <c r="V458" s="209">
        <v>30732</v>
      </c>
      <c r="W458" s="20" t="s">
        <v>75</v>
      </c>
      <c r="X458" s="20">
        <v>17</v>
      </c>
      <c r="Y458" s="33" t="s">
        <v>21856</v>
      </c>
      <c r="Z458" s="19" t="s">
        <v>279</v>
      </c>
      <c r="AA458" s="20" t="s">
        <v>6435</v>
      </c>
      <c r="AB458" s="19" t="s">
        <v>18503</v>
      </c>
      <c r="AC458" s="20" t="s">
        <v>14386</v>
      </c>
    </row>
    <row r="459" spans="1:29" ht="22.5" customHeight="1" x14ac:dyDescent="0.35">
      <c r="A459" s="33">
        <v>457</v>
      </c>
      <c r="B459" s="20" t="s">
        <v>21857</v>
      </c>
      <c r="C459" s="20" t="s">
        <v>50</v>
      </c>
      <c r="D459" s="20" t="str">
        <f t="shared" si="5"/>
        <v>TBĐang học</v>
      </c>
      <c r="E459" s="20" t="s">
        <v>6332</v>
      </c>
      <c r="F459" s="20" t="s">
        <v>78</v>
      </c>
      <c r="G459" s="20" t="s">
        <v>5788</v>
      </c>
      <c r="H459" s="20" t="s">
        <v>5916</v>
      </c>
      <c r="I459" s="20" t="s">
        <v>21858</v>
      </c>
      <c r="J459" s="33" t="s">
        <v>267</v>
      </c>
      <c r="K459" s="215" t="s">
        <v>268</v>
      </c>
      <c r="L459" s="20">
        <f t="shared" si="6"/>
        <v>21</v>
      </c>
      <c r="M459" s="20">
        <f t="shared" si="7"/>
        <v>3</v>
      </c>
      <c r="N459" s="20">
        <f t="shared" si="8"/>
        <v>2022</v>
      </c>
      <c r="O459" s="20">
        <v>72</v>
      </c>
      <c r="P459" s="209">
        <f t="shared" si="9"/>
        <v>46833</v>
      </c>
      <c r="Q459" s="20"/>
      <c r="R459" s="20" t="s">
        <v>21857</v>
      </c>
      <c r="S459" s="19" t="s">
        <v>10290</v>
      </c>
      <c r="T459" s="19" t="s">
        <v>618</v>
      </c>
      <c r="U459" s="19" t="s">
        <v>107</v>
      </c>
      <c r="V459" s="209">
        <v>33052</v>
      </c>
      <c r="W459" s="20" t="s">
        <v>75</v>
      </c>
      <c r="X459" s="20">
        <v>17</v>
      </c>
      <c r="Y459" s="33" t="s">
        <v>21856</v>
      </c>
      <c r="Z459" s="19" t="s">
        <v>279</v>
      </c>
      <c r="AA459" s="20" t="s">
        <v>6435</v>
      </c>
      <c r="AB459" s="19" t="s">
        <v>18503</v>
      </c>
      <c r="AC459" s="20" t="s">
        <v>14386</v>
      </c>
    </row>
    <row r="460" spans="1:29" ht="22.5" customHeight="1" x14ac:dyDescent="0.35">
      <c r="A460" s="33">
        <v>458</v>
      </c>
      <c r="B460" s="20" t="s">
        <v>21859</v>
      </c>
      <c r="C460" s="20" t="s">
        <v>50</v>
      </c>
      <c r="D460" s="20" t="str">
        <f t="shared" si="5"/>
        <v>TBĐang học</v>
      </c>
      <c r="E460" s="20" t="s">
        <v>6332</v>
      </c>
      <c r="F460" s="20" t="s">
        <v>78</v>
      </c>
      <c r="G460" s="20" t="s">
        <v>5788</v>
      </c>
      <c r="H460" s="20" t="s">
        <v>5916</v>
      </c>
      <c r="I460" s="20" t="s">
        <v>21860</v>
      </c>
      <c r="J460" s="33" t="s">
        <v>267</v>
      </c>
      <c r="K460" s="215" t="s">
        <v>268</v>
      </c>
      <c r="L460" s="20">
        <f t="shared" si="6"/>
        <v>21</v>
      </c>
      <c r="M460" s="20">
        <f t="shared" si="7"/>
        <v>3</v>
      </c>
      <c r="N460" s="20">
        <f t="shared" si="8"/>
        <v>2022</v>
      </c>
      <c r="O460" s="20">
        <v>72</v>
      </c>
      <c r="P460" s="209">
        <f t="shared" si="9"/>
        <v>46833</v>
      </c>
      <c r="Q460" s="20"/>
      <c r="R460" s="20" t="s">
        <v>21859</v>
      </c>
      <c r="S460" s="19" t="s">
        <v>21861</v>
      </c>
      <c r="T460" s="19" t="s">
        <v>17155</v>
      </c>
      <c r="U460" s="19" t="s">
        <v>21862</v>
      </c>
      <c r="V460" s="209">
        <v>27879</v>
      </c>
      <c r="W460" s="20" t="s">
        <v>75</v>
      </c>
      <c r="X460" s="20">
        <v>17</v>
      </c>
      <c r="Y460" s="33" t="s">
        <v>21856</v>
      </c>
      <c r="Z460" s="19" t="s">
        <v>279</v>
      </c>
      <c r="AA460" s="20" t="s">
        <v>6435</v>
      </c>
      <c r="AB460" s="19" t="s">
        <v>18503</v>
      </c>
      <c r="AC460" s="20" t="s">
        <v>14386</v>
      </c>
    </row>
    <row r="461" spans="1:29" ht="22.5" customHeight="1" x14ac:dyDescent="0.35">
      <c r="A461" s="33">
        <v>459</v>
      </c>
      <c r="B461" s="20" t="s">
        <v>21863</v>
      </c>
      <c r="C461" s="20" t="s">
        <v>50</v>
      </c>
      <c r="D461" s="20" t="str">
        <f t="shared" si="5"/>
        <v>TBĐang học</v>
      </c>
      <c r="E461" s="20" t="s">
        <v>6332</v>
      </c>
      <c r="F461" s="20" t="s">
        <v>78</v>
      </c>
      <c r="G461" s="20" t="s">
        <v>5788</v>
      </c>
      <c r="H461" s="20" t="s">
        <v>5916</v>
      </c>
      <c r="I461" s="20" t="s">
        <v>21864</v>
      </c>
      <c r="J461" s="33" t="s">
        <v>347</v>
      </c>
      <c r="K461" s="215" t="s">
        <v>348</v>
      </c>
      <c r="L461" s="20">
        <f t="shared" si="6"/>
        <v>30</v>
      </c>
      <c r="M461" s="20">
        <f t="shared" si="7"/>
        <v>3</v>
      </c>
      <c r="N461" s="20">
        <f t="shared" si="8"/>
        <v>2022</v>
      </c>
      <c r="O461" s="20">
        <v>72</v>
      </c>
      <c r="P461" s="209">
        <f t="shared" si="9"/>
        <v>46842</v>
      </c>
      <c r="Q461" s="20"/>
      <c r="R461" s="20" t="s">
        <v>21863</v>
      </c>
      <c r="S461" s="19" t="s">
        <v>21865</v>
      </c>
      <c r="T461" s="19" t="s">
        <v>21866</v>
      </c>
      <c r="U461" s="19" t="s">
        <v>1789</v>
      </c>
      <c r="V461" s="209">
        <v>33508</v>
      </c>
      <c r="W461" s="20" t="s">
        <v>75</v>
      </c>
      <c r="X461" s="20">
        <v>17</v>
      </c>
      <c r="Y461" s="33" t="s">
        <v>21856</v>
      </c>
      <c r="Z461" s="19" t="s">
        <v>279</v>
      </c>
      <c r="AA461" s="20" t="s">
        <v>6435</v>
      </c>
      <c r="AB461" s="19" t="s">
        <v>18503</v>
      </c>
      <c r="AC461" s="20" t="s">
        <v>14386</v>
      </c>
    </row>
    <row r="462" spans="1:29" ht="22.5" customHeight="1" x14ac:dyDescent="0.35">
      <c r="A462" s="33">
        <v>460</v>
      </c>
      <c r="B462" s="20" t="s">
        <v>21867</v>
      </c>
      <c r="C462" s="20" t="s">
        <v>50</v>
      </c>
      <c r="D462" s="20" t="str">
        <f t="shared" si="5"/>
        <v>TBĐang học</v>
      </c>
      <c r="E462" s="20" t="s">
        <v>6332</v>
      </c>
      <c r="F462" s="20" t="s">
        <v>78</v>
      </c>
      <c r="G462" s="20" t="s">
        <v>5788</v>
      </c>
      <c r="H462" s="20" t="s">
        <v>5916</v>
      </c>
      <c r="I462" s="20" t="s">
        <v>21868</v>
      </c>
      <c r="J462" s="33" t="s">
        <v>755</v>
      </c>
      <c r="K462" s="215" t="s">
        <v>756</v>
      </c>
      <c r="L462" s="20">
        <f t="shared" si="6"/>
        <v>12</v>
      </c>
      <c r="M462" s="20">
        <f t="shared" si="7"/>
        <v>5</v>
      </c>
      <c r="N462" s="20">
        <f t="shared" si="8"/>
        <v>2022</v>
      </c>
      <c r="O462" s="20">
        <v>72</v>
      </c>
      <c r="P462" s="209">
        <f t="shared" si="9"/>
        <v>46885</v>
      </c>
      <c r="Q462" s="20"/>
      <c r="R462" s="20" t="s">
        <v>21867</v>
      </c>
      <c r="S462" s="19" t="s">
        <v>21869</v>
      </c>
      <c r="T462" s="19" t="s">
        <v>2066</v>
      </c>
      <c r="U462" s="19" t="s">
        <v>728</v>
      </c>
      <c r="V462" s="209">
        <v>31937</v>
      </c>
      <c r="W462" s="20" t="s">
        <v>44</v>
      </c>
      <c r="X462" s="20">
        <v>17</v>
      </c>
      <c r="Y462" s="33" t="s">
        <v>21856</v>
      </c>
      <c r="Z462" s="19" t="s">
        <v>279</v>
      </c>
      <c r="AA462" s="20" t="s">
        <v>6435</v>
      </c>
      <c r="AB462" s="19" t="s">
        <v>18503</v>
      </c>
      <c r="AC462" s="20" t="s">
        <v>14386</v>
      </c>
    </row>
    <row r="463" spans="1:29" ht="22.5" customHeight="1" x14ac:dyDescent="0.35">
      <c r="A463" s="33">
        <v>461</v>
      </c>
      <c r="B463" s="20" t="s">
        <v>21870</v>
      </c>
      <c r="C463" s="20" t="s">
        <v>50</v>
      </c>
      <c r="D463" s="20" t="str">
        <f t="shared" si="5"/>
        <v>TBĐang học</v>
      </c>
      <c r="E463" s="20" t="s">
        <v>6332</v>
      </c>
      <c r="F463" s="20" t="s">
        <v>78</v>
      </c>
      <c r="G463" s="20" t="s">
        <v>5788</v>
      </c>
      <c r="H463" s="20" t="s">
        <v>5916</v>
      </c>
      <c r="I463" s="20" t="s">
        <v>21871</v>
      </c>
      <c r="J463" s="33" t="s">
        <v>755</v>
      </c>
      <c r="K463" s="215" t="s">
        <v>756</v>
      </c>
      <c r="L463" s="20">
        <f t="shared" si="6"/>
        <v>12</v>
      </c>
      <c r="M463" s="20">
        <f t="shared" si="7"/>
        <v>5</v>
      </c>
      <c r="N463" s="20">
        <f t="shared" si="8"/>
        <v>2022</v>
      </c>
      <c r="O463" s="20">
        <v>72</v>
      </c>
      <c r="P463" s="209">
        <f t="shared" si="9"/>
        <v>46885</v>
      </c>
      <c r="Q463" s="20"/>
      <c r="R463" s="20" t="s">
        <v>21870</v>
      </c>
      <c r="S463" s="19" t="s">
        <v>10798</v>
      </c>
      <c r="T463" s="19" t="s">
        <v>493</v>
      </c>
      <c r="U463" s="19" t="s">
        <v>960</v>
      </c>
      <c r="V463" s="209">
        <v>34492</v>
      </c>
      <c r="W463" s="20" t="s">
        <v>44</v>
      </c>
      <c r="X463" s="20">
        <v>17</v>
      </c>
      <c r="Y463" s="33" t="s">
        <v>21856</v>
      </c>
      <c r="Z463" s="19" t="s">
        <v>279</v>
      </c>
      <c r="AA463" s="20" t="s">
        <v>6435</v>
      </c>
      <c r="AB463" s="19" t="s">
        <v>18503</v>
      </c>
      <c r="AC463" s="20" t="s">
        <v>14386</v>
      </c>
    </row>
    <row r="464" spans="1:29" ht="22.5" customHeight="1" x14ac:dyDescent="0.35">
      <c r="A464" s="33">
        <v>462</v>
      </c>
      <c r="B464" s="20" t="s">
        <v>21872</v>
      </c>
      <c r="C464" s="20" t="s">
        <v>50</v>
      </c>
      <c r="D464" s="20" t="str">
        <f t="shared" si="5"/>
        <v>TBĐang học</v>
      </c>
      <c r="E464" s="20" t="s">
        <v>6332</v>
      </c>
      <c r="F464" s="20" t="s">
        <v>78</v>
      </c>
      <c r="G464" s="20" t="s">
        <v>5788</v>
      </c>
      <c r="H464" s="20" t="s">
        <v>5916</v>
      </c>
      <c r="I464" s="20" t="s">
        <v>21873</v>
      </c>
      <c r="J464" s="33" t="s">
        <v>755</v>
      </c>
      <c r="K464" s="215" t="s">
        <v>756</v>
      </c>
      <c r="L464" s="20">
        <f t="shared" si="6"/>
        <v>12</v>
      </c>
      <c r="M464" s="20">
        <f t="shared" si="7"/>
        <v>5</v>
      </c>
      <c r="N464" s="20">
        <f t="shared" si="8"/>
        <v>2022</v>
      </c>
      <c r="O464" s="20">
        <v>72</v>
      </c>
      <c r="P464" s="209">
        <f t="shared" si="9"/>
        <v>46885</v>
      </c>
      <c r="Q464" s="20"/>
      <c r="R464" s="20" t="s">
        <v>21872</v>
      </c>
      <c r="S464" s="19" t="s">
        <v>21874</v>
      </c>
      <c r="T464" s="19" t="s">
        <v>618</v>
      </c>
      <c r="U464" s="19" t="s">
        <v>21875</v>
      </c>
      <c r="V464" s="210">
        <v>26623</v>
      </c>
      <c r="W464" s="20" t="s">
        <v>75</v>
      </c>
      <c r="X464" s="20">
        <v>17</v>
      </c>
      <c r="Y464" s="33" t="s">
        <v>21856</v>
      </c>
      <c r="Z464" s="19" t="s">
        <v>279</v>
      </c>
      <c r="AA464" s="20" t="s">
        <v>6435</v>
      </c>
      <c r="AB464" s="19" t="s">
        <v>18503</v>
      </c>
      <c r="AC464" s="20" t="s">
        <v>14386</v>
      </c>
    </row>
    <row r="465" spans="1:29" ht="22.5" customHeight="1" x14ac:dyDescent="0.35">
      <c r="A465" s="33">
        <v>463</v>
      </c>
      <c r="B465" s="20" t="s">
        <v>21876</v>
      </c>
      <c r="C465" s="20" t="s">
        <v>50</v>
      </c>
      <c r="D465" s="20" t="str">
        <f t="shared" si="5"/>
        <v>TBĐang học</v>
      </c>
      <c r="E465" s="20" t="s">
        <v>6332</v>
      </c>
      <c r="F465" s="20" t="s">
        <v>78</v>
      </c>
      <c r="G465" s="20" t="s">
        <v>5788</v>
      </c>
      <c r="H465" s="20" t="s">
        <v>5916</v>
      </c>
      <c r="I465" s="20" t="s">
        <v>21877</v>
      </c>
      <c r="J465" s="33" t="s">
        <v>155</v>
      </c>
      <c r="K465" s="215" t="s">
        <v>156</v>
      </c>
      <c r="L465" s="20">
        <f t="shared" si="6"/>
        <v>17</v>
      </c>
      <c r="M465" s="20">
        <f t="shared" si="7"/>
        <v>5</v>
      </c>
      <c r="N465" s="20">
        <f t="shared" si="8"/>
        <v>2022</v>
      </c>
      <c r="O465" s="20">
        <v>72</v>
      </c>
      <c r="P465" s="209">
        <f t="shared" si="9"/>
        <v>46890</v>
      </c>
      <c r="Q465" s="20"/>
      <c r="R465" s="20" t="s">
        <v>21876</v>
      </c>
      <c r="S465" s="19" t="s">
        <v>21878</v>
      </c>
      <c r="T465" s="19" t="s">
        <v>10012</v>
      </c>
      <c r="U465" s="19" t="s">
        <v>1452</v>
      </c>
      <c r="V465" s="209">
        <v>32188</v>
      </c>
      <c r="W465" s="20" t="s">
        <v>75</v>
      </c>
      <c r="X465" s="20">
        <v>17</v>
      </c>
      <c r="Y465" s="33" t="s">
        <v>21856</v>
      </c>
      <c r="Z465" s="19" t="s">
        <v>279</v>
      </c>
      <c r="AA465" s="20" t="s">
        <v>6435</v>
      </c>
      <c r="AB465" s="19" t="s">
        <v>18503</v>
      </c>
      <c r="AC465" s="20" t="s">
        <v>14386</v>
      </c>
    </row>
    <row r="466" spans="1:29" ht="22.5" customHeight="1" x14ac:dyDescent="0.35">
      <c r="A466" s="33">
        <v>464</v>
      </c>
      <c r="B466" s="20" t="s">
        <v>21879</v>
      </c>
      <c r="C466" s="20" t="s">
        <v>50</v>
      </c>
      <c r="D466" s="20" t="str">
        <f t="shared" si="5"/>
        <v>TBĐang học</v>
      </c>
      <c r="E466" s="20" t="s">
        <v>6332</v>
      </c>
      <c r="F466" s="20" t="s">
        <v>78</v>
      </c>
      <c r="G466" s="20" t="s">
        <v>5788</v>
      </c>
      <c r="H466" s="20" t="s">
        <v>5916</v>
      </c>
      <c r="I466" s="20" t="s">
        <v>21880</v>
      </c>
      <c r="J466" s="33" t="s">
        <v>155</v>
      </c>
      <c r="K466" s="215" t="s">
        <v>156</v>
      </c>
      <c r="L466" s="20">
        <f t="shared" si="6"/>
        <v>17</v>
      </c>
      <c r="M466" s="20">
        <f t="shared" si="7"/>
        <v>5</v>
      </c>
      <c r="N466" s="20">
        <f t="shared" si="8"/>
        <v>2022</v>
      </c>
      <c r="O466" s="20">
        <v>72</v>
      </c>
      <c r="P466" s="209">
        <f t="shared" si="9"/>
        <v>46890</v>
      </c>
      <c r="Q466" s="20"/>
      <c r="R466" s="20" t="s">
        <v>21879</v>
      </c>
      <c r="S466" s="19" t="s">
        <v>21881</v>
      </c>
      <c r="T466" s="19" t="s">
        <v>12472</v>
      </c>
      <c r="U466" s="19" t="s">
        <v>21882</v>
      </c>
      <c r="V466" s="210">
        <v>27015</v>
      </c>
      <c r="W466" s="20" t="s">
        <v>75</v>
      </c>
      <c r="X466" s="20">
        <v>17</v>
      </c>
      <c r="Y466" s="33" t="s">
        <v>21856</v>
      </c>
      <c r="Z466" s="19" t="s">
        <v>279</v>
      </c>
      <c r="AA466" s="20" t="s">
        <v>6435</v>
      </c>
      <c r="AB466" s="19" t="s">
        <v>18503</v>
      </c>
      <c r="AC466" s="20" t="s">
        <v>14386</v>
      </c>
    </row>
    <row r="467" spans="1:29" ht="22.5" customHeight="1" x14ac:dyDescent="0.35">
      <c r="A467" s="33">
        <v>465</v>
      </c>
      <c r="B467" s="20" t="s">
        <v>21883</v>
      </c>
      <c r="C467" s="20" t="s">
        <v>50</v>
      </c>
      <c r="D467" s="20" t="str">
        <f t="shared" si="5"/>
        <v>TBĐang học</v>
      </c>
      <c r="E467" s="20" t="s">
        <v>6332</v>
      </c>
      <c r="F467" s="20" t="s">
        <v>78</v>
      </c>
      <c r="G467" s="20" t="s">
        <v>5788</v>
      </c>
      <c r="H467" s="20" t="s">
        <v>5916</v>
      </c>
      <c r="I467" s="20" t="s">
        <v>21884</v>
      </c>
      <c r="J467" s="33" t="s">
        <v>739</v>
      </c>
      <c r="K467" s="215" t="s">
        <v>740</v>
      </c>
      <c r="L467" s="20">
        <f t="shared" si="6"/>
        <v>27</v>
      </c>
      <c r="M467" s="20">
        <f t="shared" si="7"/>
        <v>6</v>
      </c>
      <c r="N467" s="20">
        <f t="shared" si="8"/>
        <v>2022</v>
      </c>
      <c r="O467" s="20">
        <v>72</v>
      </c>
      <c r="P467" s="209">
        <f t="shared" si="9"/>
        <v>46931</v>
      </c>
      <c r="Q467" s="20"/>
      <c r="R467" s="20" t="s">
        <v>21883</v>
      </c>
      <c r="S467" s="19" t="s">
        <v>21885</v>
      </c>
      <c r="T467" s="19" t="s">
        <v>840</v>
      </c>
      <c r="U467" s="19" t="s">
        <v>21886</v>
      </c>
      <c r="V467" s="209">
        <v>29533</v>
      </c>
      <c r="W467" s="20" t="s">
        <v>75</v>
      </c>
      <c r="X467" s="20">
        <v>17</v>
      </c>
      <c r="Y467" s="33" t="s">
        <v>13306</v>
      </c>
      <c r="Z467" s="19" t="s">
        <v>279</v>
      </c>
      <c r="AA467" s="20" t="s">
        <v>6435</v>
      </c>
      <c r="AB467" s="19" t="s">
        <v>18503</v>
      </c>
      <c r="AC467" s="20" t="s">
        <v>14386</v>
      </c>
    </row>
    <row r="468" spans="1:29" ht="22.5" customHeight="1" x14ac:dyDescent="0.35">
      <c r="A468" s="33">
        <v>466</v>
      </c>
      <c r="B468" s="20" t="s">
        <v>21887</v>
      </c>
      <c r="C468" s="20" t="s">
        <v>50</v>
      </c>
      <c r="D468" s="20" t="str">
        <f t="shared" si="5"/>
        <v>TBDĐang học</v>
      </c>
      <c r="E468" s="20" t="s">
        <v>6332</v>
      </c>
      <c r="F468" s="20" t="s">
        <v>78</v>
      </c>
      <c r="G468" s="20" t="s">
        <v>5788</v>
      </c>
      <c r="H468" s="20" t="s">
        <v>5936</v>
      </c>
      <c r="I468" s="20" t="s">
        <v>21888</v>
      </c>
      <c r="J468" s="33" t="s">
        <v>267</v>
      </c>
      <c r="K468" s="215" t="s">
        <v>268</v>
      </c>
      <c r="L468" s="20">
        <f t="shared" si="6"/>
        <v>21</v>
      </c>
      <c r="M468" s="20">
        <f t="shared" si="7"/>
        <v>3</v>
      </c>
      <c r="N468" s="20">
        <f t="shared" si="8"/>
        <v>2022</v>
      </c>
      <c r="O468" s="20">
        <v>72</v>
      </c>
      <c r="P468" s="209">
        <f t="shared" si="9"/>
        <v>46833</v>
      </c>
      <c r="Q468" s="20"/>
      <c r="R468" s="20" t="s">
        <v>21887</v>
      </c>
      <c r="S468" s="19" t="s">
        <v>21889</v>
      </c>
      <c r="T468" s="19" t="s">
        <v>3818</v>
      </c>
      <c r="U468" s="19" t="s">
        <v>972</v>
      </c>
      <c r="V468" s="209">
        <v>34937</v>
      </c>
      <c r="W468" s="20" t="s">
        <v>75</v>
      </c>
      <c r="X468" s="20">
        <v>17</v>
      </c>
      <c r="Y468" s="33" t="s">
        <v>13326</v>
      </c>
      <c r="Z468" s="19" t="s">
        <v>279</v>
      </c>
      <c r="AA468" s="20" t="s">
        <v>6439</v>
      </c>
      <c r="AB468" s="19" t="s">
        <v>6441</v>
      </c>
      <c r="AC468" s="20" t="s">
        <v>14386</v>
      </c>
    </row>
    <row r="469" spans="1:29" ht="22.5" customHeight="1" x14ac:dyDescent="0.35">
      <c r="A469" s="33">
        <v>467</v>
      </c>
      <c r="B469" s="20" t="s">
        <v>21890</v>
      </c>
      <c r="C469" s="20" t="s">
        <v>50</v>
      </c>
      <c r="D469" s="20" t="str">
        <f t="shared" si="5"/>
        <v>TBDĐang học</v>
      </c>
      <c r="E469" s="20" t="s">
        <v>6332</v>
      </c>
      <c r="F469" s="20" t="s">
        <v>78</v>
      </c>
      <c r="G469" s="20" t="s">
        <v>5788</v>
      </c>
      <c r="H469" s="20" t="s">
        <v>5936</v>
      </c>
      <c r="I469" s="20" t="s">
        <v>21891</v>
      </c>
      <c r="J469" s="33" t="s">
        <v>267</v>
      </c>
      <c r="K469" s="215" t="s">
        <v>268</v>
      </c>
      <c r="L469" s="20">
        <f t="shared" si="6"/>
        <v>21</v>
      </c>
      <c r="M469" s="20">
        <f t="shared" si="7"/>
        <v>3</v>
      </c>
      <c r="N469" s="20">
        <f t="shared" si="8"/>
        <v>2022</v>
      </c>
      <c r="O469" s="20">
        <v>72</v>
      </c>
      <c r="P469" s="209">
        <f t="shared" si="9"/>
        <v>46833</v>
      </c>
      <c r="Q469" s="20"/>
      <c r="R469" s="20" t="s">
        <v>21890</v>
      </c>
      <c r="S469" s="19" t="s">
        <v>21892</v>
      </c>
      <c r="T469" s="19" t="s">
        <v>493</v>
      </c>
      <c r="U469" s="19" t="s">
        <v>5620</v>
      </c>
      <c r="V469" s="209">
        <v>28318</v>
      </c>
      <c r="W469" s="20" t="s">
        <v>44</v>
      </c>
      <c r="X469" s="20">
        <v>17</v>
      </c>
      <c r="Y469" s="33" t="s">
        <v>13326</v>
      </c>
      <c r="Z469" s="19" t="s">
        <v>279</v>
      </c>
      <c r="AA469" s="20" t="s">
        <v>6439</v>
      </c>
      <c r="AB469" s="19" t="s">
        <v>6441</v>
      </c>
      <c r="AC469" s="20" t="s">
        <v>14386</v>
      </c>
    </row>
    <row r="470" spans="1:29" ht="22.5" customHeight="1" x14ac:dyDescent="0.35">
      <c r="A470" s="33">
        <v>468</v>
      </c>
      <c r="B470" s="20" t="s">
        <v>21893</v>
      </c>
      <c r="C470" s="20" t="s">
        <v>50</v>
      </c>
      <c r="D470" s="20" t="str">
        <f t="shared" si="5"/>
        <v>TBDĐang học</v>
      </c>
      <c r="E470" s="20" t="s">
        <v>6332</v>
      </c>
      <c r="F470" s="20" t="s">
        <v>78</v>
      </c>
      <c r="G470" s="20" t="s">
        <v>5788</v>
      </c>
      <c r="H470" s="20" t="s">
        <v>5936</v>
      </c>
      <c r="I470" s="20" t="s">
        <v>21894</v>
      </c>
      <c r="J470" s="33" t="s">
        <v>267</v>
      </c>
      <c r="K470" s="215" t="s">
        <v>268</v>
      </c>
      <c r="L470" s="20">
        <f t="shared" si="6"/>
        <v>21</v>
      </c>
      <c r="M470" s="20">
        <f t="shared" si="7"/>
        <v>3</v>
      </c>
      <c r="N470" s="20">
        <f t="shared" si="8"/>
        <v>2022</v>
      </c>
      <c r="O470" s="20">
        <v>72</v>
      </c>
      <c r="P470" s="209">
        <f t="shared" si="9"/>
        <v>46833</v>
      </c>
      <c r="Q470" s="20"/>
      <c r="R470" s="20" t="s">
        <v>21893</v>
      </c>
      <c r="S470" s="19" t="s">
        <v>21895</v>
      </c>
      <c r="T470" s="19" t="s">
        <v>14838</v>
      </c>
      <c r="U470" s="19" t="s">
        <v>11848</v>
      </c>
      <c r="V470" s="209">
        <v>31797</v>
      </c>
      <c r="W470" s="20" t="s">
        <v>44</v>
      </c>
      <c r="X470" s="20">
        <v>17</v>
      </c>
      <c r="Y470" s="33" t="s">
        <v>13326</v>
      </c>
      <c r="Z470" s="19" t="s">
        <v>279</v>
      </c>
      <c r="AA470" s="20" t="s">
        <v>6439</v>
      </c>
      <c r="AB470" s="19" t="s">
        <v>6441</v>
      </c>
      <c r="AC470" s="20" t="s">
        <v>14386</v>
      </c>
    </row>
    <row r="471" spans="1:29" ht="22.5" customHeight="1" x14ac:dyDescent="0.35">
      <c r="A471" s="33">
        <v>469</v>
      </c>
      <c r="B471" s="20" t="s">
        <v>21896</v>
      </c>
      <c r="C471" s="20" t="s">
        <v>50</v>
      </c>
      <c r="D471" s="20" t="str">
        <f t="shared" si="5"/>
        <v>TBDĐang học</v>
      </c>
      <c r="E471" s="20" t="s">
        <v>6332</v>
      </c>
      <c r="F471" s="20" t="s">
        <v>78</v>
      </c>
      <c r="G471" s="20" t="s">
        <v>5788</v>
      </c>
      <c r="H471" s="20" t="s">
        <v>5936</v>
      </c>
      <c r="I471" s="20" t="s">
        <v>21897</v>
      </c>
      <c r="J471" s="33" t="s">
        <v>267</v>
      </c>
      <c r="K471" s="215" t="s">
        <v>268</v>
      </c>
      <c r="L471" s="20">
        <f t="shared" si="6"/>
        <v>21</v>
      </c>
      <c r="M471" s="20">
        <f t="shared" si="7"/>
        <v>3</v>
      </c>
      <c r="N471" s="20">
        <f t="shared" si="8"/>
        <v>2022</v>
      </c>
      <c r="O471" s="20">
        <v>72</v>
      </c>
      <c r="P471" s="209">
        <f t="shared" si="9"/>
        <v>46833</v>
      </c>
      <c r="Q471" s="20"/>
      <c r="R471" s="20" t="s">
        <v>21896</v>
      </c>
      <c r="S471" s="19" t="s">
        <v>21898</v>
      </c>
      <c r="T471" s="19" t="s">
        <v>493</v>
      </c>
      <c r="U471" s="19" t="s">
        <v>14070</v>
      </c>
      <c r="V471" s="209">
        <v>30535</v>
      </c>
      <c r="W471" s="20" t="s">
        <v>44</v>
      </c>
      <c r="X471" s="20">
        <v>17</v>
      </c>
      <c r="Y471" s="33" t="s">
        <v>13326</v>
      </c>
      <c r="Z471" s="19" t="s">
        <v>279</v>
      </c>
      <c r="AA471" s="20" t="s">
        <v>6439</v>
      </c>
      <c r="AB471" s="19" t="s">
        <v>6441</v>
      </c>
      <c r="AC471" s="20" t="s">
        <v>14386</v>
      </c>
    </row>
    <row r="472" spans="1:29" ht="22.5" customHeight="1" x14ac:dyDescent="0.35">
      <c r="A472" s="33">
        <v>470</v>
      </c>
      <c r="B472" s="20" t="s">
        <v>21899</v>
      </c>
      <c r="C472" s="20" t="s">
        <v>50</v>
      </c>
      <c r="D472" s="20" t="str">
        <f t="shared" si="5"/>
        <v>TBDĐang học</v>
      </c>
      <c r="E472" s="20" t="s">
        <v>6332</v>
      </c>
      <c r="F472" s="20" t="s">
        <v>78</v>
      </c>
      <c r="G472" s="20" t="s">
        <v>5788</v>
      </c>
      <c r="H472" s="20" t="s">
        <v>5936</v>
      </c>
      <c r="I472" s="20" t="s">
        <v>21900</v>
      </c>
      <c r="J472" s="33" t="s">
        <v>347</v>
      </c>
      <c r="K472" s="215" t="s">
        <v>348</v>
      </c>
      <c r="L472" s="20">
        <f t="shared" si="6"/>
        <v>30</v>
      </c>
      <c r="M472" s="20">
        <f t="shared" si="7"/>
        <v>3</v>
      </c>
      <c r="N472" s="20">
        <f t="shared" si="8"/>
        <v>2022</v>
      </c>
      <c r="O472" s="20">
        <v>72</v>
      </c>
      <c r="P472" s="209">
        <f t="shared" si="9"/>
        <v>46842</v>
      </c>
      <c r="Q472" s="20"/>
      <c r="R472" s="20" t="s">
        <v>21899</v>
      </c>
      <c r="S472" s="19" t="s">
        <v>21901</v>
      </c>
      <c r="T472" s="19" t="s">
        <v>4283</v>
      </c>
      <c r="U472" s="19" t="s">
        <v>4863</v>
      </c>
      <c r="V472" s="210">
        <v>32794</v>
      </c>
      <c r="W472" s="20" t="s">
        <v>75</v>
      </c>
      <c r="X472" s="20">
        <v>17</v>
      </c>
      <c r="Y472" s="33" t="s">
        <v>13326</v>
      </c>
      <c r="Z472" s="19" t="s">
        <v>279</v>
      </c>
      <c r="AA472" s="20" t="s">
        <v>6439</v>
      </c>
      <c r="AB472" s="19" t="s">
        <v>6441</v>
      </c>
      <c r="AC472" s="20" t="s">
        <v>14386</v>
      </c>
    </row>
    <row r="473" spans="1:29" ht="22.5" customHeight="1" x14ac:dyDescent="0.35">
      <c r="A473" s="33">
        <v>471</v>
      </c>
      <c r="B473" s="20" t="s">
        <v>21902</v>
      </c>
      <c r="C473" s="20" t="s">
        <v>50</v>
      </c>
      <c r="D473" s="20" t="str">
        <f t="shared" si="5"/>
        <v>TBDĐang học</v>
      </c>
      <c r="E473" s="20" t="s">
        <v>6332</v>
      </c>
      <c r="F473" s="20" t="s">
        <v>78</v>
      </c>
      <c r="G473" s="20" t="s">
        <v>5788</v>
      </c>
      <c r="H473" s="20" t="s">
        <v>5936</v>
      </c>
      <c r="I473" s="20" t="s">
        <v>21903</v>
      </c>
      <c r="J473" s="33" t="s">
        <v>1417</v>
      </c>
      <c r="K473" s="215" t="s">
        <v>1418</v>
      </c>
      <c r="L473" s="20">
        <f t="shared" si="6"/>
        <v>26</v>
      </c>
      <c r="M473" s="20">
        <f t="shared" si="7"/>
        <v>5</v>
      </c>
      <c r="N473" s="20">
        <f t="shared" si="8"/>
        <v>2022</v>
      </c>
      <c r="O473" s="20">
        <v>72</v>
      </c>
      <c r="P473" s="209">
        <f t="shared" si="9"/>
        <v>46899</v>
      </c>
      <c r="Q473" s="20"/>
      <c r="R473" s="20" t="s">
        <v>21902</v>
      </c>
      <c r="S473" s="19" t="s">
        <v>21904</v>
      </c>
      <c r="T473" s="19" t="s">
        <v>666</v>
      </c>
      <c r="U473" s="19" t="s">
        <v>5313</v>
      </c>
      <c r="V473" s="210">
        <v>32442</v>
      </c>
      <c r="W473" s="20" t="s">
        <v>75</v>
      </c>
      <c r="X473" s="20">
        <v>17</v>
      </c>
      <c r="Y473" s="33" t="s">
        <v>13326</v>
      </c>
      <c r="Z473" s="19" t="s">
        <v>279</v>
      </c>
      <c r="AA473" s="20" t="s">
        <v>6439</v>
      </c>
      <c r="AB473" s="19" t="s">
        <v>6441</v>
      </c>
      <c r="AC473" s="20" t="s">
        <v>14386</v>
      </c>
    </row>
    <row r="474" spans="1:29" ht="22.5" customHeight="1" x14ac:dyDescent="0.35">
      <c r="A474" s="33">
        <v>472</v>
      </c>
      <c r="B474" s="20" t="s">
        <v>21905</v>
      </c>
      <c r="C474" s="20" t="s">
        <v>50</v>
      </c>
      <c r="D474" s="20" t="str">
        <f t="shared" si="5"/>
        <v>TBDĐang học</v>
      </c>
      <c r="E474" s="20" t="s">
        <v>6332</v>
      </c>
      <c r="F474" s="20" t="s">
        <v>78</v>
      </c>
      <c r="G474" s="20" t="s">
        <v>5788</v>
      </c>
      <c r="H474" s="20" t="s">
        <v>5936</v>
      </c>
      <c r="I474" s="20" t="s">
        <v>21906</v>
      </c>
      <c r="J474" s="33" t="s">
        <v>267</v>
      </c>
      <c r="K474" s="215" t="s">
        <v>268</v>
      </c>
      <c r="L474" s="20">
        <f t="shared" si="6"/>
        <v>21</v>
      </c>
      <c r="M474" s="20">
        <f t="shared" si="7"/>
        <v>3</v>
      </c>
      <c r="N474" s="20">
        <f t="shared" si="8"/>
        <v>2022</v>
      </c>
      <c r="O474" s="20">
        <v>72</v>
      </c>
      <c r="P474" s="209">
        <f t="shared" si="9"/>
        <v>46833</v>
      </c>
      <c r="Q474" s="20"/>
      <c r="R474" s="20" t="s">
        <v>21905</v>
      </c>
      <c r="S474" s="19" t="s">
        <v>21907</v>
      </c>
      <c r="T474" s="19" t="s">
        <v>420</v>
      </c>
      <c r="U474" s="19" t="s">
        <v>1699</v>
      </c>
      <c r="V474" s="209">
        <v>33291</v>
      </c>
      <c r="W474" s="20" t="s">
        <v>75</v>
      </c>
      <c r="X474" s="20">
        <v>17</v>
      </c>
      <c r="Y474" s="33" t="s">
        <v>13326</v>
      </c>
      <c r="Z474" s="19" t="s">
        <v>279</v>
      </c>
      <c r="AA474" s="20" t="s">
        <v>6439</v>
      </c>
      <c r="AB474" s="19" t="s">
        <v>6441</v>
      </c>
      <c r="AC474" s="20" t="s">
        <v>14386</v>
      </c>
    </row>
    <row r="475" spans="1:29" ht="22.5" customHeight="1" x14ac:dyDescent="0.35">
      <c r="A475" s="33">
        <v>473</v>
      </c>
      <c r="B475" s="20" t="s">
        <v>21908</v>
      </c>
      <c r="C475" s="20" t="s">
        <v>50</v>
      </c>
      <c r="D475" s="20" t="str">
        <f t="shared" si="5"/>
        <v>TBDĐang học</v>
      </c>
      <c r="E475" s="20" t="s">
        <v>6332</v>
      </c>
      <c r="F475" s="20" t="s">
        <v>78</v>
      </c>
      <c r="G475" s="20" t="s">
        <v>5788</v>
      </c>
      <c r="H475" s="20" t="s">
        <v>5936</v>
      </c>
      <c r="I475" s="20" t="s">
        <v>21909</v>
      </c>
      <c r="J475" s="33" t="s">
        <v>267</v>
      </c>
      <c r="K475" s="215" t="s">
        <v>268</v>
      </c>
      <c r="L475" s="20">
        <f t="shared" si="6"/>
        <v>21</v>
      </c>
      <c r="M475" s="20">
        <f t="shared" si="7"/>
        <v>3</v>
      </c>
      <c r="N475" s="20">
        <f t="shared" si="8"/>
        <v>2022</v>
      </c>
      <c r="O475" s="20">
        <v>72</v>
      </c>
      <c r="P475" s="209">
        <f t="shared" si="9"/>
        <v>46833</v>
      </c>
      <c r="Q475" s="20"/>
      <c r="R475" s="20" t="s">
        <v>21908</v>
      </c>
      <c r="S475" s="19" t="s">
        <v>21910</v>
      </c>
      <c r="T475" s="19" t="s">
        <v>21911</v>
      </c>
      <c r="U475" s="19" t="s">
        <v>3335</v>
      </c>
      <c r="V475" s="210">
        <v>29537</v>
      </c>
      <c r="W475" s="20" t="s">
        <v>75</v>
      </c>
      <c r="X475" s="20">
        <v>17</v>
      </c>
      <c r="Y475" s="33" t="s">
        <v>13326</v>
      </c>
      <c r="Z475" s="19" t="s">
        <v>279</v>
      </c>
      <c r="AA475" s="20" t="s">
        <v>6439</v>
      </c>
      <c r="AB475" s="19" t="s">
        <v>6441</v>
      </c>
      <c r="AC475" s="20" t="s">
        <v>14386</v>
      </c>
    </row>
    <row r="476" spans="1:29" ht="22.5" customHeight="1" x14ac:dyDescent="0.35">
      <c r="A476" s="33">
        <v>474</v>
      </c>
      <c r="B476" s="20" t="s">
        <v>21912</v>
      </c>
      <c r="C476" s="20" t="s">
        <v>50</v>
      </c>
      <c r="D476" s="20" t="str">
        <f t="shared" si="5"/>
        <v>TBDĐang học</v>
      </c>
      <c r="E476" s="20" t="s">
        <v>6332</v>
      </c>
      <c r="F476" s="20" t="s">
        <v>78</v>
      </c>
      <c r="G476" s="20" t="s">
        <v>5788</v>
      </c>
      <c r="H476" s="20" t="s">
        <v>5936</v>
      </c>
      <c r="I476" s="20" t="s">
        <v>21913</v>
      </c>
      <c r="J476" s="33" t="s">
        <v>267</v>
      </c>
      <c r="K476" s="215" t="s">
        <v>268</v>
      </c>
      <c r="L476" s="20">
        <f t="shared" si="6"/>
        <v>21</v>
      </c>
      <c r="M476" s="20">
        <f t="shared" si="7"/>
        <v>3</v>
      </c>
      <c r="N476" s="20">
        <f t="shared" si="8"/>
        <v>2022</v>
      </c>
      <c r="O476" s="20">
        <v>72</v>
      </c>
      <c r="P476" s="209">
        <f t="shared" si="9"/>
        <v>46833</v>
      </c>
      <c r="Q476" s="20"/>
      <c r="R476" s="20" t="s">
        <v>21912</v>
      </c>
      <c r="S476" s="19" t="s">
        <v>21914</v>
      </c>
      <c r="T476" s="19" t="s">
        <v>373</v>
      </c>
      <c r="U476" s="19" t="s">
        <v>83</v>
      </c>
      <c r="V476" s="209">
        <v>33365</v>
      </c>
      <c r="W476" s="20" t="s">
        <v>44</v>
      </c>
      <c r="X476" s="20">
        <v>17</v>
      </c>
      <c r="Y476" s="33" t="s">
        <v>13326</v>
      </c>
      <c r="Z476" s="19" t="s">
        <v>279</v>
      </c>
      <c r="AA476" s="20" t="s">
        <v>6439</v>
      </c>
      <c r="AB476" s="19" t="s">
        <v>6441</v>
      </c>
      <c r="AC476" s="20" t="s">
        <v>14386</v>
      </c>
    </row>
    <row r="477" spans="1:29" ht="22.5" customHeight="1" x14ac:dyDescent="0.35">
      <c r="A477" s="33">
        <v>475</v>
      </c>
      <c r="B477" s="20" t="s">
        <v>21915</v>
      </c>
      <c r="C477" s="20" t="s">
        <v>50</v>
      </c>
      <c r="D477" s="20" t="str">
        <f t="shared" si="5"/>
        <v>TBDĐang học</v>
      </c>
      <c r="E477" s="20" t="s">
        <v>6332</v>
      </c>
      <c r="F477" s="20" t="s">
        <v>78</v>
      </c>
      <c r="G477" s="20" t="s">
        <v>5788</v>
      </c>
      <c r="H477" s="20" t="s">
        <v>5936</v>
      </c>
      <c r="I477" s="20" t="s">
        <v>21916</v>
      </c>
      <c r="J477" s="33" t="s">
        <v>347</v>
      </c>
      <c r="K477" s="215" t="s">
        <v>348</v>
      </c>
      <c r="L477" s="20">
        <f t="shared" si="6"/>
        <v>30</v>
      </c>
      <c r="M477" s="20">
        <f t="shared" si="7"/>
        <v>3</v>
      </c>
      <c r="N477" s="20">
        <f t="shared" si="8"/>
        <v>2022</v>
      </c>
      <c r="O477" s="20">
        <v>72</v>
      </c>
      <c r="P477" s="209">
        <f t="shared" si="9"/>
        <v>46842</v>
      </c>
      <c r="Q477" s="20"/>
      <c r="R477" s="20" t="s">
        <v>21915</v>
      </c>
      <c r="S477" s="19" t="s">
        <v>21917</v>
      </c>
      <c r="T477" s="19" t="s">
        <v>493</v>
      </c>
      <c r="U477" s="19" t="s">
        <v>11780</v>
      </c>
      <c r="V477" s="209">
        <v>29831</v>
      </c>
      <c r="W477" s="20" t="s">
        <v>44</v>
      </c>
      <c r="X477" s="20">
        <v>17</v>
      </c>
      <c r="Y477" s="33" t="s">
        <v>13326</v>
      </c>
      <c r="Z477" s="19" t="s">
        <v>279</v>
      </c>
      <c r="AA477" s="20" t="s">
        <v>6439</v>
      </c>
      <c r="AB477" s="19" t="s">
        <v>6441</v>
      </c>
      <c r="AC477" s="20" t="s">
        <v>14386</v>
      </c>
    </row>
    <row r="478" spans="1:29" ht="22.5" customHeight="1" x14ac:dyDescent="0.35">
      <c r="A478" s="33">
        <v>476</v>
      </c>
      <c r="B478" s="20" t="s">
        <v>21918</v>
      </c>
      <c r="C478" s="20" t="s">
        <v>50</v>
      </c>
      <c r="D478" s="20" t="str">
        <f t="shared" si="5"/>
        <v>TBDĐang học</v>
      </c>
      <c r="E478" s="20" t="s">
        <v>6332</v>
      </c>
      <c r="F478" s="20" t="s">
        <v>78</v>
      </c>
      <c r="G478" s="20" t="s">
        <v>5788</v>
      </c>
      <c r="H478" s="20" t="s">
        <v>5936</v>
      </c>
      <c r="I478" s="20" t="s">
        <v>21919</v>
      </c>
      <c r="J478" s="33" t="s">
        <v>347</v>
      </c>
      <c r="K478" s="215" t="s">
        <v>348</v>
      </c>
      <c r="L478" s="20">
        <f t="shared" si="6"/>
        <v>30</v>
      </c>
      <c r="M478" s="20">
        <f t="shared" si="7"/>
        <v>3</v>
      </c>
      <c r="N478" s="20">
        <f t="shared" si="8"/>
        <v>2022</v>
      </c>
      <c r="O478" s="20">
        <v>72</v>
      </c>
      <c r="P478" s="209">
        <f t="shared" si="9"/>
        <v>46842</v>
      </c>
      <c r="Q478" s="20"/>
      <c r="R478" s="20" t="s">
        <v>21918</v>
      </c>
      <c r="S478" s="19" t="s">
        <v>21920</v>
      </c>
      <c r="T478" s="19" t="s">
        <v>11686</v>
      </c>
      <c r="U478" s="19" t="s">
        <v>21921</v>
      </c>
      <c r="V478" s="209">
        <v>32719</v>
      </c>
      <c r="W478" s="20" t="s">
        <v>44</v>
      </c>
      <c r="X478" s="20">
        <v>17</v>
      </c>
      <c r="Y478" s="33" t="s">
        <v>13326</v>
      </c>
      <c r="Z478" s="19" t="s">
        <v>279</v>
      </c>
      <c r="AA478" s="20" t="s">
        <v>6439</v>
      </c>
      <c r="AB478" s="19" t="s">
        <v>6441</v>
      </c>
      <c r="AC478" s="20" t="s">
        <v>14386</v>
      </c>
    </row>
    <row r="479" spans="1:29" ht="22.5" customHeight="1" x14ac:dyDescent="0.35">
      <c r="A479" s="33">
        <v>477</v>
      </c>
      <c r="B479" s="20" t="s">
        <v>21922</v>
      </c>
      <c r="C479" s="20" t="s">
        <v>50</v>
      </c>
      <c r="D479" s="20" t="str">
        <f t="shared" si="5"/>
        <v>BNĐang học</v>
      </c>
      <c r="E479" s="20" t="s">
        <v>6332</v>
      </c>
      <c r="F479" s="20" t="s">
        <v>78</v>
      </c>
      <c r="G479" s="20" t="s">
        <v>5793</v>
      </c>
      <c r="H479" s="20" t="s">
        <v>5794</v>
      </c>
      <c r="I479" s="20" t="s">
        <v>21923</v>
      </c>
      <c r="J479" s="33" t="s">
        <v>21836</v>
      </c>
      <c r="K479" s="215" t="s">
        <v>21837</v>
      </c>
      <c r="L479" s="20">
        <f t="shared" si="6"/>
        <v>23</v>
      </c>
      <c r="M479" s="20">
        <f t="shared" si="7"/>
        <v>11</v>
      </c>
      <c r="N479" s="20">
        <f t="shared" si="8"/>
        <v>2020</v>
      </c>
      <c r="O479" s="20">
        <v>96</v>
      </c>
      <c r="P479" s="209">
        <f t="shared" si="9"/>
        <v>47080</v>
      </c>
      <c r="Q479" s="20"/>
      <c r="R479" s="20" t="s">
        <v>21922</v>
      </c>
      <c r="S479" s="19" t="s">
        <v>11506</v>
      </c>
      <c r="T479" s="19" t="s">
        <v>518</v>
      </c>
      <c r="U479" s="19" t="s">
        <v>529</v>
      </c>
      <c r="V479" s="209">
        <v>35979</v>
      </c>
      <c r="W479" s="20" t="s">
        <v>75</v>
      </c>
      <c r="X479" s="20">
        <v>14</v>
      </c>
      <c r="Y479" s="33" t="s">
        <v>21924</v>
      </c>
      <c r="Z479" s="19" t="s">
        <v>93</v>
      </c>
      <c r="AA479" s="20" t="s">
        <v>5798</v>
      </c>
      <c r="AB479" s="19" t="s">
        <v>15511</v>
      </c>
      <c r="AC479" s="20" t="s">
        <v>14386</v>
      </c>
    </row>
    <row r="480" spans="1:29" ht="22.5" customHeight="1" x14ac:dyDescent="0.35">
      <c r="A480" s="33">
        <v>478</v>
      </c>
      <c r="B480" s="20" t="s">
        <v>21925</v>
      </c>
      <c r="C480" s="20" t="s">
        <v>50</v>
      </c>
      <c r="D480" s="20" t="str">
        <f t="shared" si="5"/>
        <v>BNĐang học</v>
      </c>
      <c r="E480" s="20" t="s">
        <v>6332</v>
      </c>
      <c r="F480" s="20" t="s">
        <v>78</v>
      </c>
      <c r="G480" s="20" t="s">
        <v>5793</v>
      </c>
      <c r="H480" s="20" t="s">
        <v>5794</v>
      </c>
      <c r="I480" s="20" t="s">
        <v>21926</v>
      </c>
      <c r="J480" s="33" t="s">
        <v>11203</v>
      </c>
      <c r="K480" s="215" t="s">
        <v>11204</v>
      </c>
      <c r="L480" s="20">
        <f t="shared" si="6"/>
        <v>9</v>
      </c>
      <c r="M480" s="20">
        <f t="shared" si="7"/>
        <v>8</v>
      </c>
      <c r="N480" s="20">
        <f t="shared" si="8"/>
        <v>2021</v>
      </c>
      <c r="O480" s="215">
        <v>96</v>
      </c>
      <c r="P480" s="209">
        <f t="shared" si="9"/>
        <v>47339</v>
      </c>
      <c r="Q480" s="20"/>
      <c r="R480" s="20" t="s">
        <v>21925</v>
      </c>
      <c r="S480" s="19" t="s">
        <v>21927</v>
      </c>
      <c r="T480" s="19" t="s">
        <v>1808</v>
      </c>
      <c r="U480" s="19" t="s">
        <v>43</v>
      </c>
      <c r="V480" s="209">
        <v>31557</v>
      </c>
      <c r="W480" s="20" t="s">
        <v>44</v>
      </c>
      <c r="X480" s="20">
        <v>15</v>
      </c>
      <c r="Y480" s="33" t="s">
        <v>21928</v>
      </c>
      <c r="Z480" s="19" t="s">
        <v>46</v>
      </c>
      <c r="AA480" s="20" t="s">
        <v>5798</v>
      </c>
      <c r="AB480" s="19" t="s">
        <v>15511</v>
      </c>
      <c r="AC480" s="20" t="s">
        <v>14386</v>
      </c>
    </row>
    <row r="481" spans="1:29" ht="22.5" customHeight="1" x14ac:dyDescent="0.35">
      <c r="A481" s="33">
        <v>479</v>
      </c>
      <c r="B481" s="20" t="s">
        <v>21929</v>
      </c>
      <c r="C481" s="20" t="s">
        <v>50</v>
      </c>
      <c r="D481" s="20" t="str">
        <f t="shared" si="5"/>
        <v>BNĐang học</v>
      </c>
      <c r="E481" s="20" t="s">
        <v>6332</v>
      </c>
      <c r="F481" s="20" t="s">
        <v>78</v>
      </c>
      <c r="G481" s="20" t="s">
        <v>5793</v>
      </c>
      <c r="H481" s="20" t="s">
        <v>5794</v>
      </c>
      <c r="I481" s="20" t="s">
        <v>21930</v>
      </c>
      <c r="J481" s="33" t="s">
        <v>226</v>
      </c>
      <c r="K481" s="215" t="s">
        <v>227</v>
      </c>
      <c r="L481" s="20">
        <f t="shared" si="6"/>
        <v>9</v>
      </c>
      <c r="M481" s="20">
        <f t="shared" si="7"/>
        <v>7</v>
      </c>
      <c r="N481" s="20">
        <f t="shared" si="8"/>
        <v>2021</v>
      </c>
      <c r="O481" s="215">
        <v>96</v>
      </c>
      <c r="P481" s="209">
        <f t="shared" si="9"/>
        <v>47308</v>
      </c>
      <c r="Q481" s="20"/>
      <c r="R481" s="20" t="s">
        <v>21929</v>
      </c>
      <c r="S481" s="19" t="s">
        <v>1914</v>
      </c>
      <c r="T481" s="19" t="s">
        <v>476</v>
      </c>
      <c r="U481" s="19" t="s">
        <v>804</v>
      </c>
      <c r="V481" s="209">
        <v>30804</v>
      </c>
      <c r="W481" s="20" t="s">
        <v>44</v>
      </c>
      <c r="X481" s="20">
        <v>15</v>
      </c>
      <c r="Y481" s="33" t="s">
        <v>21931</v>
      </c>
      <c r="Z481" s="19" t="s">
        <v>46</v>
      </c>
      <c r="AA481" s="20" t="s">
        <v>5798</v>
      </c>
      <c r="AB481" s="19" t="s">
        <v>15511</v>
      </c>
      <c r="AC481" s="20" t="s">
        <v>14386</v>
      </c>
    </row>
    <row r="482" spans="1:29" ht="22.5" customHeight="1" x14ac:dyDescent="0.35">
      <c r="A482" s="33">
        <v>480</v>
      </c>
      <c r="B482" s="20" t="s">
        <v>21932</v>
      </c>
      <c r="C482" s="20" t="s">
        <v>50</v>
      </c>
      <c r="D482" s="20" t="str">
        <f t="shared" si="5"/>
        <v>BNĐang học</v>
      </c>
      <c r="E482" s="20" t="s">
        <v>6332</v>
      </c>
      <c r="F482" s="20" t="s">
        <v>78</v>
      </c>
      <c r="G482" s="20" t="s">
        <v>5793</v>
      </c>
      <c r="H482" s="20" t="s">
        <v>5794</v>
      </c>
      <c r="I482" s="20" t="s">
        <v>21933</v>
      </c>
      <c r="J482" s="33" t="s">
        <v>10263</v>
      </c>
      <c r="K482" s="215" t="s">
        <v>10264</v>
      </c>
      <c r="L482" s="20">
        <f t="shared" si="6"/>
        <v>17</v>
      </c>
      <c r="M482" s="20">
        <f t="shared" si="7"/>
        <v>9</v>
      </c>
      <c r="N482" s="20">
        <f t="shared" si="8"/>
        <v>2021</v>
      </c>
      <c r="O482" s="20">
        <v>72</v>
      </c>
      <c r="P482" s="209">
        <f t="shared" si="9"/>
        <v>46647</v>
      </c>
      <c r="Q482" s="20"/>
      <c r="R482" s="20" t="s">
        <v>21932</v>
      </c>
      <c r="S482" s="19" t="s">
        <v>20312</v>
      </c>
      <c r="T482" s="19" t="s">
        <v>493</v>
      </c>
      <c r="U482" s="19" t="s">
        <v>850</v>
      </c>
      <c r="V482" s="209">
        <v>33148</v>
      </c>
      <c r="W482" s="20" t="s">
        <v>44</v>
      </c>
      <c r="X482" s="20">
        <v>16</v>
      </c>
      <c r="Y482" s="33" t="s">
        <v>21934</v>
      </c>
      <c r="Z482" s="19" t="s">
        <v>46</v>
      </c>
      <c r="AA482" s="20" t="s">
        <v>5798</v>
      </c>
      <c r="AB482" s="19" t="s">
        <v>15511</v>
      </c>
      <c r="AC482" s="20" t="s">
        <v>14386</v>
      </c>
    </row>
    <row r="483" spans="1:29" ht="22.5" customHeight="1" x14ac:dyDescent="0.35">
      <c r="A483" s="33">
        <v>481</v>
      </c>
      <c r="B483" s="20" t="s">
        <v>21935</v>
      </c>
      <c r="C483" s="20" t="s">
        <v>50</v>
      </c>
      <c r="D483" s="20" t="str">
        <f t="shared" si="5"/>
        <v>BNĐang học</v>
      </c>
      <c r="E483" s="20" t="s">
        <v>6332</v>
      </c>
      <c r="F483" s="20" t="s">
        <v>78</v>
      </c>
      <c r="G483" s="20" t="s">
        <v>5793</v>
      </c>
      <c r="H483" s="20" t="s">
        <v>5794</v>
      </c>
      <c r="I483" s="20" t="s">
        <v>21936</v>
      </c>
      <c r="J483" s="33" t="s">
        <v>10206</v>
      </c>
      <c r="K483" s="215" t="s">
        <v>10207</v>
      </c>
      <c r="L483" s="20">
        <f t="shared" si="6"/>
        <v>7</v>
      </c>
      <c r="M483" s="20">
        <f t="shared" si="7"/>
        <v>10</v>
      </c>
      <c r="N483" s="20">
        <f t="shared" si="8"/>
        <v>2021</v>
      </c>
      <c r="O483" s="20">
        <v>72</v>
      </c>
      <c r="P483" s="209">
        <f t="shared" si="9"/>
        <v>46667</v>
      </c>
      <c r="Q483" s="20"/>
      <c r="R483" s="20" t="s">
        <v>21935</v>
      </c>
      <c r="S483" s="19" t="s">
        <v>21937</v>
      </c>
      <c r="T483" s="19" t="s">
        <v>967</v>
      </c>
      <c r="U483" s="19" t="s">
        <v>119</v>
      </c>
      <c r="V483" s="209">
        <v>35181</v>
      </c>
      <c r="W483" s="20" t="s">
        <v>44</v>
      </c>
      <c r="X483" s="20">
        <v>16</v>
      </c>
      <c r="Y483" s="33" t="s">
        <v>21934</v>
      </c>
      <c r="Z483" s="19" t="s">
        <v>46</v>
      </c>
      <c r="AA483" s="20" t="s">
        <v>5798</v>
      </c>
      <c r="AB483" s="19" t="s">
        <v>15511</v>
      </c>
      <c r="AC483" s="20" t="s">
        <v>14386</v>
      </c>
    </row>
    <row r="484" spans="1:29" ht="22.5" customHeight="1" x14ac:dyDescent="0.35">
      <c r="A484" s="33">
        <v>482</v>
      </c>
      <c r="B484" s="20" t="s">
        <v>21938</v>
      </c>
      <c r="C484" s="20" t="s">
        <v>50</v>
      </c>
      <c r="D484" s="20" t="str">
        <f t="shared" si="5"/>
        <v>BNĐang học</v>
      </c>
      <c r="E484" s="20" t="s">
        <v>6332</v>
      </c>
      <c r="F484" s="20" t="s">
        <v>78</v>
      </c>
      <c r="G484" s="20" t="s">
        <v>5793</v>
      </c>
      <c r="H484" s="20" t="s">
        <v>5794</v>
      </c>
      <c r="I484" s="20" t="s">
        <v>21939</v>
      </c>
      <c r="J484" s="33" t="s">
        <v>830</v>
      </c>
      <c r="K484" s="215" t="s">
        <v>831</v>
      </c>
      <c r="L484" s="20">
        <f t="shared" si="6"/>
        <v>30</v>
      </c>
      <c r="M484" s="20">
        <f t="shared" si="7"/>
        <v>12</v>
      </c>
      <c r="N484" s="20">
        <f t="shared" si="8"/>
        <v>2021</v>
      </c>
      <c r="O484" s="20">
        <v>72</v>
      </c>
      <c r="P484" s="209">
        <f t="shared" si="9"/>
        <v>46751</v>
      </c>
      <c r="Q484" s="20"/>
      <c r="R484" s="20" t="s">
        <v>21938</v>
      </c>
      <c r="S484" s="19" t="s">
        <v>12286</v>
      </c>
      <c r="T484" s="19" t="s">
        <v>4717</v>
      </c>
      <c r="U484" s="19" t="s">
        <v>136</v>
      </c>
      <c r="V484" s="209">
        <v>33336</v>
      </c>
      <c r="W484" s="20" t="s">
        <v>44</v>
      </c>
      <c r="X484" s="20">
        <v>16</v>
      </c>
      <c r="Y484" s="33" t="s">
        <v>21934</v>
      </c>
      <c r="Z484" s="19" t="s">
        <v>46</v>
      </c>
      <c r="AA484" s="20" t="s">
        <v>5798</v>
      </c>
      <c r="AB484" s="19" t="s">
        <v>15511</v>
      </c>
      <c r="AC484" s="20" t="s">
        <v>14386</v>
      </c>
    </row>
    <row r="485" spans="1:29" ht="22.5" customHeight="1" x14ac:dyDescent="0.35">
      <c r="A485" s="33">
        <v>483</v>
      </c>
      <c r="B485" s="20" t="s">
        <v>21940</v>
      </c>
      <c r="C485" s="20" t="s">
        <v>50</v>
      </c>
      <c r="D485" s="20" t="str">
        <f t="shared" si="5"/>
        <v>BNĐang học</v>
      </c>
      <c r="E485" s="20" t="s">
        <v>6332</v>
      </c>
      <c r="F485" s="20" t="s">
        <v>78</v>
      </c>
      <c r="G485" s="20" t="s">
        <v>5793</v>
      </c>
      <c r="H485" s="20" t="s">
        <v>5794</v>
      </c>
      <c r="I485" s="20" t="s">
        <v>21941</v>
      </c>
      <c r="J485" s="33" t="s">
        <v>830</v>
      </c>
      <c r="K485" s="215" t="s">
        <v>831</v>
      </c>
      <c r="L485" s="20">
        <f t="shared" si="6"/>
        <v>30</v>
      </c>
      <c r="M485" s="20">
        <f t="shared" si="7"/>
        <v>12</v>
      </c>
      <c r="N485" s="20">
        <f t="shared" si="8"/>
        <v>2021</v>
      </c>
      <c r="O485" s="20">
        <v>72</v>
      </c>
      <c r="P485" s="209">
        <f t="shared" si="9"/>
        <v>46751</v>
      </c>
      <c r="Q485" s="20"/>
      <c r="R485" s="20" t="s">
        <v>21940</v>
      </c>
      <c r="S485" s="19" t="s">
        <v>5189</v>
      </c>
      <c r="T485" s="19" t="s">
        <v>493</v>
      </c>
      <c r="U485" s="19" t="s">
        <v>83</v>
      </c>
      <c r="V485" s="209">
        <v>31641</v>
      </c>
      <c r="W485" s="20" t="s">
        <v>44</v>
      </c>
      <c r="X485" s="20">
        <v>16</v>
      </c>
      <c r="Y485" s="33" t="s">
        <v>21934</v>
      </c>
      <c r="Z485" s="19" t="s">
        <v>46</v>
      </c>
      <c r="AA485" s="20" t="s">
        <v>5798</v>
      </c>
      <c r="AB485" s="19" t="s">
        <v>15511</v>
      </c>
      <c r="AC485" s="20" t="s">
        <v>14386</v>
      </c>
    </row>
    <row r="486" spans="1:29" ht="22.5" customHeight="1" x14ac:dyDescent="0.35">
      <c r="A486" s="33">
        <v>484</v>
      </c>
      <c r="B486" s="20" t="s">
        <v>21942</v>
      </c>
      <c r="C486" s="20" t="s">
        <v>50</v>
      </c>
      <c r="D486" s="20" t="str">
        <f t="shared" si="5"/>
        <v>BNĐang học</v>
      </c>
      <c r="E486" s="20" t="s">
        <v>6332</v>
      </c>
      <c r="F486" s="20" t="s">
        <v>78</v>
      </c>
      <c r="G486" s="20" t="s">
        <v>5793</v>
      </c>
      <c r="H486" s="20" t="s">
        <v>5794</v>
      </c>
      <c r="I486" s="20" t="s">
        <v>21943</v>
      </c>
      <c r="J486" s="33" t="s">
        <v>830</v>
      </c>
      <c r="K486" s="215" t="s">
        <v>831</v>
      </c>
      <c r="L486" s="20">
        <f t="shared" si="6"/>
        <v>30</v>
      </c>
      <c r="M486" s="20">
        <f t="shared" si="7"/>
        <v>12</v>
      </c>
      <c r="N486" s="20">
        <f t="shared" si="8"/>
        <v>2021</v>
      </c>
      <c r="O486" s="20">
        <v>72</v>
      </c>
      <c r="P486" s="209">
        <f t="shared" si="9"/>
        <v>46751</v>
      </c>
      <c r="Q486" s="20"/>
      <c r="R486" s="20" t="s">
        <v>21942</v>
      </c>
      <c r="S486" s="19" t="s">
        <v>4717</v>
      </c>
      <c r="T486" s="19" t="s">
        <v>493</v>
      </c>
      <c r="U486" s="19" t="s">
        <v>241</v>
      </c>
      <c r="V486" s="209">
        <v>30658</v>
      </c>
      <c r="W486" s="20" t="s">
        <v>44</v>
      </c>
      <c r="X486" s="20">
        <v>16</v>
      </c>
      <c r="Y486" s="33" t="s">
        <v>21934</v>
      </c>
      <c r="Z486" s="19" t="s">
        <v>46</v>
      </c>
      <c r="AA486" s="20" t="s">
        <v>5798</v>
      </c>
      <c r="AB486" s="19" t="s">
        <v>15511</v>
      </c>
      <c r="AC486" s="20" t="s">
        <v>14386</v>
      </c>
    </row>
    <row r="487" spans="1:29" ht="22.5" customHeight="1" x14ac:dyDescent="0.35">
      <c r="A487" s="33">
        <v>485</v>
      </c>
      <c r="B487" s="20" t="s">
        <v>21944</v>
      </c>
      <c r="C487" s="20" t="s">
        <v>50</v>
      </c>
      <c r="D487" s="20" t="str">
        <f t="shared" si="5"/>
        <v>BNĐang học</v>
      </c>
      <c r="E487" s="20" t="s">
        <v>6332</v>
      </c>
      <c r="F487" s="20" t="s">
        <v>78</v>
      </c>
      <c r="G487" s="20" t="s">
        <v>5793</v>
      </c>
      <c r="H487" s="20" t="s">
        <v>5794</v>
      </c>
      <c r="I487" s="20" t="s">
        <v>21945</v>
      </c>
      <c r="J487" s="33" t="s">
        <v>10640</v>
      </c>
      <c r="K487" s="215" t="s">
        <v>10641</v>
      </c>
      <c r="L487" s="20">
        <f t="shared" si="6"/>
        <v>11</v>
      </c>
      <c r="M487" s="20">
        <f t="shared" si="7"/>
        <v>2</v>
      </c>
      <c r="N487" s="20">
        <f t="shared" si="8"/>
        <v>2022</v>
      </c>
      <c r="O487" s="20">
        <v>72</v>
      </c>
      <c r="P487" s="209">
        <f t="shared" si="9"/>
        <v>46794</v>
      </c>
      <c r="Q487" s="20"/>
      <c r="R487" s="20" t="s">
        <v>21944</v>
      </c>
      <c r="S487" s="19" t="s">
        <v>21946</v>
      </c>
      <c r="T487" s="19" t="s">
        <v>10967</v>
      </c>
      <c r="U487" s="19" t="s">
        <v>5620</v>
      </c>
      <c r="V487" s="209">
        <v>35472</v>
      </c>
      <c r="W487" s="20" t="s">
        <v>44</v>
      </c>
      <c r="X487" s="20">
        <v>16</v>
      </c>
      <c r="Y487" s="33" t="s">
        <v>21934</v>
      </c>
      <c r="Z487" s="19" t="s">
        <v>46</v>
      </c>
      <c r="AA487" s="20" t="s">
        <v>5798</v>
      </c>
      <c r="AB487" s="19" t="s">
        <v>15511</v>
      </c>
      <c r="AC487" s="20" t="s">
        <v>14386</v>
      </c>
    </row>
    <row r="488" spans="1:29" ht="22.5" customHeight="1" x14ac:dyDescent="0.35">
      <c r="A488" s="33">
        <v>486</v>
      </c>
      <c r="B488" s="20" t="s">
        <v>21947</v>
      </c>
      <c r="C488" s="20" t="s">
        <v>50</v>
      </c>
      <c r="D488" s="20" t="str">
        <f t="shared" si="5"/>
        <v>BNĐang học</v>
      </c>
      <c r="E488" s="20" t="s">
        <v>6332</v>
      </c>
      <c r="F488" s="20" t="s">
        <v>78</v>
      </c>
      <c r="G488" s="20" t="s">
        <v>5793</v>
      </c>
      <c r="H488" s="20" t="s">
        <v>5794</v>
      </c>
      <c r="I488" s="20" t="s">
        <v>21948</v>
      </c>
      <c r="J488" s="33" t="s">
        <v>1403</v>
      </c>
      <c r="K488" s="215" t="s">
        <v>1404</v>
      </c>
      <c r="L488" s="20">
        <f t="shared" si="6"/>
        <v>5</v>
      </c>
      <c r="M488" s="20">
        <f t="shared" si="7"/>
        <v>11</v>
      </c>
      <c r="N488" s="20">
        <f t="shared" si="8"/>
        <v>2021</v>
      </c>
      <c r="O488" s="20">
        <v>72</v>
      </c>
      <c r="P488" s="209">
        <f t="shared" si="9"/>
        <v>46696</v>
      </c>
      <c r="Q488" s="20"/>
      <c r="R488" s="20" t="s">
        <v>21947</v>
      </c>
      <c r="S488" s="19" t="s">
        <v>21949</v>
      </c>
      <c r="T488" s="19" t="s">
        <v>11421</v>
      </c>
      <c r="U488" s="19" t="s">
        <v>804</v>
      </c>
      <c r="V488" s="209">
        <v>34175</v>
      </c>
      <c r="W488" s="20" t="s">
        <v>44</v>
      </c>
      <c r="X488" s="20">
        <v>16</v>
      </c>
      <c r="Y488" s="33" t="s">
        <v>21950</v>
      </c>
      <c r="Z488" s="19" t="s">
        <v>62</v>
      </c>
      <c r="AA488" s="20" t="s">
        <v>5798</v>
      </c>
      <c r="AB488" s="19" t="s">
        <v>15511</v>
      </c>
      <c r="AC488" s="20" t="s">
        <v>14386</v>
      </c>
    </row>
    <row r="489" spans="1:29" ht="22.5" customHeight="1" x14ac:dyDescent="0.35">
      <c r="A489" s="33">
        <v>487</v>
      </c>
      <c r="B489" s="20" t="s">
        <v>21951</v>
      </c>
      <c r="C489" s="20" t="s">
        <v>50</v>
      </c>
      <c r="D489" s="20" t="str">
        <f t="shared" si="5"/>
        <v>BNĐang học</v>
      </c>
      <c r="E489" s="20" t="s">
        <v>6332</v>
      </c>
      <c r="F489" s="20" t="s">
        <v>78</v>
      </c>
      <c r="G489" s="20" t="s">
        <v>5793</v>
      </c>
      <c r="H489" s="20" t="s">
        <v>5794</v>
      </c>
      <c r="I489" s="20" t="s">
        <v>21952</v>
      </c>
      <c r="J489" s="33" t="s">
        <v>1403</v>
      </c>
      <c r="K489" s="215" t="s">
        <v>1404</v>
      </c>
      <c r="L489" s="20">
        <f t="shared" si="6"/>
        <v>5</v>
      </c>
      <c r="M489" s="20">
        <f t="shared" si="7"/>
        <v>11</v>
      </c>
      <c r="N489" s="20">
        <f t="shared" si="8"/>
        <v>2021</v>
      </c>
      <c r="O489" s="20">
        <v>72</v>
      </c>
      <c r="P489" s="209">
        <f t="shared" si="9"/>
        <v>46696</v>
      </c>
      <c r="Q489" s="20"/>
      <c r="R489" s="20" t="s">
        <v>21951</v>
      </c>
      <c r="S489" s="19" t="s">
        <v>21953</v>
      </c>
      <c r="T489" s="19" t="s">
        <v>445</v>
      </c>
      <c r="U489" s="19" t="s">
        <v>21954</v>
      </c>
      <c r="V489" s="209">
        <v>34155</v>
      </c>
      <c r="W489" s="20" t="s">
        <v>75</v>
      </c>
      <c r="X489" s="20">
        <v>16</v>
      </c>
      <c r="Y489" s="33" t="s">
        <v>21955</v>
      </c>
      <c r="Z489" s="19" t="s">
        <v>62</v>
      </c>
      <c r="AA489" s="20" t="s">
        <v>5798</v>
      </c>
      <c r="AB489" s="19" t="s">
        <v>15511</v>
      </c>
      <c r="AC489" s="20" t="s">
        <v>14386</v>
      </c>
    </row>
    <row r="490" spans="1:29" ht="22.5" customHeight="1" x14ac:dyDescent="0.35">
      <c r="A490" s="33">
        <v>488</v>
      </c>
      <c r="B490" s="20" t="s">
        <v>21956</v>
      </c>
      <c r="C490" s="20" t="s">
        <v>50</v>
      </c>
      <c r="D490" s="20" t="str">
        <f t="shared" si="5"/>
        <v>BNĐang học</v>
      </c>
      <c r="E490" s="20" t="s">
        <v>6332</v>
      </c>
      <c r="F490" s="20" t="s">
        <v>78</v>
      </c>
      <c r="G490" s="20" t="s">
        <v>5793</v>
      </c>
      <c r="H490" s="20" t="s">
        <v>5794</v>
      </c>
      <c r="I490" s="20" t="s">
        <v>21957</v>
      </c>
      <c r="J490" s="33" t="s">
        <v>830</v>
      </c>
      <c r="K490" s="215" t="s">
        <v>831</v>
      </c>
      <c r="L490" s="20">
        <f t="shared" si="6"/>
        <v>30</v>
      </c>
      <c r="M490" s="20">
        <f t="shared" si="7"/>
        <v>12</v>
      </c>
      <c r="N490" s="20">
        <f t="shared" si="8"/>
        <v>2021</v>
      </c>
      <c r="O490" s="20">
        <v>72</v>
      </c>
      <c r="P490" s="209">
        <f t="shared" si="9"/>
        <v>46751</v>
      </c>
      <c r="Q490" s="20"/>
      <c r="R490" s="20" t="s">
        <v>21956</v>
      </c>
      <c r="S490" s="19" t="s">
        <v>21958</v>
      </c>
      <c r="T490" s="19" t="s">
        <v>177</v>
      </c>
      <c r="U490" s="19" t="s">
        <v>1789</v>
      </c>
      <c r="V490" s="210">
        <v>34691</v>
      </c>
      <c r="W490" s="20" t="s">
        <v>75</v>
      </c>
      <c r="X490" s="20">
        <v>16</v>
      </c>
      <c r="Y490" s="33" t="s">
        <v>21955</v>
      </c>
      <c r="Z490" s="19" t="s">
        <v>62</v>
      </c>
      <c r="AA490" s="20" t="s">
        <v>5798</v>
      </c>
      <c r="AB490" s="19" t="s">
        <v>15511</v>
      </c>
      <c r="AC490" s="20" t="s">
        <v>14386</v>
      </c>
    </row>
    <row r="491" spans="1:29" ht="22.5" customHeight="1" x14ac:dyDescent="0.35">
      <c r="A491" s="33">
        <v>489</v>
      </c>
      <c r="B491" s="20" t="s">
        <v>21959</v>
      </c>
      <c r="C491" s="20" t="s">
        <v>50</v>
      </c>
      <c r="D491" s="20" t="str">
        <f t="shared" si="5"/>
        <v>BNĐang học</v>
      </c>
      <c r="E491" s="20" t="s">
        <v>6332</v>
      </c>
      <c r="F491" s="20" t="s">
        <v>78</v>
      </c>
      <c r="G491" s="20" t="s">
        <v>5793</v>
      </c>
      <c r="H491" s="20" t="s">
        <v>5794</v>
      </c>
      <c r="I491" s="20" t="s">
        <v>21960</v>
      </c>
      <c r="J491" s="33" t="s">
        <v>1403</v>
      </c>
      <c r="K491" s="215" t="s">
        <v>1404</v>
      </c>
      <c r="L491" s="20">
        <f t="shared" si="6"/>
        <v>5</v>
      </c>
      <c r="M491" s="20">
        <f t="shared" si="7"/>
        <v>11</v>
      </c>
      <c r="N491" s="20">
        <f t="shared" si="8"/>
        <v>2021</v>
      </c>
      <c r="O491" s="20">
        <v>72</v>
      </c>
      <c r="P491" s="209">
        <f t="shared" si="9"/>
        <v>46696</v>
      </c>
      <c r="Q491" s="20"/>
      <c r="R491" s="20" t="s">
        <v>21959</v>
      </c>
      <c r="S491" s="19" t="s">
        <v>16453</v>
      </c>
      <c r="T491" s="19" t="s">
        <v>1147</v>
      </c>
      <c r="U491" s="19" t="s">
        <v>591</v>
      </c>
      <c r="V491" s="209">
        <v>30456</v>
      </c>
      <c r="W491" s="20" t="s">
        <v>75</v>
      </c>
      <c r="X491" s="20">
        <v>16</v>
      </c>
      <c r="Y491" s="33" t="s">
        <v>10283</v>
      </c>
      <c r="Z491" s="19" t="s">
        <v>121</v>
      </c>
      <c r="AA491" s="20" t="s">
        <v>5798</v>
      </c>
      <c r="AB491" s="19" t="s">
        <v>15511</v>
      </c>
      <c r="AC491" s="20" t="s">
        <v>14386</v>
      </c>
    </row>
    <row r="492" spans="1:29" ht="22.5" customHeight="1" x14ac:dyDescent="0.35">
      <c r="A492" s="33">
        <v>490</v>
      </c>
      <c r="B492" s="20" t="s">
        <v>21961</v>
      </c>
      <c r="C492" s="20" t="s">
        <v>50</v>
      </c>
      <c r="D492" s="20" t="str">
        <f t="shared" si="5"/>
        <v>BNĐang học</v>
      </c>
      <c r="E492" s="20" t="s">
        <v>6332</v>
      </c>
      <c r="F492" s="20" t="s">
        <v>78</v>
      </c>
      <c r="G492" s="20" t="s">
        <v>5793</v>
      </c>
      <c r="H492" s="20" t="s">
        <v>5794</v>
      </c>
      <c r="I492" s="20" t="s">
        <v>21962</v>
      </c>
      <c r="J492" s="33" t="s">
        <v>10223</v>
      </c>
      <c r="K492" s="215" t="s">
        <v>10224</v>
      </c>
      <c r="L492" s="20">
        <f t="shared" si="6"/>
        <v>24</v>
      </c>
      <c r="M492" s="20">
        <f t="shared" si="7"/>
        <v>12</v>
      </c>
      <c r="N492" s="20">
        <f t="shared" si="8"/>
        <v>2021</v>
      </c>
      <c r="O492" s="20">
        <v>72</v>
      </c>
      <c r="P492" s="209">
        <f t="shared" si="9"/>
        <v>46745</v>
      </c>
      <c r="Q492" s="20"/>
      <c r="R492" s="20" t="s">
        <v>21961</v>
      </c>
      <c r="S492" s="19" t="s">
        <v>21963</v>
      </c>
      <c r="T492" s="19" t="s">
        <v>21964</v>
      </c>
      <c r="U492" s="19" t="s">
        <v>763</v>
      </c>
      <c r="V492" s="209">
        <v>32338</v>
      </c>
      <c r="W492" s="20" t="s">
        <v>75</v>
      </c>
      <c r="X492" s="20">
        <v>16</v>
      </c>
      <c r="Y492" s="33" t="s">
        <v>10283</v>
      </c>
      <c r="Z492" s="19" t="s">
        <v>121</v>
      </c>
      <c r="AA492" s="20" t="s">
        <v>5798</v>
      </c>
      <c r="AB492" s="19" t="s">
        <v>15511</v>
      </c>
      <c r="AC492" s="20" t="s">
        <v>14386</v>
      </c>
    </row>
    <row r="493" spans="1:29" ht="22.5" customHeight="1" x14ac:dyDescent="0.35">
      <c r="A493" s="33">
        <v>491</v>
      </c>
      <c r="B493" s="20" t="s">
        <v>21965</v>
      </c>
      <c r="C493" s="20" t="s">
        <v>50</v>
      </c>
      <c r="D493" s="20" t="str">
        <f t="shared" si="5"/>
        <v>BNĐang học</v>
      </c>
      <c r="E493" s="20" t="s">
        <v>6332</v>
      </c>
      <c r="F493" s="20" t="s">
        <v>78</v>
      </c>
      <c r="G493" s="20" t="s">
        <v>5793</v>
      </c>
      <c r="H493" s="20" t="s">
        <v>5794</v>
      </c>
      <c r="I493" s="20" t="s">
        <v>21966</v>
      </c>
      <c r="J493" s="33" t="s">
        <v>1403</v>
      </c>
      <c r="K493" s="215" t="s">
        <v>1404</v>
      </c>
      <c r="L493" s="20">
        <f t="shared" si="6"/>
        <v>5</v>
      </c>
      <c r="M493" s="20">
        <f t="shared" si="7"/>
        <v>11</v>
      </c>
      <c r="N493" s="20">
        <f t="shared" si="8"/>
        <v>2021</v>
      </c>
      <c r="O493" s="20">
        <v>72</v>
      </c>
      <c r="P493" s="209">
        <f t="shared" si="9"/>
        <v>46696</v>
      </c>
      <c r="Q493" s="20"/>
      <c r="R493" s="20" t="s">
        <v>21965</v>
      </c>
      <c r="S493" s="19" t="s">
        <v>21967</v>
      </c>
      <c r="T493" s="19" t="s">
        <v>21968</v>
      </c>
      <c r="U493" s="19" t="s">
        <v>763</v>
      </c>
      <c r="V493" s="209">
        <v>30547</v>
      </c>
      <c r="W493" s="20" t="s">
        <v>75</v>
      </c>
      <c r="X493" s="20">
        <v>16</v>
      </c>
      <c r="Y493" s="33" t="s">
        <v>21969</v>
      </c>
      <c r="Z493" s="19" t="s">
        <v>279</v>
      </c>
      <c r="AA493" s="20" t="s">
        <v>5798</v>
      </c>
      <c r="AB493" s="19" t="s">
        <v>15511</v>
      </c>
      <c r="AC493" s="20" t="s">
        <v>14386</v>
      </c>
    </row>
    <row r="494" spans="1:29" ht="22.5" customHeight="1" x14ac:dyDescent="0.35">
      <c r="A494" s="33">
        <v>492</v>
      </c>
      <c r="B494" s="20" t="s">
        <v>21970</v>
      </c>
      <c r="C494" s="20" t="s">
        <v>50</v>
      </c>
      <c r="D494" s="20" t="str">
        <f t="shared" si="5"/>
        <v>BNĐang học</v>
      </c>
      <c r="E494" s="20" t="s">
        <v>6332</v>
      </c>
      <c r="F494" s="20" t="s">
        <v>78</v>
      </c>
      <c r="G494" s="20" t="s">
        <v>5793</v>
      </c>
      <c r="H494" s="20" t="s">
        <v>5794</v>
      </c>
      <c r="I494" s="20" t="s">
        <v>21971</v>
      </c>
      <c r="J494" s="33" t="s">
        <v>139</v>
      </c>
      <c r="K494" s="215" t="s">
        <v>140</v>
      </c>
      <c r="L494" s="20">
        <f t="shared" si="6"/>
        <v>31</v>
      </c>
      <c r="M494" s="20">
        <f t="shared" si="7"/>
        <v>5</v>
      </c>
      <c r="N494" s="20">
        <f t="shared" si="8"/>
        <v>2022</v>
      </c>
      <c r="O494" s="20">
        <v>72</v>
      </c>
      <c r="P494" s="209">
        <f t="shared" si="9"/>
        <v>46904</v>
      </c>
      <c r="Q494" s="20"/>
      <c r="R494" s="20" t="s">
        <v>21970</v>
      </c>
      <c r="S494" s="19" t="s">
        <v>2906</v>
      </c>
      <c r="T494" s="19" t="s">
        <v>493</v>
      </c>
      <c r="U494" s="19" t="s">
        <v>703</v>
      </c>
      <c r="V494" s="209">
        <v>33666</v>
      </c>
      <c r="W494" s="20" t="s">
        <v>44</v>
      </c>
      <c r="X494" s="20">
        <v>17</v>
      </c>
      <c r="Y494" s="33" t="s">
        <v>21972</v>
      </c>
      <c r="Z494" s="19" t="s">
        <v>46</v>
      </c>
      <c r="AA494" s="20" t="s">
        <v>5798</v>
      </c>
      <c r="AB494" s="19" t="s">
        <v>15511</v>
      </c>
      <c r="AC494" s="20" t="s">
        <v>14386</v>
      </c>
    </row>
    <row r="495" spans="1:29" ht="22.5" customHeight="1" x14ac:dyDescent="0.35">
      <c r="A495" s="33">
        <v>493</v>
      </c>
      <c r="B495" s="20" t="s">
        <v>21973</v>
      </c>
      <c r="C495" s="20" t="s">
        <v>50</v>
      </c>
      <c r="D495" s="20" t="str">
        <f t="shared" si="5"/>
        <v>HCTĐang học</v>
      </c>
      <c r="E495" s="20" t="s">
        <v>6332</v>
      </c>
      <c r="F495" s="20" t="s">
        <v>78</v>
      </c>
      <c r="G495" s="20" t="s">
        <v>5793</v>
      </c>
      <c r="H495" s="20" t="s">
        <v>11500</v>
      </c>
      <c r="I495" s="20" t="s">
        <v>21974</v>
      </c>
      <c r="J495" s="33" t="s">
        <v>943</v>
      </c>
      <c r="K495" s="215" t="s">
        <v>944</v>
      </c>
      <c r="L495" s="20">
        <f t="shared" si="6"/>
        <v>9</v>
      </c>
      <c r="M495" s="20">
        <f t="shared" si="7"/>
        <v>10</v>
      </c>
      <c r="N495" s="20">
        <f t="shared" si="8"/>
        <v>2018</v>
      </c>
      <c r="O495" s="20">
        <v>96</v>
      </c>
      <c r="P495" s="209">
        <f t="shared" si="9"/>
        <v>46304</v>
      </c>
      <c r="Q495" s="20"/>
      <c r="R495" s="20" t="s">
        <v>21973</v>
      </c>
      <c r="S495" s="19" t="s">
        <v>21975</v>
      </c>
      <c r="T495" s="19" t="s">
        <v>1908</v>
      </c>
      <c r="U495" s="19" t="s">
        <v>1962</v>
      </c>
      <c r="V495" s="209">
        <v>34023</v>
      </c>
      <c r="W495" s="20" t="s">
        <v>75</v>
      </c>
      <c r="X495" s="20">
        <v>10</v>
      </c>
      <c r="Y495" s="33" t="s">
        <v>21976</v>
      </c>
      <c r="Z495" s="19" t="s">
        <v>62</v>
      </c>
      <c r="AA495" s="20" t="s">
        <v>6131</v>
      </c>
      <c r="AB495" s="19" t="s">
        <v>6132</v>
      </c>
      <c r="AC495" s="20" t="s">
        <v>14386</v>
      </c>
    </row>
    <row r="496" spans="1:29" ht="22.5" customHeight="1" x14ac:dyDescent="0.35">
      <c r="A496" s="33">
        <v>494</v>
      </c>
      <c r="B496" s="20" t="s">
        <v>21977</v>
      </c>
      <c r="C496" s="20" t="s">
        <v>50</v>
      </c>
      <c r="D496" s="20" t="str">
        <f t="shared" si="5"/>
        <v>NTĐang học</v>
      </c>
      <c r="E496" s="20" t="s">
        <v>6332</v>
      </c>
      <c r="F496" s="20" t="s">
        <v>78</v>
      </c>
      <c r="G496" s="20" t="s">
        <v>5793</v>
      </c>
      <c r="H496" s="20" t="s">
        <v>5264</v>
      </c>
      <c r="I496" s="20" t="s">
        <v>21978</v>
      </c>
      <c r="J496" s="33" t="s">
        <v>11630</v>
      </c>
      <c r="K496" s="215" t="s">
        <v>11631</v>
      </c>
      <c r="L496" s="20">
        <f t="shared" si="6"/>
        <v>11</v>
      </c>
      <c r="M496" s="20">
        <f t="shared" si="7"/>
        <v>11</v>
      </c>
      <c r="N496" s="20">
        <f t="shared" si="8"/>
        <v>2021</v>
      </c>
      <c r="O496" s="20">
        <v>72</v>
      </c>
      <c r="P496" s="209">
        <f t="shared" si="9"/>
        <v>46702</v>
      </c>
      <c r="Q496" s="20"/>
      <c r="R496" s="20" t="s">
        <v>21977</v>
      </c>
      <c r="S496" s="19" t="s">
        <v>21979</v>
      </c>
      <c r="T496" s="19" t="s">
        <v>21980</v>
      </c>
      <c r="U496" s="19" t="s">
        <v>1220</v>
      </c>
      <c r="V496" s="209">
        <v>35995</v>
      </c>
      <c r="W496" s="20" t="s">
        <v>75</v>
      </c>
      <c r="X496" s="20">
        <v>16</v>
      </c>
      <c r="Y496" s="33" t="s">
        <v>21981</v>
      </c>
      <c r="Z496" s="19" t="s">
        <v>93</v>
      </c>
      <c r="AA496" s="20" t="s">
        <v>5824</v>
      </c>
      <c r="AB496" s="19" t="s">
        <v>5825</v>
      </c>
      <c r="AC496" s="20" t="s">
        <v>14386</v>
      </c>
    </row>
    <row r="497" spans="1:29" ht="22.5" customHeight="1" x14ac:dyDescent="0.35">
      <c r="A497" s="33">
        <v>495</v>
      </c>
      <c r="B497" s="20" t="s">
        <v>21982</v>
      </c>
      <c r="C497" s="20" t="s">
        <v>50</v>
      </c>
      <c r="D497" s="20" t="str">
        <f t="shared" si="5"/>
        <v>NTĐang học</v>
      </c>
      <c r="E497" s="20" t="s">
        <v>6332</v>
      </c>
      <c r="F497" s="20" t="s">
        <v>78</v>
      </c>
      <c r="G497" s="20" t="s">
        <v>5793</v>
      </c>
      <c r="H497" s="20" t="s">
        <v>5264</v>
      </c>
      <c r="I497" s="20" t="s">
        <v>21983</v>
      </c>
      <c r="J497" s="33" t="s">
        <v>10629</v>
      </c>
      <c r="K497" s="215" t="s">
        <v>10630</v>
      </c>
      <c r="L497" s="20">
        <f t="shared" si="6"/>
        <v>28</v>
      </c>
      <c r="M497" s="20">
        <f t="shared" si="7"/>
        <v>9</v>
      </c>
      <c r="N497" s="20">
        <f t="shared" si="8"/>
        <v>2021</v>
      </c>
      <c r="O497" s="20">
        <v>72</v>
      </c>
      <c r="P497" s="209">
        <f t="shared" si="9"/>
        <v>46658</v>
      </c>
      <c r="Q497" s="20"/>
      <c r="R497" s="20" t="s">
        <v>21982</v>
      </c>
      <c r="S497" s="19" t="s">
        <v>21984</v>
      </c>
      <c r="T497" s="19" t="s">
        <v>21985</v>
      </c>
      <c r="U497" s="19" t="s">
        <v>10844</v>
      </c>
      <c r="V497" s="209">
        <v>35873</v>
      </c>
      <c r="W497" s="20" t="s">
        <v>75</v>
      </c>
      <c r="X497" s="20">
        <v>16</v>
      </c>
      <c r="Y497" s="33" t="s">
        <v>12439</v>
      </c>
      <c r="Z497" s="19" t="s">
        <v>93</v>
      </c>
      <c r="AA497" s="20" t="s">
        <v>5824</v>
      </c>
      <c r="AB497" s="19" t="s">
        <v>5825</v>
      </c>
      <c r="AC497" s="20" t="s">
        <v>14386</v>
      </c>
    </row>
    <row r="498" spans="1:29" ht="22.5" customHeight="1" x14ac:dyDescent="0.35">
      <c r="A498" s="33">
        <v>496</v>
      </c>
      <c r="B498" s="20" t="s">
        <v>21986</v>
      </c>
      <c r="C498" s="20" t="s">
        <v>50</v>
      </c>
      <c r="D498" s="20" t="str">
        <f t="shared" si="5"/>
        <v>NTĐang học</v>
      </c>
      <c r="E498" s="20" t="s">
        <v>6332</v>
      </c>
      <c r="F498" s="20" t="s">
        <v>78</v>
      </c>
      <c r="G498" s="20" t="s">
        <v>5793</v>
      </c>
      <c r="H498" s="20" t="s">
        <v>5264</v>
      </c>
      <c r="I498" s="20" t="s">
        <v>21987</v>
      </c>
      <c r="J498" s="33" t="s">
        <v>10629</v>
      </c>
      <c r="K498" s="215" t="s">
        <v>10630</v>
      </c>
      <c r="L498" s="20">
        <f t="shared" si="6"/>
        <v>28</v>
      </c>
      <c r="M498" s="20">
        <f t="shared" si="7"/>
        <v>9</v>
      </c>
      <c r="N498" s="20">
        <f t="shared" si="8"/>
        <v>2021</v>
      </c>
      <c r="O498" s="20">
        <v>72</v>
      </c>
      <c r="P498" s="209">
        <f t="shared" si="9"/>
        <v>46658</v>
      </c>
      <c r="Q498" s="20"/>
      <c r="R498" s="20" t="s">
        <v>21986</v>
      </c>
      <c r="S498" s="19" t="s">
        <v>21988</v>
      </c>
      <c r="T498" s="19" t="s">
        <v>21989</v>
      </c>
      <c r="U498" s="19" t="s">
        <v>100</v>
      </c>
      <c r="V498" s="209">
        <v>32942</v>
      </c>
      <c r="W498" s="20" t="s">
        <v>75</v>
      </c>
      <c r="X498" s="20">
        <v>16</v>
      </c>
      <c r="Y498" s="33" t="s">
        <v>12439</v>
      </c>
      <c r="Z498" s="19" t="s">
        <v>93</v>
      </c>
      <c r="AA498" s="20" t="s">
        <v>5824</v>
      </c>
      <c r="AB498" s="19" t="s">
        <v>5825</v>
      </c>
      <c r="AC498" s="20" t="s">
        <v>14386</v>
      </c>
    </row>
    <row r="499" spans="1:29" ht="22.5" customHeight="1" x14ac:dyDescent="0.35">
      <c r="A499" s="33">
        <v>497</v>
      </c>
      <c r="B499" s="20" t="s">
        <v>21990</v>
      </c>
      <c r="C499" s="20" t="s">
        <v>50</v>
      </c>
      <c r="D499" s="20" t="str">
        <f t="shared" si="5"/>
        <v>NTĐang học</v>
      </c>
      <c r="E499" s="20" t="s">
        <v>6332</v>
      </c>
      <c r="F499" s="20" t="s">
        <v>78</v>
      </c>
      <c r="G499" s="20" t="s">
        <v>5793</v>
      </c>
      <c r="H499" s="20" t="s">
        <v>5264</v>
      </c>
      <c r="I499" s="20" t="s">
        <v>21991</v>
      </c>
      <c r="J499" s="33" t="s">
        <v>830</v>
      </c>
      <c r="K499" s="215" t="s">
        <v>831</v>
      </c>
      <c r="L499" s="20">
        <f t="shared" si="6"/>
        <v>30</v>
      </c>
      <c r="M499" s="20">
        <f t="shared" si="7"/>
        <v>12</v>
      </c>
      <c r="N499" s="20">
        <f t="shared" si="8"/>
        <v>2021</v>
      </c>
      <c r="O499" s="20">
        <v>72</v>
      </c>
      <c r="P499" s="209">
        <f t="shared" si="9"/>
        <v>46751</v>
      </c>
      <c r="Q499" s="20"/>
      <c r="R499" s="20" t="s">
        <v>21990</v>
      </c>
      <c r="S499" s="19" t="s">
        <v>21992</v>
      </c>
      <c r="T499" s="19" t="s">
        <v>21993</v>
      </c>
      <c r="U499" s="19" t="s">
        <v>731</v>
      </c>
      <c r="V499" s="209">
        <v>34860</v>
      </c>
      <c r="W499" s="20" t="s">
        <v>75</v>
      </c>
      <c r="X499" s="20">
        <v>16</v>
      </c>
      <c r="Y499" s="33" t="s">
        <v>12439</v>
      </c>
      <c r="Z499" s="19" t="s">
        <v>93</v>
      </c>
      <c r="AA499" s="20" t="s">
        <v>5824</v>
      </c>
      <c r="AB499" s="19" t="s">
        <v>5825</v>
      </c>
      <c r="AC499" s="20" t="s">
        <v>14386</v>
      </c>
    </row>
    <row r="500" spans="1:29" ht="22.5" customHeight="1" x14ac:dyDescent="0.35">
      <c r="A500" s="33">
        <v>498</v>
      </c>
      <c r="B500" s="20" t="s">
        <v>21994</v>
      </c>
      <c r="C500" s="20" t="s">
        <v>50</v>
      </c>
      <c r="D500" s="20" t="str">
        <f t="shared" si="5"/>
        <v>NTĐang học</v>
      </c>
      <c r="E500" s="20" t="s">
        <v>6332</v>
      </c>
      <c r="F500" s="20" t="s">
        <v>78</v>
      </c>
      <c r="G500" s="20" t="s">
        <v>5793</v>
      </c>
      <c r="H500" s="20" t="s">
        <v>5264</v>
      </c>
      <c r="I500" s="20" t="s">
        <v>21995</v>
      </c>
      <c r="J500" s="33" t="s">
        <v>12317</v>
      </c>
      <c r="K500" s="215" t="s">
        <v>12318</v>
      </c>
      <c r="L500" s="20">
        <f t="shared" si="6"/>
        <v>21</v>
      </c>
      <c r="M500" s="20">
        <f t="shared" si="7"/>
        <v>12</v>
      </c>
      <c r="N500" s="20">
        <f t="shared" si="8"/>
        <v>2021</v>
      </c>
      <c r="O500" s="20">
        <v>72</v>
      </c>
      <c r="P500" s="209">
        <f t="shared" si="9"/>
        <v>46742</v>
      </c>
      <c r="Q500" s="20"/>
      <c r="R500" s="20" t="s">
        <v>21994</v>
      </c>
      <c r="S500" s="19" t="s">
        <v>21996</v>
      </c>
      <c r="T500" s="19" t="s">
        <v>13756</v>
      </c>
      <c r="U500" s="19" t="s">
        <v>820</v>
      </c>
      <c r="V500" s="209">
        <v>36072</v>
      </c>
      <c r="W500" s="20" t="s">
        <v>75</v>
      </c>
      <c r="X500" s="20">
        <v>16</v>
      </c>
      <c r="Y500" s="33" t="s">
        <v>12439</v>
      </c>
      <c r="Z500" s="19" t="s">
        <v>93</v>
      </c>
      <c r="AA500" s="20" t="s">
        <v>5824</v>
      </c>
      <c r="AB500" s="19" t="s">
        <v>5825</v>
      </c>
      <c r="AC500" s="20" t="s">
        <v>14386</v>
      </c>
    </row>
    <row r="501" spans="1:29" ht="22.5" customHeight="1" x14ac:dyDescent="0.35">
      <c r="A501" s="33">
        <v>499</v>
      </c>
      <c r="B501" s="20" t="s">
        <v>21997</v>
      </c>
      <c r="C501" s="20" t="s">
        <v>50</v>
      </c>
      <c r="D501" s="20" t="str">
        <f t="shared" si="5"/>
        <v>NTĐang học</v>
      </c>
      <c r="E501" s="20" t="s">
        <v>6332</v>
      </c>
      <c r="F501" s="20" t="s">
        <v>78</v>
      </c>
      <c r="G501" s="20" t="s">
        <v>5793</v>
      </c>
      <c r="H501" s="20" t="s">
        <v>5264</v>
      </c>
      <c r="I501" s="20" t="s">
        <v>21998</v>
      </c>
      <c r="J501" s="33" t="s">
        <v>830</v>
      </c>
      <c r="K501" s="215" t="s">
        <v>831</v>
      </c>
      <c r="L501" s="20">
        <f t="shared" si="6"/>
        <v>30</v>
      </c>
      <c r="M501" s="20">
        <f t="shared" si="7"/>
        <v>12</v>
      </c>
      <c r="N501" s="20">
        <f t="shared" si="8"/>
        <v>2021</v>
      </c>
      <c r="O501" s="20">
        <v>72</v>
      </c>
      <c r="P501" s="209">
        <f t="shared" si="9"/>
        <v>46751</v>
      </c>
      <c r="Q501" s="20"/>
      <c r="R501" s="20" t="s">
        <v>21997</v>
      </c>
      <c r="S501" s="19" t="s">
        <v>21999</v>
      </c>
      <c r="T501" s="19" t="s">
        <v>10649</v>
      </c>
      <c r="U501" s="19" t="s">
        <v>707</v>
      </c>
      <c r="V501" s="209">
        <v>35994</v>
      </c>
      <c r="W501" s="20" t="s">
        <v>75</v>
      </c>
      <c r="X501" s="20">
        <v>16</v>
      </c>
      <c r="Y501" s="33" t="s">
        <v>12439</v>
      </c>
      <c r="Z501" s="19" t="s">
        <v>93</v>
      </c>
      <c r="AA501" s="20" t="s">
        <v>5824</v>
      </c>
      <c r="AB501" s="19" t="s">
        <v>5825</v>
      </c>
      <c r="AC501" s="20" t="s">
        <v>14386</v>
      </c>
    </row>
    <row r="502" spans="1:29" ht="22.5" customHeight="1" x14ac:dyDescent="0.35">
      <c r="A502" s="33">
        <v>500</v>
      </c>
      <c r="B502" s="20" t="s">
        <v>22000</v>
      </c>
      <c r="C502" s="20" t="s">
        <v>50</v>
      </c>
      <c r="D502" s="20" t="str">
        <f t="shared" si="5"/>
        <v>NTĐang học</v>
      </c>
      <c r="E502" s="20" t="s">
        <v>6332</v>
      </c>
      <c r="F502" s="20" t="s">
        <v>78</v>
      </c>
      <c r="G502" s="20" t="s">
        <v>5793</v>
      </c>
      <c r="H502" s="20" t="s">
        <v>5264</v>
      </c>
      <c r="I502" s="20" t="s">
        <v>22001</v>
      </c>
      <c r="J502" s="33" t="s">
        <v>830</v>
      </c>
      <c r="K502" s="215" t="s">
        <v>831</v>
      </c>
      <c r="L502" s="20">
        <f t="shared" si="6"/>
        <v>30</v>
      </c>
      <c r="M502" s="20">
        <f t="shared" si="7"/>
        <v>12</v>
      </c>
      <c r="N502" s="20">
        <f t="shared" si="8"/>
        <v>2021</v>
      </c>
      <c r="O502" s="20">
        <v>72</v>
      </c>
      <c r="P502" s="209">
        <f t="shared" si="9"/>
        <v>46751</v>
      </c>
      <c r="Q502" s="20"/>
      <c r="R502" s="20" t="s">
        <v>22000</v>
      </c>
      <c r="S502" s="19" t="s">
        <v>22002</v>
      </c>
      <c r="T502" s="19" t="s">
        <v>3916</v>
      </c>
      <c r="U502" s="19" t="s">
        <v>810</v>
      </c>
      <c r="V502" s="209">
        <v>36394</v>
      </c>
      <c r="W502" s="20" t="s">
        <v>75</v>
      </c>
      <c r="X502" s="20">
        <v>16</v>
      </c>
      <c r="Y502" s="33" t="s">
        <v>12439</v>
      </c>
      <c r="Z502" s="19" t="s">
        <v>93</v>
      </c>
      <c r="AA502" s="20" t="s">
        <v>5824</v>
      </c>
      <c r="AB502" s="19" t="s">
        <v>5825</v>
      </c>
      <c r="AC502" s="20" t="s">
        <v>14386</v>
      </c>
    </row>
    <row r="503" spans="1:29" ht="22.5" customHeight="1" x14ac:dyDescent="0.35">
      <c r="A503" s="33">
        <v>501</v>
      </c>
      <c r="B503" s="20" t="s">
        <v>22003</v>
      </c>
      <c r="C503" s="20" t="s">
        <v>50</v>
      </c>
      <c r="D503" s="20" t="str">
        <f t="shared" si="5"/>
        <v>NTĐang học</v>
      </c>
      <c r="E503" s="20" t="s">
        <v>6332</v>
      </c>
      <c r="F503" s="20" t="s">
        <v>78</v>
      </c>
      <c r="G503" s="20" t="s">
        <v>5793</v>
      </c>
      <c r="H503" s="20" t="s">
        <v>5264</v>
      </c>
      <c r="I503" s="20" t="s">
        <v>22004</v>
      </c>
      <c r="J503" s="33" t="s">
        <v>12317</v>
      </c>
      <c r="K503" s="215" t="s">
        <v>12318</v>
      </c>
      <c r="L503" s="20">
        <f t="shared" si="6"/>
        <v>21</v>
      </c>
      <c r="M503" s="20">
        <f t="shared" si="7"/>
        <v>12</v>
      </c>
      <c r="N503" s="20">
        <f t="shared" si="8"/>
        <v>2021</v>
      </c>
      <c r="O503" s="20">
        <v>72</v>
      </c>
      <c r="P503" s="209">
        <f t="shared" si="9"/>
        <v>46742</v>
      </c>
      <c r="Q503" s="20"/>
      <c r="R503" s="20" t="s">
        <v>22003</v>
      </c>
      <c r="S503" s="19" t="s">
        <v>22005</v>
      </c>
      <c r="T503" s="19" t="s">
        <v>22006</v>
      </c>
      <c r="U503" s="19" t="s">
        <v>820</v>
      </c>
      <c r="V503" s="209">
        <v>35859</v>
      </c>
      <c r="W503" s="20" t="s">
        <v>75</v>
      </c>
      <c r="X503" s="20">
        <v>16</v>
      </c>
      <c r="Y503" s="33" t="s">
        <v>12439</v>
      </c>
      <c r="Z503" s="19" t="s">
        <v>93</v>
      </c>
      <c r="AA503" s="20" t="s">
        <v>5824</v>
      </c>
      <c r="AB503" s="19" t="s">
        <v>5825</v>
      </c>
      <c r="AC503" s="20" t="s">
        <v>14386</v>
      </c>
    </row>
    <row r="504" spans="1:29" ht="22.5" customHeight="1" x14ac:dyDescent="0.35">
      <c r="A504" s="33">
        <v>502</v>
      </c>
      <c r="B504" s="20" t="s">
        <v>22007</v>
      </c>
      <c r="C504" s="20" t="s">
        <v>50</v>
      </c>
      <c r="D504" s="20" t="str">
        <f t="shared" si="5"/>
        <v>NTĐang học</v>
      </c>
      <c r="E504" s="20" t="s">
        <v>6332</v>
      </c>
      <c r="F504" s="20" t="s">
        <v>78</v>
      </c>
      <c r="G504" s="20" t="s">
        <v>5793</v>
      </c>
      <c r="H504" s="20" t="s">
        <v>5264</v>
      </c>
      <c r="I504" s="20" t="s">
        <v>22008</v>
      </c>
      <c r="J504" s="33" t="s">
        <v>12317</v>
      </c>
      <c r="K504" s="215" t="s">
        <v>12318</v>
      </c>
      <c r="L504" s="20">
        <f t="shared" si="6"/>
        <v>21</v>
      </c>
      <c r="M504" s="20">
        <f t="shared" si="7"/>
        <v>12</v>
      </c>
      <c r="N504" s="20">
        <f t="shared" si="8"/>
        <v>2021</v>
      </c>
      <c r="O504" s="20">
        <v>72</v>
      </c>
      <c r="P504" s="209">
        <f t="shared" si="9"/>
        <v>46742</v>
      </c>
      <c r="Q504" s="20"/>
      <c r="R504" s="20" t="s">
        <v>22007</v>
      </c>
      <c r="S504" s="19" t="s">
        <v>22009</v>
      </c>
      <c r="T504" s="19" t="s">
        <v>22010</v>
      </c>
      <c r="U504" s="19" t="s">
        <v>73</v>
      </c>
      <c r="V504" s="209">
        <v>35838</v>
      </c>
      <c r="W504" s="20" t="s">
        <v>75</v>
      </c>
      <c r="X504" s="20">
        <v>16</v>
      </c>
      <c r="Y504" s="33" t="s">
        <v>12439</v>
      </c>
      <c r="Z504" s="19" t="s">
        <v>93</v>
      </c>
      <c r="AA504" s="20" t="s">
        <v>5824</v>
      </c>
      <c r="AB504" s="19" t="s">
        <v>5825</v>
      </c>
      <c r="AC504" s="20" t="s">
        <v>14386</v>
      </c>
    </row>
    <row r="505" spans="1:29" ht="22.5" customHeight="1" x14ac:dyDescent="0.35">
      <c r="A505" s="33">
        <v>503</v>
      </c>
      <c r="B505" s="20" t="s">
        <v>22011</v>
      </c>
      <c r="C505" s="20" t="s">
        <v>50</v>
      </c>
      <c r="D505" s="20" t="str">
        <f t="shared" si="5"/>
        <v>NTĐang học</v>
      </c>
      <c r="E505" s="20" t="s">
        <v>6332</v>
      </c>
      <c r="F505" s="20" t="s">
        <v>78</v>
      </c>
      <c r="G505" s="20" t="s">
        <v>5793</v>
      </c>
      <c r="H505" s="20" t="s">
        <v>5264</v>
      </c>
      <c r="I505" s="20" t="s">
        <v>22012</v>
      </c>
      <c r="J505" s="33" t="s">
        <v>12317</v>
      </c>
      <c r="K505" s="215" t="s">
        <v>12318</v>
      </c>
      <c r="L505" s="20">
        <f t="shared" si="6"/>
        <v>21</v>
      </c>
      <c r="M505" s="20">
        <f t="shared" si="7"/>
        <v>12</v>
      </c>
      <c r="N505" s="20">
        <f t="shared" si="8"/>
        <v>2021</v>
      </c>
      <c r="O505" s="20">
        <v>72</v>
      </c>
      <c r="P505" s="209">
        <f t="shared" si="9"/>
        <v>46742</v>
      </c>
      <c r="Q505" s="20"/>
      <c r="R505" s="20" t="s">
        <v>22011</v>
      </c>
      <c r="S505" s="19" t="s">
        <v>14580</v>
      </c>
      <c r="T505" s="19" t="s">
        <v>11920</v>
      </c>
      <c r="U505" s="19" t="s">
        <v>1909</v>
      </c>
      <c r="V505" s="209">
        <v>34392</v>
      </c>
      <c r="W505" s="20" t="s">
        <v>75</v>
      </c>
      <c r="X505" s="20">
        <v>16</v>
      </c>
      <c r="Y505" s="33" t="s">
        <v>12439</v>
      </c>
      <c r="Z505" s="19" t="s">
        <v>93</v>
      </c>
      <c r="AA505" s="20" t="s">
        <v>5824</v>
      </c>
      <c r="AB505" s="19" t="s">
        <v>5825</v>
      </c>
      <c r="AC505" s="20" t="s">
        <v>14386</v>
      </c>
    </row>
    <row r="506" spans="1:29" ht="22.5" customHeight="1" x14ac:dyDescent="0.35">
      <c r="A506" s="33">
        <v>504</v>
      </c>
      <c r="B506" s="20" t="s">
        <v>22013</v>
      </c>
      <c r="C506" s="20" t="s">
        <v>50</v>
      </c>
      <c r="D506" s="20" t="str">
        <f t="shared" si="5"/>
        <v>NTĐang học</v>
      </c>
      <c r="E506" s="20" t="s">
        <v>6332</v>
      </c>
      <c r="F506" s="20" t="s">
        <v>78</v>
      </c>
      <c r="G506" s="20" t="s">
        <v>5793</v>
      </c>
      <c r="H506" s="20" t="s">
        <v>5264</v>
      </c>
      <c r="I506" s="20" t="s">
        <v>22014</v>
      </c>
      <c r="J506" s="33" t="s">
        <v>11630</v>
      </c>
      <c r="K506" s="215" t="s">
        <v>11631</v>
      </c>
      <c r="L506" s="20">
        <f t="shared" si="6"/>
        <v>11</v>
      </c>
      <c r="M506" s="20">
        <f t="shared" si="7"/>
        <v>11</v>
      </c>
      <c r="N506" s="20">
        <f t="shared" si="8"/>
        <v>2021</v>
      </c>
      <c r="O506" s="20">
        <v>72</v>
      </c>
      <c r="P506" s="209">
        <f t="shared" si="9"/>
        <v>46702</v>
      </c>
      <c r="Q506" s="20"/>
      <c r="R506" s="20" t="s">
        <v>22013</v>
      </c>
      <c r="S506" s="19" t="s">
        <v>22015</v>
      </c>
      <c r="T506" s="19" t="s">
        <v>22016</v>
      </c>
      <c r="U506" s="19" t="s">
        <v>75</v>
      </c>
      <c r="V506" s="209">
        <v>33620</v>
      </c>
      <c r="W506" s="20" t="s">
        <v>75</v>
      </c>
      <c r="X506" s="20">
        <v>16</v>
      </c>
      <c r="Y506" s="33" t="s">
        <v>12439</v>
      </c>
      <c r="Z506" s="19" t="s">
        <v>93</v>
      </c>
      <c r="AA506" s="20" t="s">
        <v>5824</v>
      </c>
      <c r="AB506" s="19" t="s">
        <v>5825</v>
      </c>
      <c r="AC506" s="20" t="s">
        <v>14386</v>
      </c>
    </row>
    <row r="507" spans="1:29" ht="22.5" customHeight="1" x14ac:dyDescent="0.35">
      <c r="A507" s="33">
        <v>505</v>
      </c>
      <c r="B507" s="20" t="s">
        <v>22017</v>
      </c>
      <c r="C507" s="20" t="s">
        <v>50</v>
      </c>
      <c r="D507" s="20" t="str">
        <f t="shared" si="5"/>
        <v>NTĐang học</v>
      </c>
      <c r="E507" s="20" t="s">
        <v>6332</v>
      </c>
      <c r="F507" s="20" t="s">
        <v>78</v>
      </c>
      <c r="G507" s="20" t="s">
        <v>5793</v>
      </c>
      <c r="H507" s="20" t="s">
        <v>5264</v>
      </c>
      <c r="I507" s="20" t="s">
        <v>22018</v>
      </c>
      <c r="J507" s="33" t="s">
        <v>10263</v>
      </c>
      <c r="K507" s="215" t="s">
        <v>10264</v>
      </c>
      <c r="L507" s="20">
        <f t="shared" si="6"/>
        <v>17</v>
      </c>
      <c r="M507" s="20">
        <f t="shared" si="7"/>
        <v>9</v>
      </c>
      <c r="N507" s="20">
        <f t="shared" si="8"/>
        <v>2021</v>
      </c>
      <c r="O507" s="20">
        <v>72</v>
      </c>
      <c r="P507" s="209">
        <f t="shared" si="9"/>
        <v>46647</v>
      </c>
      <c r="Q507" s="20"/>
      <c r="R507" s="20" t="s">
        <v>22017</v>
      </c>
      <c r="S507" s="19" t="s">
        <v>22019</v>
      </c>
      <c r="T507" s="19" t="s">
        <v>618</v>
      </c>
      <c r="U507" s="19" t="s">
        <v>340</v>
      </c>
      <c r="V507" s="209">
        <v>33340</v>
      </c>
      <c r="W507" s="20" t="s">
        <v>75</v>
      </c>
      <c r="X507" s="20">
        <v>16</v>
      </c>
      <c r="Y507" s="33" t="s">
        <v>12492</v>
      </c>
      <c r="Z507" s="19" t="s">
        <v>121</v>
      </c>
      <c r="AA507" s="20" t="s">
        <v>5824</v>
      </c>
      <c r="AB507" s="19" t="s">
        <v>5825</v>
      </c>
      <c r="AC507" s="20" t="s">
        <v>14386</v>
      </c>
    </row>
    <row r="508" spans="1:29" ht="22.5" customHeight="1" x14ac:dyDescent="0.35">
      <c r="A508" s="33">
        <v>506</v>
      </c>
      <c r="B508" s="20" t="s">
        <v>22020</v>
      </c>
      <c r="C508" s="20" t="s">
        <v>50</v>
      </c>
      <c r="D508" s="20" t="str">
        <f t="shared" si="5"/>
        <v>NTĐang học</v>
      </c>
      <c r="E508" s="20" t="s">
        <v>6332</v>
      </c>
      <c r="F508" s="20" t="s">
        <v>78</v>
      </c>
      <c r="G508" s="20" t="s">
        <v>5793</v>
      </c>
      <c r="H508" s="20" t="s">
        <v>5264</v>
      </c>
      <c r="I508" s="20" t="s">
        <v>22021</v>
      </c>
      <c r="J508" s="33" t="s">
        <v>10629</v>
      </c>
      <c r="K508" s="215" t="s">
        <v>10630</v>
      </c>
      <c r="L508" s="20">
        <f t="shared" si="6"/>
        <v>28</v>
      </c>
      <c r="M508" s="20">
        <f t="shared" si="7"/>
        <v>9</v>
      </c>
      <c r="N508" s="20">
        <f t="shared" si="8"/>
        <v>2021</v>
      </c>
      <c r="O508" s="20">
        <v>72</v>
      </c>
      <c r="P508" s="209">
        <f t="shared" si="9"/>
        <v>46658</v>
      </c>
      <c r="Q508" s="20"/>
      <c r="R508" s="20" t="s">
        <v>22020</v>
      </c>
      <c r="S508" s="19" t="s">
        <v>22022</v>
      </c>
      <c r="T508" s="19" t="s">
        <v>1966</v>
      </c>
      <c r="U508" s="19" t="s">
        <v>804</v>
      </c>
      <c r="V508" s="209">
        <v>33829</v>
      </c>
      <c r="W508" s="20" t="s">
        <v>75</v>
      </c>
      <c r="X508" s="20">
        <v>16</v>
      </c>
      <c r="Y508" s="33" t="s">
        <v>12492</v>
      </c>
      <c r="Z508" s="19" t="s">
        <v>121</v>
      </c>
      <c r="AA508" s="20" t="s">
        <v>5824</v>
      </c>
      <c r="AB508" s="19" t="s">
        <v>5825</v>
      </c>
      <c r="AC508" s="20" t="s">
        <v>14386</v>
      </c>
    </row>
    <row r="509" spans="1:29" ht="22.5" customHeight="1" x14ac:dyDescent="0.35">
      <c r="A509" s="33">
        <v>507</v>
      </c>
      <c r="B509" s="20" t="s">
        <v>22023</v>
      </c>
      <c r="C509" s="20" t="s">
        <v>50</v>
      </c>
      <c r="D509" s="20" t="str">
        <f t="shared" si="5"/>
        <v>NTĐang học</v>
      </c>
      <c r="E509" s="20" t="s">
        <v>6332</v>
      </c>
      <c r="F509" s="20" t="s">
        <v>78</v>
      </c>
      <c r="G509" s="20" t="s">
        <v>5793</v>
      </c>
      <c r="H509" s="20" t="s">
        <v>5264</v>
      </c>
      <c r="I509" s="20" t="s">
        <v>22024</v>
      </c>
      <c r="J509" s="33" t="s">
        <v>10629</v>
      </c>
      <c r="K509" s="215" t="s">
        <v>10630</v>
      </c>
      <c r="L509" s="20">
        <f t="shared" si="6"/>
        <v>28</v>
      </c>
      <c r="M509" s="20">
        <f t="shared" si="7"/>
        <v>9</v>
      </c>
      <c r="N509" s="20">
        <f t="shared" si="8"/>
        <v>2021</v>
      </c>
      <c r="O509" s="20">
        <v>72</v>
      </c>
      <c r="P509" s="209">
        <f t="shared" si="9"/>
        <v>46658</v>
      </c>
      <c r="Q509" s="20"/>
      <c r="R509" s="20" t="s">
        <v>22023</v>
      </c>
      <c r="S509" s="19" t="s">
        <v>22025</v>
      </c>
      <c r="T509" s="19" t="s">
        <v>22026</v>
      </c>
      <c r="U509" s="19" t="s">
        <v>436</v>
      </c>
      <c r="V509" s="209">
        <v>34421</v>
      </c>
      <c r="W509" s="20" t="s">
        <v>44</v>
      </c>
      <c r="X509" s="20">
        <v>16</v>
      </c>
      <c r="Y509" s="33" t="s">
        <v>12492</v>
      </c>
      <c r="Z509" s="19" t="s">
        <v>121</v>
      </c>
      <c r="AA509" s="20" t="s">
        <v>5824</v>
      </c>
      <c r="AB509" s="19" t="s">
        <v>5825</v>
      </c>
      <c r="AC509" s="20" t="s">
        <v>14386</v>
      </c>
    </row>
    <row r="510" spans="1:29" ht="22.5" customHeight="1" x14ac:dyDescent="0.35">
      <c r="A510" s="33">
        <v>508</v>
      </c>
      <c r="B510" s="20" t="s">
        <v>22027</v>
      </c>
      <c r="C510" s="20" t="s">
        <v>50</v>
      </c>
      <c r="D510" s="20" t="str">
        <f t="shared" si="5"/>
        <v>NTĐang học</v>
      </c>
      <c r="E510" s="20" t="s">
        <v>6332</v>
      </c>
      <c r="F510" s="20" t="s">
        <v>78</v>
      </c>
      <c r="G510" s="20" t="s">
        <v>5793</v>
      </c>
      <c r="H510" s="20" t="s">
        <v>5264</v>
      </c>
      <c r="I510" s="20" t="s">
        <v>22028</v>
      </c>
      <c r="J510" s="33" t="s">
        <v>830</v>
      </c>
      <c r="K510" s="215" t="s">
        <v>831</v>
      </c>
      <c r="L510" s="20">
        <f t="shared" si="6"/>
        <v>30</v>
      </c>
      <c r="M510" s="20">
        <f t="shared" si="7"/>
        <v>12</v>
      </c>
      <c r="N510" s="20">
        <f t="shared" si="8"/>
        <v>2021</v>
      </c>
      <c r="O510" s="20">
        <v>72</v>
      </c>
      <c r="P510" s="209">
        <f t="shared" si="9"/>
        <v>46751</v>
      </c>
      <c r="Q510" s="20"/>
      <c r="R510" s="20" t="s">
        <v>22027</v>
      </c>
      <c r="S510" s="19" t="s">
        <v>22029</v>
      </c>
      <c r="T510" s="19" t="s">
        <v>327</v>
      </c>
      <c r="U510" s="19" t="s">
        <v>136</v>
      </c>
      <c r="V510" s="210">
        <v>34698</v>
      </c>
      <c r="W510" s="20" t="s">
        <v>44</v>
      </c>
      <c r="X510" s="20">
        <v>16</v>
      </c>
      <c r="Y510" s="33" t="s">
        <v>12492</v>
      </c>
      <c r="Z510" s="19" t="s">
        <v>121</v>
      </c>
      <c r="AA510" s="20" t="s">
        <v>5824</v>
      </c>
      <c r="AB510" s="19" t="s">
        <v>5825</v>
      </c>
      <c r="AC510" s="20" t="s">
        <v>14386</v>
      </c>
    </row>
    <row r="511" spans="1:29" ht="22.5" customHeight="1" x14ac:dyDescent="0.35">
      <c r="A511" s="33">
        <v>509</v>
      </c>
      <c r="B511" s="20" t="s">
        <v>22030</v>
      </c>
      <c r="C511" s="20" t="s">
        <v>50</v>
      </c>
      <c r="D511" s="20" t="str">
        <f t="shared" si="5"/>
        <v>NTĐang học</v>
      </c>
      <c r="E511" s="20" t="s">
        <v>6332</v>
      </c>
      <c r="F511" s="20" t="s">
        <v>78</v>
      </c>
      <c r="G511" s="20" t="s">
        <v>5793</v>
      </c>
      <c r="H511" s="20" t="s">
        <v>5264</v>
      </c>
      <c r="I511" s="20" t="s">
        <v>22031</v>
      </c>
      <c r="J511" s="33" t="s">
        <v>11630</v>
      </c>
      <c r="K511" s="215" t="s">
        <v>11631</v>
      </c>
      <c r="L511" s="20">
        <f t="shared" si="6"/>
        <v>11</v>
      </c>
      <c r="M511" s="20">
        <f t="shared" si="7"/>
        <v>11</v>
      </c>
      <c r="N511" s="20">
        <f t="shared" si="8"/>
        <v>2021</v>
      </c>
      <c r="O511" s="20">
        <v>72</v>
      </c>
      <c r="P511" s="209">
        <f t="shared" si="9"/>
        <v>46702</v>
      </c>
      <c r="Q511" s="20"/>
      <c r="R511" s="20" t="s">
        <v>22030</v>
      </c>
      <c r="S511" s="19" t="s">
        <v>59</v>
      </c>
      <c r="T511" s="19" t="s">
        <v>493</v>
      </c>
      <c r="U511" s="19" t="s">
        <v>196</v>
      </c>
      <c r="V511" s="209">
        <v>36410</v>
      </c>
      <c r="W511" s="20" t="s">
        <v>44</v>
      </c>
      <c r="X511" s="20">
        <v>16</v>
      </c>
      <c r="Y511" s="33" t="s">
        <v>12492</v>
      </c>
      <c r="Z511" s="19" t="s">
        <v>121</v>
      </c>
      <c r="AA511" s="20" t="s">
        <v>5824</v>
      </c>
      <c r="AB511" s="19" t="s">
        <v>5825</v>
      </c>
      <c r="AC511" s="20" t="s">
        <v>14386</v>
      </c>
    </row>
    <row r="512" spans="1:29" ht="22.5" customHeight="1" x14ac:dyDescent="0.35">
      <c r="A512" s="33">
        <v>510</v>
      </c>
      <c r="B512" s="20" t="s">
        <v>22032</v>
      </c>
      <c r="C512" s="20" t="s">
        <v>50</v>
      </c>
      <c r="D512" s="20" t="str">
        <f t="shared" si="5"/>
        <v>NTĐang học</v>
      </c>
      <c r="E512" s="20" t="s">
        <v>6332</v>
      </c>
      <c r="F512" s="20" t="s">
        <v>78</v>
      </c>
      <c r="G512" s="20" t="s">
        <v>5793</v>
      </c>
      <c r="H512" s="20" t="s">
        <v>5264</v>
      </c>
      <c r="I512" s="20" t="s">
        <v>22033</v>
      </c>
      <c r="J512" s="33" t="s">
        <v>11336</v>
      </c>
      <c r="K512" s="215" t="s">
        <v>11337</v>
      </c>
      <c r="L512" s="20">
        <f t="shared" si="6"/>
        <v>26</v>
      </c>
      <c r="M512" s="20">
        <f t="shared" si="7"/>
        <v>11</v>
      </c>
      <c r="N512" s="20">
        <f t="shared" si="8"/>
        <v>2021</v>
      </c>
      <c r="O512" s="20">
        <v>72</v>
      </c>
      <c r="P512" s="209">
        <f t="shared" si="9"/>
        <v>46717</v>
      </c>
      <c r="Q512" s="20"/>
      <c r="R512" s="20" t="s">
        <v>22032</v>
      </c>
      <c r="S512" s="19" t="s">
        <v>22034</v>
      </c>
      <c r="T512" s="19" t="s">
        <v>4283</v>
      </c>
      <c r="U512" s="19" t="s">
        <v>425</v>
      </c>
      <c r="V512" s="209">
        <v>36763</v>
      </c>
      <c r="W512" s="20" t="s">
        <v>75</v>
      </c>
      <c r="X512" s="20">
        <v>16</v>
      </c>
      <c r="Y512" s="33" t="s">
        <v>12492</v>
      </c>
      <c r="Z512" s="19" t="s">
        <v>121</v>
      </c>
      <c r="AA512" s="20" t="s">
        <v>5824</v>
      </c>
      <c r="AB512" s="19" t="s">
        <v>5825</v>
      </c>
      <c r="AC512" s="20" t="s">
        <v>14386</v>
      </c>
    </row>
    <row r="513" spans="1:29" ht="22.5" customHeight="1" x14ac:dyDescent="0.35">
      <c r="A513" s="33">
        <v>511</v>
      </c>
      <c r="B513" s="20" t="s">
        <v>22035</v>
      </c>
      <c r="C513" s="20" t="s">
        <v>50</v>
      </c>
      <c r="D513" s="20" t="str">
        <f t="shared" ref="D513:D767" si="10">AA513&amp;E513</f>
        <v>NTĐang học</v>
      </c>
      <c r="E513" s="20" t="s">
        <v>6332</v>
      </c>
      <c r="F513" s="20" t="s">
        <v>78</v>
      </c>
      <c r="G513" s="20" t="s">
        <v>5793</v>
      </c>
      <c r="H513" s="20" t="s">
        <v>5264</v>
      </c>
      <c r="I513" s="20" t="s">
        <v>22036</v>
      </c>
      <c r="J513" s="33" t="s">
        <v>12317</v>
      </c>
      <c r="K513" s="215" t="s">
        <v>12318</v>
      </c>
      <c r="L513" s="20">
        <f t="shared" ref="L513:L767" si="11">DAY(K513)</f>
        <v>21</v>
      </c>
      <c r="M513" s="20">
        <f t="shared" ref="M513:M767" si="12">MONTH(K513)</f>
        <v>12</v>
      </c>
      <c r="N513" s="20">
        <f t="shared" ref="N513:N767" si="13">YEAR(K513)</f>
        <v>2021</v>
      </c>
      <c r="O513" s="20">
        <v>72</v>
      </c>
      <c r="P513" s="209">
        <f t="shared" ref="P513:P767" si="14">DATE(YEAR(K513),MONTH(K513)+O513,DAY(K513))</f>
        <v>46742</v>
      </c>
      <c r="Q513" s="20"/>
      <c r="R513" s="20" t="s">
        <v>22035</v>
      </c>
      <c r="S513" s="19" t="s">
        <v>5293</v>
      </c>
      <c r="T513" s="19" t="s">
        <v>172</v>
      </c>
      <c r="U513" s="19" t="s">
        <v>864</v>
      </c>
      <c r="V513" s="209">
        <v>36613</v>
      </c>
      <c r="W513" s="20" t="s">
        <v>44</v>
      </c>
      <c r="X513" s="20">
        <v>16</v>
      </c>
      <c r="Y513" s="33" t="s">
        <v>12492</v>
      </c>
      <c r="Z513" s="19" t="s">
        <v>121</v>
      </c>
      <c r="AA513" s="20" t="s">
        <v>5824</v>
      </c>
      <c r="AB513" s="19" t="s">
        <v>5825</v>
      </c>
      <c r="AC513" s="20" t="s">
        <v>14386</v>
      </c>
    </row>
    <row r="514" spans="1:29" ht="22.5" customHeight="1" x14ac:dyDescent="0.35">
      <c r="A514" s="33">
        <v>512</v>
      </c>
      <c r="B514" s="20" t="s">
        <v>22037</v>
      </c>
      <c r="C514" s="20" t="s">
        <v>50</v>
      </c>
      <c r="D514" s="20" t="str">
        <f t="shared" si="10"/>
        <v>NTĐang học</v>
      </c>
      <c r="E514" s="20" t="s">
        <v>6332</v>
      </c>
      <c r="F514" s="20" t="s">
        <v>78</v>
      </c>
      <c r="G514" s="20" t="s">
        <v>5793</v>
      </c>
      <c r="H514" s="20" t="s">
        <v>5264</v>
      </c>
      <c r="I514" s="20" t="s">
        <v>22038</v>
      </c>
      <c r="J514" s="33" t="s">
        <v>12317</v>
      </c>
      <c r="K514" s="215" t="s">
        <v>12318</v>
      </c>
      <c r="L514" s="20">
        <f t="shared" si="11"/>
        <v>21</v>
      </c>
      <c r="M514" s="20">
        <f t="shared" si="12"/>
        <v>12</v>
      </c>
      <c r="N514" s="20">
        <f t="shared" si="13"/>
        <v>2021</v>
      </c>
      <c r="O514" s="20">
        <v>72</v>
      </c>
      <c r="P514" s="209">
        <f t="shared" si="14"/>
        <v>46742</v>
      </c>
      <c r="Q514" s="20"/>
      <c r="R514" s="20" t="s">
        <v>22037</v>
      </c>
      <c r="S514" s="19" t="s">
        <v>22039</v>
      </c>
      <c r="T514" s="19" t="s">
        <v>22040</v>
      </c>
      <c r="U514" s="19" t="s">
        <v>972</v>
      </c>
      <c r="V514" s="209">
        <v>30078</v>
      </c>
      <c r="W514" s="20" t="s">
        <v>75</v>
      </c>
      <c r="X514" s="20">
        <v>16</v>
      </c>
      <c r="Y514" s="33" t="s">
        <v>12492</v>
      </c>
      <c r="Z514" s="19" t="s">
        <v>121</v>
      </c>
      <c r="AA514" s="20" t="s">
        <v>5824</v>
      </c>
      <c r="AB514" s="19" t="s">
        <v>5825</v>
      </c>
      <c r="AC514" s="20" t="s">
        <v>14386</v>
      </c>
    </row>
    <row r="515" spans="1:29" ht="22.5" customHeight="1" x14ac:dyDescent="0.35">
      <c r="A515" s="33">
        <v>513</v>
      </c>
      <c r="B515" s="20" t="s">
        <v>22041</v>
      </c>
      <c r="C515" s="20" t="s">
        <v>50</v>
      </c>
      <c r="D515" s="20" t="str">
        <f t="shared" si="10"/>
        <v>NTĐang học</v>
      </c>
      <c r="E515" s="20" t="s">
        <v>6332</v>
      </c>
      <c r="F515" s="20" t="s">
        <v>78</v>
      </c>
      <c r="G515" s="20" t="s">
        <v>5793</v>
      </c>
      <c r="H515" s="20" t="s">
        <v>5264</v>
      </c>
      <c r="I515" s="20" t="s">
        <v>22042</v>
      </c>
      <c r="J515" s="33" t="s">
        <v>12317</v>
      </c>
      <c r="K515" s="215" t="s">
        <v>12318</v>
      </c>
      <c r="L515" s="20">
        <f t="shared" si="11"/>
        <v>21</v>
      </c>
      <c r="M515" s="20">
        <f t="shared" si="12"/>
        <v>12</v>
      </c>
      <c r="N515" s="20">
        <f t="shared" si="13"/>
        <v>2021</v>
      </c>
      <c r="O515" s="20">
        <v>72</v>
      </c>
      <c r="P515" s="209">
        <f t="shared" si="14"/>
        <v>46742</v>
      </c>
      <c r="Q515" s="20"/>
      <c r="R515" s="20" t="s">
        <v>22041</v>
      </c>
      <c r="S515" s="19" t="s">
        <v>22043</v>
      </c>
      <c r="T515" s="19" t="s">
        <v>19055</v>
      </c>
      <c r="U515" s="19" t="s">
        <v>21457</v>
      </c>
      <c r="V515" s="209">
        <v>34569</v>
      </c>
      <c r="W515" s="20" t="s">
        <v>75</v>
      </c>
      <c r="X515" s="20">
        <v>16</v>
      </c>
      <c r="Y515" s="33" t="s">
        <v>12492</v>
      </c>
      <c r="Z515" s="19" t="s">
        <v>121</v>
      </c>
      <c r="AA515" s="20" t="s">
        <v>5824</v>
      </c>
      <c r="AB515" s="19" t="s">
        <v>5825</v>
      </c>
      <c r="AC515" s="20" t="s">
        <v>14386</v>
      </c>
    </row>
    <row r="516" spans="1:29" ht="22.5" customHeight="1" x14ac:dyDescent="0.35">
      <c r="A516" s="33">
        <v>514</v>
      </c>
      <c r="B516" s="20" t="s">
        <v>22044</v>
      </c>
      <c r="C516" s="20" t="s">
        <v>50</v>
      </c>
      <c r="D516" s="20" t="str">
        <f t="shared" si="10"/>
        <v>NTĐang học</v>
      </c>
      <c r="E516" s="20" t="s">
        <v>6332</v>
      </c>
      <c r="F516" s="20" t="s">
        <v>78</v>
      </c>
      <c r="G516" s="20" t="s">
        <v>5793</v>
      </c>
      <c r="H516" s="20" t="s">
        <v>5264</v>
      </c>
      <c r="I516" s="20" t="s">
        <v>22045</v>
      </c>
      <c r="J516" s="33" t="s">
        <v>10215</v>
      </c>
      <c r="K516" s="215" t="s">
        <v>10216</v>
      </c>
      <c r="L516" s="20">
        <f t="shared" si="11"/>
        <v>22</v>
      </c>
      <c r="M516" s="20">
        <f t="shared" si="12"/>
        <v>10</v>
      </c>
      <c r="N516" s="20">
        <f t="shared" si="13"/>
        <v>2021</v>
      </c>
      <c r="O516" s="20">
        <v>72</v>
      </c>
      <c r="P516" s="209">
        <f t="shared" si="14"/>
        <v>46682</v>
      </c>
      <c r="Q516" s="20"/>
      <c r="R516" s="20" t="s">
        <v>22044</v>
      </c>
      <c r="S516" s="19" t="s">
        <v>22046</v>
      </c>
      <c r="T516" s="19" t="s">
        <v>9891</v>
      </c>
      <c r="U516" s="19" t="s">
        <v>136</v>
      </c>
      <c r="V516" s="209">
        <v>35209</v>
      </c>
      <c r="W516" s="20" t="s">
        <v>75</v>
      </c>
      <c r="X516" s="20">
        <v>16</v>
      </c>
      <c r="Y516" s="33" t="s">
        <v>12492</v>
      </c>
      <c r="Z516" s="19" t="s">
        <v>121</v>
      </c>
      <c r="AA516" s="20" t="s">
        <v>5824</v>
      </c>
      <c r="AB516" s="19" t="s">
        <v>5825</v>
      </c>
      <c r="AC516" s="20" t="s">
        <v>14386</v>
      </c>
    </row>
    <row r="517" spans="1:29" ht="22.5" customHeight="1" x14ac:dyDescent="0.35">
      <c r="A517" s="33">
        <v>515</v>
      </c>
      <c r="B517" s="20" t="s">
        <v>22047</v>
      </c>
      <c r="C517" s="20" t="s">
        <v>50</v>
      </c>
      <c r="D517" s="20" t="str">
        <f t="shared" si="10"/>
        <v>NTĐang học</v>
      </c>
      <c r="E517" s="20" t="s">
        <v>6332</v>
      </c>
      <c r="F517" s="20" t="s">
        <v>78</v>
      </c>
      <c r="G517" s="20" t="s">
        <v>5793</v>
      </c>
      <c r="H517" s="20" t="s">
        <v>5264</v>
      </c>
      <c r="I517" s="20" t="s">
        <v>22048</v>
      </c>
      <c r="J517" s="33" t="s">
        <v>11630</v>
      </c>
      <c r="K517" s="215" t="s">
        <v>11631</v>
      </c>
      <c r="L517" s="20">
        <f t="shared" si="11"/>
        <v>11</v>
      </c>
      <c r="M517" s="20">
        <f t="shared" si="12"/>
        <v>11</v>
      </c>
      <c r="N517" s="20">
        <f t="shared" si="13"/>
        <v>2021</v>
      </c>
      <c r="O517" s="20">
        <v>72</v>
      </c>
      <c r="P517" s="209">
        <f t="shared" si="14"/>
        <v>46702</v>
      </c>
      <c r="Q517" s="20"/>
      <c r="R517" s="20" t="s">
        <v>22047</v>
      </c>
      <c r="S517" s="19" t="s">
        <v>22049</v>
      </c>
      <c r="T517" s="19" t="s">
        <v>22050</v>
      </c>
      <c r="U517" s="19" t="s">
        <v>22051</v>
      </c>
      <c r="V517" s="209">
        <v>27250</v>
      </c>
      <c r="W517" s="20" t="s">
        <v>75</v>
      </c>
      <c r="X517" s="20">
        <v>16</v>
      </c>
      <c r="Y517" s="33" t="s">
        <v>12492</v>
      </c>
      <c r="Z517" s="19" t="s">
        <v>121</v>
      </c>
      <c r="AA517" s="20" t="s">
        <v>5824</v>
      </c>
      <c r="AB517" s="19" t="s">
        <v>5825</v>
      </c>
      <c r="AC517" s="20" t="s">
        <v>14386</v>
      </c>
    </row>
    <row r="518" spans="1:29" ht="22.5" customHeight="1" x14ac:dyDescent="0.35">
      <c r="A518" s="33">
        <v>516</v>
      </c>
      <c r="B518" s="20" t="s">
        <v>22052</v>
      </c>
      <c r="C518" s="20" t="s">
        <v>50</v>
      </c>
      <c r="D518" s="20" t="str">
        <f t="shared" si="10"/>
        <v>NTĐang học</v>
      </c>
      <c r="E518" s="20" t="s">
        <v>6332</v>
      </c>
      <c r="F518" s="20" t="s">
        <v>78</v>
      </c>
      <c r="G518" s="20" t="s">
        <v>5793</v>
      </c>
      <c r="H518" s="20" t="s">
        <v>5264</v>
      </c>
      <c r="I518" s="20" t="s">
        <v>22053</v>
      </c>
      <c r="J518" s="33" t="s">
        <v>11630</v>
      </c>
      <c r="K518" s="215" t="s">
        <v>11631</v>
      </c>
      <c r="L518" s="20">
        <f t="shared" si="11"/>
        <v>11</v>
      </c>
      <c r="M518" s="20">
        <f t="shared" si="12"/>
        <v>11</v>
      </c>
      <c r="N518" s="20">
        <f t="shared" si="13"/>
        <v>2021</v>
      </c>
      <c r="O518" s="20">
        <v>72</v>
      </c>
      <c r="P518" s="209">
        <f t="shared" si="14"/>
        <v>46702</v>
      </c>
      <c r="Q518" s="20"/>
      <c r="R518" s="20" t="s">
        <v>22052</v>
      </c>
      <c r="S518" s="19" t="s">
        <v>22054</v>
      </c>
      <c r="T518" s="19" t="s">
        <v>10211</v>
      </c>
      <c r="U518" s="19" t="s">
        <v>20753</v>
      </c>
      <c r="V518" s="209">
        <v>31165</v>
      </c>
      <c r="W518" s="20" t="s">
        <v>75</v>
      </c>
      <c r="X518" s="20">
        <v>16</v>
      </c>
      <c r="Y518" s="33" t="s">
        <v>12492</v>
      </c>
      <c r="Z518" s="19" t="s">
        <v>121</v>
      </c>
      <c r="AA518" s="20" t="s">
        <v>5824</v>
      </c>
      <c r="AB518" s="19" t="s">
        <v>5825</v>
      </c>
      <c r="AC518" s="20" t="s">
        <v>14386</v>
      </c>
    </row>
    <row r="519" spans="1:29" ht="22.5" customHeight="1" x14ac:dyDescent="0.35">
      <c r="A519" s="33">
        <v>517</v>
      </c>
      <c r="B519" s="20" t="s">
        <v>22055</v>
      </c>
      <c r="C519" s="20" t="s">
        <v>50</v>
      </c>
      <c r="D519" s="20" t="str">
        <f t="shared" si="10"/>
        <v>NTĐang học</v>
      </c>
      <c r="E519" s="20" t="s">
        <v>6332</v>
      </c>
      <c r="F519" s="20" t="s">
        <v>78</v>
      </c>
      <c r="G519" s="20" t="s">
        <v>5793</v>
      </c>
      <c r="H519" s="20" t="s">
        <v>5264</v>
      </c>
      <c r="I519" s="20" t="s">
        <v>22056</v>
      </c>
      <c r="J519" s="33" t="s">
        <v>11630</v>
      </c>
      <c r="K519" s="215" t="s">
        <v>11631</v>
      </c>
      <c r="L519" s="20">
        <f t="shared" si="11"/>
        <v>11</v>
      </c>
      <c r="M519" s="20">
        <f t="shared" si="12"/>
        <v>11</v>
      </c>
      <c r="N519" s="20">
        <f t="shared" si="13"/>
        <v>2021</v>
      </c>
      <c r="O519" s="20">
        <v>72</v>
      </c>
      <c r="P519" s="209">
        <f t="shared" si="14"/>
        <v>46702</v>
      </c>
      <c r="Q519" s="20"/>
      <c r="R519" s="20" t="s">
        <v>22055</v>
      </c>
      <c r="S519" s="19" t="s">
        <v>22057</v>
      </c>
      <c r="T519" s="19" t="s">
        <v>9790</v>
      </c>
      <c r="U519" s="19" t="s">
        <v>1909</v>
      </c>
      <c r="V519" s="209">
        <v>34083</v>
      </c>
      <c r="W519" s="20" t="s">
        <v>75</v>
      </c>
      <c r="X519" s="20">
        <v>16</v>
      </c>
      <c r="Y519" s="33" t="s">
        <v>12492</v>
      </c>
      <c r="Z519" s="19" t="s">
        <v>121</v>
      </c>
      <c r="AA519" s="20" t="s">
        <v>5824</v>
      </c>
      <c r="AB519" s="19" t="s">
        <v>5825</v>
      </c>
      <c r="AC519" s="20" t="s">
        <v>14386</v>
      </c>
    </row>
    <row r="520" spans="1:29" ht="22.5" customHeight="1" x14ac:dyDescent="0.35">
      <c r="A520" s="33">
        <v>518</v>
      </c>
      <c r="B520" s="20" t="s">
        <v>22058</v>
      </c>
      <c r="C520" s="20" t="s">
        <v>50</v>
      </c>
      <c r="D520" s="20" t="str">
        <f t="shared" si="10"/>
        <v>NTĐang học</v>
      </c>
      <c r="E520" s="20" t="s">
        <v>6332</v>
      </c>
      <c r="F520" s="20" t="s">
        <v>78</v>
      </c>
      <c r="G520" s="20" t="s">
        <v>5793</v>
      </c>
      <c r="H520" s="20" t="s">
        <v>5264</v>
      </c>
      <c r="I520" s="20" t="s">
        <v>22059</v>
      </c>
      <c r="J520" s="33" t="s">
        <v>10215</v>
      </c>
      <c r="K520" s="215" t="s">
        <v>10216</v>
      </c>
      <c r="L520" s="20">
        <f t="shared" si="11"/>
        <v>22</v>
      </c>
      <c r="M520" s="20">
        <f t="shared" si="12"/>
        <v>10</v>
      </c>
      <c r="N520" s="20">
        <f t="shared" si="13"/>
        <v>2021</v>
      </c>
      <c r="O520" s="20">
        <v>72</v>
      </c>
      <c r="P520" s="209">
        <f t="shared" si="14"/>
        <v>46682</v>
      </c>
      <c r="Q520" s="20"/>
      <c r="R520" s="20" t="s">
        <v>22058</v>
      </c>
      <c r="S520" s="19" t="s">
        <v>22060</v>
      </c>
      <c r="T520" s="19" t="s">
        <v>4066</v>
      </c>
      <c r="U520" s="19" t="s">
        <v>1139</v>
      </c>
      <c r="V520" s="209">
        <v>34448</v>
      </c>
      <c r="W520" s="20" t="s">
        <v>44</v>
      </c>
      <c r="X520" s="20">
        <v>16</v>
      </c>
      <c r="Y520" s="33" t="s">
        <v>12492</v>
      </c>
      <c r="Z520" s="19" t="s">
        <v>121</v>
      </c>
      <c r="AA520" s="20" t="s">
        <v>5824</v>
      </c>
      <c r="AB520" s="19" t="s">
        <v>5825</v>
      </c>
      <c r="AC520" s="20" t="s">
        <v>14386</v>
      </c>
    </row>
    <row r="521" spans="1:29" ht="22.5" customHeight="1" x14ac:dyDescent="0.35">
      <c r="A521" s="33">
        <v>519</v>
      </c>
      <c r="B521" s="20" t="s">
        <v>22061</v>
      </c>
      <c r="C521" s="20" t="s">
        <v>50</v>
      </c>
      <c r="D521" s="20" t="str">
        <f t="shared" si="10"/>
        <v>NTĐang học</v>
      </c>
      <c r="E521" s="20" t="s">
        <v>6332</v>
      </c>
      <c r="F521" s="20" t="s">
        <v>78</v>
      </c>
      <c r="G521" s="20" t="s">
        <v>5793</v>
      </c>
      <c r="H521" s="20" t="s">
        <v>5264</v>
      </c>
      <c r="I521" s="20" t="s">
        <v>22062</v>
      </c>
      <c r="J521" s="33" t="s">
        <v>10215</v>
      </c>
      <c r="K521" s="215" t="s">
        <v>10216</v>
      </c>
      <c r="L521" s="20">
        <f t="shared" si="11"/>
        <v>22</v>
      </c>
      <c r="M521" s="20">
        <f t="shared" si="12"/>
        <v>10</v>
      </c>
      <c r="N521" s="20">
        <f t="shared" si="13"/>
        <v>2021</v>
      </c>
      <c r="O521" s="20">
        <v>72</v>
      </c>
      <c r="P521" s="209">
        <f t="shared" si="14"/>
        <v>46682</v>
      </c>
      <c r="Q521" s="20"/>
      <c r="R521" s="20" t="s">
        <v>22061</v>
      </c>
      <c r="S521" s="19" t="s">
        <v>22063</v>
      </c>
      <c r="T521" s="19" t="s">
        <v>22064</v>
      </c>
      <c r="U521" s="19" t="s">
        <v>316</v>
      </c>
      <c r="V521" s="209">
        <v>33148</v>
      </c>
      <c r="W521" s="20" t="s">
        <v>75</v>
      </c>
      <c r="X521" s="20">
        <v>16</v>
      </c>
      <c r="Y521" s="33" t="s">
        <v>12492</v>
      </c>
      <c r="Z521" s="19" t="s">
        <v>121</v>
      </c>
      <c r="AA521" s="20" t="s">
        <v>5824</v>
      </c>
      <c r="AB521" s="19" t="s">
        <v>5825</v>
      </c>
      <c r="AC521" s="20" t="s">
        <v>14386</v>
      </c>
    </row>
    <row r="522" spans="1:29" ht="22.5" customHeight="1" x14ac:dyDescent="0.35">
      <c r="A522" s="33">
        <v>520</v>
      </c>
      <c r="B522" s="20" t="s">
        <v>22065</v>
      </c>
      <c r="C522" s="20" t="s">
        <v>50</v>
      </c>
      <c r="D522" s="20" t="str">
        <f t="shared" si="10"/>
        <v>NTĐang học</v>
      </c>
      <c r="E522" s="20" t="s">
        <v>6332</v>
      </c>
      <c r="F522" s="20" t="s">
        <v>78</v>
      </c>
      <c r="G522" s="20" t="s">
        <v>5793</v>
      </c>
      <c r="H522" s="20" t="s">
        <v>5264</v>
      </c>
      <c r="I522" s="20" t="s">
        <v>22066</v>
      </c>
      <c r="J522" s="33" t="s">
        <v>10215</v>
      </c>
      <c r="K522" s="215" t="s">
        <v>10216</v>
      </c>
      <c r="L522" s="20">
        <f t="shared" si="11"/>
        <v>22</v>
      </c>
      <c r="M522" s="20">
        <f t="shared" si="12"/>
        <v>10</v>
      </c>
      <c r="N522" s="20">
        <f t="shared" si="13"/>
        <v>2021</v>
      </c>
      <c r="O522" s="20">
        <v>72</v>
      </c>
      <c r="P522" s="209">
        <f t="shared" si="14"/>
        <v>46682</v>
      </c>
      <c r="Q522" s="20"/>
      <c r="R522" s="20" t="s">
        <v>22065</v>
      </c>
      <c r="S522" s="19" t="s">
        <v>22067</v>
      </c>
      <c r="T522" s="19" t="s">
        <v>514</v>
      </c>
      <c r="U522" s="19" t="s">
        <v>503</v>
      </c>
      <c r="V522" s="209">
        <v>35308</v>
      </c>
      <c r="W522" s="20" t="s">
        <v>75</v>
      </c>
      <c r="X522" s="20">
        <v>16</v>
      </c>
      <c r="Y522" s="33" t="s">
        <v>12492</v>
      </c>
      <c r="Z522" s="19" t="s">
        <v>121</v>
      </c>
      <c r="AA522" s="20" t="s">
        <v>5824</v>
      </c>
      <c r="AB522" s="19" t="s">
        <v>5825</v>
      </c>
      <c r="AC522" s="20" t="s">
        <v>14386</v>
      </c>
    </row>
    <row r="523" spans="1:29" ht="22.5" customHeight="1" x14ac:dyDescent="0.35">
      <c r="A523" s="33">
        <v>521</v>
      </c>
      <c r="B523" s="20" t="s">
        <v>22068</v>
      </c>
      <c r="C523" s="20" t="s">
        <v>50</v>
      </c>
      <c r="D523" s="20" t="str">
        <f t="shared" si="10"/>
        <v>NTĐang học</v>
      </c>
      <c r="E523" s="20" t="s">
        <v>6332</v>
      </c>
      <c r="F523" s="20" t="s">
        <v>78</v>
      </c>
      <c r="G523" s="20" t="s">
        <v>5793</v>
      </c>
      <c r="H523" s="20" t="s">
        <v>5264</v>
      </c>
      <c r="I523" s="20" t="s">
        <v>22069</v>
      </c>
      <c r="J523" s="33" t="s">
        <v>10629</v>
      </c>
      <c r="K523" s="215" t="s">
        <v>10630</v>
      </c>
      <c r="L523" s="20">
        <f t="shared" si="11"/>
        <v>28</v>
      </c>
      <c r="M523" s="20">
        <f t="shared" si="12"/>
        <v>9</v>
      </c>
      <c r="N523" s="20">
        <f t="shared" si="13"/>
        <v>2021</v>
      </c>
      <c r="O523" s="20">
        <v>72</v>
      </c>
      <c r="P523" s="209">
        <f t="shared" si="14"/>
        <v>46658</v>
      </c>
      <c r="Q523" s="20"/>
      <c r="R523" s="20" t="s">
        <v>22068</v>
      </c>
      <c r="S523" s="19" t="s">
        <v>22070</v>
      </c>
      <c r="T523" s="19" t="s">
        <v>22071</v>
      </c>
      <c r="U523" s="19" t="s">
        <v>67</v>
      </c>
      <c r="V523" s="209">
        <v>36417</v>
      </c>
      <c r="W523" s="20" t="s">
        <v>44</v>
      </c>
      <c r="X523" s="20">
        <v>16</v>
      </c>
      <c r="Y523" s="33" t="s">
        <v>22072</v>
      </c>
      <c r="Z523" s="19" t="s">
        <v>279</v>
      </c>
      <c r="AA523" s="20" t="s">
        <v>5824</v>
      </c>
      <c r="AB523" s="19" t="s">
        <v>5825</v>
      </c>
      <c r="AC523" s="20" t="s">
        <v>14386</v>
      </c>
    </row>
    <row r="524" spans="1:29" ht="22.5" customHeight="1" x14ac:dyDescent="0.35">
      <c r="A524" s="33">
        <v>522</v>
      </c>
      <c r="B524" s="20" t="s">
        <v>22073</v>
      </c>
      <c r="C524" s="20" t="s">
        <v>50</v>
      </c>
      <c r="D524" s="20" t="str">
        <f t="shared" si="10"/>
        <v>NTĐang học</v>
      </c>
      <c r="E524" s="20" t="s">
        <v>6332</v>
      </c>
      <c r="F524" s="20" t="s">
        <v>78</v>
      </c>
      <c r="G524" s="20" t="s">
        <v>5793</v>
      </c>
      <c r="H524" s="20" t="s">
        <v>5264</v>
      </c>
      <c r="I524" s="20" t="s">
        <v>22074</v>
      </c>
      <c r="J524" s="33" t="s">
        <v>10215</v>
      </c>
      <c r="K524" s="215" t="s">
        <v>10216</v>
      </c>
      <c r="L524" s="20">
        <f t="shared" si="11"/>
        <v>22</v>
      </c>
      <c r="M524" s="20">
        <f t="shared" si="12"/>
        <v>10</v>
      </c>
      <c r="N524" s="20">
        <f t="shared" si="13"/>
        <v>2021</v>
      </c>
      <c r="O524" s="20">
        <v>72</v>
      </c>
      <c r="P524" s="209">
        <f t="shared" si="14"/>
        <v>46682</v>
      </c>
      <c r="Q524" s="20"/>
      <c r="R524" s="20" t="s">
        <v>22073</v>
      </c>
      <c r="S524" s="19" t="s">
        <v>22075</v>
      </c>
      <c r="T524" s="19" t="s">
        <v>5932</v>
      </c>
      <c r="U524" s="19" t="s">
        <v>2202</v>
      </c>
      <c r="V524" s="209">
        <v>33334</v>
      </c>
      <c r="W524" s="20" t="s">
        <v>75</v>
      </c>
      <c r="X524" s="20">
        <v>16</v>
      </c>
      <c r="Y524" s="33" t="s">
        <v>12499</v>
      </c>
      <c r="Z524" s="19" t="s">
        <v>279</v>
      </c>
      <c r="AA524" s="20" t="s">
        <v>5824</v>
      </c>
      <c r="AB524" s="19" t="s">
        <v>5825</v>
      </c>
      <c r="AC524" s="20" t="s">
        <v>14386</v>
      </c>
    </row>
    <row r="525" spans="1:29" ht="22.5" customHeight="1" x14ac:dyDescent="0.35">
      <c r="A525" s="33">
        <v>523</v>
      </c>
      <c r="B525" s="20" t="s">
        <v>22076</v>
      </c>
      <c r="C525" s="20" t="s">
        <v>50</v>
      </c>
      <c r="D525" s="20" t="str">
        <f t="shared" si="10"/>
        <v>NTĐang học</v>
      </c>
      <c r="E525" s="20" t="s">
        <v>6332</v>
      </c>
      <c r="F525" s="20" t="s">
        <v>78</v>
      </c>
      <c r="G525" s="20" t="s">
        <v>5793</v>
      </c>
      <c r="H525" s="20" t="s">
        <v>5264</v>
      </c>
      <c r="I525" s="20" t="s">
        <v>22077</v>
      </c>
      <c r="J525" s="33" t="s">
        <v>11336</v>
      </c>
      <c r="K525" s="215" t="s">
        <v>11337</v>
      </c>
      <c r="L525" s="20">
        <f t="shared" si="11"/>
        <v>26</v>
      </c>
      <c r="M525" s="20">
        <f t="shared" si="12"/>
        <v>11</v>
      </c>
      <c r="N525" s="20">
        <f t="shared" si="13"/>
        <v>2021</v>
      </c>
      <c r="O525" s="20">
        <v>72</v>
      </c>
      <c r="P525" s="209">
        <f t="shared" si="14"/>
        <v>46717</v>
      </c>
      <c r="Q525" s="20"/>
      <c r="R525" s="20" t="s">
        <v>22076</v>
      </c>
      <c r="S525" s="19" t="s">
        <v>22078</v>
      </c>
      <c r="T525" s="19" t="s">
        <v>9927</v>
      </c>
      <c r="U525" s="19" t="s">
        <v>1789</v>
      </c>
      <c r="V525" s="209">
        <v>31680</v>
      </c>
      <c r="W525" s="20" t="s">
        <v>75</v>
      </c>
      <c r="X525" s="20">
        <v>16</v>
      </c>
      <c r="Y525" s="33" t="s">
        <v>12499</v>
      </c>
      <c r="Z525" s="19" t="s">
        <v>279</v>
      </c>
      <c r="AA525" s="20" t="s">
        <v>5824</v>
      </c>
      <c r="AB525" s="19" t="s">
        <v>5825</v>
      </c>
      <c r="AC525" s="20" t="s">
        <v>14386</v>
      </c>
    </row>
    <row r="526" spans="1:29" ht="22.5" customHeight="1" x14ac:dyDescent="0.35">
      <c r="A526" s="33">
        <v>524</v>
      </c>
      <c r="B526" s="20" t="s">
        <v>22079</v>
      </c>
      <c r="C526" s="20" t="s">
        <v>50</v>
      </c>
      <c r="D526" s="20" t="str">
        <f t="shared" si="10"/>
        <v>NTĐang học</v>
      </c>
      <c r="E526" s="20" t="s">
        <v>6332</v>
      </c>
      <c r="F526" s="20" t="s">
        <v>78</v>
      </c>
      <c r="G526" s="20" t="s">
        <v>5793</v>
      </c>
      <c r="H526" s="20" t="s">
        <v>5264</v>
      </c>
      <c r="I526" s="20" t="s">
        <v>22080</v>
      </c>
      <c r="J526" s="33" t="s">
        <v>10215</v>
      </c>
      <c r="K526" s="215" t="s">
        <v>10216</v>
      </c>
      <c r="L526" s="20">
        <f t="shared" si="11"/>
        <v>22</v>
      </c>
      <c r="M526" s="20">
        <f t="shared" si="12"/>
        <v>10</v>
      </c>
      <c r="N526" s="20">
        <f t="shared" si="13"/>
        <v>2021</v>
      </c>
      <c r="O526" s="20">
        <v>72</v>
      </c>
      <c r="P526" s="209">
        <f t="shared" si="14"/>
        <v>46682</v>
      </c>
      <c r="Q526" s="20"/>
      <c r="R526" s="20" t="s">
        <v>22079</v>
      </c>
      <c r="S526" s="19" t="s">
        <v>13679</v>
      </c>
      <c r="T526" s="19" t="s">
        <v>476</v>
      </c>
      <c r="U526" s="19" t="s">
        <v>173</v>
      </c>
      <c r="V526" s="210">
        <v>37917</v>
      </c>
      <c r="W526" s="20" t="s">
        <v>44</v>
      </c>
      <c r="X526" s="20">
        <v>16</v>
      </c>
      <c r="Y526" s="33" t="s">
        <v>5823</v>
      </c>
      <c r="Z526" s="19" t="s">
        <v>279</v>
      </c>
      <c r="AA526" s="20" t="s">
        <v>5824</v>
      </c>
      <c r="AB526" s="19" t="s">
        <v>5825</v>
      </c>
      <c r="AC526" s="20" t="s">
        <v>14386</v>
      </c>
    </row>
    <row r="527" spans="1:29" ht="22.5" customHeight="1" x14ac:dyDescent="0.35">
      <c r="A527" s="33">
        <v>525</v>
      </c>
      <c r="B527" s="20" t="s">
        <v>22081</v>
      </c>
      <c r="C527" s="20" t="s">
        <v>50</v>
      </c>
      <c r="D527" s="20" t="str">
        <f t="shared" si="10"/>
        <v>NTĐang học</v>
      </c>
      <c r="E527" s="20" t="s">
        <v>6332</v>
      </c>
      <c r="F527" s="20" t="s">
        <v>78</v>
      </c>
      <c r="G527" s="20" t="s">
        <v>5793</v>
      </c>
      <c r="H527" s="20" t="s">
        <v>5264</v>
      </c>
      <c r="I527" s="20" t="s">
        <v>22082</v>
      </c>
      <c r="J527" s="33" t="s">
        <v>10215</v>
      </c>
      <c r="K527" s="215" t="s">
        <v>10216</v>
      </c>
      <c r="L527" s="20">
        <f t="shared" si="11"/>
        <v>22</v>
      </c>
      <c r="M527" s="20">
        <f t="shared" si="12"/>
        <v>10</v>
      </c>
      <c r="N527" s="20">
        <f t="shared" si="13"/>
        <v>2021</v>
      </c>
      <c r="O527" s="20">
        <v>72</v>
      </c>
      <c r="P527" s="209">
        <f t="shared" si="14"/>
        <v>46682</v>
      </c>
      <c r="Q527" s="20"/>
      <c r="R527" s="20" t="s">
        <v>22081</v>
      </c>
      <c r="S527" s="19" t="s">
        <v>21047</v>
      </c>
      <c r="T527" s="19" t="s">
        <v>445</v>
      </c>
      <c r="U527" s="19" t="s">
        <v>455</v>
      </c>
      <c r="V527" s="209">
        <v>33550</v>
      </c>
      <c r="W527" s="20" t="s">
        <v>75</v>
      </c>
      <c r="X527" s="20">
        <v>16</v>
      </c>
      <c r="Y527" s="33" t="s">
        <v>5823</v>
      </c>
      <c r="Z527" s="19" t="s">
        <v>279</v>
      </c>
      <c r="AA527" s="20" t="s">
        <v>5824</v>
      </c>
      <c r="AB527" s="19" t="s">
        <v>5825</v>
      </c>
      <c r="AC527" s="20" t="s">
        <v>14386</v>
      </c>
    </row>
    <row r="528" spans="1:29" ht="22.5" customHeight="1" x14ac:dyDescent="0.35">
      <c r="A528" s="33">
        <v>526</v>
      </c>
      <c r="B528" s="20" t="s">
        <v>22083</v>
      </c>
      <c r="C528" s="20" t="s">
        <v>50</v>
      </c>
      <c r="D528" s="20" t="str">
        <f t="shared" si="10"/>
        <v>NTĐang học</v>
      </c>
      <c r="E528" s="20" t="s">
        <v>6332</v>
      </c>
      <c r="F528" s="20" t="s">
        <v>78</v>
      </c>
      <c r="G528" s="20" t="s">
        <v>5793</v>
      </c>
      <c r="H528" s="20" t="s">
        <v>5264</v>
      </c>
      <c r="I528" s="20" t="s">
        <v>22084</v>
      </c>
      <c r="J528" s="33" t="s">
        <v>10640</v>
      </c>
      <c r="K528" s="215" t="s">
        <v>10641</v>
      </c>
      <c r="L528" s="20">
        <f t="shared" si="11"/>
        <v>11</v>
      </c>
      <c r="M528" s="20">
        <f t="shared" si="12"/>
        <v>2</v>
      </c>
      <c r="N528" s="20">
        <f t="shared" si="13"/>
        <v>2022</v>
      </c>
      <c r="O528" s="20">
        <v>72</v>
      </c>
      <c r="P528" s="209">
        <f t="shared" si="14"/>
        <v>46794</v>
      </c>
      <c r="Q528" s="20"/>
      <c r="R528" s="20" t="s">
        <v>22083</v>
      </c>
      <c r="S528" s="19" t="s">
        <v>12116</v>
      </c>
      <c r="T528" s="19" t="s">
        <v>1770</v>
      </c>
      <c r="U528" s="19" t="s">
        <v>173</v>
      </c>
      <c r="V528" s="209">
        <v>33013</v>
      </c>
      <c r="W528" s="20" t="s">
        <v>44</v>
      </c>
      <c r="X528" s="20">
        <v>16</v>
      </c>
      <c r="Y528" s="33" t="s">
        <v>5823</v>
      </c>
      <c r="Z528" s="19" t="s">
        <v>279</v>
      </c>
      <c r="AA528" s="20" t="s">
        <v>5824</v>
      </c>
      <c r="AB528" s="19" t="s">
        <v>5825</v>
      </c>
      <c r="AC528" s="20" t="s">
        <v>14386</v>
      </c>
    </row>
    <row r="529" spans="1:29" ht="22.5" customHeight="1" x14ac:dyDescent="0.35">
      <c r="A529" s="33">
        <v>527</v>
      </c>
      <c r="B529" s="20" t="s">
        <v>22085</v>
      </c>
      <c r="C529" s="20" t="s">
        <v>50</v>
      </c>
      <c r="D529" s="20" t="str">
        <f t="shared" si="10"/>
        <v>NTĐang học</v>
      </c>
      <c r="E529" s="20" t="s">
        <v>6332</v>
      </c>
      <c r="F529" s="20" t="s">
        <v>78</v>
      </c>
      <c r="G529" s="20" t="s">
        <v>5793</v>
      </c>
      <c r="H529" s="20" t="s">
        <v>5264</v>
      </c>
      <c r="I529" s="20" t="s">
        <v>22086</v>
      </c>
      <c r="J529" s="33" t="s">
        <v>830</v>
      </c>
      <c r="K529" s="215" t="s">
        <v>831</v>
      </c>
      <c r="L529" s="20">
        <f t="shared" si="11"/>
        <v>30</v>
      </c>
      <c r="M529" s="20">
        <f t="shared" si="12"/>
        <v>12</v>
      </c>
      <c r="N529" s="20">
        <f t="shared" si="13"/>
        <v>2021</v>
      </c>
      <c r="O529" s="20">
        <v>72</v>
      </c>
      <c r="P529" s="209">
        <f t="shared" si="14"/>
        <v>46751</v>
      </c>
      <c r="Q529" s="20"/>
      <c r="R529" s="20" t="s">
        <v>22085</v>
      </c>
      <c r="S529" s="19" t="s">
        <v>2424</v>
      </c>
      <c r="T529" s="19" t="s">
        <v>2705</v>
      </c>
      <c r="U529" s="19" t="s">
        <v>516</v>
      </c>
      <c r="V529" s="209">
        <v>32875</v>
      </c>
      <c r="W529" s="20" t="s">
        <v>44</v>
      </c>
      <c r="X529" s="20">
        <v>16</v>
      </c>
      <c r="Y529" s="33" t="s">
        <v>5823</v>
      </c>
      <c r="Z529" s="19" t="s">
        <v>279</v>
      </c>
      <c r="AA529" s="20" t="s">
        <v>5824</v>
      </c>
      <c r="AB529" s="19" t="s">
        <v>5825</v>
      </c>
      <c r="AC529" s="20" t="s">
        <v>14386</v>
      </c>
    </row>
    <row r="530" spans="1:29" ht="22.5" customHeight="1" x14ac:dyDescent="0.35">
      <c r="A530" s="33">
        <v>528</v>
      </c>
      <c r="B530" s="20" t="s">
        <v>22087</v>
      </c>
      <c r="C530" s="20" t="s">
        <v>50</v>
      </c>
      <c r="D530" s="20" t="str">
        <f t="shared" si="10"/>
        <v>NTĐang học</v>
      </c>
      <c r="E530" s="20" t="s">
        <v>6332</v>
      </c>
      <c r="F530" s="20" t="s">
        <v>78</v>
      </c>
      <c r="G530" s="20" t="s">
        <v>5793</v>
      </c>
      <c r="H530" s="20" t="s">
        <v>5264</v>
      </c>
      <c r="I530" s="20" t="s">
        <v>22088</v>
      </c>
      <c r="J530" s="33" t="s">
        <v>12317</v>
      </c>
      <c r="K530" s="215" t="s">
        <v>12318</v>
      </c>
      <c r="L530" s="20">
        <f t="shared" si="11"/>
        <v>21</v>
      </c>
      <c r="M530" s="20">
        <f t="shared" si="12"/>
        <v>12</v>
      </c>
      <c r="N530" s="20">
        <f t="shared" si="13"/>
        <v>2021</v>
      </c>
      <c r="O530" s="20">
        <v>72</v>
      </c>
      <c r="P530" s="209">
        <f t="shared" si="14"/>
        <v>46742</v>
      </c>
      <c r="Q530" s="20"/>
      <c r="R530" s="20" t="s">
        <v>22087</v>
      </c>
      <c r="S530" s="19" t="s">
        <v>22089</v>
      </c>
      <c r="T530" s="19" t="s">
        <v>618</v>
      </c>
      <c r="U530" s="19" t="s">
        <v>22090</v>
      </c>
      <c r="V530" s="209">
        <v>28865</v>
      </c>
      <c r="W530" s="20" t="s">
        <v>75</v>
      </c>
      <c r="X530" s="20">
        <v>16</v>
      </c>
      <c r="Y530" s="33" t="s">
        <v>5823</v>
      </c>
      <c r="Z530" s="19" t="s">
        <v>279</v>
      </c>
      <c r="AA530" s="20" t="s">
        <v>5824</v>
      </c>
      <c r="AB530" s="19" t="s">
        <v>5825</v>
      </c>
      <c r="AC530" s="20" t="s">
        <v>14386</v>
      </c>
    </row>
    <row r="531" spans="1:29" ht="22.5" customHeight="1" x14ac:dyDescent="0.35">
      <c r="A531" s="33">
        <v>529</v>
      </c>
      <c r="B531" s="20" t="s">
        <v>22091</v>
      </c>
      <c r="C531" s="20" t="s">
        <v>50</v>
      </c>
      <c r="D531" s="20" t="str">
        <f t="shared" si="10"/>
        <v>NTĐang học</v>
      </c>
      <c r="E531" s="20" t="s">
        <v>6332</v>
      </c>
      <c r="F531" s="20" t="s">
        <v>78</v>
      </c>
      <c r="G531" s="20" t="s">
        <v>5793</v>
      </c>
      <c r="H531" s="20" t="s">
        <v>5264</v>
      </c>
      <c r="I531" s="20" t="s">
        <v>22092</v>
      </c>
      <c r="J531" s="33" t="s">
        <v>830</v>
      </c>
      <c r="K531" s="215" t="s">
        <v>831</v>
      </c>
      <c r="L531" s="20">
        <f t="shared" si="11"/>
        <v>30</v>
      </c>
      <c r="M531" s="20">
        <f t="shared" si="12"/>
        <v>12</v>
      </c>
      <c r="N531" s="20">
        <f t="shared" si="13"/>
        <v>2021</v>
      </c>
      <c r="O531" s="20">
        <v>72</v>
      </c>
      <c r="P531" s="209">
        <f t="shared" si="14"/>
        <v>46751</v>
      </c>
      <c r="Q531" s="20"/>
      <c r="R531" s="20" t="s">
        <v>22091</v>
      </c>
      <c r="S531" s="19" t="s">
        <v>22093</v>
      </c>
      <c r="T531" s="19" t="s">
        <v>2645</v>
      </c>
      <c r="U531" s="19" t="s">
        <v>656</v>
      </c>
      <c r="V531" s="209">
        <v>29985</v>
      </c>
      <c r="W531" s="20" t="s">
        <v>44</v>
      </c>
      <c r="X531" s="20">
        <v>16</v>
      </c>
      <c r="Y531" s="33" t="s">
        <v>5823</v>
      </c>
      <c r="Z531" s="19" t="s">
        <v>279</v>
      </c>
      <c r="AA531" s="20" t="s">
        <v>5824</v>
      </c>
      <c r="AB531" s="19" t="s">
        <v>5825</v>
      </c>
      <c r="AC531" s="20" t="s">
        <v>14386</v>
      </c>
    </row>
    <row r="532" spans="1:29" ht="22.5" customHeight="1" x14ac:dyDescent="0.35">
      <c r="A532" s="33">
        <v>530</v>
      </c>
      <c r="B532" s="20" t="s">
        <v>22094</v>
      </c>
      <c r="C532" s="20" t="s">
        <v>50</v>
      </c>
      <c r="D532" s="20" t="str">
        <f t="shared" si="10"/>
        <v>NTĐang học</v>
      </c>
      <c r="E532" s="20" t="s">
        <v>6332</v>
      </c>
      <c r="F532" s="20" t="s">
        <v>78</v>
      </c>
      <c r="G532" s="20" t="s">
        <v>5793</v>
      </c>
      <c r="H532" s="20" t="s">
        <v>5264</v>
      </c>
      <c r="I532" s="20" t="s">
        <v>22095</v>
      </c>
      <c r="J532" s="33" t="s">
        <v>830</v>
      </c>
      <c r="K532" s="215" t="s">
        <v>831</v>
      </c>
      <c r="L532" s="20">
        <f t="shared" si="11"/>
        <v>30</v>
      </c>
      <c r="M532" s="20">
        <f t="shared" si="12"/>
        <v>12</v>
      </c>
      <c r="N532" s="20">
        <f t="shared" si="13"/>
        <v>2021</v>
      </c>
      <c r="O532" s="20">
        <v>72</v>
      </c>
      <c r="P532" s="209">
        <f t="shared" si="14"/>
        <v>46751</v>
      </c>
      <c r="Q532" s="20"/>
      <c r="R532" s="20" t="s">
        <v>22094</v>
      </c>
      <c r="S532" s="19" t="s">
        <v>22096</v>
      </c>
      <c r="T532" s="19" t="s">
        <v>548</v>
      </c>
      <c r="U532" s="19" t="s">
        <v>20420</v>
      </c>
      <c r="V532" s="209">
        <v>29606</v>
      </c>
      <c r="W532" s="20" t="s">
        <v>44</v>
      </c>
      <c r="X532" s="20">
        <v>16</v>
      </c>
      <c r="Y532" s="33" t="s">
        <v>5823</v>
      </c>
      <c r="Z532" s="19" t="s">
        <v>279</v>
      </c>
      <c r="AA532" s="20" t="s">
        <v>5824</v>
      </c>
      <c r="AB532" s="19" t="s">
        <v>5825</v>
      </c>
      <c r="AC532" s="20" t="s">
        <v>14386</v>
      </c>
    </row>
    <row r="533" spans="1:29" ht="22.5" customHeight="1" x14ac:dyDescent="0.35">
      <c r="A533" s="33">
        <v>531</v>
      </c>
      <c r="B533" s="20" t="s">
        <v>22097</v>
      </c>
      <c r="C533" s="20" t="s">
        <v>50</v>
      </c>
      <c r="D533" s="20" t="str">
        <f t="shared" si="10"/>
        <v>NTĐang học</v>
      </c>
      <c r="E533" s="20" t="s">
        <v>6332</v>
      </c>
      <c r="F533" s="20" t="s">
        <v>78</v>
      </c>
      <c r="G533" s="20" t="s">
        <v>5793</v>
      </c>
      <c r="H533" s="20" t="s">
        <v>5264</v>
      </c>
      <c r="I533" s="20" t="s">
        <v>22098</v>
      </c>
      <c r="J533" s="33" t="s">
        <v>830</v>
      </c>
      <c r="K533" s="215" t="s">
        <v>831</v>
      </c>
      <c r="L533" s="20">
        <f t="shared" si="11"/>
        <v>30</v>
      </c>
      <c r="M533" s="20">
        <f t="shared" si="12"/>
        <v>12</v>
      </c>
      <c r="N533" s="20">
        <f t="shared" si="13"/>
        <v>2021</v>
      </c>
      <c r="O533" s="20">
        <v>72</v>
      </c>
      <c r="P533" s="209">
        <f t="shared" si="14"/>
        <v>46751</v>
      </c>
      <c r="Q533" s="20"/>
      <c r="R533" s="20" t="s">
        <v>22097</v>
      </c>
      <c r="S533" s="19" t="s">
        <v>22099</v>
      </c>
      <c r="T533" s="19" t="s">
        <v>548</v>
      </c>
      <c r="U533" s="19" t="s">
        <v>557</v>
      </c>
      <c r="V533" s="210">
        <v>31016</v>
      </c>
      <c r="W533" s="20" t="s">
        <v>44</v>
      </c>
      <c r="X533" s="20">
        <v>16</v>
      </c>
      <c r="Y533" s="33" t="s">
        <v>5823</v>
      </c>
      <c r="Z533" s="19" t="s">
        <v>279</v>
      </c>
      <c r="AA533" s="20" t="s">
        <v>5824</v>
      </c>
      <c r="AB533" s="19" t="s">
        <v>5825</v>
      </c>
      <c r="AC533" s="20" t="s">
        <v>14386</v>
      </c>
    </row>
    <row r="534" spans="1:29" ht="22.5" customHeight="1" x14ac:dyDescent="0.35">
      <c r="A534" s="33">
        <v>532</v>
      </c>
      <c r="B534" s="20" t="s">
        <v>22100</v>
      </c>
      <c r="C534" s="20" t="s">
        <v>50</v>
      </c>
      <c r="D534" s="20" t="str">
        <f t="shared" si="10"/>
        <v>NTĐang học</v>
      </c>
      <c r="E534" s="20" t="s">
        <v>6332</v>
      </c>
      <c r="F534" s="20" t="s">
        <v>78</v>
      </c>
      <c r="G534" s="20" t="s">
        <v>5793</v>
      </c>
      <c r="H534" s="20" t="s">
        <v>5264</v>
      </c>
      <c r="I534" s="20" t="s">
        <v>22101</v>
      </c>
      <c r="J534" s="33" t="s">
        <v>12317</v>
      </c>
      <c r="K534" s="215" t="s">
        <v>12318</v>
      </c>
      <c r="L534" s="20">
        <f t="shared" si="11"/>
        <v>21</v>
      </c>
      <c r="M534" s="20">
        <f t="shared" si="12"/>
        <v>12</v>
      </c>
      <c r="N534" s="20">
        <f t="shared" si="13"/>
        <v>2021</v>
      </c>
      <c r="O534" s="20">
        <v>72</v>
      </c>
      <c r="P534" s="209">
        <f t="shared" si="14"/>
        <v>46742</v>
      </c>
      <c r="Q534" s="20"/>
      <c r="R534" s="20" t="s">
        <v>22100</v>
      </c>
      <c r="S534" s="19" t="s">
        <v>22102</v>
      </c>
      <c r="T534" s="19" t="s">
        <v>1408</v>
      </c>
      <c r="U534" s="19" t="s">
        <v>3985</v>
      </c>
      <c r="V534" s="209">
        <v>35290</v>
      </c>
      <c r="W534" s="20" t="s">
        <v>75</v>
      </c>
      <c r="X534" s="20">
        <v>16</v>
      </c>
      <c r="Y534" s="33" t="s">
        <v>5823</v>
      </c>
      <c r="Z534" s="19" t="s">
        <v>279</v>
      </c>
      <c r="AA534" s="20" t="s">
        <v>5824</v>
      </c>
      <c r="AB534" s="19" t="s">
        <v>5825</v>
      </c>
      <c r="AC534" s="20" t="s">
        <v>14386</v>
      </c>
    </row>
    <row r="535" spans="1:29" ht="22.5" customHeight="1" x14ac:dyDescent="0.35">
      <c r="A535" s="33">
        <v>533</v>
      </c>
      <c r="B535" s="20" t="s">
        <v>22103</v>
      </c>
      <c r="C535" s="20" t="s">
        <v>50</v>
      </c>
      <c r="D535" s="20" t="str">
        <f t="shared" si="10"/>
        <v>NTĐang học</v>
      </c>
      <c r="E535" s="20" t="s">
        <v>6332</v>
      </c>
      <c r="F535" s="20" t="s">
        <v>78</v>
      </c>
      <c r="G535" s="20" t="s">
        <v>5793</v>
      </c>
      <c r="H535" s="20" t="s">
        <v>5264</v>
      </c>
      <c r="I535" s="20" t="s">
        <v>22104</v>
      </c>
      <c r="J535" s="33" t="s">
        <v>12317</v>
      </c>
      <c r="K535" s="215" t="s">
        <v>12318</v>
      </c>
      <c r="L535" s="20">
        <f t="shared" si="11"/>
        <v>21</v>
      </c>
      <c r="M535" s="20">
        <f t="shared" si="12"/>
        <v>12</v>
      </c>
      <c r="N535" s="20">
        <f t="shared" si="13"/>
        <v>2021</v>
      </c>
      <c r="O535" s="20">
        <v>72</v>
      </c>
      <c r="P535" s="209">
        <f t="shared" si="14"/>
        <v>46742</v>
      </c>
      <c r="Q535" s="20"/>
      <c r="R535" s="20" t="s">
        <v>22103</v>
      </c>
      <c r="S535" s="19" t="s">
        <v>1807</v>
      </c>
      <c r="T535" s="19" t="s">
        <v>1808</v>
      </c>
      <c r="U535" s="19" t="s">
        <v>864</v>
      </c>
      <c r="V535" s="209">
        <v>30115</v>
      </c>
      <c r="W535" s="20" t="s">
        <v>44</v>
      </c>
      <c r="X535" s="20">
        <v>16</v>
      </c>
      <c r="Y535" s="33" t="s">
        <v>5823</v>
      </c>
      <c r="Z535" s="19" t="s">
        <v>279</v>
      </c>
      <c r="AA535" s="20" t="s">
        <v>5824</v>
      </c>
      <c r="AB535" s="19" t="s">
        <v>5825</v>
      </c>
      <c r="AC535" s="20" t="s">
        <v>14386</v>
      </c>
    </row>
    <row r="536" spans="1:29" ht="22.5" customHeight="1" x14ac:dyDescent="0.35">
      <c r="A536" s="33">
        <v>534</v>
      </c>
      <c r="B536" s="20" t="s">
        <v>22105</v>
      </c>
      <c r="C536" s="20" t="s">
        <v>50</v>
      </c>
      <c r="D536" s="20" t="str">
        <f t="shared" si="10"/>
        <v>NTĐang học</v>
      </c>
      <c r="E536" s="20" t="s">
        <v>6332</v>
      </c>
      <c r="F536" s="20" t="s">
        <v>78</v>
      </c>
      <c r="G536" s="20" t="s">
        <v>5793</v>
      </c>
      <c r="H536" s="20" t="s">
        <v>5264</v>
      </c>
      <c r="I536" s="20" t="s">
        <v>22106</v>
      </c>
      <c r="J536" s="33" t="s">
        <v>10215</v>
      </c>
      <c r="K536" s="215" t="s">
        <v>10216</v>
      </c>
      <c r="L536" s="20">
        <f t="shared" si="11"/>
        <v>22</v>
      </c>
      <c r="M536" s="20">
        <f t="shared" si="12"/>
        <v>10</v>
      </c>
      <c r="N536" s="20">
        <f t="shared" si="13"/>
        <v>2021</v>
      </c>
      <c r="O536" s="20">
        <v>72</v>
      </c>
      <c r="P536" s="209">
        <f t="shared" si="14"/>
        <v>46682</v>
      </c>
      <c r="Q536" s="20"/>
      <c r="R536" s="20" t="s">
        <v>22105</v>
      </c>
      <c r="S536" s="19" t="s">
        <v>22107</v>
      </c>
      <c r="T536" s="19" t="s">
        <v>586</v>
      </c>
      <c r="U536" s="19" t="s">
        <v>22108</v>
      </c>
      <c r="V536" s="210">
        <v>35043</v>
      </c>
      <c r="W536" s="20" t="s">
        <v>75</v>
      </c>
      <c r="X536" s="20">
        <v>16</v>
      </c>
      <c r="Y536" s="33" t="s">
        <v>5823</v>
      </c>
      <c r="Z536" s="19" t="s">
        <v>279</v>
      </c>
      <c r="AA536" s="20" t="s">
        <v>5824</v>
      </c>
      <c r="AB536" s="19" t="s">
        <v>5825</v>
      </c>
      <c r="AC536" s="20" t="s">
        <v>14386</v>
      </c>
    </row>
    <row r="537" spans="1:29" ht="22.5" customHeight="1" x14ac:dyDescent="0.35">
      <c r="A537" s="33">
        <v>535</v>
      </c>
      <c r="B537" s="20" t="s">
        <v>22109</v>
      </c>
      <c r="C537" s="20" t="s">
        <v>50</v>
      </c>
      <c r="D537" s="20" t="str">
        <f t="shared" si="10"/>
        <v>TLĐang học</v>
      </c>
      <c r="E537" s="20" t="s">
        <v>6332</v>
      </c>
      <c r="F537" s="20" t="s">
        <v>78</v>
      </c>
      <c r="G537" s="20" t="s">
        <v>5793</v>
      </c>
      <c r="H537" s="20" t="s">
        <v>5264</v>
      </c>
      <c r="I537" s="20" t="s">
        <v>22110</v>
      </c>
      <c r="J537" s="33" t="s">
        <v>11336</v>
      </c>
      <c r="K537" s="215" t="s">
        <v>11337</v>
      </c>
      <c r="L537" s="20">
        <f t="shared" si="11"/>
        <v>26</v>
      </c>
      <c r="M537" s="20">
        <f t="shared" si="12"/>
        <v>11</v>
      </c>
      <c r="N537" s="20">
        <f t="shared" si="13"/>
        <v>2021</v>
      </c>
      <c r="O537" s="20">
        <v>72</v>
      </c>
      <c r="P537" s="209">
        <f t="shared" si="14"/>
        <v>46717</v>
      </c>
      <c r="Q537" s="20"/>
      <c r="R537" s="20" t="s">
        <v>22109</v>
      </c>
      <c r="S537" s="19" t="s">
        <v>22111</v>
      </c>
      <c r="T537" s="19" t="s">
        <v>12824</v>
      </c>
      <c r="U537" s="19" t="s">
        <v>804</v>
      </c>
      <c r="V537" s="210">
        <v>25898</v>
      </c>
      <c r="W537" s="20" t="s">
        <v>44</v>
      </c>
      <c r="X537" s="20">
        <v>16</v>
      </c>
      <c r="Y537" s="33" t="s">
        <v>22112</v>
      </c>
      <c r="Z537" s="19" t="s">
        <v>279</v>
      </c>
      <c r="AA537" s="20" t="s">
        <v>6203</v>
      </c>
      <c r="AB537" s="19" t="s">
        <v>6204</v>
      </c>
      <c r="AC537" s="20" t="s">
        <v>14386</v>
      </c>
    </row>
    <row r="538" spans="1:29" ht="22.5" customHeight="1" x14ac:dyDescent="0.35">
      <c r="A538" s="33">
        <v>536</v>
      </c>
      <c r="B538" s="20" t="s">
        <v>22113</v>
      </c>
      <c r="C538" s="20" t="s">
        <v>50</v>
      </c>
      <c r="D538" s="20" t="str">
        <f t="shared" si="10"/>
        <v>TLĐang học</v>
      </c>
      <c r="E538" s="20" t="s">
        <v>6332</v>
      </c>
      <c r="F538" s="20" t="s">
        <v>78</v>
      </c>
      <c r="G538" s="20" t="s">
        <v>5793</v>
      </c>
      <c r="H538" s="20" t="s">
        <v>5264</v>
      </c>
      <c r="I538" s="20" t="s">
        <v>22114</v>
      </c>
      <c r="J538" s="33" t="s">
        <v>267</v>
      </c>
      <c r="K538" s="215" t="s">
        <v>268</v>
      </c>
      <c r="L538" s="20">
        <f t="shared" si="11"/>
        <v>21</v>
      </c>
      <c r="M538" s="20">
        <f t="shared" si="12"/>
        <v>3</v>
      </c>
      <c r="N538" s="20">
        <f t="shared" si="13"/>
        <v>2022</v>
      </c>
      <c r="O538" s="20">
        <v>72</v>
      </c>
      <c r="P538" s="209">
        <f t="shared" si="14"/>
        <v>46833</v>
      </c>
      <c r="Q538" s="20"/>
      <c r="R538" s="20" t="s">
        <v>22113</v>
      </c>
      <c r="S538" s="19" t="s">
        <v>19339</v>
      </c>
      <c r="T538" s="19" t="s">
        <v>702</v>
      </c>
      <c r="U538" s="19" t="s">
        <v>804</v>
      </c>
      <c r="V538" s="210">
        <v>32137</v>
      </c>
      <c r="W538" s="20" t="s">
        <v>44</v>
      </c>
      <c r="X538" s="20">
        <v>17</v>
      </c>
      <c r="Y538" s="33" t="s">
        <v>22115</v>
      </c>
      <c r="Z538" s="19" t="s">
        <v>279</v>
      </c>
      <c r="AA538" s="20" t="s">
        <v>6203</v>
      </c>
      <c r="AB538" s="19" t="s">
        <v>6204</v>
      </c>
      <c r="AC538" s="20" t="s">
        <v>14386</v>
      </c>
    </row>
    <row r="539" spans="1:29" ht="22.5" customHeight="1" x14ac:dyDescent="0.35">
      <c r="A539" s="33">
        <v>537</v>
      </c>
      <c r="B539" s="20" t="s">
        <v>22116</v>
      </c>
      <c r="C539" s="20" t="s">
        <v>50</v>
      </c>
      <c r="D539" s="20" t="str">
        <f t="shared" si="10"/>
        <v>DNAVĐang học</v>
      </c>
      <c r="E539" s="20" t="s">
        <v>6332</v>
      </c>
      <c r="F539" s="20" t="s">
        <v>78</v>
      </c>
      <c r="G539" s="20" t="s">
        <v>34</v>
      </c>
      <c r="H539" s="20" t="s">
        <v>35</v>
      </c>
      <c r="I539" s="20" t="s">
        <v>8325</v>
      </c>
      <c r="J539" s="33" t="s">
        <v>814</v>
      </c>
      <c r="K539" s="215" t="s">
        <v>815</v>
      </c>
      <c r="L539" s="20">
        <f t="shared" si="11"/>
        <v>22</v>
      </c>
      <c r="M539" s="20">
        <f t="shared" si="12"/>
        <v>8</v>
      </c>
      <c r="N539" s="20">
        <f t="shared" si="13"/>
        <v>2018</v>
      </c>
      <c r="O539" s="20">
        <v>96</v>
      </c>
      <c r="P539" s="209">
        <f t="shared" si="14"/>
        <v>46256</v>
      </c>
      <c r="Q539" s="20"/>
      <c r="R539" s="20" t="s">
        <v>22116</v>
      </c>
      <c r="S539" s="19" t="s">
        <v>22117</v>
      </c>
      <c r="T539" s="19" t="s">
        <v>435</v>
      </c>
      <c r="U539" s="19" t="s">
        <v>10956</v>
      </c>
      <c r="V539" s="209">
        <v>30128</v>
      </c>
      <c r="W539" s="20" t="s">
        <v>75</v>
      </c>
      <c r="X539" s="20">
        <v>13</v>
      </c>
      <c r="Y539" s="33" t="s">
        <v>61</v>
      </c>
      <c r="Z539" s="19" t="s">
        <v>62</v>
      </c>
      <c r="AA539" s="20" t="s">
        <v>47</v>
      </c>
      <c r="AB539" s="19" t="s">
        <v>14285</v>
      </c>
      <c r="AC539" s="20" t="s">
        <v>14286</v>
      </c>
    </row>
    <row r="540" spans="1:29" ht="22.5" customHeight="1" x14ac:dyDescent="0.35">
      <c r="A540" s="33">
        <v>538</v>
      </c>
      <c r="B540" s="20" t="s">
        <v>22118</v>
      </c>
      <c r="C540" s="20" t="s">
        <v>50</v>
      </c>
      <c r="D540" s="20" t="str">
        <f t="shared" si="10"/>
        <v>DNCNĐang học</v>
      </c>
      <c r="E540" s="20" t="s">
        <v>6332</v>
      </c>
      <c r="F540" s="20" t="s">
        <v>78</v>
      </c>
      <c r="G540" s="20" t="s">
        <v>34</v>
      </c>
      <c r="H540" s="20" t="s">
        <v>35</v>
      </c>
      <c r="I540" s="20" t="s">
        <v>8314</v>
      </c>
      <c r="J540" s="33" t="s">
        <v>2347</v>
      </c>
      <c r="K540" s="215" t="s">
        <v>2348</v>
      </c>
      <c r="L540" s="20">
        <f t="shared" si="11"/>
        <v>1</v>
      </c>
      <c r="M540" s="20">
        <f t="shared" si="12"/>
        <v>6</v>
      </c>
      <c r="N540" s="20">
        <f t="shared" si="13"/>
        <v>2020</v>
      </c>
      <c r="O540" s="20">
        <v>96</v>
      </c>
      <c r="P540" s="209">
        <f t="shared" si="14"/>
        <v>46905</v>
      </c>
      <c r="Q540" s="20"/>
      <c r="R540" s="20" t="s">
        <v>22118</v>
      </c>
      <c r="S540" s="19" t="s">
        <v>22119</v>
      </c>
      <c r="T540" s="19" t="s">
        <v>22120</v>
      </c>
      <c r="U540" s="19" t="s">
        <v>1131</v>
      </c>
      <c r="V540" s="210">
        <v>29536</v>
      </c>
      <c r="W540" s="20" t="s">
        <v>75</v>
      </c>
      <c r="X540" s="20">
        <v>13</v>
      </c>
      <c r="Y540" s="33" t="s">
        <v>22121</v>
      </c>
      <c r="Z540" s="19" t="s">
        <v>121</v>
      </c>
      <c r="AA540" s="20" t="s">
        <v>353</v>
      </c>
      <c r="AB540" s="19" t="s">
        <v>354</v>
      </c>
      <c r="AC540" s="20" t="s">
        <v>14286</v>
      </c>
    </row>
    <row r="541" spans="1:29" ht="22.5" customHeight="1" x14ac:dyDescent="0.35">
      <c r="A541" s="33">
        <v>539</v>
      </c>
      <c r="B541" s="20" t="s">
        <v>22122</v>
      </c>
      <c r="C541" s="20" t="s">
        <v>50</v>
      </c>
      <c r="D541" s="20" t="str">
        <f t="shared" si="10"/>
        <v>QBĐang học</v>
      </c>
      <c r="E541" s="20" t="s">
        <v>6332</v>
      </c>
      <c r="F541" s="20" t="s">
        <v>78</v>
      </c>
      <c r="G541" s="20" t="s">
        <v>34</v>
      </c>
      <c r="H541" s="20" t="s">
        <v>35</v>
      </c>
      <c r="I541" s="20" t="s">
        <v>6518</v>
      </c>
      <c r="J541" s="33" t="s">
        <v>10629</v>
      </c>
      <c r="K541" s="215" t="s">
        <v>10630</v>
      </c>
      <c r="L541" s="20">
        <f t="shared" si="11"/>
        <v>28</v>
      </c>
      <c r="M541" s="20">
        <f t="shared" si="12"/>
        <v>9</v>
      </c>
      <c r="N541" s="20">
        <f t="shared" si="13"/>
        <v>2021</v>
      </c>
      <c r="O541" s="20">
        <v>72</v>
      </c>
      <c r="P541" s="209">
        <f t="shared" si="14"/>
        <v>46658</v>
      </c>
      <c r="Q541" s="20"/>
      <c r="R541" s="20" t="s">
        <v>22122</v>
      </c>
      <c r="S541" s="19" t="s">
        <v>22123</v>
      </c>
      <c r="T541" s="19" t="s">
        <v>618</v>
      </c>
      <c r="U541" s="19" t="s">
        <v>10956</v>
      </c>
      <c r="V541" s="209">
        <v>35107</v>
      </c>
      <c r="W541" s="20" t="s">
        <v>75</v>
      </c>
      <c r="X541" s="20">
        <v>16</v>
      </c>
      <c r="Y541" s="33" t="s">
        <v>13168</v>
      </c>
      <c r="Z541" s="19" t="s">
        <v>234</v>
      </c>
      <c r="AA541" s="20" t="s">
        <v>783</v>
      </c>
      <c r="AB541" s="19" t="s">
        <v>784</v>
      </c>
      <c r="AC541" s="20" t="s">
        <v>14386</v>
      </c>
    </row>
    <row r="542" spans="1:29" ht="22.5" customHeight="1" x14ac:dyDescent="0.35">
      <c r="A542" s="33">
        <v>540</v>
      </c>
      <c r="B542" s="20" t="s">
        <v>22124</v>
      </c>
      <c r="C542" s="20" t="s">
        <v>50</v>
      </c>
      <c r="D542" s="20" t="str">
        <f t="shared" si="10"/>
        <v>DNAVĐang học</v>
      </c>
      <c r="E542" s="20" t="s">
        <v>6332</v>
      </c>
      <c r="F542" s="20" t="s">
        <v>78</v>
      </c>
      <c r="G542" s="20" t="s">
        <v>34</v>
      </c>
      <c r="H542" s="20" t="s">
        <v>35</v>
      </c>
      <c r="I542" s="20" t="s">
        <v>7048</v>
      </c>
      <c r="J542" s="33" t="s">
        <v>347</v>
      </c>
      <c r="K542" s="215" t="s">
        <v>348</v>
      </c>
      <c r="L542" s="20">
        <f t="shared" si="11"/>
        <v>30</v>
      </c>
      <c r="M542" s="20">
        <f t="shared" si="12"/>
        <v>3</v>
      </c>
      <c r="N542" s="20">
        <f t="shared" si="13"/>
        <v>2022</v>
      </c>
      <c r="O542" s="20">
        <v>72</v>
      </c>
      <c r="P542" s="209">
        <f t="shared" si="14"/>
        <v>46842</v>
      </c>
      <c r="Q542" s="20"/>
      <c r="R542" s="20" t="s">
        <v>22124</v>
      </c>
      <c r="S542" s="19" t="s">
        <v>22125</v>
      </c>
      <c r="T542" s="19" t="s">
        <v>431</v>
      </c>
      <c r="U542" s="19" t="s">
        <v>1789</v>
      </c>
      <c r="V542" s="209">
        <v>33673</v>
      </c>
      <c r="W542" s="20" t="s">
        <v>75</v>
      </c>
      <c r="X542" s="20">
        <v>17</v>
      </c>
      <c r="Y542" s="33" t="s">
        <v>197</v>
      </c>
      <c r="Z542" s="19" t="s">
        <v>93</v>
      </c>
      <c r="AA542" s="20" t="s">
        <v>47</v>
      </c>
      <c r="AB542" s="19" t="s">
        <v>14285</v>
      </c>
      <c r="AC542" s="20" t="s">
        <v>14286</v>
      </c>
    </row>
    <row r="543" spans="1:29" ht="22.5" customHeight="1" x14ac:dyDescent="0.35">
      <c r="A543" s="33">
        <v>541</v>
      </c>
      <c r="B543" s="20" t="s">
        <v>22126</v>
      </c>
      <c r="C543" s="20" t="s">
        <v>50</v>
      </c>
      <c r="D543" s="20" t="str">
        <f t="shared" si="10"/>
        <v>DNAVĐang học</v>
      </c>
      <c r="E543" s="20" t="s">
        <v>6332</v>
      </c>
      <c r="F543" s="20" t="s">
        <v>78</v>
      </c>
      <c r="G543" s="20" t="s">
        <v>34</v>
      </c>
      <c r="H543" s="20" t="s">
        <v>35</v>
      </c>
      <c r="I543" s="20" t="s">
        <v>7372</v>
      </c>
      <c r="J543" s="33" t="s">
        <v>190</v>
      </c>
      <c r="K543" s="215" t="s">
        <v>191</v>
      </c>
      <c r="L543" s="20">
        <f t="shared" si="11"/>
        <v>7</v>
      </c>
      <c r="M543" s="20">
        <f t="shared" si="12"/>
        <v>4</v>
      </c>
      <c r="N543" s="20">
        <f t="shared" si="13"/>
        <v>2022</v>
      </c>
      <c r="O543" s="20">
        <v>72</v>
      </c>
      <c r="P543" s="209">
        <f t="shared" si="14"/>
        <v>46850</v>
      </c>
      <c r="Q543" s="20"/>
      <c r="R543" s="20" t="s">
        <v>22126</v>
      </c>
      <c r="S543" s="19" t="s">
        <v>22127</v>
      </c>
      <c r="T543" s="19" t="s">
        <v>22128</v>
      </c>
      <c r="U543" s="19" t="s">
        <v>1962</v>
      </c>
      <c r="V543" s="209">
        <v>33727</v>
      </c>
      <c r="W543" s="20" t="s">
        <v>75</v>
      </c>
      <c r="X543" s="20">
        <v>17</v>
      </c>
      <c r="Y543" s="33" t="s">
        <v>210</v>
      </c>
      <c r="Z543" s="19" t="s">
        <v>211</v>
      </c>
      <c r="AA543" s="20" t="s">
        <v>47</v>
      </c>
      <c r="AB543" s="19" t="s">
        <v>14285</v>
      </c>
      <c r="AC543" s="20" t="s">
        <v>14286</v>
      </c>
    </row>
    <row r="544" spans="1:29" ht="22.5" customHeight="1" x14ac:dyDescent="0.35">
      <c r="A544" s="33">
        <v>542</v>
      </c>
      <c r="B544" s="20" t="s">
        <v>22129</v>
      </c>
      <c r="C544" s="20" t="s">
        <v>50</v>
      </c>
      <c r="D544" s="20" t="str">
        <f t="shared" si="10"/>
        <v>DNAVĐang học</v>
      </c>
      <c r="E544" s="20" t="s">
        <v>6332</v>
      </c>
      <c r="F544" s="20" t="s">
        <v>78</v>
      </c>
      <c r="G544" s="20" t="s">
        <v>34</v>
      </c>
      <c r="H544" s="20" t="s">
        <v>35</v>
      </c>
      <c r="I544" s="20" t="s">
        <v>8244</v>
      </c>
      <c r="J544" s="33" t="s">
        <v>10504</v>
      </c>
      <c r="K544" s="215" t="s">
        <v>10505</v>
      </c>
      <c r="L544" s="20">
        <f t="shared" si="11"/>
        <v>1</v>
      </c>
      <c r="M544" s="20">
        <f t="shared" si="12"/>
        <v>12</v>
      </c>
      <c r="N544" s="20">
        <f t="shared" si="13"/>
        <v>2020</v>
      </c>
      <c r="O544" s="20">
        <v>96</v>
      </c>
      <c r="P544" s="209">
        <f t="shared" si="14"/>
        <v>47088</v>
      </c>
      <c r="Q544" s="20"/>
      <c r="R544" s="20" t="s">
        <v>22129</v>
      </c>
      <c r="S544" s="19" t="s">
        <v>22130</v>
      </c>
      <c r="T544" s="19" t="s">
        <v>17527</v>
      </c>
      <c r="U544" s="19" t="s">
        <v>549</v>
      </c>
      <c r="V544" s="209">
        <v>35471</v>
      </c>
      <c r="W544" s="20" t="s">
        <v>44</v>
      </c>
      <c r="X544" s="20">
        <v>17</v>
      </c>
      <c r="Y544" s="33" t="s">
        <v>233</v>
      </c>
      <c r="Z544" s="19" t="s">
        <v>234</v>
      </c>
      <c r="AA544" s="20" t="s">
        <v>47</v>
      </c>
      <c r="AB544" s="19" t="s">
        <v>14285</v>
      </c>
      <c r="AC544" s="20" t="s">
        <v>14286</v>
      </c>
    </row>
    <row r="545" spans="1:29" ht="22.5" customHeight="1" x14ac:dyDescent="0.35">
      <c r="A545" s="33">
        <v>543</v>
      </c>
      <c r="B545" s="20" t="s">
        <v>22131</v>
      </c>
      <c r="C545" s="20" t="s">
        <v>50</v>
      </c>
      <c r="D545" s="20" t="str">
        <f t="shared" si="10"/>
        <v>DNAVĐang học</v>
      </c>
      <c r="E545" s="20" t="s">
        <v>6332</v>
      </c>
      <c r="F545" s="20" t="s">
        <v>78</v>
      </c>
      <c r="G545" s="20" t="s">
        <v>34</v>
      </c>
      <c r="H545" s="20" t="s">
        <v>35</v>
      </c>
      <c r="I545" s="20" t="s">
        <v>8255</v>
      </c>
      <c r="J545" s="33" t="s">
        <v>1242</v>
      </c>
      <c r="K545" s="215" t="s">
        <v>1243</v>
      </c>
      <c r="L545" s="20">
        <f t="shared" si="11"/>
        <v>14</v>
      </c>
      <c r="M545" s="20">
        <f t="shared" si="12"/>
        <v>10</v>
      </c>
      <c r="N545" s="20">
        <f t="shared" si="13"/>
        <v>2020</v>
      </c>
      <c r="O545" s="20">
        <v>96</v>
      </c>
      <c r="P545" s="209">
        <f t="shared" si="14"/>
        <v>47040</v>
      </c>
      <c r="Q545" s="20"/>
      <c r="R545" s="20" t="s">
        <v>22131</v>
      </c>
      <c r="S545" s="19" t="s">
        <v>22132</v>
      </c>
      <c r="T545" s="19" t="s">
        <v>11349</v>
      </c>
      <c r="U545" s="19" t="s">
        <v>1108</v>
      </c>
      <c r="V545" s="209">
        <v>36998</v>
      </c>
      <c r="W545" s="20" t="s">
        <v>44</v>
      </c>
      <c r="X545" s="20">
        <v>17</v>
      </c>
      <c r="Y545" s="33" t="s">
        <v>22133</v>
      </c>
      <c r="Z545" s="19" t="s">
        <v>234</v>
      </c>
      <c r="AA545" s="20" t="s">
        <v>47</v>
      </c>
      <c r="AB545" s="19" t="s">
        <v>14285</v>
      </c>
      <c r="AC545" s="20" t="s">
        <v>14286</v>
      </c>
    </row>
    <row r="546" spans="1:29" ht="22.5" customHeight="1" x14ac:dyDescent="0.35">
      <c r="A546" s="33">
        <v>544</v>
      </c>
      <c r="B546" s="20" t="s">
        <v>22134</v>
      </c>
      <c r="C546" s="20" t="s">
        <v>50</v>
      </c>
      <c r="D546" s="20" t="str">
        <f t="shared" si="10"/>
        <v>DNAVĐang học</v>
      </c>
      <c r="E546" s="20" t="s">
        <v>6332</v>
      </c>
      <c r="F546" s="20" t="s">
        <v>78</v>
      </c>
      <c r="G546" s="20" t="s">
        <v>34</v>
      </c>
      <c r="H546" s="20" t="s">
        <v>35</v>
      </c>
      <c r="I546" s="20" t="s">
        <v>7605</v>
      </c>
      <c r="J546" s="33" t="s">
        <v>213</v>
      </c>
      <c r="K546" s="215" t="s">
        <v>214</v>
      </c>
      <c r="L546" s="20">
        <f t="shared" si="11"/>
        <v>29</v>
      </c>
      <c r="M546" s="20">
        <f t="shared" si="12"/>
        <v>4</v>
      </c>
      <c r="N546" s="20">
        <f t="shared" si="13"/>
        <v>2022</v>
      </c>
      <c r="O546" s="20">
        <v>72</v>
      </c>
      <c r="P546" s="209">
        <f t="shared" si="14"/>
        <v>46872</v>
      </c>
      <c r="Q546" s="20"/>
      <c r="R546" s="20" t="s">
        <v>22134</v>
      </c>
      <c r="S546" s="19" t="s">
        <v>11771</v>
      </c>
      <c r="T546" s="19" t="s">
        <v>1006</v>
      </c>
      <c r="U546" s="19" t="s">
        <v>1909</v>
      </c>
      <c r="V546" s="209">
        <v>36199</v>
      </c>
      <c r="W546" s="20" t="s">
        <v>75</v>
      </c>
      <c r="X546" s="20">
        <v>17</v>
      </c>
      <c r="Y546" s="33" t="s">
        <v>22133</v>
      </c>
      <c r="Z546" s="19" t="s">
        <v>234</v>
      </c>
      <c r="AA546" s="20" t="s">
        <v>47</v>
      </c>
      <c r="AB546" s="19" t="s">
        <v>14285</v>
      </c>
      <c r="AC546" s="20" t="s">
        <v>14286</v>
      </c>
    </row>
    <row r="547" spans="1:29" ht="22.5" customHeight="1" x14ac:dyDescent="0.35">
      <c r="A547" s="33">
        <v>545</v>
      </c>
      <c r="B547" s="20" t="s">
        <v>22135</v>
      </c>
      <c r="C547" s="20" t="s">
        <v>50</v>
      </c>
      <c r="D547" s="20" t="str">
        <f t="shared" si="10"/>
        <v>DNAVĐang học</v>
      </c>
      <c r="E547" s="20" t="s">
        <v>6332</v>
      </c>
      <c r="F547" s="20" t="s">
        <v>78</v>
      </c>
      <c r="G547" s="20" t="s">
        <v>34</v>
      </c>
      <c r="H547" s="20" t="s">
        <v>35</v>
      </c>
      <c r="I547" s="20" t="s">
        <v>8112</v>
      </c>
      <c r="J547" s="33" t="s">
        <v>739</v>
      </c>
      <c r="K547" s="215" t="s">
        <v>740</v>
      </c>
      <c r="L547" s="20">
        <f t="shared" si="11"/>
        <v>27</v>
      </c>
      <c r="M547" s="20">
        <f t="shared" si="12"/>
        <v>6</v>
      </c>
      <c r="N547" s="20">
        <f t="shared" si="13"/>
        <v>2022</v>
      </c>
      <c r="O547" s="20">
        <v>72</v>
      </c>
      <c r="P547" s="209">
        <f t="shared" si="14"/>
        <v>46931</v>
      </c>
      <c r="Q547" s="20"/>
      <c r="R547" s="20" t="s">
        <v>22135</v>
      </c>
      <c r="S547" s="19" t="s">
        <v>22136</v>
      </c>
      <c r="T547" s="19" t="s">
        <v>22137</v>
      </c>
      <c r="U547" s="19" t="s">
        <v>575</v>
      </c>
      <c r="V547" s="209">
        <v>31048</v>
      </c>
      <c r="W547" s="20" t="s">
        <v>44</v>
      </c>
      <c r="X547" s="20">
        <v>17</v>
      </c>
      <c r="Y547" s="33" t="s">
        <v>22133</v>
      </c>
      <c r="Z547" s="19" t="s">
        <v>234</v>
      </c>
      <c r="AA547" s="20" t="s">
        <v>47</v>
      </c>
      <c r="AB547" s="19" t="s">
        <v>14285</v>
      </c>
      <c r="AC547" s="20" t="s">
        <v>14286</v>
      </c>
    </row>
    <row r="548" spans="1:29" ht="22.5" customHeight="1" x14ac:dyDescent="0.35">
      <c r="A548" s="33">
        <v>546</v>
      </c>
      <c r="B548" s="20" t="s">
        <v>22138</v>
      </c>
      <c r="C548" s="20" t="s">
        <v>50</v>
      </c>
      <c r="D548" s="20" t="str">
        <f t="shared" si="10"/>
        <v>DNAVĐang học</v>
      </c>
      <c r="E548" s="20" t="s">
        <v>6332</v>
      </c>
      <c r="F548" s="20" t="s">
        <v>78</v>
      </c>
      <c r="G548" s="20" t="s">
        <v>34</v>
      </c>
      <c r="H548" s="20" t="s">
        <v>35</v>
      </c>
      <c r="I548" s="20" t="s">
        <v>8114</v>
      </c>
      <c r="J548" s="33" t="s">
        <v>183</v>
      </c>
      <c r="K548" s="215" t="s">
        <v>184</v>
      </c>
      <c r="L548" s="20">
        <f t="shared" si="11"/>
        <v>30</v>
      </c>
      <c r="M548" s="20">
        <f t="shared" si="12"/>
        <v>6</v>
      </c>
      <c r="N548" s="20">
        <f t="shared" si="13"/>
        <v>2022</v>
      </c>
      <c r="O548" s="20">
        <v>72</v>
      </c>
      <c r="P548" s="209">
        <f t="shared" si="14"/>
        <v>46934</v>
      </c>
      <c r="Q548" s="20"/>
      <c r="R548" s="20" t="s">
        <v>22138</v>
      </c>
      <c r="S548" s="19" t="s">
        <v>21495</v>
      </c>
      <c r="T548" s="19" t="s">
        <v>2979</v>
      </c>
      <c r="U548" s="19" t="s">
        <v>457</v>
      </c>
      <c r="V548" s="209">
        <v>28591</v>
      </c>
      <c r="W548" s="20" t="s">
        <v>44</v>
      </c>
      <c r="X548" s="20">
        <v>17</v>
      </c>
      <c r="Y548" s="33" t="s">
        <v>22133</v>
      </c>
      <c r="Z548" s="19" t="s">
        <v>234</v>
      </c>
      <c r="AA548" s="20" t="s">
        <v>47</v>
      </c>
      <c r="AB548" s="19" t="s">
        <v>14285</v>
      </c>
      <c r="AC548" s="20" t="s">
        <v>14286</v>
      </c>
    </row>
    <row r="549" spans="1:29" ht="22.5" customHeight="1" x14ac:dyDescent="0.35">
      <c r="A549" s="33">
        <v>547</v>
      </c>
      <c r="B549" s="20" t="s">
        <v>22139</v>
      </c>
      <c r="C549" s="20" t="s">
        <v>50</v>
      </c>
      <c r="D549" s="20" t="str">
        <f t="shared" si="10"/>
        <v>SGĐang học</v>
      </c>
      <c r="E549" s="20" t="s">
        <v>6332</v>
      </c>
      <c r="F549" s="20" t="s">
        <v>78</v>
      </c>
      <c r="G549" s="20" t="s">
        <v>34</v>
      </c>
      <c r="H549" s="20" t="s">
        <v>402</v>
      </c>
      <c r="I549" s="20" t="s">
        <v>6723</v>
      </c>
      <c r="J549" s="33" t="s">
        <v>830</v>
      </c>
      <c r="K549" s="215" t="s">
        <v>831</v>
      </c>
      <c r="L549" s="20">
        <f t="shared" si="11"/>
        <v>30</v>
      </c>
      <c r="M549" s="20">
        <f t="shared" si="12"/>
        <v>12</v>
      </c>
      <c r="N549" s="20">
        <f t="shared" si="13"/>
        <v>2021</v>
      </c>
      <c r="O549" s="20">
        <v>72</v>
      </c>
      <c r="P549" s="209">
        <f t="shared" si="14"/>
        <v>46751</v>
      </c>
      <c r="Q549" s="20"/>
      <c r="R549" s="20" t="s">
        <v>22139</v>
      </c>
      <c r="S549" s="19" t="s">
        <v>22140</v>
      </c>
      <c r="T549" s="19" t="s">
        <v>17364</v>
      </c>
      <c r="U549" s="19" t="s">
        <v>181</v>
      </c>
      <c r="V549" s="209">
        <v>34931</v>
      </c>
      <c r="W549" s="20" t="s">
        <v>75</v>
      </c>
      <c r="X549" s="20">
        <v>16</v>
      </c>
      <c r="Y549" s="33" t="s">
        <v>22141</v>
      </c>
      <c r="Z549" s="19" t="s">
        <v>62</v>
      </c>
      <c r="AA549" s="20" t="s">
        <v>919</v>
      </c>
      <c r="AB549" s="19" t="s">
        <v>920</v>
      </c>
      <c r="AC549" s="20" t="s">
        <v>14386</v>
      </c>
    </row>
    <row r="550" spans="1:29" ht="22.5" customHeight="1" x14ac:dyDescent="0.35">
      <c r="A550" s="33">
        <v>548</v>
      </c>
      <c r="B550" s="20" t="s">
        <v>22142</v>
      </c>
      <c r="C550" s="20" t="s">
        <v>50</v>
      </c>
      <c r="D550" s="20" t="str">
        <f t="shared" si="10"/>
        <v>SGĐang học</v>
      </c>
      <c r="E550" s="20" t="s">
        <v>6332</v>
      </c>
      <c r="F550" s="20" t="s">
        <v>78</v>
      </c>
      <c r="G550" s="20" t="s">
        <v>34</v>
      </c>
      <c r="H550" s="20" t="s">
        <v>402</v>
      </c>
      <c r="I550" s="20" t="s">
        <v>6729</v>
      </c>
      <c r="J550" s="33" t="s">
        <v>830</v>
      </c>
      <c r="K550" s="215" t="s">
        <v>831</v>
      </c>
      <c r="L550" s="20">
        <f t="shared" si="11"/>
        <v>30</v>
      </c>
      <c r="M550" s="20">
        <f t="shared" si="12"/>
        <v>12</v>
      </c>
      <c r="N550" s="20">
        <f t="shared" si="13"/>
        <v>2021</v>
      </c>
      <c r="O550" s="20">
        <v>72</v>
      </c>
      <c r="P550" s="209">
        <f t="shared" si="14"/>
        <v>46751</v>
      </c>
      <c r="Q550" s="20"/>
      <c r="R550" s="20" t="s">
        <v>22142</v>
      </c>
      <c r="S550" s="19" t="s">
        <v>22143</v>
      </c>
      <c r="T550" s="19" t="s">
        <v>17155</v>
      </c>
      <c r="U550" s="19" t="s">
        <v>519</v>
      </c>
      <c r="V550" s="210">
        <v>31004</v>
      </c>
      <c r="W550" s="20" t="s">
        <v>75</v>
      </c>
      <c r="X550" s="20">
        <v>16</v>
      </c>
      <c r="Y550" s="33" t="s">
        <v>22141</v>
      </c>
      <c r="Z550" s="19" t="s">
        <v>62</v>
      </c>
      <c r="AA550" s="20" t="s">
        <v>919</v>
      </c>
      <c r="AB550" s="19" t="s">
        <v>920</v>
      </c>
      <c r="AC550" s="20" t="s">
        <v>14386</v>
      </c>
    </row>
    <row r="551" spans="1:29" ht="22.5" customHeight="1" x14ac:dyDescent="0.35">
      <c r="A551" s="33">
        <v>549</v>
      </c>
      <c r="B551" s="20" t="s">
        <v>22144</v>
      </c>
      <c r="C551" s="20" t="s">
        <v>50</v>
      </c>
      <c r="D551" s="20" t="str">
        <f t="shared" si="10"/>
        <v>SGĐang học</v>
      </c>
      <c r="E551" s="20" t="s">
        <v>6332</v>
      </c>
      <c r="F551" s="20" t="s">
        <v>78</v>
      </c>
      <c r="G551" s="20" t="s">
        <v>34</v>
      </c>
      <c r="H551" s="20" t="s">
        <v>402</v>
      </c>
      <c r="I551" s="20" t="s">
        <v>6727</v>
      </c>
      <c r="J551" s="33" t="s">
        <v>830</v>
      </c>
      <c r="K551" s="215" t="s">
        <v>831</v>
      </c>
      <c r="L551" s="20">
        <f t="shared" si="11"/>
        <v>30</v>
      </c>
      <c r="M551" s="20">
        <f t="shared" si="12"/>
        <v>12</v>
      </c>
      <c r="N551" s="20">
        <f t="shared" si="13"/>
        <v>2021</v>
      </c>
      <c r="O551" s="20">
        <v>72</v>
      </c>
      <c r="P551" s="209">
        <f t="shared" si="14"/>
        <v>46751</v>
      </c>
      <c r="Q551" s="20"/>
      <c r="R551" s="20" t="s">
        <v>22144</v>
      </c>
      <c r="S551" s="19" t="s">
        <v>22145</v>
      </c>
      <c r="T551" s="19" t="s">
        <v>22146</v>
      </c>
      <c r="U551" s="19" t="s">
        <v>1161</v>
      </c>
      <c r="V551" s="209">
        <v>35954</v>
      </c>
      <c r="W551" s="20" t="s">
        <v>44</v>
      </c>
      <c r="X551" s="20">
        <v>16</v>
      </c>
      <c r="Y551" s="33" t="s">
        <v>22141</v>
      </c>
      <c r="Z551" s="19" t="s">
        <v>62</v>
      </c>
      <c r="AA551" s="20" t="s">
        <v>919</v>
      </c>
      <c r="AB551" s="19" t="s">
        <v>920</v>
      </c>
      <c r="AC551" s="20" t="s">
        <v>14386</v>
      </c>
    </row>
    <row r="552" spans="1:29" ht="22.5" customHeight="1" x14ac:dyDescent="0.35">
      <c r="A552" s="33">
        <v>550</v>
      </c>
      <c r="B552" s="20" t="s">
        <v>22147</v>
      </c>
      <c r="C552" s="20" t="s">
        <v>50</v>
      </c>
      <c r="D552" s="20" t="str">
        <f t="shared" si="10"/>
        <v>SGĐang học</v>
      </c>
      <c r="E552" s="20" t="s">
        <v>6332</v>
      </c>
      <c r="F552" s="20" t="s">
        <v>78</v>
      </c>
      <c r="G552" s="20" t="s">
        <v>34</v>
      </c>
      <c r="H552" s="20" t="s">
        <v>402</v>
      </c>
      <c r="I552" s="20" t="s">
        <v>6725</v>
      </c>
      <c r="J552" s="33" t="s">
        <v>830</v>
      </c>
      <c r="K552" s="215" t="s">
        <v>831</v>
      </c>
      <c r="L552" s="20">
        <f t="shared" si="11"/>
        <v>30</v>
      </c>
      <c r="M552" s="20">
        <f t="shared" si="12"/>
        <v>12</v>
      </c>
      <c r="N552" s="20">
        <f t="shared" si="13"/>
        <v>2021</v>
      </c>
      <c r="O552" s="20">
        <v>72</v>
      </c>
      <c r="P552" s="209">
        <f t="shared" si="14"/>
        <v>46751</v>
      </c>
      <c r="Q552" s="20"/>
      <c r="R552" s="20" t="s">
        <v>22147</v>
      </c>
      <c r="S552" s="19" t="s">
        <v>22148</v>
      </c>
      <c r="T552" s="19" t="s">
        <v>22149</v>
      </c>
      <c r="U552" s="19" t="s">
        <v>1663</v>
      </c>
      <c r="V552" s="209">
        <v>34873</v>
      </c>
      <c r="W552" s="20" t="s">
        <v>44</v>
      </c>
      <c r="X552" s="20">
        <v>16</v>
      </c>
      <c r="Y552" s="33" t="s">
        <v>22141</v>
      </c>
      <c r="Z552" s="19" t="s">
        <v>62</v>
      </c>
      <c r="AA552" s="20" t="s">
        <v>919</v>
      </c>
      <c r="AB552" s="19" t="s">
        <v>920</v>
      </c>
      <c r="AC552" s="20" t="s">
        <v>14386</v>
      </c>
    </row>
    <row r="553" spans="1:29" ht="22.5" customHeight="1" x14ac:dyDescent="0.35">
      <c r="A553" s="33">
        <v>551</v>
      </c>
      <c r="B553" s="20" t="s">
        <v>22150</v>
      </c>
      <c r="C553" s="20" t="s">
        <v>50</v>
      </c>
      <c r="D553" s="20" t="str">
        <f t="shared" si="10"/>
        <v>SGĐang học</v>
      </c>
      <c r="E553" s="20" t="s">
        <v>6332</v>
      </c>
      <c r="F553" s="20" t="s">
        <v>78</v>
      </c>
      <c r="G553" s="20" t="s">
        <v>34</v>
      </c>
      <c r="H553" s="20" t="s">
        <v>402</v>
      </c>
      <c r="I553" s="20" t="s">
        <v>6721</v>
      </c>
      <c r="J553" s="33" t="s">
        <v>830</v>
      </c>
      <c r="K553" s="215" t="s">
        <v>831</v>
      </c>
      <c r="L553" s="20">
        <f t="shared" si="11"/>
        <v>30</v>
      </c>
      <c r="M553" s="20">
        <f t="shared" si="12"/>
        <v>12</v>
      </c>
      <c r="N553" s="20">
        <f t="shared" si="13"/>
        <v>2021</v>
      </c>
      <c r="O553" s="20">
        <v>72</v>
      </c>
      <c r="P553" s="209">
        <f t="shared" si="14"/>
        <v>46751</v>
      </c>
      <c r="Q553" s="20"/>
      <c r="R553" s="20" t="s">
        <v>22150</v>
      </c>
      <c r="S553" s="19" t="s">
        <v>15319</v>
      </c>
      <c r="T553" s="19" t="s">
        <v>15320</v>
      </c>
      <c r="U553" s="19" t="s">
        <v>158</v>
      </c>
      <c r="V553" s="209">
        <v>29995</v>
      </c>
      <c r="W553" s="20" t="s">
        <v>75</v>
      </c>
      <c r="X553" s="20">
        <v>16</v>
      </c>
      <c r="Y553" s="33" t="s">
        <v>22141</v>
      </c>
      <c r="Z553" s="19" t="s">
        <v>62</v>
      </c>
      <c r="AA553" s="20" t="s">
        <v>919</v>
      </c>
      <c r="AB553" s="19" t="s">
        <v>920</v>
      </c>
      <c r="AC553" s="20" t="s">
        <v>14386</v>
      </c>
    </row>
    <row r="554" spans="1:29" ht="22.5" customHeight="1" x14ac:dyDescent="0.35">
      <c r="A554" s="33">
        <v>552</v>
      </c>
      <c r="B554" s="20" t="s">
        <v>22151</v>
      </c>
      <c r="C554" s="20" t="s">
        <v>50</v>
      </c>
      <c r="D554" s="20" t="str">
        <f t="shared" si="10"/>
        <v>SGĐang học</v>
      </c>
      <c r="E554" s="20" t="s">
        <v>6332</v>
      </c>
      <c r="F554" s="20" t="s">
        <v>78</v>
      </c>
      <c r="G554" s="20" t="s">
        <v>34</v>
      </c>
      <c r="H554" s="20" t="s">
        <v>402</v>
      </c>
      <c r="I554" s="20" t="s">
        <v>6734</v>
      </c>
      <c r="J554" s="33" t="s">
        <v>1403</v>
      </c>
      <c r="K554" s="215" t="s">
        <v>1404</v>
      </c>
      <c r="L554" s="20">
        <f t="shared" si="11"/>
        <v>5</v>
      </c>
      <c r="M554" s="20">
        <f t="shared" si="12"/>
        <v>11</v>
      </c>
      <c r="N554" s="20">
        <f t="shared" si="13"/>
        <v>2021</v>
      </c>
      <c r="O554" s="20">
        <v>72</v>
      </c>
      <c r="P554" s="209">
        <f t="shared" si="14"/>
        <v>46696</v>
      </c>
      <c r="Q554" s="20"/>
      <c r="R554" s="20" t="s">
        <v>22151</v>
      </c>
      <c r="S554" s="19" t="s">
        <v>4248</v>
      </c>
      <c r="T554" s="19" t="s">
        <v>849</v>
      </c>
      <c r="U554" s="19" t="s">
        <v>864</v>
      </c>
      <c r="V554" s="209">
        <v>33084</v>
      </c>
      <c r="W554" s="20" t="s">
        <v>44</v>
      </c>
      <c r="X554" s="20">
        <v>16</v>
      </c>
      <c r="Y554" s="33" t="s">
        <v>1388</v>
      </c>
      <c r="Z554" s="19" t="s">
        <v>211</v>
      </c>
      <c r="AA554" s="20" t="s">
        <v>919</v>
      </c>
      <c r="AB554" s="19" t="s">
        <v>920</v>
      </c>
      <c r="AC554" s="20" t="s">
        <v>14386</v>
      </c>
    </row>
    <row r="555" spans="1:29" ht="22.5" customHeight="1" x14ac:dyDescent="0.35">
      <c r="A555" s="33">
        <v>553</v>
      </c>
      <c r="B555" s="20" t="s">
        <v>22152</v>
      </c>
      <c r="C555" s="20" t="s">
        <v>50</v>
      </c>
      <c r="D555" s="20" t="str">
        <f t="shared" si="10"/>
        <v>SGĐang học</v>
      </c>
      <c r="E555" s="20" t="s">
        <v>6332</v>
      </c>
      <c r="F555" s="20" t="s">
        <v>78</v>
      </c>
      <c r="G555" s="20" t="s">
        <v>34</v>
      </c>
      <c r="H555" s="20" t="s">
        <v>402</v>
      </c>
      <c r="I555" s="20" t="s">
        <v>6704</v>
      </c>
      <c r="J555" s="33" t="s">
        <v>1403</v>
      </c>
      <c r="K555" s="215" t="s">
        <v>1404</v>
      </c>
      <c r="L555" s="20">
        <f t="shared" si="11"/>
        <v>5</v>
      </c>
      <c r="M555" s="20">
        <f t="shared" si="12"/>
        <v>11</v>
      </c>
      <c r="N555" s="20">
        <f t="shared" si="13"/>
        <v>2021</v>
      </c>
      <c r="O555" s="20">
        <v>72</v>
      </c>
      <c r="P555" s="209">
        <f t="shared" si="14"/>
        <v>46696</v>
      </c>
      <c r="Q555" s="20"/>
      <c r="R555" s="20" t="s">
        <v>22152</v>
      </c>
      <c r="S555" s="19" t="s">
        <v>22153</v>
      </c>
      <c r="T555" s="19" t="s">
        <v>449</v>
      </c>
      <c r="U555" s="19" t="s">
        <v>575</v>
      </c>
      <c r="V555" s="209">
        <v>31182</v>
      </c>
      <c r="W555" s="20" t="s">
        <v>75</v>
      </c>
      <c r="X555" s="20">
        <v>16</v>
      </c>
      <c r="Y555" s="33" t="s">
        <v>1393</v>
      </c>
      <c r="Z555" s="19" t="s">
        <v>234</v>
      </c>
      <c r="AA555" s="20" t="s">
        <v>919</v>
      </c>
      <c r="AB555" s="19" t="s">
        <v>920</v>
      </c>
      <c r="AC555" s="20" t="s">
        <v>14386</v>
      </c>
    </row>
    <row r="556" spans="1:29" ht="22.5" customHeight="1" x14ac:dyDescent="0.35">
      <c r="A556" s="33">
        <v>554</v>
      </c>
      <c r="B556" s="20" t="s">
        <v>22154</v>
      </c>
      <c r="C556" s="20" t="s">
        <v>50</v>
      </c>
      <c r="D556" s="20" t="str">
        <f t="shared" si="10"/>
        <v>SGĐang học</v>
      </c>
      <c r="E556" s="20" t="s">
        <v>6332</v>
      </c>
      <c r="F556" s="20" t="s">
        <v>78</v>
      </c>
      <c r="G556" s="20" t="s">
        <v>34</v>
      </c>
      <c r="H556" s="20" t="s">
        <v>402</v>
      </c>
      <c r="I556" s="20" t="s">
        <v>6709</v>
      </c>
      <c r="J556" s="33" t="s">
        <v>1403</v>
      </c>
      <c r="K556" s="215" t="s">
        <v>1404</v>
      </c>
      <c r="L556" s="20">
        <f t="shared" si="11"/>
        <v>5</v>
      </c>
      <c r="M556" s="20">
        <f t="shared" si="12"/>
        <v>11</v>
      </c>
      <c r="N556" s="20">
        <f t="shared" si="13"/>
        <v>2021</v>
      </c>
      <c r="O556" s="20">
        <v>72</v>
      </c>
      <c r="P556" s="209">
        <f t="shared" si="14"/>
        <v>46696</v>
      </c>
      <c r="Q556" s="20"/>
      <c r="R556" s="20" t="s">
        <v>22154</v>
      </c>
      <c r="S556" s="19" t="s">
        <v>22155</v>
      </c>
      <c r="T556" s="19" t="s">
        <v>9790</v>
      </c>
      <c r="U556" s="19" t="s">
        <v>392</v>
      </c>
      <c r="V556" s="209">
        <v>35313</v>
      </c>
      <c r="W556" s="20" t="s">
        <v>75</v>
      </c>
      <c r="X556" s="20">
        <v>16</v>
      </c>
      <c r="Y556" s="33" t="s">
        <v>1393</v>
      </c>
      <c r="Z556" s="19" t="s">
        <v>234</v>
      </c>
      <c r="AA556" s="20" t="s">
        <v>919</v>
      </c>
      <c r="AB556" s="19" t="s">
        <v>920</v>
      </c>
      <c r="AC556" s="20" t="s">
        <v>14386</v>
      </c>
    </row>
    <row r="557" spans="1:29" ht="22.5" customHeight="1" x14ac:dyDescent="0.35">
      <c r="A557" s="33">
        <v>555</v>
      </c>
      <c r="B557" s="20" t="s">
        <v>22156</v>
      </c>
      <c r="C557" s="20" t="s">
        <v>50</v>
      </c>
      <c r="D557" s="20" t="str">
        <f t="shared" si="10"/>
        <v>SGĐang học</v>
      </c>
      <c r="E557" s="20" t="s">
        <v>6332</v>
      </c>
      <c r="F557" s="20" t="s">
        <v>78</v>
      </c>
      <c r="G557" s="20" t="s">
        <v>34</v>
      </c>
      <c r="H557" s="20" t="s">
        <v>402</v>
      </c>
      <c r="I557" s="20" t="s">
        <v>6706</v>
      </c>
      <c r="J557" s="33" t="s">
        <v>830</v>
      </c>
      <c r="K557" s="215" t="s">
        <v>831</v>
      </c>
      <c r="L557" s="20">
        <f t="shared" si="11"/>
        <v>30</v>
      </c>
      <c r="M557" s="20">
        <f t="shared" si="12"/>
        <v>12</v>
      </c>
      <c r="N557" s="20">
        <f t="shared" si="13"/>
        <v>2021</v>
      </c>
      <c r="O557" s="20">
        <v>72</v>
      </c>
      <c r="P557" s="209">
        <f t="shared" si="14"/>
        <v>46751</v>
      </c>
      <c r="Q557" s="20"/>
      <c r="R557" s="20" t="s">
        <v>22156</v>
      </c>
      <c r="S557" s="19" t="s">
        <v>22157</v>
      </c>
      <c r="T557" s="19" t="s">
        <v>22158</v>
      </c>
      <c r="U557" s="19" t="s">
        <v>245</v>
      </c>
      <c r="V557" s="209">
        <v>29429</v>
      </c>
      <c r="W557" s="20" t="s">
        <v>44</v>
      </c>
      <c r="X557" s="20">
        <v>16</v>
      </c>
      <c r="Y557" s="33" t="s">
        <v>1393</v>
      </c>
      <c r="Z557" s="19" t="s">
        <v>234</v>
      </c>
      <c r="AA557" s="20" t="s">
        <v>919</v>
      </c>
      <c r="AB557" s="19" t="s">
        <v>920</v>
      </c>
      <c r="AC557" s="20" t="s">
        <v>14386</v>
      </c>
    </row>
    <row r="558" spans="1:29" ht="22.5" customHeight="1" x14ac:dyDescent="0.35">
      <c r="A558" s="33">
        <v>556</v>
      </c>
      <c r="B558" s="20" t="s">
        <v>22159</v>
      </c>
      <c r="C558" s="20" t="s">
        <v>50</v>
      </c>
      <c r="D558" s="20" t="str">
        <f t="shared" si="10"/>
        <v>SGĐang học</v>
      </c>
      <c r="E558" s="20" t="s">
        <v>6332</v>
      </c>
      <c r="F558" s="20" t="s">
        <v>78</v>
      </c>
      <c r="G558" s="20" t="s">
        <v>34</v>
      </c>
      <c r="H558" s="20" t="s">
        <v>402</v>
      </c>
      <c r="I558" s="20" t="s">
        <v>6713</v>
      </c>
      <c r="J558" s="33" t="s">
        <v>1403</v>
      </c>
      <c r="K558" s="215" t="s">
        <v>1404</v>
      </c>
      <c r="L558" s="20">
        <f t="shared" si="11"/>
        <v>5</v>
      </c>
      <c r="M558" s="20">
        <f t="shared" si="12"/>
        <v>11</v>
      </c>
      <c r="N558" s="20">
        <f t="shared" si="13"/>
        <v>2021</v>
      </c>
      <c r="O558" s="20">
        <v>72</v>
      </c>
      <c r="P558" s="209">
        <f t="shared" si="14"/>
        <v>46696</v>
      </c>
      <c r="Q558" s="20"/>
      <c r="R558" s="20" t="s">
        <v>22159</v>
      </c>
      <c r="S558" s="19" t="s">
        <v>22160</v>
      </c>
      <c r="T558" s="19" t="s">
        <v>18699</v>
      </c>
      <c r="U558" s="19" t="s">
        <v>136</v>
      </c>
      <c r="V558" s="209">
        <v>30187</v>
      </c>
      <c r="W558" s="20" t="s">
        <v>75</v>
      </c>
      <c r="X558" s="20">
        <v>16</v>
      </c>
      <c r="Y558" s="33" t="s">
        <v>22161</v>
      </c>
      <c r="Z558" s="19" t="s">
        <v>274</v>
      </c>
      <c r="AA558" s="20" t="s">
        <v>919</v>
      </c>
      <c r="AB558" s="19" t="s">
        <v>920</v>
      </c>
      <c r="AC558" s="20" t="s">
        <v>14386</v>
      </c>
    </row>
    <row r="559" spans="1:29" ht="22.5" customHeight="1" x14ac:dyDescent="0.35">
      <c r="A559" s="33">
        <v>557</v>
      </c>
      <c r="B559" s="20" t="s">
        <v>22162</v>
      </c>
      <c r="C559" s="20" t="s">
        <v>50</v>
      </c>
      <c r="D559" s="20" t="str">
        <f t="shared" si="10"/>
        <v>SGĐang học</v>
      </c>
      <c r="E559" s="20" t="s">
        <v>6332</v>
      </c>
      <c r="F559" s="20" t="s">
        <v>78</v>
      </c>
      <c r="G559" s="20" t="s">
        <v>34</v>
      </c>
      <c r="H559" s="20" t="s">
        <v>402</v>
      </c>
      <c r="I559" s="20" t="s">
        <v>6715</v>
      </c>
      <c r="J559" s="33" t="s">
        <v>830</v>
      </c>
      <c r="K559" s="215" t="s">
        <v>831</v>
      </c>
      <c r="L559" s="20">
        <f t="shared" si="11"/>
        <v>30</v>
      </c>
      <c r="M559" s="20">
        <f t="shared" si="12"/>
        <v>12</v>
      </c>
      <c r="N559" s="20">
        <f t="shared" si="13"/>
        <v>2021</v>
      </c>
      <c r="O559" s="20">
        <v>72</v>
      </c>
      <c r="P559" s="209">
        <f t="shared" si="14"/>
        <v>46751</v>
      </c>
      <c r="Q559" s="20"/>
      <c r="R559" s="20" t="s">
        <v>22162</v>
      </c>
      <c r="S559" s="19" t="s">
        <v>22163</v>
      </c>
      <c r="T559" s="19" t="s">
        <v>22164</v>
      </c>
      <c r="U559" s="19" t="s">
        <v>305</v>
      </c>
      <c r="V559" s="209">
        <v>34966</v>
      </c>
      <c r="W559" s="20" t="s">
        <v>44</v>
      </c>
      <c r="X559" s="20">
        <v>16</v>
      </c>
      <c r="Y559" s="33" t="s">
        <v>22161</v>
      </c>
      <c r="Z559" s="19" t="s">
        <v>274</v>
      </c>
      <c r="AA559" s="20" t="s">
        <v>919</v>
      </c>
      <c r="AB559" s="19" t="s">
        <v>920</v>
      </c>
      <c r="AC559" s="20" t="s">
        <v>14386</v>
      </c>
    </row>
    <row r="560" spans="1:29" ht="22.5" customHeight="1" x14ac:dyDescent="0.35">
      <c r="A560" s="33">
        <v>558</v>
      </c>
      <c r="B560" s="20" t="s">
        <v>22165</v>
      </c>
      <c r="C560" s="20" t="s">
        <v>50</v>
      </c>
      <c r="D560" s="20" t="str">
        <f t="shared" si="10"/>
        <v>SGĐang học</v>
      </c>
      <c r="E560" s="20" t="s">
        <v>6332</v>
      </c>
      <c r="F560" s="20" t="s">
        <v>78</v>
      </c>
      <c r="G560" s="20" t="s">
        <v>34</v>
      </c>
      <c r="H560" s="20" t="s">
        <v>402</v>
      </c>
      <c r="I560" s="20" t="s">
        <v>6691</v>
      </c>
      <c r="J560" s="33" t="s">
        <v>11336</v>
      </c>
      <c r="K560" s="215" t="s">
        <v>11337</v>
      </c>
      <c r="L560" s="20">
        <f t="shared" si="11"/>
        <v>26</v>
      </c>
      <c r="M560" s="20">
        <f t="shared" si="12"/>
        <v>11</v>
      </c>
      <c r="N560" s="20">
        <f t="shared" si="13"/>
        <v>2021</v>
      </c>
      <c r="O560" s="20">
        <v>72</v>
      </c>
      <c r="P560" s="209">
        <f t="shared" si="14"/>
        <v>46717</v>
      </c>
      <c r="Q560" s="20"/>
      <c r="R560" s="20" t="s">
        <v>22165</v>
      </c>
      <c r="S560" s="19" t="s">
        <v>22166</v>
      </c>
      <c r="T560" s="19" t="s">
        <v>1898</v>
      </c>
      <c r="U560" s="19" t="s">
        <v>963</v>
      </c>
      <c r="V560" s="209">
        <v>30782</v>
      </c>
      <c r="W560" s="20" t="s">
        <v>75</v>
      </c>
      <c r="X560" s="20">
        <v>16</v>
      </c>
      <c r="Y560" s="33" t="s">
        <v>22167</v>
      </c>
      <c r="Z560" s="19" t="s">
        <v>279</v>
      </c>
      <c r="AA560" s="20" t="s">
        <v>919</v>
      </c>
      <c r="AB560" s="19" t="s">
        <v>920</v>
      </c>
      <c r="AC560" s="20" t="s">
        <v>14386</v>
      </c>
    </row>
    <row r="561" spans="1:29" ht="22.5" customHeight="1" x14ac:dyDescent="0.35">
      <c r="A561" s="33">
        <v>559</v>
      </c>
      <c r="B561" s="20" t="s">
        <v>22168</v>
      </c>
      <c r="C561" s="20" t="s">
        <v>50</v>
      </c>
      <c r="D561" s="20" t="str">
        <f t="shared" si="10"/>
        <v>SGĐang học</v>
      </c>
      <c r="E561" s="20" t="s">
        <v>6332</v>
      </c>
      <c r="F561" s="20" t="s">
        <v>78</v>
      </c>
      <c r="G561" s="20" t="s">
        <v>34</v>
      </c>
      <c r="H561" s="20" t="s">
        <v>402</v>
      </c>
      <c r="I561" s="20" t="s">
        <v>6695</v>
      </c>
      <c r="J561" s="33" t="s">
        <v>1403</v>
      </c>
      <c r="K561" s="215" t="s">
        <v>1404</v>
      </c>
      <c r="L561" s="20">
        <f t="shared" si="11"/>
        <v>5</v>
      </c>
      <c r="M561" s="20">
        <f t="shared" si="12"/>
        <v>11</v>
      </c>
      <c r="N561" s="20">
        <f t="shared" si="13"/>
        <v>2021</v>
      </c>
      <c r="O561" s="20">
        <v>72</v>
      </c>
      <c r="P561" s="209">
        <f t="shared" si="14"/>
        <v>46696</v>
      </c>
      <c r="Q561" s="20"/>
      <c r="R561" s="20" t="s">
        <v>22168</v>
      </c>
      <c r="S561" s="19" t="s">
        <v>22169</v>
      </c>
      <c r="T561" s="19" t="s">
        <v>493</v>
      </c>
      <c r="U561" s="19" t="s">
        <v>557</v>
      </c>
      <c r="V561" s="210">
        <v>26229</v>
      </c>
      <c r="W561" s="20" t="s">
        <v>44</v>
      </c>
      <c r="X561" s="20">
        <v>16</v>
      </c>
      <c r="Y561" s="33" t="s">
        <v>22170</v>
      </c>
      <c r="Z561" s="19" t="s">
        <v>279</v>
      </c>
      <c r="AA561" s="20" t="s">
        <v>919</v>
      </c>
      <c r="AB561" s="19" t="s">
        <v>920</v>
      </c>
      <c r="AC561" s="20" t="s">
        <v>14386</v>
      </c>
    </row>
    <row r="562" spans="1:29" ht="22.5" customHeight="1" x14ac:dyDescent="0.35">
      <c r="A562" s="33">
        <v>560</v>
      </c>
      <c r="B562" s="20" t="s">
        <v>22171</v>
      </c>
      <c r="C562" s="20" t="s">
        <v>50</v>
      </c>
      <c r="D562" s="20" t="str">
        <f t="shared" si="10"/>
        <v>SGĐang học</v>
      </c>
      <c r="E562" s="20" t="s">
        <v>6332</v>
      </c>
      <c r="F562" s="20" t="s">
        <v>78</v>
      </c>
      <c r="G562" s="20" t="s">
        <v>34</v>
      </c>
      <c r="H562" s="20" t="s">
        <v>402</v>
      </c>
      <c r="I562" s="20" t="s">
        <v>6693</v>
      </c>
      <c r="J562" s="33" t="s">
        <v>1403</v>
      </c>
      <c r="K562" s="215" t="s">
        <v>1404</v>
      </c>
      <c r="L562" s="20">
        <f t="shared" si="11"/>
        <v>5</v>
      </c>
      <c r="M562" s="20">
        <f t="shared" si="12"/>
        <v>11</v>
      </c>
      <c r="N562" s="20">
        <f t="shared" si="13"/>
        <v>2021</v>
      </c>
      <c r="O562" s="20">
        <v>72</v>
      </c>
      <c r="P562" s="209">
        <f t="shared" si="14"/>
        <v>46696</v>
      </c>
      <c r="Q562" s="20"/>
      <c r="R562" s="20" t="s">
        <v>22171</v>
      </c>
      <c r="S562" s="19" t="s">
        <v>22172</v>
      </c>
      <c r="T562" s="19" t="s">
        <v>22173</v>
      </c>
      <c r="U562" s="19" t="s">
        <v>516</v>
      </c>
      <c r="V562" s="209">
        <v>37362</v>
      </c>
      <c r="W562" s="20" t="s">
        <v>44</v>
      </c>
      <c r="X562" s="20">
        <v>16</v>
      </c>
      <c r="Y562" s="33" t="s">
        <v>22170</v>
      </c>
      <c r="Z562" s="19" t="s">
        <v>279</v>
      </c>
      <c r="AA562" s="20" t="s">
        <v>919</v>
      </c>
      <c r="AB562" s="19" t="s">
        <v>920</v>
      </c>
      <c r="AC562" s="20" t="s">
        <v>14386</v>
      </c>
    </row>
    <row r="563" spans="1:29" ht="22.5" customHeight="1" x14ac:dyDescent="0.35">
      <c r="A563" s="33">
        <v>561</v>
      </c>
      <c r="B563" s="20" t="s">
        <v>22174</v>
      </c>
      <c r="C563" s="20" t="s">
        <v>50</v>
      </c>
      <c r="D563" s="20" t="str">
        <f t="shared" si="10"/>
        <v>SGĐang học</v>
      </c>
      <c r="E563" s="20" t="s">
        <v>6332</v>
      </c>
      <c r="F563" s="20" t="s">
        <v>78</v>
      </c>
      <c r="G563" s="20" t="s">
        <v>34</v>
      </c>
      <c r="H563" s="20" t="s">
        <v>402</v>
      </c>
      <c r="I563" s="20" t="s">
        <v>6757</v>
      </c>
      <c r="J563" s="33" t="s">
        <v>670</v>
      </c>
      <c r="K563" s="215" t="s">
        <v>671</v>
      </c>
      <c r="L563" s="20">
        <f t="shared" si="11"/>
        <v>3</v>
      </c>
      <c r="M563" s="20">
        <f t="shared" si="12"/>
        <v>6</v>
      </c>
      <c r="N563" s="20">
        <f t="shared" si="13"/>
        <v>2022</v>
      </c>
      <c r="O563" s="20">
        <v>72</v>
      </c>
      <c r="P563" s="209">
        <f t="shared" si="14"/>
        <v>46907</v>
      </c>
      <c r="Q563" s="20"/>
      <c r="R563" s="20" t="s">
        <v>22174</v>
      </c>
      <c r="S563" s="19" t="s">
        <v>22175</v>
      </c>
      <c r="T563" s="19" t="s">
        <v>1553</v>
      </c>
      <c r="U563" s="19" t="s">
        <v>804</v>
      </c>
      <c r="V563" s="209">
        <v>36137</v>
      </c>
      <c r="W563" s="20" t="s">
        <v>44</v>
      </c>
      <c r="X563" s="20">
        <v>17</v>
      </c>
      <c r="Y563" s="33" t="s">
        <v>22176</v>
      </c>
      <c r="Z563" s="19" t="s">
        <v>62</v>
      </c>
      <c r="AA563" s="20" t="s">
        <v>919</v>
      </c>
      <c r="AB563" s="19" t="s">
        <v>920</v>
      </c>
      <c r="AC563" s="20" t="s">
        <v>14386</v>
      </c>
    </row>
    <row r="564" spans="1:29" ht="22.5" customHeight="1" x14ac:dyDescent="0.35">
      <c r="A564" s="33">
        <v>562</v>
      </c>
      <c r="B564" s="20" t="s">
        <v>22177</v>
      </c>
      <c r="C564" s="20" t="s">
        <v>50</v>
      </c>
      <c r="D564" s="20" t="str">
        <f t="shared" si="10"/>
        <v>SGĐang học</v>
      </c>
      <c r="E564" s="20" t="s">
        <v>6332</v>
      </c>
      <c r="F564" s="20" t="s">
        <v>78</v>
      </c>
      <c r="G564" s="20" t="s">
        <v>34</v>
      </c>
      <c r="H564" s="20" t="s">
        <v>402</v>
      </c>
      <c r="I564" s="20" t="s">
        <v>6743</v>
      </c>
      <c r="J564" s="33" t="s">
        <v>10263</v>
      </c>
      <c r="K564" s="215" t="s">
        <v>10264</v>
      </c>
      <c r="L564" s="20">
        <f t="shared" si="11"/>
        <v>17</v>
      </c>
      <c r="M564" s="20">
        <f t="shared" si="12"/>
        <v>9</v>
      </c>
      <c r="N564" s="20">
        <f t="shared" si="13"/>
        <v>2021</v>
      </c>
      <c r="O564" s="20">
        <v>72</v>
      </c>
      <c r="P564" s="209">
        <f t="shared" si="14"/>
        <v>46647</v>
      </c>
      <c r="Q564" s="20"/>
      <c r="R564" s="20" t="s">
        <v>22177</v>
      </c>
      <c r="S564" s="19" t="s">
        <v>22178</v>
      </c>
      <c r="T564" s="19" t="s">
        <v>20856</v>
      </c>
      <c r="U564" s="19" t="s">
        <v>1391</v>
      </c>
      <c r="V564" s="209">
        <v>36035</v>
      </c>
      <c r="W564" s="20" t="s">
        <v>75</v>
      </c>
      <c r="X564" s="20">
        <v>17</v>
      </c>
      <c r="Y564" s="33" t="s">
        <v>22179</v>
      </c>
      <c r="Z564" s="19" t="s">
        <v>121</v>
      </c>
      <c r="AA564" s="20" t="s">
        <v>919</v>
      </c>
      <c r="AB564" s="19" t="s">
        <v>920</v>
      </c>
      <c r="AC564" s="20" t="s">
        <v>14386</v>
      </c>
    </row>
    <row r="565" spans="1:29" ht="22.5" customHeight="1" x14ac:dyDescent="0.35">
      <c r="A565" s="33">
        <v>563</v>
      </c>
      <c r="B565" s="20" t="s">
        <v>22180</v>
      </c>
      <c r="C565" s="20" t="s">
        <v>50</v>
      </c>
      <c r="D565" s="20" t="str">
        <f t="shared" si="10"/>
        <v>SGĐang học</v>
      </c>
      <c r="E565" s="20" t="s">
        <v>6332</v>
      </c>
      <c r="F565" s="20" t="s">
        <v>78</v>
      </c>
      <c r="G565" s="20" t="s">
        <v>34</v>
      </c>
      <c r="H565" s="20" t="s">
        <v>402</v>
      </c>
      <c r="I565" s="20" t="s">
        <v>6746</v>
      </c>
      <c r="J565" s="33" t="s">
        <v>621</v>
      </c>
      <c r="K565" s="215" t="s">
        <v>622</v>
      </c>
      <c r="L565" s="20">
        <f t="shared" si="11"/>
        <v>5</v>
      </c>
      <c r="M565" s="20">
        <f t="shared" si="12"/>
        <v>8</v>
      </c>
      <c r="N565" s="20">
        <f t="shared" si="13"/>
        <v>2022</v>
      </c>
      <c r="O565" s="20">
        <v>72</v>
      </c>
      <c r="P565" s="209">
        <f t="shared" si="14"/>
        <v>46970</v>
      </c>
      <c r="Q565" s="20"/>
      <c r="R565" s="20" t="s">
        <v>22180</v>
      </c>
      <c r="S565" s="19" t="s">
        <v>22181</v>
      </c>
      <c r="T565" s="19" t="s">
        <v>2610</v>
      </c>
      <c r="U565" s="19" t="s">
        <v>910</v>
      </c>
      <c r="V565" s="209">
        <v>32144</v>
      </c>
      <c r="W565" s="20" t="s">
        <v>75</v>
      </c>
      <c r="X565" s="20">
        <v>17</v>
      </c>
      <c r="Y565" s="33" t="s">
        <v>22182</v>
      </c>
      <c r="Z565" s="19" t="s">
        <v>279</v>
      </c>
      <c r="AA565" s="20" t="s">
        <v>919</v>
      </c>
      <c r="AB565" s="19" t="s">
        <v>920</v>
      </c>
      <c r="AC565" s="20" t="s">
        <v>14386</v>
      </c>
    </row>
    <row r="566" spans="1:29" ht="22.5" customHeight="1" x14ac:dyDescent="0.35">
      <c r="A566" s="33">
        <v>564</v>
      </c>
      <c r="B566" s="20" t="s">
        <v>22183</v>
      </c>
      <c r="C566" s="20" t="s">
        <v>50</v>
      </c>
      <c r="D566" s="20" t="str">
        <f t="shared" si="10"/>
        <v>SGĐang học</v>
      </c>
      <c r="E566" s="20" t="s">
        <v>6332</v>
      </c>
      <c r="F566" s="20" t="s">
        <v>78</v>
      </c>
      <c r="G566" s="20" t="s">
        <v>34</v>
      </c>
      <c r="H566" s="20" t="s">
        <v>402</v>
      </c>
      <c r="I566" s="20" t="s">
        <v>6659</v>
      </c>
      <c r="J566" s="33" t="s">
        <v>795</v>
      </c>
      <c r="K566" s="215" t="s">
        <v>796</v>
      </c>
      <c r="L566" s="20">
        <f t="shared" si="11"/>
        <v>22</v>
      </c>
      <c r="M566" s="20">
        <f t="shared" si="12"/>
        <v>5</v>
      </c>
      <c r="N566" s="20">
        <f t="shared" si="13"/>
        <v>2018</v>
      </c>
      <c r="O566" s="20">
        <v>96</v>
      </c>
      <c r="P566" s="209">
        <f t="shared" si="14"/>
        <v>46164</v>
      </c>
      <c r="Q566" s="20"/>
      <c r="R566" s="20" t="s">
        <v>22183</v>
      </c>
      <c r="S566" s="19" t="s">
        <v>3105</v>
      </c>
      <c r="T566" s="19" t="s">
        <v>849</v>
      </c>
      <c r="U566" s="19" t="s">
        <v>516</v>
      </c>
      <c r="V566" s="209">
        <v>34587</v>
      </c>
      <c r="W566" s="20" t="s">
        <v>44</v>
      </c>
      <c r="X566" s="20">
        <v>9</v>
      </c>
      <c r="Y566" s="33" t="s">
        <v>22184</v>
      </c>
      <c r="Z566" s="19" t="s">
        <v>46</v>
      </c>
      <c r="AA566" s="20" t="s">
        <v>919</v>
      </c>
      <c r="AB566" s="19" t="s">
        <v>920</v>
      </c>
      <c r="AC566" s="20" t="s">
        <v>14386</v>
      </c>
    </row>
    <row r="567" spans="1:29" ht="22.5" customHeight="1" x14ac:dyDescent="0.35">
      <c r="A567" s="33">
        <v>565</v>
      </c>
      <c r="B567" s="20" t="s">
        <v>22185</v>
      </c>
      <c r="C567" s="20" t="s">
        <v>50</v>
      </c>
      <c r="D567" s="20" t="str">
        <f t="shared" si="10"/>
        <v>DNPĐang học</v>
      </c>
      <c r="E567" s="20" t="s">
        <v>6332</v>
      </c>
      <c r="F567" s="20" t="s">
        <v>78</v>
      </c>
      <c r="G567" s="20" t="s">
        <v>34</v>
      </c>
      <c r="H567" s="20" t="s">
        <v>524</v>
      </c>
      <c r="I567" s="20" t="s">
        <v>8299</v>
      </c>
      <c r="J567" s="33" t="s">
        <v>80</v>
      </c>
      <c r="K567" s="215" t="s">
        <v>81</v>
      </c>
      <c r="L567" s="20">
        <f t="shared" si="11"/>
        <v>6</v>
      </c>
      <c r="M567" s="20">
        <f t="shared" si="12"/>
        <v>7</v>
      </c>
      <c r="N567" s="20">
        <f t="shared" si="13"/>
        <v>2020</v>
      </c>
      <c r="O567" s="20">
        <v>96</v>
      </c>
      <c r="P567" s="209">
        <f t="shared" si="14"/>
        <v>46940</v>
      </c>
      <c r="Q567" s="20"/>
      <c r="R567" s="20" t="s">
        <v>22185</v>
      </c>
      <c r="S567" s="19" t="s">
        <v>881</v>
      </c>
      <c r="T567" s="19" t="s">
        <v>264</v>
      </c>
      <c r="U567" s="19" t="s">
        <v>857</v>
      </c>
      <c r="V567" s="209">
        <v>32691</v>
      </c>
      <c r="W567" s="20" t="s">
        <v>44</v>
      </c>
      <c r="X567" s="20">
        <v>13</v>
      </c>
      <c r="Y567" s="33" t="s">
        <v>22186</v>
      </c>
      <c r="Z567" s="19" t="s">
        <v>62</v>
      </c>
      <c r="AA567" s="20" t="s">
        <v>2305</v>
      </c>
      <c r="AB567" s="19" t="s">
        <v>2306</v>
      </c>
      <c r="AC567" s="20" t="s">
        <v>14286</v>
      </c>
    </row>
    <row r="568" spans="1:29" ht="22.5" customHeight="1" x14ac:dyDescent="0.35">
      <c r="A568" s="33">
        <v>566</v>
      </c>
      <c r="B568" s="20" t="s">
        <v>22187</v>
      </c>
      <c r="C568" s="20" t="s">
        <v>50</v>
      </c>
      <c r="D568" s="20" t="str">
        <f t="shared" si="10"/>
        <v>DNPĐang học</v>
      </c>
      <c r="E568" s="20" t="s">
        <v>6332</v>
      </c>
      <c r="F568" s="20" t="s">
        <v>78</v>
      </c>
      <c r="G568" s="20" t="s">
        <v>34</v>
      </c>
      <c r="H568" s="20" t="s">
        <v>524</v>
      </c>
      <c r="I568" s="20" t="s">
        <v>8329</v>
      </c>
      <c r="J568" s="33" t="s">
        <v>404</v>
      </c>
      <c r="K568" s="215" t="s">
        <v>405</v>
      </c>
      <c r="L568" s="20">
        <f t="shared" si="11"/>
        <v>3</v>
      </c>
      <c r="M568" s="20">
        <f t="shared" si="12"/>
        <v>8</v>
      </c>
      <c r="N568" s="20">
        <f t="shared" si="13"/>
        <v>2020</v>
      </c>
      <c r="O568" s="20">
        <v>96</v>
      </c>
      <c r="P568" s="209">
        <f t="shared" si="14"/>
        <v>46968</v>
      </c>
      <c r="Q568" s="20"/>
      <c r="R568" s="20" t="s">
        <v>22187</v>
      </c>
      <c r="S568" s="19" t="s">
        <v>22188</v>
      </c>
      <c r="T568" s="19" t="s">
        <v>22189</v>
      </c>
      <c r="U568" s="19" t="s">
        <v>1252</v>
      </c>
      <c r="V568" s="209">
        <v>35658</v>
      </c>
      <c r="W568" s="20" t="s">
        <v>44</v>
      </c>
      <c r="X568" s="20">
        <v>13</v>
      </c>
      <c r="Y568" s="33" t="s">
        <v>2334</v>
      </c>
      <c r="Z568" s="19" t="s">
        <v>62</v>
      </c>
      <c r="AA568" s="20" t="s">
        <v>2305</v>
      </c>
      <c r="AB568" s="19" t="s">
        <v>2306</v>
      </c>
      <c r="AC568" s="20" t="s">
        <v>14286</v>
      </c>
    </row>
    <row r="569" spans="1:29" ht="22.5" customHeight="1" x14ac:dyDescent="0.35">
      <c r="A569" s="33">
        <v>567</v>
      </c>
      <c r="B569" s="20" t="s">
        <v>22190</v>
      </c>
      <c r="C569" s="20" t="s">
        <v>50</v>
      </c>
      <c r="D569" s="20" t="str">
        <f t="shared" si="10"/>
        <v>DNPĐang học</v>
      </c>
      <c r="E569" s="20" t="s">
        <v>6332</v>
      </c>
      <c r="F569" s="20" t="s">
        <v>78</v>
      </c>
      <c r="G569" s="20" t="s">
        <v>34</v>
      </c>
      <c r="H569" s="20" t="s">
        <v>524</v>
      </c>
      <c r="I569" s="20" t="s">
        <v>8318</v>
      </c>
      <c r="J569" s="33" t="s">
        <v>160</v>
      </c>
      <c r="K569" s="215" t="s">
        <v>161</v>
      </c>
      <c r="L569" s="20">
        <f t="shared" si="11"/>
        <v>31</v>
      </c>
      <c r="M569" s="20">
        <f t="shared" si="12"/>
        <v>3</v>
      </c>
      <c r="N569" s="20">
        <f t="shared" si="13"/>
        <v>2020</v>
      </c>
      <c r="O569" s="20">
        <v>96</v>
      </c>
      <c r="P569" s="209">
        <f t="shared" si="14"/>
        <v>46843</v>
      </c>
      <c r="Q569" s="20"/>
      <c r="R569" s="20" t="s">
        <v>22190</v>
      </c>
      <c r="S569" s="19" t="s">
        <v>22191</v>
      </c>
      <c r="T569" s="19" t="s">
        <v>10128</v>
      </c>
      <c r="U569" s="19" t="s">
        <v>136</v>
      </c>
      <c r="V569" s="209">
        <v>32971</v>
      </c>
      <c r="W569" s="20" t="s">
        <v>44</v>
      </c>
      <c r="X569" s="20">
        <v>13</v>
      </c>
      <c r="Y569" s="33" t="s">
        <v>2334</v>
      </c>
      <c r="Z569" s="19" t="s">
        <v>62</v>
      </c>
      <c r="AA569" s="20" t="s">
        <v>2305</v>
      </c>
      <c r="AB569" s="19" t="s">
        <v>2306</v>
      </c>
      <c r="AC569" s="20" t="s">
        <v>14286</v>
      </c>
    </row>
    <row r="570" spans="1:29" ht="22.5" customHeight="1" x14ac:dyDescent="0.35">
      <c r="A570" s="33">
        <v>568</v>
      </c>
      <c r="B570" s="20" t="s">
        <v>22192</v>
      </c>
      <c r="C570" s="20" t="s">
        <v>50</v>
      </c>
      <c r="D570" s="20" t="str">
        <f t="shared" si="10"/>
        <v>DNPĐang học</v>
      </c>
      <c r="E570" s="20" t="s">
        <v>6332</v>
      </c>
      <c r="F570" s="20" t="s">
        <v>78</v>
      </c>
      <c r="G570" s="20" t="s">
        <v>34</v>
      </c>
      <c r="H570" s="20" t="s">
        <v>524</v>
      </c>
      <c r="I570" s="20" t="s">
        <v>8268</v>
      </c>
      <c r="J570" s="33" t="s">
        <v>415</v>
      </c>
      <c r="K570" s="215" t="s">
        <v>416</v>
      </c>
      <c r="L570" s="20">
        <f t="shared" si="11"/>
        <v>11</v>
      </c>
      <c r="M570" s="20">
        <f t="shared" si="12"/>
        <v>5</v>
      </c>
      <c r="N570" s="20">
        <f t="shared" si="13"/>
        <v>2020</v>
      </c>
      <c r="O570" s="20">
        <v>96</v>
      </c>
      <c r="P570" s="209">
        <f t="shared" si="14"/>
        <v>46884</v>
      </c>
      <c r="Q570" s="20"/>
      <c r="R570" s="20" t="s">
        <v>22192</v>
      </c>
      <c r="S570" s="19" t="s">
        <v>15209</v>
      </c>
      <c r="T570" s="19" t="s">
        <v>1006</v>
      </c>
      <c r="U570" s="19" t="s">
        <v>1371</v>
      </c>
      <c r="V570" s="209">
        <v>29604</v>
      </c>
      <c r="W570" s="20" t="s">
        <v>75</v>
      </c>
      <c r="X570" s="20">
        <v>13</v>
      </c>
      <c r="Y570" s="33" t="s">
        <v>2353</v>
      </c>
      <c r="Z570" s="19" t="s">
        <v>93</v>
      </c>
      <c r="AA570" s="20" t="s">
        <v>2305</v>
      </c>
      <c r="AB570" s="19" t="s">
        <v>2306</v>
      </c>
      <c r="AC570" s="20" t="s">
        <v>14286</v>
      </c>
    </row>
    <row r="571" spans="1:29" ht="22.5" customHeight="1" x14ac:dyDescent="0.35">
      <c r="A571" s="33">
        <v>569</v>
      </c>
      <c r="B571" s="20" t="s">
        <v>22193</v>
      </c>
      <c r="C571" s="20" t="s">
        <v>50</v>
      </c>
      <c r="D571" s="20" t="str">
        <f t="shared" si="10"/>
        <v>DNPĐang học</v>
      </c>
      <c r="E571" s="20" t="s">
        <v>6332</v>
      </c>
      <c r="F571" s="20" t="s">
        <v>78</v>
      </c>
      <c r="G571" s="20" t="s">
        <v>34</v>
      </c>
      <c r="H571" s="20" t="s">
        <v>524</v>
      </c>
      <c r="I571" s="20" t="s">
        <v>8311</v>
      </c>
      <c r="J571" s="33" t="s">
        <v>123</v>
      </c>
      <c r="K571" s="215" t="s">
        <v>124</v>
      </c>
      <c r="L571" s="20">
        <f t="shared" si="11"/>
        <v>11</v>
      </c>
      <c r="M571" s="20">
        <f t="shared" si="12"/>
        <v>8</v>
      </c>
      <c r="N571" s="20">
        <f t="shared" si="13"/>
        <v>2020</v>
      </c>
      <c r="O571" s="20">
        <v>96</v>
      </c>
      <c r="P571" s="209">
        <f t="shared" si="14"/>
        <v>46976</v>
      </c>
      <c r="Q571" s="20"/>
      <c r="R571" s="20" t="s">
        <v>22193</v>
      </c>
      <c r="S571" s="19" t="s">
        <v>22194</v>
      </c>
      <c r="T571" s="19" t="s">
        <v>497</v>
      </c>
      <c r="U571" s="19" t="s">
        <v>804</v>
      </c>
      <c r="V571" s="209">
        <v>26160</v>
      </c>
      <c r="W571" s="20" t="s">
        <v>44</v>
      </c>
      <c r="X571" s="20">
        <v>13</v>
      </c>
      <c r="Y571" s="33" t="s">
        <v>2393</v>
      </c>
      <c r="Z571" s="19" t="s">
        <v>121</v>
      </c>
      <c r="AA571" s="20" t="s">
        <v>2305</v>
      </c>
      <c r="AB571" s="19" t="s">
        <v>2306</v>
      </c>
      <c r="AC571" s="20" t="s">
        <v>14286</v>
      </c>
    </row>
    <row r="572" spans="1:29" ht="22.5" customHeight="1" x14ac:dyDescent="0.35">
      <c r="A572" s="33">
        <v>570</v>
      </c>
      <c r="B572" s="20" t="s">
        <v>22195</v>
      </c>
      <c r="C572" s="20" t="s">
        <v>50</v>
      </c>
      <c r="D572" s="20" t="str">
        <f t="shared" si="10"/>
        <v>DNBDĐang học</v>
      </c>
      <c r="E572" s="20" t="s">
        <v>6332</v>
      </c>
      <c r="F572" s="20" t="s">
        <v>78</v>
      </c>
      <c r="G572" s="20" t="s">
        <v>34</v>
      </c>
      <c r="H572" s="20" t="s">
        <v>524</v>
      </c>
      <c r="I572" s="20" t="s">
        <v>7218</v>
      </c>
      <c r="J572" s="33" t="s">
        <v>139</v>
      </c>
      <c r="K572" s="215" t="s">
        <v>140</v>
      </c>
      <c r="L572" s="20">
        <f t="shared" si="11"/>
        <v>31</v>
      </c>
      <c r="M572" s="20">
        <f t="shared" si="12"/>
        <v>5</v>
      </c>
      <c r="N572" s="20">
        <f t="shared" si="13"/>
        <v>2022</v>
      </c>
      <c r="O572" s="20">
        <v>72</v>
      </c>
      <c r="P572" s="209">
        <f t="shared" si="14"/>
        <v>46904</v>
      </c>
      <c r="Q572" s="20"/>
      <c r="R572" s="20" t="s">
        <v>22195</v>
      </c>
      <c r="S572" s="19" t="s">
        <v>22196</v>
      </c>
      <c r="T572" s="19" t="s">
        <v>818</v>
      </c>
      <c r="U572" s="19" t="s">
        <v>1694</v>
      </c>
      <c r="V572" s="209">
        <v>34197</v>
      </c>
      <c r="W572" s="20" t="s">
        <v>44</v>
      </c>
      <c r="X572" s="20">
        <v>17</v>
      </c>
      <c r="Y572" s="33" t="s">
        <v>22197</v>
      </c>
      <c r="Z572" s="19" t="s">
        <v>46</v>
      </c>
      <c r="AA572" s="20" t="s">
        <v>531</v>
      </c>
      <c r="AB572" s="19" t="s">
        <v>15088</v>
      </c>
      <c r="AC572" s="20" t="s">
        <v>14286</v>
      </c>
    </row>
    <row r="573" spans="1:29" ht="22.5" customHeight="1" x14ac:dyDescent="0.35">
      <c r="A573" s="33">
        <v>571</v>
      </c>
      <c r="B573" s="20" t="s">
        <v>22198</v>
      </c>
      <c r="C573" s="20" t="s">
        <v>50</v>
      </c>
      <c r="D573" s="20" t="str">
        <f t="shared" si="10"/>
        <v>DNPĐang học</v>
      </c>
      <c r="E573" s="20" t="s">
        <v>6332</v>
      </c>
      <c r="F573" s="20" t="s">
        <v>78</v>
      </c>
      <c r="G573" s="20" t="s">
        <v>34</v>
      </c>
      <c r="H573" s="20" t="s">
        <v>524</v>
      </c>
      <c r="I573" s="20" t="s">
        <v>7190</v>
      </c>
      <c r="J573" s="33" t="s">
        <v>168</v>
      </c>
      <c r="K573" s="215" t="s">
        <v>169</v>
      </c>
      <c r="L573" s="20">
        <f t="shared" si="11"/>
        <v>4</v>
      </c>
      <c r="M573" s="20">
        <f t="shared" si="12"/>
        <v>3</v>
      </c>
      <c r="N573" s="20">
        <f t="shared" si="13"/>
        <v>2022</v>
      </c>
      <c r="O573" s="20">
        <v>72</v>
      </c>
      <c r="P573" s="209">
        <f t="shared" si="14"/>
        <v>46816</v>
      </c>
      <c r="Q573" s="20"/>
      <c r="R573" s="20" t="s">
        <v>22198</v>
      </c>
      <c r="S573" s="19" t="s">
        <v>22060</v>
      </c>
      <c r="T573" s="19" t="s">
        <v>4066</v>
      </c>
      <c r="U573" s="19" t="s">
        <v>1139</v>
      </c>
      <c r="V573" s="209">
        <v>33239</v>
      </c>
      <c r="W573" s="20" t="s">
        <v>44</v>
      </c>
      <c r="X573" s="20">
        <v>17</v>
      </c>
      <c r="Y573" s="33" t="s">
        <v>2420</v>
      </c>
      <c r="Z573" s="19" t="s">
        <v>46</v>
      </c>
      <c r="AA573" s="20" t="s">
        <v>2305</v>
      </c>
      <c r="AB573" s="19" t="s">
        <v>2306</v>
      </c>
      <c r="AC573" s="20" t="s">
        <v>14286</v>
      </c>
    </row>
    <row r="574" spans="1:29" ht="22.5" customHeight="1" x14ac:dyDescent="0.35">
      <c r="A574" s="33">
        <v>572</v>
      </c>
      <c r="B574" s="20" t="s">
        <v>22199</v>
      </c>
      <c r="C574" s="20" t="s">
        <v>50</v>
      </c>
      <c r="D574" s="20" t="str">
        <f t="shared" si="10"/>
        <v>DNPĐang học</v>
      </c>
      <c r="E574" s="20" t="s">
        <v>6332</v>
      </c>
      <c r="F574" s="20" t="s">
        <v>78</v>
      </c>
      <c r="G574" s="20" t="s">
        <v>34</v>
      </c>
      <c r="H574" s="20" t="s">
        <v>524</v>
      </c>
      <c r="I574" s="20" t="s">
        <v>7196</v>
      </c>
      <c r="J574" s="33" t="s">
        <v>267</v>
      </c>
      <c r="K574" s="215" t="s">
        <v>268</v>
      </c>
      <c r="L574" s="20">
        <f t="shared" si="11"/>
        <v>21</v>
      </c>
      <c r="M574" s="20">
        <f t="shared" si="12"/>
        <v>3</v>
      </c>
      <c r="N574" s="20">
        <f t="shared" si="13"/>
        <v>2022</v>
      </c>
      <c r="O574" s="20">
        <v>72</v>
      </c>
      <c r="P574" s="209">
        <f t="shared" si="14"/>
        <v>46833</v>
      </c>
      <c r="Q574" s="20"/>
      <c r="R574" s="20" t="s">
        <v>22199</v>
      </c>
      <c r="S574" s="19" t="s">
        <v>22200</v>
      </c>
      <c r="T574" s="19" t="s">
        <v>13008</v>
      </c>
      <c r="U574" s="19" t="s">
        <v>83</v>
      </c>
      <c r="V574" s="209">
        <v>33826</v>
      </c>
      <c r="W574" s="20" t="s">
        <v>44</v>
      </c>
      <c r="X574" s="20">
        <v>17</v>
      </c>
      <c r="Y574" s="33" t="s">
        <v>2420</v>
      </c>
      <c r="Z574" s="19" t="s">
        <v>46</v>
      </c>
      <c r="AA574" s="20" t="s">
        <v>2305</v>
      </c>
      <c r="AB574" s="19" t="s">
        <v>2306</v>
      </c>
      <c r="AC574" s="20" t="s">
        <v>14286</v>
      </c>
    </row>
    <row r="575" spans="1:29" ht="22.5" customHeight="1" x14ac:dyDescent="0.35">
      <c r="A575" s="33">
        <v>573</v>
      </c>
      <c r="B575" s="20" t="s">
        <v>22201</v>
      </c>
      <c r="C575" s="20" t="s">
        <v>50</v>
      </c>
      <c r="D575" s="20" t="str">
        <f t="shared" si="10"/>
        <v>DNPĐang học</v>
      </c>
      <c r="E575" s="20" t="s">
        <v>6332</v>
      </c>
      <c r="F575" s="20" t="s">
        <v>78</v>
      </c>
      <c r="G575" s="20" t="s">
        <v>34</v>
      </c>
      <c r="H575" s="20" t="s">
        <v>524</v>
      </c>
      <c r="I575" s="20" t="s">
        <v>7335</v>
      </c>
      <c r="J575" s="33" t="s">
        <v>347</v>
      </c>
      <c r="K575" s="215" t="s">
        <v>348</v>
      </c>
      <c r="L575" s="20">
        <f t="shared" si="11"/>
        <v>30</v>
      </c>
      <c r="M575" s="20">
        <f t="shared" si="12"/>
        <v>3</v>
      </c>
      <c r="N575" s="20">
        <f t="shared" si="13"/>
        <v>2022</v>
      </c>
      <c r="O575" s="20">
        <v>72</v>
      </c>
      <c r="P575" s="209">
        <f t="shared" si="14"/>
        <v>46842</v>
      </c>
      <c r="Q575" s="20"/>
      <c r="R575" s="20" t="s">
        <v>22201</v>
      </c>
      <c r="S575" s="19" t="s">
        <v>22202</v>
      </c>
      <c r="T575" s="19" t="s">
        <v>22203</v>
      </c>
      <c r="U575" s="19" t="s">
        <v>67</v>
      </c>
      <c r="V575" s="209">
        <v>35455</v>
      </c>
      <c r="W575" s="20" t="s">
        <v>44</v>
      </c>
      <c r="X575" s="20">
        <v>17</v>
      </c>
      <c r="Y575" s="33" t="s">
        <v>2482</v>
      </c>
      <c r="Z575" s="19" t="s">
        <v>62</v>
      </c>
      <c r="AA575" s="20" t="s">
        <v>2305</v>
      </c>
      <c r="AB575" s="19" t="s">
        <v>2306</v>
      </c>
      <c r="AC575" s="20" t="s">
        <v>14286</v>
      </c>
    </row>
    <row r="576" spans="1:29" ht="22.5" customHeight="1" x14ac:dyDescent="0.35">
      <c r="A576" s="33">
        <v>574</v>
      </c>
      <c r="B576" s="20" t="s">
        <v>22204</v>
      </c>
      <c r="C576" s="20" t="s">
        <v>50</v>
      </c>
      <c r="D576" s="20" t="str">
        <f t="shared" si="10"/>
        <v>DNPĐang học</v>
      </c>
      <c r="E576" s="20" t="s">
        <v>6332</v>
      </c>
      <c r="F576" s="20" t="s">
        <v>78</v>
      </c>
      <c r="G576" s="20" t="s">
        <v>34</v>
      </c>
      <c r="H576" s="20" t="s">
        <v>524</v>
      </c>
      <c r="I576" s="20" t="s">
        <v>7355</v>
      </c>
      <c r="J576" s="33" t="s">
        <v>139</v>
      </c>
      <c r="K576" s="215" t="s">
        <v>140</v>
      </c>
      <c r="L576" s="20">
        <f t="shared" si="11"/>
        <v>31</v>
      </c>
      <c r="M576" s="20">
        <f t="shared" si="12"/>
        <v>5</v>
      </c>
      <c r="N576" s="20">
        <f t="shared" si="13"/>
        <v>2022</v>
      </c>
      <c r="O576" s="20">
        <v>72</v>
      </c>
      <c r="P576" s="209">
        <f t="shared" si="14"/>
        <v>46904</v>
      </c>
      <c r="Q576" s="20"/>
      <c r="R576" s="20" t="s">
        <v>22204</v>
      </c>
      <c r="S576" s="19" t="s">
        <v>22205</v>
      </c>
      <c r="T576" s="19" t="s">
        <v>559</v>
      </c>
      <c r="U576" s="19" t="s">
        <v>11890</v>
      </c>
      <c r="V576" s="209">
        <v>32906</v>
      </c>
      <c r="W576" s="20" t="s">
        <v>44</v>
      </c>
      <c r="X576" s="20">
        <v>17</v>
      </c>
      <c r="Y576" s="33" t="s">
        <v>2482</v>
      </c>
      <c r="Z576" s="19" t="s">
        <v>62</v>
      </c>
      <c r="AA576" s="20" t="s">
        <v>2305</v>
      </c>
      <c r="AB576" s="19" t="s">
        <v>2306</v>
      </c>
      <c r="AC576" s="20" t="s">
        <v>14286</v>
      </c>
    </row>
    <row r="577" spans="1:29" ht="22.5" customHeight="1" x14ac:dyDescent="0.35">
      <c r="A577" s="33">
        <v>575</v>
      </c>
      <c r="B577" s="20" t="s">
        <v>22206</v>
      </c>
      <c r="C577" s="20" t="s">
        <v>50</v>
      </c>
      <c r="D577" s="20" t="str">
        <f t="shared" si="10"/>
        <v>DNBDĐang học</v>
      </c>
      <c r="E577" s="20" t="s">
        <v>6332</v>
      </c>
      <c r="F577" s="20" t="s">
        <v>78</v>
      </c>
      <c r="G577" s="20" t="s">
        <v>34</v>
      </c>
      <c r="H577" s="20" t="s">
        <v>524</v>
      </c>
      <c r="I577" s="20" t="s">
        <v>8001</v>
      </c>
      <c r="J577" s="33" t="s">
        <v>739</v>
      </c>
      <c r="K577" s="215" t="s">
        <v>740</v>
      </c>
      <c r="L577" s="20">
        <f t="shared" si="11"/>
        <v>27</v>
      </c>
      <c r="M577" s="20">
        <f t="shared" si="12"/>
        <v>6</v>
      </c>
      <c r="N577" s="20">
        <f t="shared" si="13"/>
        <v>2022</v>
      </c>
      <c r="O577" s="20">
        <v>72</v>
      </c>
      <c r="P577" s="209">
        <f t="shared" si="14"/>
        <v>46931</v>
      </c>
      <c r="Q577" s="20"/>
      <c r="R577" s="20" t="s">
        <v>22206</v>
      </c>
      <c r="S577" s="19" t="s">
        <v>22207</v>
      </c>
      <c r="T577" s="19" t="s">
        <v>22208</v>
      </c>
      <c r="U577" s="19" t="s">
        <v>4109</v>
      </c>
      <c r="V577" s="209">
        <v>34709</v>
      </c>
      <c r="W577" s="20" t="s">
        <v>44</v>
      </c>
      <c r="X577" s="20">
        <v>17</v>
      </c>
      <c r="Y577" s="33" t="s">
        <v>22209</v>
      </c>
      <c r="Z577" s="19" t="s">
        <v>211</v>
      </c>
      <c r="AA577" s="20" t="s">
        <v>531</v>
      </c>
      <c r="AB577" s="19" t="s">
        <v>15088</v>
      </c>
      <c r="AC577" s="20" t="s">
        <v>14286</v>
      </c>
    </row>
    <row r="578" spans="1:29" ht="22.5" customHeight="1" x14ac:dyDescent="0.35">
      <c r="A578" s="33">
        <v>576</v>
      </c>
      <c r="B578" s="20" t="s">
        <v>22210</v>
      </c>
      <c r="C578" s="20" t="s">
        <v>50</v>
      </c>
      <c r="D578" s="20" t="str">
        <f t="shared" si="10"/>
        <v>DNPĐang học</v>
      </c>
      <c r="E578" s="20" t="s">
        <v>6332</v>
      </c>
      <c r="F578" s="20" t="s">
        <v>78</v>
      </c>
      <c r="G578" s="20" t="s">
        <v>34</v>
      </c>
      <c r="H578" s="20" t="s">
        <v>524</v>
      </c>
      <c r="I578" s="20" t="s">
        <v>7728</v>
      </c>
      <c r="J578" s="33" t="s">
        <v>347</v>
      </c>
      <c r="K578" s="215" t="s">
        <v>348</v>
      </c>
      <c r="L578" s="20">
        <f t="shared" si="11"/>
        <v>30</v>
      </c>
      <c r="M578" s="20">
        <f t="shared" si="12"/>
        <v>3</v>
      </c>
      <c r="N578" s="20">
        <f t="shared" si="13"/>
        <v>2022</v>
      </c>
      <c r="O578" s="20">
        <v>72</v>
      </c>
      <c r="P578" s="209">
        <f t="shared" si="14"/>
        <v>46842</v>
      </c>
      <c r="Q578" s="20"/>
      <c r="R578" s="20" t="s">
        <v>22210</v>
      </c>
      <c r="S578" s="19" t="s">
        <v>22211</v>
      </c>
      <c r="T578" s="19" t="s">
        <v>849</v>
      </c>
      <c r="U578" s="19" t="s">
        <v>1470</v>
      </c>
      <c r="V578" s="209">
        <v>34770</v>
      </c>
      <c r="W578" s="20" t="s">
        <v>44</v>
      </c>
      <c r="X578" s="20">
        <v>17</v>
      </c>
      <c r="Y578" s="33" t="s">
        <v>22212</v>
      </c>
      <c r="Z578" s="19" t="s">
        <v>234</v>
      </c>
      <c r="AA578" s="20" t="s">
        <v>2305</v>
      </c>
      <c r="AB578" s="19" t="s">
        <v>2306</v>
      </c>
      <c r="AC578" s="20" t="s">
        <v>14286</v>
      </c>
    </row>
    <row r="579" spans="1:29" ht="22.5" customHeight="1" x14ac:dyDescent="0.35">
      <c r="A579" s="33">
        <v>577</v>
      </c>
      <c r="B579" s="20" t="s">
        <v>22213</v>
      </c>
      <c r="C579" s="20" t="s">
        <v>50</v>
      </c>
      <c r="D579" s="20" t="str">
        <f t="shared" si="10"/>
        <v>DNPĐang học</v>
      </c>
      <c r="E579" s="20" t="s">
        <v>6332</v>
      </c>
      <c r="F579" s="20" t="s">
        <v>78</v>
      </c>
      <c r="G579" s="20" t="s">
        <v>34</v>
      </c>
      <c r="H579" s="20" t="s">
        <v>524</v>
      </c>
      <c r="I579" s="20" t="s">
        <v>7738</v>
      </c>
      <c r="J579" s="33" t="s">
        <v>213</v>
      </c>
      <c r="K579" s="215" t="s">
        <v>214</v>
      </c>
      <c r="L579" s="20">
        <f t="shared" si="11"/>
        <v>29</v>
      </c>
      <c r="M579" s="20">
        <f t="shared" si="12"/>
        <v>4</v>
      </c>
      <c r="N579" s="20">
        <f t="shared" si="13"/>
        <v>2022</v>
      </c>
      <c r="O579" s="20">
        <v>72</v>
      </c>
      <c r="P579" s="209">
        <f t="shared" si="14"/>
        <v>46872</v>
      </c>
      <c r="Q579" s="20"/>
      <c r="R579" s="20" t="s">
        <v>22213</v>
      </c>
      <c r="S579" s="19" t="s">
        <v>22214</v>
      </c>
      <c r="T579" s="19" t="s">
        <v>548</v>
      </c>
      <c r="U579" s="19" t="s">
        <v>869</v>
      </c>
      <c r="V579" s="209">
        <v>31217</v>
      </c>
      <c r="W579" s="20" t="s">
        <v>44</v>
      </c>
      <c r="X579" s="20">
        <v>17</v>
      </c>
      <c r="Y579" s="33" t="s">
        <v>22212</v>
      </c>
      <c r="Z579" s="19" t="s">
        <v>234</v>
      </c>
      <c r="AA579" s="20" t="s">
        <v>2305</v>
      </c>
      <c r="AB579" s="19" t="s">
        <v>2306</v>
      </c>
      <c r="AC579" s="20" t="s">
        <v>14286</v>
      </c>
    </row>
    <row r="580" spans="1:29" ht="22.5" customHeight="1" x14ac:dyDescent="0.35">
      <c r="A580" s="33">
        <v>578</v>
      </c>
      <c r="B580" s="20" t="s">
        <v>22215</v>
      </c>
      <c r="C580" s="20" t="s">
        <v>50</v>
      </c>
      <c r="D580" s="20" t="str">
        <f t="shared" si="10"/>
        <v>DNKHĐang học</v>
      </c>
      <c r="E580" s="20" t="s">
        <v>6332</v>
      </c>
      <c r="F580" s="20" t="s">
        <v>78</v>
      </c>
      <c r="G580" s="20" t="s">
        <v>34</v>
      </c>
      <c r="H580" s="20" t="s">
        <v>524</v>
      </c>
      <c r="I580" s="20" t="s">
        <v>7481</v>
      </c>
      <c r="J580" s="33" t="s">
        <v>347</v>
      </c>
      <c r="K580" s="215" t="s">
        <v>348</v>
      </c>
      <c r="L580" s="20">
        <f t="shared" si="11"/>
        <v>30</v>
      </c>
      <c r="M580" s="20">
        <f t="shared" si="12"/>
        <v>3</v>
      </c>
      <c r="N580" s="20">
        <f t="shared" si="13"/>
        <v>2022</v>
      </c>
      <c r="O580" s="20">
        <v>72</v>
      </c>
      <c r="P580" s="209">
        <f t="shared" si="14"/>
        <v>46842</v>
      </c>
      <c r="Q580" s="20"/>
      <c r="R580" s="20" t="s">
        <v>22215</v>
      </c>
      <c r="S580" s="19" t="s">
        <v>22216</v>
      </c>
      <c r="T580" s="19" t="s">
        <v>12309</v>
      </c>
      <c r="U580" s="19" t="s">
        <v>158</v>
      </c>
      <c r="V580" s="209">
        <v>35065</v>
      </c>
      <c r="W580" s="20" t="s">
        <v>75</v>
      </c>
      <c r="X580" s="20">
        <v>17</v>
      </c>
      <c r="Y580" s="33" t="s">
        <v>634</v>
      </c>
      <c r="Z580" s="19" t="s">
        <v>279</v>
      </c>
      <c r="AA580" s="20" t="s">
        <v>598</v>
      </c>
      <c r="AB580" s="19" t="s">
        <v>599</v>
      </c>
      <c r="AC580" s="20" t="s">
        <v>14286</v>
      </c>
    </row>
    <row r="581" spans="1:29" ht="22.5" customHeight="1" x14ac:dyDescent="0.35">
      <c r="A581" s="33">
        <v>579</v>
      </c>
      <c r="B581" s="20" t="s">
        <v>22217</v>
      </c>
      <c r="C581" s="20" t="s">
        <v>50</v>
      </c>
      <c r="D581" s="20" t="str">
        <f t="shared" si="10"/>
        <v>DNPĐang học</v>
      </c>
      <c r="E581" s="20" t="s">
        <v>6332</v>
      </c>
      <c r="F581" s="20" t="s">
        <v>78</v>
      </c>
      <c r="G581" s="20" t="s">
        <v>34</v>
      </c>
      <c r="H581" s="20" t="s">
        <v>524</v>
      </c>
      <c r="I581" s="20" t="s">
        <v>7809</v>
      </c>
      <c r="J581" s="33" t="s">
        <v>670</v>
      </c>
      <c r="K581" s="215" t="s">
        <v>671</v>
      </c>
      <c r="L581" s="20">
        <f t="shared" si="11"/>
        <v>3</v>
      </c>
      <c r="M581" s="20">
        <f t="shared" si="12"/>
        <v>6</v>
      </c>
      <c r="N581" s="20">
        <f t="shared" si="13"/>
        <v>2022</v>
      </c>
      <c r="O581" s="20">
        <v>72</v>
      </c>
      <c r="P581" s="209">
        <f t="shared" si="14"/>
        <v>46907</v>
      </c>
      <c r="Q581" s="20"/>
      <c r="R581" s="20" t="s">
        <v>22217</v>
      </c>
      <c r="S581" s="19" t="s">
        <v>22218</v>
      </c>
      <c r="T581" s="19" t="s">
        <v>1495</v>
      </c>
      <c r="U581" s="19" t="s">
        <v>22108</v>
      </c>
      <c r="V581" s="209">
        <v>35304</v>
      </c>
      <c r="W581" s="20" t="s">
        <v>75</v>
      </c>
      <c r="X581" s="20">
        <v>17</v>
      </c>
      <c r="Y581" s="33" t="s">
        <v>22219</v>
      </c>
      <c r="Z581" s="19" t="s">
        <v>279</v>
      </c>
      <c r="AA581" s="20" t="s">
        <v>2305</v>
      </c>
      <c r="AB581" s="19" t="s">
        <v>2306</v>
      </c>
      <c r="AC581" s="20" t="s">
        <v>14286</v>
      </c>
    </row>
    <row r="582" spans="1:29" ht="22.5" customHeight="1" x14ac:dyDescent="0.35">
      <c r="A582" s="33">
        <v>580</v>
      </c>
      <c r="B582" s="20" t="s">
        <v>22220</v>
      </c>
      <c r="C582" s="20" t="s">
        <v>50</v>
      </c>
      <c r="D582" s="20" t="str">
        <f t="shared" si="10"/>
        <v>DNPĐang học</v>
      </c>
      <c r="E582" s="20" t="s">
        <v>6332</v>
      </c>
      <c r="F582" s="20" t="s">
        <v>78</v>
      </c>
      <c r="G582" s="20" t="s">
        <v>34</v>
      </c>
      <c r="H582" s="20" t="s">
        <v>524</v>
      </c>
      <c r="I582" s="20" t="s">
        <v>7807</v>
      </c>
      <c r="J582" s="33" t="s">
        <v>670</v>
      </c>
      <c r="K582" s="215" t="s">
        <v>671</v>
      </c>
      <c r="L582" s="20">
        <f t="shared" si="11"/>
        <v>3</v>
      </c>
      <c r="M582" s="20">
        <f t="shared" si="12"/>
        <v>6</v>
      </c>
      <c r="N582" s="20">
        <f t="shared" si="13"/>
        <v>2022</v>
      </c>
      <c r="O582" s="20">
        <v>72</v>
      </c>
      <c r="P582" s="209">
        <f t="shared" si="14"/>
        <v>46907</v>
      </c>
      <c r="Q582" s="20"/>
      <c r="R582" s="20" t="s">
        <v>22220</v>
      </c>
      <c r="S582" s="19" t="s">
        <v>22221</v>
      </c>
      <c r="T582" s="19" t="s">
        <v>553</v>
      </c>
      <c r="U582" s="19" t="s">
        <v>516</v>
      </c>
      <c r="V582" s="209">
        <v>34464</v>
      </c>
      <c r="W582" s="20" t="s">
        <v>44</v>
      </c>
      <c r="X582" s="20">
        <v>17</v>
      </c>
      <c r="Y582" s="33" t="s">
        <v>22219</v>
      </c>
      <c r="Z582" s="19" t="s">
        <v>279</v>
      </c>
      <c r="AA582" s="20" t="s">
        <v>2305</v>
      </c>
      <c r="AB582" s="19" t="s">
        <v>2306</v>
      </c>
      <c r="AC582" s="20" t="s">
        <v>14286</v>
      </c>
    </row>
    <row r="583" spans="1:29" ht="22.5" customHeight="1" x14ac:dyDescent="0.35">
      <c r="A583" s="33">
        <v>581</v>
      </c>
      <c r="B583" s="20" t="s">
        <v>22222</v>
      </c>
      <c r="C583" s="20" t="s">
        <v>50</v>
      </c>
      <c r="D583" s="20" t="str">
        <f t="shared" si="10"/>
        <v>DNVTĐang học</v>
      </c>
      <c r="E583" s="20" t="s">
        <v>6332</v>
      </c>
      <c r="F583" s="20" t="s">
        <v>78</v>
      </c>
      <c r="G583" s="20" t="s">
        <v>34</v>
      </c>
      <c r="H583" s="20" t="s">
        <v>3311</v>
      </c>
      <c r="I583" s="20" t="s">
        <v>8316</v>
      </c>
      <c r="J583" s="33" t="s">
        <v>404</v>
      </c>
      <c r="K583" s="215" t="s">
        <v>405</v>
      </c>
      <c r="L583" s="20">
        <f t="shared" si="11"/>
        <v>3</v>
      </c>
      <c r="M583" s="20">
        <f t="shared" si="12"/>
        <v>8</v>
      </c>
      <c r="N583" s="20">
        <f t="shared" si="13"/>
        <v>2020</v>
      </c>
      <c r="O583" s="20">
        <v>96</v>
      </c>
      <c r="P583" s="209">
        <f t="shared" si="14"/>
        <v>46968</v>
      </c>
      <c r="Q583" s="20"/>
      <c r="R583" s="20" t="s">
        <v>22222</v>
      </c>
      <c r="S583" s="19" t="s">
        <v>22223</v>
      </c>
      <c r="T583" s="19" t="s">
        <v>1783</v>
      </c>
      <c r="U583" s="19" t="s">
        <v>1220</v>
      </c>
      <c r="V583" s="209">
        <v>35584</v>
      </c>
      <c r="W583" s="20" t="s">
        <v>75</v>
      </c>
      <c r="X583" s="20">
        <v>13</v>
      </c>
      <c r="Y583" s="33" t="s">
        <v>22224</v>
      </c>
      <c r="Z583" s="19" t="s">
        <v>121</v>
      </c>
      <c r="AA583" s="20" t="s">
        <v>3318</v>
      </c>
      <c r="AB583" s="19" t="s">
        <v>15360</v>
      </c>
      <c r="AC583" s="20" t="s">
        <v>14286</v>
      </c>
    </row>
    <row r="584" spans="1:29" ht="22.5" customHeight="1" x14ac:dyDescent="0.35">
      <c r="A584" s="33">
        <v>582</v>
      </c>
      <c r="B584" s="20" t="s">
        <v>22225</v>
      </c>
      <c r="C584" s="20" t="s">
        <v>50</v>
      </c>
      <c r="D584" s="20" t="str">
        <f t="shared" si="10"/>
        <v>DNVTĐang học</v>
      </c>
      <c r="E584" s="20" t="s">
        <v>6332</v>
      </c>
      <c r="F584" s="20" t="s">
        <v>78</v>
      </c>
      <c r="G584" s="20" t="s">
        <v>34</v>
      </c>
      <c r="H584" s="20" t="s">
        <v>3311</v>
      </c>
      <c r="I584" s="20" t="s">
        <v>7168</v>
      </c>
      <c r="J584" s="33" t="s">
        <v>155</v>
      </c>
      <c r="K584" s="215" t="s">
        <v>156</v>
      </c>
      <c r="L584" s="20">
        <f t="shared" si="11"/>
        <v>17</v>
      </c>
      <c r="M584" s="20">
        <f t="shared" si="12"/>
        <v>5</v>
      </c>
      <c r="N584" s="20">
        <f t="shared" si="13"/>
        <v>2022</v>
      </c>
      <c r="O584" s="20">
        <v>72</v>
      </c>
      <c r="P584" s="209">
        <f t="shared" si="14"/>
        <v>46890</v>
      </c>
      <c r="Q584" s="20"/>
      <c r="R584" s="20" t="s">
        <v>22225</v>
      </c>
      <c r="S584" s="19" t="s">
        <v>22226</v>
      </c>
      <c r="T584" s="19" t="s">
        <v>11607</v>
      </c>
      <c r="U584" s="19" t="s">
        <v>716</v>
      </c>
      <c r="V584" s="210">
        <v>36090</v>
      </c>
      <c r="W584" s="20" t="s">
        <v>75</v>
      </c>
      <c r="X584" s="20">
        <v>17</v>
      </c>
      <c r="Y584" s="33" t="s">
        <v>5262</v>
      </c>
      <c r="Z584" s="19" t="s">
        <v>46</v>
      </c>
      <c r="AA584" s="20" t="s">
        <v>3318</v>
      </c>
      <c r="AB584" s="19" t="s">
        <v>15360</v>
      </c>
      <c r="AC584" s="20" t="s">
        <v>14286</v>
      </c>
    </row>
    <row r="585" spans="1:29" ht="22.5" customHeight="1" x14ac:dyDescent="0.35">
      <c r="A585" s="33">
        <v>583</v>
      </c>
      <c r="B585" s="20" t="s">
        <v>22227</v>
      </c>
      <c r="C585" s="20" t="s">
        <v>50</v>
      </c>
      <c r="D585" s="20" t="str">
        <f t="shared" si="10"/>
        <v>DNVTĐang học</v>
      </c>
      <c r="E585" s="20" t="s">
        <v>6332</v>
      </c>
      <c r="F585" s="20" t="s">
        <v>78</v>
      </c>
      <c r="G585" s="20" t="s">
        <v>34</v>
      </c>
      <c r="H585" s="20" t="s">
        <v>3311</v>
      </c>
      <c r="I585" s="20" t="s">
        <v>7895</v>
      </c>
      <c r="J585" s="33" t="s">
        <v>183</v>
      </c>
      <c r="K585" s="215" t="s">
        <v>184</v>
      </c>
      <c r="L585" s="20">
        <f t="shared" si="11"/>
        <v>30</v>
      </c>
      <c r="M585" s="20">
        <f t="shared" si="12"/>
        <v>6</v>
      </c>
      <c r="N585" s="20">
        <f t="shared" si="13"/>
        <v>2022</v>
      </c>
      <c r="O585" s="20">
        <v>72</v>
      </c>
      <c r="P585" s="209">
        <f t="shared" si="14"/>
        <v>46934</v>
      </c>
      <c r="Q585" s="20"/>
      <c r="R585" s="20" t="s">
        <v>22227</v>
      </c>
      <c r="S585" s="19" t="s">
        <v>22228</v>
      </c>
      <c r="T585" s="19" t="s">
        <v>3105</v>
      </c>
      <c r="U585" s="19" t="s">
        <v>656</v>
      </c>
      <c r="V585" s="209">
        <v>30940</v>
      </c>
      <c r="W585" s="20" t="s">
        <v>44</v>
      </c>
      <c r="X585" s="20">
        <v>17</v>
      </c>
      <c r="Y585" s="33" t="s">
        <v>5262</v>
      </c>
      <c r="Z585" s="19" t="s">
        <v>46</v>
      </c>
      <c r="AA585" s="20" t="s">
        <v>3318</v>
      </c>
      <c r="AB585" s="19" t="s">
        <v>15360</v>
      </c>
      <c r="AC585" s="20" t="s">
        <v>14286</v>
      </c>
    </row>
    <row r="586" spans="1:29" ht="22.5" customHeight="1" x14ac:dyDescent="0.35">
      <c r="A586" s="33">
        <v>584</v>
      </c>
      <c r="B586" s="20" t="s">
        <v>22229</v>
      </c>
      <c r="C586" s="20" t="s">
        <v>50</v>
      </c>
      <c r="D586" s="20" t="str">
        <f t="shared" si="10"/>
        <v>DNVTĐang học</v>
      </c>
      <c r="E586" s="20" t="s">
        <v>6332</v>
      </c>
      <c r="F586" s="20" t="s">
        <v>78</v>
      </c>
      <c r="G586" s="20" t="s">
        <v>34</v>
      </c>
      <c r="H586" s="20" t="s">
        <v>3311</v>
      </c>
      <c r="I586" s="20" t="s">
        <v>7164</v>
      </c>
      <c r="J586" s="33" t="s">
        <v>190</v>
      </c>
      <c r="K586" s="215" t="s">
        <v>191</v>
      </c>
      <c r="L586" s="20">
        <f t="shared" si="11"/>
        <v>7</v>
      </c>
      <c r="M586" s="20">
        <f t="shared" si="12"/>
        <v>4</v>
      </c>
      <c r="N586" s="20">
        <f t="shared" si="13"/>
        <v>2022</v>
      </c>
      <c r="O586" s="20">
        <v>72</v>
      </c>
      <c r="P586" s="209">
        <f t="shared" si="14"/>
        <v>46850</v>
      </c>
      <c r="Q586" s="20"/>
      <c r="R586" s="20" t="s">
        <v>22229</v>
      </c>
      <c r="S586" s="19" t="s">
        <v>22230</v>
      </c>
      <c r="T586" s="19" t="s">
        <v>1906</v>
      </c>
      <c r="U586" s="19" t="s">
        <v>100</v>
      </c>
      <c r="V586" s="209">
        <v>34533</v>
      </c>
      <c r="W586" s="20" t="s">
        <v>44</v>
      </c>
      <c r="X586" s="20">
        <v>17</v>
      </c>
      <c r="Y586" s="33" t="s">
        <v>5262</v>
      </c>
      <c r="Z586" s="19" t="s">
        <v>46</v>
      </c>
      <c r="AA586" s="20" t="s">
        <v>3318</v>
      </c>
      <c r="AB586" s="19" t="s">
        <v>15360</v>
      </c>
      <c r="AC586" s="20" t="s">
        <v>14286</v>
      </c>
    </row>
    <row r="587" spans="1:29" ht="22.5" customHeight="1" x14ac:dyDescent="0.35">
      <c r="A587" s="33">
        <v>585</v>
      </c>
      <c r="B587" s="20" t="s">
        <v>22231</v>
      </c>
      <c r="C587" s="20" t="s">
        <v>50</v>
      </c>
      <c r="D587" s="20" t="str">
        <f t="shared" si="10"/>
        <v>DNVTĐang học</v>
      </c>
      <c r="E587" s="20" t="s">
        <v>6332</v>
      </c>
      <c r="F587" s="20" t="s">
        <v>78</v>
      </c>
      <c r="G587" s="20" t="s">
        <v>34</v>
      </c>
      <c r="H587" s="20" t="s">
        <v>3311</v>
      </c>
      <c r="I587" s="20" t="s">
        <v>7938</v>
      </c>
      <c r="J587" s="33" t="s">
        <v>183</v>
      </c>
      <c r="K587" s="215" t="s">
        <v>184</v>
      </c>
      <c r="L587" s="20">
        <f t="shared" si="11"/>
        <v>30</v>
      </c>
      <c r="M587" s="20">
        <f t="shared" si="12"/>
        <v>6</v>
      </c>
      <c r="N587" s="20">
        <f t="shared" si="13"/>
        <v>2022</v>
      </c>
      <c r="O587" s="20">
        <v>72</v>
      </c>
      <c r="P587" s="209">
        <f t="shared" si="14"/>
        <v>46934</v>
      </c>
      <c r="Q587" s="20"/>
      <c r="R587" s="20" t="s">
        <v>22231</v>
      </c>
      <c r="S587" s="19" t="s">
        <v>1431</v>
      </c>
      <c r="T587" s="19" t="s">
        <v>493</v>
      </c>
      <c r="U587" s="19" t="s">
        <v>489</v>
      </c>
      <c r="V587" s="209">
        <v>33351</v>
      </c>
      <c r="W587" s="20" t="s">
        <v>44</v>
      </c>
      <c r="X587" s="20">
        <v>17</v>
      </c>
      <c r="Y587" s="33" t="s">
        <v>22232</v>
      </c>
      <c r="Z587" s="19" t="s">
        <v>62</v>
      </c>
      <c r="AA587" s="20" t="s">
        <v>3318</v>
      </c>
      <c r="AB587" s="19" t="s">
        <v>15360</v>
      </c>
      <c r="AC587" s="20" t="s">
        <v>14286</v>
      </c>
    </row>
    <row r="588" spans="1:29" ht="22.5" customHeight="1" x14ac:dyDescent="0.35">
      <c r="A588" s="33">
        <v>586</v>
      </c>
      <c r="B588" s="20" t="s">
        <v>22233</v>
      </c>
      <c r="C588" s="20" t="s">
        <v>50</v>
      </c>
      <c r="D588" s="20" t="str">
        <f t="shared" si="10"/>
        <v>DNVTĐang học</v>
      </c>
      <c r="E588" s="20" t="s">
        <v>6332</v>
      </c>
      <c r="F588" s="20" t="s">
        <v>78</v>
      </c>
      <c r="G588" s="20" t="s">
        <v>34</v>
      </c>
      <c r="H588" s="20" t="s">
        <v>3311</v>
      </c>
      <c r="I588" s="20" t="s">
        <v>7955</v>
      </c>
      <c r="J588" s="33" t="s">
        <v>183</v>
      </c>
      <c r="K588" s="215" t="s">
        <v>184</v>
      </c>
      <c r="L588" s="20">
        <f t="shared" si="11"/>
        <v>30</v>
      </c>
      <c r="M588" s="20">
        <f t="shared" si="12"/>
        <v>6</v>
      </c>
      <c r="N588" s="20">
        <f t="shared" si="13"/>
        <v>2022</v>
      </c>
      <c r="O588" s="20">
        <v>72</v>
      </c>
      <c r="P588" s="209">
        <f t="shared" si="14"/>
        <v>46934</v>
      </c>
      <c r="Q588" s="20"/>
      <c r="R588" s="20" t="s">
        <v>22233</v>
      </c>
      <c r="S588" s="19" t="s">
        <v>22234</v>
      </c>
      <c r="T588" s="19" t="s">
        <v>4550</v>
      </c>
      <c r="U588" s="19" t="s">
        <v>591</v>
      </c>
      <c r="V588" s="209">
        <v>33422</v>
      </c>
      <c r="W588" s="20" t="s">
        <v>44</v>
      </c>
      <c r="X588" s="20">
        <v>17</v>
      </c>
      <c r="Y588" s="33" t="s">
        <v>22232</v>
      </c>
      <c r="Z588" s="19" t="s">
        <v>62</v>
      </c>
      <c r="AA588" s="20" t="s">
        <v>3318</v>
      </c>
      <c r="AB588" s="19" t="s">
        <v>15360</v>
      </c>
      <c r="AC588" s="20" t="s">
        <v>14286</v>
      </c>
    </row>
    <row r="589" spans="1:29" ht="22.5" customHeight="1" x14ac:dyDescent="0.35">
      <c r="A589" s="33">
        <v>587</v>
      </c>
      <c r="B589" s="20" t="s">
        <v>22235</v>
      </c>
      <c r="C589" s="20" t="s">
        <v>50</v>
      </c>
      <c r="D589" s="20" t="str">
        <f t="shared" si="10"/>
        <v>DNVTĐang học</v>
      </c>
      <c r="E589" s="20" t="s">
        <v>6332</v>
      </c>
      <c r="F589" s="20" t="s">
        <v>78</v>
      </c>
      <c r="G589" s="20" t="s">
        <v>34</v>
      </c>
      <c r="H589" s="20" t="s">
        <v>3311</v>
      </c>
      <c r="I589" s="20" t="s">
        <v>7288</v>
      </c>
      <c r="J589" s="33" t="s">
        <v>155</v>
      </c>
      <c r="K589" s="215" t="s">
        <v>156</v>
      </c>
      <c r="L589" s="20">
        <f t="shared" si="11"/>
        <v>17</v>
      </c>
      <c r="M589" s="20">
        <f t="shared" si="12"/>
        <v>5</v>
      </c>
      <c r="N589" s="20">
        <f t="shared" si="13"/>
        <v>2022</v>
      </c>
      <c r="O589" s="20">
        <v>72</v>
      </c>
      <c r="P589" s="209">
        <f t="shared" si="14"/>
        <v>46890</v>
      </c>
      <c r="Q589" s="20"/>
      <c r="R589" s="20" t="s">
        <v>22235</v>
      </c>
      <c r="S589" s="19" t="s">
        <v>22236</v>
      </c>
      <c r="T589" s="19" t="s">
        <v>22237</v>
      </c>
      <c r="U589" s="19" t="s">
        <v>516</v>
      </c>
      <c r="V589" s="209">
        <v>35371</v>
      </c>
      <c r="W589" s="20" t="s">
        <v>44</v>
      </c>
      <c r="X589" s="20">
        <v>17</v>
      </c>
      <c r="Y589" s="33" t="s">
        <v>10937</v>
      </c>
      <c r="Z589" s="19" t="s">
        <v>62</v>
      </c>
      <c r="AA589" s="20" t="s">
        <v>3318</v>
      </c>
      <c r="AB589" s="19" t="s">
        <v>15360</v>
      </c>
      <c r="AC589" s="20" t="s">
        <v>14286</v>
      </c>
    </row>
    <row r="590" spans="1:29" ht="22.5" customHeight="1" x14ac:dyDescent="0.35">
      <c r="A590" s="33">
        <v>588</v>
      </c>
      <c r="B590" s="20" t="s">
        <v>22238</v>
      </c>
      <c r="C590" s="20" t="s">
        <v>50</v>
      </c>
      <c r="D590" s="20" t="str">
        <f t="shared" si="10"/>
        <v>DNVTĐang học</v>
      </c>
      <c r="E590" s="20" t="s">
        <v>6332</v>
      </c>
      <c r="F590" s="20" t="s">
        <v>78</v>
      </c>
      <c r="G590" s="20" t="s">
        <v>34</v>
      </c>
      <c r="H590" s="20" t="s">
        <v>3311</v>
      </c>
      <c r="I590" s="20" t="s">
        <v>7252</v>
      </c>
      <c r="J590" s="33" t="s">
        <v>190</v>
      </c>
      <c r="K590" s="215" t="s">
        <v>191</v>
      </c>
      <c r="L590" s="20">
        <f t="shared" si="11"/>
        <v>7</v>
      </c>
      <c r="M590" s="20">
        <f t="shared" si="12"/>
        <v>4</v>
      </c>
      <c r="N590" s="20">
        <f t="shared" si="13"/>
        <v>2022</v>
      </c>
      <c r="O590" s="20">
        <v>72</v>
      </c>
      <c r="P590" s="209">
        <f t="shared" si="14"/>
        <v>46850</v>
      </c>
      <c r="Q590" s="20"/>
      <c r="R590" s="20" t="s">
        <v>22238</v>
      </c>
      <c r="S590" s="19" t="s">
        <v>22239</v>
      </c>
      <c r="T590" s="19" t="s">
        <v>1191</v>
      </c>
      <c r="U590" s="19" t="s">
        <v>5347</v>
      </c>
      <c r="V590" s="209">
        <v>35265</v>
      </c>
      <c r="W590" s="20" t="s">
        <v>44</v>
      </c>
      <c r="X590" s="20">
        <v>17</v>
      </c>
      <c r="Y590" s="33" t="s">
        <v>10937</v>
      </c>
      <c r="Z590" s="19" t="s">
        <v>62</v>
      </c>
      <c r="AA590" s="20" t="s">
        <v>3318</v>
      </c>
      <c r="AB590" s="19" t="s">
        <v>15360</v>
      </c>
      <c r="AC590" s="20" t="s">
        <v>14286</v>
      </c>
    </row>
    <row r="591" spans="1:29" ht="22.5" customHeight="1" x14ac:dyDescent="0.35">
      <c r="A591" s="33">
        <v>589</v>
      </c>
      <c r="B591" s="20" t="s">
        <v>22240</v>
      </c>
      <c r="C591" s="20" t="s">
        <v>50</v>
      </c>
      <c r="D591" s="20" t="str">
        <f t="shared" si="10"/>
        <v>DNVTĐang học</v>
      </c>
      <c r="E591" s="20" t="s">
        <v>6332</v>
      </c>
      <c r="F591" s="20" t="s">
        <v>78</v>
      </c>
      <c r="G591" s="20" t="s">
        <v>34</v>
      </c>
      <c r="H591" s="20" t="s">
        <v>3311</v>
      </c>
      <c r="I591" s="20" t="s">
        <v>7298</v>
      </c>
      <c r="J591" s="33" t="s">
        <v>155</v>
      </c>
      <c r="K591" s="215" t="s">
        <v>156</v>
      </c>
      <c r="L591" s="20">
        <f t="shared" si="11"/>
        <v>17</v>
      </c>
      <c r="M591" s="20">
        <f t="shared" si="12"/>
        <v>5</v>
      </c>
      <c r="N591" s="20">
        <f t="shared" si="13"/>
        <v>2022</v>
      </c>
      <c r="O591" s="20">
        <v>72</v>
      </c>
      <c r="P591" s="209">
        <f t="shared" si="14"/>
        <v>46890</v>
      </c>
      <c r="Q591" s="20"/>
      <c r="R591" s="20" t="s">
        <v>22240</v>
      </c>
      <c r="S591" s="19" t="s">
        <v>22241</v>
      </c>
      <c r="T591" s="19" t="s">
        <v>14058</v>
      </c>
      <c r="U591" s="19" t="s">
        <v>410</v>
      </c>
      <c r="V591" s="209">
        <v>34031</v>
      </c>
      <c r="W591" s="20" t="s">
        <v>75</v>
      </c>
      <c r="X591" s="20">
        <v>17</v>
      </c>
      <c r="Y591" s="33" t="s">
        <v>10937</v>
      </c>
      <c r="Z591" s="19" t="s">
        <v>62</v>
      </c>
      <c r="AA591" s="20" t="s">
        <v>3318</v>
      </c>
      <c r="AB591" s="19" t="s">
        <v>15360</v>
      </c>
      <c r="AC591" s="20" t="s">
        <v>14286</v>
      </c>
    </row>
    <row r="592" spans="1:29" ht="22.5" customHeight="1" x14ac:dyDescent="0.35">
      <c r="A592" s="33">
        <v>590</v>
      </c>
      <c r="B592" s="20" t="s">
        <v>22242</v>
      </c>
      <c r="C592" s="20" t="s">
        <v>50</v>
      </c>
      <c r="D592" s="20" t="str">
        <f t="shared" si="10"/>
        <v>DNVTĐang học</v>
      </c>
      <c r="E592" s="20" t="s">
        <v>6332</v>
      </c>
      <c r="F592" s="20" t="s">
        <v>78</v>
      </c>
      <c r="G592" s="20" t="s">
        <v>34</v>
      </c>
      <c r="H592" s="20" t="s">
        <v>3311</v>
      </c>
      <c r="I592" s="20" t="s">
        <v>7946</v>
      </c>
      <c r="J592" s="33" t="s">
        <v>183</v>
      </c>
      <c r="K592" s="215" t="s">
        <v>184</v>
      </c>
      <c r="L592" s="20">
        <f t="shared" si="11"/>
        <v>30</v>
      </c>
      <c r="M592" s="20">
        <f t="shared" si="12"/>
        <v>6</v>
      </c>
      <c r="N592" s="20">
        <f t="shared" si="13"/>
        <v>2022</v>
      </c>
      <c r="O592" s="20">
        <v>72</v>
      </c>
      <c r="P592" s="209">
        <f t="shared" si="14"/>
        <v>46934</v>
      </c>
      <c r="Q592" s="20"/>
      <c r="R592" s="20" t="s">
        <v>22242</v>
      </c>
      <c r="S592" s="19" t="s">
        <v>12710</v>
      </c>
      <c r="T592" s="19" t="s">
        <v>553</v>
      </c>
      <c r="U592" s="19" t="s">
        <v>219</v>
      </c>
      <c r="V592" s="209">
        <v>34565</v>
      </c>
      <c r="W592" s="20" t="s">
        <v>44</v>
      </c>
      <c r="X592" s="20">
        <v>17</v>
      </c>
      <c r="Y592" s="33" t="s">
        <v>10937</v>
      </c>
      <c r="Z592" s="19" t="s">
        <v>62</v>
      </c>
      <c r="AA592" s="20" t="s">
        <v>3318</v>
      </c>
      <c r="AB592" s="19" t="s">
        <v>15360</v>
      </c>
      <c r="AC592" s="20" t="s">
        <v>14286</v>
      </c>
    </row>
    <row r="593" spans="1:29" ht="22.5" customHeight="1" x14ac:dyDescent="0.35">
      <c r="A593" s="33">
        <v>591</v>
      </c>
      <c r="B593" s="20" t="s">
        <v>22243</v>
      </c>
      <c r="C593" s="20" t="s">
        <v>50</v>
      </c>
      <c r="D593" s="20" t="str">
        <f t="shared" si="10"/>
        <v>DNVTĐang học</v>
      </c>
      <c r="E593" s="20" t="s">
        <v>6332</v>
      </c>
      <c r="F593" s="20" t="s">
        <v>78</v>
      </c>
      <c r="G593" s="20" t="s">
        <v>34</v>
      </c>
      <c r="H593" s="20" t="s">
        <v>3311</v>
      </c>
      <c r="I593" s="20" t="s">
        <v>7285</v>
      </c>
      <c r="J593" s="33" t="s">
        <v>155</v>
      </c>
      <c r="K593" s="215" t="s">
        <v>156</v>
      </c>
      <c r="L593" s="20">
        <f t="shared" si="11"/>
        <v>17</v>
      </c>
      <c r="M593" s="20">
        <f t="shared" si="12"/>
        <v>5</v>
      </c>
      <c r="N593" s="20">
        <f t="shared" si="13"/>
        <v>2022</v>
      </c>
      <c r="O593" s="20">
        <v>72</v>
      </c>
      <c r="P593" s="209">
        <f t="shared" si="14"/>
        <v>46890</v>
      </c>
      <c r="Q593" s="20"/>
      <c r="R593" s="20" t="s">
        <v>22243</v>
      </c>
      <c r="S593" s="19" t="s">
        <v>22244</v>
      </c>
      <c r="T593" s="19" t="s">
        <v>5260</v>
      </c>
      <c r="U593" s="19" t="s">
        <v>345</v>
      </c>
      <c r="V593" s="209">
        <v>34583</v>
      </c>
      <c r="W593" s="20" t="s">
        <v>44</v>
      </c>
      <c r="X593" s="20">
        <v>17</v>
      </c>
      <c r="Y593" s="33" t="s">
        <v>3383</v>
      </c>
      <c r="Z593" s="19" t="s">
        <v>62</v>
      </c>
      <c r="AA593" s="20" t="s">
        <v>3318</v>
      </c>
      <c r="AB593" s="19" t="s">
        <v>15360</v>
      </c>
      <c r="AC593" s="20" t="s">
        <v>14286</v>
      </c>
    </row>
    <row r="594" spans="1:29" ht="22.5" customHeight="1" x14ac:dyDescent="0.35">
      <c r="A594" s="33">
        <v>592</v>
      </c>
      <c r="B594" s="20" t="s">
        <v>22245</v>
      </c>
      <c r="C594" s="20" t="s">
        <v>50</v>
      </c>
      <c r="D594" s="20" t="str">
        <f t="shared" si="10"/>
        <v>DNVTĐang học</v>
      </c>
      <c r="E594" s="20" t="s">
        <v>6332</v>
      </c>
      <c r="F594" s="20" t="s">
        <v>78</v>
      </c>
      <c r="G594" s="20" t="s">
        <v>34</v>
      </c>
      <c r="H594" s="20" t="s">
        <v>3311</v>
      </c>
      <c r="I594" s="20" t="s">
        <v>7841</v>
      </c>
      <c r="J594" s="33" t="s">
        <v>183</v>
      </c>
      <c r="K594" s="215" t="s">
        <v>184</v>
      </c>
      <c r="L594" s="20">
        <f t="shared" si="11"/>
        <v>30</v>
      </c>
      <c r="M594" s="20">
        <f t="shared" si="12"/>
        <v>6</v>
      </c>
      <c r="N594" s="20">
        <f t="shared" si="13"/>
        <v>2022</v>
      </c>
      <c r="O594" s="20">
        <v>72</v>
      </c>
      <c r="P594" s="209">
        <f t="shared" si="14"/>
        <v>46934</v>
      </c>
      <c r="Q594" s="20"/>
      <c r="R594" s="20" t="s">
        <v>22245</v>
      </c>
      <c r="S594" s="19" t="s">
        <v>22246</v>
      </c>
      <c r="T594" s="19" t="s">
        <v>2402</v>
      </c>
      <c r="U594" s="19" t="s">
        <v>425</v>
      </c>
      <c r="V594" s="209">
        <v>35947</v>
      </c>
      <c r="W594" s="20" t="s">
        <v>75</v>
      </c>
      <c r="X594" s="20">
        <v>17</v>
      </c>
      <c r="Y594" s="33" t="s">
        <v>3537</v>
      </c>
      <c r="Z594" s="19" t="s">
        <v>93</v>
      </c>
      <c r="AA594" s="20" t="s">
        <v>3318</v>
      </c>
      <c r="AB594" s="19" t="s">
        <v>15360</v>
      </c>
      <c r="AC594" s="20" t="s">
        <v>14286</v>
      </c>
    </row>
    <row r="595" spans="1:29" ht="22.5" customHeight="1" x14ac:dyDescent="0.35">
      <c r="A595" s="33">
        <v>593</v>
      </c>
      <c r="B595" s="20" t="s">
        <v>22247</v>
      </c>
      <c r="C595" s="20" t="s">
        <v>50</v>
      </c>
      <c r="D595" s="20" t="str">
        <f t="shared" si="10"/>
        <v>DNVTĐang học</v>
      </c>
      <c r="E595" s="20" t="s">
        <v>6332</v>
      </c>
      <c r="F595" s="20" t="s">
        <v>78</v>
      </c>
      <c r="G595" s="20" t="s">
        <v>34</v>
      </c>
      <c r="H595" s="20" t="s">
        <v>3311</v>
      </c>
      <c r="I595" s="20" t="s">
        <v>7846</v>
      </c>
      <c r="J595" s="33" t="s">
        <v>183</v>
      </c>
      <c r="K595" s="215" t="s">
        <v>184</v>
      </c>
      <c r="L595" s="20">
        <f t="shared" si="11"/>
        <v>30</v>
      </c>
      <c r="M595" s="20">
        <f t="shared" si="12"/>
        <v>6</v>
      </c>
      <c r="N595" s="20">
        <f t="shared" si="13"/>
        <v>2022</v>
      </c>
      <c r="O595" s="20">
        <v>72</v>
      </c>
      <c r="P595" s="209">
        <f t="shared" si="14"/>
        <v>46934</v>
      </c>
      <c r="Q595" s="20"/>
      <c r="R595" s="20" t="s">
        <v>22247</v>
      </c>
      <c r="S595" s="19" t="s">
        <v>22248</v>
      </c>
      <c r="T595" s="19" t="s">
        <v>22249</v>
      </c>
      <c r="U595" s="19" t="s">
        <v>1882</v>
      </c>
      <c r="V595" s="209">
        <v>35281</v>
      </c>
      <c r="W595" s="20" t="s">
        <v>75</v>
      </c>
      <c r="X595" s="20">
        <v>17</v>
      </c>
      <c r="Y595" s="33" t="s">
        <v>3537</v>
      </c>
      <c r="Z595" s="19" t="s">
        <v>93</v>
      </c>
      <c r="AA595" s="20" t="s">
        <v>3318</v>
      </c>
      <c r="AB595" s="19" t="s">
        <v>15360</v>
      </c>
      <c r="AC595" s="20" t="s">
        <v>14286</v>
      </c>
    </row>
    <row r="596" spans="1:29" ht="22.5" customHeight="1" x14ac:dyDescent="0.35">
      <c r="A596" s="33">
        <v>594</v>
      </c>
      <c r="B596" s="20" t="s">
        <v>22250</v>
      </c>
      <c r="C596" s="20" t="s">
        <v>50</v>
      </c>
      <c r="D596" s="20" t="str">
        <f t="shared" si="10"/>
        <v>DNVTĐang học</v>
      </c>
      <c r="E596" s="20" t="s">
        <v>6332</v>
      </c>
      <c r="F596" s="20" t="s">
        <v>78</v>
      </c>
      <c r="G596" s="20" t="s">
        <v>34</v>
      </c>
      <c r="H596" s="20" t="s">
        <v>3311</v>
      </c>
      <c r="I596" s="20" t="s">
        <v>8185</v>
      </c>
      <c r="J596" s="33" t="s">
        <v>183</v>
      </c>
      <c r="K596" s="215" t="s">
        <v>184</v>
      </c>
      <c r="L596" s="20">
        <f t="shared" si="11"/>
        <v>30</v>
      </c>
      <c r="M596" s="20">
        <f t="shared" si="12"/>
        <v>6</v>
      </c>
      <c r="N596" s="20">
        <f t="shared" si="13"/>
        <v>2022</v>
      </c>
      <c r="O596" s="20">
        <v>72</v>
      </c>
      <c r="P596" s="209">
        <f t="shared" si="14"/>
        <v>46934</v>
      </c>
      <c r="Q596" s="20"/>
      <c r="R596" s="20" t="s">
        <v>22250</v>
      </c>
      <c r="S596" s="19" t="s">
        <v>22251</v>
      </c>
      <c r="T596" s="19" t="s">
        <v>15794</v>
      </c>
      <c r="U596" s="19" t="s">
        <v>703</v>
      </c>
      <c r="V596" s="210">
        <v>32437</v>
      </c>
      <c r="W596" s="20" t="s">
        <v>44</v>
      </c>
      <c r="X596" s="20">
        <v>17</v>
      </c>
      <c r="Y596" s="33" t="s">
        <v>3672</v>
      </c>
      <c r="Z596" s="19" t="s">
        <v>234</v>
      </c>
      <c r="AA596" s="20" t="s">
        <v>3318</v>
      </c>
      <c r="AB596" s="19" t="s">
        <v>15360</v>
      </c>
      <c r="AC596" s="20" t="s">
        <v>14286</v>
      </c>
    </row>
    <row r="597" spans="1:29" ht="22.5" customHeight="1" x14ac:dyDescent="0.35">
      <c r="A597" s="33">
        <v>595</v>
      </c>
      <c r="B597" s="20" t="s">
        <v>22252</v>
      </c>
      <c r="C597" s="20" t="s">
        <v>50</v>
      </c>
      <c r="D597" s="20" t="str">
        <f t="shared" si="10"/>
        <v>DNVTĐang học</v>
      </c>
      <c r="E597" s="20" t="s">
        <v>6332</v>
      </c>
      <c r="F597" s="20" t="s">
        <v>78</v>
      </c>
      <c r="G597" s="20" t="s">
        <v>34</v>
      </c>
      <c r="H597" s="20" t="s">
        <v>3311</v>
      </c>
      <c r="I597" s="20" t="s">
        <v>8119</v>
      </c>
      <c r="J597" s="33" t="s">
        <v>183</v>
      </c>
      <c r="K597" s="215" t="s">
        <v>184</v>
      </c>
      <c r="L597" s="20">
        <f t="shared" si="11"/>
        <v>30</v>
      </c>
      <c r="M597" s="20">
        <f t="shared" si="12"/>
        <v>6</v>
      </c>
      <c r="N597" s="20">
        <f t="shared" si="13"/>
        <v>2022</v>
      </c>
      <c r="O597" s="20">
        <v>72</v>
      </c>
      <c r="P597" s="209">
        <f t="shared" si="14"/>
        <v>46934</v>
      </c>
      <c r="Q597" s="20"/>
      <c r="R597" s="20" t="s">
        <v>22252</v>
      </c>
      <c r="S597" s="19" t="s">
        <v>22253</v>
      </c>
      <c r="T597" s="19" t="s">
        <v>11349</v>
      </c>
      <c r="U597" s="19" t="s">
        <v>1470</v>
      </c>
      <c r="V597" s="209">
        <v>34806</v>
      </c>
      <c r="W597" s="20" t="s">
        <v>44</v>
      </c>
      <c r="X597" s="20">
        <v>17</v>
      </c>
      <c r="Y597" s="33" t="s">
        <v>3672</v>
      </c>
      <c r="Z597" s="19" t="s">
        <v>234</v>
      </c>
      <c r="AA597" s="20" t="s">
        <v>3318</v>
      </c>
      <c r="AB597" s="19" t="s">
        <v>15360</v>
      </c>
      <c r="AC597" s="20" t="s">
        <v>14286</v>
      </c>
    </row>
    <row r="598" spans="1:29" ht="22.5" customHeight="1" x14ac:dyDescent="0.35">
      <c r="A598" s="33">
        <v>596</v>
      </c>
      <c r="B598" s="20" t="s">
        <v>22254</v>
      </c>
      <c r="C598" s="20" t="s">
        <v>50</v>
      </c>
      <c r="D598" s="20" t="str">
        <f t="shared" si="10"/>
        <v>DNVTĐang học</v>
      </c>
      <c r="E598" s="20" t="s">
        <v>6332</v>
      </c>
      <c r="F598" s="20" t="s">
        <v>78</v>
      </c>
      <c r="G598" s="20" t="s">
        <v>34</v>
      </c>
      <c r="H598" s="20" t="s">
        <v>3311</v>
      </c>
      <c r="I598" s="20" t="s">
        <v>8151</v>
      </c>
      <c r="J598" s="33" t="s">
        <v>183</v>
      </c>
      <c r="K598" s="215" t="s">
        <v>184</v>
      </c>
      <c r="L598" s="20">
        <f t="shared" si="11"/>
        <v>30</v>
      </c>
      <c r="M598" s="20">
        <f t="shared" si="12"/>
        <v>6</v>
      </c>
      <c r="N598" s="20">
        <f t="shared" si="13"/>
        <v>2022</v>
      </c>
      <c r="O598" s="20">
        <v>72</v>
      </c>
      <c r="P598" s="209">
        <f t="shared" si="14"/>
        <v>46934</v>
      </c>
      <c r="Q598" s="20"/>
      <c r="R598" s="20" t="s">
        <v>22254</v>
      </c>
      <c r="S598" s="19" t="s">
        <v>22255</v>
      </c>
      <c r="T598" s="19" t="s">
        <v>1684</v>
      </c>
      <c r="U598" s="19" t="s">
        <v>820</v>
      </c>
      <c r="V598" s="209">
        <v>33017</v>
      </c>
      <c r="W598" s="20" t="s">
        <v>75</v>
      </c>
      <c r="X598" s="20">
        <v>17</v>
      </c>
      <c r="Y598" s="33" t="s">
        <v>3672</v>
      </c>
      <c r="Z598" s="19" t="s">
        <v>234</v>
      </c>
      <c r="AA598" s="20" t="s">
        <v>3318</v>
      </c>
      <c r="AB598" s="19" t="s">
        <v>15360</v>
      </c>
      <c r="AC598" s="20" t="s">
        <v>14286</v>
      </c>
    </row>
    <row r="599" spans="1:29" ht="22.5" customHeight="1" x14ac:dyDescent="0.35">
      <c r="A599" s="33">
        <v>597</v>
      </c>
      <c r="B599" s="20" t="s">
        <v>22256</v>
      </c>
      <c r="C599" s="20" t="s">
        <v>50</v>
      </c>
      <c r="D599" s="20" t="str">
        <f t="shared" si="10"/>
        <v>DNVTĐang học</v>
      </c>
      <c r="E599" s="20" t="s">
        <v>6332</v>
      </c>
      <c r="F599" s="20" t="s">
        <v>78</v>
      </c>
      <c r="G599" s="20" t="s">
        <v>34</v>
      </c>
      <c r="H599" s="20" t="s">
        <v>3311</v>
      </c>
      <c r="I599" s="20" t="s">
        <v>7694</v>
      </c>
      <c r="J599" s="33" t="s">
        <v>155</v>
      </c>
      <c r="K599" s="215" t="s">
        <v>156</v>
      </c>
      <c r="L599" s="20">
        <f t="shared" si="11"/>
        <v>17</v>
      </c>
      <c r="M599" s="20">
        <f t="shared" si="12"/>
        <v>5</v>
      </c>
      <c r="N599" s="20">
        <f t="shared" si="13"/>
        <v>2022</v>
      </c>
      <c r="O599" s="20">
        <v>72</v>
      </c>
      <c r="P599" s="209">
        <f t="shared" si="14"/>
        <v>46890</v>
      </c>
      <c r="Q599" s="20"/>
      <c r="R599" s="20" t="s">
        <v>22256</v>
      </c>
      <c r="S599" s="19" t="s">
        <v>22257</v>
      </c>
      <c r="T599" s="19" t="s">
        <v>22258</v>
      </c>
      <c r="U599" s="19" t="s">
        <v>1604</v>
      </c>
      <c r="V599" s="210">
        <v>33587</v>
      </c>
      <c r="W599" s="20" t="s">
        <v>44</v>
      </c>
      <c r="X599" s="20">
        <v>17</v>
      </c>
      <c r="Y599" s="33" t="s">
        <v>22259</v>
      </c>
      <c r="Z599" s="19" t="s">
        <v>234</v>
      </c>
      <c r="AA599" s="20" t="s">
        <v>3318</v>
      </c>
      <c r="AB599" s="19" t="s">
        <v>15360</v>
      </c>
      <c r="AC599" s="20" t="s">
        <v>14286</v>
      </c>
    </row>
    <row r="600" spans="1:29" ht="22.5" customHeight="1" x14ac:dyDescent="0.35">
      <c r="A600" s="33">
        <v>598</v>
      </c>
      <c r="B600" s="20" t="s">
        <v>22260</v>
      </c>
      <c r="C600" s="20" t="s">
        <v>50</v>
      </c>
      <c r="D600" s="20" t="str">
        <f t="shared" si="10"/>
        <v>DNVTĐang học</v>
      </c>
      <c r="E600" s="20" t="s">
        <v>6332</v>
      </c>
      <c r="F600" s="20" t="s">
        <v>78</v>
      </c>
      <c r="G600" s="20" t="s">
        <v>34</v>
      </c>
      <c r="H600" s="20" t="s">
        <v>3311</v>
      </c>
      <c r="I600" s="20" t="s">
        <v>7624</v>
      </c>
      <c r="J600" s="33" t="s">
        <v>190</v>
      </c>
      <c r="K600" s="215" t="s">
        <v>191</v>
      </c>
      <c r="L600" s="20">
        <f t="shared" si="11"/>
        <v>7</v>
      </c>
      <c r="M600" s="20">
        <f t="shared" si="12"/>
        <v>4</v>
      </c>
      <c r="N600" s="20">
        <f t="shared" si="13"/>
        <v>2022</v>
      </c>
      <c r="O600" s="20">
        <v>72</v>
      </c>
      <c r="P600" s="209">
        <f t="shared" si="14"/>
        <v>46850</v>
      </c>
      <c r="Q600" s="20"/>
      <c r="R600" s="20" t="s">
        <v>22260</v>
      </c>
      <c r="S600" s="19" t="s">
        <v>22261</v>
      </c>
      <c r="T600" s="19" t="s">
        <v>818</v>
      </c>
      <c r="U600" s="19" t="s">
        <v>1604</v>
      </c>
      <c r="V600" s="210">
        <v>36111</v>
      </c>
      <c r="W600" s="20" t="s">
        <v>44</v>
      </c>
      <c r="X600" s="20">
        <v>17</v>
      </c>
      <c r="Y600" s="33" t="s">
        <v>22259</v>
      </c>
      <c r="Z600" s="19" t="s">
        <v>234</v>
      </c>
      <c r="AA600" s="20" t="s">
        <v>3318</v>
      </c>
      <c r="AB600" s="19" t="s">
        <v>15360</v>
      </c>
      <c r="AC600" s="20" t="s">
        <v>14286</v>
      </c>
    </row>
    <row r="601" spans="1:29" ht="22.5" customHeight="1" x14ac:dyDescent="0.35">
      <c r="A601" s="33">
        <v>599</v>
      </c>
      <c r="B601" s="20" t="s">
        <v>22262</v>
      </c>
      <c r="C601" s="20" t="s">
        <v>50</v>
      </c>
      <c r="D601" s="20" t="str">
        <f t="shared" si="10"/>
        <v>DNVTĐang học</v>
      </c>
      <c r="E601" s="20" t="s">
        <v>6332</v>
      </c>
      <c r="F601" s="20" t="s">
        <v>78</v>
      </c>
      <c r="G601" s="20" t="s">
        <v>34</v>
      </c>
      <c r="H601" s="20" t="s">
        <v>3311</v>
      </c>
      <c r="I601" s="20" t="s">
        <v>7650</v>
      </c>
      <c r="J601" s="33" t="s">
        <v>155</v>
      </c>
      <c r="K601" s="215" t="s">
        <v>156</v>
      </c>
      <c r="L601" s="20">
        <f t="shared" si="11"/>
        <v>17</v>
      </c>
      <c r="M601" s="20">
        <f t="shared" si="12"/>
        <v>5</v>
      </c>
      <c r="N601" s="20">
        <f t="shared" si="13"/>
        <v>2022</v>
      </c>
      <c r="O601" s="20">
        <v>72</v>
      </c>
      <c r="P601" s="209">
        <f t="shared" si="14"/>
        <v>46890</v>
      </c>
      <c r="Q601" s="20"/>
      <c r="R601" s="20" t="s">
        <v>22262</v>
      </c>
      <c r="S601" s="19" t="s">
        <v>22263</v>
      </c>
      <c r="T601" s="19" t="s">
        <v>22264</v>
      </c>
      <c r="U601" s="19" t="s">
        <v>498</v>
      </c>
      <c r="V601" s="209">
        <v>35208</v>
      </c>
      <c r="W601" s="20" t="s">
        <v>44</v>
      </c>
      <c r="X601" s="20">
        <v>17</v>
      </c>
      <c r="Y601" s="33" t="s">
        <v>22259</v>
      </c>
      <c r="Z601" s="19" t="s">
        <v>234</v>
      </c>
      <c r="AA601" s="20" t="s">
        <v>3318</v>
      </c>
      <c r="AB601" s="19" t="s">
        <v>15360</v>
      </c>
      <c r="AC601" s="20" t="s">
        <v>14286</v>
      </c>
    </row>
    <row r="602" spans="1:29" ht="22.5" customHeight="1" x14ac:dyDescent="0.35">
      <c r="A602" s="33">
        <v>600</v>
      </c>
      <c r="B602" s="20" t="s">
        <v>22265</v>
      </c>
      <c r="C602" s="20" t="s">
        <v>50</v>
      </c>
      <c r="D602" s="20" t="str">
        <f t="shared" si="10"/>
        <v>KTMĐang học</v>
      </c>
      <c r="E602" s="20" t="s">
        <v>6332</v>
      </c>
      <c r="F602" s="20" t="s">
        <v>78</v>
      </c>
      <c r="G602" s="20" t="s">
        <v>5925</v>
      </c>
      <c r="H602" s="20" t="s">
        <v>6139</v>
      </c>
      <c r="I602" s="20" t="s">
        <v>22266</v>
      </c>
      <c r="J602" s="33" t="s">
        <v>11923</v>
      </c>
      <c r="K602" s="215" t="s">
        <v>11924</v>
      </c>
      <c r="L602" s="20">
        <f t="shared" si="11"/>
        <v>30</v>
      </c>
      <c r="M602" s="20">
        <f t="shared" si="12"/>
        <v>9</v>
      </c>
      <c r="N602" s="20">
        <f t="shared" si="13"/>
        <v>2022</v>
      </c>
      <c r="O602" s="20">
        <v>72</v>
      </c>
      <c r="P602" s="209">
        <f t="shared" si="14"/>
        <v>47026</v>
      </c>
      <c r="Q602" s="20"/>
      <c r="R602" s="20" t="s">
        <v>22265</v>
      </c>
      <c r="S602" s="19" t="s">
        <v>22267</v>
      </c>
      <c r="T602" s="19" t="s">
        <v>3940</v>
      </c>
      <c r="U602" s="19" t="s">
        <v>173</v>
      </c>
      <c r="V602" s="209">
        <v>33683</v>
      </c>
      <c r="W602" s="20" t="s">
        <v>44</v>
      </c>
      <c r="X602" s="20">
        <v>18</v>
      </c>
      <c r="Y602" s="33" t="s">
        <v>22268</v>
      </c>
      <c r="Z602" s="19" t="s">
        <v>46</v>
      </c>
      <c r="AA602" s="20" t="s">
        <v>5267</v>
      </c>
      <c r="AB602" s="19" t="s">
        <v>5268</v>
      </c>
      <c r="AC602" s="20" t="s">
        <v>14386</v>
      </c>
    </row>
    <row r="603" spans="1:29" ht="22.5" customHeight="1" x14ac:dyDescent="0.35">
      <c r="A603" s="33">
        <v>601</v>
      </c>
      <c r="B603" s="20" t="s">
        <v>22269</v>
      </c>
      <c r="C603" s="20" t="s">
        <v>50</v>
      </c>
      <c r="D603" s="20" t="str">
        <f t="shared" si="10"/>
        <v>KTMĐang học</v>
      </c>
      <c r="E603" s="20" t="s">
        <v>6332</v>
      </c>
      <c r="F603" s="20" t="s">
        <v>78</v>
      </c>
      <c r="G603" s="20" t="s">
        <v>5925</v>
      </c>
      <c r="H603" s="20" t="s">
        <v>6139</v>
      </c>
      <c r="I603" s="20" t="s">
        <v>22270</v>
      </c>
      <c r="J603" s="33" t="s">
        <v>1476</v>
      </c>
      <c r="K603" s="215" t="s">
        <v>1477</v>
      </c>
      <c r="L603" s="20">
        <f t="shared" si="11"/>
        <v>7</v>
      </c>
      <c r="M603" s="20">
        <f t="shared" si="12"/>
        <v>10</v>
      </c>
      <c r="N603" s="20">
        <f t="shared" si="13"/>
        <v>2022</v>
      </c>
      <c r="O603" s="20">
        <v>72</v>
      </c>
      <c r="P603" s="209">
        <f t="shared" si="14"/>
        <v>47033</v>
      </c>
      <c r="Q603" s="20"/>
      <c r="R603" s="20" t="s">
        <v>22269</v>
      </c>
      <c r="S603" s="19" t="s">
        <v>22271</v>
      </c>
      <c r="T603" s="19" t="s">
        <v>1640</v>
      </c>
      <c r="U603" s="19" t="s">
        <v>804</v>
      </c>
      <c r="V603" s="209">
        <v>31682</v>
      </c>
      <c r="W603" s="20" t="s">
        <v>44</v>
      </c>
      <c r="X603" s="20">
        <v>18</v>
      </c>
      <c r="Y603" s="33" t="s">
        <v>22268</v>
      </c>
      <c r="Z603" s="19" t="s">
        <v>46</v>
      </c>
      <c r="AA603" s="20" t="s">
        <v>5267</v>
      </c>
      <c r="AB603" s="19" t="s">
        <v>5268</v>
      </c>
      <c r="AC603" s="20" t="s">
        <v>14386</v>
      </c>
    </row>
    <row r="604" spans="1:29" ht="22.5" customHeight="1" x14ac:dyDescent="0.35">
      <c r="A604" s="33">
        <v>602</v>
      </c>
      <c r="B604" s="20" t="s">
        <v>22272</v>
      </c>
      <c r="C604" s="20" t="s">
        <v>50</v>
      </c>
      <c r="D604" s="20" t="str">
        <f t="shared" si="10"/>
        <v>KTMĐang học</v>
      </c>
      <c r="E604" s="20" t="s">
        <v>6332</v>
      </c>
      <c r="F604" s="20" t="s">
        <v>78</v>
      </c>
      <c r="G604" s="20" t="s">
        <v>5925</v>
      </c>
      <c r="H604" s="20" t="s">
        <v>6139</v>
      </c>
      <c r="I604" s="20" t="s">
        <v>22273</v>
      </c>
      <c r="J604" s="33" t="s">
        <v>1486</v>
      </c>
      <c r="K604" s="215" t="s">
        <v>1487</v>
      </c>
      <c r="L604" s="20">
        <f t="shared" si="11"/>
        <v>23</v>
      </c>
      <c r="M604" s="20">
        <f t="shared" si="12"/>
        <v>12</v>
      </c>
      <c r="N604" s="20">
        <f t="shared" si="13"/>
        <v>2022</v>
      </c>
      <c r="O604" s="20">
        <v>72</v>
      </c>
      <c r="P604" s="209">
        <f t="shared" si="14"/>
        <v>47110</v>
      </c>
      <c r="Q604" s="20"/>
      <c r="R604" s="20" t="s">
        <v>22272</v>
      </c>
      <c r="S604" s="19" t="s">
        <v>22274</v>
      </c>
      <c r="T604" s="19" t="s">
        <v>2066</v>
      </c>
      <c r="U604" s="19" t="s">
        <v>557</v>
      </c>
      <c r="V604" s="210">
        <v>31740</v>
      </c>
      <c r="W604" s="20" t="s">
        <v>44</v>
      </c>
      <c r="X604" s="20">
        <v>18</v>
      </c>
      <c r="Y604" s="33" t="s">
        <v>22268</v>
      </c>
      <c r="Z604" s="19" t="s">
        <v>46</v>
      </c>
      <c r="AA604" s="20" t="s">
        <v>5267</v>
      </c>
      <c r="AB604" s="19" t="s">
        <v>5268</v>
      </c>
      <c r="AC604" s="20" t="s">
        <v>14386</v>
      </c>
    </row>
    <row r="605" spans="1:29" ht="22.5" customHeight="1" x14ac:dyDescent="0.35">
      <c r="A605" s="33">
        <v>603</v>
      </c>
      <c r="B605" s="20" t="s">
        <v>22275</v>
      </c>
      <c r="C605" s="20" t="s">
        <v>50</v>
      </c>
      <c r="D605" s="20" t="str">
        <f t="shared" si="10"/>
        <v>KTMĐang học</v>
      </c>
      <c r="E605" s="20" t="s">
        <v>6332</v>
      </c>
      <c r="F605" s="20" t="s">
        <v>78</v>
      </c>
      <c r="G605" s="20" t="s">
        <v>5925</v>
      </c>
      <c r="H605" s="20" t="s">
        <v>6139</v>
      </c>
      <c r="I605" s="20" t="s">
        <v>22276</v>
      </c>
      <c r="J605" s="33" t="s">
        <v>1476</v>
      </c>
      <c r="K605" s="215" t="s">
        <v>1477</v>
      </c>
      <c r="L605" s="20">
        <f t="shared" si="11"/>
        <v>7</v>
      </c>
      <c r="M605" s="20">
        <f t="shared" si="12"/>
        <v>10</v>
      </c>
      <c r="N605" s="20">
        <f t="shared" si="13"/>
        <v>2022</v>
      </c>
      <c r="O605" s="20">
        <v>72</v>
      </c>
      <c r="P605" s="209">
        <f t="shared" si="14"/>
        <v>47033</v>
      </c>
      <c r="Q605" s="20"/>
      <c r="R605" s="20" t="s">
        <v>22275</v>
      </c>
      <c r="S605" s="19" t="s">
        <v>22277</v>
      </c>
      <c r="T605" s="19" t="s">
        <v>12391</v>
      </c>
      <c r="U605" s="19" t="s">
        <v>498</v>
      </c>
      <c r="V605" s="209">
        <v>36017</v>
      </c>
      <c r="W605" s="20" t="s">
        <v>44</v>
      </c>
      <c r="X605" s="20">
        <v>18</v>
      </c>
      <c r="Y605" s="33" t="s">
        <v>22278</v>
      </c>
      <c r="Z605" s="19" t="s">
        <v>234</v>
      </c>
      <c r="AA605" s="20" t="s">
        <v>5267</v>
      </c>
      <c r="AB605" s="19" t="s">
        <v>5268</v>
      </c>
      <c r="AC605" s="20" t="s">
        <v>14386</v>
      </c>
    </row>
    <row r="606" spans="1:29" ht="22.5" customHeight="1" x14ac:dyDescent="0.35">
      <c r="A606" s="33">
        <v>604</v>
      </c>
      <c r="B606" s="20" t="s">
        <v>22279</v>
      </c>
      <c r="C606" s="20" t="s">
        <v>50</v>
      </c>
      <c r="D606" s="20" t="str">
        <f t="shared" si="10"/>
        <v>LCAĐang học</v>
      </c>
      <c r="E606" s="20" t="s">
        <v>6332</v>
      </c>
      <c r="F606" s="20" t="s">
        <v>78</v>
      </c>
      <c r="G606" s="20" t="s">
        <v>5925</v>
      </c>
      <c r="H606" s="20" t="s">
        <v>5794</v>
      </c>
      <c r="I606" s="20" t="s">
        <v>22280</v>
      </c>
      <c r="J606" s="33" t="s">
        <v>10206</v>
      </c>
      <c r="K606" s="215" t="s">
        <v>10207</v>
      </c>
      <c r="L606" s="20">
        <f t="shared" si="11"/>
        <v>7</v>
      </c>
      <c r="M606" s="20">
        <f t="shared" si="12"/>
        <v>10</v>
      </c>
      <c r="N606" s="20">
        <f t="shared" si="13"/>
        <v>2021</v>
      </c>
      <c r="O606" s="20">
        <v>72</v>
      </c>
      <c r="P606" s="209">
        <f t="shared" si="14"/>
        <v>46667</v>
      </c>
      <c r="Q606" s="20"/>
      <c r="R606" s="20" t="s">
        <v>22279</v>
      </c>
      <c r="S606" s="19" t="s">
        <v>774</v>
      </c>
      <c r="T606" s="19" t="s">
        <v>1495</v>
      </c>
      <c r="U606" s="19" t="s">
        <v>200</v>
      </c>
      <c r="V606" s="209">
        <v>34370</v>
      </c>
      <c r="W606" s="20" t="s">
        <v>75</v>
      </c>
      <c r="X606" s="20">
        <v>16</v>
      </c>
      <c r="Y606" s="33" t="s">
        <v>22281</v>
      </c>
      <c r="Z606" s="19" t="s">
        <v>46</v>
      </c>
      <c r="AA606" s="20" t="s">
        <v>5934</v>
      </c>
      <c r="AB606" s="19" t="s">
        <v>15566</v>
      </c>
      <c r="AC606" s="20" t="s">
        <v>14386</v>
      </c>
    </row>
    <row r="607" spans="1:29" ht="22.5" customHeight="1" x14ac:dyDescent="0.35">
      <c r="A607" s="33">
        <v>605</v>
      </c>
      <c r="B607" s="20" t="s">
        <v>22282</v>
      </c>
      <c r="C607" s="20" t="s">
        <v>50</v>
      </c>
      <c r="D607" s="20" t="str">
        <f t="shared" si="10"/>
        <v>LCAĐang học</v>
      </c>
      <c r="E607" s="20" t="s">
        <v>6332</v>
      </c>
      <c r="F607" s="20" t="s">
        <v>78</v>
      </c>
      <c r="G607" s="20" t="s">
        <v>5925</v>
      </c>
      <c r="H607" s="20" t="s">
        <v>5794</v>
      </c>
      <c r="I607" s="20" t="s">
        <v>22283</v>
      </c>
      <c r="J607" s="33" t="s">
        <v>347</v>
      </c>
      <c r="K607" s="215" t="s">
        <v>348</v>
      </c>
      <c r="L607" s="20">
        <f t="shared" si="11"/>
        <v>30</v>
      </c>
      <c r="M607" s="20">
        <f t="shared" si="12"/>
        <v>3</v>
      </c>
      <c r="N607" s="20">
        <f t="shared" si="13"/>
        <v>2022</v>
      </c>
      <c r="O607" s="20">
        <v>72</v>
      </c>
      <c r="P607" s="209">
        <f t="shared" si="14"/>
        <v>46842</v>
      </c>
      <c r="Q607" s="20"/>
      <c r="R607" s="20" t="s">
        <v>22282</v>
      </c>
      <c r="S607" s="19" t="s">
        <v>22284</v>
      </c>
      <c r="T607" s="19" t="s">
        <v>2368</v>
      </c>
      <c r="U607" s="19" t="s">
        <v>707</v>
      </c>
      <c r="V607" s="209">
        <v>31421</v>
      </c>
      <c r="W607" s="20" t="s">
        <v>75</v>
      </c>
      <c r="X607" s="20">
        <v>17</v>
      </c>
      <c r="Y607" s="33" t="s">
        <v>22285</v>
      </c>
      <c r="Z607" s="19" t="s">
        <v>93</v>
      </c>
      <c r="AA607" s="20" t="s">
        <v>5934</v>
      </c>
      <c r="AB607" s="19" t="s">
        <v>15566</v>
      </c>
      <c r="AC607" s="20" t="s">
        <v>14386</v>
      </c>
    </row>
    <row r="608" spans="1:29" ht="22.5" customHeight="1" x14ac:dyDescent="0.35">
      <c r="A608" s="33">
        <v>606</v>
      </c>
      <c r="B608" s="20" t="s">
        <v>22286</v>
      </c>
      <c r="C608" s="20" t="s">
        <v>50</v>
      </c>
      <c r="D608" s="20" t="str">
        <f t="shared" si="10"/>
        <v>LCAĐang học</v>
      </c>
      <c r="E608" s="20" t="s">
        <v>6332</v>
      </c>
      <c r="F608" s="20" t="s">
        <v>78</v>
      </c>
      <c r="G608" s="20" t="s">
        <v>5925</v>
      </c>
      <c r="H608" s="20" t="s">
        <v>5794</v>
      </c>
      <c r="I608" s="20" t="s">
        <v>22287</v>
      </c>
      <c r="J608" s="33" t="s">
        <v>347</v>
      </c>
      <c r="K608" s="215" t="s">
        <v>348</v>
      </c>
      <c r="L608" s="20">
        <f t="shared" si="11"/>
        <v>30</v>
      </c>
      <c r="M608" s="20">
        <f t="shared" si="12"/>
        <v>3</v>
      </c>
      <c r="N608" s="20">
        <f t="shared" si="13"/>
        <v>2022</v>
      </c>
      <c r="O608" s="20">
        <v>72</v>
      </c>
      <c r="P608" s="209">
        <f t="shared" si="14"/>
        <v>46842</v>
      </c>
      <c r="Q608" s="20"/>
      <c r="R608" s="20" t="s">
        <v>22286</v>
      </c>
      <c r="S608" s="19" t="s">
        <v>22288</v>
      </c>
      <c r="T608" s="19" t="s">
        <v>11686</v>
      </c>
      <c r="U608" s="19" t="s">
        <v>305</v>
      </c>
      <c r="V608" s="209">
        <v>27769</v>
      </c>
      <c r="W608" s="20" t="s">
        <v>44</v>
      </c>
      <c r="X608" s="20">
        <v>17</v>
      </c>
      <c r="Y608" s="33" t="s">
        <v>22289</v>
      </c>
      <c r="Z608" s="19" t="s">
        <v>234</v>
      </c>
      <c r="AA608" s="20" t="s">
        <v>5934</v>
      </c>
      <c r="AB608" s="19" t="s">
        <v>15566</v>
      </c>
      <c r="AC608" s="20" t="s">
        <v>14386</v>
      </c>
    </row>
    <row r="609" spans="1:29" ht="22.5" customHeight="1" x14ac:dyDescent="0.35">
      <c r="A609" s="33">
        <v>607</v>
      </c>
      <c r="B609" s="20" t="s">
        <v>22290</v>
      </c>
      <c r="C609" s="20" t="s">
        <v>50</v>
      </c>
      <c r="D609" s="20" t="str">
        <f t="shared" si="10"/>
        <v>LCAĐang học</v>
      </c>
      <c r="E609" s="20" t="s">
        <v>6332</v>
      </c>
      <c r="F609" s="20" t="s">
        <v>78</v>
      </c>
      <c r="G609" s="20" t="s">
        <v>5925</v>
      </c>
      <c r="H609" s="20" t="s">
        <v>5794</v>
      </c>
      <c r="I609" s="20" t="s">
        <v>22291</v>
      </c>
      <c r="J609" s="33" t="s">
        <v>347</v>
      </c>
      <c r="K609" s="215" t="s">
        <v>348</v>
      </c>
      <c r="L609" s="20">
        <f t="shared" si="11"/>
        <v>30</v>
      </c>
      <c r="M609" s="20">
        <f t="shared" si="12"/>
        <v>3</v>
      </c>
      <c r="N609" s="20">
        <f t="shared" si="13"/>
        <v>2022</v>
      </c>
      <c r="O609" s="20">
        <v>72</v>
      </c>
      <c r="P609" s="209">
        <f t="shared" si="14"/>
        <v>46842</v>
      </c>
      <c r="Q609" s="20"/>
      <c r="R609" s="20" t="s">
        <v>22290</v>
      </c>
      <c r="S609" s="19" t="s">
        <v>13653</v>
      </c>
      <c r="T609" s="19" t="s">
        <v>431</v>
      </c>
      <c r="U609" s="19" t="s">
        <v>144</v>
      </c>
      <c r="V609" s="209">
        <v>29130</v>
      </c>
      <c r="W609" s="20" t="s">
        <v>75</v>
      </c>
      <c r="X609" s="20">
        <v>17</v>
      </c>
      <c r="Y609" s="33" t="s">
        <v>22289</v>
      </c>
      <c r="Z609" s="19" t="s">
        <v>234</v>
      </c>
      <c r="AA609" s="20" t="s">
        <v>5934</v>
      </c>
      <c r="AB609" s="19" t="s">
        <v>15566</v>
      </c>
      <c r="AC609" s="20" t="s">
        <v>14386</v>
      </c>
    </row>
    <row r="610" spans="1:29" ht="22.5" customHeight="1" x14ac:dyDescent="0.35">
      <c r="A610" s="33">
        <v>608</v>
      </c>
      <c r="B610" s="20" t="s">
        <v>22292</v>
      </c>
      <c r="C610" s="20" t="s">
        <v>50</v>
      </c>
      <c r="D610" s="20" t="str">
        <f t="shared" si="10"/>
        <v>LCAĐang học</v>
      </c>
      <c r="E610" s="20" t="s">
        <v>6332</v>
      </c>
      <c r="F610" s="20" t="s">
        <v>78</v>
      </c>
      <c r="G610" s="20" t="s">
        <v>5925</v>
      </c>
      <c r="H610" s="20" t="s">
        <v>5794</v>
      </c>
      <c r="I610" s="20" t="s">
        <v>22293</v>
      </c>
      <c r="J610" s="33" t="s">
        <v>267</v>
      </c>
      <c r="K610" s="215" t="s">
        <v>268</v>
      </c>
      <c r="L610" s="20">
        <f t="shared" si="11"/>
        <v>21</v>
      </c>
      <c r="M610" s="20">
        <f t="shared" si="12"/>
        <v>3</v>
      </c>
      <c r="N610" s="20">
        <f t="shared" si="13"/>
        <v>2022</v>
      </c>
      <c r="O610" s="20">
        <v>72</v>
      </c>
      <c r="P610" s="209">
        <f t="shared" si="14"/>
        <v>46833</v>
      </c>
      <c r="Q610" s="20"/>
      <c r="R610" s="20" t="s">
        <v>22292</v>
      </c>
      <c r="S610" s="19" t="s">
        <v>2157</v>
      </c>
      <c r="T610" s="19" t="s">
        <v>478</v>
      </c>
      <c r="U610" s="19" t="s">
        <v>255</v>
      </c>
      <c r="V610" s="210">
        <v>32855</v>
      </c>
      <c r="W610" s="20" t="s">
        <v>44</v>
      </c>
      <c r="X610" s="20">
        <v>17</v>
      </c>
      <c r="Y610" s="33" t="s">
        <v>22294</v>
      </c>
      <c r="Z610" s="19" t="s">
        <v>279</v>
      </c>
      <c r="AA610" s="20" t="s">
        <v>5934</v>
      </c>
      <c r="AB610" s="19" t="s">
        <v>15566</v>
      </c>
      <c r="AC610" s="20" t="s">
        <v>14386</v>
      </c>
    </row>
    <row r="611" spans="1:29" ht="22.5" customHeight="1" x14ac:dyDescent="0.35">
      <c r="A611" s="33">
        <v>609</v>
      </c>
      <c r="B611" s="20" t="s">
        <v>22295</v>
      </c>
      <c r="C611" s="20" t="s">
        <v>50</v>
      </c>
      <c r="D611" s="20" t="str">
        <f t="shared" si="10"/>
        <v>HCTĐang học</v>
      </c>
      <c r="E611" s="20" t="s">
        <v>6332</v>
      </c>
      <c r="F611" s="20" t="s">
        <v>78</v>
      </c>
      <c r="G611" s="20" t="s">
        <v>5925</v>
      </c>
      <c r="H611" s="20" t="s">
        <v>11500</v>
      </c>
      <c r="I611" s="20" t="s">
        <v>22296</v>
      </c>
      <c r="J611" s="33" t="s">
        <v>10271</v>
      </c>
      <c r="K611" s="215" t="s">
        <v>10272</v>
      </c>
      <c r="L611" s="20">
        <f t="shared" si="11"/>
        <v>11</v>
      </c>
      <c r="M611" s="20">
        <f t="shared" si="12"/>
        <v>5</v>
      </c>
      <c r="N611" s="20">
        <f t="shared" si="13"/>
        <v>2021</v>
      </c>
      <c r="O611" s="215">
        <v>96</v>
      </c>
      <c r="P611" s="209">
        <f t="shared" si="14"/>
        <v>47249</v>
      </c>
      <c r="Q611" s="20"/>
      <c r="R611" s="20" t="s">
        <v>22295</v>
      </c>
      <c r="S611" s="19" t="s">
        <v>22297</v>
      </c>
      <c r="T611" s="19" t="s">
        <v>172</v>
      </c>
      <c r="U611" s="19" t="s">
        <v>43</v>
      </c>
      <c r="V611" s="209">
        <v>32977</v>
      </c>
      <c r="W611" s="20" t="s">
        <v>44</v>
      </c>
      <c r="X611" s="20">
        <v>15</v>
      </c>
      <c r="Y611" s="33" t="s">
        <v>22298</v>
      </c>
      <c r="Z611" s="19" t="s">
        <v>211</v>
      </c>
      <c r="AA611" s="20" t="s">
        <v>6131</v>
      </c>
      <c r="AB611" s="19" t="s">
        <v>6132</v>
      </c>
      <c r="AC611" s="20" t="s">
        <v>14386</v>
      </c>
    </row>
    <row r="612" spans="1:29" ht="22.5" customHeight="1" x14ac:dyDescent="0.35">
      <c r="A612" s="33">
        <v>610</v>
      </c>
      <c r="B612" s="20" t="s">
        <v>22299</v>
      </c>
      <c r="C612" s="20" t="s">
        <v>50</v>
      </c>
      <c r="D612" s="20" t="str">
        <f t="shared" si="10"/>
        <v>YBĐang học</v>
      </c>
      <c r="E612" s="20" t="s">
        <v>6332</v>
      </c>
      <c r="F612" s="20" t="s">
        <v>78</v>
      </c>
      <c r="G612" s="20" t="s">
        <v>5925</v>
      </c>
      <c r="H612" s="20" t="s">
        <v>5961</v>
      </c>
      <c r="I612" s="20" t="s">
        <v>22300</v>
      </c>
      <c r="J612" s="33" t="s">
        <v>11630</v>
      </c>
      <c r="K612" s="215" t="s">
        <v>11631</v>
      </c>
      <c r="L612" s="20">
        <f t="shared" si="11"/>
        <v>11</v>
      </c>
      <c r="M612" s="20">
        <f t="shared" si="12"/>
        <v>11</v>
      </c>
      <c r="N612" s="20">
        <f t="shared" si="13"/>
        <v>2021</v>
      </c>
      <c r="O612" s="20">
        <v>72</v>
      </c>
      <c r="P612" s="209">
        <f t="shared" si="14"/>
        <v>46702</v>
      </c>
      <c r="Q612" s="20"/>
      <c r="R612" s="20" t="s">
        <v>22299</v>
      </c>
      <c r="S612" s="19" t="s">
        <v>19325</v>
      </c>
      <c r="T612" s="19" t="s">
        <v>11949</v>
      </c>
      <c r="U612" s="19" t="s">
        <v>73</v>
      </c>
      <c r="V612" s="209">
        <v>29392</v>
      </c>
      <c r="W612" s="20" t="s">
        <v>75</v>
      </c>
      <c r="X612" s="20">
        <v>16</v>
      </c>
      <c r="Y612" s="33" t="s">
        <v>22301</v>
      </c>
      <c r="Z612" s="19" t="s">
        <v>93</v>
      </c>
      <c r="AA612" s="20" t="s">
        <v>6492</v>
      </c>
      <c r="AB612" s="19" t="s">
        <v>15580</v>
      </c>
      <c r="AC612" s="20" t="s">
        <v>14386</v>
      </c>
    </row>
    <row r="613" spans="1:29" ht="22.5" customHeight="1" x14ac:dyDescent="0.35">
      <c r="A613" s="33">
        <v>611</v>
      </c>
      <c r="B613" s="20" t="s">
        <v>22302</v>
      </c>
      <c r="C613" s="20" t="s">
        <v>50</v>
      </c>
      <c r="D613" s="20" t="str">
        <f t="shared" si="10"/>
        <v>NTĐang học</v>
      </c>
      <c r="E613" s="20" t="s">
        <v>6332</v>
      </c>
      <c r="F613" s="20" t="s">
        <v>78</v>
      </c>
      <c r="G613" s="20" t="s">
        <v>5925</v>
      </c>
      <c r="H613" s="20" t="s">
        <v>5264</v>
      </c>
      <c r="I613" s="20" t="s">
        <v>22303</v>
      </c>
      <c r="J613" s="33" t="s">
        <v>12898</v>
      </c>
      <c r="K613" s="215" t="s">
        <v>12899</v>
      </c>
      <c r="L613" s="20">
        <f t="shared" si="11"/>
        <v>6</v>
      </c>
      <c r="M613" s="20">
        <f t="shared" si="12"/>
        <v>9</v>
      </c>
      <c r="N613" s="20">
        <f t="shared" si="13"/>
        <v>2022</v>
      </c>
      <c r="O613" s="20">
        <v>72</v>
      </c>
      <c r="P613" s="209">
        <f t="shared" si="14"/>
        <v>47002</v>
      </c>
      <c r="Q613" s="20"/>
      <c r="R613" s="20" t="s">
        <v>22302</v>
      </c>
      <c r="S613" s="19" t="s">
        <v>22304</v>
      </c>
      <c r="T613" s="19" t="s">
        <v>22305</v>
      </c>
      <c r="U613" s="19" t="s">
        <v>144</v>
      </c>
      <c r="V613" s="209">
        <v>33577</v>
      </c>
      <c r="W613" s="20" t="s">
        <v>44</v>
      </c>
      <c r="X613" s="20">
        <v>18</v>
      </c>
      <c r="Y613" s="33" t="s">
        <v>12905</v>
      </c>
      <c r="Z613" s="19" t="s">
        <v>46</v>
      </c>
      <c r="AA613" s="20" t="s">
        <v>5824</v>
      </c>
      <c r="AB613" s="19" t="s">
        <v>5825</v>
      </c>
      <c r="AC613" s="20" t="s">
        <v>14386</v>
      </c>
    </row>
    <row r="614" spans="1:29" ht="22.5" customHeight="1" x14ac:dyDescent="0.35">
      <c r="A614" s="33">
        <v>612</v>
      </c>
      <c r="B614" s="20" t="s">
        <v>22306</v>
      </c>
      <c r="C614" s="20" t="s">
        <v>50</v>
      </c>
      <c r="D614" s="20" t="str">
        <f t="shared" si="10"/>
        <v>NTĐang học</v>
      </c>
      <c r="E614" s="20" t="s">
        <v>6332</v>
      </c>
      <c r="F614" s="20" t="s">
        <v>78</v>
      </c>
      <c r="G614" s="20" t="s">
        <v>5925</v>
      </c>
      <c r="H614" s="20" t="s">
        <v>5264</v>
      </c>
      <c r="I614" s="20" t="s">
        <v>22307</v>
      </c>
      <c r="J614" s="33" t="s">
        <v>12898</v>
      </c>
      <c r="K614" s="215" t="s">
        <v>12899</v>
      </c>
      <c r="L614" s="20">
        <f t="shared" si="11"/>
        <v>6</v>
      </c>
      <c r="M614" s="20">
        <f t="shared" si="12"/>
        <v>9</v>
      </c>
      <c r="N614" s="20">
        <f t="shared" si="13"/>
        <v>2022</v>
      </c>
      <c r="O614" s="20">
        <v>72</v>
      </c>
      <c r="P614" s="209">
        <f t="shared" si="14"/>
        <v>47002</v>
      </c>
      <c r="Q614" s="20"/>
      <c r="R614" s="20" t="s">
        <v>22306</v>
      </c>
      <c r="S614" s="19" t="s">
        <v>22308</v>
      </c>
      <c r="T614" s="19" t="s">
        <v>10012</v>
      </c>
      <c r="U614" s="19" t="s">
        <v>13687</v>
      </c>
      <c r="V614" s="209">
        <v>32716</v>
      </c>
      <c r="W614" s="20" t="s">
        <v>75</v>
      </c>
      <c r="X614" s="20">
        <v>18</v>
      </c>
      <c r="Y614" s="33" t="s">
        <v>12948</v>
      </c>
      <c r="Z614" s="19" t="s">
        <v>93</v>
      </c>
      <c r="AA614" s="20" t="s">
        <v>5824</v>
      </c>
      <c r="AB614" s="19" t="s">
        <v>5825</v>
      </c>
      <c r="AC614" s="20" t="s">
        <v>14386</v>
      </c>
    </row>
    <row r="615" spans="1:29" ht="22.5" customHeight="1" x14ac:dyDescent="0.35">
      <c r="A615" s="33">
        <v>613</v>
      </c>
      <c r="B615" s="20" t="s">
        <v>22309</v>
      </c>
      <c r="C615" s="20" t="s">
        <v>50</v>
      </c>
      <c r="D615" s="20" t="str">
        <f t="shared" si="10"/>
        <v>NTĐang học</v>
      </c>
      <c r="E615" s="20" t="s">
        <v>6332</v>
      </c>
      <c r="F615" s="20" t="s">
        <v>78</v>
      </c>
      <c r="G615" s="20" t="s">
        <v>5925</v>
      </c>
      <c r="H615" s="20" t="s">
        <v>5264</v>
      </c>
      <c r="I615" s="20" t="s">
        <v>22310</v>
      </c>
      <c r="J615" s="33" t="s">
        <v>4000</v>
      </c>
      <c r="K615" s="215" t="s">
        <v>4001</v>
      </c>
      <c r="L615" s="20">
        <f t="shared" si="11"/>
        <v>9</v>
      </c>
      <c r="M615" s="20">
        <f t="shared" si="12"/>
        <v>8</v>
      </c>
      <c r="N615" s="20">
        <f t="shared" si="13"/>
        <v>2022</v>
      </c>
      <c r="O615" s="20">
        <v>72</v>
      </c>
      <c r="P615" s="209">
        <f t="shared" si="14"/>
        <v>46974</v>
      </c>
      <c r="Q615" s="20"/>
      <c r="R615" s="20" t="s">
        <v>22309</v>
      </c>
      <c r="S615" s="19" t="s">
        <v>22311</v>
      </c>
      <c r="T615" s="19" t="s">
        <v>15376</v>
      </c>
      <c r="U615" s="19" t="s">
        <v>136</v>
      </c>
      <c r="V615" s="209">
        <v>36802</v>
      </c>
      <c r="W615" s="20" t="s">
        <v>44</v>
      </c>
      <c r="X615" s="20">
        <v>18</v>
      </c>
      <c r="Y615" s="33" t="s">
        <v>22312</v>
      </c>
      <c r="Z615" s="19" t="s">
        <v>211</v>
      </c>
      <c r="AA615" s="20" t="s">
        <v>5824</v>
      </c>
      <c r="AB615" s="19" t="s">
        <v>5825</v>
      </c>
      <c r="AC615" s="20" t="s">
        <v>14386</v>
      </c>
    </row>
    <row r="616" spans="1:29" ht="22.5" customHeight="1" x14ac:dyDescent="0.35">
      <c r="A616" s="33">
        <v>614</v>
      </c>
      <c r="B616" s="20" t="s">
        <v>22313</v>
      </c>
      <c r="C616" s="20" t="s">
        <v>50</v>
      </c>
      <c r="D616" s="20" t="str">
        <f t="shared" si="10"/>
        <v>NTĐang học</v>
      </c>
      <c r="E616" s="20" t="s">
        <v>6332</v>
      </c>
      <c r="F616" s="20" t="s">
        <v>78</v>
      </c>
      <c r="G616" s="20" t="s">
        <v>5925</v>
      </c>
      <c r="H616" s="20" t="s">
        <v>5264</v>
      </c>
      <c r="I616" s="20" t="s">
        <v>22314</v>
      </c>
      <c r="J616" s="33" t="s">
        <v>12898</v>
      </c>
      <c r="K616" s="215" t="s">
        <v>12899</v>
      </c>
      <c r="L616" s="20">
        <f t="shared" si="11"/>
        <v>6</v>
      </c>
      <c r="M616" s="20">
        <f t="shared" si="12"/>
        <v>9</v>
      </c>
      <c r="N616" s="20">
        <f t="shared" si="13"/>
        <v>2022</v>
      </c>
      <c r="O616" s="20">
        <v>72</v>
      </c>
      <c r="P616" s="209">
        <f t="shared" si="14"/>
        <v>47002</v>
      </c>
      <c r="Q616" s="20"/>
      <c r="R616" s="20" t="s">
        <v>22313</v>
      </c>
      <c r="S616" s="19" t="s">
        <v>22315</v>
      </c>
      <c r="T616" s="19" t="s">
        <v>22316</v>
      </c>
      <c r="U616" s="19" t="s">
        <v>649</v>
      </c>
      <c r="V616" s="209">
        <v>36197</v>
      </c>
      <c r="W616" s="20" t="s">
        <v>44</v>
      </c>
      <c r="X616" s="20">
        <v>18</v>
      </c>
      <c r="Y616" s="33" t="s">
        <v>22312</v>
      </c>
      <c r="Z616" s="19" t="s">
        <v>211</v>
      </c>
      <c r="AA616" s="20" t="s">
        <v>5824</v>
      </c>
      <c r="AB616" s="19" t="s">
        <v>5825</v>
      </c>
      <c r="AC616" s="20" t="s">
        <v>14386</v>
      </c>
    </row>
    <row r="617" spans="1:29" ht="22.5" customHeight="1" x14ac:dyDescent="0.35">
      <c r="A617" s="33">
        <v>615</v>
      </c>
      <c r="B617" s="20" t="s">
        <v>22317</v>
      </c>
      <c r="C617" s="20" t="s">
        <v>50</v>
      </c>
      <c r="D617" s="20" t="str">
        <f t="shared" si="10"/>
        <v>NTĐang học</v>
      </c>
      <c r="E617" s="20" t="s">
        <v>6332</v>
      </c>
      <c r="F617" s="20" t="s">
        <v>78</v>
      </c>
      <c r="G617" s="20" t="s">
        <v>5925</v>
      </c>
      <c r="H617" s="20" t="s">
        <v>5264</v>
      </c>
      <c r="I617" s="20" t="s">
        <v>22318</v>
      </c>
      <c r="J617" s="33" t="s">
        <v>4000</v>
      </c>
      <c r="K617" s="215" t="s">
        <v>4001</v>
      </c>
      <c r="L617" s="20">
        <f t="shared" si="11"/>
        <v>9</v>
      </c>
      <c r="M617" s="20">
        <f t="shared" si="12"/>
        <v>8</v>
      </c>
      <c r="N617" s="20">
        <f t="shared" si="13"/>
        <v>2022</v>
      </c>
      <c r="O617" s="20">
        <v>72</v>
      </c>
      <c r="P617" s="209">
        <f t="shared" si="14"/>
        <v>46974</v>
      </c>
      <c r="Q617" s="20"/>
      <c r="R617" s="20" t="s">
        <v>22317</v>
      </c>
      <c r="S617" s="19" t="s">
        <v>22319</v>
      </c>
      <c r="T617" s="19" t="s">
        <v>22320</v>
      </c>
      <c r="U617" s="19" t="s">
        <v>305</v>
      </c>
      <c r="V617" s="210">
        <v>31698</v>
      </c>
      <c r="W617" s="20" t="s">
        <v>44</v>
      </c>
      <c r="X617" s="20">
        <v>18</v>
      </c>
      <c r="Y617" s="33" t="s">
        <v>19091</v>
      </c>
      <c r="Z617" s="19" t="s">
        <v>234</v>
      </c>
      <c r="AA617" s="20" t="s">
        <v>5824</v>
      </c>
      <c r="AB617" s="19" t="s">
        <v>5825</v>
      </c>
      <c r="AC617" s="20" t="s">
        <v>14386</v>
      </c>
    </row>
    <row r="618" spans="1:29" ht="22.5" customHeight="1" x14ac:dyDescent="0.35">
      <c r="A618" s="33">
        <v>616</v>
      </c>
      <c r="B618" s="20" t="s">
        <v>22321</v>
      </c>
      <c r="C618" s="20" t="s">
        <v>50</v>
      </c>
      <c r="D618" s="20" t="str">
        <f t="shared" si="10"/>
        <v>NTĐang học</v>
      </c>
      <c r="E618" s="20" t="s">
        <v>6332</v>
      </c>
      <c r="F618" s="20" t="s">
        <v>78</v>
      </c>
      <c r="G618" s="20" t="s">
        <v>5925</v>
      </c>
      <c r="H618" s="20" t="s">
        <v>5264</v>
      </c>
      <c r="I618" s="20" t="s">
        <v>22322</v>
      </c>
      <c r="J618" s="33" t="s">
        <v>12898</v>
      </c>
      <c r="K618" s="215" t="s">
        <v>12899</v>
      </c>
      <c r="L618" s="20">
        <f t="shared" si="11"/>
        <v>6</v>
      </c>
      <c r="M618" s="20">
        <f t="shared" si="12"/>
        <v>9</v>
      </c>
      <c r="N618" s="20">
        <f t="shared" si="13"/>
        <v>2022</v>
      </c>
      <c r="O618" s="20">
        <v>72</v>
      </c>
      <c r="P618" s="209">
        <f t="shared" si="14"/>
        <v>47002</v>
      </c>
      <c r="Q618" s="20"/>
      <c r="R618" s="20" t="s">
        <v>22321</v>
      </c>
      <c r="S618" s="19" t="s">
        <v>1914</v>
      </c>
      <c r="T618" s="19" t="s">
        <v>476</v>
      </c>
      <c r="U618" s="19" t="s">
        <v>804</v>
      </c>
      <c r="V618" s="209">
        <v>34945</v>
      </c>
      <c r="W618" s="20" t="s">
        <v>44</v>
      </c>
      <c r="X618" s="20">
        <v>18</v>
      </c>
      <c r="Y618" s="33" t="s">
        <v>13013</v>
      </c>
      <c r="Z618" s="19" t="s">
        <v>279</v>
      </c>
      <c r="AA618" s="20" t="s">
        <v>5824</v>
      </c>
      <c r="AB618" s="19" t="s">
        <v>5825</v>
      </c>
      <c r="AC618" s="20" t="s">
        <v>14386</v>
      </c>
    </row>
    <row r="619" spans="1:29" ht="22.5" customHeight="1" x14ac:dyDescent="0.35">
      <c r="A619" s="33">
        <v>617</v>
      </c>
      <c r="B619" s="20" t="s">
        <v>22323</v>
      </c>
      <c r="C619" s="20" t="s">
        <v>50</v>
      </c>
      <c r="D619" s="20" t="str">
        <f t="shared" si="10"/>
        <v>HGĐang học</v>
      </c>
      <c r="E619" s="20" t="s">
        <v>6332</v>
      </c>
      <c r="F619" s="20" t="s">
        <v>78</v>
      </c>
      <c r="G619" s="20" t="s">
        <v>5925</v>
      </c>
      <c r="H619" s="20" t="s">
        <v>5916</v>
      </c>
      <c r="I619" s="20" t="s">
        <v>22324</v>
      </c>
      <c r="J619" s="33" t="s">
        <v>11630</v>
      </c>
      <c r="K619" s="215" t="s">
        <v>11631</v>
      </c>
      <c r="L619" s="20">
        <f t="shared" si="11"/>
        <v>11</v>
      </c>
      <c r="M619" s="20">
        <f t="shared" si="12"/>
        <v>11</v>
      </c>
      <c r="N619" s="20">
        <f t="shared" si="13"/>
        <v>2021</v>
      </c>
      <c r="O619" s="20">
        <v>72</v>
      </c>
      <c r="P619" s="209">
        <f t="shared" si="14"/>
        <v>46702</v>
      </c>
      <c r="Q619" s="20"/>
      <c r="R619" s="20" t="s">
        <v>22323</v>
      </c>
      <c r="S619" s="19" t="s">
        <v>19664</v>
      </c>
      <c r="T619" s="19" t="s">
        <v>112</v>
      </c>
      <c r="U619" s="19" t="s">
        <v>136</v>
      </c>
      <c r="V619" s="210">
        <v>34324</v>
      </c>
      <c r="W619" s="20" t="s">
        <v>75</v>
      </c>
      <c r="X619" s="20">
        <v>16</v>
      </c>
      <c r="Y619" s="33" t="s">
        <v>22325</v>
      </c>
      <c r="Z619" s="19" t="s">
        <v>46</v>
      </c>
      <c r="AA619" s="20" t="s">
        <v>6384</v>
      </c>
      <c r="AB619" s="19" t="s">
        <v>15626</v>
      </c>
      <c r="AC619" s="20" t="s">
        <v>14386</v>
      </c>
    </row>
    <row r="620" spans="1:29" ht="22.5" customHeight="1" x14ac:dyDescent="0.35">
      <c r="A620" s="33">
        <v>618</v>
      </c>
      <c r="B620" s="20" t="s">
        <v>22326</v>
      </c>
      <c r="C620" s="20" t="s">
        <v>50</v>
      </c>
      <c r="D620" s="20" t="str">
        <f t="shared" si="10"/>
        <v>HGĐang học</v>
      </c>
      <c r="E620" s="20" t="s">
        <v>6332</v>
      </c>
      <c r="F620" s="20" t="s">
        <v>78</v>
      </c>
      <c r="G620" s="20" t="s">
        <v>5925</v>
      </c>
      <c r="H620" s="20" t="s">
        <v>5916</v>
      </c>
      <c r="I620" s="20" t="s">
        <v>22327</v>
      </c>
      <c r="J620" s="33" t="s">
        <v>11226</v>
      </c>
      <c r="K620" s="215" t="s">
        <v>11227</v>
      </c>
      <c r="L620" s="20">
        <f t="shared" si="11"/>
        <v>2</v>
      </c>
      <c r="M620" s="20">
        <f t="shared" si="12"/>
        <v>8</v>
      </c>
      <c r="N620" s="20">
        <f t="shared" si="13"/>
        <v>2021</v>
      </c>
      <c r="O620" s="215">
        <v>96</v>
      </c>
      <c r="P620" s="209">
        <f t="shared" si="14"/>
        <v>47332</v>
      </c>
      <c r="Q620" s="20"/>
      <c r="R620" s="20" t="s">
        <v>22326</v>
      </c>
      <c r="S620" s="19" t="s">
        <v>22328</v>
      </c>
      <c r="T620" s="19" t="s">
        <v>863</v>
      </c>
      <c r="U620" s="19" t="s">
        <v>60</v>
      </c>
      <c r="V620" s="209">
        <v>32754</v>
      </c>
      <c r="W620" s="20" t="s">
        <v>44</v>
      </c>
      <c r="X620" s="20">
        <v>16</v>
      </c>
      <c r="Y620" s="33" t="s">
        <v>22329</v>
      </c>
      <c r="Z620" s="19" t="s">
        <v>46</v>
      </c>
      <c r="AA620" s="20" t="s">
        <v>6384</v>
      </c>
      <c r="AB620" s="19" t="s">
        <v>15626</v>
      </c>
      <c r="AC620" s="20" t="s">
        <v>14386</v>
      </c>
    </row>
    <row r="621" spans="1:29" ht="22.5" customHeight="1" x14ac:dyDescent="0.35">
      <c r="A621" s="33">
        <v>619</v>
      </c>
      <c r="B621" s="20" t="s">
        <v>22330</v>
      </c>
      <c r="C621" s="20" t="s">
        <v>50</v>
      </c>
      <c r="D621" s="20" t="str">
        <f t="shared" si="10"/>
        <v>XDĐang học</v>
      </c>
      <c r="E621" s="20" t="s">
        <v>6332</v>
      </c>
      <c r="F621" s="20" t="s">
        <v>78</v>
      </c>
      <c r="G621" s="20" t="s">
        <v>5925</v>
      </c>
      <c r="H621" s="20" t="s">
        <v>5936</v>
      </c>
      <c r="I621" s="20" t="s">
        <v>22331</v>
      </c>
      <c r="J621" s="33" t="s">
        <v>10263</v>
      </c>
      <c r="K621" s="215" t="s">
        <v>10264</v>
      </c>
      <c r="L621" s="20">
        <f t="shared" si="11"/>
        <v>17</v>
      </c>
      <c r="M621" s="20">
        <f t="shared" si="12"/>
        <v>9</v>
      </c>
      <c r="N621" s="20">
        <f t="shared" si="13"/>
        <v>2021</v>
      </c>
      <c r="O621" s="20">
        <v>72</v>
      </c>
      <c r="P621" s="209">
        <f t="shared" si="14"/>
        <v>46647</v>
      </c>
      <c r="Q621" s="20"/>
      <c r="R621" s="20" t="s">
        <v>22330</v>
      </c>
      <c r="S621" s="19" t="s">
        <v>22332</v>
      </c>
      <c r="T621" s="19" t="s">
        <v>12377</v>
      </c>
      <c r="U621" s="19" t="s">
        <v>245</v>
      </c>
      <c r="V621" s="209">
        <v>33618</v>
      </c>
      <c r="W621" s="20" t="s">
        <v>44</v>
      </c>
      <c r="X621" s="20">
        <v>16</v>
      </c>
      <c r="Y621" s="33" t="s">
        <v>22333</v>
      </c>
      <c r="Z621" s="19" t="s">
        <v>234</v>
      </c>
      <c r="AA621" s="20" t="s">
        <v>6489</v>
      </c>
      <c r="AB621" s="19" t="s">
        <v>6491</v>
      </c>
      <c r="AC621" s="20" t="s">
        <v>14386</v>
      </c>
    </row>
    <row r="622" spans="1:29" ht="22.5" customHeight="1" x14ac:dyDescent="0.35">
      <c r="A622" s="33">
        <v>620</v>
      </c>
      <c r="B622" s="20" t="s">
        <v>22334</v>
      </c>
      <c r="C622" s="20" t="s">
        <v>50</v>
      </c>
      <c r="D622" s="20" t="str">
        <f t="shared" si="10"/>
        <v>XDĐang học</v>
      </c>
      <c r="E622" s="20" t="s">
        <v>6332</v>
      </c>
      <c r="F622" s="20" t="s">
        <v>78</v>
      </c>
      <c r="G622" s="20" t="s">
        <v>5925</v>
      </c>
      <c r="H622" s="20" t="s">
        <v>5936</v>
      </c>
      <c r="I622" s="20" t="s">
        <v>22335</v>
      </c>
      <c r="J622" s="33" t="s">
        <v>267</v>
      </c>
      <c r="K622" s="215" t="s">
        <v>268</v>
      </c>
      <c r="L622" s="20">
        <f t="shared" si="11"/>
        <v>21</v>
      </c>
      <c r="M622" s="20">
        <f t="shared" si="12"/>
        <v>3</v>
      </c>
      <c r="N622" s="20">
        <f t="shared" si="13"/>
        <v>2022</v>
      </c>
      <c r="O622" s="20">
        <v>72</v>
      </c>
      <c r="P622" s="209">
        <f t="shared" si="14"/>
        <v>46833</v>
      </c>
      <c r="Q622" s="20"/>
      <c r="R622" s="20" t="s">
        <v>22334</v>
      </c>
      <c r="S622" s="19" t="s">
        <v>22336</v>
      </c>
      <c r="T622" s="19" t="s">
        <v>1006</v>
      </c>
      <c r="U622" s="19" t="s">
        <v>486</v>
      </c>
      <c r="V622" s="209">
        <v>36329</v>
      </c>
      <c r="W622" s="20" t="s">
        <v>44</v>
      </c>
      <c r="X622" s="20">
        <v>17</v>
      </c>
      <c r="Y622" s="33" t="s">
        <v>22337</v>
      </c>
      <c r="Z622" s="19" t="s">
        <v>234</v>
      </c>
      <c r="AA622" s="20" t="s">
        <v>6489</v>
      </c>
      <c r="AB622" s="19" t="s">
        <v>6491</v>
      </c>
      <c r="AC622" s="20" t="s">
        <v>14386</v>
      </c>
    </row>
    <row r="623" spans="1:29" ht="22.5" customHeight="1" x14ac:dyDescent="0.35">
      <c r="A623" s="33">
        <v>621</v>
      </c>
      <c r="B623" s="20" t="s">
        <v>22338</v>
      </c>
      <c r="C623" s="20" t="s">
        <v>50</v>
      </c>
      <c r="D623" s="20" t="str">
        <f t="shared" si="10"/>
        <v>GLĐang học</v>
      </c>
      <c r="E623" s="20" t="s">
        <v>6332</v>
      </c>
      <c r="F623" s="20" t="s">
        <v>78</v>
      </c>
      <c r="G623" s="20" t="s">
        <v>5941</v>
      </c>
      <c r="H623" s="20" t="s">
        <v>5264</v>
      </c>
      <c r="I623" s="20" t="s">
        <v>22339</v>
      </c>
      <c r="J623" s="33" t="s">
        <v>11168</v>
      </c>
      <c r="K623" s="215" t="s">
        <v>11169</v>
      </c>
      <c r="L623" s="20">
        <f t="shared" si="11"/>
        <v>26</v>
      </c>
      <c r="M623" s="20">
        <f t="shared" si="12"/>
        <v>1</v>
      </c>
      <c r="N623" s="20">
        <f t="shared" si="13"/>
        <v>2021</v>
      </c>
      <c r="O623" s="215">
        <v>96</v>
      </c>
      <c r="P623" s="209">
        <f t="shared" si="14"/>
        <v>47144</v>
      </c>
      <c r="Q623" s="20"/>
      <c r="R623" s="20" t="s">
        <v>22338</v>
      </c>
      <c r="S623" s="19" t="s">
        <v>22340</v>
      </c>
      <c r="T623" s="19" t="s">
        <v>22341</v>
      </c>
      <c r="U623" s="19" t="s">
        <v>1108</v>
      </c>
      <c r="V623" s="209">
        <v>34387</v>
      </c>
      <c r="W623" s="20" t="s">
        <v>44</v>
      </c>
      <c r="X623" s="20">
        <v>15</v>
      </c>
      <c r="Y623" s="33" t="s">
        <v>22342</v>
      </c>
      <c r="Z623" s="19" t="s">
        <v>234</v>
      </c>
      <c r="AA623" s="20" t="s">
        <v>5945</v>
      </c>
      <c r="AB623" s="19" t="s">
        <v>5946</v>
      </c>
      <c r="AC623" s="20" t="s">
        <v>14386</v>
      </c>
    </row>
    <row r="624" spans="1:29" ht="22.5" customHeight="1" x14ac:dyDescent="0.35">
      <c r="A624" s="33">
        <v>622</v>
      </c>
      <c r="B624" s="20" t="s">
        <v>22343</v>
      </c>
      <c r="C624" s="20" t="s">
        <v>50</v>
      </c>
      <c r="D624" s="20" t="str">
        <f t="shared" si="10"/>
        <v>GLĐang học</v>
      </c>
      <c r="E624" s="20" t="s">
        <v>6332</v>
      </c>
      <c r="F624" s="20" t="s">
        <v>78</v>
      </c>
      <c r="G624" s="20" t="s">
        <v>5941</v>
      </c>
      <c r="H624" s="20" t="s">
        <v>5264</v>
      </c>
      <c r="I624" s="20" t="s">
        <v>22344</v>
      </c>
      <c r="J624" s="33" t="s">
        <v>10206</v>
      </c>
      <c r="K624" s="215" t="s">
        <v>10207</v>
      </c>
      <c r="L624" s="20">
        <f t="shared" si="11"/>
        <v>7</v>
      </c>
      <c r="M624" s="20">
        <f t="shared" si="12"/>
        <v>10</v>
      </c>
      <c r="N624" s="20">
        <f t="shared" si="13"/>
        <v>2021</v>
      </c>
      <c r="O624" s="20">
        <v>72</v>
      </c>
      <c r="P624" s="209">
        <f t="shared" si="14"/>
        <v>46667</v>
      </c>
      <c r="Q624" s="20"/>
      <c r="R624" s="20" t="s">
        <v>22343</v>
      </c>
      <c r="S624" s="19" t="s">
        <v>12766</v>
      </c>
      <c r="T624" s="19" t="s">
        <v>493</v>
      </c>
      <c r="U624" s="19" t="s">
        <v>1220</v>
      </c>
      <c r="V624" s="209">
        <v>32288</v>
      </c>
      <c r="W624" s="20" t="s">
        <v>44</v>
      </c>
      <c r="X624" s="20">
        <v>16</v>
      </c>
      <c r="Y624" s="33" t="s">
        <v>22345</v>
      </c>
      <c r="Z624" s="19" t="s">
        <v>46</v>
      </c>
      <c r="AA624" s="20" t="s">
        <v>5945</v>
      </c>
      <c r="AB624" s="19" t="s">
        <v>5946</v>
      </c>
      <c r="AC624" s="20" t="s">
        <v>14386</v>
      </c>
    </row>
    <row r="625" spans="1:29" ht="22.5" customHeight="1" x14ac:dyDescent="0.35">
      <c r="A625" s="33">
        <v>623</v>
      </c>
      <c r="B625" s="20" t="s">
        <v>22346</v>
      </c>
      <c r="C625" s="20" t="s">
        <v>78</v>
      </c>
      <c r="D625" s="20" t="str">
        <f t="shared" si="10"/>
        <v>GLĐang học</v>
      </c>
      <c r="E625" s="20" t="s">
        <v>6332</v>
      </c>
      <c r="F625" s="20" t="s">
        <v>78</v>
      </c>
      <c r="G625" s="20" t="s">
        <v>5941</v>
      </c>
      <c r="H625" s="20" t="s">
        <v>5264</v>
      </c>
      <c r="I625" s="20" t="s">
        <v>22347</v>
      </c>
      <c r="J625" s="33" t="s">
        <v>11630</v>
      </c>
      <c r="K625" s="215" t="s">
        <v>11631</v>
      </c>
      <c r="L625" s="20">
        <f t="shared" si="11"/>
        <v>11</v>
      </c>
      <c r="M625" s="20">
        <f t="shared" si="12"/>
        <v>11</v>
      </c>
      <c r="N625" s="20">
        <f t="shared" si="13"/>
        <v>2021</v>
      </c>
      <c r="O625" s="20">
        <v>72</v>
      </c>
      <c r="P625" s="209">
        <f t="shared" si="14"/>
        <v>46702</v>
      </c>
      <c r="Q625" s="20"/>
      <c r="R625" s="20" t="s">
        <v>22346</v>
      </c>
      <c r="S625" s="19" t="s">
        <v>22348</v>
      </c>
      <c r="T625" s="19" t="s">
        <v>2869</v>
      </c>
      <c r="U625" s="19" t="s">
        <v>562</v>
      </c>
      <c r="V625" s="209">
        <v>33543</v>
      </c>
      <c r="W625" s="20" t="s">
        <v>44</v>
      </c>
      <c r="X625" s="20">
        <v>16</v>
      </c>
      <c r="Y625" s="33" t="s">
        <v>22349</v>
      </c>
      <c r="Z625" s="19" t="s">
        <v>211</v>
      </c>
      <c r="AA625" s="20" t="s">
        <v>5945</v>
      </c>
      <c r="AB625" s="19" t="s">
        <v>5946</v>
      </c>
      <c r="AC625" s="20" t="s">
        <v>14386</v>
      </c>
    </row>
    <row r="626" spans="1:29" ht="22.5" customHeight="1" x14ac:dyDescent="0.35">
      <c r="A626" s="33">
        <v>624</v>
      </c>
      <c r="B626" s="20" t="s">
        <v>22350</v>
      </c>
      <c r="C626" s="20" t="s">
        <v>50</v>
      </c>
      <c r="D626" s="20" t="str">
        <f t="shared" si="10"/>
        <v>GLĐang học</v>
      </c>
      <c r="E626" s="20" t="s">
        <v>6332</v>
      </c>
      <c r="F626" s="20" t="s">
        <v>78</v>
      </c>
      <c r="G626" s="20" t="s">
        <v>5941</v>
      </c>
      <c r="H626" s="20" t="s">
        <v>5264</v>
      </c>
      <c r="I626" s="20" t="s">
        <v>22351</v>
      </c>
      <c r="J626" s="33" t="s">
        <v>11336</v>
      </c>
      <c r="K626" s="215" t="s">
        <v>11337</v>
      </c>
      <c r="L626" s="20">
        <f t="shared" si="11"/>
        <v>26</v>
      </c>
      <c r="M626" s="20">
        <f t="shared" si="12"/>
        <v>11</v>
      </c>
      <c r="N626" s="20">
        <f t="shared" si="13"/>
        <v>2021</v>
      </c>
      <c r="O626" s="20">
        <v>72</v>
      </c>
      <c r="P626" s="209">
        <f t="shared" si="14"/>
        <v>46717</v>
      </c>
      <c r="Q626" s="20"/>
      <c r="R626" s="20" t="s">
        <v>22350</v>
      </c>
      <c r="S626" s="19" t="s">
        <v>22352</v>
      </c>
      <c r="T626" s="19" t="s">
        <v>3755</v>
      </c>
      <c r="U626" s="19" t="s">
        <v>562</v>
      </c>
      <c r="V626" s="209">
        <v>34870</v>
      </c>
      <c r="W626" s="20" t="s">
        <v>44</v>
      </c>
      <c r="X626" s="20">
        <v>16</v>
      </c>
      <c r="Y626" s="33" t="s">
        <v>22353</v>
      </c>
      <c r="Z626" s="19" t="s">
        <v>279</v>
      </c>
      <c r="AA626" s="20" t="s">
        <v>5945</v>
      </c>
      <c r="AB626" s="19" t="s">
        <v>5946</v>
      </c>
      <c r="AC626" s="20" t="s">
        <v>14386</v>
      </c>
    </row>
    <row r="627" spans="1:29" ht="22.5" customHeight="1" x14ac:dyDescent="0.35">
      <c r="A627" s="33">
        <v>625</v>
      </c>
      <c r="B627" s="20" t="s">
        <v>22354</v>
      </c>
      <c r="C627" s="20" t="s">
        <v>50</v>
      </c>
      <c r="D627" s="20" t="str">
        <f t="shared" si="10"/>
        <v>GLĐang học</v>
      </c>
      <c r="E627" s="20" t="s">
        <v>6332</v>
      </c>
      <c r="F627" s="20" t="s">
        <v>78</v>
      </c>
      <c r="G627" s="20" t="s">
        <v>5941</v>
      </c>
      <c r="H627" s="20" t="s">
        <v>5264</v>
      </c>
      <c r="I627" s="20" t="s">
        <v>22355</v>
      </c>
      <c r="J627" s="33" t="s">
        <v>168</v>
      </c>
      <c r="K627" s="215" t="s">
        <v>169</v>
      </c>
      <c r="L627" s="20">
        <f t="shared" si="11"/>
        <v>4</v>
      </c>
      <c r="M627" s="20">
        <f t="shared" si="12"/>
        <v>3</v>
      </c>
      <c r="N627" s="20">
        <f t="shared" si="13"/>
        <v>2022</v>
      </c>
      <c r="O627" s="20">
        <v>72</v>
      </c>
      <c r="P627" s="209">
        <f t="shared" si="14"/>
        <v>46816</v>
      </c>
      <c r="Q627" s="20"/>
      <c r="R627" s="20" t="s">
        <v>22354</v>
      </c>
      <c r="S627" s="19" t="s">
        <v>3969</v>
      </c>
      <c r="T627" s="19" t="s">
        <v>731</v>
      </c>
      <c r="U627" s="19" t="s">
        <v>707</v>
      </c>
      <c r="V627" s="209">
        <v>33610</v>
      </c>
      <c r="W627" s="20" t="s">
        <v>75</v>
      </c>
      <c r="X627" s="20">
        <v>17</v>
      </c>
      <c r="Y627" s="33" t="s">
        <v>22356</v>
      </c>
      <c r="Z627" s="19" t="s">
        <v>62</v>
      </c>
      <c r="AA627" s="20" t="s">
        <v>5945</v>
      </c>
      <c r="AB627" s="19" t="s">
        <v>5946</v>
      </c>
      <c r="AC627" s="20" t="s">
        <v>14386</v>
      </c>
    </row>
    <row r="628" spans="1:29" ht="22.5" customHeight="1" x14ac:dyDescent="0.35">
      <c r="A628" s="33">
        <v>626</v>
      </c>
      <c r="B628" s="20" t="s">
        <v>22357</v>
      </c>
      <c r="C628" s="20" t="s">
        <v>50</v>
      </c>
      <c r="D628" s="20" t="str">
        <f t="shared" si="10"/>
        <v>GLĐang học</v>
      </c>
      <c r="E628" s="20" t="s">
        <v>6332</v>
      </c>
      <c r="F628" s="20" t="s">
        <v>78</v>
      </c>
      <c r="G628" s="20" t="s">
        <v>5941</v>
      </c>
      <c r="H628" s="20" t="s">
        <v>5264</v>
      </c>
      <c r="I628" s="20" t="s">
        <v>22358</v>
      </c>
      <c r="J628" s="33" t="s">
        <v>190</v>
      </c>
      <c r="K628" s="215" t="s">
        <v>191</v>
      </c>
      <c r="L628" s="20">
        <f t="shared" si="11"/>
        <v>7</v>
      </c>
      <c r="M628" s="20">
        <f t="shared" si="12"/>
        <v>4</v>
      </c>
      <c r="N628" s="20">
        <f t="shared" si="13"/>
        <v>2022</v>
      </c>
      <c r="O628" s="20">
        <v>72</v>
      </c>
      <c r="P628" s="209">
        <f t="shared" si="14"/>
        <v>46850</v>
      </c>
      <c r="Q628" s="20"/>
      <c r="R628" s="20" t="s">
        <v>22357</v>
      </c>
      <c r="S628" s="19" t="s">
        <v>22359</v>
      </c>
      <c r="T628" s="19" t="s">
        <v>12472</v>
      </c>
      <c r="U628" s="19" t="s">
        <v>85</v>
      </c>
      <c r="V628" s="209">
        <v>33679</v>
      </c>
      <c r="W628" s="20" t="s">
        <v>75</v>
      </c>
      <c r="X628" s="20">
        <v>17</v>
      </c>
      <c r="Y628" s="33" t="s">
        <v>11564</v>
      </c>
      <c r="Z628" s="19" t="s">
        <v>234</v>
      </c>
      <c r="AA628" s="20" t="s">
        <v>5945</v>
      </c>
      <c r="AB628" s="19" t="s">
        <v>5946</v>
      </c>
      <c r="AC628" s="20" t="s">
        <v>14386</v>
      </c>
    </row>
    <row r="629" spans="1:29" ht="22.5" customHeight="1" x14ac:dyDescent="0.35">
      <c r="A629" s="33">
        <v>627</v>
      </c>
      <c r="B629" s="20" t="s">
        <v>22360</v>
      </c>
      <c r="C629" s="20" t="s">
        <v>50</v>
      </c>
      <c r="D629" s="20" t="str">
        <f t="shared" si="10"/>
        <v>GLĐang học</v>
      </c>
      <c r="E629" s="20" t="s">
        <v>6332</v>
      </c>
      <c r="F629" s="20" t="s">
        <v>78</v>
      </c>
      <c r="G629" s="20" t="s">
        <v>5941</v>
      </c>
      <c r="H629" s="20" t="s">
        <v>5264</v>
      </c>
      <c r="I629" s="20" t="s">
        <v>22361</v>
      </c>
      <c r="J629" s="33" t="s">
        <v>628</v>
      </c>
      <c r="K629" s="215" t="s">
        <v>629</v>
      </c>
      <c r="L629" s="20">
        <f t="shared" si="11"/>
        <v>6</v>
      </c>
      <c r="M629" s="20">
        <f t="shared" si="12"/>
        <v>7</v>
      </c>
      <c r="N629" s="20">
        <f t="shared" si="13"/>
        <v>2022</v>
      </c>
      <c r="O629" s="20">
        <v>72</v>
      </c>
      <c r="P629" s="209">
        <f t="shared" si="14"/>
        <v>46940</v>
      </c>
      <c r="Q629" s="20"/>
      <c r="R629" s="20" t="s">
        <v>22360</v>
      </c>
      <c r="S629" s="19" t="s">
        <v>22362</v>
      </c>
      <c r="T629" s="19" t="s">
        <v>22363</v>
      </c>
      <c r="U629" s="19" t="s">
        <v>591</v>
      </c>
      <c r="V629" s="209">
        <v>31958</v>
      </c>
      <c r="W629" s="20" t="s">
        <v>44</v>
      </c>
      <c r="X629" s="20">
        <v>17</v>
      </c>
      <c r="Y629" s="33" t="s">
        <v>11564</v>
      </c>
      <c r="Z629" s="19" t="s">
        <v>234</v>
      </c>
      <c r="AA629" s="20" t="s">
        <v>5945</v>
      </c>
      <c r="AB629" s="19" t="s">
        <v>5946</v>
      </c>
      <c r="AC629" s="20" t="s">
        <v>14386</v>
      </c>
    </row>
    <row r="630" spans="1:29" ht="22.5" customHeight="1" x14ac:dyDescent="0.35">
      <c r="A630" s="33">
        <v>628</v>
      </c>
      <c r="B630" s="20" t="s">
        <v>22364</v>
      </c>
      <c r="C630" s="20" t="s">
        <v>50</v>
      </c>
      <c r="D630" s="20" t="str">
        <f t="shared" si="10"/>
        <v>GLĐang học</v>
      </c>
      <c r="E630" s="20" t="s">
        <v>6332</v>
      </c>
      <c r="F630" s="20" t="s">
        <v>78</v>
      </c>
      <c r="G630" s="20" t="s">
        <v>5941</v>
      </c>
      <c r="H630" s="20" t="s">
        <v>5264</v>
      </c>
      <c r="I630" s="20" t="s">
        <v>22365</v>
      </c>
      <c r="J630" s="33" t="s">
        <v>347</v>
      </c>
      <c r="K630" s="215" t="s">
        <v>348</v>
      </c>
      <c r="L630" s="20">
        <f t="shared" si="11"/>
        <v>30</v>
      </c>
      <c r="M630" s="20">
        <f t="shared" si="12"/>
        <v>3</v>
      </c>
      <c r="N630" s="20">
        <f t="shared" si="13"/>
        <v>2022</v>
      </c>
      <c r="O630" s="20">
        <v>72</v>
      </c>
      <c r="P630" s="209">
        <f t="shared" si="14"/>
        <v>46842</v>
      </c>
      <c r="Q630" s="20"/>
      <c r="R630" s="20" t="s">
        <v>22364</v>
      </c>
      <c r="S630" s="19" t="s">
        <v>22366</v>
      </c>
      <c r="T630" s="19" t="s">
        <v>22367</v>
      </c>
      <c r="U630" s="19" t="s">
        <v>22368</v>
      </c>
      <c r="V630" s="209">
        <v>32613</v>
      </c>
      <c r="W630" s="20" t="s">
        <v>44</v>
      </c>
      <c r="X630" s="20">
        <v>17</v>
      </c>
      <c r="Y630" s="33" t="s">
        <v>11578</v>
      </c>
      <c r="Z630" s="19" t="s">
        <v>279</v>
      </c>
      <c r="AA630" s="20" t="s">
        <v>5945</v>
      </c>
      <c r="AB630" s="19" t="s">
        <v>5946</v>
      </c>
      <c r="AC630" s="20" t="s">
        <v>14386</v>
      </c>
    </row>
    <row r="631" spans="1:29" ht="22.5" customHeight="1" x14ac:dyDescent="0.35">
      <c r="A631" s="33">
        <v>629</v>
      </c>
      <c r="B631" s="20" t="s">
        <v>22369</v>
      </c>
      <c r="C631" s="20" t="s">
        <v>50</v>
      </c>
      <c r="D631" s="20" t="str">
        <f t="shared" si="10"/>
        <v>GLĐang học</v>
      </c>
      <c r="E631" s="20" t="s">
        <v>6332</v>
      </c>
      <c r="F631" s="20" t="s">
        <v>78</v>
      </c>
      <c r="G631" s="20" t="s">
        <v>5941</v>
      </c>
      <c r="H631" s="20" t="s">
        <v>5264</v>
      </c>
      <c r="I631" s="20" t="s">
        <v>22370</v>
      </c>
      <c r="J631" s="33" t="s">
        <v>739</v>
      </c>
      <c r="K631" s="215" t="s">
        <v>740</v>
      </c>
      <c r="L631" s="20">
        <f t="shared" si="11"/>
        <v>27</v>
      </c>
      <c r="M631" s="20">
        <f t="shared" si="12"/>
        <v>6</v>
      </c>
      <c r="N631" s="20">
        <f t="shared" si="13"/>
        <v>2022</v>
      </c>
      <c r="O631" s="20">
        <v>72</v>
      </c>
      <c r="P631" s="209">
        <f t="shared" si="14"/>
        <v>46931</v>
      </c>
      <c r="Q631" s="20"/>
      <c r="R631" s="20" t="s">
        <v>22369</v>
      </c>
      <c r="S631" s="19" t="s">
        <v>22371</v>
      </c>
      <c r="T631" s="19" t="s">
        <v>3818</v>
      </c>
      <c r="U631" s="19" t="s">
        <v>690</v>
      </c>
      <c r="V631" s="209">
        <v>30515</v>
      </c>
      <c r="W631" s="20" t="s">
        <v>75</v>
      </c>
      <c r="X631" s="20">
        <v>17</v>
      </c>
      <c r="Y631" s="33" t="s">
        <v>11578</v>
      </c>
      <c r="Z631" s="19" t="s">
        <v>279</v>
      </c>
      <c r="AA631" s="20" t="s">
        <v>5945</v>
      </c>
      <c r="AB631" s="19" t="s">
        <v>5946</v>
      </c>
      <c r="AC631" s="20" t="s">
        <v>14386</v>
      </c>
    </row>
    <row r="632" spans="1:29" ht="22.5" customHeight="1" x14ac:dyDescent="0.35">
      <c r="A632" s="33">
        <v>630</v>
      </c>
      <c r="B632" s="20" t="s">
        <v>22372</v>
      </c>
      <c r="C632" s="20" t="s">
        <v>50</v>
      </c>
      <c r="D632" s="20" t="str">
        <f t="shared" si="10"/>
        <v>GLĐang học</v>
      </c>
      <c r="E632" s="20" t="s">
        <v>6332</v>
      </c>
      <c r="F632" s="20" t="s">
        <v>78</v>
      </c>
      <c r="G632" s="20" t="s">
        <v>5941</v>
      </c>
      <c r="H632" s="20" t="s">
        <v>5264</v>
      </c>
      <c r="I632" s="20" t="s">
        <v>22373</v>
      </c>
      <c r="J632" s="33" t="s">
        <v>739</v>
      </c>
      <c r="K632" s="215" t="s">
        <v>740</v>
      </c>
      <c r="L632" s="20">
        <f t="shared" si="11"/>
        <v>27</v>
      </c>
      <c r="M632" s="20">
        <f t="shared" si="12"/>
        <v>6</v>
      </c>
      <c r="N632" s="20">
        <f t="shared" si="13"/>
        <v>2022</v>
      </c>
      <c r="O632" s="20">
        <v>72</v>
      </c>
      <c r="P632" s="209">
        <f t="shared" si="14"/>
        <v>46931</v>
      </c>
      <c r="Q632" s="20"/>
      <c r="R632" s="20" t="s">
        <v>22372</v>
      </c>
      <c r="S632" s="19" t="s">
        <v>22374</v>
      </c>
      <c r="T632" s="19" t="s">
        <v>22375</v>
      </c>
      <c r="U632" s="19" t="s">
        <v>75</v>
      </c>
      <c r="V632" s="209">
        <v>31107</v>
      </c>
      <c r="W632" s="20" t="s">
        <v>75</v>
      </c>
      <c r="X632" s="20">
        <v>17</v>
      </c>
      <c r="Y632" s="33" t="s">
        <v>11578</v>
      </c>
      <c r="Z632" s="19" t="s">
        <v>279</v>
      </c>
      <c r="AA632" s="20" t="s">
        <v>5945</v>
      </c>
      <c r="AB632" s="19" t="s">
        <v>5946</v>
      </c>
      <c r="AC632" s="20" t="s">
        <v>14386</v>
      </c>
    </row>
    <row r="633" spans="1:29" ht="22.5" customHeight="1" x14ac:dyDescent="0.35">
      <c r="A633" s="33">
        <v>631</v>
      </c>
      <c r="B633" s="20" t="s">
        <v>22376</v>
      </c>
      <c r="C633" s="20" t="s">
        <v>50</v>
      </c>
      <c r="D633" s="20" t="str">
        <f t="shared" si="10"/>
        <v>GLĐang học</v>
      </c>
      <c r="E633" s="20" t="s">
        <v>6332</v>
      </c>
      <c r="F633" s="20" t="s">
        <v>78</v>
      </c>
      <c r="G633" s="20" t="s">
        <v>5941</v>
      </c>
      <c r="H633" s="20" t="s">
        <v>5264</v>
      </c>
      <c r="I633" s="20" t="s">
        <v>22377</v>
      </c>
      <c r="J633" s="33" t="s">
        <v>22378</v>
      </c>
      <c r="K633" s="215" t="s">
        <v>18481</v>
      </c>
      <c r="L633" s="20">
        <f t="shared" si="11"/>
        <v>25</v>
      </c>
      <c r="M633" s="20">
        <f t="shared" si="12"/>
        <v>11</v>
      </c>
      <c r="N633" s="20">
        <f t="shared" si="13"/>
        <v>2022</v>
      </c>
      <c r="O633" s="20">
        <v>72</v>
      </c>
      <c r="P633" s="209">
        <f t="shared" si="14"/>
        <v>47082</v>
      </c>
      <c r="Q633" s="20"/>
      <c r="R633" s="20" t="s">
        <v>22376</v>
      </c>
      <c r="S633" s="19" t="s">
        <v>22379</v>
      </c>
      <c r="T633" s="19" t="s">
        <v>22380</v>
      </c>
      <c r="U633" s="19" t="s">
        <v>960</v>
      </c>
      <c r="V633" s="210">
        <v>35782</v>
      </c>
      <c r="W633" s="20" t="s">
        <v>44</v>
      </c>
      <c r="X633" s="20">
        <v>18</v>
      </c>
      <c r="Y633" s="33" t="s">
        <v>22381</v>
      </c>
      <c r="Z633" s="19" t="s">
        <v>234</v>
      </c>
      <c r="AA633" s="20" t="s">
        <v>5945</v>
      </c>
      <c r="AB633" s="19" t="s">
        <v>5946</v>
      </c>
      <c r="AC633" s="20" t="s">
        <v>14386</v>
      </c>
    </row>
    <row r="634" spans="1:29" ht="22.5" customHeight="1" x14ac:dyDescent="0.35">
      <c r="A634" s="33">
        <v>632</v>
      </c>
      <c r="B634" s="20" t="s">
        <v>22382</v>
      </c>
      <c r="C634" s="20" t="s">
        <v>50</v>
      </c>
      <c r="D634" s="20" t="str">
        <f t="shared" si="10"/>
        <v>TX - BCQNĐang học</v>
      </c>
      <c r="E634" s="20" t="s">
        <v>6332</v>
      </c>
      <c r="F634" s="20" t="s">
        <v>78</v>
      </c>
      <c r="G634" s="20" t="s">
        <v>5916</v>
      </c>
      <c r="H634" s="20" t="s">
        <v>6113</v>
      </c>
      <c r="I634" s="20" t="s">
        <v>22382</v>
      </c>
      <c r="J634" s="33" t="s">
        <v>21206</v>
      </c>
      <c r="K634" s="215" t="s">
        <v>110</v>
      </c>
      <c r="L634" s="20">
        <f t="shared" si="11"/>
        <v>1</v>
      </c>
      <c r="M634" s="20">
        <f t="shared" si="12"/>
        <v>7</v>
      </c>
      <c r="N634" s="20">
        <f t="shared" si="13"/>
        <v>2020</v>
      </c>
      <c r="O634" s="20">
        <v>96</v>
      </c>
      <c r="P634" s="209">
        <f t="shared" si="14"/>
        <v>46935</v>
      </c>
      <c r="Q634" s="20"/>
      <c r="R634" s="20" t="s">
        <v>22382</v>
      </c>
      <c r="S634" s="19" t="s">
        <v>22383</v>
      </c>
      <c r="T634" s="19" t="s">
        <v>586</v>
      </c>
      <c r="U634" s="19" t="s">
        <v>1282</v>
      </c>
      <c r="V634" s="209">
        <v>31540</v>
      </c>
      <c r="W634" s="20" t="s">
        <v>75</v>
      </c>
      <c r="X634" s="20" t="s">
        <v>22384</v>
      </c>
      <c r="Y634" s="33" t="s">
        <v>22385</v>
      </c>
      <c r="Z634" s="19" t="s">
        <v>279</v>
      </c>
      <c r="AA634" s="20" t="s">
        <v>6431</v>
      </c>
      <c r="AB634" s="19" t="s">
        <v>6432</v>
      </c>
      <c r="AC634" s="20" t="s">
        <v>14407</v>
      </c>
    </row>
    <row r="635" spans="1:29" ht="22.5" customHeight="1" x14ac:dyDescent="0.35">
      <c r="A635" s="33">
        <v>633</v>
      </c>
      <c r="B635" s="20" t="s">
        <v>22386</v>
      </c>
      <c r="C635" s="20" t="s">
        <v>50</v>
      </c>
      <c r="D635" s="20" t="str">
        <f t="shared" si="10"/>
        <v>TX - BCQNĐang học</v>
      </c>
      <c r="E635" s="20" t="s">
        <v>6332</v>
      </c>
      <c r="F635" s="20" t="s">
        <v>78</v>
      </c>
      <c r="G635" s="20" t="s">
        <v>5916</v>
      </c>
      <c r="H635" s="20" t="s">
        <v>6113</v>
      </c>
      <c r="I635" s="20" t="s">
        <v>22386</v>
      </c>
      <c r="J635" s="33" t="s">
        <v>21164</v>
      </c>
      <c r="K635" s="215" t="s">
        <v>1347</v>
      </c>
      <c r="L635" s="20">
        <f t="shared" si="11"/>
        <v>4</v>
      </c>
      <c r="M635" s="20">
        <f t="shared" si="12"/>
        <v>5</v>
      </c>
      <c r="N635" s="20">
        <f t="shared" si="13"/>
        <v>2021</v>
      </c>
      <c r="O635" s="215">
        <v>96</v>
      </c>
      <c r="P635" s="209">
        <f t="shared" si="14"/>
        <v>47242</v>
      </c>
      <c r="Q635" s="20"/>
      <c r="R635" s="20" t="s">
        <v>22386</v>
      </c>
      <c r="S635" s="19" t="s">
        <v>22387</v>
      </c>
      <c r="T635" s="19" t="s">
        <v>1276</v>
      </c>
      <c r="U635" s="19" t="s">
        <v>421</v>
      </c>
      <c r="V635" s="209">
        <v>32422</v>
      </c>
      <c r="W635" s="20" t="s">
        <v>75</v>
      </c>
      <c r="X635" s="20" t="s">
        <v>22384</v>
      </c>
      <c r="Y635" s="33" t="s">
        <v>22385</v>
      </c>
      <c r="Z635" s="19" t="s">
        <v>279</v>
      </c>
      <c r="AA635" s="20" t="s">
        <v>6431</v>
      </c>
      <c r="AB635" s="19" t="s">
        <v>6432</v>
      </c>
      <c r="AC635" s="20" t="s">
        <v>14407</v>
      </c>
    </row>
    <row r="636" spans="1:29" ht="22.5" customHeight="1" x14ac:dyDescent="0.35">
      <c r="A636" s="33">
        <v>634</v>
      </c>
      <c r="B636" s="20" t="s">
        <v>22388</v>
      </c>
      <c r="C636" s="20" t="s">
        <v>50</v>
      </c>
      <c r="D636" s="20" t="str">
        <f t="shared" si="10"/>
        <v>TX - BCQNĐang học</v>
      </c>
      <c r="E636" s="20" t="s">
        <v>6332</v>
      </c>
      <c r="F636" s="20" t="s">
        <v>78</v>
      </c>
      <c r="G636" s="20" t="s">
        <v>5916</v>
      </c>
      <c r="H636" s="20" t="s">
        <v>6113</v>
      </c>
      <c r="I636" s="20" t="s">
        <v>22388</v>
      </c>
      <c r="J636" s="33" t="s">
        <v>13771</v>
      </c>
      <c r="K636" s="215" t="s">
        <v>227</v>
      </c>
      <c r="L636" s="20">
        <f t="shared" si="11"/>
        <v>9</v>
      </c>
      <c r="M636" s="20">
        <f t="shared" si="12"/>
        <v>7</v>
      </c>
      <c r="N636" s="20">
        <f t="shared" si="13"/>
        <v>2021</v>
      </c>
      <c r="O636" s="215">
        <v>96</v>
      </c>
      <c r="P636" s="209">
        <f t="shared" si="14"/>
        <v>47308</v>
      </c>
      <c r="Q636" s="20"/>
      <c r="R636" s="20" t="s">
        <v>22388</v>
      </c>
      <c r="S636" s="19" t="s">
        <v>22389</v>
      </c>
      <c r="T636" s="19" t="s">
        <v>22390</v>
      </c>
      <c r="U636" s="19" t="s">
        <v>342</v>
      </c>
      <c r="V636" s="209">
        <v>35697</v>
      </c>
      <c r="W636" s="20" t="s">
        <v>75</v>
      </c>
      <c r="X636" s="20" t="s">
        <v>22384</v>
      </c>
      <c r="Y636" s="33" t="s">
        <v>22385</v>
      </c>
      <c r="Z636" s="19" t="s">
        <v>279</v>
      </c>
      <c r="AA636" s="20" t="s">
        <v>6431</v>
      </c>
      <c r="AB636" s="19" t="s">
        <v>6432</v>
      </c>
      <c r="AC636" s="20" t="s">
        <v>14407</v>
      </c>
    </row>
    <row r="637" spans="1:29" ht="22.5" customHeight="1" x14ac:dyDescent="0.35">
      <c r="A637" s="33">
        <v>635</v>
      </c>
      <c r="B637" s="20" t="s">
        <v>22391</v>
      </c>
      <c r="C637" s="20" t="s">
        <v>50</v>
      </c>
      <c r="D637" s="20" t="str">
        <f t="shared" si="10"/>
        <v>TX - ĐHQNĐang học</v>
      </c>
      <c r="E637" s="20" t="s">
        <v>6332</v>
      </c>
      <c r="F637" s="20" t="s">
        <v>78</v>
      </c>
      <c r="G637" s="20" t="s">
        <v>5916</v>
      </c>
      <c r="H637" s="20" t="s">
        <v>6113</v>
      </c>
      <c r="I637" s="20" t="s">
        <v>22391</v>
      </c>
      <c r="J637" s="33" t="s">
        <v>20411</v>
      </c>
      <c r="K637" s="215" t="s">
        <v>20412</v>
      </c>
      <c r="L637" s="20">
        <f t="shared" si="11"/>
        <v>30</v>
      </c>
      <c r="M637" s="20">
        <f t="shared" si="12"/>
        <v>12</v>
      </c>
      <c r="N637" s="20">
        <f t="shared" si="13"/>
        <v>2020</v>
      </c>
      <c r="O637" s="20">
        <v>96</v>
      </c>
      <c r="P637" s="209">
        <f t="shared" si="14"/>
        <v>47117</v>
      </c>
      <c r="Q637" s="20"/>
      <c r="R637" s="20" t="s">
        <v>22391</v>
      </c>
      <c r="S637" s="19" t="s">
        <v>2161</v>
      </c>
      <c r="T637" s="19" t="s">
        <v>618</v>
      </c>
      <c r="U637" s="19" t="s">
        <v>200</v>
      </c>
      <c r="V637" s="209">
        <v>28526</v>
      </c>
      <c r="W637" s="20" t="s">
        <v>75</v>
      </c>
      <c r="X637" s="20" t="s">
        <v>6279</v>
      </c>
      <c r="Y637" s="33" t="s">
        <v>22392</v>
      </c>
      <c r="Z637" s="19" t="s">
        <v>279</v>
      </c>
      <c r="AA637" s="20" t="s">
        <v>22393</v>
      </c>
      <c r="AB637" s="19" t="s">
        <v>6430</v>
      </c>
      <c r="AC637" s="20" t="s">
        <v>14407</v>
      </c>
    </row>
    <row r="638" spans="1:29" ht="22.5" customHeight="1" x14ac:dyDescent="0.35">
      <c r="A638" s="33">
        <v>636</v>
      </c>
      <c r="B638" s="20" t="s">
        <v>22394</v>
      </c>
      <c r="C638" s="20" t="s">
        <v>50</v>
      </c>
      <c r="D638" s="20" t="str">
        <f t="shared" si="10"/>
        <v>TX - MCQNĐang học</v>
      </c>
      <c r="E638" s="20" t="s">
        <v>6332</v>
      </c>
      <c r="F638" s="20" t="s">
        <v>78</v>
      </c>
      <c r="G638" s="20" t="s">
        <v>5916</v>
      </c>
      <c r="H638" s="20" t="s">
        <v>6113</v>
      </c>
      <c r="I638" s="20" t="s">
        <v>22394</v>
      </c>
      <c r="J638" s="33" t="s">
        <v>13992</v>
      </c>
      <c r="K638" s="215" t="s">
        <v>1316</v>
      </c>
      <c r="L638" s="20">
        <f t="shared" si="11"/>
        <v>6</v>
      </c>
      <c r="M638" s="20">
        <f t="shared" si="12"/>
        <v>4</v>
      </c>
      <c r="N638" s="20">
        <f t="shared" si="13"/>
        <v>2021</v>
      </c>
      <c r="O638" s="215">
        <v>96</v>
      </c>
      <c r="P638" s="209">
        <f t="shared" si="14"/>
        <v>47214</v>
      </c>
      <c r="Q638" s="20"/>
      <c r="R638" s="20" t="s">
        <v>22394</v>
      </c>
      <c r="S638" s="19" t="s">
        <v>22395</v>
      </c>
      <c r="T638" s="19" t="s">
        <v>518</v>
      </c>
      <c r="U638" s="19" t="s">
        <v>664</v>
      </c>
      <c r="V638" s="209">
        <v>36405</v>
      </c>
      <c r="W638" s="20" t="s">
        <v>75</v>
      </c>
      <c r="X638" s="20" t="s">
        <v>19294</v>
      </c>
      <c r="Y638" s="33" t="s">
        <v>14021</v>
      </c>
      <c r="Z638" s="19" t="s">
        <v>279</v>
      </c>
      <c r="AA638" s="20" t="s">
        <v>6470</v>
      </c>
      <c r="AB638" s="19" t="s">
        <v>19296</v>
      </c>
      <c r="AC638" s="20" t="s">
        <v>14407</v>
      </c>
    </row>
    <row r="639" spans="1:29" ht="22.5" customHeight="1" x14ac:dyDescent="0.35">
      <c r="A639" s="33">
        <v>637</v>
      </c>
      <c r="B639" s="20" t="s">
        <v>22396</v>
      </c>
      <c r="C639" s="20" t="s">
        <v>50</v>
      </c>
      <c r="D639" s="20" t="str">
        <f t="shared" si="10"/>
        <v>TX - QNĐang học</v>
      </c>
      <c r="E639" s="20" t="s">
        <v>6332</v>
      </c>
      <c r="F639" s="20" t="s">
        <v>78</v>
      </c>
      <c r="G639" s="20" t="s">
        <v>5916</v>
      </c>
      <c r="H639" s="20" t="s">
        <v>6113</v>
      </c>
      <c r="I639" s="20" t="s">
        <v>22396</v>
      </c>
      <c r="J639" s="33" t="s">
        <v>22397</v>
      </c>
      <c r="K639" s="215" t="s">
        <v>21837</v>
      </c>
      <c r="L639" s="20">
        <f t="shared" si="11"/>
        <v>23</v>
      </c>
      <c r="M639" s="20">
        <f t="shared" si="12"/>
        <v>11</v>
      </c>
      <c r="N639" s="20">
        <f t="shared" si="13"/>
        <v>2020</v>
      </c>
      <c r="O639" s="20">
        <v>96</v>
      </c>
      <c r="P639" s="209">
        <f t="shared" si="14"/>
        <v>47080</v>
      </c>
      <c r="Q639" s="20"/>
      <c r="R639" s="20" t="s">
        <v>22396</v>
      </c>
      <c r="S639" s="19" t="s">
        <v>1914</v>
      </c>
      <c r="T639" s="19" t="s">
        <v>476</v>
      </c>
      <c r="U639" s="19" t="s">
        <v>804</v>
      </c>
      <c r="V639" s="209">
        <v>35524</v>
      </c>
      <c r="W639" s="20" t="s">
        <v>44</v>
      </c>
      <c r="X639" s="20" t="s">
        <v>19314</v>
      </c>
      <c r="Y639" s="33" t="s">
        <v>22398</v>
      </c>
      <c r="Z639" s="19" t="s">
        <v>279</v>
      </c>
      <c r="AA639" s="20" t="s">
        <v>6426</v>
      </c>
      <c r="AB639" s="19" t="s">
        <v>6168</v>
      </c>
      <c r="AC639" s="20" t="s">
        <v>14407</v>
      </c>
    </row>
    <row r="640" spans="1:29" ht="22.5" customHeight="1" x14ac:dyDescent="0.35">
      <c r="A640" s="33">
        <v>638</v>
      </c>
      <c r="B640" s="20" t="s">
        <v>22399</v>
      </c>
      <c r="C640" s="20" t="s">
        <v>50</v>
      </c>
      <c r="D640" s="20" t="str">
        <f t="shared" si="10"/>
        <v>TX - HHQNĐang học</v>
      </c>
      <c r="E640" s="20" t="s">
        <v>6332</v>
      </c>
      <c r="F640" s="20" t="s">
        <v>78</v>
      </c>
      <c r="G640" s="20" t="s">
        <v>5916</v>
      </c>
      <c r="H640" s="20" t="s">
        <v>6113</v>
      </c>
      <c r="I640" s="20" t="s">
        <v>22399</v>
      </c>
      <c r="J640" s="33" t="s">
        <v>18216</v>
      </c>
      <c r="K640" s="215" t="s">
        <v>18217</v>
      </c>
      <c r="L640" s="20">
        <f t="shared" si="11"/>
        <v>7</v>
      </c>
      <c r="M640" s="20">
        <f t="shared" si="12"/>
        <v>8</v>
      </c>
      <c r="N640" s="20">
        <f t="shared" si="13"/>
        <v>2017</v>
      </c>
      <c r="O640" s="20">
        <v>96</v>
      </c>
      <c r="P640" s="209">
        <f t="shared" si="14"/>
        <v>45876</v>
      </c>
      <c r="Q640" s="20"/>
      <c r="R640" s="20" t="s">
        <v>22399</v>
      </c>
      <c r="S640" s="19" t="s">
        <v>22400</v>
      </c>
      <c r="T640" s="19" t="s">
        <v>618</v>
      </c>
      <c r="U640" s="19" t="s">
        <v>1651</v>
      </c>
      <c r="V640" s="209">
        <v>31237</v>
      </c>
      <c r="W640" s="20" t="s">
        <v>75</v>
      </c>
      <c r="X640" s="20" t="s">
        <v>22401</v>
      </c>
      <c r="Y640" s="33" t="s">
        <v>22402</v>
      </c>
      <c r="Z640" s="19" t="s">
        <v>121</v>
      </c>
      <c r="AA640" s="20" t="s">
        <v>22403</v>
      </c>
      <c r="AB640" s="19" t="s">
        <v>22404</v>
      </c>
      <c r="AC640" s="20" t="s">
        <v>14407</v>
      </c>
    </row>
    <row r="641" spans="1:29" ht="22.5" customHeight="1" x14ac:dyDescent="0.35">
      <c r="A641" s="33">
        <v>639</v>
      </c>
      <c r="B641" s="20" t="s">
        <v>22405</v>
      </c>
      <c r="C641" s="20" t="s">
        <v>50</v>
      </c>
      <c r="D641" s="20" t="str">
        <f t="shared" si="10"/>
        <v>TX - TTBNĐang học</v>
      </c>
      <c r="E641" s="20" t="s">
        <v>6332</v>
      </c>
      <c r="F641" s="20" t="s">
        <v>78</v>
      </c>
      <c r="G641" s="20" t="s">
        <v>5916</v>
      </c>
      <c r="H641" s="20" t="s">
        <v>6113</v>
      </c>
      <c r="I641" s="20" t="s">
        <v>22405</v>
      </c>
      <c r="J641" s="33" t="s">
        <v>22406</v>
      </c>
      <c r="K641" s="215" t="s">
        <v>10630</v>
      </c>
      <c r="L641" s="20">
        <f t="shared" si="11"/>
        <v>28</v>
      </c>
      <c r="M641" s="20">
        <f t="shared" si="12"/>
        <v>9</v>
      </c>
      <c r="N641" s="20">
        <f t="shared" si="13"/>
        <v>2021</v>
      </c>
      <c r="O641" s="20">
        <v>72</v>
      </c>
      <c r="P641" s="209">
        <f t="shared" si="14"/>
        <v>46658</v>
      </c>
      <c r="Q641" s="20"/>
      <c r="R641" s="20" t="s">
        <v>22405</v>
      </c>
      <c r="S641" s="19" t="s">
        <v>22407</v>
      </c>
      <c r="T641" s="19" t="s">
        <v>812</v>
      </c>
      <c r="U641" s="19" t="s">
        <v>13861</v>
      </c>
      <c r="V641" s="209">
        <v>31992</v>
      </c>
      <c r="W641" s="20" t="s">
        <v>44</v>
      </c>
      <c r="X641" s="20" t="s">
        <v>6445</v>
      </c>
      <c r="Y641" s="33" t="s">
        <v>14177</v>
      </c>
      <c r="Z641" s="19" t="s">
        <v>121</v>
      </c>
      <c r="AA641" s="20" t="s">
        <v>6480</v>
      </c>
      <c r="AB641" s="19" t="s">
        <v>6482</v>
      </c>
      <c r="AC641" s="20" t="s">
        <v>14407</v>
      </c>
    </row>
    <row r="642" spans="1:29" ht="22.5" customHeight="1" x14ac:dyDescent="0.35">
      <c r="A642" s="33">
        <v>640</v>
      </c>
      <c r="B642" s="20" t="s">
        <v>22408</v>
      </c>
      <c r="C642" s="20" t="s">
        <v>50</v>
      </c>
      <c r="D642" s="20" t="str">
        <f t="shared" si="10"/>
        <v>TX - TTBNĐang học</v>
      </c>
      <c r="E642" s="20" t="s">
        <v>6332</v>
      </c>
      <c r="F642" s="20" t="s">
        <v>78</v>
      </c>
      <c r="G642" s="20" t="s">
        <v>5916</v>
      </c>
      <c r="H642" s="20" t="s">
        <v>6113</v>
      </c>
      <c r="I642" s="20" t="s">
        <v>22408</v>
      </c>
      <c r="J642" s="33" t="s">
        <v>22406</v>
      </c>
      <c r="K642" s="215" t="s">
        <v>10630</v>
      </c>
      <c r="L642" s="20">
        <f t="shared" si="11"/>
        <v>28</v>
      </c>
      <c r="M642" s="20">
        <f t="shared" si="12"/>
        <v>9</v>
      </c>
      <c r="N642" s="20">
        <f t="shared" si="13"/>
        <v>2021</v>
      </c>
      <c r="O642" s="20">
        <v>72</v>
      </c>
      <c r="P642" s="209">
        <f t="shared" si="14"/>
        <v>46658</v>
      </c>
      <c r="Q642" s="20"/>
      <c r="R642" s="20" t="s">
        <v>22408</v>
      </c>
      <c r="S642" s="19" t="s">
        <v>476</v>
      </c>
      <c r="T642" s="19" t="s">
        <v>493</v>
      </c>
      <c r="U642" s="19" t="s">
        <v>857</v>
      </c>
      <c r="V642" s="209">
        <v>32027</v>
      </c>
      <c r="W642" s="20" t="s">
        <v>44</v>
      </c>
      <c r="X642" s="20" t="s">
        <v>6445</v>
      </c>
      <c r="Y642" s="33" t="s">
        <v>14177</v>
      </c>
      <c r="Z642" s="19" t="s">
        <v>121</v>
      </c>
      <c r="AA642" s="20" t="s">
        <v>6480</v>
      </c>
      <c r="AB642" s="19" t="s">
        <v>6482</v>
      </c>
      <c r="AC642" s="20" t="s">
        <v>14407</v>
      </c>
    </row>
    <row r="643" spans="1:29" ht="22.5" customHeight="1" x14ac:dyDescent="0.35">
      <c r="A643" s="33">
        <v>641</v>
      </c>
      <c r="B643" s="20" t="s">
        <v>22409</v>
      </c>
      <c r="C643" s="20" t="s">
        <v>50</v>
      </c>
      <c r="D643" s="20" t="str">
        <f t="shared" si="10"/>
        <v>TX - TTBNĐang học</v>
      </c>
      <c r="E643" s="20" t="s">
        <v>6332</v>
      </c>
      <c r="F643" s="20" t="s">
        <v>78</v>
      </c>
      <c r="G643" s="20" t="s">
        <v>5916</v>
      </c>
      <c r="H643" s="20" t="s">
        <v>6113</v>
      </c>
      <c r="I643" s="20" t="s">
        <v>22409</v>
      </c>
      <c r="J643" s="33" t="s">
        <v>22406</v>
      </c>
      <c r="K643" s="215" t="s">
        <v>10630</v>
      </c>
      <c r="L643" s="20">
        <f t="shared" si="11"/>
        <v>28</v>
      </c>
      <c r="M643" s="20">
        <f t="shared" si="12"/>
        <v>9</v>
      </c>
      <c r="N643" s="20">
        <f t="shared" si="13"/>
        <v>2021</v>
      </c>
      <c r="O643" s="20">
        <v>72</v>
      </c>
      <c r="P643" s="209">
        <f t="shared" si="14"/>
        <v>46658</v>
      </c>
      <c r="Q643" s="20"/>
      <c r="R643" s="20" t="s">
        <v>22409</v>
      </c>
      <c r="S643" s="19" t="s">
        <v>22410</v>
      </c>
      <c r="T643" s="19" t="s">
        <v>22411</v>
      </c>
      <c r="U643" s="19" t="s">
        <v>19090</v>
      </c>
      <c r="V643" s="209">
        <v>31301</v>
      </c>
      <c r="W643" s="20" t="s">
        <v>75</v>
      </c>
      <c r="X643" s="20" t="s">
        <v>6445</v>
      </c>
      <c r="Y643" s="33" t="s">
        <v>14177</v>
      </c>
      <c r="Z643" s="19" t="s">
        <v>121</v>
      </c>
      <c r="AA643" s="20" t="s">
        <v>6480</v>
      </c>
      <c r="AB643" s="19" t="s">
        <v>6482</v>
      </c>
      <c r="AC643" s="20" t="s">
        <v>14407</v>
      </c>
    </row>
    <row r="644" spans="1:29" ht="22.5" customHeight="1" x14ac:dyDescent="0.35">
      <c r="A644" s="33">
        <v>642</v>
      </c>
      <c r="B644" s="20" t="s">
        <v>22412</v>
      </c>
      <c r="C644" s="20" t="s">
        <v>50</v>
      </c>
      <c r="D644" s="20" t="str">
        <f t="shared" si="10"/>
        <v>TX - TTBNĐang học</v>
      </c>
      <c r="E644" s="20" t="s">
        <v>6332</v>
      </c>
      <c r="F644" s="20" t="s">
        <v>78</v>
      </c>
      <c r="G644" s="20" t="s">
        <v>5916</v>
      </c>
      <c r="H644" s="20" t="s">
        <v>6113</v>
      </c>
      <c r="I644" s="20" t="s">
        <v>22412</v>
      </c>
      <c r="J644" s="33" t="s">
        <v>13771</v>
      </c>
      <c r="K644" s="215" t="s">
        <v>227</v>
      </c>
      <c r="L644" s="20">
        <f t="shared" si="11"/>
        <v>9</v>
      </c>
      <c r="M644" s="20">
        <f t="shared" si="12"/>
        <v>7</v>
      </c>
      <c r="N644" s="20">
        <f t="shared" si="13"/>
        <v>2021</v>
      </c>
      <c r="O644" s="215">
        <v>96</v>
      </c>
      <c r="P644" s="209">
        <f t="shared" si="14"/>
        <v>47308</v>
      </c>
      <c r="Q644" s="20"/>
      <c r="R644" s="20" t="s">
        <v>22412</v>
      </c>
      <c r="S644" s="19" t="s">
        <v>22413</v>
      </c>
      <c r="T644" s="19" t="s">
        <v>177</v>
      </c>
      <c r="U644" s="19" t="s">
        <v>22414</v>
      </c>
      <c r="V644" s="209">
        <v>32958</v>
      </c>
      <c r="W644" s="20" t="s">
        <v>75</v>
      </c>
      <c r="X644" s="20" t="s">
        <v>6445</v>
      </c>
      <c r="Y644" s="33" t="s">
        <v>14177</v>
      </c>
      <c r="Z644" s="19" t="s">
        <v>121</v>
      </c>
      <c r="AA644" s="20" t="s">
        <v>6480</v>
      </c>
      <c r="AB644" s="19" t="s">
        <v>6482</v>
      </c>
      <c r="AC644" s="20" t="s">
        <v>14407</v>
      </c>
    </row>
    <row r="645" spans="1:29" ht="22.5" customHeight="1" x14ac:dyDescent="0.35">
      <c r="A645" s="33">
        <v>643</v>
      </c>
      <c r="B645" s="20" t="s">
        <v>22415</v>
      </c>
      <c r="C645" s="20" t="s">
        <v>50</v>
      </c>
      <c r="D645" s="20" t="str">
        <f t="shared" si="10"/>
        <v>TX - TTBNĐang học</v>
      </c>
      <c r="E645" s="20" t="s">
        <v>6332</v>
      </c>
      <c r="F645" s="20" t="s">
        <v>78</v>
      </c>
      <c r="G645" s="20" t="s">
        <v>5916</v>
      </c>
      <c r="H645" s="20" t="s">
        <v>6113</v>
      </c>
      <c r="I645" s="20" t="s">
        <v>22415</v>
      </c>
      <c r="J645" s="33" t="s">
        <v>13771</v>
      </c>
      <c r="K645" s="215" t="s">
        <v>227</v>
      </c>
      <c r="L645" s="20">
        <f t="shared" si="11"/>
        <v>9</v>
      </c>
      <c r="M645" s="20">
        <f t="shared" si="12"/>
        <v>7</v>
      </c>
      <c r="N645" s="20">
        <f t="shared" si="13"/>
        <v>2021</v>
      </c>
      <c r="O645" s="215">
        <v>96</v>
      </c>
      <c r="P645" s="209">
        <f t="shared" si="14"/>
        <v>47308</v>
      </c>
      <c r="Q645" s="20"/>
      <c r="R645" s="20" t="s">
        <v>22415</v>
      </c>
      <c r="S645" s="19" t="s">
        <v>22416</v>
      </c>
      <c r="T645" s="19" t="s">
        <v>618</v>
      </c>
      <c r="U645" s="19" t="s">
        <v>1204</v>
      </c>
      <c r="V645" s="210">
        <v>33531</v>
      </c>
      <c r="W645" s="20" t="s">
        <v>75</v>
      </c>
      <c r="X645" s="20" t="s">
        <v>6445</v>
      </c>
      <c r="Y645" s="33" t="s">
        <v>14177</v>
      </c>
      <c r="Z645" s="19" t="s">
        <v>121</v>
      </c>
      <c r="AA645" s="20" t="s">
        <v>6480</v>
      </c>
      <c r="AB645" s="19" t="s">
        <v>6482</v>
      </c>
      <c r="AC645" s="20" t="s">
        <v>14407</v>
      </c>
    </row>
    <row r="646" spans="1:29" ht="22.5" customHeight="1" x14ac:dyDescent="0.35">
      <c r="A646" s="33">
        <v>644</v>
      </c>
      <c r="B646" s="20" t="s">
        <v>22417</v>
      </c>
      <c r="C646" s="20" t="s">
        <v>50</v>
      </c>
      <c r="D646" s="20" t="str">
        <f t="shared" si="10"/>
        <v>TX - VPĐang học</v>
      </c>
      <c r="E646" s="20" t="s">
        <v>6332</v>
      </c>
      <c r="F646" s="20" t="s">
        <v>78</v>
      </c>
      <c r="G646" s="20" t="s">
        <v>5916</v>
      </c>
      <c r="H646" s="20" t="s">
        <v>6113</v>
      </c>
      <c r="I646" s="20" t="s">
        <v>22417</v>
      </c>
      <c r="J646" s="33" t="s">
        <v>14179</v>
      </c>
      <c r="K646" s="215" t="s">
        <v>10373</v>
      </c>
      <c r="L646" s="20">
        <f t="shared" si="11"/>
        <v>14</v>
      </c>
      <c r="M646" s="20">
        <f t="shared" si="12"/>
        <v>4</v>
      </c>
      <c r="N646" s="20">
        <f t="shared" si="13"/>
        <v>2021</v>
      </c>
      <c r="O646" s="215">
        <v>96</v>
      </c>
      <c r="P646" s="209">
        <f t="shared" si="14"/>
        <v>47222</v>
      </c>
      <c r="Q646" s="20"/>
      <c r="R646" s="20" t="s">
        <v>22417</v>
      </c>
      <c r="S646" s="19" t="s">
        <v>3480</v>
      </c>
      <c r="T646" s="19" t="s">
        <v>618</v>
      </c>
      <c r="U646" s="19" t="s">
        <v>455</v>
      </c>
      <c r="V646" s="209">
        <v>28538</v>
      </c>
      <c r="W646" s="20" t="s">
        <v>75</v>
      </c>
      <c r="X646" s="20" t="s">
        <v>6148</v>
      </c>
      <c r="Y646" s="33" t="s">
        <v>14183</v>
      </c>
      <c r="Z646" s="19" t="s">
        <v>121</v>
      </c>
      <c r="AA646" s="20" t="s">
        <v>6488</v>
      </c>
      <c r="AB646" s="19" t="s">
        <v>14641</v>
      </c>
      <c r="AC646" s="20" t="s">
        <v>14407</v>
      </c>
    </row>
    <row r="647" spans="1:29" ht="22.5" customHeight="1" x14ac:dyDescent="0.35">
      <c r="A647" s="33">
        <v>645</v>
      </c>
      <c r="B647" s="20" t="s">
        <v>22418</v>
      </c>
      <c r="C647" s="20" t="s">
        <v>50</v>
      </c>
      <c r="D647" s="20" t="str">
        <f t="shared" si="10"/>
        <v>TX - VPĐang học</v>
      </c>
      <c r="E647" s="20" t="s">
        <v>6332</v>
      </c>
      <c r="F647" s="20" t="s">
        <v>78</v>
      </c>
      <c r="G647" s="20" t="s">
        <v>5916</v>
      </c>
      <c r="H647" s="20" t="s">
        <v>6113</v>
      </c>
      <c r="I647" s="20" t="s">
        <v>22418</v>
      </c>
      <c r="J647" s="33" t="s">
        <v>13937</v>
      </c>
      <c r="K647" s="215" t="s">
        <v>1404</v>
      </c>
      <c r="L647" s="20">
        <f t="shared" si="11"/>
        <v>5</v>
      </c>
      <c r="M647" s="20">
        <f t="shared" si="12"/>
        <v>11</v>
      </c>
      <c r="N647" s="20">
        <f t="shared" si="13"/>
        <v>2021</v>
      </c>
      <c r="O647" s="20">
        <v>72</v>
      </c>
      <c r="P647" s="209">
        <f t="shared" si="14"/>
        <v>46696</v>
      </c>
      <c r="Q647" s="20"/>
      <c r="R647" s="20" t="s">
        <v>22418</v>
      </c>
      <c r="S647" s="19" t="s">
        <v>22419</v>
      </c>
      <c r="T647" s="19" t="s">
        <v>2798</v>
      </c>
      <c r="U647" s="19" t="s">
        <v>60</v>
      </c>
      <c r="V647" s="209">
        <v>36310</v>
      </c>
      <c r="W647" s="20" t="s">
        <v>44</v>
      </c>
      <c r="X647" s="20" t="s">
        <v>6148</v>
      </c>
      <c r="Y647" s="33" t="s">
        <v>14183</v>
      </c>
      <c r="Z647" s="19" t="s">
        <v>121</v>
      </c>
      <c r="AA647" s="20" t="s">
        <v>6488</v>
      </c>
      <c r="AB647" s="19" t="s">
        <v>14641</v>
      </c>
      <c r="AC647" s="20" t="s">
        <v>14407</v>
      </c>
    </row>
    <row r="648" spans="1:29" ht="22.5" customHeight="1" x14ac:dyDescent="0.35">
      <c r="A648" s="33">
        <v>646</v>
      </c>
      <c r="B648" s="20" t="s">
        <v>22420</v>
      </c>
      <c r="C648" s="20" t="s">
        <v>50</v>
      </c>
      <c r="D648" s="20" t="str">
        <f t="shared" si="10"/>
        <v>TX - HYĐang học</v>
      </c>
      <c r="E648" s="20" t="s">
        <v>6332</v>
      </c>
      <c r="F648" s="20" t="s">
        <v>78</v>
      </c>
      <c r="G648" s="20" t="s">
        <v>5916</v>
      </c>
      <c r="H648" s="20" t="s">
        <v>6113</v>
      </c>
      <c r="I648" s="20" t="s">
        <v>22420</v>
      </c>
      <c r="J648" s="33" t="s">
        <v>13809</v>
      </c>
      <c r="K648" s="215" t="s">
        <v>268</v>
      </c>
      <c r="L648" s="20">
        <f t="shared" si="11"/>
        <v>21</v>
      </c>
      <c r="M648" s="20">
        <f t="shared" si="12"/>
        <v>3</v>
      </c>
      <c r="N648" s="20">
        <f t="shared" si="13"/>
        <v>2022</v>
      </c>
      <c r="O648" s="20">
        <v>72</v>
      </c>
      <c r="P648" s="209">
        <f t="shared" si="14"/>
        <v>46833</v>
      </c>
      <c r="Q648" s="20"/>
      <c r="R648" s="20" t="s">
        <v>22420</v>
      </c>
      <c r="S648" s="19" t="s">
        <v>22421</v>
      </c>
      <c r="T648" s="19" t="s">
        <v>967</v>
      </c>
      <c r="U648" s="19" t="s">
        <v>1371</v>
      </c>
      <c r="V648" s="210">
        <v>36120</v>
      </c>
      <c r="W648" s="20" t="s">
        <v>75</v>
      </c>
      <c r="X648" s="20" t="s">
        <v>6411</v>
      </c>
      <c r="Y648" s="33" t="s">
        <v>14003</v>
      </c>
      <c r="Z648" s="19" t="s">
        <v>234</v>
      </c>
      <c r="AA648" s="20" t="s">
        <v>14004</v>
      </c>
      <c r="AB648" s="19" t="s">
        <v>22422</v>
      </c>
      <c r="AC648" s="20" t="s">
        <v>14407</v>
      </c>
    </row>
    <row r="649" spans="1:29" ht="22.5" customHeight="1" x14ac:dyDescent="0.35">
      <c r="A649" s="33">
        <v>647</v>
      </c>
      <c r="B649" s="20" t="s">
        <v>22423</v>
      </c>
      <c r="C649" s="20" t="s">
        <v>50</v>
      </c>
      <c r="D649" s="20" t="str">
        <f t="shared" si="10"/>
        <v>TX - MCQNĐang học</v>
      </c>
      <c r="E649" s="20" t="s">
        <v>6332</v>
      </c>
      <c r="F649" s="20" t="s">
        <v>78</v>
      </c>
      <c r="G649" s="20" t="s">
        <v>5916</v>
      </c>
      <c r="H649" s="20" t="s">
        <v>6113</v>
      </c>
      <c r="I649" s="20" t="s">
        <v>22423</v>
      </c>
      <c r="J649" s="33" t="s">
        <v>22424</v>
      </c>
      <c r="K649" s="215" t="s">
        <v>12211</v>
      </c>
      <c r="L649" s="20">
        <f t="shared" si="11"/>
        <v>11</v>
      </c>
      <c r="M649" s="20">
        <f t="shared" si="12"/>
        <v>12</v>
      </c>
      <c r="N649" s="20">
        <f t="shared" si="13"/>
        <v>2020</v>
      </c>
      <c r="O649" s="20">
        <v>96</v>
      </c>
      <c r="P649" s="209">
        <f t="shared" si="14"/>
        <v>47098</v>
      </c>
      <c r="Q649" s="20"/>
      <c r="R649" s="20" t="s">
        <v>22423</v>
      </c>
      <c r="S649" s="19" t="s">
        <v>22425</v>
      </c>
      <c r="T649" s="19" t="s">
        <v>13547</v>
      </c>
      <c r="U649" s="19" t="s">
        <v>1173</v>
      </c>
      <c r="V649" s="209">
        <v>34077</v>
      </c>
      <c r="W649" s="20" t="s">
        <v>75</v>
      </c>
      <c r="X649" s="20">
        <v>6</v>
      </c>
      <c r="Y649" s="33" t="s">
        <v>22426</v>
      </c>
      <c r="Z649" s="19" t="s">
        <v>2054</v>
      </c>
      <c r="AA649" s="20" t="s">
        <v>6470</v>
      </c>
      <c r="AB649" s="19" t="s">
        <v>19296</v>
      </c>
      <c r="AC649" s="20" t="s">
        <v>14407</v>
      </c>
    </row>
    <row r="650" spans="1:29" ht="22.5" customHeight="1" x14ac:dyDescent="0.35">
      <c r="A650" s="33">
        <v>648</v>
      </c>
      <c r="B650" s="20" t="s">
        <v>22427</v>
      </c>
      <c r="C650" s="20" t="s">
        <v>50</v>
      </c>
      <c r="D650" s="20" t="str">
        <f t="shared" si="10"/>
        <v>TX - MCQNĐang học</v>
      </c>
      <c r="E650" s="20" t="s">
        <v>6332</v>
      </c>
      <c r="F650" s="20" t="s">
        <v>78</v>
      </c>
      <c r="G650" s="20" t="s">
        <v>5916</v>
      </c>
      <c r="H650" s="20" t="s">
        <v>6113</v>
      </c>
      <c r="I650" s="20" t="s">
        <v>22427</v>
      </c>
      <c r="J650" s="33" t="s">
        <v>21281</v>
      </c>
      <c r="K650" s="215" t="s">
        <v>11337</v>
      </c>
      <c r="L650" s="20">
        <f t="shared" si="11"/>
        <v>26</v>
      </c>
      <c r="M650" s="20">
        <f t="shared" si="12"/>
        <v>11</v>
      </c>
      <c r="N650" s="20">
        <f t="shared" si="13"/>
        <v>2021</v>
      </c>
      <c r="O650" s="20">
        <v>72</v>
      </c>
      <c r="P650" s="209">
        <f t="shared" si="14"/>
        <v>46717</v>
      </c>
      <c r="Q650" s="20"/>
      <c r="R650" s="20" t="s">
        <v>22427</v>
      </c>
      <c r="S650" s="19" t="s">
        <v>1914</v>
      </c>
      <c r="T650" s="19" t="s">
        <v>476</v>
      </c>
      <c r="U650" s="19" t="s">
        <v>804</v>
      </c>
      <c r="V650" s="209">
        <v>28865</v>
      </c>
      <c r="W650" s="20" t="s">
        <v>44</v>
      </c>
      <c r="X650" s="20">
        <v>6</v>
      </c>
      <c r="Y650" s="33" t="s">
        <v>22426</v>
      </c>
      <c r="Z650" s="19" t="s">
        <v>2054</v>
      </c>
      <c r="AA650" s="20" t="s">
        <v>6470</v>
      </c>
      <c r="AB650" s="19" t="s">
        <v>19296</v>
      </c>
      <c r="AC650" s="20" t="s">
        <v>14407</v>
      </c>
    </row>
    <row r="651" spans="1:29" ht="22.5" customHeight="1" x14ac:dyDescent="0.35">
      <c r="A651" s="33">
        <v>649</v>
      </c>
      <c r="B651" s="20" t="s">
        <v>22428</v>
      </c>
      <c r="C651" s="20" t="s">
        <v>50</v>
      </c>
      <c r="D651" s="20" t="str">
        <f t="shared" si="10"/>
        <v>TX - QNĐang học</v>
      </c>
      <c r="E651" s="20" t="s">
        <v>6332</v>
      </c>
      <c r="F651" s="20" t="s">
        <v>78</v>
      </c>
      <c r="G651" s="20" t="s">
        <v>5916</v>
      </c>
      <c r="H651" s="20" t="s">
        <v>6113</v>
      </c>
      <c r="I651" s="20" t="s">
        <v>22428</v>
      </c>
      <c r="J651" s="33" t="s">
        <v>14415</v>
      </c>
      <c r="K651" s="215" t="s">
        <v>14416</v>
      </c>
      <c r="L651" s="20">
        <f t="shared" si="11"/>
        <v>21</v>
      </c>
      <c r="M651" s="20">
        <f t="shared" si="12"/>
        <v>6</v>
      </c>
      <c r="N651" s="20">
        <f t="shared" si="13"/>
        <v>2018</v>
      </c>
      <c r="O651" s="20">
        <v>96</v>
      </c>
      <c r="P651" s="209">
        <f t="shared" si="14"/>
        <v>46194</v>
      </c>
      <c r="Q651" s="20"/>
      <c r="R651" s="20" t="s">
        <v>22428</v>
      </c>
      <c r="S651" s="19" t="s">
        <v>13805</v>
      </c>
      <c r="T651" s="19" t="s">
        <v>11673</v>
      </c>
      <c r="U651" s="19" t="s">
        <v>455</v>
      </c>
      <c r="V651" s="210">
        <v>33968</v>
      </c>
      <c r="W651" s="20" t="s">
        <v>75</v>
      </c>
      <c r="X651" s="20">
        <v>2</v>
      </c>
      <c r="Y651" s="33" t="s">
        <v>14623</v>
      </c>
      <c r="Z651" s="19" t="s">
        <v>2054</v>
      </c>
      <c r="AA651" s="20" t="s">
        <v>6426</v>
      </c>
      <c r="AB651" s="19" t="s">
        <v>6168</v>
      </c>
      <c r="AC651" s="20" t="s">
        <v>14407</v>
      </c>
    </row>
    <row r="652" spans="1:29" ht="22.5" customHeight="1" x14ac:dyDescent="0.35">
      <c r="A652" s="33">
        <v>650</v>
      </c>
      <c r="B652" s="20" t="s">
        <v>22429</v>
      </c>
      <c r="C652" s="20" t="s">
        <v>50</v>
      </c>
      <c r="D652" s="20" t="str">
        <f t="shared" si="10"/>
        <v>TX - QNĐang học</v>
      </c>
      <c r="E652" s="20" t="s">
        <v>6332</v>
      </c>
      <c r="F652" s="20" t="s">
        <v>78</v>
      </c>
      <c r="G652" s="20" t="s">
        <v>5916</v>
      </c>
      <c r="H652" s="20" t="s">
        <v>6113</v>
      </c>
      <c r="I652" s="20" t="s">
        <v>22429</v>
      </c>
      <c r="J652" s="33" t="s">
        <v>22397</v>
      </c>
      <c r="K652" s="215" t="s">
        <v>21837</v>
      </c>
      <c r="L652" s="20">
        <f t="shared" si="11"/>
        <v>23</v>
      </c>
      <c r="M652" s="20">
        <f t="shared" si="12"/>
        <v>11</v>
      </c>
      <c r="N652" s="20">
        <f t="shared" si="13"/>
        <v>2020</v>
      </c>
      <c r="O652" s="20">
        <v>96</v>
      </c>
      <c r="P652" s="209">
        <f t="shared" si="14"/>
        <v>47080</v>
      </c>
      <c r="Q652" s="20"/>
      <c r="R652" s="20" t="s">
        <v>22429</v>
      </c>
      <c r="S652" s="19" t="s">
        <v>22430</v>
      </c>
      <c r="T652" s="19" t="s">
        <v>658</v>
      </c>
      <c r="U652" s="19" t="s">
        <v>972</v>
      </c>
      <c r="V652" s="209">
        <v>35765</v>
      </c>
      <c r="W652" s="20" t="s">
        <v>75</v>
      </c>
      <c r="X652" s="20">
        <v>7</v>
      </c>
      <c r="Y652" s="33" t="s">
        <v>22431</v>
      </c>
      <c r="Z652" s="19" t="s">
        <v>2054</v>
      </c>
      <c r="AA652" s="20" t="s">
        <v>6426</v>
      </c>
      <c r="AB652" s="19" t="s">
        <v>6168</v>
      </c>
      <c r="AC652" s="20" t="s">
        <v>14407</v>
      </c>
    </row>
    <row r="653" spans="1:29" ht="22.5" customHeight="1" x14ac:dyDescent="0.35">
      <c r="A653" s="33">
        <v>651</v>
      </c>
      <c r="B653" s="20" t="s">
        <v>22432</v>
      </c>
      <c r="C653" s="20" t="s">
        <v>50</v>
      </c>
      <c r="D653" s="20" t="str">
        <f t="shared" si="10"/>
        <v>TX - QNĐang học</v>
      </c>
      <c r="E653" s="20" t="s">
        <v>6332</v>
      </c>
      <c r="F653" s="20" t="s">
        <v>78</v>
      </c>
      <c r="G653" s="20" t="s">
        <v>5916</v>
      </c>
      <c r="H653" s="20" t="s">
        <v>6113</v>
      </c>
      <c r="I653" s="20" t="s">
        <v>22432</v>
      </c>
      <c r="J653" s="33" t="s">
        <v>22433</v>
      </c>
      <c r="K653" s="215" t="s">
        <v>22434</v>
      </c>
      <c r="L653" s="20">
        <f t="shared" si="11"/>
        <v>14</v>
      </c>
      <c r="M653" s="20">
        <f t="shared" si="12"/>
        <v>8</v>
      </c>
      <c r="N653" s="20">
        <f t="shared" si="13"/>
        <v>2019</v>
      </c>
      <c r="O653" s="20">
        <v>96</v>
      </c>
      <c r="P653" s="209">
        <f t="shared" si="14"/>
        <v>46613</v>
      </c>
      <c r="Q653" s="20"/>
      <c r="R653" s="20" t="s">
        <v>22432</v>
      </c>
      <c r="S653" s="19" t="s">
        <v>22435</v>
      </c>
      <c r="T653" s="19" t="s">
        <v>11854</v>
      </c>
      <c r="U653" s="19" t="s">
        <v>1557</v>
      </c>
      <c r="V653" s="209">
        <v>34421</v>
      </c>
      <c r="W653" s="20" t="s">
        <v>75</v>
      </c>
      <c r="X653" s="20" t="s">
        <v>19347</v>
      </c>
      <c r="Y653" s="33" t="s">
        <v>22436</v>
      </c>
      <c r="Z653" s="19" t="s">
        <v>2054</v>
      </c>
      <c r="AA653" s="20" t="s">
        <v>6426</v>
      </c>
      <c r="AB653" s="19" t="s">
        <v>6168</v>
      </c>
      <c r="AC653" s="20" t="s">
        <v>14407</v>
      </c>
    </row>
    <row r="654" spans="1:29" ht="22.5" customHeight="1" x14ac:dyDescent="0.35">
      <c r="A654" s="33">
        <v>652</v>
      </c>
      <c r="B654" s="20" t="s">
        <v>22437</v>
      </c>
      <c r="C654" s="20" t="s">
        <v>50</v>
      </c>
      <c r="D654" s="20" t="str">
        <f t="shared" si="10"/>
        <v>TX - QNĐang học</v>
      </c>
      <c r="E654" s="20" t="s">
        <v>6332</v>
      </c>
      <c r="F654" s="20" t="s">
        <v>78</v>
      </c>
      <c r="G654" s="20" t="s">
        <v>5916</v>
      </c>
      <c r="H654" s="20" t="s">
        <v>6113</v>
      </c>
      <c r="I654" s="20" t="s">
        <v>22437</v>
      </c>
      <c r="J654" s="33" t="s">
        <v>19358</v>
      </c>
      <c r="K654" s="215" t="s">
        <v>19359</v>
      </c>
      <c r="L654" s="20">
        <f t="shared" si="11"/>
        <v>16</v>
      </c>
      <c r="M654" s="20">
        <f t="shared" si="12"/>
        <v>12</v>
      </c>
      <c r="N654" s="20">
        <f t="shared" si="13"/>
        <v>2019</v>
      </c>
      <c r="O654" s="20">
        <v>96</v>
      </c>
      <c r="P654" s="209">
        <f t="shared" si="14"/>
        <v>46737</v>
      </c>
      <c r="Q654" s="20"/>
      <c r="R654" s="20" t="s">
        <v>22437</v>
      </c>
      <c r="S654" s="19" t="s">
        <v>22438</v>
      </c>
      <c r="T654" s="19" t="s">
        <v>22439</v>
      </c>
      <c r="U654" s="19" t="s">
        <v>136</v>
      </c>
      <c r="V654" s="209">
        <v>36906</v>
      </c>
      <c r="W654" s="20" t="s">
        <v>44</v>
      </c>
      <c r="X654" s="20" t="s">
        <v>19347</v>
      </c>
      <c r="Y654" s="33" t="s">
        <v>19362</v>
      </c>
      <c r="Z654" s="19" t="s">
        <v>2054</v>
      </c>
      <c r="AA654" s="20" t="s">
        <v>6426</v>
      </c>
      <c r="AB654" s="19" t="s">
        <v>6168</v>
      </c>
      <c r="AC654" s="20" t="s">
        <v>14407</v>
      </c>
    </row>
    <row r="655" spans="1:29" ht="22.5" customHeight="1" x14ac:dyDescent="0.35">
      <c r="A655" s="33">
        <v>653</v>
      </c>
      <c r="B655" s="20" t="s">
        <v>22440</v>
      </c>
      <c r="C655" s="20" t="s">
        <v>50</v>
      </c>
      <c r="D655" s="20" t="str">
        <f t="shared" si="10"/>
        <v>TXĐang học</v>
      </c>
      <c r="E655" s="20" t="s">
        <v>6332</v>
      </c>
      <c r="F655" s="20" t="s">
        <v>78</v>
      </c>
      <c r="G655" s="20" t="s">
        <v>5916</v>
      </c>
      <c r="H655" s="20" t="s">
        <v>6113</v>
      </c>
      <c r="I655" s="20" t="s">
        <v>22440</v>
      </c>
      <c r="J655" s="33" t="s">
        <v>22441</v>
      </c>
      <c r="K655" s="215" t="s">
        <v>1498</v>
      </c>
      <c r="L655" s="20">
        <f t="shared" si="11"/>
        <v>30</v>
      </c>
      <c r="M655" s="20">
        <f t="shared" si="12"/>
        <v>11</v>
      </c>
      <c r="N655" s="20">
        <f t="shared" si="13"/>
        <v>2017</v>
      </c>
      <c r="O655" s="20">
        <v>96</v>
      </c>
      <c r="P655" s="209">
        <f t="shared" si="14"/>
        <v>45991</v>
      </c>
      <c r="Q655" s="20"/>
      <c r="R655" s="20" t="s">
        <v>22440</v>
      </c>
      <c r="S655" s="19" t="s">
        <v>22442</v>
      </c>
      <c r="T655" s="19" t="s">
        <v>22443</v>
      </c>
      <c r="U655" s="19" t="s">
        <v>136</v>
      </c>
      <c r="V655" s="209">
        <v>36136</v>
      </c>
      <c r="W655" s="20" t="s">
        <v>75</v>
      </c>
      <c r="X655" s="20" t="s">
        <v>14418</v>
      </c>
      <c r="Y655" s="33" t="s">
        <v>22444</v>
      </c>
      <c r="Z655" s="19" t="s">
        <v>121</v>
      </c>
      <c r="AA655" s="20" t="s">
        <v>6497</v>
      </c>
      <c r="AB655" s="19" t="s">
        <v>6499</v>
      </c>
      <c r="AC655" s="20" t="s">
        <v>14407</v>
      </c>
    </row>
    <row r="656" spans="1:29" ht="22.5" customHeight="1" x14ac:dyDescent="0.35">
      <c r="A656" s="33">
        <v>654</v>
      </c>
      <c r="B656" s="20" t="s">
        <v>22445</v>
      </c>
      <c r="C656" s="20" t="s">
        <v>78</v>
      </c>
      <c r="D656" s="20" t="str">
        <f t="shared" si="10"/>
        <v>TX - QNĐang học</v>
      </c>
      <c r="E656" s="20" t="s">
        <v>6332</v>
      </c>
      <c r="F656" s="20" t="s">
        <v>78</v>
      </c>
      <c r="G656" s="20" t="s">
        <v>5916</v>
      </c>
      <c r="H656" s="20" t="s">
        <v>6113</v>
      </c>
      <c r="I656" s="20" t="s">
        <v>22445</v>
      </c>
      <c r="J656" s="33" t="s">
        <v>21354</v>
      </c>
      <c r="K656" s="215" t="s">
        <v>21355</v>
      </c>
      <c r="L656" s="20">
        <f t="shared" si="11"/>
        <v>19</v>
      </c>
      <c r="M656" s="20">
        <f t="shared" si="12"/>
        <v>4</v>
      </c>
      <c r="N656" s="20">
        <f t="shared" si="13"/>
        <v>2022</v>
      </c>
      <c r="O656" s="20">
        <v>72</v>
      </c>
      <c r="P656" s="209">
        <f t="shared" si="14"/>
        <v>46862</v>
      </c>
      <c r="Q656" s="20"/>
      <c r="R656" s="20" t="s">
        <v>22445</v>
      </c>
      <c r="S656" s="19" t="s">
        <v>22446</v>
      </c>
      <c r="T656" s="19" t="s">
        <v>2610</v>
      </c>
      <c r="U656" s="19" t="s">
        <v>1415</v>
      </c>
      <c r="V656" s="210">
        <v>33170</v>
      </c>
      <c r="W656" s="20" t="s">
        <v>75</v>
      </c>
      <c r="X656" s="20" t="s">
        <v>18471</v>
      </c>
      <c r="Y656" s="33" t="s">
        <v>14021</v>
      </c>
      <c r="Z656" s="19" t="s">
        <v>279</v>
      </c>
      <c r="AA656" s="20" t="s">
        <v>6426</v>
      </c>
      <c r="AB656" s="19" t="s">
        <v>6168</v>
      </c>
      <c r="AC656" s="20" t="s">
        <v>14407</v>
      </c>
    </row>
    <row r="657" spans="1:29" ht="22.5" customHeight="1" x14ac:dyDescent="0.35">
      <c r="A657" s="33">
        <v>655</v>
      </c>
      <c r="B657" s="20" t="s">
        <v>22447</v>
      </c>
      <c r="C657" s="20" t="s">
        <v>78</v>
      </c>
      <c r="D657" s="20" t="str">
        <f t="shared" si="10"/>
        <v>TX - QNĐang học</v>
      </c>
      <c r="E657" s="20" t="s">
        <v>6332</v>
      </c>
      <c r="F657" s="20" t="s">
        <v>78</v>
      </c>
      <c r="G657" s="20" t="s">
        <v>5916</v>
      </c>
      <c r="H657" s="20" t="s">
        <v>6113</v>
      </c>
      <c r="I657" s="20" t="s">
        <v>22447</v>
      </c>
      <c r="J657" s="33" t="s">
        <v>21354</v>
      </c>
      <c r="K657" s="215" t="s">
        <v>21355</v>
      </c>
      <c r="L657" s="20">
        <f t="shared" si="11"/>
        <v>19</v>
      </c>
      <c r="M657" s="20">
        <f t="shared" si="12"/>
        <v>4</v>
      </c>
      <c r="N657" s="20">
        <f t="shared" si="13"/>
        <v>2022</v>
      </c>
      <c r="O657" s="20">
        <v>72</v>
      </c>
      <c r="P657" s="209">
        <f t="shared" si="14"/>
        <v>46862</v>
      </c>
      <c r="Q657" s="20"/>
      <c r="R657" s="20" t="s">
        <v>22447</v>
      </c>
      <c r="S657" s="19" t="s">
        <v>22448</v>
      </c>
      <c r="T657" s="19" t="s">
        <v>12194</v>
      </c>
      <c r="U657" s="19" t="s">
        <v>90</v>
      </c>
      <c r="V657" s="209">
        <v>35126</v>
      </c>
      <c r="W657" s="20" t="s">
        <v>75</v>
      </c>
      <c r="X657" s="20" t="s">
        <v>18471</v>
      </c>
      <c r="Y657" s="33" t="s">
        <v>14021</v>
      </c>
      <c r="Z657" s="19" t="s">
        <v>279</v>
      </c>
      <c r="AA657" s="20" t="s">
        <v>6426</v>
      </c>
      <c r="AB657" s="19" t="s">
        <v>6168</v>
      </c>
      <c r="AC657" s="20" t="s">
        <v>14407</v>
      </c>
    </row>
    <row r="658" spans="1:29" ht="22.5" customHeight="1" x14ac:dyDescent="0.35">
      <c r="A658" s="33">
        <v>656</v>
      </c>
      <c r="B658" s="20" t="s">
        <v>22449</v>
      </c>
      <c r="C658" s="20" t="s">
        <v>78</v>
      </c>
      <c r="D658" s="20" t="str">
        <f t="shared" si="10"/>
        <v>TX - QNĐang học</v>
      </c>
      <c r="E658" s="20" t="s">
        <v>6332</v>
      </c>
      <c r="F658" s="20" t="s">
        <v>78</v>
      </c>
      <c r="G658" s="20" t="s">
        <v>5916</v>
      </c>
      <c r="H658" s="20" t="s">
        <v>6113</v>
      </c>
      <c r="I658" s="20" t="s">
        <v>22449</v>
      </c>
      <c r="J658" s="33" t="s">
        <v>21354</v>
      </c>
      <c r="K658" s="215" t="s">
        <v>21355</v>
      </c>
      <c r="L658" s="20">
        <f t="shared" si="11"/>
        <v>19</v>
      </c>
      <c r="M658" s="20">
        <f t="shared" si="12"/>
        <v>4</v>
      </c>
      <c r="N658" s="20">
        <f t="shared" si="13"/>
        <v>2022</v>
      </c>
      <c r="O658" s="20">
        <v>72</v>
      </c>
      <c r="P658" s="209">
        <f t="shared" si="14"/>
        <v>46862</v>
      </c>
      <c r="Q658" s="20"/>
      <c r="R658" s="20" t="s">
        <v>22449</v>
      </c>
      <c r="S658" s="19" t="s">
        <v>22450</v>
      </c>
      <c r="T658" s="19" t="s">
        <v>1770</v>
      </c>
      <c r="U658" s="19" t="s">
        <v>11848</v>
      </c>
      <c r="V658" s="209">
        <v>36292</v>
      </c>
      <c r="W658" s="20" t="s">
        <v>44</v>
      </c>
      <c r="X658" s="20" t="s">
        <v>18471</v>
      </c>
      <c r="Y658" s="33" t="s">
        <v>14021</v>
      </c>
      <c r="Z658" s="19" t="s">
        <v>279</v>
      </c>
      <c r="AA658" s="20" t="s">
        <v>6426</v>
      </c>
      <c r="AB658" s="19" t="s">
        <v>6168</v>
      </c>
      <c r="AC658" s="20" t="s">
        <v>14407</v>
      </c>
    </row>
    <row r="659" spans="1:29" ht="22.5" customHeight="1" x14ac:dyDescent="0.35">
      <c r="A659" s="33">
        <v>657</v>
      </c>
      <c r="B659" s="20" t="s">
        <v>22451</v>
      </c>
      <c r="C659" s="20" t="s">
        <v>78</v>
      </c>
      <c r="D659" s="20" t="str">
        <f t="shared" si="10"/>
        <v>TX - VPĐang học</v>
      </c>
      <c r="E659" s="20" t="s">
        <v>6332</v>
      </c>
      <c r="F659" s="20" t="s">
        <v>78</v>
      </c>
      <c r="G659" s="20" t="s">
        <v>5916</v>
      </c>
      <c r="H659" s="20" t="s">
        <v>6113</v>
      </c>
      <c r="I659" s="20" t="s">
        <v>22451</v>
      </c>
      <c r="J659" s="33" t="s">
        <v>22452</v>
      </c>
      <c r="K659" s="215" t="s">
        <v>405</v>
      </c>
      <c r="L659" s="20">
        <f t="shared" si="11"/>
        <v>3</v>
      </c>
      <c r="M659" s="20">
        <f t="shared" si="12"/>
        <v>8</v>
      </c>
      <c r="N659" s="20">
        <f t="shared" si="13"/>
        <v>2020</v>
      </c>
      <c r="O659" s="20">
        <v>96</v>
      </c>
      <c r="P659" s="209">
        <f t="shared" si="14"/>
        <v>46968</v>
      </c>
      <c r="Q659" s="20"/>
      <c r="R659" s="20" t="s">
        <v>22451</v>
      </c>
      <c r="S659" s="19" t="s">
        <v>2382</v>
      </c>
      <c r="T659" s="19" t="s">
        <v>618</v>
      </c>
      <c r="U659" s="19" t="s">
        <v>392</v>
      </c>
      <c r="V659" s="210">
        <v>30661</v>
      </c>
      <c r="W659" s="20" t="s">
        <v>75</v>
      </c>
      <c r="X659" s="20" t="s">
        <v>18501</v>
      </c>
      <c r="Y659" s="33" t="s">
        <v>22453</v>
      </c>
      <c r="Z659" s="19" t="s">
        <v>62</v>
      </c>
      <c r="AA659" s="20" t="s">
        <v>6488</v>
      </c>
      <c r="AB659" s="19" t="s">
        <v>14641</v>
      </c>
      <c r="AC659" s="20" t="s">
        <v>14407</v>
      </c>
    </row>
    <row r="660" spans="1:29" ht="22.5" customHeight="1" x14ac:dyDescent="0.35">
      <c r="A660" s="33">
        <v>658</v>
      </c>
      <c r="B660" s="20" t="s">
        <v>22454</v>
      </c>
      <c r="C660" s="20" t="s">
        <v>50</v>
      </c>
      <c r="D660" s="20" t="str">
        <f t="shared" si="10"/>
        <v>DNAVĐang học</v>
      </c>
      <c r="E660" s="20" t="s">
        <v>6332</v>
      </c>
      <c r="F660" s="20" t="s">
        <v>78</v>
      </c>
      <c r="G660" s="20" t="s">
        <v>33</v>
      </c>
      <c r="H660" s="20" t="s">
        <v>35</v>
      </c>
      <c r="I660" s="20" t="s">
        <v>22455</v>
      </c>
      <c r="J660" s="33" t="s">
        <v>621</v>
      </c>
      <c r="K660" s="215" t="s">
        <v>622</v>
      </c>
      <c r="L660" s="20">
        <f t="shared" si="11"/>
        <v>5</v>
      </c>
      <c r="M660" s="20">
        <f t="shared" si="12"/>
        <v>8</v>
      </c>
      <c r="N660" s="20">
        <f t="shared" si="13"/>
        <v>2022</v>
      </c>
      <c r="O660" s="20">
        <v>72</v>
      </c>
      <c r="P660" s="209">
        <f t="shared" si="14"/>
        <v>46970</v>
      </c>
      <c r="Q660" s="20"/>
      <c r="R660" s="20" t="s">
        <v>22454</v>
      </c>
      <c r="S660" s="19" t="s">
        <v>22456</v>
      </c>
      <c r="T660" s="19" t="s">
        <v>22457</v>
      </c>
      <c r="U660" s="19" t="s">
        <v>374</v>
      </c>
      <c r="V660" s="209">
        <v>34210</v>
      </c>
      <c r="W660" s="20" t="s">
        <v>44</v>
      </c>
      <c r="X660" s="20">
        <v>18</v>
      </c>
      <c r="Y660" s="33" t="s">
        <v>10410</v>
      </c>
      <c r="Z660" s="19" t="s">
        <v>234</v>
      </c>
      <c r="AA660" s="20" t="s">
        <v>47</v>
      </c>
      <c r="AB660" s="19" t="s">
        <v>14285</v>
      </c>
      <c r="AC660" s="20" t="s">
        <v>14286</v>
      </c>
    </row>
    <row r="661" spans="1:29" ht="22.5" customHeight="1" x14ac:dyDescent="0.35">
      <c r="A661" s="33">
        <v>659</v>
      </c>
      <c r="B661" s="20" t="s">
        <v>22458</v>
      </c>
      <c r="C661" s="20" t="s">
        <v>50</v>
      </c>
      <c r="D661" s="20" t="str">
        <f t="shared" si="10"/>
        <v>DNAVĐang học</v>
      </c>
      <c r="E661" s="20" t="s">
        <v>6332</v>
      </c>
      <c r="F661" s="20" t="s">
        <v>78</v>
      </c>
      <c r="G661" s="20" t="s">
        <v>33</v>
      </c>
      <c r="H661" s="20" t="s">
        <v>35</v>
      </c>
      <c r="I661" s="20" t="s">
        <v>22459</v>
      </c>
      <c r="J661" s="33" t="s">
        <v>621</v>
      </c>
      <c r="K661" s="215" t="s">
        <v>622</v>
      </c>
      <c r="L661" s="20">
        <f t="shared" si="11"/>
        <v>5</v>
      </c>
      <c r="M661" s="20">
        <f t="shared" si="12"/>
        <v>8</v>
      </c>
      <c r="N661" s="20">
        <f t="shared" si="13"/>
        <v>2022</v>
      </c>
      <c r="O661" s="20">
        <v>72</v>
      </c>
      <c r="P661" s="209">
        <f t="shared" si="14"/>
        <v>46970</v>
      </c>
      <c r="Q661" s="20"/>
      <c r="R661" s="20" t="s">
        <v>22458</v>
      </c>
      <c r="S661" s="19" t="s">
        <v>22460</v>
      </c>
      <c r="T661" s="19" t="s">
        <v>1006</v>
      </c>
      <c r="U661" s="19" t="s">
        <v>241</v>
      </c>
      <c r="V661" s="209">
        <v>34244</v>
      </c>
      <c r="W661" s="20" t="s">
        <v>44</v>
      </c>
      <c r="X661" s="20">
        <v>18</v>
      </c>
      <c r="Y661" s="33" t="s">
        <v>10410</v>
      </c>
      <c r="Z661" s="19" t="s">
        <v>234</v>
      </c>
      <c r="AA661" s="20" t="s">
        <v>47</v>
      </c>
      <c r="AB661" s="19" t="s">
        <v>14285</v>
      </c>
      <c r="AC661" s="20" t="s">
        <v>14286</v>
      </c>
    </row>
    <row r="662" spans="1:29" ht="22.5" customHeight="1" x14ac:dyDescent="0.35">
      <c r="A662" s="33">
        <v>660</v>
      </c>
      <c r="B662" s="20" t="s">
        <v>22461</v>
      </c>
      <c r="C662" s="20" t="s">
        <v>50</v>
      </c>
      <c r="D662" s="20" t="str">
        <f t="shared" si="10"/>
        <v>DNAVĐang học</v>
      </c>
      <c r="E662" s="20" t="s">
        <v>6332</v>
      </c>
      <c r="F662" s="20" t="s">
        <v>78</v>
      </c>
      <c r="G662" s="20" t="s">
        <v>33</v>
      </c>
      <c r="H662" s="20" t="s">
        <v>35</v>
      </c>
      <c r="I662" s="20" t="s">
        <v>22462</v>
      </c>
      <c r="J662" s="33" t="s">
        <v>621</v>
      </c>
      <c r="K662" s="215" t="s">
        <v>622</v>
      </c>
      <c r="L662" s="20">
        <f t="shared" si="11"/>
        <v>5</v>
      </c>
      <c r="M662" s="20">
        <f t="shared" si="12"/>
        <v>8</v>
      </c>
      <c r="N662" s="20">
        <f t="shared" si="13"/>
        <v>2022</v>
      </c>
      <c r="O662" s="20">
        <v>72</v>
      </c>
      <c r="P662" s="209">
        <f t="shared" si="14"/>
        <v>46970</v>
      </c>
      <c r="Q662" s="20"/>
      <c r="R662" s="20" t="s">
        <v>22461</v>
      </c>
      <c r="S662" s="19" t="s">
        <v>22463</v>
      </c>
      <c r="T662" s="19" t="s">
        <v>11640</v>
      </c>
      <c r="U662" s="19" t="s">
        <v>219</v>
      </c>
      <c r="V662" s="209">
        <v>33418</v>
      </c>
      <c r="W662" s="20" t="s">
        <v>44</v>
      </c>
      <c r="X662" s="20">
        <v>18</v>
      </c>
      <c r="Y662" s="33" t="s">
        <v>10410</v>
      </c>
      <c r="Z662" s="19" t="s">
        <v>234</v>
      </c>
      <c r="AA662" s="20" t="s">
        <v>47</v>
      </c>
      <c r="AB662" s="19" t="s">
        <v>14285</v>
      </c>
      <c r="AC662" s="20" t="s">
        <v>14286</v>
      </c>
    </row>
    <row r="663" spans="1:29" ht="22.5" customHeight="1" x14ac:dyDescent="0.35">
      <c r="A663" s="33">
        <v>661</v>
      </c>
      <c r="B663" s="20" t="s">
        <v>22464</v>
      </c>
      <c r="C663" s="20" t="s">
        <v>50</v>
      </c>
      <c r="D663" s="20" t="str">
        <f t="shared" si="10"/>
        <v>DNAVĐang học</v>
      </c>
      <c r="E663" s="20" t="s">
        <v>6332</v>
      </c>
      <c r="F663" s="20" t="s">
        <v>78</v>
      </c>
      <c r="G663" s="20" t="s">
        <v>33</v>
      </c>
      <c r="H663" s="20" t="s">
        <v>35</v>
      </c>
      <c r="I663" s="20" t="s">
        <v>22465</v>
      </c>
      <c r="J663" s="33" t="s">
        <v>621</v>
      </c>
      <c r="K663" s="215" t="s">
        <v>622</v>
      </c>
      <c r="L663" s="20">
        <f t="shared" si="11"/>
        <v>5</v>
      </c>
      <c r="M663" s="20">
        <f t="shared" si="12"/>
        <v>8</v>
      </c>
      <c r="N663" s="20">
        <f t="shared" si="13"/>
        <v>2022</v>
      </c>
      <c r="O663" s="20">
        <v>72</v>
      </c>
      <c r="P663" s="209">
        <f t="shared" si="14"/>
        <v>46970</v>
      </c>
      <c r="Q663" s="20"/>
      <c r="R663" s="20" t="s">
        <v>22464</v>
      </c>
      <c r="S663" s="19" t="s">
        <v>22466</v>
      </c>
      <c r="T663" s="19" t="s">
        <v>232</v>
      </c>
      <c r="U663" s="19" t="s">
        <v>850</v>
      </c>
      <c r="V663" s="209">
        <v>33989</v>
      </c>
      <c r="W663" s="20" t="s">
        <v>44</v>
      </c>
      <c r="X663" s="20">
        <v>18</v>
      </c>
      <c r="Y663" s="33" t="s">
        <v>10410</v>
      </c>
      <c r="Z663" s="19" t="s">
        <v>234</v>
      </c>
      <c r="AA663" s="20" t="s">
        <v>47</v>
      </c>
      <c r="AB663" s="19" t="s">
        <v>14285</v>
      </c>
      <c r="AC663" s="20" t="s">
        <v>14286</v>
      </c>
    </row>
    <row r="664" spans="1:29" ht="22.5" customHeight="1" x14ac:dyDescent="0.35">
      <c r="A664" s="33">
        <v>662</v>
      </c>
      <c r="B664" s="20" t="s">
        <v>22467</v>
      </c>
      <c r="C664" s="20" t="s">
        <v>50</v>
      </c>
      <c r="D664" s="20" t="str">
        <f t="shared" si="10"/>
        <v>DNAVĐang học</v>
      </c>
      <c r="E664" s="20" t="s">
        <v>6332</v>
      </c>
      <c r="F664" s="20" t="s">
        <v>78</v>
      </c>
      <c r="G664" s="20" t="s">
        <v>33</v>
      </c>
      <c r="H664" s="20" t="s">
        <v>35</v>
      </c>
      <c r="I664" s="20" t="s">
        <v>22468</v>
      </c>
      <c r="J664" s="33" t="s">
        <v>1467</v>
      </c>
      <c r="K664" s="215" t="s">
        <v>1468</v>
      </c>
      <c r="L664" s="20">
        <f t="shared" si="11"/>
        <v>19</v>
      </c>
      <c r="M664" s="20">
        <f t="shared" si="12"/>
        <v>8</v>
      </c>
      <c r="N664" s="20">
        <f t="shared" si="13"/>
        <v>2022</v>
      </c>
      <c r="O664" s="20">
        <v>72</v>
      </c>
      <c r="P664" s="209">
        <f t="shared" si="14"/>
        <v>46984</v>
      </c>
      <c r="Q664" s="20"/>
      <c r="R664" s="20" t="s">
        <v>22467</v>
      </c>
      <c r="S664" s="19" t="s">
        <v>310</v>
      </c>
      <c r="T664" s="19" t="s">
        <v>298</v>
      </c>
      <c r="U664" s="19" t="s">
        <v>219</v>
      </c>
      <c r="V664" s="209">
        <v>34123</v>
      </c>
      <c r="W664" s="20" t="s">
        <v>44</v>
      </c>
      <c r="X664" s="20">
        <v>18</v>
      </c>
      <c r="Y664" s="33" t="s">
        <v>10410</v>
      </c>
      <c r="Z664" s="19" t="s">
        <v>234</v>
      </c>
      <c r="AA664" s="20" t="s">
        <v>47</v>
      </c>
      <c r="AB664" s="19" t="s">
        <v>14285</v>
      </c>
      <c r="AC664" s="20" t="s">
        <v>14286</v>
      </c>
    </row>
    <row r="665" spans="1:29" ht="22.5" customHeight="1" x14ac:dyDescent="0.35">
      <c r="A665" s="33">
        <v>663</v>
      </c>
      <c r="B665" s="20" t="s">
        <v>22469</v>
      </c>
      <c r="C665" s="20" t="s">
        <v>50</v>
      </c>
      <c r="D665" s="20" t="str">
        <f t="shared" si="10"/>
        <v>DNAVĐang học</v>
      </c>
      <c r="E665" s="20" t="s">
        <v>6332</v>
      </c>
      <c r="F665" s="20" t="s">
        <v>78</v>
      </c>
      <c r="G665" s="20" t="s">
        <v>33</v>
      </c>
      <c r="H665" s="20" t="s">
        <v>35</v>
      </c>
      <c r="I665" s="20" t="s">
        <v>22470</v>
      </c>
      <c r="J665" s="33" t="s">
        <v>843</v>
      </c>
      <c r="K665" s="215" t="s">
        <v>844</v>
      </c>
      <c r="L665" s="20">
        <f t="shared" si="11"/>
        <v>18</v>
      </c>
      <c r="M665" s="20">
        <f t="shared" si="12"/>
        <v>11</v>
      </c>
      <c r="N665" s="20">
        <f t="shared" si="13"/>
        <v>2022</v>
      </c>
      <c r="O665" s="20">
        <v>72</v>
      </c>
      <c r="P665" s="209">
        <f t="shared" si="14"/>
        <v>47075</v>
      </c>
      <c r="Q665" s="20"/>
      <c r="R665" s="20" t="s">
        <v>22469</v>
      </c>
      <c r="S665" s="19" t="s">
        <v>22471</v>
      </c>
      <c r="T665" s="19" t="s">
        <v>3105</v>
      </c>
      <c r="U665" s="19" t="s">
        <v>17806</v>
      </c>
      <c r="V665" s="209">
        <v>36025</v>
      </c>
      <c r="W665" s="20" t="s">
        <v>44</v>
      </c>
      <c r="X665" s="20">
        <v>18</v>
      </c>
      <c r="Y665" s="33" t="s">
        <v>10410</v>
      </c>
      <c r="Z665" s="19" t="s">
        <v>234</v>
      </c>
      <c r="AA665" s="20" t="s">
        <v>47</v>
      </c>
      <c r="AB665" s="19" t="s">
        <v>14285</v>
      </c>
      <c r="AC665" s="20" t="s">
        <v>14286</v>
      </c>
    </row>
    <row r="666" spans="1:29" ht="22.5" customHeight="1" x14ac:dyDescent="0.35">
      <c r="A666" s="33">
        <v>664</v>
      </c>
      <c r="B666" s="20" t="s">
        <v>22472</v>
      </c>
      <c r="C666" s="20" t="s">
        <v>50</v>
      </c>
      <c r="D666" s="20" t="str">
        <f t="shared" si="10"/>
        <v>DNAVĐang học</v>
      </c>
      <c r="E666" s="20" t="s">
        <v>6332</v>
      </c>
      <c r="F666" s="20" t="s">
        <v>78</v>
      </c>
      <c r="G666" s="20" t="s">
        <v>33</v>
      </c>
      <c r="H666" s="20" t="s">
        <v>35</v>
      </c>
      <c r="I666" s="20" t="s">
        <v>22473</v>
      </c>
      <c r="J666" s="33" t="s">
        <v>1594</v>
      </c>
      <c r="K666" s="215" t="s">
        <v>1595</v>
      </c>
      <c r="L666" s="20">
        <f t="shared" si="11"/>
        <v>21</v>
      </c>
      <c r="M666" s="20">
        <f t="shared" si="12"/>
        <v>10</v>
      </c>
      <c r="N666" s="20">
        <f t="shared" si="13"/>
        <v>2022</v>
      </c>
      <c r="O666" s="20">
        <v>72</v>
      </c>
      <c r="P666" s="209">
        <f t="shared" si="14"/>
        <v>47047</v>
      </c>
      <c r="Q666" s="20"/>
      <c r="R666" s="20" t="s">
        <v>22472</v>
      </c>
      <c r="S666" s="19" t="s">
        <v>22474</v>
      </c>
      <c r="T666" s="19" t="s">
        <v>22475</v>
      </c>
      <c r="U666" s="19" t="s">
        <v>457</v>
      </c>
      <c r="V666" s="209">
        <v>34873</v>
      </c>
      <c r="W666" s="20" t="s">
        <v>44</v>
      </c>
      <c r="X666" s="20">
        <v>18</v>
      </c>
      <c r="Y666" s="33" t="s">
        <v>10410</v>
      </c>
      <c r="Z666" s="19" t="s">
        <v>234</v>
      </c>
      <c r="AA666" s="20" t="s">
        <v>47</v>
      </c>
      <c r="AB666" s="19" t="s">
        <v>14285</v>
      </c>
      <c r="AC666" s="20" t="s">
        <v>14286</v>
      </c>
    </row>
    <row r="667" spans="1:29" ht="22.5" customHeight="1" x14ac:dyDescent="0.35">
      <c r="A667" s="33">
        <v>665</v>
      </c>
      <c r="B667" s="20" t="s">
        <v>22476</v>
      </c>
      <c r="C667" s="20" t="s">
        <v>50</v>
      </c>
      <c r="D667" s="20" t="str">
        <f t="shared" si="10"/>
        <v>DNAVĐang học</v>
      </c>
      <c r="E667" s="20" t="s">
        <v>6332</v>
      </c>
      <c r="F667" s="20" t="s">
        <v>78</v>
      </c>
      <c r="G667" s="20" t="s">
        <v>33</v>
      </c>
      <c r="H667" s="20" t="s">
        <v>35</v>
      </c>
      <c r="I667" s="20" t="s">
        <v>22477</v>
      </c>
      <c r="J667" s="33" t="s">
        <v>1594</v>
      </c>
      <c r="K667" s="215" t="s">
        <v>1595</v>
      </c>
      <c r="L667" s="20">
        <f t="shared" si="11"/>
        <v>21</v>
      </c>
      <c r="M667" s="20">
        <f t="shared" si="12"/>
        <v>10</v>
      </c>
      <c r="N667" s="20">
        <f t="shared" si="13"/>
        <v>2022</v>
      </c>
      <c r="O667" s="20">
        <v>72</v>
      </c>
      <c r="P667" s="209">
        <f t="shared" si="14"/>
        <v>47047</v>
      </c>
      <c r="Q667" s="20"/>
      <c r="R667" s="20" t="s">
        <v>22476</v>
      </c>
      <c r="S667" s="19" t="s">
        <v>22478</v>
      </c>
      <c r="T667" s="19" t="s">
        <v>22479</v>
      </c>
      <c r="U667" s="19" t="s">
        <v>260</v>
      </c>
      <c r="V667" s="209">
        <v>35408</v>
      </c>
      <c r="W667" s="20" t="s">
        <v>44</v>
      </c>
      <c r="X667" s="20">
        <v>18</v>
      </c>
      <c r="Y667" s="33" t="s">
        <v>10410</v>
      </c>
      <c r="Z667" s="19" t="s">
        <v>234</v>
      </c>
      <c r="AA667" s="20" t="s">
        <v>47</v>
      </c>
      <c r="AB667" s="19" t="s">
        <v>14285</v>
      </c>
      <c r="AC667" s="20" t="s">
        <v>14286</v>
      </c>
    </row>
    <row r="668" spans="1:29" ht="22.5" customHeight="1" x14ac:dyDescent="0.35">
      <c r="A668" s="33">
        <v>666</v>
      </c>
      <c r="B668" s="20" t="s">
        <v>22480</v>
      </c>
      <c r="C668" s="20" t="s">
        <v>50</v>
      </c>
      <c r="D668" s="20" t="str">
        <f t="shared" si="10"/>
        <v>DNAVĐang học</v>
      </c>
      <c r="E668" s="20" t="s">
        <v>6332</v>
      </c>
      <c r="F668" s="20" t="s">
        <v>78</v>
      </c>
      <c r="G668" s="20" t="s">
        <v>33</v>
      </c>
      <c r="H668" s="20" t="s">
        <v>35</v>
      </c>
      <c r="I668" s="20" t="s">
        <v>22481</v>
      </c>
      <c r="J668" s="33" t="s">
        <v>4687</v>
      </c>
      <c r="K668" s="215" t="s">
        <v>4688</v>
      </c>
      <c r="L668" s="20">
        <f t="shared" si="11"/>
        <v>28</v>
      </c>
      <c r="M668" s="20">
        <f t="shared" si="12"/>
        <v>11</v>
      </c>
      <c r="N668" s="20">
        <f t="shared" si="13"/>
        <v>2022</v>
      </c>
      <c r="O668" s="20">
        <v>72</v>
      </c>
      <c r="P668" s="209">
        <f t="shared" si="14"/>
        <v>47085</v>
      </c>
      <c r="Q668" s="20"/>
      <c r="R668" s="20" t="s">
        <v>22480</v>
      </c>
      <c r="S668" s="19" t="s">
        <v>13679</v>
      </c>
      <c r="T668" s="19" t="s">
        <v>476</v>
      </c>
      <c r="U668" s="19" t="s">
        <v>173</v>
      </c>
      <c r="V668" s="209">
        <v>33494</v>
      </c>
      <c r="W668" s="20" t="s">
        <v>44</v>
      </c>
      <c r="X668" s="20">
        <v>18</v>
      </c>
      <c r="Y668" s="33" t="s">
        <v>10410</v>
      </c>
      <c r="Z668" s="19" t="s">
        <v>234</v>
      </c>
      <c r="AA668" s="20" t="s">
        <v>47</v>
      </c>
      <c r="AB668" s="19" t="s">
        <v>14285</v>
      </c>
      <c r="AC668" s="20" t="s">
        <v>14286</v>
      </c>
    </row>
    <row r="669" spans="1:29" ht="22.5" customHeight="1" x14ac:dyDescent="0.35">
      <c r="A669" s="33">
        <v>667</v>
      </c>
      <c r="B669" s="20" t="s">
        <v>22482</v>
      </c>
      <c r="C669" s="20" t="s">
        <v>50</v>
      </c>
      <c r="D669" s="20" t="str">
        <f t="shared" si="10"/>
        <v>DNAVĐang học</v>
      </c>
      <c r="E669" s="20" t="s">
        <v>6332</v>
      </c>
      <c r="F669" s="20" t="s">
        <v>78</v>
      </c>
      <c r="G669" s="20" t="s">
        <v>33</v>
      </c>
      <c r="H669" s="20" t="s">
        <v>35</v>
      </c>
      <c r="I669" s="20" t="s">
        <v>22483</v>
      </c>
      <c r="J669" s="33" t="s">
        <v>11107</v>
      </c>
      <c r="K669" s="215" t="s">
        <v>11108</v>
      </c>
      <c r="L669" s="20">
        <f t="shared" si="11"/>
        <v>15</v>
      </c>
      <c r="M669" s="20">
        <f t="shared" si="12"/>
        <v>2</v>
      </c>
      <c r="N669" s="20">
        <f t="shared" si="13"/>
        <v>2023</v>
      </c>
      <c r="O669" s="20">
        <v>72</v>
      </c>
      <c r="P669" s="209">
        <f t="shared" si="14"/>
        <v>47164</v>
      </c>
      <c r="Q669" s="20"/>
      <c r="R669" s="20" t="s">
        <v>22482</v>
      </c>
      <c r="S669" s="19" t="s">
        <v>22484</v>
      </c>
      <c r="T669" s="19" t="s">
        <v>1710</v>
      </c>
      <c r="U669" s="19" t="s">
        <v>457</v>
      </c>
      <c r="V669" s="209">
        <v>31791</v>
      </c>
      <c r="W669" s="20" t="s">
        <v>44</v>
      </c>
      <c r="X669" s="20">
        <v>18</v>
      </c>
      <c r="Y669" s="33" t="s">
        <v>10410</v>
      </c>
      <c r="Z669" s="19" t="s">
        <v>234</v>
      </c>
      <c r="AA669" s="20" t="s">
        <v>47</v>
      </c>
      <c r="AB669" s="19" t="s">
        <v>14285</v>
      </c>
      <c r="AC669" s="20" t="s">
        <v>14286</v>
      </c>
    </row>
    <row r="670" spans="1:29" ht="22.5" customHeight="1" x14ac:dyDescent="0.35">
      <c r="A670" s="33">
        <v>668</v>
      </c>
      <c r="B670" s="20" t="s">
        <v>22485</v>
      </c>
      <c r="C670" s="20" t="s">
        <v>50</v>
      </c>
      <c r="D670" s="20" t="str">
        <f t="shared" si="10"/>
        <v>ĐN - CTĐang học</v>
      </c>
      <c r="E670" s="20" t="s">
        <v>6332</v>
      </c>
      <c r="F670" s="20" t="s">
        <v>78</v>
      </c>
      <c r="G670" s="20" t="s">
        <v>33</v>
      </c>
      <c r="H670" s="20" t="s">
        <v>402</v>
      </c>
      <c r="I670" s="20" t="s">
        <v>22486</v>
      </c>
      <c r="J670" s="33" t="s">
        <v>10750</v>
      </c>
      <c r="K670" s="215" t="s">
        <v>10751</v>
      </c>
      <c r="L670" s="20">
        <f t="shared" si="11"/>
        <v>23</v>
      </c>
      <c r="M670" s="20">
        <f t="shared" si="12"/>
        <v>9</v>
      </c>
      <c r="N670" s="20">
        <f t="shared" si="13"/>
        <v>2022</v>
      </c>
      <c r="O670" s="20">
        <v>72</v>
      </c>
      <c r="P670" s="209">
        <f t="shared" si="14"/>
        <v>47019</v>
      </c>
      <c r="Q670" s="20"/>
      <c r="R670" s="20" t="s">
        <v>22485</v>
      </c>
      <c r="S670" s="19" t="s">
        <v>22487</v>
      </c>
      <c r="T670" s="19" t="s">
        <v>3448</v>
      </c>
      <c r="U670" s="19" t="s">
        <v>316</v>
      </c>
      <c r="V670" s="209">
        <v>30529</v>
      </c>
      <c r="W670" s="20" t="s">
        <v>75</v>
      </c>
      <c r="X670" s="20">
        <v>18</v>
      </c>
      <c r="Y670" s="33" t="s">
        <v>22488</v>
      </c>
      <c r="Z670" s="19" t="s">
        <v>46</v>
      </c>
      <c r="AA670" s="20" t="s">
        <v>14883</v>
      </c>
      <c r="AB670" s="19" t="s">
        <v>684</v>
      </c>
      <c r="AC670" s="20" t="s">
        <v>14286</v>
      </c>
    </row>
    <row r="671" spans="1:29" ht="22.5" customHeight="1" x14ac:dyDescent="0.35">
      <c r="A671" s="33">
        <v>669</v>
      </c>
      <c r="B671" s="20" t="s">
        <v>22489</v>
      </c>
      <c r="C671" s="20" t="s">
        <v>50</v>
      </c>
      <c r="D671" s="20" t="str">
        <f t="shared" si="10"/>
        <v>DNAGĐang học</v>
      </c>
      <c r="E671" s="20" t="s">
        <v>6332</v>
      </c>
      <c r="F671" s="20" t="s">
        <v>78</v>
      </c>
      <c r="G671" s="20" t="s">
        <v>33</v>
      </c>
      <c r="H671" s="20" t="s">
        <v>402</v>
      </c>
      <c r="I671" s="20" t="s">
        <v>22490</v>
      </c>
      <c r="J671" s="33" t="s">
        <v>621</v>
      </c>
      <c r="K671" s="215" t="s">
        <v>622</v>
      </c>
      <c r="L671" s="20">
        <f t="shared" si="11"/>
        <v>5</v>
      </c>
      <c r="M671" s="20">
        <f t="shared" si="12"/>
        <v>8</v>
      </c>
      <c r="N671" s="20">
        <f t="shared" si="13"/>
        <v>2022</v>
      </c>
      <c r="O671" s="20">
        <v>72</v>
      </c>
      <c r="P671" s="209">
        <f t="shared" si="14"/>
        <v>46970</v>
      </c>
      <c r="Q671" s="20"/>
      <c r="R671" s="20" t="s">
        <v>22489</v>
      </c>
      <c r="S671" s="19" t="s">
        <v>22491</v>
      </c>
      <c r="T671" s="19" t="s">
        <v>370</v>
      </c>
      <c r="U671" s="19" t="s">
        <v>245</v>
      </c>
      <c r="V671" s="209">
        <v>29358</v>
      </c>
      <c r="W671" s="20" t="s">
        <v>44</v>
      </c>
      <c r="X671" s="20">
        <v>18</v>
      </c>
      <c r="Y671" s="33" t="s">
        <v>22492</v>
      </c>
      <c r="Z671" s="19" t="s">
        <v>211</v>
      </c>
      <c r="AA671" s="20" t="s">
        <v>505</v>
      </c>
      <c r="AB671" s="19" t="s">
        <v>16698</v>
      </c>
      <c r="AC671" s="20" t="s">
        <v>14286</v>
      </c>
    </row>
    <row r="672" spans="1:29" ht="22.5" customHeight="1" x14ac:dyDescent="0.35">
      <c r="A672" s="33">
        <v>670</v>
      </c>
      <c r="B672" s="20" t="s">
        <v>22493</v>
      </c>
      <c r="C672" s="20" t="s">
        <v>50</v>
      </c>
      <c r="D672" s="20" t="str">
        <f t="shared" si="10"/>
        <v>DNAGĐang học</v>
      </c>
      <c r="E672" s="20" t="s">
        <v>6332</v>
      </c>
      <c r="F672" s="20" t="s">
        <v>78</v>
      </c>
      <c r="G672" s="20" t="s">
        <v>33</v>
      </c>
      <c r="H672" s="20" t="s">
        <v>402</v>
      </c>
      <c r="I672" s="20" t="s">
        <v>22494</v>
      </c>
      <c r="J672" s="33" t="s">
        <v>621</v>
      </c>
      <c r="K672" s="215" t="s">
        <v>622</v>
      </c>
      <c r="L672" s="20">
        <f t="shared" si="11"/>
        <v>5</v>
      </c>
      <c r="M672" s="20">
        <f t="shared" si="12"/>
        <v>8</v>
      </c>
      <c r="N672" s="20">
        <f t="shared" si="13"/>
        <v>2022</v>
      </c>
      <c r="O672" s="20">
        <v>72</v>
      </c>
      <c r="P672" s="209">
        <f t="shared" si="14"/>
        <v>46970</v>
      </c>
      <c r="Q672" s="20"/>
      <c r="R672" s="20" t="s">
        <v>22493</v>
      </c>
      <c r="S672" s="19" t="s">
        <v>22495</v>
      </c>
      <c r="T672" s="19" t="s">
        <v>449</v>
      </c>
      <c r="U672" s="19" t="s">
        <v>15308</v>
      </c>
      <c r="V672" s="209">
        <v>31722</v>
      </c>
      <c r="W672" s="20" t="s">
        <v>75</v>
      </c>
      <c r="X672" s="20">
        <v>18</v>
      </c>
      <c r="Y672" s="33" t="s">
        <v>22492</v>
      </c>
      <c r="Z672" s="19" t="s">
        <v>211</v>
      </c>
      <c r="AA672" s="20" t="s">
        <v>505</v>
      </c>
      <c r="AB672" s="19" t="s">
        <v>16698</v>
      </c>
      <c r="AC672" s="20" t="s">
        <v>14286</v>
      </c>
    </row>
    <row r="673" spans="1:29" ht="22.5" customHeight="1" x14ac:dyDescent="0.35">
      <c r="A673" s="33">
        <v>671</v>
      </c>
      <c r="B673" s="20" t="s">
        <v>22496</v>
      </c>
      <c r="C673" s="20" t="s">
        <v>50</v>
      </c>
      <c r="D673" s="20" t="str">
        <f t="shared" si="10"/>
        <v>DNDHĐang học</v>
      </c>
      <c r="E673" s="20" t="s">
        <v>6332</v>
      </c>
      <c r="F673" s="20" t="s">
        <v>78</v>
      </c>
      <c r="G673" s="20" t="s">
        <v>33</v>
      </c>
      <c r="H673" s="20" t="s">
        <v>402</v>
      </c>
      <c r="I673" s="20" t="s">
        <v>22497</v>
      </c>
      <c r="J673" s="33" t="s">
        <v>10468</v>
      </c>
      <c r="K673" s="215" t="s">
        <v>10469</v>
      </c>
      <c r="L673" s="20">
        <f t="shared" si="11"/>
        <v>15</v>
      </c>
      <c r="M673" s="20">
        <f t="shared" si="12"/>
        <v>12</v>
      </c>
      <c r="N673" s="20">
        <f t="shared" si="13"/>
        <v>2022</v>
      </c>
      <c r="O673" s="20">
        <v>72</v>
      </c>
      <c r="P673" s="209">
        <f t="shared" si="14"/>
        <v>47102</v>
      </c>
      <c r="Q673" s="20"/>
      <c r="R673" s="20" t="s">
        <v>22496</v>
      </c>
      <c r="S673" s="19" t="s">
        <v>22498</v>
      </c>
      <c r="T673" s="19" t="s">
        <v>22499</v>
      </c>
      <c r="U673" s="19" t="s">
        <v>1909</v>
      </c>
      <c r="V673" s="209">
        <v>34038</v>
      </c>
      <c r="W673" s="20" t="s">
        <v>75</v>
      </c>
      <c r="X673" s="20">
        <v>18</v>
      </c>
      <c r="Y673" s="33" t="s">
        <v>22500</v>
      </c>
      <c r="Z673" s="19" t="s">
        <v>211</v>
      </c>
      <c r="AA673" s="20" t="s">
        <v>412</v>
      </c>
      <c r="AB673" s="19" t="s">
        <v>14262</v>
      </c>
      <c r="AC673" s="20" t="s">
        <v>14286</v>
      </c>
    </row>
    <row r="674" spans="1:29" ht="22.5" customHeight="1" x14ac:dyDescent="0.35">
      <c r="A674" s="33">
        <v>672</v>
      </c>
      <c r="B674" s="20" t="s">
        <v>22501</v>
      </c>
      <c r="C674" s="20" t="s">
        <v>50</v>
      </c>
      <c r="D674" s="20" t="str">
        <f t="shared" si="10"/>
        <v>DNKHĐang học</v>
      </c>
      <c r="E674" s="20" t="s">
        <v>6332</v>
      </c>
      <c r="F674" s="20" t="s">
        <v>78</v>
      </c>
      <c r="G674" s="20" t="s">
        <v>33</v>
      </c>
      <c r="H674" s="20" t="s">
        <v>402</v>
      </c>
      <c r="I674" s="20" t="s">
        <v>22502</v>
      </c>
      <c r="J674" s="33" t="s">
        <v>10494</v>
      </c>
      <c r="K674" s="215" t="s">
        <v>10495</v>
      </c>
      <c r="L674" s="20">
        <f t="shared" si="11"/>
        <v>4</v>
      </c>
      <c r="M674" s="20">
        <f t="shared" si="12"/>
        <v>10</v>
      </c>
      <c r="N674" s="20">
        <f t="shared" si="13"/>
        <v>2022</v>
      </c>
      <c r="O674" s="20">
        <v>72</v>
      </c>
      <c r="P674" s="209">
        <f t="shared" si="14"/>
        <v>47030</v>
      </c>
      <c r="Q674" s="20"/>
      <c r="R674" s="20" t="s">
        <v>22501</v>
      </c>
      <c r="S674" s="19" t="s">
        <v>22503</v>
      </c>
      <c r="T674" s="19" t="s">
        <v>22504</v>
      </c>
      <c r="U674" s="19" t="s">
        <v>1057</v>
      </c>
      <c r="V674" s="209">
        <v>35481</v>
      </c>
      <c r="W674" s="20" t="s">
        <v>75</v>
      </c>
      <c r="X674" s="20">
        <v>18</v>
      </c>
      <c r="Y674" s="33" t="s">
        <v>22505</v>
      </c>
      <c r="Z674" s="19" t="s">
        <v>211</v>
      </c>
      <c r="AA674" s="20" t="s">
        <v>598</v>
      </c>
      <c r="AB674" s="19" t="s">
        <v>599</v>
      </c>
      <c r="AC674" s="20" t="s">
        <v>14286</v>
      </c>
    </row>
    <row r="675" spans="1:29" ht="22.5" customHeight="1" x14ac:dyDescent="0.35">
      <c r="A675" s="33">
        <v>673</v>
      </c>
      <c r="B675" s="20" t="s">
        <v>22506</v>
      </c>
      <c r="C675" s="20" t="s">
        <v>50</v>
      </c>
      <c r="D675" s="20" t="str">
        <f t="shared" si="10"/>
        <v>DNNTĐang học</v>
      </c>
      <c r="E675" s="20" t="s">
        <v>6332</v>
      </c>
      <c r="F675" s="20" t="s">
        <v>78</v>
      </c>
      <c r="G675" s="20" t="s">
        <v>33</v>
      </c>
      <c r="H675" s="20" t="s">
        <v>402</v>
      </c>
      <c r="I675" s="20" t="s">
        <v>22507</v>
      </c>
      <c r="J675" s="33" t="s">
        <v>4000</v>
      </c>
      <c r="K675" s="215" t="s">
        <v>4001</v>
      </c>
      <c r="L675" s="20">
        <f t="shared" si="11"/>
        <v>9</v>
      </c>
      <c r="M675" s="20">
        <f t="shared" si="12"/>
        <v>8</v>
      </c>
      <c r="N675" s="20">
        <f t="shared" si="13"/>
        <v>2022</v>
      </c>
      <c r="O675" s="20">
        <v>72</v>
      </c>
      <c r="P675" s="209">
        <f t="shared" si="14"/>
        <v>46974</v>
      </c>
      <c r="Q675" s="20"/>
      <c r="R675" s="20" t="s">
        <v>22506</v>
      </c>
      <c r="S675" s="19" t="s">
        <v>22508</v>
      </c>
      <c r="T675" s="19" t="s">
        <v>22509</v>
      </c>
      <c r="U675" s="19" t="s">
        <v>11662</v>
      </c>
      <c r="V675" s="210">
        <v>35791</v>
      </c>
      <c r="W675" s="20" t="s">
        <v>44</v>
      </c>
      <c r="X675" s="20">
        <v>18</v>
      </c>
      <c r="Y675" s="33" t="s">
        <v>22510</v>
      </c>
      <c r="Z675" s="19" t="s">
        <v>234</v>
      </c>
      <c r="AA675" s="20" t="s">
        <v>676</v>
      </c>
      <c r="AB675" s="19" t="s">
        <v>14221</v>
      </c>
      <c r="AC675" s="20" t="s">
        <v>14286</v>
      </c>
    </row>
    <row r="676" spans="1:29" ht="22.5" customHeight="1" x14ac:dyDescent="0.35">
      <c r="A676" s="33">
        <v>674</v>
      </c>
      <c r="B676" s="20" t="s">
        <v>22511</v>
      </c>
      <c r="C676" s="20" t="s">
        <v>50</v>
      </c>
      <c r="D676" s="20" t="str">
        <f t="shared" si="10"/>
        <v>DNPĐang học</v>
      </c>
      <c r="E676" s="20" t="s">
        <v>6332</v>
      </c>
      <c r="F676" s="20" t="s">
        <v>78</v>
      </c>
      <c r="G676" s="20" t="s">
        <v>33</v>
      </c>
      <c r="H676" s="20" t="s">
        <v>524</v>
      </c>
      <c r="I676" s="20" t="s">
        <v>22512</v>
      </c>
      <c r="J676" s="33" t="s">
        <v>621</v>
      </c>
      <c r="K676" s="215" t="s">
        <v>622</v>
      </c>
      <c r="L676" s="20">
        <f t="shared" si="11"/>
        <v>5</v>
      </c>
      <c r="M676" s="20">
        <f t="shared" si="12"/>
        <v>8</v>
      </c>
      <c r="N676" s="20">
        <f t="shared" si="13"/>
        <v>2022</v>
      </c>
      <c r="O676" s="20">
        <v>72</v>
      </c>
      <c r="P676" s="209">
        <f t="shared" si="14"/>
        <v>46970</v>
      </c>
      <c r="Q676" s="20"/>
      <c r="R676" s="20" t="s">
        <v>22511</v>
      </c>
      <c r="S676" s="19" t="s">
        <v>14149</v>
      </c>
      <c r="T676" s="19" t="s">
        <v>493</v>
      </c>
      <c r="U676" s="19" t="s">
        <v>1108</v>
      </c>
      <c r="V676" s="210">
        <v>33892</v>
      </c>
      <c r="W676" s="20" t="s">
        <v>44</v>
      </c>
      <c r="X676" s="20">
        <v>18</v>
      </c>
      <c r="Y676" s="33" t="s">
        <v>22513</v>
      </c>
      <c r="Z676" s="19" t="s">
        <v>46</v>
      </c>
      <c r="AA676" s="20" t="s">
        <v>2305</v>
      </c>
      <c r="AB676" s="19" t="s">
        <v>2306</v>
      </c>
      <c r="AC676" s="20" t="s">
        <v>14286</v>
      </c>
    </row>
    <row r="677" spans="1:29" ht="22.5" customHeight="1" x14ac:dyDescent="0.35">
      <c r="A677" s="33">
        <v>675</v>
      </c>
      <c r="B677" s="20" t="s">
        <v>22514</v>
      </c>
      <c r="C677" s="20" t="s">
        <v>50</v>
      </c>
      <c r="D677" s="20" t="str">
        <f t="shared" si="10"/>
        <v>DNPĐang học</v>
      </c>
      <c r="E677" s="20" t="s">
        <v>6332</v>
      </c>
      <c r="F677" s="20" t="s">
        <v>78</v>
      </c>
      <c r="G677" s="20" t="s">
        <v>33</v>
      </c>
      <c r="H677" s="20" t="s">
        <v>524</v>
      </c>
      <c r="I677" s="20" t="s">
        <v>22515</v>
      </c>
      <c r="J677" s="33" t="s">
        <v>621</v>
      </c>
      <c r="K677" s="215" t="s">
        <v>622</v>
      </c>
      <c r="L677" s="20">
        <f t="shared" si="11"/>
        <v>5</v>
      </c>
      <c r="M677" s="20">
        <f t="shared" si="12"/>
        <v>8</v>
      </c>
      <c r="N677" s="20">
        <f t="shared" si="13"/>
        <v>2022</v>
      </c>
      <c r="O677" s="20">
        <v>72</v>
      </c>
      <c r="P677" s="209">
        <f t="shared" si="14"/>
        <v>46970</v>
      </c>
      <c r="Q677" s="20"/>
      <c r="R677" s="20" t="s">
        <v>22514</v>
      </c>
      <c r="S677" s="19" t="s">
        <v>22516</v>
      </c>
      <c r="T677" s="19" t="s">
        <v>336</v>
      </c>
      <c r="U677" s="19" t="s">
        <v>342</v>
      </c>
      <c r="V677" s="209">
        <v>33493</v>
      </c>
      <c r="W677" s="20" t="s">
        <v>75</v>
      </c>
      <c r="X677" s="20">
        <v>18</v>
      </c>
      <c r="Y677" s="33" t="s">
        <v>22517</v>
      </c>
      <c r="Z677" s="19" t="s">
        <v>211</v>
      </c>
      <c r="AA677" s="20" t="s">
        <v>2305</v>
      </c>
      <c r="AB677" s="19" t="s">
        <v>2306</v>
      </c>
      <c r="AC677" s="20" t="s">
        <v>14286</v>
      </c>
    </row>
    <row r="678" spans="1:29" ht="22.5" customHeight="1" x14ac:dyDescent="0.35">
      <c r="A678" s="33">
        <v>676</v>
      </c>
      <c r="B678" s="20" t="s">
        <v>22518</v>
      </c>
      <c r="C678" s="20" t="s">
        <v>50</v>
      </c>
      <c r="D678" s="20" t="str">
        <f t="shared" si="10"/>
        <v>DNPĐang học</v>
      </c>
      <c r="E678" s="20" t="s">
        <v>6332</v>
      </c>
      <c r="F678" s="20" t="s">
        <v>78</v>
      </c>
      <c r="G678" s="20" t="s">
        <v>33</v>
      </c>
      <c r="H678" s="20" t="s">
        <v>524</v>
      </c>
      <c r="I678" s="20" t="s">
        <v>22519</v>
      </c>
      <c r="J678" s="33" t="s">
        <v>843</v>
      </c>
      <c r="K678" s="215" t="s">
        <v>844</v>
      </c>
      <c r="L678" s="20">
        <f t="shared" si="11"/>
        <v>18</v>
      </c>
      <c r="M678" s="20">
        <f t="shared" si="12"/>
        <v>11</v>
      </c>
      <c r="N678" s="20">
        <f t="shared" si="13"/>
        <v>2022</v>
      </c>
      <c r="O678" s="20">
        <v>72</v>
      </c>
      <c r="P678" s="209">
        <f t="shared" si="14"/>
        <v>47075</v>
      </c>
      <c r="Q678" s="20"/>
      <c r="R678" s="20" t="s">
        <v>22518</v>
      </c>
      <c r="S678" s="19" t="s">
        <v>15742</v>
      </c>
      <c r="T678" s="19" t="s">
        <v>618</v>
      </c>
      <c r="U678" s="19" t="s">
        <v>462</v>
      </c>
      <c r="V678" s="209">
        <v>26931</v>
      </c>
      <c r="W678" s="20" t="s">
        <v>75</v>
      </c>
      <c r="X678" s="20">
        <v>18</v>
      </c>
      <c r="Y678" s="33" t="s">
        <v>22517</v>
      </c>
      <c r="Z678" s="19" t="s">
        <v>211</v>
      </c>
      <c r="AA678" s="20" t="s">
        <v>2305</v>
      </c>
      <c r="AB678" s="19" t="s">
        <v>2306</v>
      </c>
      <c r="AC678" s="20" t="s">
        <v>14286</v>
      </c>
    </row>
    <row r="679" spans="1:29" ht="22.5" customHeight="1" x14ac:dyDescent="0.35">
      <c r="A679" s="33">
        <v>677</v>
      </c>
      <c r="B679" s="20" t="s">
        <v>22520</v>
      </c>
      <c r="C679" s="20" t="s">
        <v>50</v>
      </c>
      <c r="D679" s="20" t="str">
        <f t="shared" si="10"/>
        <v>DNBDĐang học</v>
      </c>
      <c r="E679" s="20" t="s">
        <v>6332</v>
      </c>
      <c r="F679" s="20" t="s">
        <v>78</v>
      </c>
      <c r="G679" s="20" t="s">
        <v>33</v>
      </c>
      <c r="H679" s="20" t="s">
        <v>524</v>
      </c>
      <c r="I679" s="20" t="s">
        <v>22521</v>
      </c>
      <c r="J679" s="33" t="s">
        <v>1486</v>
      </c>
      <c r="K679" s="215" t="s">
        <v>1487</v>
      </c>
      <c r="L679" s="20">
        <f t="shared" si="11"/>
        <v>23</v>
      </c>
      <c r="M679" s="20">
        <f t="shared" si="12"/>
        <v>12</v>
      </c>
      <c r="N679" s="20">
        <f t="shared" si="13"/>
        <v>2022</v>
      </c>
      <c r="O679" s="20">
        <v>72</v>
      </c>
      <c r="P679" s="209">
        <f t="shared" si="14"/>
        <v>47110</v>
      </c>
      <c r="Q679" s="20"/>
      <c r="R679" s="20" t="s">
        <v>22520</v>
      </c>
      <c r="S679" s="19" t="s">
        <v>22522</v>
      </c>
      <c r="T679" s="19" t="s">
        <v>476</v>
      </c>
      <c r="U679" s="19" t="s">
        <v>656</v>
      </c>
      <c r="V679" s="209">
        <v>32737</v>
      </c>
      <c r="W679" s="20" t="s">
        <v>44</v>
      </c>
      <c r="X679" s="20">
        <v>18</v>
      </c>
      <c r="Y679" s="33" t="s">
        <v>22523</v>
      </c>
      <c r="Z679" s="19" t="s">
        <v>234</v>
      </c>
      <c r="AA679" s="20" t="s">
        <v>531</v>
      </c>
      <c r="AB679" s="19" t="s">
        <v>15088</v>
      </c>
      <c r="AC679" s="20" t="s">
        <v>14286</v>
      </c>
    </row>
    <row r="680" spans="1:29" ht="22.5" customHeight="1" x14ac:dyDescent="0.35">
      <c r="A680" s="33">
        <v>678</v>
      </c>
      <c r="B680" s="20" t="s">
        <v>22524</v>
      </c>
      <c r="C680" s="20" t="s">
        <v>50</v>
      </c>
      <c r="D680" s="20" t="str">
        <f t="shared" si="10"/>
        <v>DNPĐang học</v>
      </c>
      <c r="E680" s="20" t="s">
        <v>6332</v>
      </c>
      <c r="F680" s="20" t="s">
        <v>78</v>
      </c>
      <c r="G680" s="20" t="s">
        <v>33</v>
      </c>
      <c r="H680" s="20" t="s">
        <v>524</v>
      </c>
      <c r="I680" s="20" t="s">
        <v>22525</v>
      </c>
      <c r="J680" s="33" t="s">
        <v>10468</v>
      </c>
      <c r="K680" s="215" t="s">
        <v>10469</v>
      </c>
      <c r="L680" s="20">
        <f t="shared" si="11"/>
        <v>15</v>
      </c>
      <c r="M680" s="20">
        <f t="shared" si="12"/>
        <v>12</v>
      </c>
      <c r="N680" s="20">
        <f t="shared" si="13"/>
        <v>2022</v>
      </c>
      <c r="O680" s="20">
        <v>72</v>
      </c>
      <c r="P680" s="209">
        <f t="shared" si="14"/>
        <v>47102</v>
      </c>
      <c r="Q680" s="20"/>
      <c r="R680" s="20" t="s">
        <v>22524</v>
      </c>
      <c r="S680" s="19" t="s">
        <v>22526</v>
      </c>
      <c r="T680" s="19" t="s">
        <v>3105</v>
      </c>
      <c r="U680" s="19" t="s">
        <v>1425</v>
      </c>
      <c r="V680" s="209">
        <v>33449</v>
      </c>
      <c r="W680" s="20" t="s">
        <v>44</v>
      </c>
      <c r="X680" s="20">
        <v>18</v>
      </c>
      <c r="Y680" s="33" t="s">
        <v>19419</v>
      </c>
      <c r="Z680" s="19" t="s">
        <v>234</v>
      </c>
      <c r="AA680" s="20" t="s">
        <v>2305</v>
      </c>
      <c r="AB680" s="19" t="s">
        <v>2306</v>
      </c>
      <c r="AC680" s="20" t="s">
        <v>14286</v>
      </c>
    </row>
    <row r="681" spans="1:29" ht="22.5" customHeight="1" x14ac:dyDescent="0.35">
      <c r="A681" s="33">
        <v>679</v>
      </c>
      <c r="B681" s="20" t="s">
        <v>22527</v>
      </c>
      <c r="C681" s="20" t="s">
        <v>50</v>
      </c>
      <c r="D681" s="20" t="str">
        <f t="shared" si="10"/>
        <v>DNPĐang học</v>
      </c>
      <c r="E681" s="20" t="s">
        <v>6332</v>
      </c>
      <c r="F681" s="20" t="s">
        <v>78</v>
      </c>
      <c r="G681" s="20" t="s">
        <v>33</v>
      </c>
      <c r="H681" s="20" t="s">
        <v>524</v>
      </c>
      <c r="I681" s="20" t="s">
        <v>22528</v>
      </c>
      <c r="J681" s="33" t="s">
        <v>11107</v>
      </c>
      <c r="K681" s="215" t="s">
        <v>11108</v>
      </c>
      <c r="L681" s="20">
        <f t="shared" si="11"/>
        <v>15</v>
      </c>
      <c r="M681" s="20">
        <f t="shared" si="12"/>
        <v>2</v>
      </c>
      <c r="N681" s="20">
        <f t="shared" si="13"/>
        <v>2023</v>
      </c>
      <c r="O681" s="20">
        <v>72</v>
      </c>
      <c r="P681" s="209">
        <f t="shared" si="14"/>
        <v>47164</v>
      </c>
      <c r="Q681" s="20"/>
      <c r="R681" s="20" t="s">
        <v>22527</v>
      </c>
      <c r="S681" s="19" t="s">
        <v>22529</v>
      </c>
      <c r="T681" s="19" t="s">
        <v>14827</v>
      </c>
      <c r="U681" s="19" t="s">
        <v>516</v>
      </c>
      <c r="V681" s="209">
        <v>33970</v>
      </c>
      <c r="W681" s="20" t="s">
        <v>44</v>
      </c>
      <c r="X681" s="20">
        <v>18</v>
      </c>
      <c r="Y681" s="33" t="s">
        <v>19419</v>
      </c>
      <c r="Z681" s="19" t="s">
        <v>234</v>
      </c>
      <c r="AA681" s="20" t="s">
        <v>2305</v>
      </c>
      <c r="AB681" s="19" t="s">
        <v>2306</v>
      </c>
      <c r="AC681" s="20" t="s">
        <v>14286</v>
      </c>
    </row>
    <row r="682" spans="1:29" ht="22.5" customHeight="1" x14ac:dyDescent="0.35">
      <c r="A682" s="33">
        <v>680</v>
      </c>
      <c r="B682" s="20" t="s">
        <v>22530</v>
      </c>
      <c r="C682" s="20" t="s">
        <v>50</v>
      </c>
      <c r="D682" s="20" t="str">
        <f t="shared" si="10"/>
        <v>DNVTĐang học</v>
      </c>
      <c r="E682" s="20" t="s">
        <v>6332</v>
      </c>
      <c r="F682" s="20" t="s">
        <v>78</v>
      </c>
      <c r="G682" s="20" t="s">
        <v>33</v>
      </c>
      <c r="H682" s="20" t="s">
        <v>3311</v>
      </c>
      <c r="I682" s="20" t="s">
        <v>22531</v>
      </c>
      <c r="J682" s="33" t="s">
        <v>4687</v>
      </c>
      <c r="K682" s="215" t="s">
        <v>4688</v>
      </c>
      <c r="L682" s="20">
        <f t="shared" si="11"/>
        <v>28</v>
      </c>
      <c r="M682" s="20">
        <f t="shared" si="12"/>
        <v>11</v>
      </c>
      <c r="N682" s="20">
        <f t="shared" si="13"/>
        <v>2022</v>
      </c>
      <c r="O682" s="20">
        <v>72</v>
      </c>
      <c r="P682" s="209">
        <f t="shared" si="14"/>
        <v>47085</v>
      </c>
      <c r="Q682" s="20"/>
      <c r="R682" s="20" t="s">
        <v>22530</v>
      </c>
      <c r="S682" s="19" t="s">
        <v>22532</v>
      </c>
      <c r="T682" s="19" t="s">
        <v>22533</v>
      </c>
      <c r="U682" s="19" t="s">
        <v>591</v>
      </c>
      <c r="V682" s="209">
        <v>30787</v>
      </c>
      <c r="W682" s="20" t="s">
        <v>75</v>
      </c>
      <c r="X682" s="20">
        <v>18</v>
      </c>
      <c r="Y682" s="33" t="s">
        <v>22534</v>
      </c>
      <c r="Z682" s="19" t="s">
        <v>46</v>
      </c>
      <c r="AA682" s="20" t="s">
        <v>3318</v>
      </c>
      <c r="AB682" s="19" t="s">
        <v>15360</v>
      </c>
      <c r="AC682" s="20" t="s">
        <v>14286</v>
      </c>
    </row>
    <row r="683" spans="1:29" ht="22.5" customHeight="1" x14ac:dyDescent="0.35">
      <c r="A683" s="33">
        <v>681</v>
      </c>
      <c r="B683" s="20" t="s">
        <v>22535</v>
      </c>
      <c r="C683" s="20" t="s">
        <v>50</v>
      </c>
      <c r="D683" s="20" t="str">
        <f t="shared" si="10"/>
        <v>DNVTĐang học</v>
      </c>
      <c r="E683" s="20" t="s">
        <v>6332</v>
      </c>
      <c r="F683" s="20" t="s">
        <v>78</v>
      </c>
      <c r="G683" s="20" t="s">
        <v>33</v>
      </c>
      <c r="H683" s="20" t="s">
        <v>3311</v>
      </c>
      <c r="I683" s="20" t="s">
        <v>22536</v>
      </c>
      <c r="J683" s="33" t="s">
        <v>4000</v>
      </c>
      <c r="K683" s="215" t="s">
        <v>4001</v>
      </c>
      <c r="L683" s="20">
        <f t="shared" si="11"/>
        <v>9</v>
      </c>
      <c r="M683" s="20">
        <f t="shared" si="12"/>
        <v>8</v>
      </c>
      <c r="N683" s="20">
        <f t="shared" si="13"/>
        <v>2022</v>
      </c>
      <c r="O683" s="20">
        <v>72</v>
      </c>
      <c r="P683" s="209">
        <f t="shared" si="14"/>
        <v>46974</v>
      </c>
      <c r="Q683" s="20"/>
      <c r="R683" s="20" t="s">
        <v>22535</v>
      </c>
      <c r="S683" s="19" t="s">
        <v>22537</v>
      </c>
      <c r="T683" s="19" t="s">
        <v>22538</v>
      </c>
      <c r="U683" s="19" t="s">
        <v>136</v>
      </c>
      <c r="V683" s="209">
        <v>29322</v>
      </c>
      <c r="W683" s="20" t="s">
        <v>44</v>
      </c>
      <c r="X683" s="20">
        <v>18</v>
      </c>
      <c r="Y683" s="33" t="s">
        <v>22534</v>
      </c>
      <c r="Z683" s="19" t="s">
        <v>46</v>
      </c>
      <c r="AA683" s="20" t="s">
        <v>3318</v>
      </c>
      <c r="AB683" s="19" t="s">
        <v>15360</v>
      </c>
      <c r="AC683" s="20" t="s">
        <v>14286</v>
      </c>
    </row>
    <row r="684" spans="1:29" ht="22.5" customHeight="1" x14ac:dyDescent="0.35">
      <c r="A684" s="33">
        <v>682</v>
      </c>
      <c r="B684" s="20" t="s">
        <v>22539</v>
      </c>
      <c r="C684" s="20" t="s">
        <v>50</v>
      </c>
      <c r="D684" s="20" t="str">
        <f t="shared" si="10"/>
        <v>DNVTĐang học</v>
      </c>
      <c r="E684" s="20" t="s">
        <v>6332</v>
      </c>
      <c r="F684" s="20" t="s">
        <v>78</v>
      </c>
      <c r="G684" s="20" t="s">
        <v>33</v>
      </c>
      <c r="H684" s="20" t="s">
        <v>3311</v>
      </c>
      <c r="I684" s="20" t="s">
        <v>22540</v>
      </c>
      <c r="J684" s="33" t="s">
        <v>4000</v>
      </c>
      <c r="K684" s="215" t="s">
        <v>4001</v>
      </c>
      <c r="L684" s="20">
        <f t="shared" si="11"/>
        <v>9</v>
      </c>
      <c r="M684" s="20">
        <f t="shared" si="12"/>
        <v>8</v>
      </c>
      <c r="N684" s="20">
        <f t="shared" si="13"/>
        <v>2022</v>
      </c>
      <c r="O684" s="20">
        <v>72</v>
      </c>
      <c r="P684" s="209">
        <f t="shared" si="14"/>
        <v>46974</v>
      </c>
      <c r="Q684" s="20"/>
      <c r="R684" s="20" t="s">
        <v>22539</v>
      </c>
      <c r="S684" s="19" t="s">
        <v>22541</v>
      </c>
      <c r="T684" s="19" t="s">
        <v>373</v>
      </c>
      <c r="U684" s="19" t="s">
        <v>100</v>
      </c>
      <c r="V684" s="209">
        <v>34597</v>
      </c>
      <c r="W684" s="20" t="s">
        <v>44</v>
      </c>
      <c r="X684" s="20">
        <v>18</v>
      </c>
      <c r="Y684" s="33" t="s">
        <v>11120</v>
      </c>
      <c r="Z684" s="19" t="s">
        <v>234</v>
      </c>
      <c r="AA684" s="20" t="s">
        <v>3318</v>
      </c>
      <c r="AB684" s="19" t="s">
        <v>15360</v>
      </c>
      <c r="AC684" s="20" t="s">
        <v>14286</v>
      </c>
    </row>
    <row r="685" spans="1:29" ht="22.5" customHeight="1" x14ac:dyDescent="0.35">
      <c r="A685" s="33">
        <v>683</v>
      </c>
      <c r="B685" s="20" t="s">
        <v>22542</v>
      </c>
      <c r="C685" s="20" t="s">
        <v>50</v>
      </c>
      <c r="D685" s="20" t="str">
        <f t="shared" si="10"/>
        <v>DNVTĐang học</v>
      </c>
      <c r="E685" s="20" t="s">
        <v>6332</v>
      </c>
      <c r="F685" s="20" t="s">
        <v>78</v>
      </c>
      <c r="G685" s="20" t="s">
        <v>33</v>
      </c>
      <c r="H685" s="20" t="s">
        <v>3311</v>
      </c>
      <c r="I685" s="20" t="s">
        <v>22543</v>
      </c>
      <c r="J685" s="33" t="s">
        <v>11107</v>
      </c>
      <c r="K685" s="215" t="s">
        <v>11108</v>
      </c>
      <c r="L685" s="20">
        <f t="shared" si="11"/>
        <v>15</v>
      </c>
      <c r="M685" s="20">
        <f t="shared" si="12"/>
        <v>2</v>
      </c>
      <c r="N685" s="20">
        <f t="shared" si="13"/>
        <v>2023</v>
      </c>
      <c r="O685" s="20">
        <v>72</v>
      </c>
      <c r="P685" s="209">
        <f t="shared" si="14"/>
        <v>47164</v>
      </c>
      <c r="Q685" s="20"/>
      <c r="R685" s="20" t="s">
        <v>22542</v>
      </c>
      <c r="S685" s="19" t="s">
        <v>22544</v>
      </c>
      <c r="T685" s="19" t="s">
        <v>565</v>
      </c>
      <c r="U685" s="19" t="s">
        <v>656</v>
      </c>
      <c r="V685" s="210">
        <v>34686</v>
      </c>
      <c r="W685" s="20" t="s">
        <v>44</v>
      </c>
      <c r="X685" s="20">
        <v>18</v>
      </c>
      <c r="Y685" s="33" t="s">
        <v>11120</v>
      </c>
      <c r="Z685" s="19" t="s">
        <v>234</v>
      </c>
      <c r="AA685" s="20" t="s">
        <v>3318</v>
      </c>
      <c r="AB685" s="19" t="s">
        <v>15360</v>
      </c>
      <c r="AC685" s="20" t="s">
        <v>14286</v>
      </c>
    </row>
    <row r="686" spans="1:29" ht="22.5" customHeight="1" x14ac:dyDescent="0.35">
      <c r="A686" s="33">
        <v>684</v>
      </c>
      <c r="B686" s="20" t="s">
        <v>22545</v>
      </c>
      <c r="C686" s="20" t="s">
        <v>50</v>
      </c>
      <c r="D686" s="20" t="str">
        <f t="shared" si="10"/>
        <v>DNVTĐang học</v>
      </c>
      <c r="E686" s="20" t="s">
        <v>6332</v>
      </c>
      <c r="F686" s="20" t="s">
        <v>78</v>
      </c>
      <c r="G686" s="20" t="s">
        <v>33</v>
      </c>
      <c r="H686" s="20" t="s">
        <v>3311</v>
      </c>
      <c r="I686" s="20" t="s">
        <v>22546</v>
      </c>
      <c r="J686" s="33" t="s">
        <v>4687</v>
      </c>
      <c r="K686" s="215" t="s">
        <v>4688</v>
      </c>
      <c r="L686" s="20">
        <f t="shared" si="11"/>
        <v>28</v>
      </c>
      <c r="M686" s="20">
        <f t="shared" si="12"/>
        <v>11</v>
      </c>
      <c r="N686" s="20">
        <f t="shared" si="13"/>
        <v>2022</v>
      </c>
      <c r="O686" s="20">
        <v>72</v>
      </c>
      <c r="P686" s="209">
        <f t="shared" si="14"/>
        <v>47085</v>
      </c>
      <c r="Q686" s="20"/>
      <c r="R686" s="20" t="s">
        <v>22545</v>
      </c>
      <c r="S686" s="19" t="s">
        <v>10798</v>
      </c>
      <c r="T686" s="19" t="s">
        <v>493</v>
      </c>
      <c r="U686" s="19" t="s">
        <v>960</v>
      </c>
      <c r="V686" s="209">
        <v>36106</v>
      </c>
      <c r="W686" s="20" t="s">
        <v>44</v>
      </c>
      <c r="X686" s="20">
        <v>18</v>
      </c>
      <c r="Y686" s="33" t="s">
        <v>11120</v>
      </c>
      <c r="Z686" s="19" t="s">
        <v>234</v>
      </c>
      <c r="AA686" s="20" t="s">
        <v>3318</v>
      </c>
      <c r="AB686" s="19" t="s">
        <v>15360</v>
      </c>
      <c r="AC686" s="20" t="s">
        <v>14286</v>
      </c>
    </row>
    <row r="687" spans="1:29" ht="22.5" customHeight="1" x14ac:dyDescent="0.35">
      <c r="A687" s="33">
        <v>685</v>
      </c>
      <c r="B687" s="20" t="s">
        <v>22547</v>
      </c>
      <c r="C687" s="20" t="s">
        <v>50</v>
      </c>
      <c r="D687" s="20" t="str">
        <f t="shared" si="10"/>
        <v>DNVTĐang học</v>
      </c>
      <c r="E687" s="20" t="s">
        <v>6332</v>
      </c>
      <c r="F687" s="20" t="s">
        <v>78</v>
      </c>
      <c r="G687" s="20" t="s">
        <v>33</v>
      </c>
      <c r="H687" s="20" t="s">
        <v>3311</v>
      </c>
      <c r="I687" s="20" t="s">
        <v>22548</v>
      </c>
      <c r="J687" s="33" t="s">
        <v>10801</v>
      </c>
      <c r="K687" s="215" t="s">
        <v>10802</v>
      </c>
      <c r="L687" s="20">
        <f t="shared" si="11"/>
        <v>31</v>
      </c>
      <c r="M687" s="20">
        <f t="shared" si="12"/>
        <v>8</v>
      </c>
      <c r="N687" s="20">
        <f t="shared" si="13"/>
        <v>2022</v>
      </c>
      <c r="O687" s="20">
        <v>72</v>
      </c>
      <c r="P687" s="209">
        <f t="shared" si="14"/>
        <v>46996</v>
      </c>
      <c r="Q687" s="20"/>
      <c r="R687" s="20" t="s">
        <v>22547</v>
      </c>
      <c r="S687" s="19" t="s">
        <v>22549</v>
      </c>
      <c r="T687" s="19" t="s">
        <v>4570</v>
      </c>
      <c r="U687" s="19" t="s">
        <v>1638</v>
      </c>
      <c r="V687" s="209">
        <v>34310</v>
      </c>
      <c r="W687" s="20" t="s">
        <v>44</v>
      </c>
      <c r="X687" s="20">
        <v>18</v>
      </c>
      <c r="Y687" s="33" t="s">
        <v>11120</v>
      </c>
      <c r="Z687" s="19" t="s">
        <v>234</v>
      </c>
      <c r="AA687" s="20" t="s">
        <v>3318</v>
      </c>
      <c r="AB687" s="19" t="s">
        <v>15360</v>
      </c>
      <c r="AC687" s="20" t="s">
        <v>14286</v>
      </c>
    </row>
    <row r="688" spans="1:29" ht="22.5" customHeight="1" x14ac:dyDescent="0.35">
      <c r="A688" s="33">
        <v>686</v>
      </c>
      <c r="B688" s="20" t="s">
        <v>22550</v>
      </c>
      <c r="C688" s="20" t="s">
        <v>50</v>
      </c>
      <c r="D688" s="20" t="str">
        <f t="shared" si="10"/>
        <v>DNVTĐang học</v>
      </c>
      <c r="E688" s="20" t="s">
        <v>6332</v>
      </c>
      <c r="F688" s="20" t="s">
        <v>78</v>
      </c>
      <c r="G688" s="20" t="s">
        <v>33</v>
      </c>
      <c r="H688" s="20" t="s">
        <v>3311</v>
      </c>
      <c r="I688" s="20" t="s">
        <v>22551</v>
      </c>
      <c r="J688" s="33" t="s">
        <v>4000</v>
      </c>
      <c r="K688" s="215" t="s">
        <v>4001</v>
      </c>
      <c r="L688" s="20">
        <f t="shared" si="11"/>
        <v>9</v>
      </c>
      <c r="M688" s="20">
        <f t="shared" si="12"/>
        <v>8</v>
      </c>
      <c r="N688" s="20">
        <f t="shared" si="13"/>
        <v>2022</v>
      </c>
      <c r="O688" s="20">
        <v>72</v>
      </c>
      <c r="P688" s="209">
        <f t="shared" si="14"/>
        <v>46974</v>
      </c>
      <c r="Q688" s="20"/>
      <c r="R688" s="20" t="s">
        <v>22550</v>
      </c>
      <c r="S688" s="19" t="s">
        <v>2978</v>
      </c>
      <c r="T688" s="19" t="s">
        <v>2979</v>
      </c>
      <c r="U688" s="19" t="s">
        <v>700</v>
      </c>
      <c r="V688" s="209">
        <v>35069</v>
      </c>
      <c r="W688" s="20" t="s">
        <v>44</v>
      </c>
      <c r="X688" s="20">
        <v>18</v>
      </c>
      <c r="Y688" s="33" t="s">
        <v>11120</v>
      </c>
      <c r="Z688" s="19" t="s">
        <v>234</v>
      </c>
      <c r="AA688" s="20" t="s">
        <v>3318</v>
      </c>
      <c r="AB688" s="19" t="s">
        <v>15360</v>
      </c>
      <c r="AC688" s="20" t="s">
        <v>14286</v>
      </c>
    </row>
    <row r="689" spans="1:29" ht="22.5" customHeight="1" x14ac:dyDescent="0.35">
      <c r="A689" s="33">
        <v>687</v>
      </c>
      <c r="B689" s="20" t="s">
        <v>22552</v>
      </c>
      <c r="C689" s="20" t="s">
        <v>50</v>
      </c>
      <c r="D689" s="20" t="str">
        <f t="shared" si="10"/>
        <v>DNVTĐang học</v>
      </c>
      <c r="E689" s="20" t="s">
        <v>6332</v>
      </c>
      <c r="F689" s="20" t="s">
        <v>78</v>
      </c>
      <c r="G689" s="20" t="s">
        <v>33</v>
      </c>
      <c r="H689" s="20" t="s">
        <v>3311</v>
      </c>
      <c r="I689" s="20" t="s">
        <v>22553</v>
      </c>
      <c r="J689" s="33" t="s">
        <v>4000</v>
      </c>
      <c r="K689" s="215" t="s">
        <v>4001</v>
      </c>
      <c r="L689" s="20">
        <f t="shared" si="11"/>
        <v>9</v>
      </c>
      <c r="M689" s="20">
        <f t="shared" si="12"/>
        <v>8</v>
      </c>
      <c r="N689" s="20">
        <f t="shared" si="13"/>
        <v>2022</v>
      </c>
      <c r="O689" s="20">
        <v>72</v>
      </c>
      <c r="P689" s="209">
        <f t="shared" si="14"/>
        <v>46974</v>
      </c>
      <c r="Q689" s="20"/>
      <c r="R689" s="20" t="s">
        <v>22552</v>
      </c>
      <c r="S689" s="19" t="s">
        <v>22554</v>
      </c>
      <c r="T689" s="19" t="s">
        <v>2424</v>
      </c>
      <c r="U689" s="19" t="s">
        <v>144</v>
      </c>
      <c r="V689" s="209">
        <v>33775</v>
      </c>
      <c r="W689" s="20" t="s">
        <v>44</v>
      </c>
      <c r="X689" s="20">
        <v>18</v>
      </c>
      <c r="Y689" s="33" t="s">
        <v>11120</v>
      </c>
      <c r="Z689" s="19" t="s">
        <v>234</v>
      </c>
      <c r="AA689" s="20" t="s">
        <v>3318</v>
      </c>
      <c r="AB689" s="19" t="s">
        <v>15360</v>
      </c>
      <c r="AC689" s="20" t="s">
        <v>14286</v>
      </c>
    </row>
    <row r="690" spans="1:29" ht="22.5" customHeight="1" x14ac:dyDescent="0.35">
      <c r="A690" s="33">
        <v>688</v>
      </c>
      <c r="B690" s="20" t="s">
        <v>22555</v>
      </c>
      <c r="C690" s="20" t="s">
        <v>50</v>
      </c>
      <c r="D690" s="20" t="str">
        <f t="shared" si="10"/>
        <v>DNVTĐang học</v>
      </c>
      <c r="E690" s="20" t="s">
        <v>6332</v>
      </c>
      <c r="F690" s="20" t="s">
        <v>78</v>
      </c>
      <c r="G690" s="20" t="s">
        <v>33</v>
      </c>
      <c r="H690" s="20" t="s">
        <v>3311</v>
      </c>
      <c r="I690" s="20" t="s">
        <v>22556</v>
      </c>
      <c r="J690" s="33" t="s">
        <v>10801</v>
      </c>
      <c r="K690" s="215" t="s">
        <v>10802</v>
      </c>
      <c r="L690" s="20">
        <f t="shared" si="11"/>
        <v>31</v>
      </c>
      <c r="M690" s="20">
        <f t="shared" si="12"/>
        <v>8</v>
      </c>
      <c r="N690" s="20">
        <f t="shared" si="13"/>
        <v>2022</v>
      </c>
      <c r="O690" s="20">
        <v>72</v>
      </c>
      <c r="P690" s="209">
        <f t="shared" si="14"/>
        <v>46996</v>
      </c>
      <c r="Q690" s="20"/>
      <c r="R690" s="20" t="s">
        <v>22555</v>
      </c>
      <c r="S690" s="19" t="s">
        <v>22557</v>
      </c>
      <c r="T690" s="19" t="s">
        <v>22558</v>
      </c>
      <c r="U690" s="19" t="s">
        <v>486</v>
      </c>
      <c r="V690" s="209">
        <v>34451</v>
      </c>
      <c r="W690" s="20" t="s">
        <v>44</v>
      </c>
      <c r="X690" s="20">
        <v>18</v>
      </c>
      <c r="Y690" s="33" t="s">
        <v>11120</v>
      </c>
      <c r="Z690" s="19" t="s">
        <v>234</v>
      </c>
      <c r="AA690" s="20" t="s">
        <v>3318</v>
      </c>
      <c r="AB690" s="19" t="s">
        <v>15360</v>
      </c>
      <c r="AC690" s="20" t="s">
        <v>14286</v>
      </c>
    </row>
    <row r="691" spans="1:29" ht="22.5" customHeight="1" x14ac:dyDescent="0.35">
      <c r="A691" s="33">
        <v>689</v>
      </c>
      <c r="B691" s="20" t="s">
        <v>22559</v>
      </c>
      <c r="C691" s="20" t="s">
        <v>50</v>
      </c>
      <c r="D691" s="20" t="str">
        <f t="shared" si="10"/>
        <v>DNVTĐang học</v>
      </c>
      <c r="E691" s="20" t="s">
        <v>6332</v>
      </c>
      <c r="F691" s="20" t="s">
        <v>78</v>
      </c>
      <c r="G691" s="20" t="s">
        <v>33</v>
      </c>
      <c r="H691" s="20" t="s">
        <v>3311</v>
      </c>
      <c r="I691" s="20" t="s">
        <v>22560</v>
      </c>
      <c r="J691" s="33" t="s">
        <v>10801</v>
      </c>
      <c r="K691" s="215" t="s">
        <v>10802</v>
      </c>
      <c r="L691" s="20">
        <f t="shared" si="11"/>
        <v>31</v>
      </c>
      <c r="M691" s="20">
        <f t="shared" si="12"/>
        <v>8</v>
      </c>
      <c r="N691" s="20">
        <f t="shared" si="13"/>
        <v>2022</v>
      </c>
      <c r="O691" s="20">
        <v>72</v>
      </c>
      <c r="P691" s="209">
        <f t="shared" si="14"/>
        <v>46996</v>
      </c>
      <c r="Q691" s="20"/>
      <c r="R691" s="20" t="s">
        <v>22559</v>
      </c>
      <c r="S691" s="19" t="s">
        <v>22561</v>
      </c>
      <c r="T691" s="19" t="s">
        <v>17630</v>
      </c>
      <c r="U691" s="19" t="s">
        <v>305</v>
      </c>
      <c r="V691" s="209">
        <v>34553</v>
      </c>
      <c r="W691" s="20" t="s">
        <v>44</v>
      </c>
      <c r="X691" s="20">
        <v>18</v>
      </c>
      <c r="Y691" s="33" t="s">
        <v>11120</v>
      </c>
      <c r="Z691" s="19" t="s">
        <v>234</v>
      </c>
      <c r="AA691" s="20" t="s">
        <v>3318</v>
      </c>
      <c r="AB691" s="19" t="s">
        <v>15360</v>
      </c>
      <c r="AC691" s="20" t="s">
        <v>14286</v>
      </c>
    </row>
    <row r="692" spans="1:29" ht="22.5" customHeight="1" x14ac:dyDescent="0.35">
      <c r="A692" s="33">
        <v>690</v>
      </c>
      <c r="B692" s="20" t="s">
        <v>22562</v>
      </c>
      <c r="C692" s="20" t="s">
        <v>50</v>
      </c>
      <c r="D692" s="20" t="str">
        <f t="shared" si="10"/>
        <v>DNVTĐang học</v>
      </c>
      <c r="E692" s="20" t="s">
        <v>6332</v>
      </c>
      <c r="F692" s="20" t="s">
        <v>78</v>
      </c>
      <c r="G692" s="20" t="s">
        <v>33</v>
      </c>
      <c r="H692" s="20" t="s">
        <v>3311</v>
      </c>
      <c r="I692" s="20" t="s">
        <v>22563</v>
      </c>
      <c r="J692" s="33" t="s">
        <v>10801</v>
      </c>
      <c r="K692" s="215" t="s">
        <v>10802</v>
      </c>
      <c r="L692" s="20">
        <f t="shared" si="11"/>
        <v>31</v>
      </c>
      <c r="M692" s="20">
        <f t="shared" si="12"/>
        <v>8</v>
      </c>
      <c r="N692" s="20">
        <f t="shared" si="13"/>
        <v>2022</v>
      </c>
      <c r="O692" s="20">
        <v>72</v>
      </c>
      <c r="P692" s="209">
        <f t="shared" si="14"/>
        <v>46996</v>
      </c>
      <c r="Q692" s="20"/>
      <c r="R692" s="20" t="s">
        <v>22562</v>
      </c>
      <c r="S692" s="19" t="s">
        <v>22564</v>
      </c>
      <c r="T692" s="19" t="s">
        <v>2979</v>
      </c>
      <c r="U692" s="19" t="s">
        <v>305</v>
      </c>
      <c r="V692" s="209">
        <v>34117</v>
      </c>
      <c r="W692" s="20" t="s">
        <v>44</v>
      </c>
      <c r="X692" s="20">
        <v>18</v>
      </c>
      <c r="Y692" s="33" t="s">
        <v>11120</v>
      </c>
      <c r="Z692" s="19" t="s">
        <v>234</v>
      </c>
      <c r="AA692" s="20" t="s">
        <v>3318</v>
      </c>
      <c r="AB692" s="19" t="s">
        <v>15360</v>
      </c>
      <c r="AC692" s="20" t="s">
        <v>14286</v>
      </c>
    </row>
    <row r="693" spans="1:29" ht="22.5" customHeight="1" x14ac:dyDescent="0.35">
      <c r="A693" s="33">
        <v>691</v>
      </c>
      <c r="B693" s="20" t="s">
        <v>22565</v>
      </c>
      <c r="C693" s="20" t="s">
        <v>50</v>
      </c>
      <c r="D693" s="20" t="str">
        <f t="shared" si="10"/>
        <v>DNVTĐang học</v>
      </c>
      <c r="E693" s="20" t="s">
        <v>6332</v>
      </c>
      <c r="F693" s="20" t="s">
        <v>78</v>
      </c>
      <c r="G693" s="20" t="s">
        <v>33</v>
      </c>
      <c r="H693" s="20" t="s">
        <v>3311</v>
      </c>
      <c r="I693" s="20" t="s">
        <v>22566</v>
      </c>
      <c r="J693" s="33" t="s">
        <v>10801</v>
      </c>
      <c r="K693" s="215" t="s">
        <v>10802</v>
      </c>
      <c r="L693" s="20">
        <f t="shared" si="11"/>
        <v>31</v>
      </c>
      <c r="M693" s="20">
        <f t="shared" si="12"/>
        <v>8</v>
      </c>
      <c r="N693" s="20">
        <f t="shared" si="13"/>
        <v>2022</v>
      </c>
      <c r="O693" s="20">
        <v>72</v>
      </c>
      <c r="P693" s="209">
        <f t="shared" si="14"/>
        <v>46996</v>
      </c>
      <c r="Q693" s="20"/>
      <c r="R693" s="20" t="s">
        <v>22565</v>
      </c>
      <c r="S693" s="19" t="s">
        <v>22567</v>
      </c>
      <c r="T693" s="19" t="s">
        <v>22568</v>
      </c>
      <c r="U693" s="19" t="s">
        <v>516</v>
      </c>
      <c r="V693" s="210">
        <v>35427</v>
      </c>
      <c r="W693" s="20" t="s">
        <v>44</v>
      </c>
      <c r="X693" s="20">
        <v>18</v>
      </c>
      <c r="Y693" s="33" t="s">
        <v>11120</v>
      </c>
      <c r="Z693" s="19" t="s">
        <v>234</v>
      </c>
      <c r="AA693" s="20" t="s">
        <v>3318</v>
      </c>
      <c r="AB693" s="19" t="s">
        <v>15360</v>
      </c>
      <c r="AC693" s="20" t="s">
        <v>14286</v>
      </c>
    </row>
    <row r="694" spans="1:29" ht="22.5" customHeight="1" x14ac:dyDescent="0.35">
      <c r="A694" s="33">
        <v>692</v>
      </c>
      <c r="B694" s="20" t="s">
        <v>22569</v>
      </c>
      <c r="C694" s="20" t="s">
        <v>50</v>
      </c>
      <c r="D694" s="20" t="str">
        <f t="shared" si="10"/>
        <v>DNVTĐang học</v>
      </c>
      <c r="E694" s="20" t="s">
        <v>6332</v>
      </c>
      <c r="F694" s="20" t="s">
        <v>78</v>
      </c>
      <c r="G694" s="20" t="s">
        <v>33</v>
      </c>
      <c r="H694" s="20" t="s">
        <v>3311</v>
      </c>
      <c r="I694" s="20" t="s">
        <v>22570</v>
      </c>
      <c r="J694" s="33" t="s">
        <v>11107</v>
      </c>
      <c r="K694" s="215" t="s">
        <v>11108</v>
      </c>
      <c r="L694" s="20">
        <f t="shared" si="11"/>
        <v>15</v>
      </c>
      <c r="M694" s="20">
        <f t="shared" si="12"/>
        <v>2</v>
      </c>
      <c r="N694" s="20">
        <f t="shared" si="13"/>
        <v>2023</v>
      </c>
      <c r="O694" s="20">
        <v>72</v>
      </c>
      <c r="P694" s="209">
        <f t="shared" si="14"/>
        <v>47164</v>
      </c>
      <c r="Q694" s="20"/>
      <c r="R694" s="20" t="s">
        <v>22569</v>
      </c>
      <c r="S694" s="19" t="s">
        <v>22571</v>
      </c>
      <c r="T694" s="19" t="s">
        <v>559</v>
      </c>
      <c r="U694" s="19" t="s">
        <v>549</v>
      </c>
      <c r="V694" s="209">
        <v>34446</v>
      </c>
      <c r="W694" s="20" t="s">
        <v>44</v>
      </c>
      <c r="X694" s="20">
        <v>18</v>
      </c>
      <c r="Y694" s="33" t="s">
        <v>11120</v>
      </c>
      <c r="Z694" s="19" t="s">
        <v>234</v>
      </c>
      <c r="AA694" s="20" t="s">
        <v>3318</v>
      </c>
      <c r="AB694" s="19" t="s">
        <v>15360</v>
      </c>
      <c r="AC694" s="20" t="s">
        <v>14286</v>
      </c>
    </row>
    <row r="695" spans="1:29" ht="22.5" customHeight="1" x14ac:dyDescent="0.35">
      <c r="A695" s="33">
        <v>693</v>
      </c>
      <c r="B695" s="20" t="s">
        <v>22572</v>
      </c>
      <c r="C695" s="20" t="s">
        <v>50</v>
      </c>
      <c r="D695" s="20" t="str">
        <f t="shared" si="10"/>
        <v>DNVTĐang học</v>
      </c>
      <c r="E695" s="20" t="s">
        <v>6332</v>
      </c>
      <c r="F695" s="20" t="s">
        <v>78</v>
      </c>
      <c r="G695" s="20" t="s">
        <v>33</v>
      </c>
      <c r="H695" s="20" t="s">
        <v>3311</v>
      </c>
      <c r="I695" s="20" t="s">
        <v>22573</v>
      </c>
      <c r="J695" s="33" t="s">
        <v>10494</v>
      </c>
      <c r="K695" s="215" t="s">
        <v>10495</v>
      </c>
      <c r="L695" s="20">
        <f t="shared" si="11"/>
        <v>4</v>
      </c>
      <c r="M695" s="20">
        <f t="shared" si="12"/>
        <v>10</v>
      </c>
      <c r="N695" s="20">
        <f t="shared" si="13"/>
        <v>2022</v>
      </c>
      <c r="O695" s="20">
        <v>72</v>
      </c>
      <c r="P695" s="209">
        <f t="shared" si="14"/>
        <v>47030</v>
      </c>
      <c r="Q695" s="20"/>
      <c r="R695" s="20" t="s">
        <v>22572</v>
      </c>
      <c r="S695" s="19" t="s">
        <v>16114</v>
      </c>
      <c r="T695" s="19" t="s">
        <v>565</v>
      </c>
      <c r="U695" s="19" t="s">
        <v>498</v>
      </c>
      <c r="V695" s="210">
        <v>35379</v>
      </c>
      <c r="W695" s="20" t="s">
        <v>44</v>
      </c>
      <c r="X695" s="20">
        <v>18</v>
      </c>
      <c r="Y695" s="33" t="s">
        <v>11120</v>
      </c>
      <c r="Z695" s="19" t="s">
        <v>234</v>
      </c>
      <c r="AA695" s="20" t="s">
        <v>3318</v>
      </c>
      <c r="AB695" s="19" t="s">
        <v>15360</v>
      </c>
      <c r="AC695" s="20" t="s">
        <v>14286</v>
      </c>
    </row>
    <row r="696" spans="1:29" ht="22.5" customHeight="1" x14ac:dyDescent="0.35">
      <c r="A696" s="33">
        <v>694</v>
      </c>
      <c r="B696" s="20" t="s">
        <v>22574</v>
      </c>
      <c r="C696" s="20" t="s">
        <v>50</v>
      </c>
      <c r="D696" s="20" t="str">
        <f t="shared" si="10"/>
        <v>DNVTĐang học</v>
      </c>
      <c r="E696" s="20" t="s">
        <v>6332</v>
      </c>
      <c r="F696" s="20" t="s">
        <v>78</v>
      </c>
      <c r="G696" s="20" t="s">
        <v>33</v>
      </c>
      <c r="H696" s="20" t="s">
        <v>3311</v>
      </c>
      <c r="I696" s="20" t="s">
        <v>22575</v>
      </c>
      <c r="J696" s="33" t="s">
        <v>859</v>
      </c>
      <c r="K696" s="215" t="s">
        <v>860</v>
      </c>
      <c r="L696" s="20">
        <f t="shared" si="11"/>
        <v>31</v>
      </c>
      <c r="M696" s="20">
        <f t="shared" si="12"/>
        <v>10</v>
      </c>
      <c r="N696" s="20">
        <f t="shared" si="13"/>
        <v>2022</v>
      </c>
      <c r="O696" s="20">
        <v>72</v>
      </c>
      <c r="P696" s="209">
        <f t="shared" si="14"/>
        <v>47057</v>
      </c>
      <c r="Q696" s="20"/>
      <c r="R696" s="20" t="s">
        <v>22574</v>
      </c>
      <c r="S696" s="19" t="s">
        <v>22576</v>
      </c>
      <c r="T696" s="19" t="s">
        <v>22577</v>
      </c>
      <c r="U696" s="19" t="s">
        <v>572</v>
      </c>
      <c r="V696" s="210">
        <v>35050</v>
      </c>
      <c r="W696" s="20" t="s">
        <v>44</v>
      </c>
      <c r="X696" s="20">
        <v>18</v>
      </c>
      <c r="Y696" s="33" t="s">
        <v>11120</v>
      </c>
      <c r="Z696" s="19" t="s">
        <v>234</v>
      </c>
      <c r="AA696" s="20" t="s">
        <v>3318</v>
      </c>
      <c r="AB696" s="19" t="s">
        <v>15360</v>
      </c>
      <c r="AC696" s="20" t="s">
        <v>14286</v>
      </c>
    </row>
    <row r="697" spans="1:29" ht="22.5" customHeight="1" x14ac:dyDescent="0.35">
      <c r="A697" s="33">
        <v>695</v>
      </c>
      <c r="B697" s="20" t="s">
        <v>22578</v>
      </c>
      <c r="C697" s="20" t="s">
        <v>50</v>
      </c>
      <c r="D697" s="20" t="str">
        <f t="shared" si="10"/>
        <v>DNVTĐang học</v>
      </c>
      <c r="E697" s="20" t="s">
        <v>6332</v>
      </c>
      <c r="F697" s="20" t="s">
        <v>78</v>
      </c>
      <c r="G697" s="20" t="s">
        <v>33</v>
      </c>
      <c r="H697" s="20" t="s">
        <v>3311</v>
      </c>
      <c r="I697" s="20" t="s">
        <v>22579</v>
      </c>
      <c r="J697" s="33" t="s">
        <v>4687</v>
      </c>
      <c r="K697" s="215" t="s">
        <v>4688</v>
      </c>
      <c r="L697" s="20">
        <f t="shared" si="11"/>
        <v>28</v>
      </c>
      <c r="M697" s="20">
        <f t="shared" si="12"/>
        <v>11</v>
      </c>
      <c r="N697" s="20">
        <f t="shared" si="13"/>
        <v>2022</v>
      </c>
      <c r="O697" s="20">
        <v>72</v>
      </c>
      <c r="P697" s="209">
        <f t="shared" si="14"/>
        <v>47085</v>
      </c>
      <c r="Q697" s="20"/>
      <c r="R697" s="20" t="s">
        <v>22578</v>
      </c>
      <c r="S697" s="19" t="s">
        <v>20877</v>
      </c>
      <c r="T697" s="19" t="s">
        <v>1495</v>
      </c>
      <c r="U697" s="19" t="s">
        <v>1064</v>
      </c>
      <c r="V697" s="209">
        <v>34192</v>
      </c>
      <c r="W697" s="20" t="s">
        <v>44</v>
      </c>
      <c r="X697" s="20">
        <v>18</v>
      </c>
      <c r="Y697" s="33" t="s">
        <v>11120</v>
      </c>
      <c r="Z697" s="19" t="s">
        <v>234</v>
      </c>
      <c r="AA697" s="20" t="s">
        <v>3318</v>
      </c>
      <c r="AB697" s="19" t="s">
        <v>15360</v>
      </c>
      <c r="AC697" s="20" t="s">
        <v>14286</v>
      </c>
    </row>
    <row r="698" spans="1:29" ht="22.5" customHeight="1" x14ac:dyDescent="0.35">
      <c r="A698" s="33">
        <v>696</v>
      </c>
      <c r="B698" s="20" t="s">
        <v>22580</v>
      </c>
      <c r="C698" s="20" t="s">
        <v>50</v>
      </c>
      <c r="D698" s="20" t="str">
        <f t="shared" si="10"/>
        <v>NTĐang học</v>
      </c>
      <c r="E698" s="20" t="s">
        <v>6332</v>
      </c>
      <c r="F698" s="20" t="s">
        <v>78</v>
      </c>
      <c r="G698" s="20" t="s">
        <v>6119</v>
      </c>
      <c r="H698" s="20" t="s">
        <v>6139</v>
      </c>
      <c r="I698" s="20" t="s">
        <v>22581</v>
      </c>
      <c r="J698" s="33" t="s">
        <v>1417</v>
      </c>
      <c r="K698" s="215" t="s">
        <v>1418</v>
      </c>
      <c r="L698" s="20">
        <f t="shared" si="11"/>
        <v>26</v>
      </c>
      <c r="M698" s="20">
        <f t="shared" si="12"/>
        <v>5</v>
      </c>
      <c r="N698" s="20">
        <f t="shared" si="13"/>
        <v>2022</v>
      </c>
      <c r="O698" s="20">
        <v>72</v>
      </c>
      <c r="P698" s="209">
        <f t="shared" si="14"/>
        <v>46899</v>
      </c>
      <c r="Q698" s="20"/>
      <c r="R698" s="20" t="s">
        <v>22580</v>
      </c>
      <c r="S698" s="19" t="s">
        <v>22582</v>
      </c>
      <c r="T698" s="19" t="s">
        <v>22583</v>
      </c>
      <c r="U698" s="19" t="s">
        <v>516</v>
      </c>
      <c r="V698" s="209">
        <v>35740</v>
      </c>
      <c r="W698" s="20" t="s">
        <v>44</v>
      </c>
      <c r="X698" s="20">
        <v>17</v>
      </c>
      <c r="Y698" s="33" t="s">
        <v>22584</v>
      </c>
      <c r="Z698" s="19" t="s">
        <v>46</v>
      </c>
      <c r="AA698" s="20" t="s">
        <v>5824</v>
      </c>
      <c r="AB698" s="19" t="s">
        <v>5825</v>
      </c>
      <c r="AC698" s="20" t="s">
        <v>14386</v>
      </c>
    </row>
    <row r="699" spans="1:29" ht="22.5" customHeight="1" x14ac:dyDescent="0.35">
      <c r="A699" s="33">
        <v>697</v>
      </c>
      <c r="B699" s="20" t="s">
        <v>22585</v>
      </c>
      <c r="C699" s="20" t="s">
        <v>50</v>
      </c>
      <c r="D699" s="20" t="str">
        <f t="shared" si="10"/>
        <v>NTĐang học</v>
      </c>
      <c r="E699" s="20" t="s">
        <v>6332</v>
      </c>
      <c r="F699" s="20" t="s">
        <v>78</v>
      </c>
      <c r="G699" s="20" t="s">
        <v>6119</v>
      </c>
      <c r="H699" s="20" t="s">
        <v>6139</v>
      </c>
      <c r="I699" s="20" t="s">
        <v>22586</v>
      </c>
      <c r="J699" s="33" t="s">
        <v>12546</v>
      </c>
      <c r="K699" s="215" t="s">
        <v>12547</v>
      </c>
      <c r="L699" s="20">
        <f t="shared" si="11"/>
        <v>25</v>
      </c>
      <c r="M699" s="20">
        <f t="shared" si="12"/>
        <v>3</v>
      </c>
      <c r="N699" s="20">
        <f t="shared" si="13"/>
        <v>2022</v>
      </c>
      <c r="O699" s="20">
        <v>72</v>
      </c>
      <c r="P699" s="209">
        <f t="shared" si="14"/>
        <v>46837</v>
      </c>
      <c r="Q699" s="20"/>
      <c r="R699" s="20" t="s">
        <v>22585</v>
      </c>
      <c r="S699" s="19" t="s">
        <v>22587</v>
      </c>
      <c r="T699" s="19" t="s">
        <v>10034</v>
      </c>
      <c r="U699" s="19" t="s">
        <v>144</v>
      </c>
      <c r="V699" s="209">
        <v>29448</v>
      </c>
      <c r="W699" s="20" t="s">
        <v>44</v>
      </c>
      <c r="X699" s="20">
        <v>17</v>
      </c>
      <c r="Y699" s="33" t="s">
        <v>12544</v>
      </c>
      <c r="Z699" s="19" t="s">
        <v>46</v>
      </c>
      <c r="AA699" s="20" t="s">
        <v>5824</v>
      </c>
      <c r="AB699" s="19" t="s">
        <v>5825</v>
      </c>
      <c r="AC699" s="20" t="s">
        <v>14386</v>
      </c>
    </row>
    <row r="700" spans="1:29" ht="22.5" customHeight="1" x14ac:dyDescent="0.35">
      <c r="A700" s="33">
        <v>698</v>
      </c>
      <c r="B700" s="20" t="s">
        <v>22588</v>
      </c>
      <c r="C700" s="20" t="s">
        <v>50</v>
      </c>
      <c r="D700" s="20" t="str">
        <f t="shared" si="10"/>
        <v>NTĐang học</v>
      </c>
      <c r="E700" s="20" t="s">
        <v>6332</v>
      </c>
      <c r="F700" s="20" t="s">
        <v>78</v>
      </c>
      <c r="G700" s="20" t="s">
        <v>6119</v>
      </c>
      <c r="H700" s="20" t="s">
        <v>6139</v>
      </c>
      <c r="I700" s="20" t="s">
        <v>22589</v>
      </c>
      <c r="J700" s="33" t="s">
        <v>12546</v>
      </c>
      <c r="K700" s="215" t="s">
        <v>12547</v>
      </c>
      <c r="L700" s="20">
        <f t="shared" si="11"/>
        <v>25</v>
      </c>
      <c r="M700" s="20">
        <f t="shared" si="12"/>
        <v>3</v>
      </c>
      <c r="N700" s="20">
        <f t="shared" si="13"/>
        <v>2022</v>
      </c>
      <c r="O700" s="20">
        <v>72</v>
      </c>
      <c r="P700" s="209">
        <f t="shared" si="14"/>
        <v>46837</v>
      </c>
      <c r="Q700" s="20"/>
      <c r="R700" s="20" t="s">
        <v>22588</v>
      </c>
      <c r="S700" s="19" t="s">
        <v>22590</v>
      </c>
      <c r="T700" s="19" t="s">
        <v>22591</v>
      </c>
      <c r="U700" s="19" t="s">
        <v>4109</v>
      </c>
      <c r="V700" s="209">
        <v>34469</v>
      </c>
      <c r="W700" s="20" t="s">
        <v>44</v>
      </c>
      <c r="X700" s="20">
        <v>17</v>
      </c>
      <c r="Y700" s="33" t="s">
        <v>12544</v>
      </c>
      <c r="Z700" s="19" t="s">
        <v>46</v>
      </c>
      <c r="AA700" s="20" t="s">
        <v>5824</v>
      </c>
      <c r="AB700" s="19" t="s">
        <v>5825</v>
      </c>
      <c r="AC700" s="20" t="s">
        <v>14386</v>
      </c>
    </row>
    <row r="701" spans="1:29" ht="22.5" customHeight="1" x14ac:dyDescent="0.35">
      <c r="A701" s="33">
        <v>699</v>
      </c>
      <c r="B701" s="20" t="s">
        <v>22592</v>
      </c>
      <c r="C701" s="20" t="s">
        <v>50</v>
      </c>
      <c r="D701" s="20" t="str">
        <f t="shared" si="10"/>
        <v>NTĐang học</v>
      </c>
      <c r="E701" s="20" t="s">
        <v>6332</v>
      </c>
      <c r="F701" s="20" t="s">
        <v>78</v>
      </c>
      <c r="G701" s="20" t="s">
        <v>6119</v>
      </c>
      <c r="H701" s="20" t="s">
        <v>6139</v>
      </c>
      <c r="I701" s="20" t="s">
        <v>22593</v>
      </c>
      <c r="J701" s="33" t="s">
        <v>12546</v>
      </c>
      <c r="K701" s="215" t="s">
        <v>12547</v>
      </c>
      <c r="L701" s="20">
        <f t="shared" si="11"/>
        <v>25</v>
      </c>
      <c r="M701" s="20">
        <f t="shared" si="12"/>
        <v>3</v>
      </c>
      <c r="N701" s="20">
        <f t="shared" si="13"/>
        <v>2022</v>
      </c>
      <c r="O701" s="20">
        <v>72</v>
      </c>
      <c r="P701" s="209">
        <f t="shared" si="14"/>
        <v>46837</v>
      </c>
      <c r="Q701" s="20"/>
      <c r="R701" s="20" t="s">
        <v>22592</v>
      </c>
      <c r="S701" s="19" t="s">
        <v>22594</v>
      </c>
      <c r="T701" s="19" t="s">
        <v>22595</v>
      </c>
      <c r="U701" s="19" t="s">
        <v>60</v>
      </c>
      <c r="V701" s="210">
        <v>36449</v>
      </c>
      <c r="W701" s="20" t="s">
        <v>44</v>
      </c>
      <c r="X701" s="20">
        <v>17</v>
      </c>
      <c r="Y701" s="33" t="s">
        <v>12544</v>
      </c>
      <c r="Z701" s="19" t="s">
        <v>46</v>
      </c>
      <c r="AA701" s="20" t="s">
        <v>5824</v>
      </c>
      <c r="AB701" s="19" t="s">
        <v>5825</v>
      </c>
      <c r="AC701" s="20" t="s">
        <v>14386</v>
      </c>
    </row>
    <row r="702" spans="1:29" ht="22.5" customHeight="1" x14ac:dyDescent="0.35">
      <c r="A702" s="33">
        <v>700</v>
      </c>
      <c r="B702" s="20" t="s">
        <v>22596</v>
      </c>
      <c r="C702" s="20" t="s">
        <v>50</v>
      </c>
      <c r="D702" s="20" t="str">
        <f t="shared" si="10"/>
        <v>NTĐang học</v>
      </c>
      <c r="E702" s="20" t="s">
        <v>6332</v>
      </c>
      <c r="F702" s="20" t="s">
        <v>78</v>
      </c>
      <c r="G702" s="20" t="s">
        <v>6119</v>
      </c>
      <c r="H702" s="20" t="s">
        <v>6139</v>
      </c>
      <c r="I702" s="20" t="s">
        <v>22597</v>
      </c>
      <c r="J702" s="33" t="s">
        <v>1417</v>
      </c>
      <c r="K702" s="215" t="s">
        <v>1418</v>
      </c>
      <c r="L702" s="20">
        <f t="shared" si="11"/>
        <v>26</v>
      </c>
      <c r="M702" s="20">
        <f t="shared" si="12"/>
        <v>5</v>
      </c>
      <c r="N702" s="20">
        <f t="shared" si="13"/>
        <v>2022</v>
      </c>
      <c r="O702" s="20">
        <v>72</v>
      </c>
      <c r="P702" s="209">
        <f t="shared" si="14"/>
        <v>46899</v>
      </c>
      <c r="Q702" s="20"/>
      <c r="R702" s="20" t="s">
        <v>22596</v>
      </c>
      <c r="S702" s="19" t="s">
        <v>22598</v>
      </c>
      <c r="T702" s="19" t="s">
        <v>4658</v>
      </c>
      <c r="U702" s="19" t="s">
        <v>22599</v>
      </c>
      <c r="V702" s="209">
        <v>31949</v>
      </c>
      <c r="W702" s="20" t="s">
        <v>44</v>
      </c>
      <c r="X702" s="20">
        <v>17</v>
      </c>
      <c r="Y702" s="33" t="s">
        <v>12544</v>
      </c>
      <c r="Z702" s="19" t="s">
        <v>46</v>
      </c>
      <c r="AA702" s="20" t="s">
        <v>5824</v>
      </c>
      <c r="AB702" s="19" t="s">
        <v>5825</v>
      </c>
      <c r="AC702" s="20" t="s">
        <v>14386</v>
      </c>
    </row>
    <row r="703" spans="1:29" ht="22.5" customHeight="1" x14ac:dyDescent="0.35">
      <c r="A703" s="33">
        <v>701</v>
      </c>
      <c r="B703" s="20" t="s">
        <v>22600</v>
      </c>
      <c r="C703" s="20" t="s">
        <v>50</v>
      </c>
      <c r="D703" s="20" t="str">
        <f t="shared" si="10"/>
        <v>NTĐang học</v>
      </c>
      <c r="E703" s="20" t="s">
        <v>6332</v>
      </c>
      <c r="F703" s="20" t="s">
        <v>78</v>
      </c>
      <c r="G703" s="20" t="s">
        <v>6119</v>
      </c>
      <c r="H703" s="20" t="s">
        <v>6139</v>
      </c>
      <c r="I703" s="20" t="s">
        <v>22601</v>
      </c>
      <c r="J703" s="33" t="s">
        <v>236</v>
      </c>
      <c r="K703" s="215" t="s">
        <v>237</v>
      </c>
      <c r="L703" s="20">
        <f t="shared" si="11"/>
        <v>11</v>
      </c>
      <c r="M703" s="20">
        <f t="shared" si="12"/>
        <v>7</v>
      </c>
      <c r="N703" s="20">
        <f t="shared" si="13"/>
        <v>2022</v>
      </c>
      <c r="O703" s="20">
        <v>72</v>
      </c>
      <c r="P703" s="209">
        <f t="shared" si="14"/>
        <v>46945</v>
      </c>
      <c r="Q703" s="20"/>
      <c r="R703" s="20" t="s">
        <v>22600</v>
      </c>
      <c r="S703" s="19" t="s">
        <v>22602</v>
      </c>
      <c r="T703" s="19" t="s">
        <v>22603</v>
      </c>
      <c r="U703" s="19" t="s">
        <v>1371</v>
      </c>
      <c r="V703" s="209">
        <v>34187</v>
      </c>
      <c r="W703" s="20" t="s">
        <v>44</v>
      </c>
      <c r="X703" s="20">
        <v>17</v>
      </c>
      <c r="Y703" s="33" t="s">
        <v>12544</v>
      </c>
      <c r="Z703" s="19" t="s">
        <v>46</v>
      </c>
      <c r="AA703" s="20" t="s">
        <v>5824</v>
      </c>
      <c r="AB703" s="19" t="s">
        <v>5825</v>
      </c>
      <c r="AC703" s="20" t="s">
        <v>14386</v>
      </c>
    </row>
    <row r="704" spans="1:29" ht="22.5" customHeight="1" x14ac:dyDescent="0.35">
      <c r="A704" s="33">
        <v>702</v>
      </c>
      <c r="B704" s="20" t="s">
        <v>22604</v>
      </c>
      <c r="C704" s="20" t="s">
        <v>50</v>
      </c>
      <c r="D704" s="20" t="str">
        <f t="shared" si="10"/>
        <v>NTĐang học</v>
      </c>
      <c r="E704" s="20" t="s">
        <v>6332</v>
      </c>
      <c r="F704" s="20" t="s">
        <v>78</v>
      </c>
      <c r="G704" s="20" t="s">
        <v>6119</v>
      </c>
      <c r="H704" s="20" t="s">
        <v>6139</v>
      </c>
      <c r="I704" s="20" t="s">
        <v>22605</v>
      </c>
      <c r="J704" s="33" t="s">
        <v>12546</v>
      </c>
      <c r="K704" s="215" t="s">
        <v>12547</v>
      </c>
      <c r="L704" s="20">
        <f t="shared" si="11"/>
        <v>25</v>
      </c>
      <c r="M704" s="20">
        <f t="shared" si="12"/>
        <v>3</v>
      </c>
      <c r="N704" s="20">
        <f t="shared" si="13"/>
        <v>2022</v>
      </c>
      <c r="O704" s="20">
        <v>72</v>
      </c>
      <c r="P704" s="209">
        <f t="shared" si="14"/>
        <v>46837</v>
      </c>
      <c r="Q704" s="20"/>
      <c r="R704" s="20" t="s">
        <v>22604</v>
      </c>
      <c r="S704" s="19" t="s">
        <v>22606</v>
      </c>
      <c r="T704" s="19" t="s">
        <v>2265</v>
      </c>
      <c r="U704" s="19" t="s">
        <v>751</v>
      </c>
      <c r="V704" s="209">
        <v>33040</v>
      </c>
      <c r="W704" s="20" t="s">
        <v>44</v>
      </c>
      <c r="X704" s="20">
        <v>17</v>
      </c>
      <c r="Y704" s="33" t="s">
        <v>12544</v>
      </c>
      <c r="Z704" s="19" t="s">
        <v>46</v>
      </c>
      <c r="AA704" s="20" t="s">
        <v>5824</v>
      </c>
      <c r="AB704" s="19" t="s">
        <v>5825</v>
      </c>
      <c r="AC704" s="20" t="s">
        <v>14386</v>
      </c>
    </row>
    <row r="705" spans="1:29" ht="22.5" customHeight="1" x14ac:dyDescent="0.35">
      <c r="A705" s="33">
        <v>703</v>
      </c>
      <c r="B705" s="20" t="s">
        <v>22607</v>
      </c>
      <c r="C705" s="20" t="s">
        <v>50</v>
      </c>
      <c r="D705" s="20" t="str">
        <f t="shared" si="10"/>
        <v>NTĐang học</v>
      </c>
      <c r="E705" s="20" t="s">
        <v>6332</v>
      </c>
      <c r="F705" s="20" t="s">
        <v>78</v>
      </c>
      <c r="G705" s="20" t="s">
        <v>6119</v>
      </c>
      <c r="H705" s="20" t="s">
        <v>6139</v>
      </c>
      <c r="I705" s="20" t="s">
        <v>22608</v>
      </c>
      <c r="J705" s="33" t="s">
        <v>3689</v>
      </c>
      <c r="K705" s="215" t="s">
        <v>3690</v>
      </c>
      <c r="L705" s="20">
        <f t="shared" si="11"/>
        <v>4</v>
      </c>
      <c r="M705" s="20">
        <f t="shared" si="12"/>
        <v>5</v>
      </c>
      <c r="N705" s="20">
        <f t="shared" si="13"/>
        <v>2022</v>
      </c>
      <c r="O705" s="20">
        <v>72</v>
      </c>
      <c r="P705" s="209">
        <f t="shared" si="14"/>
        <v>46877</v>
      </c>
      <c r="Q705" s="20"/>
      <c r="R705" s="20" t="s">
        <v>22607</v>
      </c>
      <c r="S705" s="19" t="s">
        <v>22609</v>
      </c>
      <c r="T705" s="19" t="s">
        <v>13922</v>
      </c>
      <c r="U705" s="19" t="s">
        <v>22610</v>
      </c>
      <c r="V705" s="209">
        <v>30034</v>
      </c>
      <c r="W705" s="20" t="s">
        <v>75</v>
      </c>
      <c r="X705" s="20">
        <v>17</v>
      </c>
      <c r="Y705" s="33" t="s">
        <v>12544</v>
      </c>
      <c r="Z705" s="19" t="s">
        <v>46</v>
      </c>
      <c r="AA705" s="20" t="s">
        <v>5824</v>
      </c>
      <c r="AB705" s="19" t="s">
        <v>5825</v>
      </c>
      <c r="AC705" s="20" t="s">
        <v>14386</v>
      </c>
    </row>
    <row r="706" spans="1:29" ht="22.5" customHeight="1" x14ac:dyDescent="0.35">
      <c r="A706" s="33">
        <v>704</v>
      </c>
      <c r="B706" s="20" t="s">
        <v>22611</v>
      </c>
      <c r="C706" s="20" t="s">
        <v>50</v>
      </c>
      <c r="D706" s="20" t="str">
        <f t="shared" si="10"/>
        <v>NTĐang học</v>
      </c>
      <c r="E706" s="20" t="s">
        <v>6332</v>
      </c>
      <c r="F706" s="20" t="s">
        <v>78</v>
      </c>
      <c r="G706" s="20" t="s">
        <v>6119</v>
      </c>
      <c r="H706" s="20" t="s">
        <v>6139</v>
      </c>
      <c r="I706" s="20" t="s">
        <v>22612</v>
      </c>
      <c r="J706" s="33" t="s">
        <v>3689</v>
      </c>
      <c r="K706" s="215" t="s">
        <v>3690</v>
      </c>
      <c r="L706" s="20">
        <f t="shared" si="11"/>
        <v>4</v>
      </c>
      <c r="M706" s="20">
        <f t="shared" si="12"/>
        <v>5</v>
      </c>
      <c r="N706" s="20">
        <f t="shared" si="13"/>
        <v>2022</v>
      </c>
      <c r="O706" s="20">
        <v>72</v>
      </c>
      <c r="P706" s="209">
        <f t="shared" si="14"/>
        <v>46877</v>
      </c>
      <c r="Q706" s="20"/>
      <c r="R706" s="20" t="s">
        <v>22611</v>
      </c>
      <c r="S706" s="19" t="s">
        <v>22613</v>
      </c>
      <c r="T706" s="19" t="s">
        <v>2765</v>
      </c>
      <c r="U706" s="19" t="s">
        <v>60</v>
      </c>
      <c r="V706" s="209">
        <v>33915</v>
      </c>
      <c r="W706" s="20" t="s">
        <v>44</v>
      </c>
      <c r="X706" s="20">
        <v>17</v>
      </c>
      <c r="Y706" s="33" t="s">
        <v>12544</v>
      </c>
      <c r="Z706" s="19" t="s">
        <v>46</v>
      </c>
      <c r="AA706" s="20" t="s">
        <v>5824</v>
      </c>
      <c r="AB706" s="19" t="s">
        <v>5825</v>
      </c>
      <c r="AC706" s="20" t="s">
        <v>14386</v>
      </c>
    </row>
    <row r="707" spans="1:29" ht="22.5" customHeight="1" x14ac:dyDescent="0.35">
      <c r="A707" s="33">
        <v>705</v>
      </c>
      <c r="B707" s="20" t="s">
        <v>22614</v>
      </c>
      <c r="C707" s="20" t="s">
        <v>50</v>
      </c>
      <c r="D707" s="20" t="str">
        <f t="shared" si="10"/>
        <v>NTĐang học</v>
      </c>
      <c r="E707" s="20" t="s">
        <v>6332</v>
      </c>
      <c r="F707" s="20" t="s">
        <v>78</v>
      </c>
      <c r="G707" s="20" t="s">
        <v>6119</v>
      </c>
      <c r="H707" s="20" t="s">
        <v>6139</v>
      </c>
      <c r="I707" s="20" t="s">
        <v>22615</v>
      </c>
      <c r="J707" s="33" t="s">
        <v>3689</v>
      </c>
      <c r="K707" s="215" t="s">
        <v>3690</v>
      </c>
      <c r="L707" s="20">
        <f t="shared" si="11"/>
        <v>4</v>
      </c>
      <c r="M707" s="20">
        <f t="shared" si="12"/>
        <v>5</v>
      </c>
      <c r="N707" s="20">
        <f t="shared" si="13"/>
        <v>2022</v>
      </c>
      <c r="O707" s="20">
        <v>72</v>
      </c>
      <c r="P707" s="209">
        <f t="shared" si="14"/>
        <v>46877</v>
      </c>
      <c r="Q707" s="20"/>
      <c r="R707" s="20" t="s">
        <v>22614</v>
      </c>
      <c r="S707" s="19" t="s">
        <v>22616</v>
      </c>
      <c r="T707" s="19" t="s">
        <v>22617</v>
      </c>
      <c r="U707" s="19" t="s">
        <v>591</v>
      </c>
      <c r="V707" s="210">
        <v>32132</v>
      </c>
      <c r="W707" s="20" t="s">
        <v>44</v>
      </c>
      <c r="X707" s="20">
        <v>17</v>
      </c>
      <c r="Y707" s="33" t="s">
        <v>12544</v>
      </c>
      <c r="Z707" s="19" t="s">
        <v>46</v>
      </c>
      <c r="AA707" s="20" t="s">
        <v>5824</v>
      </c>
      <c r="AB707" s="19" t="s">
        <v>5825</v>
      </c>
      <c r="AC707" s="20" t="s">
        <v>14386</v>
      </c>
    </row>
    <row r="708" spans="1:29" ht="22.5" customHeight="1" x14ac:dyDescent="0.35">
      <c r="A708" s="33">
        <v>706</v>
      </c>
      <c r="B708" s="20" t="s">
        <v>22618</v>
      </c>
      <c r="C708" s="20" t="s">
        <v>50</v>
      </c>
      <c r="D708" s="20" t="str">
        <f t="shared" si="10"/>
        <v>NTĐang học</v>
      </c>
      <c r="E708" s="20" t="s">
        <v>6332</v>
      </c>
      <c r="F708" s="20" t="s">
        <v>78</v>
      </c>
      <c r="G708" s="20" t="s">
        <v>6119</v>
      </c>
      <c r="H708" s="20" t="s">
        <v>6139</v>
      </c>
      <c r="I708" s="20" t="s">
        <v>22619</v>
      </c>
      <c r="J708" s="33" t="s">
        <v>3689</v>
      </c>
      <c r="K708" s="215" t="s">
        <v>3690</v>
      </c>
      <c r="L708" s="20">
        <f t="shared" si="11"/>
        <v>4</v>
      </c>
      <c r="M708" s="20">
        <f t="shared" si="12"/>
        <v>5</v>
      </c>
      <c r="N708" s="20">
        <f t="shared" si="13"/>
        <v>2022</v>
      </c>
      <c r="O708" s="20">
        <v>72</v>
      </c>
      <c r="P708" s="209">
        <f t="shared" si="14"/>
        <v>46877</v>
      </c>
      <c r="Q708" s="20"/>
      <c r="R708" s="20" t="s">
        <v>22618</v>
      </c>
      <c r="S708" s="19" t="s">
        <v>1935</v>
      </c>
      <c r="T708" s="19" t="s">
        <v>493</v>
      </c>
      <c r="U708" s="19" t="s">
        <v>1813</v>
      </c>
      <c r="V708" s="210">
        <v>32078</v>
      </c>
      <c r="W708" s="20" t="s">
        <v>44</v>
      </c>
      <c r="X708" s="20">
        <v>17</v>
      </c>
      <c r="Y708" s="33" t="s">
        <v>12544</v>
      </c>
      <c r="Z708" s="19" t="s">
        <v>46</v>
      </c>
      <c r="AA708" s="20" t="s">
        <v>5824</v>
      </c>
      <c r="AB708" s="19" t="s">
        <v>5825</v>
      </c>
      <c r="AC708" s="20" t="s">
        <v>14386</v>
      </c>
    </row>
    <row r="709" spans="1:29" ht="22.5" customHeight="1" x14ac:dyDescent="0.35">
      <c r="A709" s="33">
        <v>707</v>
      </c>
      <c r="B709" s="20" t="s">
        <v>22620</v>
      </c>
      <c r="C709" s="20" t="s">
        <v>50</v>
      </c>
      <c r="D709" s="20" t="str">
        <f t="shared" si="10"/>
        <v>NTĐang học</v>
      </c>
      <c r="E709" s="20" t="s">
        <v>6332</v>
      </c>
      <c r="F709" s="20" t="s">
        <v>78</v>
      </c>
      <c r="G709" s="20" t="s">
        <v>6119</v>
      </c>
      <c r="H709" s="20" t="s">
        <v>6139</v>
      </c>
      <c r="I709" s="20" t="s">
        <v>22621</v>
      </c>
      <c r="J709" s="33" t="s">
        <v>1417</v>
      </c>
      <c r="K709" s="215" t="s">
        <v>1418</v>
      </c>
      <c r="L709" s="20">
        <f t="shared" si="11"/>
        <v>26</v>
      </c>
      <c r="M709" s="20">
        <f t="shared" si="12"/>
        <v>5</v>
      </c>
      <c r="N709" s="20">
        <f t="shared" si="13"/>
        <v>2022</v>
      </c>
      <c r="O709" s="20">
        <v>72</v>
      </c>
      <c r="P709" s="209">
        <f t="shared" si="14"/>
        <v>46899</v>
      </c>
      <c r="Q709" s="20"/>
      <c r="R709" s="20" t="s">
        <v>22620</v>
      </c>
      <c r="S709" s="19" t="s">
        <v>22622</v>
      </c>
      <c r="T709" s="19" t="s">
        <v>618</v>
      </c>
      <c r="U709" s="19" t="s">
        <v>1173</v>
      </c>
      <c r="V709" s="209">
        <v>30653</v>
      </c>
      <c r="W709" s="20" t="s">
        <v>75</v>
      </c>
      <c r="X709" s="20">
        <v>17</v>
      </c>
      <c r="Y709" s="33" t="s">
        <v>12544</v>
      </c>
      <c r="Z709" s="19" t="s">
        <v>46</v>
      </c>
      <c r="AA709" s="20" t="s">
        <v>5824</v>
      </c>
      <c r="AB709" s="19" t="s">
        <v>5825</v>
      </c>
      <c r="AC709" s="20" t="s">
        <v>14386</v>
      </c>
    </row>
    <row r="710" spans="1:29" ht="22.5" customHeight="1" x14ac:dyDescent="0.35">
      <c r="A710" s="33">
        <v>708</v>
      </c>
      <c r="B710" s="20" t="s">
        <v>22623</v>
      </c>
      <c r="C710" s="20" t="s">
        <v>50</v>
      </c>
      <c r="D710" s="20" t="str">
        <f t="shared" si="10"/>
        <v>NTĐang học</v>
      </c>
      <c r="E710" s="20" t="s">
        <v>6332</v>
      </c>
      <c r="F710" s="20" t="s">
        <v>78</v>
      </c>
      <c r="G710" s="20" t="s">
        <v>6119</v>
      </c>
      <c r="H710" s="20" t="s">
        <v>6139</v>
      </c>
      <c r="I710" s="20" t="s">
        <v>22624</v>
      </c>
      <c r="J710" s="33" t="s">
        <v>3689</v>
      </c>
      <c r="K710" s="215" t="s">
        <v>3690</v>
      </c>
      <c r="L710" s="20">
        <f t="shared" si="11"/>
        <v>4</v>
      </c>
      <c r="M710" s="20">
        <f t="shared" si="12"/>
        <v>5</v>
      </c>
      <c r="N710" s="20">
        <f t="shared" si="13"/>
        <v>2022</v>
      </c>
      <c r="O710" s="20">
        <v>72</v>
      </c>
      <c r="P710" s="209">
        <f t="shared" si="14"/>
        <v>46877</v>
      </c>
      <c r="Q710" s="20"/>
      <c r="R710" s="20" t="s">
        <v>22623</v>
      </c>
      <c r="S710" s="19" t="s">
        <v>2018</v>
      </c>
      <c r="T710" s="19" t="s">
        <v>59</v>
      </c>
      <c r="U710" s="19" t="s">
        <v>67</v>
      </c>
      <c r="V710" s="209">
        <v>34309</v>
      </c>
      <c r="W710" s="20" t="s">
        <v>44</v>
      </c>
      <c r="X710" s="20">
        <v>17</v>
      </c>
      <c r="Y710" s="33" t="s">
        <v>12585</v>
      </c>
      <c r="Z710" s="19" t="s">
        <v>62</v>
      </c>
      <c r="AA710" s="20" t="s">
        <v>5824</v>
      </c>
      <c r="AB710" s="19" t="s">
        <v>5825</v>
      </c>
      <c r="AC710" s="20" t="s">
        <v>14386</v>
      </c>
    </row>
    <row r="711" spans="1:29" ht="22.5" customHeight="1" x14ac:dyDescent="0.35">
      <c r="A711" s="33">
        <v>709</v>
      </c>
      <c r="B711" s="20" t="s">
        <v>22625</v>
      </c>
      <c r="C711" s="20" t="s">
        <v>50</v>
      </c>
      <c r="D711" s="20" t="str">
        <f t="shared" si="10"/>
        <v>NTĐang học</v>
      </c>
      <c r="E711" s="20" t="s">
        <v>6332</v>
      </c>
      <c r="F711" s="20" t="s">
        <v>78</v>
      </c>
      <c r="G711" s="20" t="s">
        <v>6119</v>
      </c>
      <c r="H711" s="20" t="s">
        <v>6139</v>
      </c>
      <c r="I711" s="20" t="s">
        <v>22626</v>
      </c>
      <c r="J711" s="33" t="s">
        <v>3689</v>
      </c>
      <c r="K711" s="215" t="s">
        <v>3690</v>
      </c>
      <c r="L711" s="20">
        <f t="shared" si="11"/>
        <v>4</v>
      </c>
      <c r="M711" s="20">
        <f t="shared" si="12"/>
        <v>5</v>
      </c>
      <c r="N711" s="20">
        <f t="shared" si="13"/>
        <v>2022</v>
      </c>
      <c r="O711" s="20">
        <v>72</v>
      </c>
      <c r="P711" s="209">
        <f t="shared" si="14"/>
        <v>46877</v>
      </c>
      <c r="Q711" s="20"/>
      <c r="R711" s="20" t="s">
        <v>22625</v>
      </c>
      <c r="S711" s="19" t="s">
        <v>22627</v>
      </c>
      <c r="T711" s="19" t="s">
        <v>638</v>
      </c>
      <c r="U711" s="19" t="s">
        <v>85</v>
      </c>
      <c r="V711" s="209">
        <v>33003</v>
      </c>
      <c r="W711" s="20" t="s">
        <v>75</v>
      </c>
      <c r="X711" s="20">
        <v>17</v>
      </c>
      <c r="Y711" s="33" t="s">
        <v>12585</v>
      </c>
      <c r="Z711" s="19" t="s">
        <v>62</v>
      </c>
      <c r="AA711" s="20" t="s">
        <v>5824</v>
      </c>
      <c r="AB711" s="19" t="s">
        <v>5825</v>
      </c>
      <c r="AC711" s="20" t="s">
        <v>14386</v>
      </c>
    </row>
    <row r="712" spans="1:29" ht="22.5" customHeight="1" x14ac:dyDescent="0.35">
      <c r="A712" s="33">
        <v>710</v>
      </c>
      <c r="B712" s="20" t="s">
        <v>22628</v>
      </c>
      <c r="C712" s="20" t="s">
        <v>50</v>
      </c>
      <c r="D712" s="20" t="str">
        <f t="shared" si="10"/>
        <v>NTĐang học</v>
      </c>
      <c r="E712" s="20" t="s">
        <v>6332</v>
      </c>
      <c r="F712" s="20" t="s">
        <v>78</v>
      </c>
      <c r="G712" s="20" t="s">
        <v>6119</v>
      </c>
      <c r="H712" s="20" t="s">
        <v>6139</v>
      </c>
      <c r="I712" s="20" t="s">
        <v>22629</v>
      </c>
      <c r="J712" s="33" t="s">
        <v>1417</v>
      </c>
      <c r="K712" s="215" t="s">
        <v>1418</v>
      </c>
      <c r="L712" s="20">
        <f t="shared" si="11"/>
        <v>26</v>
      </c>
      <c r="M712" s="20">
        <f t="shared" si="12"/>
        <v>5</v>
      </c>
      <c r="N712" s="20">
        <f t="shared" si="13"/>
        <v>2022</v>
      </c>
      <c r="O712" s="20">
        <v>72</v>
      </c>
      <c r="P712" s="209">
        <f t="shared" si="14"/>
        <v>46899</v>
      </c>
      <c r="Q712" s="20"/>
      <c r="R712" s="20" t="s">
        <v>22628</v>
      </c>
      <c r="S712" s="19" t="s">
        <v>22630</v>
      </c>
      <c r="T712" s="19" t="s">
        <v>22631</v>
      </c>
      <c r="U712" s="19" t="s">
        <v>457</v>
      </c>
      <c r="V712" s="209">
        <v>32314</v>
      </c>
      <c r="W712" s="20" t="s">
        <v>44</v>
      </c>
      <c r="X712" s="20">
        <v>17</v>
      </c>
      <c r="Y712" s="33" t="s">
        <v>12585</v>
      </c>
      <c r="Z712" s="19" t="s">
        <v>62</v>
      </c>
      <c r="AA712" s="20" t="s">
        <v>5824</v>
      </c>
      <c r="AB712" s="19" t="s">
        <v>5825</v>
      </c>
      <c r="AC712" s="20" t="s">
        <v>14386</v>
      </c>
    </row>
    <row r="713" spans="1:29" ht="22.5" customHeight="1" x14ac:dyDescent="0.35">
      <c r="A713" s="33">
        <v>711</v>
      </c>
      <c r="B713" s="20" t="s">
        <v>22632</v>
      </c>
      <c r="C713" s="20" t="s">
        <v>50</v>
      </c>
      <c r="D713" s="20" t="str">
        <f t="shared" si="10"/>
        <v>NTĐang học</v>
      </c>
      <c r="E713" s="20" t="s">
        <v>6332</v>
      </c>
      <c r="F713" s="20" t="s">
        <v>78</v>
      </c>
      <c r="G713" s="20" t="s">
        <v>6119</v>
      </c>
      <c r="H713" s="20" t="s">
        <v>6139</v>
      </c>
      <c r="I713" s="20" t="s">
        <v>22633</v>
      </c>
      <c r="J713" s="33" t="s">
        <v>739</v>
      </c>
      <c r="K713" s="215" t="s">
        <v>740</v>
      </c>
      <c r="L713" s="20">
        <f t="shared" si="11"/>
        <v>27</v>
      </c>
      <c r="M713" s="20">
        <f t="shared" si="12"/>
        <v>6</v>
      </c>
      <c r="N713" s="20">
        <f t="shared" si="13"/>
        <v>2022</v>
      </c>
      <c r="O713" s="20">
        <v>72</v>
      </c>
      <c r="P713" s="209">
        <f t="shared" si="14"/>
        <v>46931</v>
      </c>
      <c r="Q713" s="20"/>
      <c r="R713" s="20" t="s">
        <v>22632</v>
      </c>
      <c r="S713" s="19" t="s">
        <v>22634</v>
      </c>
      <c r="T713" s="19" t="s">
        <v>22635</v>
      </c>
      <c r="U713" s="19" t="s">
        <v>1750</v>
      </c>
      <c r="V713" s="210">
        <v>34621</v>
      </c>
      <c r="W713" s="20" t="s">
        <v>44</v>
      </c>
      <c r="X713" s="20">
        <v>17</v>
      </c>
      <c r="Y713" s="33" t="s">
        <v>12585</v>
      </c>
      <c r="Z713" s="19" t="s">
        <v>62</v>
      </c>
      <c r="AA713" s="20" t="s">
        <v>5824</v>
      </c>
      <c r="AB713" s="19" t="s">
        <v>5825</v>
      </c>
      <c r="AC713" s="20" t="s">
        <v>14386</v>
      </c>
    </row>
    <row r="714" spans="1:29" ht="22.5" customHeight="1" x14ac:dyDescent="0.35">
      <c r="A714" s="33">
        <v>712</v>
      </c>
      <c r="B714" s="20" t="s">
        <v>22636</v>
      </c>
      <c r="C714" s="20" t="s">
        <v>50</v>
      </c>
      <c r="D714" s="20" t="str">
        <f t="shared" si="10"/>
        <v>NTĐang học</v>
      </c>
      <c r="E714" s="20" t="s">
        <v>6332</v>
      </c>
      <c r="F714" s="20" t="s">
        <v>78</v>
      </c>
      <c r="G714" s="20" t="s">
        <v>6119</v>
      </c>
      <c r="H714" s="20" t="s">
        <v>6139</v>
      </c>
      <c r="I714" s="20" t="s">
        <v>22637</v>
      </c>
      <c r="J714" s="33" t="s">
        <v>236</v>
      </c>
      <c r="K714" s="215" t="s">
        <v>237</v>
      </c>
      <c r="L714" s="20">
        <f t="shared" si="11"/>
        <v>11</v>
      </c>
      <c r="M714" s="20">
        <f t="shared" si="12"/>
        <v>7</v>
      </c>
      <c r="N714" s="20">
        <f t="shared" si="13"/>
        <v>2022</v>
      </c>
      <c r="O714" s="20">
        <v>72</v>
      </c>
      <c r="P714" s="209">
        <f t="shared" si="14"/>
        <v>46945</v>
      </c>
      <c r="Q714" s="20"/>
      <c r="R714" s="20" t="s">
        <v>22636</v>
      </c>
      <c r="S714" s="19" t="s">
        <v>22638</v>
      </c>
      <c r="T714" s="19" t="s">
        <v>22639</v>
      </c>
      <c r="U714" s="19" t="s">
        <v>136</v>
      </c>
      <c r="V714" s="209">
        <v>36760</v>
      </c>
      <c r="W714" s="20" t="s">
        <v>75</v>
      </c>
      <c r="X714" s="20">
        <v>17</v>
      </c>
      <c r="Y714" s="33" t="s">
        <v>12585</v>
      </c>
      <c r="Z714" s="19" t="s">
        <v>62</v>
      </c>
      <c r="AA714" s="20" t="s">
        <v>5824</v>
      </c>
      <c r="AB714" s="19" t="s">
        <v>5825</v>
      </c>
      <c r="AC714" s="20" t="s">
        <v>14386</v>
      </c>
    </row>
    <row r="715" spans="1:29" ht="22.5" customHeight="1" x14ac:dyDescent="0.35">
      <c r="A715" s="33">
        <v>713</v>
      </c>
      <c r="B715" s="20" t="s">
        <v>22640</v>
      </c>
      <c r="C715" s="20" t="s">
        <v>50</v>
      </c>
      <c r="D715" s="20" t="str">
        <f t="shared" si="10"/>
        <v>NTĐang học</v>
      </c>
      <c r="E715" s="20" t="s">
        <v>6332</v>
      </c>
      <c r="F715" s="20" t="s">
        <v>78</v>
      </c>
      <c r="G715" s="20" t="s">
        <v>6119</v>
      </c>
      <c r="H715" s="20" t="s">
        <v>6139</v>
      </c>
      <c r="I715" s="20" t="s">
        <v>22641</v>
      </c>
      <c r="J715" s="33" t="s">
        <v>3689</v>
      </c>
      <c r="K715" s="215" t="s">
        <v>3690</v>
      </c>
      <c r="L715" s="20">
        <f t="shared" si="11"/>
        <v>4</v>
      </c>
      <c r="M715" s="20">
        <f t="shared" si="12"/>
        <v>5</v>
      </c>
      <c r="N715" s="20">
        <f t="shared" si="13"/>
        <v>2022</v>
      </c>
      <c r="O715" s="20">
        <v>72</v>
      </c>
      <c r="P715" s="209">
        <f t="shared" si="14"/>
        <v>46877</v>
      </c>
      <c r="Q715" s="20"/>
      <c r="R715" s="20" t="s">
        <v>22640</v>
      </c>
      <c r="S715" s="19" t="s">
        <v>22642</v>
      </c>
      <c r="T715" s="19" t="s">
        <v>476</v>
      </c>
      <c r="U715" s="19" t="s">
        <v>60</v>
      </c>
      <c r="V715" s="209">
        <v>34933</v>
      </c>
      <c r="W715" s="20" t="s">
        <v>44</v>
      </c>
      <c r="X715" s="20">
        <v>17</v>
      </c>
      <c r="Y715" s="33" t="s">
        <v>12609</v>
      </c>
      <c r="Z715" s="19" t="s">
        <v>93</v>
      </c>
      <c r="AA715" s="20" t="s">
        <v>5824</v>
      </c>
      <c r="AB715" s="19" t="s">
        <v>5825</v>
      </c>
      <c r="AC715" s="20" t="s">
        <v>14386</v>
      </c>
    </row>
    <row r="716" spans="1:29" ht="22.5" customHeight="1" x14ac:dyDescent="0.35">
      <c r="A716" s="33">
        <v>714</v>
      </c>
      <c r="B716" s="20" t="s">
        <v>22643</v>
      </c>
      <c r="C716" s="20" t="s">
        <v>50</v>
      </c>
      <c r="D716" s="20" t="str">
        <f t="shared" si="10"/>
        <v>NTĐang học</v>
      </c>
      <c r="E716" s="20" t="s">
        <v>6332</v>
      </c>
      <c r="F716" s="20" t="s">
        <v>78</v>
      </c>
      <c r="G716" s="20" t="s">
        <v>6119</v>
      </c>
      <c r="H716" s="20" t="s">
        <v>6139</v>
      </c>
      <c r="I716" s="20" t="s">
        <v>22644</v>
      </c>
      <c r="J716" s="33" t="s">
        <v>236</v>
      </c>
      <c r="K716" s="215" t="s">
        <v>237</v>
      </c>
      <c r="L716" s="20">
        <f t="shared" si="11"/>
        <v>11</v>
      </c>
      <c r="M716" s="20">
        <f t="shared" si="12"/>
        <v>7</v>
      </c>
      <c r="N716" s="20">
        <f t="shared" si="13"/>
        <v>2022</v>
      </c>
      <c r="O716" s="20">
        <v>72</v>
      </c>
      <c r="P716" s="209">
        <f t="shared" si="14"/>
        <v>46945</v>
      </c>
      <c r="Q716" s="20"/>
      <c r="R716" s="20" t="s">
        <v>22643</v>
      </c>
      <c r="S716" s="19" t="s">
        <v>22645</v>
      </c>
      <c r="T716" s="19" t="s">
        <v>22646</v>
      </c>
      <c r="U716" s="19" t="s">
        <v>1557</v>
      </c>
      <c r="V716" s="209">
        <v>32025</v>
      </c>
      <c r="W716" s="20" t="s">
        <v>75</v>
      </c>
      <c r="X716" s="20">
        <v>17</v>
      </c>
      <c r="Y716" s="33" t="s">
        <v>12609</v>
      </c>
      <c r="Z716" s="19" t="s">
        <v>93</v>
      </c>
      <c r="AA716" s="20" t="s">
        <v>5824</v>
      </c>
      <c r="AB716" s="19" t="s">
        <v>5825</v>
      </c>
      <c r="AC716" s="20" t="s">
        <v>14386</v>
      </c>
    </row>
    <row r="717" spans="1:29" ht="22.5" customHeight="1" x14ac:dyDescent="0.35">
      <c r="A717" s="33">
        <v>715</v>
      </c>
      <c r="B717" s="20" t="s">
        <v>22647</v>
      </c>
      <c r="C717" s="20" t="s">
        <v>50</v>
      </c>
      <c r="D717" s="20" t="str">
        <f t="shared" si="10"/>
        <v>NTĐang học</v>
      </c>
      <c r="E717" s="20" t="s">
        <v>6332</v>
      </c>
      <c r="F717" s="20" t="s">
        <v>78</v>
      </c>
      <c r="G717" s="20" t="s">
        <v>6119</v>
      </c>
      <c r="H717" s="20" t="s">
        <v>6139</v>
      </c>
      <c r="I717" s="20" t="s">
        <v>22648</v>
      </c>
      <c r="J717" s="33" t="s">
        <v>1417</v>
      </c>
      <c r="K717" s="215" t="s">
        <v>1418</v>
      </c>
      <c r="L717" s="20">
        <f t="shared" si="11"/>
        <v>26</v>
      </c>
      <c r="M717" s="20">
        <f t="shared" si="12"/>
        <v>5</v>
      </c>
      <c r="N717" s="20">
        <f t="shared" si="13"/>
        <v>2022</v>
      </c>
      <c r="O717" s="20">
        <v>72</v>
      </c>
      <c r="P717" s="209">
        <f t="shared" si="14"/>
        <v>46899</v>
      </c>
      <c r="Q717" s="20"/>
      <c r="R717" s="20" t="s">
        <v>22647</v>
      </c>
      <c r="S717" s="19" t="s">
        <v>22649</v>
      </c>
      <c r="T717" s="19" t="s">
        <v>1158</v>
      </c>
      <c r="U717" s="19" t="s">
        <v>972</v>
      </c>
      <c r="V717" s="210">
        <v>31695</v>
      </c>
      <c r="W717" s="20" t="s">
        <v>75</v>
      </c>
      <c r="X717" s="20">
        <v>17</v>
      </c>
      <c r="Y717" s="33" t="s">
        <v>12618</v>
      </c>
      <c r="Z717" s="19" t="s">
        <v>211</v>
      </c>
      <c r="AA717" s="20" t="s">
        <v>5824</v>
      </c>
      <c r="AB717" s="19" t="s">
        <v>5825</v>
      </c>
      <c r="AC717" s="20" t="s">
        <v>14386</v>
      </c>
    </row>
    <row r="718" spans="1:29" ht="22.5" customHeight="1" x14ac:dyDescent="0.35">
      <c r="A718" s="33">
        <v>716</v>
      </c>
      <c r="B718" s="20" t="s">
        <v>22650</v>
      </c>
      <c r="C718" s="20" t="s">
        <v>50</v>
      </c>
      <c r="D718" s="20" t="str">
        <f t="shared" si="10"/>
        <v>NTĐang học</v>
      </c>
      <c r="E718" s="20" t="s">
        <v>6332</v>
      </c>
      <c r="F718" s="20" t="s">
        <v>78</v>
      </c>
      <c r="G718" s="20" t="s">
        <v>6119</v>
      </c>
      <c r="H718" s="20" t="s">
        <v>6139</v>
      </c>
      <c r="I718" s="20" t="s">
        <v>22651</v>
      </c>
      <c r="J718" s="33" t="s">
        <v>12546</v>
      </c>
      <c r="K718" s="215" t="s">
        <v>12547</v>
      </c>
      <c r="L718" s="20">
        <f t="shared" si="11"/>
        <v>25</v>
      </c>
      <c r="M718" s="20">
        <f t="shared" si="12"/>
        <v>3</v>
      </c>
      <c r="N718" s="20">
        <f t="shared" si="13"/>
        <v>2022</v>
      </c>
      <c r="O718" s="20">
        <v>72</v>
      </c>
      <c r="P718" s="209">
        <f t="shared" si="14"/>
        <v>46837</v>
      </c>
      <c r="Q718" s="20"/>
      <c r="R718" s="20" t="s">
        <v>22650</v>
      </c>
      <c r="S718" s="19" t="s">
        <v>22652</v>
      </c>
      <c r="T718" s="19" t="s">
        <v>12377</v>
      </c>
      <c r="U718" s="19" t="s">
        <v>656</v>
      </c>
      <c r="V718" s="209">
        <v>34091</v>
      </c>
      <c r="W718" s="20" t="s">
        <v>44</v>
      </c>
      <c r="X718" s="20">
        <v>17</v>
      </c>
      <c r="Y718" s="33" t="s">
        <v>12624</v>
      </c>
      <c r="Z718" s="19" t="s">
        <v>211</v>
      </c>
      <c r="AA718" s="20" t="s">
        <v>5824</v>
      </c>
      <c r="AB718" s="19" t="s">
        <v>5825</v>
      </c>
      <c r="AC718" s="20" t="s">
        <v>14386</v>
      </c>
    </row>
    <row r="719" spans="1:29" ht="22.5" customHeight="1" x14ac:dyDescent="0.35">
      <c r="A719" s="33">
        <v>717</v>
      </c>
      <c r="B719" s="20" t="s">
        <v>22653</v>
      </c>
      <c r="C719" s="20" t="s">
        <v>50</v>
      </c>
      <c r="D719" s="20" t="str">
        <f t="shared" si="10"/>
        <v>NTĐang học</v>
      </c>
      <c r="E719" s="20" t="s">
        <v>6332</v>
      </c>
      <c r="F719" s="20" t="s">
        <v>78</v>
      </c>
      <c r="G719" s="20" t="s">
        <v>6119</v>
      </c>
      <c r="H719" s="20" t="s">
        <v>6139</v>
      </c>
      <c r="I719" s="20" t="s">
        <v>22654</v>
      </c>
      <c r="J719" s="33" t="s">
        <v>1417</v>
      </c>
      <c r="K719" s="215" t="s">
        <v>1418</v>
      </c>
      <c r="L719" s="20">
        <f t="shared" si="11"/>
        <v>26</v>
      </c>
      <c r="M719" s="20">
        <f t="shared" si="12"/>
        <v>5</v>
      </c>
      <c r="N719" s="20">
        <f t="shared" si="13"/>
        <v>2022</v>
      </c>
      <c r="O719" s="20">
        <v>72</v>
      </c>
      <c r="P719" s="209">
        <f t="shared" si="14"/>
        <v>46899</v>
      </c>
      <c r="Q719" s="20"/>
      <c r="R719" s="20" t="s">
        <v>22653</v>
      </c>
      <c r="S719" s="19" t="s">
        <v>2382</v>
      </c>
      <c r="T719" s="19" t="s">
        <v>618</v>
      </c>
      <c r="U719" s="19" t="s">
        <v>392</v>
      </c>
      <c r="V719" s="209">
        <v>34734</v>
      </c>
      <c r="W719" s="20" t="s">
        <v>75</v>
      </c>
      <c r="X719" s="20">
        <v>17</v>
      </c>
      <c r="Y719" s="33" t="s">
        <v>12624</v>
      </c>
      <c r="Z719" s="19" t="s">
        <v>211</v>
      </c>
      <c r="AA719" s="20" t="s">
        <v>5824</v>
      </c>
      <c r="AB719" s="19" t="s">
        <v>5825</v>
      </c>
      <c r="AC719" s="20" t="s">
        <v>14386</v>
      </c>
    </row>
    <row r="720" spans="1:29" ht="22.5" customHeight="1" x14ac:dyDescent="0.35">
      <c r="A720" s="33">
        <v>718</v>
      </c>
      <c r="B720" s="20" t="s">
        <v>22655</v>
      </c>
      <c r="C720" s="20" t="s">
        <v>50</v>
      </c>
      <c r="D720" s="20" t="str">
        <f t="shared" si="10"/>
        <v>NTĐang học</v>
      </c>
      <c r="E720" s="20" t="s">
        <v>6332</v>
      </c>
      <c r="F720" s="20" t="s">
        <v>78</v>
      </c>
      <c r="G720" s="20" t="s">
        <v>6119</v>
      </c>
      <c r="H720" s="20" t="s">
        <v>6139</v>
      </c>
      <c r="I720" s="20" t="s">
        <v>22656</v>
      </c>
      <c r="J720" s="33" t="s">
        <v>12546</v>
      </c>
      <c r="K720" s="215" t="s">
        <v>12547</v>
      </c>
      <c r="L720" s="20">
        <f t="shared" si="11"/>
        <v>25</v>
      </c>
      <c r="M720" s="20">
        <f t="shared" si="12"/>
        <v>3</v>
      </c>
      <c r="N720" s="20">
        <f t="shared" si="13"/>
        <v>2022</v>
      </c>
      <c r="O720" s="20">
        <v>72</v>
      </c>
      <c r="P720" s="209">
        <f t="shared" si="14"/>
        <v>46837</v>
      </c>
      <c r="Q720" s="20"/>
      <c r="R720" s="20" t="s">
        <v>22655</v>
      </c>
      <c r="S720" s="19" t="s">
        <v>22657</v>
      </c>
      <c r="T720" s="19" t="s">
        <v>22658</v>
      </c>
      <c r="U720" s="19" t="s">
        <v>305</v>
      </c>
      <c r="V720" s="209">
        <v>29322</v>
      </c>
      <c r="W720" s="20" t="s">
        <v>44</v>
      </c>
      <c r="X720" s="20">
        <v>17</v>
      </c>
      <c r="Y720" s="33" t="s">
        <v>12634</v>
      </c>
      <c r="Z720" s="19" t="s">
        <v>121</v>
      </c>
      <c r="AA720" s="20" t="s">
        <v>5824</v>
      </c>
      <c r="AB720" s="19" t="s">
        <v>5825</v>
      </c>
      <c r="AC720" s="20" t="s">
        <v>14386</v>
      </c>
    </row>
    <row r="721" spans="1:29" ht="22.5" customHeight="1" x14ac:dyDescent="0.35">
      <c r="A721" s="33">
        <v>719</v>
      </c>
      <c r="B721" s="20" t="s">
        <v>22659</v>
      </c>
      <c r="C721" s="20" t="s">
        <v>50</v>
      </c>
      <c r="D721" s="20" t="str">
        <f t="shared" si="10"/>
        <v>NTĐang học</v>
      </c>
      <c r="E721" s="20" t="s">
        <v>6332</v>
      </c>
      <c r="F721" s="20" t="s">
        <v>78</v>
      </c>
      <c r="G721" s="20" t="s">
        <v>6119</v>
      </c>
      <c r="H721" s="20" t="s">
        <v>6139</v>
      </c>
      <c r="I721" s="20" t="s">
        <v>22660</v>
      </c>
      <c r="J721" s="33" t="s">
        <v>12546</v>
      </c>
      <c r="K721" s="215" t="s">
        <v>12547</v>
      </c>
      <c r="L721" s="20">
        <f t="shared" si="11"/>
        <v>25</v>
      </c>
      <c r="M721" s="20">
        <f t="shared" si="12"/>
        <v>3</v>
      </c>
      <c r="N721" s="20">
        <f t="shared" si="13"/>
        <v>2022</v>
      </c>
      <c r="O721" s="20">
        <v>72</v>
      </c>
      <c r="P721" s="209">
        <f t="shared" si="14"/>
        <v>46837</v>
      </c>
      <c r="Q721" s="20"/>
      <c r="R721" s="20" t="s">
        <v>22659</v>
      </c>
      <c r="S721" s="19" t="s">
        <v>22661</v>
      </c>
      <c r="T721" s="19" t="s">
        <v>10220</v>
      </c>
      <c r="U721" s="19" t="s">
        <v>165</v>
      </c>
      <c r="V721" s="209">
        <v>34962</v>
      </c>
      <c r="W721" s="20" t="s">
        <v>75</v>
      </c>
      <c r="X721" s="20">
        <v>17</v>
      </c>
      <c r="Y721" s="33" t="s">
        <v>12634</v>
      </c>
      <c r="Z721" s="19" t="s">
        <v>121</v>
      </c>
      <c r="AA721" s="20" t="s">
        <v>5824</v>
      </c>
      <c r="AB721" s="19" t="s">
        <v>5825</v>
      </c>
      <c r="AC721" s="20" t="s">
        <v>14386</v>
      </c>
    </row>
    <row r="722" spans="1:29" ht="22.5" customHeight="1" x14ac:dyDescent="0.35">
      <c r="A722" s="33">
        <v>720</v>
      </c>
      <c r="B722" s="20" t="s">
        <v>22662</v>
      </c>
      <c r="C722" s="20" t="s">
        <v>50</v>
      </c>
      <c r="D722" s="20" t="str">
        <f t="shared" si="10"/>
        <v>NTĐang học</v>
      </c>
      <c r="E722" s="20" t="s">
        <v>6332</v>
      </c>
      <c r="F722" s="20" t="s">
        <v>78</v>
      </c>
      <c r="G722" s="20" t="s">
        <v>6119</v>
      </c>
      <c r="H722" s="20" t="s">
        <v>6139</v>
      </c>
      <c r="I722" s="20" t="s">
        <v>22663</v>
      </c>
      <c r="J722" s="33" t="s">
        <v>190</v>
      </c>
      <c r="K722" s="215" t="s">
        <v>191</v>
      </c>
      <c r="L722" s="20">
        <f t="shared" si="11"/>
        <v>7</v>
      </c>
      <c r="M722" s="20">
        <f t="shared" si="12"/>
        <v>4</v>
      </c>
      <c r="N722" s="20">
        <f t="shared" si="13"/>
        <v>2022</v>
      </c>
      <c r="O722" s="20">
        <v>72</v>
      </c>
      <c r="P722" s="209">
        <f t="shared" si="14"/>
        <v>46850</v>
      </c>
      <c r="Q722" s="20"/>
      <c r="R722" s="20" t="s">
        <v>22662</v>
      </c>
      <c r="S722" s="19" t="s">
        <v>1932</v>
      </c>
      <c r="T722" s="19" t="s">
        <v>586</v>
      </c>
      <c r="U722" s="19" t="s">
        <v>181</v>
      </c>
      <c r="V722" s="209">
        <v>36102</v>
      </c>
      <c r="W722" s="20" t="s">
        <v>75</v>
      </c>
      <c r="X722" s="20">
        <v>17</v>
      </c>
      <c r="Y722" s="33" t="s">
        <v>12634</v>
      </c>
      <c r="Z722" s="19" t="s">
        <v>121</v>
      </c>
      <c r="AA722" s="20" t="s">
        <v>5824</v>
      </c>
      <c r="AB722" s="19" t="s">
        <v>5825</v>
      </c>
      <c r="AC722" s="20" t="s">
        <v>14386</v>
      </c>
    </row>
    <row r="723" spans="1:29" ht="22.5" customHeight="1" x14ac:dyDescent="0.35">
      <c r="A723" s="33">
        <v>721</v>
      </c>
      <c r="B723" s="20" t="s">
        <v>22664</v>
      </c>
      <c r="C723" s="20" t="s">
        <v>50</v>
      </c>
      <c r="D723" s="20" t="str">
        <f t="shared" si="10"/>
        <v>NTĐang học</v>
      </c>
      <c r="E723" s="20" t="s">
        <v>6332</v>
      </c>
      <c r="F723" s="20" t="s">
        <v>78</v>
      </c>
      <c r="G723" s="20" t="s">
        <v>6119</v>
      </c>
      <c r="H723" s="20" t="s">
        <v>6139</v>
      </c>
      <c r="I723" s="20" t="s">
        <v>22665</v>
      </c>
      <c r="J723" s="33" t="s">
        <v>3689</v>
      </c>
      <c r="K723" s="215" t="s">
        <v>3690</v>
      </c>
      <c r="L723" s="20">
        <f t="shared" si="11"/>
        <v>4</v>
      </c>
      <c r="M723" s="20">
        <f t="shared" si="12"/>
        <v>5</v>
      </c>
      <c r="N723" s="20">
        <f t="shared" si="13"/>
        <v>2022</v>
      </c>
      <c r="O723" s="20">
        <v>72</v>
      </c>
      <c r="P723" s="209">
        <f t="shared" si="14"/>
        <v>46877</v>
      </c>
      <c r="Q723" s="20"/>
      <c r="R723" s="20" t="s">
        <v>22664</v>
      </c>
      <c r="S723" s="19" t="s">
        <v>22666</v>
      </c>
      <c r="T723" s="19" t="s">
        <v>22667</v>
      </c>
      <c r="U723" s="19" t="s">
        <v>60</v>
      </c>
      <c r="V723" s="210">
        <v>33522</v>
      </c>
      <c r="W723" s="20" t="s">
        <v>44</v>
      </c>
      <c r="X723" s="20">
        <v>17</v>
      </c>
      <c r="Y723" s="33" t="s">
        <v>12634</v>
      </c>
      <c r="Z723" s="19" t="s">
        <v>121</v>
      </c>
      <c r="AA723" s="20" t="s">
        <v>5824</v>
      </c>
      <c r="AB723" s="19" t="s">
        <v>5825</v>
      </c>
      <c r="AC723" s="20" t="s">
        <v>14386</v>
      </c>
    </row>
    <row r="724" spans="1:29" ht="22.5" customHeight="1" x14ac:dyDescent="0.35">
      <c r="A724" s="33">
        <v>722</v>
      </c>
      <c r="B724" s="20" t="s">
        <v>22668</v>
      </c>
      <c r="C724" s="20" t="s">
        <v>50</v>
      </c>
      <c r="D724" s="20" t="str">
        <f t="shared" si="10"/>
        <v>NTĐang học</v>
      </c>
      <c r="E724" s="20" t="s">
        <v>6332</v>
      </c>
      <c r="F724" s="20" t="s">
        <v>78</v>
      </c>
      <c r="G724" s="20" t="s">
        <v>6119</v>
      </c>
      <c r="H724" s="20" t="s">
        <v>6139</v>
      </c>
      <c r="I724" s="20" t="s">
        <v>22669</v>
      </c>
      <c r="J724" s="33" t="s">
        <v>1417</v>
      </c>
      <c r="K724" s="215" t="s">
        <v>1418</v>
      </c>
      <c r="L724" s="20">
        <f t="shared" si="11"/>
        <v>26</v>
      </c>
      <c r="M724" s="20">
        <f t="shared" si="12"/>
        <v>5</v>
      </c>
      <c r="N724" s="20">
        <f t="shared" si="13"/>
        <v>2022</v>
      </c>
      <c r="O724" s="20">
        <v>72</v>
      </c>
      <c r="P724" s="209">
        <f t="shared" si="14"/>
        <v>46899</v>
      </c>
      <c r="Q724" s="20"/>
      <c r="R724" s="20" t="s">
        <v>22668</v>
      </c>
      <c r="S724" s="19" t="s">
        <v>22670</v>
      </c>
      <c r="T724" s="19" t="s">
        <v>548</v>
      </c>
      <c r="U724" s="19" t="s">
        <v>1813</v>
      </c>
      <c r="V724" s="209">
        <v>34713</v>
      </c>
      <c r="W724" s="20" t="s">
        <v>44</v>
      </c>
      <c r="X724" s="20">
        <v>17</v>
      </c>
      <c r="Y724" s="33" t="s">
        <v>12634</v>
      </c>
      <c r="Z724" s="19" t="s">
        <v>121</v>
      </c>
      <c r="AA724" s="20" t="s">
        <v>5824</v>
      </c>
      <c r="AB724" s="19" t="s">
        <v>5825</v>
      </c>
      <c r="AC724" s="20" t="s">
        <v>14386</v>
      </c>
    </row>
    <row r="725" spans="1:29" ht="22.5" customHeight="1" x14ac:dyDescent="0.35">
      <c r="A725" s="33">
        <v>723</v>
      </c>
      <c r="B725" s="20" t="s">
        <v>22671</v>
      </c>
      <c r="C725" s="20" t="s">
        <v>50</v>
      </c>
      <c r="D725" s="20" t="str">
        <f t="shared" si="10"/>
        <v>NTĐang học</v>
      </c>
      <c r="E725" s="20" t="s">
        <v>6332</v>
      </c>
      <c r="F725" s="20" t="s">
        <v>78</v>
      </c>
      <c r="G725" s="20" t="s">
        <v>6119</v>
      </c>
      <c r="H725" s="20" t="s">
        <v>6139</v>
      </c>
      <c r="I725" s="20" t="s">
        <v>22672</v>
      </c>
      <c r="J725" s="33" t="s">
        <v>1417</v>
      </c>
      <c r="K725" s="215" t="s">
        <v>1418</v>
      </c>
      <c r="L725" s="20">
        <f t="shared" si="11"/>
        <v>26</v>
      </c>
      <c r="M725" s="20">
        <f t="shared" si="12"/>
        <v>5</v>
      </c>
      <c r="N725" s="20">
        <f t="shared" si="13"/>
        <v>2022</v>
      </c>
      <c r="O725" s="20">
        <v>72</v>
      </c>
      <c r="P725" s="209">
        <f t="shared" si="14"/>
        <v>46899</v>
      </c>
      <c r="Q725" s="20"/>
      <c r="R725" s="20" t="s">
        <v>22671</v>
      </c>
      <c r="S725" s="19" t="s">
        <v>22673</v>
      </c>
      <c r="T725" s="19" t="s">
        <v>10967</v>
      </c>
      <c r="U725" s="19" t="s">
        <v>562</v>
      </c>
      <c r="V725" s="209">
        <v>28021</v>
      </c>
      <c r="W725" s="20" t="s">
        <v>44</v>
      </c>
      <c r="X725" s="20">
        <v>17</v>
      </c>
      <c r="Y725" s="33" t="s">
        <v>12634</v>
      </c>
      <c r="Z725" s="19" t="s">
        <v>121</v>
      </c>
      <c r="AA725" s="20" t="s">
        <v>5824</v>
      </c>
      <c r="AB725" s="19" t="s">
        <v>5825</v>
      </c>
      <c r="AC725" s="20" t="s">
        <v>14386</v>
      </c>
    </row>
    <row r="726" spans="1:29" ht="22.5" customHeight="1" x14ac:dyDescent="0.35">
      <c r="A726" s="33">
        <v>724</v>
      </c>
      <c r="B726" s="20" t="s">
        <v>22674</v>
      </c>
      <c r="C726" s="20" t="s">
        <v>50</v>
      </c>
      <c r="D726" s="20" t="str">
        <f t="shared" si="10"/>
        <v>NTĐang học</v>
      </c>
      <c r="E726" s="20" t="s">
        <v>6332</v>
      </c>
      <c r="F726" s="20" t="s">
        <v>78</v>
      </c>
      <c r="G726" s="20" t="s">
        <v>6119</v>
      </c>
      <c r="H726" s="20" t="s">
        <v>6139</v>
      </c>
      <c r="I726" s="20" t="s">
        <v>22675</v>
      </c>
      <c r="J726" s="33" t="s">
        <v>12546</v>
      </c>
      <c r="K726" s="215" t="s">
        <v>12547</v>
      </c>
      <c r="L726" s="20">
        <f t="shared" si="11"/>
        <v>25</v>
      </c>
      <c r="M726" s="20">
        <f t="shared" si="12"/>
        <v>3</v>
      </c>
      <c r="N726" s="20">
        <f t="shared" si="13"/>
        <v>2022</v>
      </c>
      <c r="O726" s="20">
        <v>72</v>
      </c>
      <c r="P726" s="209">
        <f t="shared" si="14"/>
        <v>46837</v>
      </c>
      <c r="Q726" s="20"/>
      <c r="R726" s="20" t="s">
        <v>22674</v>
      </c>
      <c r="S726" s="19" t="s">
        <v>22676</v>
      </c>
      <c r="T726" s="19" t="s">
        <v>618</v>
      </c>
      <c r="U726" s="19" t="s">
        <v>337</v>
      </c>
      <c r="V726" s="209">
        <v>33660</v>
      </c>
      <c r="W726" s="20" t="s">
        <v>75</v>
      </c>
      <c r="X726" s="20">
        <v>17</v>
      </c>
      <c r="Y726" s="33" t="s">
        <v>12677</v>
      </c>
      <c r="Z726" s="19" t="s">
        <v>279</v>
      </c>
      <c r="AA726" s="20" t="s">
        <v>5824</v>
      </c>
      <c r="AB726" s="19" t="s">
        <v>5825</v>
      </c>
      <c r="AC726" s="20" t="s">
        <v>14386</v>
      </c>
    </row>
    <row r="727" spans="1:29" ht="22.5" customHeight="1" x14ac:dyDescent="0.35">
      <c r="A727" s="33">
        <v>725</v>
      </c>
      <c r="B727" s="20" t="s">
        <v>22677</v>
      </c>
      <c r="C727" s="20" t="s">
        <v>50</v>
      </c>
      <c r="D727" s="20" t="str">
        <f t="shared" si="10"/>
        <v>NTĐang học</v>
      </c>
      <c r="E727" s="20" t="s">
        <v>6332</v>
      </c>
      <c r="F727" s="20" t="s">
        <v>78</v>
      </c>
      <c r="G727" s="20" t="s">
        <v>6119</v>
      </c>
      <c r="H727" s="20" t="s">
        <v>6139</v>
      </c>
      <c r="I727" s="20" t="s">
        <v>22678</v>
      </c>
      <c r="J727" s="33" t="s">
        <v>190</v>
      </c>
      <c r="K727" s="215" t="s">
        <v>191</v>
      </c>
      <c r="L727" s="20">
        <f t="shared" si="11"/>
        <v>7</v>
      </c>
      <c r="M727" s="20">
        <f t="shared" si="12"/>
        <v>4</v>
      </c>
      <c r="N727" s="20">
        <f t="shared" si="13"/>
        <v>2022</v>
      </c>
      <c r="O727" s="20">
        <v>72</v>
      </c>
      <c r="P727" s="209">
        <f t="shared" si="14"/>
        <v>46850</v>
      </c>
      <c r="Q727" s="20"/>
      <c r="R727" s="20" t="s">
        <v>22677</v>
      </c>
      <c r="S727" s="19" t="s">
        <v>22679</v>
      </c>
      <c r="T727" s="19" t="s">
        <v>277</v>
      </c>
      <c r="U727" s="19" t="s">
        <v>804</v>
      </c>
      <c r="V727" s="210">
        <v>28441</v>
      </c>
      <c r="W727" s="20" t="s">
        <v>44</v>
      </c>
      <c r="X727" s="20">
        <v>17</v>
      </c>
      <c r="Y727" s="33" t="s">
        <v>12677</v>
      </c>
      <c r="Z727" s="19" t="s">
        <v>279</v>
      </c>
      <c r="AA727" s="20" t="s">
        <v>5824</v>
      </c>
      <c r="AB727" s="19" t="s">
        <v>5825</v>
      </c>
      <c r="AC727" s="20" t="s">
        <v>14386</v>
      </c>
    </row>
    <row r="728" spans="1:29" ht="22.5" customHeight="1" x14ac:dyDescent="0.35">
      <c r="A728" s="33">
        <v>726</v>
      </c>
      <c r="B728" s="20" t="s">
        <v>22680</v>
      </c>
      <c r="C728" s="20" t="s">
        <v>50</v>
      </c>
      <c r="D728" s="20" t="str">
        <f t="shared" si="10"/>
        <v>NTĐang học</v>
      </c>
      <c r="E728" s="20" t="s">
        <v>6332</v>
      </c>
      <c r="F728" s="20" t="s">
        <v>78</v>
      </c>
      <c r="G728" s="20" t="s">
        <v>6119</v>
      </c>
      <c r="H728" s="20" t="s">
        <v>6139</v>
      </c>
      <c r="I728" s="20" t="s">
        <v>22681</v>
      </c>
      <c r="J728" s="33" t="s">
        <v>12546</v>
      </c>
      <c r="K728" s="215" t="s">
        <v>12547</v>
      </c>
      <c r="L728" s="20">
        <f t="shared" si="11"/>
        <v>25</v>
      </c>
      <c r="M728" s="20">
        <f t="shared" si="12"/>
        <v>3</v>
      </c>
      <c r="N728" s="20">
        <f t="shared" si="13"/>
        <v>2022</v>
      </c>
      <c r="O728" s="20">
        <v>72</v>
      </c>
      <c r="P728" s="209">
        <f t="shared" si="14"/>
        <v>46837</v>
      </c>
      <c r="Q728" s="20"/>
      <c r="R728" s="20" t="s">
        <v>22680</v>
      </c>
      <c r="S728" s="19" t="s">
        <v>22682</v>
      </c>
      <c r="T728" s="19" t="s">
        <v>11810</v>
      </c>
      <c r="U728" s="19" t="s">
        <v>204</v>
      </c>
      <c r="V728" s="209">
        <v>30821</v>
      </c>
      <c r="W728" s="20" t="s">
        <v>75</v>
      </c>
      <c r="X728" s="20">
        <v>17</v>
      </c>
      <c r="Y728" s="33" t="s">
        <v>12681</v>
      </c>
      <c r="Z728" s="19" t="s">
        <v>279</v>
      </c>
      <c r="AA728" s="20" t="s">
        <v>5824</v>
      </c>
      <c r="AB728" s="19" t="s">
        <v>5825</v>
      </c>
      <c r="AC728" s="20" t="s">
        <v>14386</v>
      </c>
    </row>
    <row r="729" spans="1:29" ht="22.5" customHeight="1" x14ac:dyDescent="0.35">
      <c r="A729" s="33">
        <v>727</v>
      </c>
      <c r="B729" s="20" t="s">
        <v>22683</v>
      </c>
      <c r="C729" s="20" t="s">
        <v>50</v>
      </c>
      <c r="D729" s="20" t="str">
        <f t="shared" si="10"/>
        <v>NTĐang học</v>
      </c>
      <c r="E729" s="20" t="s">
        <v>6332</v>
      </c>
      <c r="F729" s="20" t="s">
        <v>78</v>
      </c>
      <c r="G729" s="20" t="s">
        <v>6119</v>
      </c>
      <c r="H729" s="20" t="s">
        <v>6139</v>
      </c>
      <c r="I729" s="20" t="s">
        <v>22684</v>
      </c>
      <c r="J729" s="33" t="s">
        <v>12546</v>
      </c>
      <c r="K729" s="215" t="s">
        <v>12547</v>
      </c>
      <c r="L729" s="20">
        <f t="shared" si="11"/>
        <v>25</v>
      </c>
      <c r="M729" s="20">
        <f t="shared" si="12"/>
        <v>3</v>
      </c>
      <c r="N729" s="20">
        <f t="shared" si="13"/>
        <v>2022</v>
      </c>
      <c r="O729" s="20">
        <v>72</v>
      </c>
      <c r="P729" s="209">
        <f t="shared" si="14"/>
        <v>46837</v>
      </c>
      <c r="Q729" s="20"/>
      <c r="R729" s="20" t="s">
        <v>22683</v>
      </c>
      <c r="S729" s="19" t="s">
        <v>22685</v>
      </c>
      <c r="T729" s="19" t="s">
        <v>22686</v>
      </c>
      <c r="U729" s="19" t="s">
        <v>1501</v>
      </c>
      <c r="V729" s="210">
        <v>26599</v>
      </c>
      <c r="W729" s="20" t="s">
        <v>75</v>
      </c>
      <c r="X729" s="20">
        <v>17</v>
      </c>
      <c r="Y729" s="33" t="s">
        <v>12681</v>
      </c>
      <c r="Z729" s="19" t="s">
        <v>279</v>
      </c>
      <c r="AA729" s="20" t="s">
        <v>5824</v>
      </c>
      <c r="AB729" s="19" t="s">
        <v>5825</v>
      </c>
      <c r="AC729" s="20" t="s">
        <v>14386</v>
      </c>
    </row>
    <row r="730" spans="1:29" ht="22.5" customHeight="1" x14ac:dyDescent="0.35">
      <c r="A730" s="33">
        <v>728</v>
      </c>
      <c r="B730" s="20" t="s">
        <v>22687</v>
      </c>
      <c r="C730" s="20" t="s">
        <v>50</v>
      </c>
      <c r="D730" s="20" t="str">
        <f t="shared" si="10"/>
        <v>NTĐang học</v>
      </c>
      <c r="E730" s="20" t="s">
        <v>6332</v>
      </c>
      <c r="F730" s="20" t="s">
        <v>78</v>
      </c>
      <c r="G730" s="20" t="s">
        <v>6119</v>
      </c>
      <c r="H730" s="20" t="s">
        <v>6139</v>
      </c>
      <c r="I730" s="20" t="s">
        <v>22688</v>
      </c>
      <c r="J730" s="33" t="s">
        <v>12546</v>
      </c>
      <c r="K730" s="215" t="s">
        <v>12547</v>
      </c>
      <c r="L730" s="20">
        <f t="shared" si="11"/>
        <v>25</v>
      </c>
      <c r="M730" s="20">
        <f t="shared" si="12"/>
        <v>3</v>
      </c>
      <c r="N730" s="20">
        <f t="shared" si="13"/>
        <v>2022</v>
      </c>
      <c r="O730" s="20">
        <v>72</v>
      </c>
      <c r="P730" s="209">
        <f t="shared" si="14"/>
        <v>46837</v>
      </c>
      <c r="Q730" s="20"/>
      <c r="R730" s="20" t="s">
        <v>22687</v>
      </c>
      <c r="S730" s="19" t="s">
        <v>22689</v>
      </c>
      <c r="T730" s="19" t="s">
        <v>618</v>
      </c>
      <c r="U730" s="19" t="s">
        <v>519</v>
      </c>
      <c r="V730" s="209">
        <v>30107</v>
      </c>
      <c r="W730" s="20" t="s">
        <v>75</v>
      </c>
      <c r="X730" s="20">
        <v>17</v>
      </c>
      <c r="Y730" s="33" t="s">
        <v>12681</v>
      </c>
      <c r="Z730" s="19" t="s">
        <v>279</v>
      </c>
      <c r="AA730" s="20" t="s">
        <v>5824</v>
      </c>
      <c r="AB730" s="19" t="s">
        <v>5825</v>
      </c>
      <c r="AC730" s="20" t="s">
        <v>14386</v>
      </c>
    </row>
    <row r="731" spans="1:29" ht="22.5" customHeight="1" x14ac:dyDescent="0.35">
      <c r="A731" s="33">
        <v>729</v>
      </c>
      <c r="B731" s="20" t="s">
        <v>22690</v>
      </c>
      <c r="C731" s="20" t="s">
        <v>50</v>
      </c>
      <c r="D731" s="20" t="str">
        <f t="shared" si="10"/>
        <v>NTĐang học</v>
      </c>
      <c r="E731" s="20" t="s">
        <v>6332</v>
      </c>
      <c r="F731" s="20" t="s">
        <v>78</v>
      </c>
      <c r="G731" s="20" t="s">
        <v>6119</v>
      </c>
      <c r="H731" s="20" t="s">
        <v>6139</v>
      </c>
      <c r="I731" s="20" t="s">
        <v>22691</v>
      </c>
      <c r="J731" s="33" t="s">
        <v>739</v>
      </c>
      <c r="K731" s="215" t="s">
        <v>740</v>
      </c>
      <c r="L731" s="20">
        <f t="shared" si="11"/>
        <v>27</v>
      </c>
      <c r="M731" s="20">
        <f t="shared" si="12"/>
        <v>6</v>
      </c>
      <c r="N731" s="20">
        <f t="shared" si="13"/>
        <v>2022</v>
      </c>
      <c r="O731" s="20">
        <v>72</v>
      </c>
      <c r="P731" s="209">
        <f t="shared" si="14"/>
        <v>46931</v>
      </c>
      <c r="Q731" s="20"/>
      <c r="R731" s="20" t="s">
        <v>22690</v>
      </c>
      <c r="S731" s="19" t="s">
        <v>22692</v>
      </c>
      <c r="T731" s="19" t="s">
        <v>22693</v>
      </c>
      <c r="U731" s="19" t="s">
        <v>374</v>
      </c>
      <c r="V731" s="209">
        <v>30450</v>
      </c>
      <c r="W731" s="20" t="s">
        <v>44</v>
      </c>
      <c r="X731" s="20">
        <v>17</v>
      </c>
      <c r="Y731" s="33" t="s">
        <v>12681</v>
      </c>
      <c r="Z731" s="19" t="s">
        <v>279</v>
      </c>
      <c r="AA731" s="20" t="s">
        <v>5824</v>
      </c>
      <c r="AB731" s="19" t="s">
        <v>5825</v>
      </c>
      <c r="AC731" s="20" t="s">
        <v>14386</v>
      </c>
    </row>
    <row r="732" spans="1:29" ht="22.5" customHeight="1" x14ac:dyDescent="0.35">
      <c r="A732" s="33">
        <v>730</v>
      </c>
      <c r="B732" s="20" t="s">
        <v>22694</v>
      </c>
      <c r="C732" s="20" t="s">
        <v>50</v>
      </c>
      <c r="D732" s="20" t="str">
        <f t="shared" si="10"/>
        <v>NTĐang học</v>
      </c>
      <c r="E732" s="20" t="s">
        <v>6332</v>
      </c>
      <c r="F732" s="20" t="s">
        <v>78</v>
      </c>
      <c r="G732" s="20" t="s">
        <v>6119</v>
      </c>
      <c r="H732" s="20" t="s">
        <v>6139</v>
      </c>
      <c r="I732" s="20" t="s">
        <v>22695</v>
      </c>
      <c r="J732" s="33" t="s">
        <v>628</v>
      </c>
      <c r="K732" s="215" t="s">
        <v>629</v>
      </c>
      <c r="L732" s="20">
        <f t="shared" si="11"/>
        <v>6</v>
      </c>
      <c r="M732" s="20">
        <f t="shared" si="12"/>
        <v>7</v>
      </c>
      <c r="N732" s="20">
        <f t="shared" si="13"/>
        <v>2022</v>
      </c>
      <c r="O732" s="20">
        <v>72</v>
      </c>
      <c r="P732" s="209">
        <f t="shared" si="14"/>
        <v>46940</v>
      </c>
      <c r="Q732" s="20"/>
      <c r="R732" s="20" t="s">
        <v>22694</v>
      </c>
      <c r="S732" s="19" t="s">
        <v>22696</v>
      </c>
      <c r="T732" s="19" t="s">
        <v>1334</v>
      </c>
      <c r="U732" s="19" t="s">
        <v>392</v>
      </c>
      <c r="V732" s="209">
        <v>30860</v>
      </c>
      <c r="W732" s="20" t="s">
        <v>75</v>
      </c>
      <c r="X732" s="20">
        <v>17</v>
      </c>
      <c r="Y732" s="33" t="s">
        <v>12681</v>
      </c>
      <c r="Z732" s="19" t="s">
        <v>279</v>
      </c>
      <c r="AA732" s="20" t="s">
        <v>5824</v>
      </c>
      <c r="AB732" s="19" t="s">
        <v>5825</v>
      </c>
      <c r="AC732" s="20" t="s">
        <v>14386</v>
      </c>
    </row>
    <row r="733" spans="1:29" ht="22.5" customHeight="1" x14ac:dyDescent="0.35">
      <c r="A733" s="33">
        <v>731</v>
      </c>
      <c r="B733" s="20" t="s">
        <v>22697</v>
      </c>
      <c r="C733" s="20" t="s">
        <v>50</v>
      </c>
      <c r="D733" s="20" t="str">
        <f t="shared" si="10"/>
        <v>NTĐang học</v>
      </c>
      <c r="E733" s="20" t="s">
        <v>6332</v>
      </c>
      <c r="F733" s="20" t="s">
        <v>78</v>
      </c>
      <c r="G733" s="20" t="s">
        <v>6119</v>
      </c>
      <c r="H733" s="20" t="s">
        <v>6139</v>
      </c>
      <c r="I733" s="20" t="s">
        <v>22698</v>
      </c>
      <c r="J733" s="33" t="s">
        <v>12546</v>
      </c>
      <c r="K733" s="215" t="s">
        <v>12547</v>
      </c>
      <c r="L733" s="20">
        <f t="shared" si="11"/>
        <v>25</v>
      </c>
      <c r="M733" s="20">
        <f t="shared" si="12"/>
        <v>3</v>
      </c>
      <c r="N733" s="20">
        <f t="shared" si="13"/>
        <v>2022</v>
      </c>
      <c r="O733" s="20">
        <v>72</v>
      </c>
      <c r="P733" s="209">
        <f t="shared" si="14"/>
        <v>46837</v>
      </c>
      <c r="Q733" s="20"/>
      <c r="R733" s="20" t="s">
        <v>22697</v>
      </c>
      <c r="S733" s="19" t="s">
        <v>22699</v>
      </c>
      <c r="T733" s="19" t="s">
        <v>5260</v>
      </c>
      <c r="U733" s="19" t="s">
        <v>1252</v>
      </c>
      <c r="V733" s="209">
        <v>26434</v>
      </c>
      <c r="W733" s="20" t="s">
        <v>44</v>
      </c>
      <c r="X733" s="20">
        <v>17</v>
      </c>
      <c r="Y733" s="33" t="s">
        <v>12681</v>
      </c>
      <c r="Z733" s="19" t="s">
        <v>279</v>
      </c>
      <c r="AA733" s="20" t="s">
        <v>5824</v>
      </c>
      <c r="AB733" s="19" t="s">
        <v>5825</v>
      </c>
      <c r="AC733" s="20" t="s">
        <v>14386</v>
      </c>
    </row>
    <row r="734" spans="1:29" ht="22.5" customHeight="1" x14ac:dyDescent="0.35">
      <c r="A734" s="33">
        <v>732</v>
      </c>
      <c r="B734" s="20" t="s">
        <v>22700</v>
      </c>
      <c r="C734" s="20" t="s">
        <v>50</v>
      </c>
      <c r="D734" s="20" t="str">
        <f t="shared" si="10"/>
        <v>NTĐang học</v>
      </c>
      <c r="E734" s="20" t="s">
        <v>6332</v>
      </c>
      <c r="F734" s="20" t="s">
        <v>78</v>
      </c>
      <c r="G734" s="20" t="s">
        <v>6119</v>
      </c>
      <c r="H734" s="20" t="s">
        <v>6139</v>
      </c>
      <c r="I734" s="20" t="s">
        <v>22701</v>
      </c>
      <c r="J734" s="33" t="s">
        <v>1417</v>
      </c>
      <c r="K734" s="215" t="s">
        <v>1418</v>
      </c>
      <c r="L734" s="20">
        <f t="shared" si="11"/>
        <v>26</v>
      </c>
      <c r="M734" s="20">
        <f t="shared" si="12"/>
        <v>5</v>
      </c>
      <c r="N734" s="20">
        <f t="shared" si="13"/>
        <v>2022</v>
      </c>
      <c r="O734" s="20">
        <v>72</v>
      </c>
      <c r="P734" s="209">
        <f t="shared" si="14"/>
        <v>46899</v>
      </c>
      <c r="Q734" s="20"/>
      <c r="R734" s="20" t="s">
        <v>22700</v>
      </c>
      <c r="S734" s="19" t="s">
        <v>22702</v>
      </c>
      <c r="T734" s="19" t="s">
        <v>22703</v>
      </c>
      <c r="U734" s="19" t="s">
        <v>869</v>
      </c>
      <c r="V734" s="210">
        <v>34634</v>
      </c>
      <c r="W734" s="20" t="s">
        <v>44</v>
      </c>
      <c r="X734" s="20">
        <v>17</v>
      </c>
      <c r="Y734" s="33" t="s">
        <v>12681</v>
      </c>
      <c r="Z734" s="19" t="s">
        <v>279</v>
      </c>
      <c r="AA734" s="20" t="s">
        <v>5824</v>
      </c>
      <c r="AB734" s="19" t="s">
        <v>5825</v>
      </c>
      <c r="AC734" s="20" t="s">
        <v>14386</v>
      </c>
    </row>
    <row r="735" spans="1:29" ht="22.5" customHeight="1" x14ac:dyDescent="0.35">
      <c r="A735" s="33">
        <v>733</v>
      </c>
      <c r="B735" s="20" t="s">
        <v>22704</v>
      </c>
      <c r="C735" s="20" t="s">
        <v>50</v>
      </c>
      <c r="D735" s="20" t="str">
        <f t="shared" si="10"/>
        <v>NTĐang học</v>
      </c>
      <c r="E735" s="20" t="s">
        <v>6332</v>
      </c>
      <c r="F735" s="20" t="s">
        <v>78</v>
      </c>
      <c r="G735" s="20" t="s">
        <v>6119</v>
      </c>
      <c r="H735" s="20" t="s">
        <v>6139</v>
      </c>
      <c r="I735" s="20" t="s">
        <v>22705</v>
      </c>
      <c r="J735" s="33" t="s">
        <v>739</v>
      </c>
      <c r="K735" s="215" t="s">
        <v>740</v>
      </c>
      <c r="L735" s="20">
        <f t="shared" si="11"/>
        <v>27</v>
      </c>
      <c r="M735" s="20">
        <f t="shared" si="12"/>
        <v>6</v>
      </c>
      <c r="N735" s="20">
        <f t="shared" si="13"/>
        <v>2022</v>
      </c>
      <c r="O735" s="20">
        <v>72</v>
      </c>
      <c r="P735" s="209">
        <f t="shared" si="14"/>
        <v>46931</v>
      </c>
      <c r="Q735" s="20"/>
      <c r="R735" s="20" t="s">
        <v>22704</v>
      </c>
      <c r="S735" s="19" t="s">
        <v>4090</v>
      </c>
      <c r="T735" s="19" t="s">
        <v>4091</v>
      </c>
      <c r="U735" s="19" t="s">
        <v>200</v>
      </c>
      <c r="V735" s="209">
        <v>34196</v>
      </c>
      <c r="W735" s="20" t="s">
        <v>75</v>
      </c>
      <c r="X735" s="20">
        <v>17</v>
      </c>
      <c r="Y735" s="33" t="s">
        <v>12681</v>
      </c>
      <c r="Z735" s="19" t="s">
        <v>279</v>
      </c>
      <c r="AA735" s="20" t="s">
        <v>5824</v>
      </c>
      <c r="AB735" s="19" t="s">
        <v>5825</v>
      </c>
      <c r="AC735" s="20" t="s">
        <v>14386</v>
      </c>
    </row>
    <row r="736" spans="1:29" ht="22.5" customHeight="1" x14ac:dyDescent="0.35">
      <c r="A736" s="33">
        <v>734</v>
      </c>
      <c r="B736" s="20" t="s">
        <v>22706</v>
      </c>
      <c r="C736" s="20" t="s">
        <v>50</v>
      </c>
      <c r="D736" s="20" t="str">
        <f t="shared" si="10"/>
        <v>NTĐang học</v>
      </c>
      <c r="E736" s="20" t="s">
        <v>6332</v>
      </c>
      <c r="F736" s="20" t="s">
        <v>78</v>
      </c>
      <c r="G736" s="20" t="s">
        <v>6119</v>
      </c>
      <c r="H736" s="20" t="s">
        <v>6139</v>
      </c>
      <c r="I736" s="20" t="s">
        <v>22707</v>
      </c>
      <c r="J736" s="33" t="s">
        <v>739</v>
      </c>
      <c r="K736" s="215" t="s">
        <v>740</v>
      </c>
      <c r="L736" s="20">
        <f t="shared" si="11"/>
        <v>27</v>
      </c>
      <c r="M736" s="20">
        <f t="shared" si="12"/>
        <v>6</v>
      </c>
      <c r="N736" s="20">
        <f t="shared" si="13"/>
        <v>2022</v>
      </c>
      <c r="O736" s="20">
        <v>72</v>
      </c>
      <c r="P736" s="209">
        <f t="shared" si="14"/>
        <v>46931</v>
      </c>
      <c r="Q736" s="20"/>
      <c r="R736" s="20" t="s">
        <v>22706</v>
      </c>
      <c r="S736" s="19" t="s">
        <v>22708</v>
      </c>
      <c r="T736" s="19" t="s">
        <v>14117</v>
      </c>
      <c r="U736" s="19" t="s">
        <v>22709</v>
      </c>
      <c r="V736" s="209">
        <v>33706</v>
      </c>
      <c r="W736" s="20" t="s">
        <v>44</v>
      </c>
      <c r="X736" s="20">
        <v>17</v>
      </c>
      <c r="Y736" s="33" t="s">
        <v>12681</v>
      </c>
      <c r="Z736" s="19" t="s">
        <v>279</v>
      </c>
      <c r="AA736" s="20" t="s">
        <v>5824</v>
      </c>
      <c r="AB736" s="19" t="s">
        <v>5825</v>
      </c>
      <c r="AC736" s="20" t="s">
        <v>14386</v>
      </c>
    </row>
    <row r="737" spans="1:29" ht="22.5" customHeight="1" x14ac:dyDescent="0.35">
      <c r="A737" s="33">
        <v>735</v>
      </c>
      <c r="B737" s="20" t="s">
        <v>22710</v>
      </c>
      <c r="C737" s="20" t="s">
        <v>50</v>
      </c>
      <c r="D737" s="20" t="str">
        <f t="shared" si="10"/>
        <v>NTĐang học</v>
      </c>
      <c r="E737" s="20" t="s">
        <v>6332</v>
      </c>
      <c r="F737" s="20" t="s">
        <v>78</v>
      </c>
      <c r="G737" s="20" t="s">
        <v>6119</v>
      </c>
      <c r="H737" s="20" t="s">
        <v>6139</v>
      </c>
      <c r="I737" s="20" t="s">
        <v>22711</v>
      </c>
      <c r="J737" s="33" t="s">
        <v>739</v>
      </c>
      <c r="K737" s="215" t="s">
        <v>740</v>
      </c>
      <c r="L737" s="20">
        <f t="shared" si="11"/>
        <v>27</v>
      </c>
      <c r="M737" s="20">
        <f t="shared" si="12"/>
        <v>6</v>
      </c>
      <c r="N737" s="20">
        <f t="shared" si="13"/>
        <v>2022</v>
      </c>
      <c r="O737" s="20">
        <v>72</v>
      </c>
      <c r="P737" s="209">
        <f t="shared" si="14"/>
        <v>46931</v>
      </c>
      <c r="Q737" s="20"/>
      <c r="R737" s="20" t="s">
        <v>22710</v>
      </c>
      <c r="S737" s="19" t="s">
        <v>22712</v>
      </c>
      <c r="T737" s="19" t="s">
        <v>12933</v>
      </c>
      <c r="U737" s="19" t="s">
        <v>2115</v>
      </c>
      <c r="V737" s="210">
        <v>30632</v>
      </c>
      <c r="W737" s="20" t="s">
        <v>75</v>
      </c>
      <c r="X737" s="20">
        <v>17</v>
      </c>
      <c r="Y737" s="33" t="s">
        <v>12681</v>
      </c>
      <c r="Z737" s="19" t="s">
        <v>279</v>
      </c>
      <c r="AA737" s="20" t="s">
        <v>5824</v>
      </c>
      <c r="AB737" s="19" t="s">
        <v>5825</v>
      </c>
      <c r="AC737" s="20" t="s">
        <v>14386</v>
      </c>
    </row>
    <row r="738" spans="1:29" ht="22.5" customHeight="1" x14ac:dyDescent="0.35">
      <c r="A738" s="33">
        <v>736</v>
      </c>
      <c r="B738" s="20" t="s">
        <v>22713</v>
      </c>
      <c r="C738" s="20" t="s">
        <v>50</v>
      </c>
      <c r="D738" s="20" t="str">
        <f t="shared" si="10"/>
        <v>NTĐang học</v>
      </c>
      <c r="E738" s="20" t="s">
        <v>6332</v>
      </c>
      <c r="F738" s="20" t="s">
        <v>78</v>
      </c>
      <c r="G738" s="20" t="s">
        <v>6119</v>
      </c>
      <c r="H738" s="20" t="s">
        <v>6139</v>
      </c>
      <c r="I738" s="20" t="s">
        <v>22714</v>
      </c>
      <c r="J738" s="33" t="s">
        <v>739</v>
      </c>
      <c r="K738" s="215" t="s">
        <v>740</v>
      </c>
      <c r="L738" s="20">
        <f t="shared" si="11"/>
        <v>27</v>
      </c>
      <c r="M738" s="20">
        <f t="shared" si="12"/>
        <v>6</v>
      </c>
      <c r="N738" s="20">
        <f t="shared" si="13"/>
        <v>2022</v>
      </c>
      <c r="O738" s="20">
        <v>72</v>
      </c>
      <c r="P738" s="209">
        <f t="shared" si="14"/>
        <v>46931</v>
      </c>
      <c r="Q738" s="20"/>
      <c r="R738" s="20" t="s">
        <v>22713</v>
      </c>
      <c r="S738" s="19" t="s">
        <v>12799</v>
      </c>
      <c r="T738" s="19" t="s">
        <v>1267</v>
      </c>
      <c r="U738" s="19" t="s">
        <v>498</v>
      </c>
      <c r="V738" s="210">
        <v>32857</v>
      </c>
      <c r="W738" s="20" t="s">
        <v>44</v>
      </c>
      <c r="X738" s="20">
        <v>17</v>
      </c>
      <c r="Y738" s="33" t="s">
        <v>12681</v>
      </c>
      <c r="Z738" s="19" t="s">
        <v>279</v>
      </c>
      <c r="AA738" s="20" t="s">
        <v>5824</v>
      </c>
      <c r="AB738" s="19" t="s">
        <v>5825</v>
      </c>
      <c r="AC738" s="20" t="s">
        <v>14386</v>
      </c>
    </row>
    <row r="739" spans="1:29" ht="22.5" customHeight="1" x14ac:dyDescent="0.35">
      <c r="A739" s="33">
        <v>737</v>
      </c>
      <c r="B739" s="20" t="s">
        <v>22715</v>
      </c>
      <c r="C739" s="20" t="s">
        <v>50</v>
      </c>
      <c r="D739" s="20" t="str">
        <f t="shared" si="10"/>
        <v>NTĐang học</v>
      </c>
      <c r="E739" s="20" t="s">
        <v>6332</v>
      </c>
      <c r="F739" s="20" t="s">
        <v>78</v>
      </c>
      <c r="G739" s="20" t="s">
        <v>6119</v>
      </c>
      <c r="H739" s="20" t="s">
        <v>6139</v>
      </c>
      <c r="I739" s="20" t="s">
        <v>22716</v>
      </c>
      <c r="J739" s="33" t="s">
        <v>739</v>
      </c>
      <c r="K739" s="215" t="s">
        <v>740</v>
      </c>
      <c r="L739" s="20">
        <f t="shared" si="11"/>
        <v>27</v>
      </c>
      <c r="M739" s="20">
        <f t="shared" si="12"/>
        <v>6</v>
      </c>
      <c r="N739" s="20">
        <f t="shared" si="13"/>
        <v>2022</v>
      </c>
      <c r="O739" s="20">
        <v>72</v>
      </c>
      <c r="P739" s="209">
        <f t="shared" si="14"/>
        <v>46931</v>
      </c>
      <c r="Q739" s="20"/>
      <c r="R739" s="20" t="s">
        <v>22715</v>
      </c>
      <c r="S739" s="19" t="s">
        <v>22717</v>
      </c>
      <c r="T739" s="19" t="s">
        <v>22718</v>
      </c>
      <c r="U739" s="19" t="s">
        <v>529</v>
      </c>
      <c r="V739" s="209">
        <v>29773</v>
      </c>
      <c r="W739" s="20" t="s">
        <v>75</v>
      </c>
      <c r="X739" s="20">
        <v>17</v>
      </c>
      <c r="Y739" s="33" t="s">
        <v>12681</v>
      </c>
      <c r="Z739" s="19" t="s">
        <v>279</v>
      </c>
      <c r="AA739" s="20" t="s">
        <v>5824</v>
      </c>
      <c r="AB739" s="19" t="s">
        <v>5825</v>
      </c>
      <c r="AC739" s="20" t="s">
        <v>14386</v>
      </c>
    </row>
    <row r="740" spans="1:29" ht="22.5" customHeight="1" x14ac:dyDescent="0.35">
      <c r="A740" s="33">
        <v>738</v>
      </c>
      <c r="B740" s="20" t="s">
        <v>22719</v>
      </c>
      <c r="C740" s="20" t="s">
        <v>50</v>
      </c>
      <c r="D740" s="20" t="str">
        <f t="shared" si="10"/>
        <v>NTĐang học</v>
      </c>
      <c r="E740" s="20" t="s">
        <v>6332</v>
      </c>
      <c r="F740" s="20" t="s">
        <v>78</v>
      </c>
      <c r="G740" s="20" t="s">
        <v>6119</v>
      </c>
      <c r="H740" s="20" t="s">
        <v>6139</v>
      </c>
      <c r="I740" s="20" t="s">
        <v>22720</v>
      </c>
      <c r="J740" s="33" t="s">
        <v>3689</v>
      </c>
      <c r="K740" s="215" t="s">
        <v>3690</v>
      </c>
      <c r="L740" s="20">
        <f t="shared" si="11"/>
        <v>4</v>
      </c>
      <c r="M740" s="20">
        <f t="shared" si="12"/>
        <v>5</v>
      </c>
      <c r="N740" s="20">
        <f t="shared" si="13"/>
        <v>2022</v>
      </c>
      <c r="O740" s="20">
        <v>72</v>
      </c>
      <c r="P740" s="209">
        <f t="shared" si="14"/>
        <v>46877</v>
      </c>
      <c r="Q740" s="20"/>
      <c r="R740" s="20" t="s">
        <v>22719</v>
      </c>
      <c r="S740" s="19" t="s">
        <v>22721</v>
      </c>
      <c r="T740" s="19" t="s">
        <v>22722</v>
      </c>
      <c r="U740" s="19" t="s">
        <v>374</v>
      </c>
      <c r="V740" s="209">
        <v>33876</v>
      </c>
      <c r="W740" s="20" t="s">
        <v>44</v>
      </c>
      <c r="X740" s="20">
        <v>17</v>
      </c>
      <c r="Y740" s="33" t="s">
        <v>12681</v>
      </c>
      <c r="Z740" s="19" t="s">
        <v>279</v>
      </c>
      <c r="AA740" s="20" t="s">
        <v>5824</v>
      </c>
      <c r="AB740" s="19" t="s">
        <v>5825</v>
      </c>
      <c r="AC740" s="20" t="s">
        <v>14386</v>
      </c>
    </row>
    <row r="741" spans="1:29" ht="22.5" customHeight="1" x14ac:dyDescent="0.35">
      <c r="A741" s="33">
        <v>739</v>
      </c>
      <c r="B741" s="20" t="s">
        <v>22723</v>
      </c>
      <c r="C741" s="20" t="s">
        <v>50</v>
      </c>
      <c r="D741" s="20" t="str">
        <f t="shared" si="10"/>
        <v>NTĐang học</v>
      </c>
      <c r="E741" s="20" t="s">
        <v>6332</v>
      </c>
      <c r="F741" s="20" t="s">
        <v>78</v>
      </c>
      <c r="G741" s="20" t="s">
        <v>6119</v>
      </c>
      <c r="H741" s="20" t="s">
        <v>6139</v>
      </c>
      <c r="I741" s="20" t="s">
        <v>22724</v>
      </c>
      <c r="J741" s="33" t="s">
        <v>1417</v>
      </c>
      <c r="K741" s="215" t="s">
        <v>1418</v>
      </c>
      <c r="L741" s="20">
        <f t="shared" si="11"/>
        <v>26</v>
      </c>
      <c r="M741" s="20">
        <f t="shared" si="12"/>
        <v>5</v>
      </c>
      <c r="N741" s="20">
        <f t="shared" si="13"/>
        <v>2022</v>
      </c>
      <c r="O741" s="20">
        <v>72</v>
      </c>
      <c r="P741" s="209">
        <f t="shared" si="14"/>
        <v>46899</v>
      </c>
      <c r="Q741" s="20"/>
      <c r="R741" s="20" t="s">
        <v>22723</v>
      </c>
      <c r="S741" s="19" t="s">
        <v>22725</v>
      </c>
      <c r="T741" s="19" t="s">
        <v>14081</v>
      </c>
      <c r="U741" s="19" t="s">
        <v>864</v>
      </c>
      <c r="V741" s="209">
        <v>30460</v>
      </c>
      <c r="W741" s="20" t="s">
        <v>44</v>
      </c>
      <c r="X741" s="20">
        <v>17</v>
      </c>
      <c r="Y741" s="33" t="s">
        <v>12681</v>
      </c>
      <c r="Z741" s="19" t="s">
        <v>279</v>
      </c>
      <c r="AA741" s="20" t="s">
        <v>5824</v>
      </c>
      <c r="AB741" s="19" t="s">
        <v>5825</v>
      </c>
      <c r="AC741" s="20" t="s">
        <v>14386</v>
      </c>
    </row>
    <row r="742" spans="1:29" ht="22.5" customHeight="1" x14ac:dyDescent="0.35">
      <c r="A742" s="33">
        <v>740</v>
      </c>
      <c r="B742" s="20" t="s">
        <v>22726</v>
      </c>
      <c r="C742" s="20" t="s">
        <v>50</v>
      </c>
      <c r="D742" s="20" t="str">
        <f t="shared" si="10"/>
        <v>NTĐang học</v>
      </c>
      <c r="E742" s="20" t="s">
        <v>6332</v>
      </c>
      <c r="F742" s="20" t="s">
        <v>78</v>
      </c>
      <c r="G742" s="20" t="s">
        <v>6119</v>
      </c>
      <c r="H742" s="20" t="s">
        <v>6139</v>
      </c>
      <c r="I742" s="20" t="s">
        <v>22727</v>
      </c>
      <c r="J742" s="33" t="s">
        <v>1417</v>
      </c>
      <c r="K742" s="215" t="s">
        <v>1418</v>
      </c>
      <c r="L742" s="20">
        <f t="shared" si="11"/>
        <v>26</v>
      </c>
      <c r="M742" s="20">
        <f t="shared" si="12"/>
        <v>5</v>
      </c>
      <c r="N742" s="20">
        <f t="shared" si="13"/>
        <v>2022</v>
      </c>
      <c r="O742" s="20">
        <v>72</v>
      </c>
      <c r="P742" s="209">
        <f t="shared" si="14"/>
        <v>46899</v>
      </c>
      <c r="Q742" s="20"/>
      <c r="R742" s="20" t="s">
        <v>22726</v>
      </c>
      <c r="S742" s="19" t="s">
        <v>22728</v>
      </c>
      <c r="T742" s="19" t="s">
        <v>22729</v>
      </c>
      <c r="U742" s="19" t="s">
        <v>985</v>
      </c>
      <c r="V742" s="209">
        <v>34523</v>
      </c>
      <c r="W742" s="20" t="s">
        <v>75</v>
      </c>
      <c r="X742" s="20">
        <v>17</v>
      </c>
      <c r="Y742" s="33" t="s">
        <v>12681</v>
      </c>
      <c r="Z742" s="19" t="s">
        <v>279</v>
      </c>
      <c r="AA742" s="20" t="s">
        <v>5824</v>
      </c>
      <c r="AB742" s="19" t="s">
        <v>5825</v>
      </c>
      <c r="AC742" s="20" t="s">
        <v>14386</v>
      </c>
    </row>
    <row r="743" spans="1:29" ht="22.5" customHeight="1" x14ac:dyDescent="0.35">
      <c r="A743" s="33">
        <v>741</v>
      </c>
      <c r="B743" s="20" t="s">
        <v>22730</v>
      </c>
      <c r="C743" s="20" t="s">
        <v>50</v>
      </c>
      <c r="D743" s="20" t="str">
        <f t="shared" si="10"/>
        <v>NTĐang học</v>
      </c>
      <c r="E743" s="20" t="s">
        <v>6332</v>
      </c>
      <c r="F743" s="20" t="s">
        <v>78</v>
      </c>
      <c r="G743" s="20" t="s">
        <v>6119</v>
      </c>
      <c r="H743" s="20" t="s">
        <v>6139</v>
      </c>
      <c r="I743" s="20" t="s">
        <v>22731</v>
      </c>
      <c r="J743" s="33" t="s">
        <v>1417</v>
      </c>
      <c r="K743" s="215" t="s">
        <v>1418</v>
      </c>
      <c r="L743" s="20">
        <f t="shared" si="11"/>
        <v>26</v>
      </c>
      <c r="M743" s="20">
        <f t="shared" si="12"/>
        <v>5</v>
      </c>
      <c r="N743" s="20">
        <f t="shared" si="13"/>
        <v>2022</v>
      </c>
      <c r="O743" s="20">
        <v>72</v>
      </c>
      <c r="P743" s="209">
        <f t="shared" si="14"/>
        <v>46899</v>
      </c>
      <c r="Q743" s="20"/>
      <c r="R743" s="20" t="s">
        <v>22730</v>
      </c>
      <c r="S743" s="19" t="s">
        <v>22732</v>
      </c>
      <c r="T743" s="19" t="s">
        <v>1495</v>
      </c>
      <c r="U743" s="19" t="s">
        <v>10626</v>
      </c>
      <c r="V743" s="209">
        <v>33500</v>
      </c>
      <c r="W743" s="20" t="s">
        <v>75</v>
      </c>
      <c r="X743" s="20">
        <v>17</v>
      </c>
      <c r="Y743" s="33" t="s">
        <v>12681</v>
      </c>
      <c r="Z743" s="19" t="s">
        <v>279</v>
      </c>
      <c r="AA743" s="20" t="s">
        <v>5824</v>
      </c>
      <c r="AB743" s="19" t="s">
        <v>5825</v>
      </c>
      <c r="AC743" s="20" t="s">
        <v>14386</v>
      </c>
    </row>
    <row r="744" spans="1:29" ht="22.5" customHeight="1" x14ac:dyDescent="0.35">
      <c r="A744" s="33">
        <v>742</v>
      </c>
      <c r="B744" s="20" t="s">
        <v>22733</v>
      </c>
      <c r="C744" s="20" t="s">
        <v>50</v>
      </c>
      <c r="D744" s="20" t="str">
        <f t="shared" si="10"/>
        <v>NTĐang học</v>
      </c>
      <c r="E744" s="20" t="s">
        <v>6332</v>
      </c>
      <c r="F744" s="20" t="s">
        <v>78</v>
      </c>
      <c r="G744" s="20" t="s">
        <v>6119</v>
      </c>
      <c r="H744" s="20" t="s">
        <v>6139</v>
      </c>
      <c r="I744" s="20" t="s">
        <v>22734</v>
      </c>
      <c r="J744" s="33" t="s">
        <v>12546</v>
      </c>
      <c r="K744" s="215" t="s">
        <v>12547</v>
      </c>
      <c r="L744" s="20">
        <f t="shared" si="11"/>
        <v>25</v>
      </c>
      <c r="M744" s="20">
        <f t="shared" si="12"/>
        <v>3</v>
      </c>
      <c r="N744" s="20">
        <f t="shared" si="13"/>
        <v>2022</v>
      </c>
      <c r="O744" s="20">
        <v>72</v>
      </c>
      <c r="P744" s="209">
        <f t="shared" si="14"/>
        <v>46837</v>
      </c>
      <c r="Q744" s="20"/>
      <c r="R744" s="20" t="s">
        <v>22733</v>
      </c>
      <c r="S744" s="19" t="s">
        <v>22735</v>
      </c>
      <c r="T744" s="19" t="s">
        <v>2625</v>
      </c>
      <c r="U744" s="19" t="s">
        <v>292</v>
      </c>
      <c r="V744" s="210">
        <v>29567</v>
      </c>
      <c r="W744" s="20" t="s">
        <v>75</v>
      </c>
      <c r="X744" s="20">
        <v>17</v>
      </c>
      <c r="Y744" s="33" t="s">
        <v>12681</v>
      </c>
      <c r="Z744" s="19" t="s">
        <v>279</v>
      </c>
      <c r="AA744" s="20" t="s">
        <v>5824</v>
      </c>
      <c r="AB744" s="19" t="s">
        <v>5825</v>
      </c>
      <c r="AC744" s="20" t="s">
        <v>14386</v>
      </c>
    </row>
    <row r="745" spans="1:29" ht="22.5" customHeight="1" x14ac:dyDescent="0.35">
      <c r="A745" s="33">
        <v>743</v>
      </c>
      <c r="B745" s="20" t="s">
        <v>22736</v>
      </c>
      <c r="C745" s="20" t="s">
        <v>50</v>
      </c>
      <c r="D745" s="20" t="str">
        <f t="shared" si="10"/>
        <v>NTĐang học</v>
      </c>
      <c r="E745" s="20" t="s">
        <v>6332</v>
      </c>
      <c r="F745" s="20" t="s">
        <v>78</v>
      </c>
      <c r="G745" s="20" t="s">
        <v>6119</v>
      </c>
      <c r="H745" s="20" t="s">
        <v>6139</v>
      </c>
      <c r="I745" s="20" t="s">
        <v>22737</v>
      </c>
      <c r="J745" s="33" t="s">
        <v>3689</v>
      </c>
      <c r="K745" s="215" t="s">
        <v>3690</v>
      </c>
      <c r="L745" s="20">
        <f t="shared" si="11"/>
        <v>4</v>
      </c>
      <c r="M745" s="20">
        <f t="shared" si="12"/>
        <v>5</v>
      </c>
      <c r="N745" s="20">
        <f t="shared" si="13"/>
        <v>2022</v>
      </c>
      <c r="O745" s="20">
        <v>72</v>
      </c>
      <c r="P745" s="209">
        <f t="shared" si="14"/>
        <v>46877</v>
      </c>
      <c r="Q745" s="20"/>
      <c r="R745" s="20" t="s">
        <v>22736</v>
      </c>
      <c r="S745" s="19" t="s">
        <v>12017</v>
      </c>
      <c r="T745" s="19" t="s">
        <v>493</v>
      </c>
      <c r="U745" s="19" t="s">
        <v>631</v>
      </c>
      <c r="V745" s="210">
        <v>35349</v>
      </c>
      <c r="W745" s="20" t="s">
        <v>44</v>
      </c>
      <c r="X745" s="20">
        <v>17</v>
      </c>
      <c r="Y745" s="33" t="s">
        <v>12681</v>
      </c>
      <c r="Z745" s="19" t="s">
        <v>279</v>
      </c>
      <c r="AA745" s="20" t="s">
        <v>5824</v>
      </c>
      <c r="AB745" s="19" t="s">
        <v>5825</v>
      </c>
      <c r="AC745" s="20" t="s">
        <v>14386</v>
      </c>
    </row>
    <row r="746" spans="1:29" ht="22.5" customHeight="1" x14ac:dyDescent="0.35">
      <c r="A746" s="33">
        <v>744</v>
      </c>
      <c r="B746" s="20" t="s">
        <v>22738</v>
      </c>
      <c r="C746" s="20" t="s">
        <v>50</v>
      </c>
      <c r="D746" s="20" t="str">
        <f t="shared" si="10"/>
        <v>NTĐang học</v>
      </c>
      <c r="E746" s="20" t="s">
        <v>6332</v>
      </c>
      <c r="F746" s="20" t="s">
        <v>78</v>
      </c>
      <c r="G746" s="20" t="s">
        <v>6119</v>
      </c>
      <c r="H746" s="20" t="s">
        <v>6139</v>
      </c>
      <c r="I746" s="20" t="s">
        <v>22739</v>
      </c>
      <c r="J746" s="33" t="s">
        <v>3689</v>
      </c>
      <c r="K746" s="215" t="s">
        <v>3690</v>
      </c>
      <c r="L746" s="20">
        <f t="shared" si="11"/>
        <v>4</v>
      </c>
      <c r="M746" s="20">
        <f t="shared" si="12"/>
        <v>5</v>
      </c>
      <c r="N746" s="20">
        <f t="shared" si="13"/>
        <v>2022</v>
      </c>
      <c r="O746" s="20">
        <v>72</v>
      </c>
      <c r="P746" s="209">
        <f t="shared" si="14"/>
        <v>46877</v>
      </c>
      <c r="Q746" s="20"/>
      <c r="R746" s="20" t="s">
        <v>22738</v>
      </c>
      <c r="S746" s="19" t="s">
        <v>22740</v>
      </c>
      <c r="T746" s="19" t="s">
        <v>11673</v>
      </c>
      <c r="U746" s="19" t="s">
        <v>18864</v>
      </c>
      <c r="V746" s="209">
        <v>31473</v>
      </c>
      <c r="W746" s="20" t="s">
        <v>75</v>
      </c>
      <c r="X746" s="20">
        <v>17</v>
      </c>
      <c r="Y746" s="33" t="s">
        <v>12681</v>
      </c>
      <c r="Z746" s="19" t="s">
        <v>279</v>
      </c>
      <c r="AA746" s="20" t="s">
        <v>5824</v>
      </c>
      <c r="AB746" s="19" t="s">
        <v>5825</v>
      </c>
      <c r="AC746" s="20" t="s">
        <v>14386</v>
      </c>
    </row>
    <row r="747" spans="1:29" ht="22.5" customHeight="1" x14ac:dyDescent="0.35">
      <c r="A747" s="33">
        <v>745</v>
      </c>
      <c r="B747" s="20" t="s">
        <v>22741</v>
      </c>
      <c r="C747" s="20" t="s">
        <v>50</v>
      </c>
      <c r="D747" s="20" t="str">
        <f t="shared" si="10"/>
        <v>NTĐang học</v>
      </c>
      <c r="E747" s="20" t="s">
        <v>6332</v>
      </c>
      <c r="F747" s="20" t="s">
        <v>78</v>
      </c>
      <c r="G747" s="20" t="s">
        <v>6119</v>
      </c>
      <c r="H747" s="20" t="s">
        <v>6139</v>
      </c>
      <c r="I747" s="20" t="s">
        <v>22742</v>
      </c>
      <c r="J747" s="33" t="s">
        <v>12546</v>
      </c>
      <c r="K747" s="215" t="s">
        <v>12547</v>
      </c>
      <c r="L747" s="20">
        <f t="shared" si="11"/>
        <v>25</v>
      </c>
      <c r="M747" s="20">
        <f t="shared" si="12"/>
        <v>3</v>
      </c>
      <c r="N747" s="20">
        <f t="shared" si="13"/>
        <v>2022</v>
      </c>
      <c r="O747" s="20">
        <v>72</v>
      </c>
      <c r="P747" s="209">
        <f t="shared" si="14"/>
        <v>46837</v>
      </c>
      <c r="Q747" s="20"/>
      <c r="R747" s="20" t="s">
        <v>22741</v>
      </c>
      <c r="S747" s="19" t="s">
        <v>22743</v>
      </c>
      <c r="T747" s="19" t="s">
        <v>633</v>
      </c>
      <c r="U747" s="19" t="s">
        <v>173</v>
      </c>
      <c r="V747" s="209">
        <v>26746</v>
      </c>
      <c r="W747" s="20" t="s">
        <v>44</v>
      </c>
      <c r="X747" s="20">
        <v>17</v>
      </c>
      <c r="Y747" s="33" t="s">
        <v>12681</v>
      </c>
      <c r="Z747" s="19" t="s">
        <v>279</v>
      </c>
      <c r="AA747" s="20" t="s">
        <v>5824</v>
      </c>
      <c r="AB747" s="19" t="s">
        <v>5825</v>
      </c>
      <c r="AC747" s="20" t="s">
        <v>14386</v>
      </c>
    </row>
    <row r="748" spans="1:29" ht="22.5" customHeight="1" x14ac:dyDescent="0.35">
      <c r="A748" s="33">
        <v>746</v>
      </c>
      <c r="B748" s="20" t="s">
        <v>22744</v>
      </c>
      <c r="C748" s="20" t="s">
        <v>50</v>
      </c>
      <c r="D748" s="20" t="str">
        <f t="shared" si="10"/>
        <v>BGĐang học</v>
      </c>
      <c r="E748" s="20" t="s">
        <v>6332</v>
      </c>
      <c r="F748" s="20" t="s">
        <v>78</v>
      </c>
      <c r="G748" s="20" t="s">
        <v>6119</v>
      </c>
      <c r="H748" s="20" t="s">
        <v>5794</v>
      </c>
      <c r="I748" s="20" t="s">
        <v>22745</v>
      </c>
      <c r="J748" s="33" t="s">
        <v>155</v>
      </c>
      <c r="K748" s="215" t="s">
        <v>156</v>
      </c>
      <c r="L748" s="20">
        <f t="shared" si="11"/>
        <v>17</v>
      </c>
      <c r="M748" s="20">
        <f t="shared" si="12"/>
        <v>5</v>
      </c>
      <c r="N748" s="20">
        <f t="shared" si="13"/>
        <v>2022</v>
      </c>
      <c r="O748" s="20">
        <v>72</v>
      </c>
      <c r="P748" s="209">
        <f t="shared" si="14"/>
        <v>46890</v>
      </c>
      <c r="Q748" s="20"/>
      <c r="R748" s="20" t="s">
        <v>22744</v>
      </c>
      <c r="S748" s="19" t="s">
        <v>22746</v>
      </c>
      <c r="T748" s="19" t="s">
        <v>22747</v>
      </c>
      <c r="U748" s="19" t="s">
        <v>864</v>
      </c>
      <c r="V748" s="209">
        <v>36034</v>
      </c>
      <c r="W748" s="20" t="s">
        <v>44</v>
      </c>
      <c r="X748" s="20">
        <v>17</v>
      </c>
      <c r="Y748" s="33" t="s">
        <v>22748</v>
      </c>
      <c r="Z748" s="19" t="s">
        <v>211</v>
      </c>
      <c r="AA748" s="20" t="s">
        <v>6125</v>
      </c>
      <c r="AB748" s="19" t="s">
        <v>15902</v>
      </c>
      <c r="AC748" s="20" t="s">
        <v>14386</v>
      </c>
    </row>
    <row r="749" spans="1:29" ht="22.5" customHeight="1" x14ac:dyDescent="0.35">
      <c r="A749" s="33">
        <v>747</v>
      </c>
      <c r="B749" s="20" t="s">
        <v>22749</v>
      </c>
      <c r="C749" s="20" t="s">
        <v>50</v>
      </c>
      <c r="D749" s="20" t="str">
        <f t="shared" si="10"/>
        <v>BGĐang học</v>
      </c>
      <c r="E749" s="20" t="s">
        <v>6332</v>
      </c>
      <c r="F749" s="20" t="s">
        <v>78</v>
      </c>
      <c r="G749" s="20" t="s">
        <v>6119</v>
      </c>
      <c r="H749" s="20" t="s">
        <v>5794</v>
      </c>
      <c r="I749" s="20" t="s">
        <v>22750</v>
      </c>
      <c r="J749" s="33" t="s">
        <v>755</v>
      </c>
      <c r="K749" s="215" t="s">
        <v>756</v>
      </c>
      <c r="L749" s="20">
        <f t="shared" si="11"/>
        <v>12</v>
      </c>
      <c r="M749" s="20">
        <f t="shared" si="12"/>
        <v>5</v>
      </c>
      <c r="N749" s="20">
        <f t="shared" si="13"/>
        <v>2022</v>
      </c>
      <c r="O749" s="20">
        <v>72</v>
      </c>
      <c r="P749" s="209">
        <f t="shared" si="14"/>
        <v>46885</v>
      </c>
      <c r="Q749" s="20"/>
      <c r="R749" s="20" t="s">
        <v>22749</v>
      </c>
      <c r="S749" s="19" t="s">
        <v>22751</v>
      </c>
      <c r="T749" s="19" t="s">
        <v>22752</v>
      </c>
      <c r="U749" s="19" t="s">
        <v>200</v>
      </c>
      <c r="V749" s="209">
        <v>34710</v>
      </c>
      <c r="W749" s="20" t="s">
        <v>75</v>
      </c>
      <c r="X749" s="20">
        <v>17</v>
      </c>
      <c r="Y749" s="33" t="s">
        <v>22753</v>
      </c>
      <c r="Z749" s="19" t="s">
        <v>121</v>
      </c>
      <c r="AA749" s="20" t="s">
        <v>6125</v>
      </c>
      <c r="AB749" s="19" t="s">
        <v>15902</v>
      </c>
      <c r="AC749" s="20" t="s">
        <v>14386</v>
      </c>
    </row>
    <row r="750" spans="1:29" ht="22.5" customHeight="1" x14ac:dyDescent="0.35">
      <c r="A750" s="33">
        <v>748</v>
      </c>
      <c r="B750" s="20" t="s">
        <v>22754</v>
      </c>
      <c r="C750" s="20" t="s">
        <v>50</v>
      </c>
      <c r="D750" s="20" t="str">
        <f t="shared" si="10"/>
        <v>BGĐang học</v>
      </c>
      <c r="E750" s="20" t="s">
        <v>6332</v>
      </c>
      <c r="F750" s="20" t="s">
        <v>78</v>
      </c>
      <c r="G750" s="20" t="s">
        <v>6119</v>
      </c>
      <c r="H750" s="20" t="s">
        <v>5794</v>
      </c>
      <c r="I750" s="20" t="s">
        <v>22755</v>
      </c>
      <c r="J750" s="33" t="s">
        <v>155</v>
      </c>
      <c r="K750" s="215" t="s">
        <v>156</v>
      </c>
      <c r="L750" s="20">
        <f t="shared" si="11"/>
        <v>17</v>
      </c>
      <c r="M750" s="20">
        <f t="shared" si="12"/>
        <v>5</v>
      </c>
      <c r="N750" s="20">
        <f t="shared" si="13"/>
        <v>2022</v>
      </c>
      <c r="O750" s="20">
        <v>72</v>
      </c>
      <c r="P750" s="209">
        <f t="shared" si="14"/>
        <v>46890</v>
      </c>
      <c r="Q750" s="20"/>
      <c r="R750" s="20" t="s">
        <v>22754</v>
      </c>
      <c r="S750" s="19" t="s">
        <v>14326</v>
      </c>
      <c r="T750" s="19" t="s">
        <v>14327</v>
      </c>
      <c r="U750" s="19" t="s">
        <v>498</v>
      </c>
      <c r="V750" s="209">
        <v>33640</v>
      </c>
      <c r="W750" s="20" t="s">
        <v>44</v>
      </c>
      <c r="X750" s="20">
        <v>17</v>
      </c>
      <c r="Y750" s="33" t="s">
        <v>22756</v>
      </c>
      <c r="Z750" s="19" t="s">
        <v>234</v>
      </c>
      <c r="AA750" s="20" t="s">
        <v>6125</v>
      </c>
      <c r="AB750" s="19" t="s">
        <v>15902</v>
      </c>
      <c r="AC750" s="20" t="s">
        <v>14386</v>
      </c>
    </row>
    <row r="751" spans="1:29" ht="22.5" customHeight="1" x14ac:dyDescent="0.35">
      <c r="A751" s="33">
        <v>749</v>
      </c>
      <c r="B751" s="20" t="s">
        <v>22757</v>
      </c>
      <c r="C751" s="20" t="s">
        <v>50</v>
      </c>
      <c r="D751" s="20" t="str">
        <f t="shared" si="10"/>
        <v>BGĐang học</v>
      </c>
      <c r="E751" s="20" t="s">
        <v>6332</v>
      </c>
      <c r="F751" s="20" t="s">
        <v>78</v>
      </c>
      <c r="G751" s="20" t="s">
        <v>6119</v>
      </c>
      <c r="H751" s="20" t="s">
        <v>5794</v>
      </c>
      <c r="I751" s="20" t="s">
        <v>22758</v>
      </c>
      <c r="J751" s="33" t="s">
        <v>267</v>
      </c>
      <c r="K751" s="215" t="s">
        <v>268</v>
      </c>
      <c r="L751" s="20">
        <f t="shared" si="11"/>
        <v>21</v>
      </c>
      <c r="M751" s="20">
        <f t="shared" si="12"/>
        <v>3</v>
      </c>
      <c r="N751" s="20">
        <f t="shared" si="13"/>
        <v>2022</v>
      </c>
      <c r="O751" s="20">
        <v>72</v>
      </c>
      <c r="P751" s="209">
        <f t="shared" si="14"/>
        <v>46833</v>
      </c>
      <c r="Q751" s="20"/>
      <c r="R751" s="20" t="s">
        <v>22757</v>
      </c>
      <c r="S751" s="19" t="s">
        <v>22622</v>
      </c>
      <c r="T751" s="19" t="s">
        <v>618</v>
      </c>
      <c r="U751" s="19" t="s">
        <v>1173</v>
      </c>
      <c r="V751" s="209">
        <v>33673</v>
      </c>
      <c r="W751" s="20" t="s">
        <v>75</v>
      </c>
      <c r="X751" s="20">
        <v>17</v>
      </c>
      <c r="Y751" s="33" t="s">
        <v>10252</v>
      </c>
      <c r="Z751" s="19" t="s">
        <v>279</v>
      </c>
      <c r="AA751" s="20" t="s">
        <v>6125</v>
      </c>
      <c r="AB751" s="19" t="s">
        <v>15902</v>
      </c>
      <c r="AC751" s="20" t="s">
        <v>14386</v>
      </c>
    </row>
    <row r="752" spans="1:29" ht="22.5" customHeight="1" x14ac:dyDescent="0.35">
      <c r="A752" s="33">
        <v>750</v>
      </c>
      <c r="B752" s="20" t="s">
        <v>22759</v>
      </c>
      <c r="C752" s="20" t="s">
        <v>50</v>
      </c>
      <c r="D752" s="20" t="str">
        <f t="shared" si="10"/>
        <v>BGĐang học</v>
      </c>
      <c r="E752" s="20" t="s">
        <v>6332</v>
      </c>
      <c r="F752" s="20" t="s">
        <v>78</v>
      </c>
      <c r="G752" s="20" t="s">
        <v>6119</v>
      </c>
      <c r="H752" s="20" t="s">
        <v>5794</v>
      </c>
      <c r="I752" s="20" t="s">
        <v>22760</v>
      </c>
      <c r="J752" s="33" t="s">
        <v>155</v>
      </c>
      <c r="K752" s="215" t="s">
        <v>156</v>
      </c>
      <c r="L752" s="20">
        <f t="shared" si="11"/>
        <v>17</v>
      </c>
      <c r="M752" s="20">
        <f t="shared" si="12"/>
        <v>5</v>
      </c>
      <c r="N752" s="20">
        <f t="shared" si="13"/>
        <v>2022</v>
      </c>
      <c r="O752" s="20">
        <v>72</v>
      </c>
      <c r="P752" s="209">
        <f t="shared" si="14"/>
        <v>46890</v>
      </c>
      <c r="Q752" s="20"/>
      <c r="R752" s="20" t="s">
        <v>22759</v>
      </c>
      <c r="S752" s="19" t="s">
        <v>22761</v>
      </c>
      <c r="T752" s="19" t="s">
        <v>611</v>
      </c>
      <c r="U752" s="19" t="s">
        <v>60</v>
      </c>
      <c r="V752" s="209">
        <v>30025</v>
      </c>
      <c r="W752" s="20" t="s">
        <v>75</v>
      </c>
      <c r="X752" s="20">
        <v>17</v>
      </c>
      <c r="Y752" s="33" t="s">
        <v>10252</v>
      </c>
      <c r="Z752" s="19" t="s">
        <v>279</v>
      </c>
      <c r="AA752" s="20" t="s">
        <v>6125</v>
      </c>
      <c r="AB752" s="19" t="s">
        <v>15902</v>
      </c>
      <c r="AC752" s="20" t="s">
        <v>14386</v>
      </c>
    </row>
    <row r="753" spans="1:29" ht="22.5" customHeight="1" x14ac:dyDescent="0.35">
      <c r="A753" s="33">
        <v>751</v>
      </c>
      <c r="B753" s="20" t="s">
        <v>22762</v>
      </c>
      <c r="C753" s="20" t="s">
        <v>50</v>
      </c>
      <c r="D753" s="20" t="str">
        <f t="shared" si="10"/>
        <v>BGĐang học</v>
      </c>
      <c r="E753" s="20" t="s">
        <v>6332</v>
      </c>
      <c r="F753" s="20" t="s">
        <v>78</v>
      </c>
      <c r="G753" s="20" t="s">
        <v>6119</v>
      </c>
      <c r="H753" s="20" t="s">
        <v>5794</v>
      </c>
      <c r="I753" s="20" t="s">
        <v>22763</v>
      </c>
      <c r="J753" s="33" t="s">
        <v>155</v>
      </c>
      <c r="K753" s="215" t="s">
        <v>156</v>
      </c>
      <c r="L753" s="20">
        <f t="shared" si="11"/>
        <v>17</v>
      </c>
      <c r="M753" s="20">
        <f t="shared" si="12"/>
        <v>5</v>
      </c>
      <c r="N753" s="20">
        <f t="shared" si="13"/>
        <v>2022</v>
      </c>
      <c r="O753" s="20">
        <v>72</v>
      </c>
      <c r="P753" s="209">
        <f t="shared" si="14"/>
        <v>46890</v>
      </c>
      <c r="Q753" s="20"/>
      <c r="R753" s="20" t="s">
        <v>22762</v>
      </c>
      <c r="S753" s="19" t="s">
        <v>22764</v>
      </c>
      <c r="T753" s="19" t="s">
        <v>22765</v>
      </c>
      <c r="U753" s="19" t="s">
        <v>804</v>
      </c>
      <c r="V753" s="210">
        <v>33169</v>
      </c>
      <c r="W753" s="20" t="s">
        <v>44</v>
      </c>
      <c r="X753" s="20">
        <v>17</v>
      </c>
      <c r="Y753" s="33" t="s">
        <v>10252</v>
      </c>
      <c r="Z753" s="19" t="s">
        <v>279</v>
      </c>
      <c r="AA753" s="20" t="s">
        <v>6125</v>
      </c>
      <c r="AB753" s="19" t="s">
        <v>15902</v>
      </c>
      <c r="AC753" s="20" t="s">
        <v>14386</v>
      </c>
    </row>
    <row r="754" spans="1:29" ht="22.5" customHeight="1" x14ac:dyDescent="0.35">
      <c r="A754" s="33">
        <v>752</v>
      </c>
      <c r="B754" s="20" t="s">
        <v>22766</v>
      </c>
      <c r="C754" s="20" t="s">
        <v>50</v>
      </c>
      <c r="D754" s="20" t="str">
        <f t="shared" si="10"/>
        <v>BGĐang học</v>
      </c>
      <c r="E754" s="20" t="s">
        <v>6332</v>
      </c>
      <c r="F754" s="20" t="s">
        <v>78</v>
      </c>
      <c r="G754" s="20" t="s">
        <v>6119</v>
      </c>
      <c r="H754" s="20" t="s">
        <v>5794</v>
      </c>
      <c r="I754" s="20" t="s">
        <v>22767</v>
      </c>
      <c r="J754" s="33" t="s">
        <v>1417</v>
      </c>
      <c r="K754" s="215" t="s">
        <v>1418</v>
      </c>
      <c r="L754" s="20">
        <f t="shared" si="11"/>
        <v>26</v>
      </c>
      <c r="M754" s="20">
        <f t="shared" si="12"/>
        <v>5</v>
      </c>
      <c r="N754" s="20">
        <f t="shared" si="13"/>
        <v>2022</v>
      </c>
      <c r="O754" s="20">
        <v>72</v>
      </c>
      <c r="P754" s="209">
        <f t="shared" si="14"/>
        <v>46899</v>
      </c>
      <c r="Q754" s="20"/>
      <c r="R754" s="20" t="s">
        <v>22766</v>
      </c>
      <c r="S754" s="19" t="s">
        <v>22768</v>
      </c>
      <c r="T754" s="19" t="s">
        <v>22769</v>
      </c>
      <c r="U754" s="19" t="s">
        <v>136</v>
      </c>
      <c r="V754" s="209">
        <v>33914</v>
      </c>
      <c r="W754" s="20" t="s">
        <v>44</v>
      </c>
      <c r="X754" s="20">
        <v>17</v>
      </c>
      <c r="Y754" s="33" t="s">
        <v>10252</v>
      </c>
      <c r="Z754" s="19" t="s">
        <v>279</v>
      </c>
      <c r="AA754" s="20" t="s">
        <v>6125</v>
      </c>
      <c r="AB754" s="19" t="s">
        <v>15902</v>
      </c>
      <c r="AC754" s="20" t="s">
        <v>14386</v>
      </c>
    </row>
    <row r="755" spans="1:29" ht="22.5" customHeight="1" x14ac:dyDescent="0.35">
      <c r="A755" s="33">
        <v>753</v>
      </c>
      <c r="B755" s="20" t="s">
        <v>22770</v>
      </c>
      <c r="C755" s="20" t="s">
        <v>50</v>
      </c>
      <c r="D755" s="20" t="str">
        <f t="shared" si="10"/>
        <v>BGĐang học</v>
      </c>
      <c r="E755" s="20" t="s">
        <v>6332</v>
      </c>
      <c r="F755" s="20" t="s">
        <v>78</v>
      </c>
      <c r="G755" s="20" t="s">
        <v>6119</v>
      </c>
      <c r="H755" s="20" t="s">
        <v>5794</v>
      </c>
      <c r="I755" s="20" t="s">
        <v>22771</v>
      </c>
      <c r="J755" s="33" t="s">
        <v>183</v>
      </c>
      <c r="K755" s="215" t="s">
        <v>184</v>
      </c>
      <c r="L755" s="20">
        <f t="shared" si="11"/>
        <v>30</v>
      </c>
      <c r="M755" s="20">
        <f t="shared" si="12"/>
        <v>6</v>
      </c>
      <c r="N755" s="20">
        <f t="shared" si="13"/>
        <v>2022</v>
      </c>
      <c r="O755" s="20">
        <v>72</v>
      </c>
      <c r="P755" s="209">
        <f t="shared" si="14"/>
        <v>46934</v>
      </c>
      <c r="Q755" s="20"/>
      <c r="R755" s="20" t="s">
        <v>22770</v>
      </c>
      <c r="S755" s="19" t="s">
        <v>22772</v>
      </c>
      <c r="T755" s="19" t="s">
        <v>240</v>
      </c>
      <c r="U755" s="19" t="s">
        <v>136</v>
      </c>
      <c r="V755" s="210">
        <v>35046</v>
      </c>
      <c r="W755" s="20" t="s">
        <v>44</v>
      </c>
      <c r="X755" s="20">
        <v>17</v>
      </c>
      <c r="Y755" s="33" t="s">
        <v>10252</v>
      </c>
      <c r="Z755" s="19" t="s">
        <v>279</v>
      </c>
      <c r="AA755" s="20" t="s">
        <v>6125</v>
      </c>
      <c r="AB755" s="19" t="s">
        <v>15902</v>
      </c>
      <c r="AC755" s="20" t="s">
        <v>14386</v>
      </c>
    </row>
    <row r="756" spans="1:29" ht="22.5" customHeight="1" x14ac:dyDescent="0.35">
      <c r="A756" s="33">
        <v>754</v>
      </c>
      <c r="B756" s="20" t="s">
        <v>22773</v>
      </c>
      <c r="C756" s="20" t="s">
        <v>50</v>
      </c>
      <c r="D756" s="20" t="str">
        <f t="shared" si="10"/>
        <v>NTĐang học</v>
      </c>
      <c r="E756" s="20" t="s">
        <v>6332</v>
      </c>
      <c r="F756" s="20" t="s">
        <v>78</v>
      </c>
      <c r="G756" s="20" t="s">
        <v>6119</v>
      </c>
      <c r="H756" s="20" t="s">
        <v>5936</v>
      </c>
      <c r="I756" s="20" t="s">
        <v>22774</v>
      </c>
      <c r="J756" s="33" t="s">
        <v>965</v>
      </c>
      <c r="K756" s="215" t="s">
        <v>966</v>
      </c>
      <c r="L756" s="20">
        <f t="shared" si="11"/>
        <v>15</v>
      </c>
      <c r="M756" s="20">
        <f t="shared" si="12"/>
        <v>2</v>
      </c>
      <c r="N756" s="20">
        <f t="shared" si="13"/>
        <v>2019</v>
      </c>
      <c r="O756" s="20">
        <v>96</v>
      </c>
      <c r="P756" s="209">
        <f t="shared" si="14"/>
        <v>46433</v>
      </c>
      <c r="Q756" s="20"/>
      <c r="R756" s="20" t="s">
        <v>22773</v>
      </c>
      <c r="S756" s="19" t="s">
        <v>22775</v>
      </c>
      <c r="T756" s="19" t="s">
        <v>2749</v>
      </c>
      <c r="U756" s="19" t="s">
        <v>374</v>
      </c>
      <c r="V756" s="209">
        <v>33789</v>
      </c>
      <c r="W756" s="20" t="s">
        <v>44</v>
      </c>
      <c r="X756" s="20">
        <v>10</v>
      </c>
      <c r="Y756" s="33" t="s">
        <v>22776</v>
      </c>
      <c r="Z756" s="19" t="s">
        <v>46</v>
      </c>
      <c r="AA756" s="20" t="s">
        <v>5824</v>
      </c>
      <c r="AB756" s="19" t="s">
        <v>5825</v>
      </c>
      <c r="AC756" s="20" t="s">
        <v>14386</v>
      </c>
    </row>
    <row r="757" spans="1:29" ht="22.5" customHeight="1" x14ac:dyDescent="0.35">
      <c r="A757" s="33">
        <v>755</v>
      </c>
      <c r="B757" s="20" t="s">
        <v>22777</v>
      </c>
      <c r="C757" s="20" t="s">
        <v>50</v>
      </c>
      <c r="D757" s="20" t="str">
        <f t="shared" si="10"/>
        <v>NTĐang học</v>
      </c>
      <c r="E757" s="20" t="s">
        <v>6332</v>
      </c>
      <c r="F757" s="20" t="s">
        <v>78</v>
      </c>
      <c r="G757" s="20" t="s">
        <v>6119</v>
      </c>
      <c r="H757" s="20" t="s">
        <v>5936</v>
      </c>
      <c r="I757" s="20" t="s">
        <v>22778</v>
      </c>
      <c r="J757" s="33" t="s">
        <v>16520</v>
      </c>
      <c r="K757" s="215" t="s">
        <v>16521</v>
      </c>
      <c r="L757" s="20">
        <f t="shared" si="11"/>
        <v>8</v>
      </c>
      <c r="M757" s="20">
        <f t="shared" si="12"/>
        <v>1</v>
      </c>
      <c r="N757" s="20">
        <f t="shared" si="13"/>
        <v>2019</v>
      </c>
      <c r="O757" s="20">
        <v>96</v>
      </c>
      <c r="P757" s="209">
        <f t="shared" si="14"/>
        <v>46395</v>
      </c>
      <c r="Q757" s="20"/>
      <c r="R757" s="20" t="s">
        <v>22777</v>
      </c>
      <c r="S757" s="19" t="s">
        <v>22779</v>
      </c>
      <c r="T757" s="19" t="s">
        <v>1380</v>
      </c>
      <c r="U757" s="19" t="s">
        <v>557</v>
      </c>
      <c r="V757" s="209">
        <v>34383</v>
      </c>
      <c r="W757" s="20" t="s">
        <v>44</v>
      </c>
      <c r="X757" s="20">
        <v>10</v>
      </c>
      <c r="Y757" s="33" t="s">
        <v>14688</v>
      </c>
      <c r="Z757" s="19" t="s">
        <v>234</v>
      </c>
      <c r="AA757" s="20" t="s">
        <v>5824</v>
      </c>
      <c r="AB757" s="19" t="s">
        <v>5825</v>
      </c>
      <c r="AC757" s="20" t="s">
        <v>14386</v>
      </c>
    </row>
    <row r="758" spans="1:29" ht="22.5" customHeight="1" x14ac:dyDescent="0.35">
      <c r="A758" s="33">
        <v>756</v>
      </c>
      <c r="B758" s="20" t="s">
        <v>22780</v>
      </c>
      <c r="C758" s="20" t="s">
        <v>50</v>
      </c>
      <c r="D758" s="20" t="str">
        <f t="shared" si="10"/>
        <v>NTĐang học</v>
      </c>
      <c r="E758" s="20" t="s">
        <v>6332</v>
      </c>
      <c r="F758" s="20" t="s">
        <v>78</v>
      </c>
      <c r="G758" s="20" t="s">
        <v>6119</v>
      </c>
      <c r="H758" s="20" t="s">
        <v>5936</v>
      </c>
      <c r="I758" s="20" t="s">
        <v>22781</v>
      </c>
      <c r="J758" s="33" t="s">
        <v>2328</v>
      </c>
      <c r="K758" s="215" t="s">
        <v>2329</v>
      </c>
      <c r="L758" s="20">
        <f t="shared" si="11"/>
        <v>4</v>
      </c>
      <c r="M758" s="20">
        <f t="shared" si="12"/>
        <v>2</v>
      </c>
      <c r="N758" s="20">
        <f t="shared" si="13"/>
        <v>2020</v>
      </c>
      <c r="O758" s="20">
        <v>96</v>
      </c>
      <c r="P758" s="209">
        <f t="shared" si="14"/>
        <v>46787</v>
      </c>
      <c r="Q758" s="20"/>
      <c r="R758" s="20" t="s">
        <v>22780</v>
      </c>
      <c r="S758" s="19" t="s">
        <v>22782</v>
      </c>
      <c r="T758" s="19" t="s">
        <v>22783</v>
      </c>
      <c r="U758" s="19" t="s">
        <v>22784</v>
      </c>
      <c r="V758" s="209">
        <v>32157</v>
      </c>
      <c r="W758" s="20" t="s">
        <v>75</v>
      </c>
      <c r="X758" s="20">
        <v>12</v>
      </c>
      <c r="Y758" s="33" t="s">
        <v>22785</v>
      </c>
      <c r="Z758" s="19" t="s">
        <v>46</v>
      </c>
      <c r="AA758" s="20" t="s">
        <v>5824</v>
      </c>
      <c r="AB758" s="19" t="s">
        <v>5825</v>
      </c>
      <c r="AC758" s="20" t="s">
        <v>14386</v>
      </c>
    </row>
    <row r="759" spans="1:29" ht="22.5" customHeight="1" x14ac:dyDescent="0.35">
      <c r="A759" s="33">
        <v>757</v>
      </c>
      <c r="B759" s="20" t="s">
        <v>22786</v>
      </c>
      <c r="C759" s="20" t="s">
        <v>50</v>
      </c>
      <c r="D759" s="20" t="str">
        <f t="shared" si="10"/>
        <v>DTĐang học</v>
      </c>
      <c r="E759" s="20" t="s">
        <v>6332</v>
      </c>
      <c r="F759" s="20" t="s">
        <v>78</v>
      </c>
      <c r="G759" s="20" t="s">
        <v>6119</v>
      </c>
      <c r="H759" s="20" t="s">
        <v>5936</v>
      </c>
      <c r="I759" s="20" t="s">
        <v>22787</v>
      </c>
      <c r="J759" s="33" t="s">
        <v>22788</v>
      </c>
      <c r="K759" s="215" t="s">
        <v>22789</v>
      </c>
      <c r="L759" s="20">
        <f t="shared" si="11"/>
        <v>22</v>
      </c>
      <c r="M759" s="20">
        <f t="shared" si="12"/>
        <v>9</v>
      </c>
      <c r="N759" s="20">
        <f t="shared" si="13"/>
        <v>2020</v>
      </c>
      <c r="O759" s="20">
        <v>96</v>
      </c>
      <c r="P759" s="209">
        <f t="shared" si="14"/>
        <v>47018</v>
      </c>
      <c r="Q759" s="20"/>
      <c r="R759" s="20" t="s">
        <v>22786</v>
      </c>
      <c r="S759" s="19" t="s">
        <v>568</v>
      </c>
      <c r="T759" s="19" t="s">
        <v>569</v>
      </c>
      <c r="U759" s="19" t="s">
        <v>241</v>
      </c>
      <c r="V759" s="209">
        <v>34972</v>
      </c>
      <c r="W759" s="20" t="s">
        <v>44</v>
      </c>
      <c r="X759" s="20">
        <v>14</v>
      </c>
      <c r="Y759" s="33" t="s">
        <v>22790</v>
      </c>
      <c r="Z759" s="19" t="s">
        <v>211</v>
      </c>
      <c r="AA759" s="20" t="s">
        <v>6178</v>
      </c>
      <c r="AB759" s="19" t="s">
        <v>6179</v>
      </c>
      <c r="AC759" s="20" t="s">
        <v>14386</v>
      </c>
    </row>
    <row r="760" spans="1:29" ht="22.5" customHeight="1" x14ac:dyDescent="0.35">
      <c r="A760" s="33">
        <v>758</v>
      </c>
      <c r="B760" s="20" t="s">
        <v>22791</v>
      </c>
      <c r="C760" s="20" t="s">
        <v>50</v>
      </c>
      <c r="D760" s="20" t="str">
        <f t="shared" si="10"/>
        <v>DTĐang học</v>
      </c>
      <c r="E760" s="20" t="s">
        <v>6332</v>
      </c>
      <c r="F760" s="20" t="s">
        <v>78</v>
      </c>
      <c r="G760" s="20" t="s">
        <v>6119</v>
      </c>
      <c r="H760" s="20" t="s">
        <v>5936</v>
      </c>
      <c r="I760" s="20" t="s">
        <v>22792</v>
      </c>
      <c r="J760" s="33" t="s">
        <v>1242</v>
      </c>
      <c r="K760" s="215" t="s">
        <v>1243</v>
      </c>
      <c r="L760" s="20">
        <f t="shared" si="11"/>
        <v>14</v>
      </c>
      <c r="M760" s="20">
        <f t="shared" si="12"/>
        <v>10</v>
      </c>
      <c r="N760" s="20">
        <f t="shared" si="13"/>
        <v>2020</v>
      </c>
      <c r="O760" s="20">
        <v>96</v>
      </c>
      <c r="P760" s="209">
        <f t="shared" si="14"/>
        <v>47040</v>
      </c>
      <c r="Q760" s="20"/>
      <c r="R760" s="20" t="s">
        <v>22791</v>
      </c>
      <c r="S760" s="19" t="s">
        <v>22793</v>
      </c>
      <c r="T760" s="19" t="s">
        <v>12891</v>
      </c>
      <c r="U760" s="19" t="s">
        <v>173</v>
      </c>
      <c r="V760" s="209">
        <v>28610</v>
      </c>
      <c r="W760" s="20" t="s">
        <v>44</v>
      </c>
      <c r="X760" s="20">
        <v>14</v>
      </c>
      <c r="Y760" s="33" t="s">
        <v>11166</v>
      </c>
      <c r="Z760" s="19" t="s">
        <v>234</v>
      </c>
      <c r="AA760" s="20" t="s">
        <v>6178</v>
      </c>
      <c r="AB760" s="19" t="s">
        <v>6179</v>
      </c>
      <c r="AC760" s="20" t="s">
        <v>14386</v>
      </c>
    </row>
    <row r="761" spans="1:29" ht="22.5" customHeight="1" x14ac:dyDescent="0.35">
      <c r="A761" s="33">
        <v>759</v>
      </c>
      <c r="B761" s="20" t="s">
        <v>22794</v>
      </c>
      <c r="C761" s="20" t="s">
        <v>50</v>
      </c>
      <c r="D761" s="20" t="str">
        <f t="shared" si="10"/>
        <v>DTĐang học</v>
      </c>
      <c r="E761" s="20" t="s">
        <v>6332</v>
      </c>
      <c r="F761" s="20" t="s">
        <v>78</v>
      </c>
      <c r="G761" s="20" t="s">
        <v>6119</v>
      </c>
      <c r="H761" s="20" t="s">
        <v>5936</v>
      </c>
      <c r="I761" s="20" t="s">
        <v>22795</v>
      </c>
      <c r="J761" s="33" t="s">
        <v>1337</v>
      </c>
      <c r="K761" s="215" t="s">
        <v>1338</v>
      </c>
      <c r="L761" s="20">
        <f t="shared" si="11"/>
        <v>8</v>
      </c>
      <c r="M761" s="20">
        <f t="shared" si="12"/>
        <v>1</v>
      </c>
      <c r="N761" s="20">
        <f t="shared" si="13"/>
        <v>2021</v>
      </c>
      <c r="O761" s="215">
        <v>96</v>
      </c>
      <c r="P761" s="209">
        <f t="shared" si="14"/>
        <v>47126</v>
      </c>
      <c r="Q761" s="20"/>
      <c r="R761" s="20" t="s">
        <v>22794</v>
      </c>
      <c r="S761" s="19" t="s">
        <v>22796</v>
      </c>
      <c r="T761" s="19" t="s">
        <v>22797</v>
      </c>
      <c r="U761" s="19" t="s">
        <v>305</v>
      </c>
      <c r="V761" s="209">
        <v>30763</v>
      </c>
      <c r="W761" s="20" t="s">
        <v>44</v>
      </c>
      <c r="X761" s="20">
        <v>14</v>
      </c>
      <c r="Y761" s="33" t="s">
        <v>11166</v>
      </c>
      <c r="Z761" s="19" t="s">
        <v>234</v>
      </c>
      <c r="AA761" s="20" t="s">
        <v>6178</v>
      </c>
      <c r="AB761" s="19" t="s">
        <v>6179</v>
      </c>
      <c r="AC761" s="20" t="s">
        <v>14386</v>
      </c>
    </row>
    <row r="762" spans="1:29" ht="22.5" customHeight="1" x14ac:dyDescent="0.35">
      <c r="A762" s="33">
        <v>760</v>
      </c>
      <c r="B762" s="20" t="s">
        <v>22798</v>
      </c>
      <c r="C762" s="20" t="s">
        <v>50</v>
      </c>
      <c r="D762" s="20" t="str">
        <f t="shared" si="10"/>
        <v>NTĐang học</v>
      </c>
      <c r="E762" s="20" t="s">
        <v>6332</v>
      </c>
      <c r="F762" s="20" t="s">
        <v>78</v>
      </c>
      <c r="G762" s="20" t="s">
        <v>6119</v>
      </c>
      <c r="H762" s="20" t="s">
        <v>5936</v>
      </c>
      <c r="I762" s="20" t="s">
        <v>22799</v>
      </c>
      <c r="J762" s="33" t="s">
        <v>12210</v>
      </c>
      <c r="K762" s="215" t="s">
        <v>12211</v>
      </c>
      <c r="L762" s="20">
        <f t="shared" si="11"/>
        <v>11</v>
      </c>
      <c r="M762" s="20">
        <f t="shared" si="12"/>
        <v>12</v>
      </c>
      <c r="N762" s="20">
        <f t="shared" si="13"/>
        <v>2020</v>
      </c>
      <c r="O762" s="20">
        <v>96</v>
      </c>
      <c r="P762" s="209">
        <f t="shared" si="14"/>
        <v>47098</v>
      </c>
      <c r="Q762" s="20"/>
      <c r="R762" s="20" t="s">
        <v>22798</v>
      </c>
      <c r="S762" s="19" t="s">
        <v>4389</v>
      </c>
      <c r="T762" s="19" t="s">
        <v>2402</v>
      </c>
      <c r="U762" s="19" t="s">
        <v>60</v>
      </c>
      <c r="V762" s="209">
        <v>35985</v>
      </c>
      <c r="W762" s="20" t="s">
        <v>75</v>
      </c>
      <c r="X762" s="20">
        <v>14</v>
      </c>
      <c r="Y762" s="33" t="s">
        <v>22800</v>
      </c>
      <c r="Z762" s="19" t="s">
        <v>234</v>
      </c>
      <c r="AA762" s="20" t="s">
        <v>5824</v>
      </c>
      <c r="AB762" s="19" t="s">
        <v>5825</v>
      </c>
      <c r="AC762" s="20" t="s">
        <v>14386</v>
      </c>
    </row>
    <row r="763" spans="1:29" ht="22.5" customHeight="1" x14ac:dyDescent="0.35">
      <c r="A763" s="33">
        <v>761</v>
      </c>
      <c r="B763" s="20" t="s">
        <v>22801</v>
      </c>
      <c r="C763" s="20" t="s">
        <v>50</v>
      </c>
      <c r="D763" s="20" t="str">
        <f t="shared" si="10"/>
        <v>NTĐang học</v>
      </c>
      <c r="E763" s="20" t="s">
        <v>6332</v>
      </c>
      <c r="F763" s="20" t="s">
        <v>78</v>
      </c>
      <c r="G763" s="20" t="s">
        <v>6119</v>
      </c>
      <c r="H763" s="20" t="s">
        <v>5936</v>
      </c>
      <c r="I763" s="20" t="s">
        <v>22802</v>
      </c>
      <c r="J763" s="33" t="s">
        <v>12210</v>
      </c>
      <c r="K763" s="215" t="s">
        <v>12211</v>
      </c>
      <c r="L763" s="20">
        <f t="shared" si="11"/>
        <v>11</v>
      </c>
      <c r="M763" s="20">
        <f t="shared" si="12"/>
        <v>12</v>
      </c>
      <c r="N763" s="20">
        <f t="shared" si="13"/>
        <v>2020</v>
      </c>
      <c r="O763" s="20">
        <v>96</v>
      </c>
      <c r="P763" s="209">
        <f t="shared" si="14"/>
        <v>47098</v>
      </c>
      <c r="Q763" s="20"/>
      <c r="R763" s="20" t="s">
        <v>22801</v>
      </c>
      <c r="S763" s="19" t="s">
        <v>22803</v>
      </c>
      <c r="T763" s="19" t="s">
        <v>22804</v>
      </c>
      <c r="U763" s="19" t="s">
        <v>1750</v>
      </c>
      <c r="V763" s="209">
        <v>35188</v>
      </c>
      <c r="W763" s="20" t="s">
        <v>44</v>
      </c>
      <c r="X763" s="20">
        <v>14</v>
      </c>
      <c r="Y763" s="33" t="s">
        <v>22805</v>
      </c>
      <c r="Z763" s="19" t="s">
        <v>234</v>
      </c>
      <c r="AA763" s="20" t="s">
        <v>5824</v>
      </c>
      <c r="AB763" s="19" t="s">
        <v>5825</v>
      </c>
      <c r="AC763" s="20" t="s">
        <v>14386</v>
      </c>
    </row>
    <row r="764" spans="1:29" ht="22.5" customHeight="1" x14ac:dyDescent="0.35">
      <c r="A764" s="33">
        <v>762</v>
      </c>
      <c r="B764" s="20" t="s">
        <v>22806</v>
      </c>
      <c r="C764" s="20" t="s">
        <v>50</v>
      </c>
      <c r="D764" s="20" t="str">
        <f t="shared" si="10"/>
        <v>NTĐang học</v>
      </c>
      <c r="E764" s="20" t="s">
        <v>6332</v>
      </c>
      <c r="F764" s="20" t="s">
        <v>78</v>
      </c>
      <c r="G764" s="20" t="s">
        <v>6119</v>
      </c>
      <c r="H764" s="20" t="s">
        <v>5936</v>
      </c>
      <c r="I764" s="20" t="s">
        <v>22807</v>
      </c>
      <c r="J764" s="33" t="s">
        <v>12237</v>
      </c>
      <c r="K764" s="215" t="s">
        <v>12238</v>
      </c>
      <c r="L764" s="20">
        <f t="shared" si="11"/>
        <v>26</v>
      </c>
      <c r="M764" s="20">
        <f t="shared" si="12"/>
        <v>10</v>
      </c>
      <c r="N764" s="20">
        <f t="shared" si="13"/>
        <v>2020</v>
      </c>
      <c r="O764" s="20">
        <v>96</v>
      </c>
      <c r="P764" s="209">
        <f t="shared" si="14"/>
        <v>47052</v>
      </c>
      <c r="Q764" s="20"/>
      <c r="R764" s="20" t="s">
        <v>22806</v>
      </c>
      <c r="S764" s="19" t="s">
        <v>22808</v>
      </c>
      <c r="T764" s="19" t="s">
        <v>2310</v>
      </c>
      <c r="U764" s="19" t="s">
        <v>1854</v>
      </c>
      <c r="V764" s="209">
        <v>35675</v>
      </c>
      <c r="W764" s="20" t="s">
        <v>44</v>
      </c>
      <c r="X764" s="20">
        <v>14</v>
      </c>
      <c r="Y764" s="33" t="s">
        <v>22809</v>
      </c>
      <c r="Z764" s="19" t="s">
        <v>274</v>
      </c>
      <c r="AA764" s="20" t="s">
        <v>5824</v>
      </c>
      <c r="AB764" s="19" t="s">
        <v>5825</v>
      </c>
      <c r="AC764" s="20" t="s">
        <v>14386</v>
      </c>
    </row>
    <row r="765" spans="1:29" ht="22.5" customHeight="1" x14ac:dyDescent="0.35">
      <c r="A765" s="33">
        <v>763</v>
      </c>
      <c r="B765" s="20" t="s">
        <v>22810</v>
      </c>
      <c r="C765" s="20" t="s">
        <v>50</v>
      </c>
      <c r="D765" s="20" t="str">
        <f t="shared" si="10"/>
        <v>DTĐang học</v>
      </c>
      <c r="E765" s="20" t="s">
        <v>6332</v>
      </c>
      <c r="F765" s="20" t="s">
        <v>78</v>
      </c>
      <c r="G765" s="20" t="s">
        <v>6119</v>
      </c>
      <c r="H765" s="20" t="s">
        <v>5936</v>
      </c>
      <c r="I765" s="20" t="s">
        <v>22811</v>
      </c>
      <c r="J765" s="33" t="s">
        <v>1337</v>
      </c>
      <c r="K765" s="215" t="s">
        <v>1338</v>
      </c>
      <c r="L765" s="20">
        <f t="shared" si="11"/>
        <v>8</v>
      </c>
      <c r="M765" s="20">
        <f t="shared" si="12"/>
        <v>1</v>
      </c>
      <c r="N765" s="20">
        <f t="shared" si="13"/>
        <v>2021</v>
      </c>
      <c r="O765" s="215">
        <v>96</v>
      </c>
      <c r="P765" s="209">
        <f t="shared" si="14"/>
        <v>47126</v>
      </c>
      <c r="Q765" s="20"/>
      <c r="R765" s="20" t="s">
        <v>22810</v>
      </c>
      <c r="S765" s="19" t="s">
        <v>22812</v>
      </c>
      <c r="T765" s="19" t="s">
        <v>435</v>
      </c>
      <c r="U765" s="19" t="s">
        <v>649</v>
      </c>
      <c r="V765" s="209">
        <v>33014</v>
      </c>
      <c r="W765" s="20" t="s">
        <v>75</v>
      </c>
      <c r="X765" s="20">
        <v>14</v>
      </c>
      <c r="Y765" s="33" t="s">
        <v>22813</v>
      </c>
      <c r="Z765" s="19" t="s">
        <v>279</v>
      </c>
      <c r="AA765" s="20" t="s">
        <v>6178</v>
      </c>
      <c r="AB765" s="19" t="s">
        <v>6179</v>
      </c>
      <c r="AC765" s="20" t="s">
        <v>14386</v>
      </c>
    </row>
    <row r="766" spans="1:29" ht="22.5" customHeight="1" x14ac:dyDescent="0.35">
      <c r="A766" s="33">
        <v>764</v>
      </c>
      <c r="B766" s="20" t="s">
        <v>22814</v>
      </c>
      <c r="C766" s="20" t="s">
        <v>50</v>
      </c>
      <c r="D766" s="20" t="str">
        <f t="shared" si="10"/>
        <v>MLĐang học</v>
      </c>
      <c r="E766" s="20" t="s">
        <v>6332</v>
      </c>
      <c r="F766" s="20" t="s">
        <v>78</v>
      </c>
      <c r="G766" s="20" t="s">
        <v>499</v>
      </c>
      <c r="H766" s="20" t="s">
        <v>464</v>
      </c>
      <c r="I766" s="20" t="s">
        <v>22815</v>
      </c>
      <c r="J766" s="33" t="s">
        <v>15324</v>
      </c>
      <c r="K766" s="215" t="s">
        <v>15325</v>
      </c>
      <c r="L766" s="20">
        <f t="shared" si="11"/>
        <v>7</v>
      </c>
      <c r="M766" s="20">
        <f t="shared" si="12"/>
        <v>4</v>
      </c>
      <c r="N766" s="20">
        <f t="shared" si="13"/>
        <v>2020</v>
      </c>
      <c r="O766" s="20">
        <v>96</v>
      </c>
      <c r="P766" s="209">
        <f t="shared" si="14"/>
        <v>46850</v>
      </c>
      <c r="Q766" s="20"/>
      <c r="R766" s="20" t="s">
        <v>22814</v>
      </c>
      <c r="S766" s="19" t="s">
        <v>22816</v>
      </c>
      <c r="T766" s="19" t="s">
        <v>449</v>
      </c>
      <c r="U766" s="19" t="s">
        <v>503</v>
      </c>
      <c r="V766" s="209">
        <v>24528</v>
      </c>
      <c r="W766" s="20" t="s">
        <v>75</v>
      </c>
      <c r="X766" s="20">
        <v>13</v>
      </c>
      <c r="Y766" s="33" t="s">
        <v>22817</v>
      </c>
      <c r="Z766" s="19" t="s">
        <v>234</v>
      </c>
      <c r="AA766" s="20" t="s">
        <v>6408</v>
      </c>
      <c r="AB766" s="19" t="s">
        <v>6410</v>
      </c>
      <c r="AC766" s="20" t="s">
        <v>14386</v>
      </c>
    </row>
    <row r="767" spans="1:29" ht="22.5" customHeight="1" x14ac:dyDescent="0.35">
      <c r="A767" s="33">
        <v>765</v>
      </c>
      <c r="B767" s="20" t="s">
        <v>22818</v>
      </c>
      <c r="C767" s="20" t="s">
        <v>50</v>
      </c>
      <c r="D767" s="20" t="str">
        <f t="shared" si="10"/>
        <v>MLĐang học</v>
      </c>
      <c r="E767" s="20" t="s">
        <v>6332</v>
      </c>
      <c r="F767" s="20" t="s">
        <v>78</v>
      </c>
      <c r="G767" s="20" t="s">
        <v>499</v>
      </c>
      <c r="H767" s="20" t="s">
        <v>464</v>
      </c>
      <c r="I767" s="20" t="s">
        <v>22819</v>
      </c>
      <c r="J767" s="33" t="s">
        <v>14281</v>
      </c>
      <c r="K767" s="215" t="s">
        <v>14282</v>
      </c>
      <c r="L767" s="20">
        <f t="shared" si="11"/>
        <v>16</v>
      </c>
      <c r="M767" s="20">
        <f t="shared" si="12"/>
        <v>4</v>
      </c>
      <c r="N767" s="20">
        <f t="shared" si="13"/>
        <v>2018</v>
      </c>
      <c r="O767" s="20">
        <v>96</v>
      </c>
      <c r="P767" s="209">
        <f t="shared" si="14"/>
        <v>46128</v>
      </c>
      <c r="Q767" s="20"/>
      <c r="R767" s="20" t="s">
        <v>22818</v>
      </c>
      <c r="S767" s="19" t="s">
        <v>22820</v>
      </c>
      <c r="T767" s="19" t="s">
        <v>22821</v>
      </c>
      <c r="U767" s="19" t="s">
        <v>1391</v>
      </c>
      <c r="V767" s="210">
        <v>29140</v>
      </c>
      <c r="W767" s="20" t="s">
        <v>75</v>
      </c>
      <c r="X767" s="20">
        <v>12</v>
      </c>
      <c r="Y767" s="33" t="s">
        <v>14853</v>
      </c>
      <c r="Z767" s="19" t="s">
        <v>211</v>
      </c>
      <c r="AA767" s="20" t="s">
        <v>6408</v>
      </c>
      <c r="AB767" s="19" t="s">
        <v>6410</v>
      </c>
      <c r="AC767" s="20" t="s">
        <v>14386</v>
      </c>
    </row>
    <row r="768" spans="1:29" ht="22.5" customHeight="1" x14ac:dyDescent="0.35">
      <c r="A768" s="33">
        <v>766</v>
      </c>
      <c r="B768" s="20" t="s">
        <v>22822</v>
      </c>
      <c r="C768" s="20" t="s">
        <v>50</v>
      </c>
      <c r="D768" s="20" t="str">
        <f t="shared" ref="D768:D1007" si="15">AA768&amp;E768</f>
        <v>MLĐang học</v>
      </c>
      <c r="E768" s="20" t="s">
        <v>6332</v>
      </c>
      <c r="F768" s="20" t="s">
        <v>78</v>
      </c>
      <c r="G768" s="20" t="s">
        <v>499</v>
      </c>
      <c r="H768" s="20" t="s">
        <v>464</v>
      </c>
      <c r="I768" s="20" t="s">
        <v>22823</v>
      </c>
      <c r="J768" s="33" t="s">
        <v>10476</v>
      </c>
      <c r="K768" s="215" t="s">
        <v>10477</v>
      </c>
      <c r="L768" s="20">
        <f t="shared" ref="L768:L1007" si="16">DAY(K768)</f>
        <v>7</v>
      </c>
      <c r="M768" s="20">
        <f t="shared" ref="M768:M1007" si="17">MONTH(K768)</f>
        <v>5</v>
      </c>
      <c r="N768" s="20">
        <f t="shared" ref="N768:N1007" si="18">YEAR(K768)</f>
        <v>2021</v>
      </c>
      <c r="O768" s="215">
        <v>96</v>
      </c>
      <c r="P768" s="209">
        <f t="shared" ref="P768:P1007" si="19">DATE(YEAR(K768),MONTH(K768)+O768,DAY(K768))</f>
        <v>47245</v>
      </c>
      <c r="Q768" s="20"/>
      <c r="R768" s="20" t="s">
        <v>22822</v>
      </c>
      <c r="S768" s="19" t="s">
        <v>22824</v>
      </c>
      <c r="T768" s="19" t="s">
        <v>22825</v>
      </c>
      <c r="U768" s="19" t="s">
        <v>255</v>
      </c>
      <c r="V768" s="209">
        <v>32814</v>
      </c>
      <c r="W768" s="20" t="s">
        <v>44</v>
      </c>
      <c r="X768" s="20">
        <v>15</v>
      </c>
      <c r="Y768" s="33" t="s">
        <v>22826</v>
      </c>
      <c r="Z768" s="19" t="s">
        <v>234</v>
      </c>
      <c r="AA768" s="20" t="s">
        <v>6408</v>
      </c>
      <c r="AB768" s="19" t="s">
        <v>6410</v>
      </c>
      <c r="AC768" s="20" t="s">
        <v>14386</v>
      </c>
    </row>
    <row r="769" spans="1:29" ht="22.5" customHeight="1" x14ac:dyDescent="0.35">
      <c r="A769" s="33">
        <v>767</v>
      </c>
      <c r="B769" s="20" t="s">
        <v>22827</v>
      </c>
      <c r="C769" s="20" t="s">
        <v>50</v>
      </c>
      <c r="D769" s="20" t="str">
        <f t="shared" si="15"/>
        <v>MLĐang học</v>
      </c>
      <c r="E769" s="20" t="s">
        <v>6332</v>
      </c>
      <c r="F769" s="20" t="s">
        <v>78</v>
      </c>
      <c r="G769" s="20" t="s">
        <v>499</v>
      </c>
      <c r="H769" s="20" t="s">
        <v>464</v>
      </c>
      <c r="I769" s="20" t="s">
        <v>22828</v>
      </c>
      <c r="J769" s="33" t="s">
        <v>10476</v>
      </c>
      <c r="K769" s="215" t="s">
        <v>10477</v>
      </c>
      <c r="L769" s="20">
        <f t="shared" si="16"/>
        <v>7</v>
      </c>
      <c r="M769" s="20">
        <f t="shared" si="17"/>
        <v>5</v>
      </c>
      <c r="N769" s="20">
        <f t="shared" si="18"/>
        <v>2021</v>
      </c>
      <c r="O769" s="215">
        <v>96</v>
      </c>
      <c r="P769" s="209">
        <f t="shared" si="19"/>
        <v>47245</v>
      </c>
      <c r="Q769" s="20"/>
      <c r="R769" s="20" t="s">
        <v>22827</v>
      </c>
      <c r="S769" s="19" t="s">
        <v>22829</v>
      </c>
      <c r="T769" s="19" t="s">
        <v>22830</v>
      </c>
      <c r="U769" s="19" t="s">
        <v>2205</v>
      </c>
      <c r="V769" s="210">
        <v>29943</v>
      </c>
      <c r="W769" s="20" t="s">
        <v>75</v>
      </c>
      <c r="X769" s="20">
        <v>15</v>
      </c>
      <c r="Y769" s="33" t="s">
        <v>22826</v>
      </c>
      <c r="Z769" s="19" t="s">
        <v>234</v>
      </c>
      <c r="AA769" s="20" t="s">
        <v>6408</v>
      </c>
      <c r="AB769" s="19" t="s">
        <v>6410</v>
      </c>
      <c r="AC769" s="20" t="s">
        <v>14386</v>
      </c>
    </row>
    <row r="770" spans="1:29" ht="22.5" customHeight="1" x14ac:dyDescent="0.35">
      <c r="A770" s="33">
        <v>768</v>
      </c>
      <c r="B770" s="20" t="s">
        <v>22831</v>
      </c>
      <c r="C770" s="20" t="s">
        <v>50</v>
      </c>
      <c r="D770" s="20" t="str">
        <f t="shared" si="15"/>
        <v>MLĐang học</v>
      </c>
      <c r="E770" s="20" t="s">
        <v>6332</v>
      </c>
      <c r="F770" s="20" t="s">
        <v>78</v>
      </c>
      <c r="G770" s="20" t="s">
        <v>499</v>
      </c>
      <c r="H770" s="20" t="s">
        <v>464</v>
      </c>
      <c r="I770" s="20" t="s">
        <v>22832</v>
      </c>
      <c r="J770" s="33" t="s">
        <v>10223</v>
      </c>
      <c r="K770" s="215" t="s">
        <v>10224</v>
      </c>
      <c r="L770" s="20">
        <f t="shared" si="16"/>
        <v>24</v>
      </c>
      <c r="M770" s="20">
        <f t="shared" si="17"/>
        <v>12</v>
      </c>
      <c r="N770" s="20">
        <f t="shared" si="18"/>
        <v>2021</v>
      </c>
      <c r="O770" s="20">
        <v>72</v>
      </c>
      <c r="P770" s="209">
        <f t="shared" si="19"/>
        <v>46745</v>
      </c>
      <c r="Q770" s="20"/>
      <c r="R770" s="20" t="s">
        <v>22831</v>
      </c>
      <c r="S770" s="19" t="s">
        <v>565</v>
      </c>
      <c r="T770" s="19" t="s">
        <v>493</v>
      </c>
      <c r="U770" s="19" t="s">
        <v>649</v>
      </c>
      <c r="V770" s="209">
        <v>33367</v>
      </c>
      <c r="W770" s="20" t="s">
        <v>44</v>
      </c>
      <c r="X770" s="20">
        <v>16</v>
      </c>
      <c r="Y770" s="33" t="s">
        <v>22833</v>
      </c>
      <c r="Z770" s="19" t="s">
        <v>62</v>
      </c>
      <c r="AA770" s="20" t="s">
        <v>6408</v>
      </c>
      <c r="AB770" s="19" t="s">
        <v>6410</v>
      </c>
      <c r="AC770" s="20" t="s">
        <v>14386</v>
      </c>
    </row>
    <row r="771" spans="1:29" ht="22.5" customHeight="1" x14ac:dyDescent="0.35">
      <c r="A771" s="33">
        <v>769</v>
      </c>
      <c r="B771" s="20" t="s">
        <v>22834</v>
      </c>
      <c r="C771" s="20" t="s">
        <v>50</v>
      </c>
      <c r="D771" s="20" t="str">
        <f t="shared" si="15"/>
        <v>MLĐang học</v>
      </c>
      <c r="E771" s="20" t="s">
        <v>6332</v>
      </c>
      <c r="F771" s="20" t="s">
        <v>78</v>
      </c>
      <c r="G771" s="20" t="s">
        <v>499</v>
      </c>
      <c r="H771" s="20" t="s">
        <v>464</v>
      </c>
      <c r="I771" s="20" t="s">
        <v>22835</v>
      </c>
      <c r="J771" s="33" t="s">
        <v>10629</v>
      </c>
      <c r="K771" s="215" t="s">
        <v>10630</v>
      </c>
      <c r="L771" s="20">
        <f t="shared" si="16"/>
        <v>28</v>
      </c>
      <c r="M771" s="20">
        <f t="shared" si="17"/>
        <v>9</v>
      </c>
      <c r="N771" s="20">
        <f t="shared" si="18"/>
        <v>2021</v>
      </c>
      <c r="O771" s="20">
        <v>72</v>
      </c>
      <c r="P771" s="209">
        <f t="shared" si="19"/>
        <v>46658</v>
      </c>
      <c r="Q771" s="20"/>
      <c r="R771" s="20" t="s">
        <v>22834</v>
      </c>
      <c r="S771" s="19" t="s">
        <v>22836</v>
      </c>
      <c r="T771" s="19" t="s">
        <v>22837</v>
      </c>
      <c r="U771" s="19" t="s">
        <v>459</v>
      </c>
      <c r="V771" s="210">
        <v>37924</v>
      </c>
      <c r="W771" s="20" t="s">
        <v>44</v>
      </c>
      <c r="X771" s="20">
        <v>16</v>
      </c>
      <c r="Y771" s="33" t="s">
        <v>12079</v>
      </c>
      <c r="Z771" s="19" t="s">
        <v>234</v>
      </c>
      <c r="AA771" s="20" t="s">
        <v>6408</v>
      </c>
      <c r="AB771" s="19" t="s">
        <v>6410</v>
      </c>
      <c r="AC771" s="20" t="s">
        <v>14386</v>
      </c>
    </row>
    <row r="772" spans="1:29" ht="22.5" customHeight="1" x14ac:dyDescent="0.35">
      <c r="A772" s="33">
        <v>770</v>
      </c>
      <c r="B772" s="20" t="s">
        <v>22838</v>
      </c>
      <c r="C772" s="20" t="s">
        <v>50</v>
      </c>
      <c r="D772" s="20" t="str">
        <f t="shared" si="15"/>
        <v>MLĐang học</v>
      </c>
      <c r="E772" s="20" t="s">
        <v>6332</v>
      </c>
      <c r="F772" s="20" t="s">
        <v>78</v>
      </c>
      <c r="G772" s="20" t="s">
        <v>499</v>
      </c>
      <c r="H772" s="20" t="s">
        <v>464</v>
      </c>
      <c r="I772" s="20" t="s">
        <v>22839</v>
      </c>
      <c r="J772" s="33" t="s">
        <v>10223</v>
      </c>
      <c r="K772" s="215" t="s">
        <v>10224</v>
      </c>
      <c r="L772" s="20">
        <f t="shared" si="16"/>
        <v>24</v>
      </c>
      <c r="M772" s="20">
        <f t="shared" si="17"/>
        <v>12</v>
      </c>
      <c r="N772" s="20">
        <f t="shared" si="18"/>
        <v>2021</v>
      </c>
      <c r="O772" s="20">
        <v>72</v>
      </c>
      <c r="P772" s="209">
        <f t="shared" si="19"/>
        <v>46745</v>
      </c>
      <c r="Q772" s="20"/>
      <c r="R772" s="20" t="s">
        <v>22838</v>
      </c>
      <c r="S772" s="19" t="s">
        <v>22840</v>
      </c>
      <c r="T772" s="19" t="s">
        <v>22841</v>
      </c>
      <c r="U772" s="19" t="s">
        <v>136</v>
      </c>
      <c r="V772" s="209">
        <v>34102</v>
      </c>
      <c r="W772" s="20" t="s">
        <v>44</v>
      </c>
      <c r="X772" s="20">
        <v>16</v>
      </c>
      <c r="Y772" s="33" t="s">
        <v>12079</v>
      </c>
      <c r="Z772" s="19" t="s">
        <v>234</v>
      </c>
      <c r="AA772" s="20" t="s">
        <v>6408</v>
      </c>
      <c r="AB772" s="19" t="s">
        <v>6410</v>
      </c>
      <c r="AC772" s="20" t="s">
        <v>14386</v>
      </c>
    </row>
    <row r="773" spans="1:29" ht="22.5" customHeight="1" x14ac:dyDescent="0.35">
      <c r="A773" s="33">
        <v>771</v>
      </c>
      <c r="B773" s="20" t="s">
        <v>22842</v>
      </c>
      <c r="C773" s="20" t="s">
        <v>50</v>
      </c>
      <c r="D773" s="20" t="str">
        <f t="shared" si="15"/>
        <v>MLĐang học</v>
      </c>
      <c r="E773" s="20" t="s">
        <v>6332</v>
      </c>
      <c r="F773" s="20" t="s">
        <v>78</v>
      </c>
      <c r="G773" s="20" t="s">
        <v>499</v>
      </c>
      <c r="H773" s="20" t="s">
        <v>464</v>
      </c>
      <c r="I773" s="20" t="s">
        <v>22843</v>
      </c>
      <c r="J773" s="33" t="s">
        <v>10223</v>
      </c>
      <c r="K773" s="215" t="s">
        <v>10224</v>
      </c>
      <c r="L773" s="20">
        <f t="shared" si="16"/>
        <v>24</v>
      </c>
      <c r="M773" s="20">
        <f t="shared" si="17"/>
        <v>12</v>
      </c>
      <c r="N773" s="20">
        <f t="shared" si="18"/>
        <v>2021</v>
      </c>
      <c r="O773" s="20">
        <v>72</v>
      </c>
      <c r="P773" s="209">
        <f t="shared" si="19"/>
        <v>46745</v>
      </c>
      <c r="Q773" s="20"/>
      <c r="R773" s="20" t="s">
        <v>22842</v>
      </c>
      <c r="S773" s="19" t="s">
        <v>22844</v>
      </c>
      <c r="T773" s="19" t="s">
        <v>10453</v>
      </c>
      <c r="U773" s="19" t="s">
        <v>425</v>
      </c>
      <c r="V773" s="209">
        <v>32285</v>
      </c>
      <c r="W773" s="20" t="s">
        <v>75</v>
      </c>
      <c r="X773" s="20">
        <v>16</v>
      </c>
      <c r="Y773" s="33" t="s">
        <v>12079</v>
      </c>
      <c r="Z773" s="19" t="s">
        <v>234</v>
      </c>
      <c r="AA773" s="20" t="s">
        <v>6408</v>
      </c>
      <c r="AB773" s="19" t="s">
        <v>6410</v>
      </c>
      <c r="AC773" s="20" t="s">
        <v>14386</v>
      </c>
    </row>
    <row r="774" spans="1:29" ht="22.5" customHeight="1" x14ac:dyDescent="0.35">
      <c r="A774" s="33">
        <v>772</v>
      </c>
      <c r="B774" s="20" t="s">
        <v>22845</v>
      </c>
      <c r="C774" s="20" t="s">
        <v>50</v>
      </c>
      <c r="D774" s="20" t="str">
        <f t="shared" si="15"/>
        <v>MLĐang học</v>
      </c>
      <c r="E774" s="20" t="s">
        <v>6332</v>
      </c>
      <c r="F774" s="20" t="s">
        <v>78</v>
      </c>
      <c r="G774" s="20" t="s">
        <v>499</v>
      </c>
      <c r="H774" s="20" t="s">
        <v>464</v>
      </c>
      <c r="I774" s="20" t="s">
        <v>22846</v>
      </c>
      <c r="J774" s="33" t="s">
        <v>10223</v>
      </c>
      <c r="K774" s="215" t="s">
        <v>10224</v>
      </c>
      <c r="L774" s="20">
        <f t="shared" si="16"/>
        <v>24</v>
      </c>
      <c r="M774" s="20">
        <f t="shared" si="17"/>
        <v>12</v>
      </c>
      <c r="N774" s="20">
        <f t="shared" si="18"/>
        <v>2021</v>
      </c>
      <c r="O774" s="20">
        <v>72</v>
      </c>
      <c r="P774" s="209">
        <f t="shared" si="19"/>
        <v>46745</v>
      </c>
      <c r="Q774" s="20"/>
      <c r="R774" s="20" t="s">
        <v>22845</v>
      </c>
      <c r="S774" s="19" t="s">
        <v>22847</v>
      </c>
      <c r="T774" s="19" t="s">
        <v>22848</v>
      </c>
      <c r="U774" s="19" t="s">
        <v>100</v>
      </c>
      <c r="V774" s="209">
        <v>33028</v>
      </c>
      <c r="W774" s="20" t="s">
        <v>44</v>
      </c>
      <c r="X774" s="20">
        <v>16</v>
      </c>
      <c r="Y774" s="33" t="s">
        <v>12079</v>
      </c>
      <c r="Z774" s="19" t="s">
        <v>234</v>
      </c>
      <c r="AA774" s="20" t="s">
        <v>6408</v>
      </c>
      <c r="AB774" s="19" t="s">
        <v>6410</v>
      </c>
      <c r="AC774" s="20" t="s">
        <v>14386</v>
      </c>
    </row>
    <row r="775" spans="1:29" ht="22.5" customHeight="1" x14ac:dyDescent="0.35">
      <c r="A775" s="33">
        <v>773</v>
      </c>
      <c r="B775" s="20" t="s">
        <v>22849</v>
      </c>
      <c r="C775" s="20" t="s">
        <v>50</v>
      </c>
      <c r="D775" s="20" t="str">
        <f t="shared" si="15"/>
        <v>MLĐang học</v>
      </c>
      <c r="E775" s="20" t="s">
        <v>6332</v>
      </c>
      <c r="F775" s="20" t="s">
        <v>78</v>
      </c>
      <c r="G775" s="20" t="s">
        <v>499</v>
      </c>
      <c r="H775" s="20" t="s">
        <v>464</v>
      </c>
      <c r="I775" s="20" t="s">
        <v>22850</v>
      </c>
      <c r="J775" s="33" t="s">
        <v>830</v>
      </c>
      <c r="K775" s="215" t="s">
        <v>831</v>
      </c>
      <c r="L775" s="20">
        <f t="shared" si="16"/>
        <v>30</v>
      </c>
      <c r="M775" s="20">
        <f t="shared" si="17"/>
        <v>12</v>
      </c>
      <c r="N775" s="20">
        <f t="shared" si="18"/>
        <v>2021</v>
      </c>
      <c r="O775" s="20">
        <v>72</v>
      </c>
      <c r="P775" s="209">
        <f t="shared" si="19"/>
        <v>46751</v>
      </c>
      <c r="Q775" s="20"/>
      <c r="R775" s="20" t="s">
        <v>22849</v>
      </c>
      <c r="S775" s="19" t="s">
        <v>22851</v>
      </c>
      <c r="T775" s="19" t="s">
        <v>435</v>
      </c>
      <c r="U775" s="19" t="s">
        <v>827</v>
      </c>
      <c r="V775" s="209">
        <v>34753</v>
      </c>
      <c r="W775" s="20" t="s">
        <v>75</v>
      </c>
      <c r="X775" s="20">
        <v>16</v>
      </c>
      <c r="Y775" s="33" t="s">
        <v>12079</v>
      </c>
      <c r="Z775" s="19" t="s">
        <v>234</v>
      </c>
      <c r="AA775" s="20" t="s">
        <v>6408</v>
      </c>
      <c r="AB775" s="19" t="s">
        <v>6410</v>
      </c>
      <c r="AC775" s="20" t="s">
        <v>14386</v>
      </c>
    </row>
    <row r="776" spans="1:29" ht="22.5" customHeight="1" x14ac:dyDescent="0.35">
      <c r="A776" s="33">
        <v>774</v>
      </c>
      <c r="B776" s="20" t="s">
        <v>22852</v>
      </c>
      <c r="C776" s="20" t="s">
        <v>50</v>
      </c>
      <c r="D776" s="20" t="str">
        <f t="shared" si="15"/>
        <v>MLĐang học</v>
      </c>
      <c r="E776" s="20" t="s">
        <v>6332</v>
      </c>
      <c r="F776" s="20" t="s">
        <v>78</v>
      </c>
      <c r="G776" s="20" t="s">
        <v>499</v>
      </c>
      <c r="H776" s="20" t="s">
        <v>464</v>
      </c>
      <c r="I776" s="20" t="s">
        <v>22853</v>
      </c>
      <c r="J776" s="33" t="s">
        <v>10323</v>
      </c>
      <c r="K776" s="215" t="s">
        <v>10324</v>
      </c>
      <c r="L776" s="20">
        <f t="shared" si="16"/>
        <v>22</v>
      </c>
      <c r="M776" s="20">
        <f t="shared" si="17"/>
        <v>7</v>
      </c>
      <c r="N776" s="20">
        <f t="shared" si="18"/>
        <v>2022</v>
      </c>
      <c r="O776" s="20">
        <v>72</v>
      </c>
      <c r="P776" s="209">
        <f t="shared" si="19"/>
        <v>46956</v>
      </c>
      <c r="Q776" s="20"/>
      <c r="R776" s="20" t="s">
        <v>22852</v>
      </c>
      <c r="S776" s="19" t="s">
        <v>22854</v>
      </c>
      <c r="T776" s="19" t="s">
        <v>22855</v>
      </c>
      <c r="U776" s="19" t="s">
        <v>100</v>
      </c>
      <c r="V776" s="209">
        <v>29788</v>
      </c>
      <c r="W776" s="20" t="s">
        <v>75</v>
      </c>
      <c r="X776" s="20">
        <v>17</v>
      </c>
      <c r="Y776" s="33" t="s">
        <v>22856</v>
      </c>
      <c r="Z776" s="19" t="s">
        <v>93</v>
      </c>
      <c r="AA776" s="20" t="s">
        <v>6408</v>
      </c>
      <c r="AB776" s="19" t="s">
        <v>6410</v>
      </c>
      <c r="AC776" s="20" t="s">
        <v>14386</v>
      </c>
    </row>
    <row r="777" spans="1:29" ht="22.5" customHeight="1" x14ac:dyDescent="0.35">
      <c r="A777" s="33">
        <v>775</v>
      </c>
      <c r="B777" s="20" t="s">
        <v>22857</v>
      </c>
      <c r="C777" s="20" t="s">
        <v>50</v>
      </c>
      <c r="D777" s="20" t="str">
        <f t="shared" si="15"/>
        <v>MLĐang học</v>
      </c>
      <c r="E777" s="20" t="s">
        <v>6332</v>
      </c>
      <c r="F777" s="20" t="s">
        <v>78</v>
      </c>
      <c r="G777" s="20" t="s">
        <v>499</v>
      </c>
      <c r="H777" s="20" t="s">
        <v>464</v>
      </c>
      <c r="I777" s="20" t="s">
        <v>22858</v>
      </c>
      <c r="J777" s="33" t="s">
        <v>190</v>
      </c>
      <c r="K777" s="215" t="s">
        <v>191</v>
      </c>
      <c r="L777" s="20">
        <f t="shared" si="16"/>
        <v>7</v>
      </c>
      <c r="M777" s="20">
        <f t="shared" si="17"/>
        <v>4</v>
      </c>
      <c r="N777" s="20">
        <f t="shared" si="18"/>
        <v>2022</v>
      </c>
      <c r="O777" s="20">
        <v>72</v>
      </c>
      <c r="P777" s="209">
        <f t="shared" si="19"/>
        <v>46850</v>
      </c>
      <c r="Q777" s="20"/>
      <c r="R777" s="20" t="s">
        <v>22857</v>
      </c>
      <c r="S777" s="19" t="s">
        <v>22859</v>
      </c>
      <c r="T777" s="19" t="s">
        <v>618</v>
      </c>
      <c r="U777" s="19" t="s">
        <v>90</v>
      </c>
      <c r="V777" s="210">
        <v>36078</v>
      </c>
      <c r="W777" s="20" t="s">
        <v>75</v>
      </c>
      <c r="X777" s="20">
        <v>17</v>
      </c>
      <c r="Y777" s="33" t="s">
        <v>12091</v>
      </c>
      <c r="Z777" s="19" t="s">
        <v>234</v>
      </c>
      <c r="AA777" s="20" t="s">
        <v>6408</v>
      </c>
      <c r="AB777" s="19" t="s">
        <v>6410</v>
      </c>
      <c r="AC777" s="20" t="s">
        <v>14386</v>
      </c>
    </row>
    <row r="778" spans="1:29" ht="22.5" customHeight="1" x14ac:dyDescent="0.35">
      <c r="A778" s="33">
        <v>776</v>
      </c>
      <c r="B778" s="20" t="s">
        <v>22860</v>
      </c>
      <c r="C778" s="20" t="s">
        <v>50</v>
      </c>
      <c r="D778" s="20" t="str">
        <f t="shared" si="15"/>
        <v>MLĐang học</v>
      </c>
      <c r="E778" s="20" t="s">
        <v>6332</v>
      </c>
      <c r="F778" s="20" t="s">
        <v>78</v>
      </c>
      <c r="G778" s="20" t="s">
        <v>499</v>
      </c>
      <c r="H778" s="20" t="s">
        <v>464</v>
      </c>
      <c r="I778" s="20" t="s">
        <v>22861</v>
      </c>
      <c r="J778" s="33" t="s">
        <v>843</v>
      </c>
      <c r="K778" s="215" t="s">
        <v>844</v>
      </c>
      <c r="L778" s="20">
        <f t="shared" si="16"/>
        <v>18</v>
      </c>
      <c r="M778" s="20">
        <f t="shared" si="17"/>
        <v>11</v>
      </c>
      <c r="N778" s="20">
        <f t="shared" si="18"/>
        <v>2022</v>
      </c>
      <c r="O778" s="20">
        <v>72</v>
      </c>
      <c r="P778" s="209">
        <f t="shared" si="19"/>
        <v>47075</v>
      </c>
      <c r="Q778" s="20"/>
      <c r="R778" s="20" t="s">
        <v>22860</v>
      </c>
      <c r="S778" s="19" t="s">
        <v>22862</v>
      </c>
      <c r="T778" s="19" t="s">
        <v>22863</v>
      </c>
      <c r="U778" s="19" t="s">
        <v>136</v>
      </c>
      <c r="V778" s="209">
        <v>35478</v>
      </c>
      <c r="W778" s="20" t="s">
        <v>44</v>
      </c>
      <c r="X778" s="20">
        <v>18</v>
      </c>
      <c r="Y778" s="33" t="s">
        <v>22864</v>
      </c>
      <c r="Z778" s="19" t="s">
        <v>46</v>
      </c>
      <c r="AA778" s="20" t="s">
        <v>6408</v>
      </c>
      <c r="AB778" s="19" t="s">
        <v>6410</v>
      </c>
      <c r="AC778" s="20" t="s">
        <v>14386</v>
      </c>
    </row>
    <row r="779" spans="1:29" ht="22.5" customHeight="1" x14ac:dyDescent="0.35">
      <c r="A779" s="33">
        <v>777</v>
      </c>
      <c r="B779" s="20" t="s">
        <v>22865</v>
      </c>
      <c r="C779" s="20" t="s">
        <v>50</v>
      </c>
      <c r="D779" s="20" t="str">
        <f t="shared" si="15"/>
        <v>MLĐang học</v>
      </c>
      <c r="E779" s="20" t="s">
        <v>6332</v>
      </c>
      <c r="F779" s="20" t="s">
        <v>78</v>
      </c>
      <c r="G779" s="20" t="s">
        <v>499</v>
      </c>
      <c r="H779" s="20" t="s">
        <v>464</v>
      </c>
      <c r="I779" s="20" t="s">
        <v>22866</v>
      </c>
      <c r="J779" s="33"/>
      <c r="K779" s="215" t="s">
        <v>11455</v>
      </c>
      <c r="L779" s="20">
        <f t="shared" si="16"/>
        <v>4</v>
      </c>
      <c r="M779" s="20">
        <f t="shared" si="17"/>
        <v>10</v>
      </c>
      <c r="N779" s="20">
        <f t="shared" si="18"/>
        <v>2020</v>
      </c>
      <c r="O779" s="215">
        <v>96</v>
      </c>
      <c r="P779" s="209">
        <f t="shared" si="19"/>
        <v>47030</v>
      </c>
      <c r="Q779" s="20"/>
      <c r="R779" s="20" t="s">
        <v>22865</v>
      </c>
      <c r="S779" s="19" t="s">
        <v>22867</v>
      </c>
      <c r="T779" s="19" t="s">
        <v>22868</v>
      </c>
      <c r="U779" s="19" t="s">
        <v>1737</v>
      </c>
      <c r="V779" s="209">
        <v>37313</v>
      </c>
      <c r="W779" s="20" t="s">
        <v>44</v>
      </c>
      <c r="X779" s="20">
        <v>18</v>
      </c>
      <c r="Y779" s="33" t="s">
        <v>22869</v>
      </c>
      <c r="Z779" s="19" t="s">
        <v>211</v>
      </c>
      <c r="AA779" s="20" t="s">
        <v>6408</v>
      </c>
      <c r="AB779" s="19" t="s">
        <v>6410</v>
      </c>
      <c r="AC779" s="20" t="s">
        <v>14386</v>
      </c>
    </row>
    <row r="780" spans="1:29" ht="22.5" customHeight="1" x14ac:dyDescent="0.35">
      <c r="A780" s="33">
        <v>778</v>
      </c>
      <c r="B780" s="20" t="s">
        <v>22870</v>
      </c>
      <c r="C780" s="20" t="s">
        <v>50</v>
      </c>
      <c r="D780" s="20" t="str">
        <f t="shared" si="15"/>
        <v>PYĐang học</v>
      </c>
      <c r="E780" s="20" t="s">
        <v>6332</v>
      </c>
      <c r="F780" s="20" t="s">
        <v>78</v>
      </c>
      <c r="G780" s="20" t="s">
        <v>499</v>
      </c>
      <c r="H780" s="20" t="s">
        <v>35</v>
      </c>
      <c r="I780" s="20" t="s">
        <v>22871</v>
      </c>
      <c r="J780" s="33" t="s">
        <v>1346</v>
      </c>
      <c r="K780" s="215" t="s">
        <v>1347</v>
      </c>
      <c r="L780" s="20">
        <f t="shared" si="16"/>
        <v>4</v>
      </c>
      <c r="M780" s="20">
        <f t="shared" si="17"/>
        <v>5</v>
      </c>
      <c r="N780" s="20">
        <f t="shared" si="18"/>
        <v>2021</v>
      </c>
      <c r="O780" s="215">
        <v>96</v>
      </c>
      <c r="P780" s="209">
        <f t="shared" si="19"/>
        <v>47242</v>
      </c>
      <c r="Q780" s="20"/>
      <c r="R780" s="20" t="s">
        <v>22870</v>
      </c>
      <c r="S780" s="19" t="s">
        <v>22872</v>
      </c>
      <c r="T780" s="19" t="s">
        <v>431</v>
      </c>
      <c r="U780" s="19" t="s">
        <v>90</v>
      </c>
      <c r="V780" s="209">
        <v>32323</v>
      </c>
      <c r="W780" s="20" t="s">
        <v>75</v>
      </c>
      <c r="X780" s="20">
        <v>15</v>
      </c>
      <c r="Y780" s="33" t="s">
        <v>22873</v>
      </c>
      <c r="Z780" s="19" t="s">
        <v>62</v>
      </c>
      <c r="AA780" s="20" t="s">
        <v>6421</v>
      </c>
      <c r="AB780" s="19" t="s">
        <v>6423</v>
      </c>
      <c r="AC780" s="20" t="s">
        <v>14386</v>
      </c>
    </row>
    <row r="781" spans="1:29" ht="22.5" customHeight="1" x14ac:dyDescent="0.35">
      <c r="A781" s="33">
        <v>779</v>
      </c>
      <c r="B781" s="20" t="s">
        <v>22874</v>
      </c>
      <c r="C781" s="20" t="s">
        <v>50</v>
      </c>
      <c r="D781" s="20" t="str">
        <f t="shared" si="15"/>
        <v>PYĐang học</v>
      </c>
      <c r="E781" s="20" t="s">
        <v>6332</v>
      </c>
      <c r="F781" s="20" t="s">
        <v>78</v>
      </c>
      <c r="G781" s="20" t="s">
        <v>499</v>
      </c>
      <c r="H781" s="20" t="s">
        <v>35</v>
      </c>
      <c r="I781" s="20" t="s">
        <v>22875</v>
      </c>
      <c r="J781" s="33" t="s">
        <v>1417</v>
      </c>
      <c r="K781" s="215" t="s">
        <v>1418</v>
      </c>
      <c r="L781" s="20">
        <f t="shared" si="16"/>
        <v>26</v>
      </c>
      <c r="M781" s="20">
        <f t="shared" si="17"/>
        <v>5</v>
      </c>
      <c r="N781" s="20">
        <f t="shared" si="18"/>
        <v>2022</v>
      </c>
      <c r="O781" s="20">
        <v>72</v>
      </c>
      <c r="P781" s="209">
        <f t="shared" si="19"/>
        <v>46899</v>
      </c>
      <c r="Q781" s="20"/>
      <c r="R781" s="20" t="s">
        <v>22874</v>
      </c>
      <c r="S781" s="19" t="s">
        <v>22876</v>
      </c>
      <c r="T781" s="19" t="s">
        <v>12891</v>
      </c>
      <c r="U781" s="19" t="s">
        <v>649</v>
      </c>
      <c r="V781" s="209">
        <v>28803</v>
      </c>
      <c r="W781" s="20" t="s">
        <v>75</v>
      </c>
      <c r="X781" s="20">
        <v>17</v>
      </c>
      <c r="Y781" s="33" t="s">
        <v>22877</v>
      </c>
      <c r="Z781" s="19" t="s">
        <v>62</v>
      </c>
      <c r="AA781" s="20" t="s">
        <v>6421</v>
      </c>
      <c r="AB781" s="19" t="s">
        <v>6423</v>
      </c>
      <c r="AC781" s="20" t="s">
        <v>14386</v>
      </c>
    </row>
    <row r="782" spans="1:29" ht="22.5" customHeight="1" x14ac:dyDescent="0.35">
      <c r="A782" s="33">
        <v>780</v>
      </c>
      <c r="B782" s="20" t="s">
        <v>22878</v>
      </c>
      <c r="C782" s="20" t="s">
        <v>50</v>
      </c>
      <c r="D782" s="20" t="str">
        <f t="shared" si="15"/>
        <v>PYĐang học</v>
      </c>
      <c r="E782" s="20" t="s">
        <v>6332</v>
      </c>
      <c r="F782" s="20" t="s">
        <v>78</v>
      </c>
      <c r="G782" s="20" t="s">
        <v>499</v>
      </c>
      <c r="H782" s="20" t="s">
        <v>35</v>
      </c>
      <c r="I782" s="20" t="s">
        <v>22879</v>
      </c>
      <c r="J782" s="33" t="s">
        <v>155</v>
      </c>
      <c r="K782" s="215" t="s">
        <v>156</v>
      </c>
      <c r="L782" s="20">
        <f t="shared" si="16"/>
        <v>17</v>
      </c>
      <c r="M782" s="20">
        <f t="shared" si="17"/>
        <v>5</v>
      </c>
      <c r="N782" s="20">
        <f t="shared" si="18"/>
        <v>2022</v>
      </c>
      <c r="O782" s="20">
        <v>72</v>
      </c>
      <c r="P782" s="209">
        <f t="shared" si="19"/>
        <v>46890</v>
      </c>
      <c r="Q782" s="20"/>
      <c r="R782" s="20" t="s">
        <v>22878</v>
      </c>
      <c r="S782" s="19" t="s">
        <v>22880</v>
      </c>
      <c r="T782" s="19" t="s">
        <v>22881</v>
      </c>
      <c r="U782" s="19" t="s">
        <v>960</v>
      </c>
      <c r="V782" s="209">
        <v>33392</v>
      </c>
      <c r="W782" s="20" t="s">
        <v>44</v>
      </c>
      <c r="X782" s="20">
        <v>17</v>
      </c>
      <c r="Y782" s="33" t="s">
        <v>22882</v>
      </c>
      <c r="Z782" s="19" t="s">
        <v>234</v>
      </c>
      <c r="AA782" s="20" t="s">
        <v>6421</v>
      </c>
      <c r="AB782" s="19" t="s">
        <v>6423</v>
      </c>
      <c r="AC782" s="20" t="s">
        <v>14386</v>
      </c>
    </row>
    <row r="783" spans="1:29" ht="22.5" customHeight="1" x14ac:dyDescent="0.35">
      <c r="A783" s="33">
        <v>781</v>
      </c>
      <c r="B783" s="20" t="s">
        <v>22883</v>
      </c>
      <c r="C783" s="20" t="s">
        <v>50</v>
      </c>
      <c r="D783" s="20" t="str">
        <f t="shared" si="15"/>
        <v>PYĐang học</v>
      </c>
      <c r="E783" s="20" t="s">
        <v>6332</v>
      </c>
      <c r="F783" s="20" t="s">
        <v>78</v>
      </c>
      <c r="G783" s="20" t="s">
        <v>499</v>
      </c>
      <c r="H783" s="20" t="s">
        <v>35</v>
      </c>
      <c r="I783" s="20" t="s">
        <v>22884</v>
      </c>
      <c r="J783" s="33" t="s">
        <v>155</v>
      </c>
      <c r="K783" s="215" t="s">
        <v>156</v>
      </c>
      <c r="L783" s="20">
        <f t="shared" si="16"/>
        <v>17</v>
      </c>
      <c r="M783" s="20">
        <f t="shared" si="17"/>
        <v>5</v>
      </c>
      <c r="N783" s="20">
        <f t="shared" si="18"/>
        <v>2022</v>
      </c>
      <c r="O783" s="20">
        <v>72</v>
      </c>
      <c r="P783" s="209">
        <f t="shared" si="19"/>
        <v>46890</v>
      </c>
      <c r="Q783" s="20"/>
      <c r="R783" s="20" t="s">
        <v>22883</v>
      </c>
      <c r="S783" s="19" t="s">
        <v>939</v>
      </c>
      <c r="T783" s="19" t="s">
        <v>502</v>
      </c>
      <c r="U783" s="19" t="s">
        <v>940</v>
      </c>
      <c r="V783" s="209">
        <v>33467</v>
      </c>
      <c r="W783" s="20" t="s">
        <v>75</v>
      </c>
      <c r="X783" s="20">
        <v>17</v>
      </c>
      <c r="Y783" s="33" t="s">
        <v>22882</v>
      </c>
      <c r="Z783" s="19" t="s">
        <v>234</v>
      </c>
      <c r="AA783" s="20" t="s">
        <v>6421</v>
      </c>
      <c r="AB783" s="19" t="s">
        <v>6423</v>
      </c>
      <c r="AC783" s="20" t="s">
        <v>14386</v>
      </c>
    </row>
    <row r="784" spans="1:29" ht="22.5" customHeight="1" x14ac:dyDescent="0.35">
      <c r="A784" s="33">
        <v>782</v>
      </c>
      <c r="B784" s="20" t="s">
        <v>22885</v>
      </c>
      <c r="C784" s="20" t="s">
        <v>50</v>
      </c>
      <c r="D784" s="20" t="str">
        <f t="shared" si="15"/>
        <v>PYĐang học</v>
      </c>
      <c r="E784" s="20" t="s">
        <v>6332</v>
      </c>
      <c r="F784" s="20" t="s">
        <v>78</v>
      </c>
      <c r="G784" s="20" t="s">
        <v>499</v>
      </c>
      <c r="H784" s="20" t="s">
        <v>35</v>
      </c>
      <c r="I784" s="20" t="s">
        <v>22886</v>
      </c>
      <c r="J784" s="33" t="s">
        <v>213</v>
      </c>
      <c r="K784" s="215" t="s">
        <v>214</v>
      </c>
      <c r="L784" s="20">
        <f t="shared" si="16"/>
        <v>29</v>
      </c>
      <c r="M784" s="20">
        <f t="shared" si="17"/>
        <v>4</v>
      </c>
      <c r="N784" s="20">
        <f t="shared" si="18"/>
        <v>2022</v>
      </c>
      <c r="O784" s="20">
        <v>72</v>
      </c>
      <c r="P784" s="209">
        <f t="shared" si="19"/>
        <v>46872</v>
      </c>
      <c r="Q784" s="20"/>
      <c r="R784" s="20" t="s">
        <v>22885</v>
      </c>
      <c r="S784" s="19" t="s">
        <v>22887</v>
      </c>
      <c r="T784" s="19" t="s">
        <v>3438</v>
      </c>
      <c r="U784" s="19" t="s">
        <v>14251</v>
      </c>
      <c r="V784" s="210">
        <v>31029</v>
      </c>
      <c r="W784" s="20" t="s">
        <v>44</v>
      </c>
      <c r="X784" s="20">
        <v>17</v>
      </c>
      <c r="Y784" s="33" t="s">
        <v>22888</v>
      </c>
      <c r="Z784" s="19" t="s">
        <v>279</v>
      </c>
      <c r="AA784" s="20" t="s">
        <v>6421</v>
      </c>
      <c r="AB784" s="19" t="s">
        <v>6423</v>
      </c>
      <c r="AC784" s="20" t="s">
        <v>14386</v>
      </c>
    </row>
    <row r="785" spans="1:29" ht="22.5" customHeight="1" x14ac:dyDescent="0.35">
      <c r="A785" s="33">
        <v>783</v>
      </c>
      <c r="B785" s="20" t="s">
        <v>22889</v>
      </c>
      <c r="C785" s="20" t="s">
        <v>50</v>
      </c>
      <c r="D785" s="20" t="str">
        <f t="shared" si="15"/>
        <v>PYĐang học</v>
      </c>
      <c r="E785" s="20" t="s">
        <v>6332</v>
      </c>
      <c r="F785" s="20" t="s">
        <v>78</v>
      </c>
      <c r="G785" s="20" t="s">
        <v>499</v>
      </c>
      <c r="H785" s="20" t="s">
        <v>35</v>
      </c>
      <c r="I785" s="20" t="s">
        <v>22890</v>
      </c>
      <c r="J785" s="33" t="s">
        <v>1594</v>
      </c>
      <c r="K785" s="215" t="s">
        <v>1595</v>
      </c>
      <c r="L785" s="20">
        <f t="shared" si="16"/>
        <v>21</v>
      </c>
      <c r="M785" s="20">
        <f t="shared" si="17"/>
        <v>10</v>
      </c>
      <c r="N785" s="20">
        <f t="shared" si="18"/>
        <v>2022</v>
      </c>
      <c r="O785" s="20">
        <v>72</v>
      </c>
      <c r="P785" s="209">
        <f t="shared" si="19"/>
        <v>47047</v>
      </c>
      <c r="Q785" s="20"/>
      <c r="R785" s="20" t="s">
        <v>22889</v>
      </c>
      <c r="S785" s="19" t="s">
        <v>22891</v>
      </c>
      <c r="T785" s="19" t="s">
        <v>3665</v>
      </c>
      <c r="U785" s="19" t="s">
        <v>1548</v>
      </c>
      <c r="V785" s="209">
        <v>34280</v>
      </c>
      <c r="W785" s="20" t="s">
        <v>44</v>
      </c>
      <c r="X785" s="20">
        <v>18</v>
      </c>
      <c r="Y785" s="33" t="s">
        <v>22892</v>
      </c>
      <c r="Z785" s="19" t="s">
        <v>62</v>
      </c>
      <c r="AA785" s="20" t="s">
        <v>6421</v>
      </c>
      <c r="AB785" s="19" t="s">
        <v>6423</v>
      </c>
      <c r="AC785" s="20" t="s">
        <v>14386</v>
      </c>
    </row>
    <row r="786" spans="1:29" ht="22.5" customHeight="1" x14ac:dyDescent="0.35">
      <c r="A786" s="33">
        <v>784</v>
      </c>
      <c r="B786" s="20" t="s">
        <v>22893</v>
      </c>
      <c r="C786" s="20" t="s">
        <v>50</v>
      </c>
      <c r="D786" s="20" t="str">
        <f t="shared" si="15"/>
        <v>PYĐang học</v>
      </c>
      <c r="E786" s="20" t="s">
        <v>6332</v>
      </c>
      <c r="F786" s="20" t="s">
        <v>78</v>
      </c>
      <c r="G786" s="20" t="s">
        <v>499</v>
      </c>
      <c r="H786" s="20" t="s">
        <v>35</v>
      </c>
      <c r="I786" s="20" t="s">
        <v>22894</v>
      </c>
      <c r="J786" s="33" t="s">
        <v>843</v>
      </c>
      <c r="K786" s="215" t="s">
        <v>844</v>
      </c>
      <c r="L786" s="20">
        <f t="shared" si="16"/>
        <v>18</v>
      </c>
      <c r="M786" s="20">
        <f t="shared" si="17"/>
        <v>11</v>
      </c>
      <c r="N786" s="20">
        <f t="shared" si="18"/>
        <v>2022</v>
      </c>
      <c r="O786" s="20">
        <v>72</v>
      </c>
      <c r="P786" s="209">
        <f t="shared" si="19"/>
        <v>47075</v>
      </c>
      <c r="Q786" s="20"/>
      <c r="R786" s="20" t="s">
        <v>22893</v>
      </c>
      <c r="S786" s="19" t="s">
        <v>22895</v>
      </c>
      <c r="T786" s="19" t="s">
        <v>21839</v>
      </c>
      <c r="U786" s="19" t="s">
        <v>1108</v>
      </c>
      <c r="V786" s="209">
        <v>34553</v>
      </c>
      <c r="W786" s="20" t="s">
        <v>44</v>
      </c>
      <c r="X786" s="20">
        <v>18</v>
      </c>
      <c r="Y786" s="33" t="s">
        <v>22896</v>
      </c>
      <c r="Z786" s="19" t="s">
        <v>211</v>
      </c>
      <c r="AA786" s="20" t="s">
        <v>6421</v>
      </c>
      <c r="AB786" s="19" t="s">
        <v>6423</v>
      </c>
      <c r="AC786" s="20" t="s">
        <v>14386</v>
      </c>
    </row>
    <row r="787" spans="1:29" ht="22.5" customHeight="1" x14ac:dyDescent="0.35">
      <c r="A787" s="33">
        <v>785</v>
      </c>
      <c r="B787" s="20" t="s">
        <v>22897</v>
      </c>
      <c r="C787" s="20" t="s">
        <v>50</v>
      </c>
      <c r="D787" s="20" t="str">
        <f t="shared" si="15"/>
        <v>BPĐang học</v>
      </c>
      <c r="E787" s="20" t="s">
        <v>6332</v>
      </c>
      <c r="F787" s="20" t="s">
        <v>78</v>
      </c>
      <c r="G787" s="20" t="s">
        <v>499</v>
      </c>
      <c r="H787" s="20" t="s">
        <v>402</v>
      </c>
      <c r="I787" s="20" t="s">
        <v>22898</v>
      </c>
      <c r="J787" s="33" t="s">
        <v>628</v>
      </c>
      <c r="K787" s="215" t="s">
        <v>629</v>
      </c>
      <c r="L787" s="20">
        <f t="shared" si="16"/>
        <v>6</v>
      </c>
      <c r="M787" s="20">
        <f t="shared" si="17"/>
        <v>7</v>
      </c>
      <c r="N787" s="20">
        <f t="shared" si="18"/>
        <v>2022</v>
      </c>
      <c r="O787" s="20">
        <v>72</v>
      </c>
      <c r="P787" s="209">
        <f t="shared" si="19"/>
        <v>46940</v>
      </c>
      <c r="Q787" s="20"/>
      <c r="R787" s="20" t="s">
        <v>22897</v>
      </c>
      <c r="S787" s="19" t="s">
        <v>22899</v>
      </c>
      <c r="T787" s="19" t="s">
        <v>5900</v>
      </c>
      <c r="U787" s="19" t="s">
        <v>18064</v>
      </c>
      <c r="V787" s="209">
        <v>28608</v>
      </c>
      <c r="W787" s="20" t="s">
        <v>44</v>
      </c>
      <c r="X787" s="20">
        <v>17</v>
      </c>
      <c r="Y787" s="33" t="s">
        <v>22900</v>
      </c>
      <c r="Z787" s="19" t="s">
        <v>93</v>
      </c>
      <c r="AA787" s="20" t="s">
        <v>6350</v>
      </c>
      <c r="AB787" s="19" t="s">
        <v>6352</v>
      </c>
      <c r="AC787" s="20" t="s">
        <v>14386</v>
      </c>
    </row>
    <row r="788" spans="1:29" ht="22.5" customHeight="1" x14ac:dyDescent="0.35">
      <c r="A788" s="33">
        <v>786</v>
      </c>
      <c r="B788" s="20" t="s">
        <v>22901</v>
      </c>
      <c r="C788" s="20" t="s">
        <v>50</v>
      </c>
      <c r="D788" s="20" t="str">
        <f t="shared" si="15"/>
        <v>DNAVĐang học</v>
      </c>
      <c r="E788" s="20" t="s">
        <v>6332</v>
      </c>
      <c r="F788" s="20" t="s">
        <v>78</v>
      </c>
      <c r="G788" s="20" t="s">
        <v>680</v>
      </c>
      <c r="H788" s="20" t="s">
        <v>35</v>
      </c>
      <c r="I788" s="20" t="s">
        <v>22902</v>
      </c>
      <c r="J788" s="33" t="s">
        <v>10736</v>
      </c>
      <c r="K788" s="215" t="s">
        <v>10737</v>
      </c>
      <c r="L788" s="20">
        <f t="shared" si="16"/>
        <v>2</v>
      </c>
      <c r="M788" s="20">
        <f t="shared" si="17"/>
        <v>2</v>
      </c>
      <c r="N788" s="20">
        <f t="shared" si="18"/>
        <v>2021</v>
      </c>
      <c r="O788" s="215">
        <v>96</v>
      </c>
      <c r="P788" s="209">
        <f t="shared" si="19"/>
        <v>47151</v>
      </c>
      <c r="Q788" s="20"/>
      <c r="R788" s="20" t="s">
        <v>22901</v>
      </c>
      <c r="S788" s="19" t="s">
        <v>20121</v>
      </c>
      <c r="T788" s="19" t="s">
        <v>172</v>
      </c>
      <c r="U788" s="19" t="s">
        <v>557</v>
      </c>
      <c r="V788" s="209">
        <v>37064</v>
      </c>
      <c r="W788" s="20" t="s">
        <v>44</v>
      </c>
      <c r="X788" s="20">
        <v>14</v>
      </c>
      <c r="Y788" s="33" t="s">
        <v>22903</v>
      </c>
      <c r="Z788" s="19" t="s">
        <v>211</v>
      </c>
      <c r="AA788" s="20" t="s">
        <v>47</v>
      </c>
      <c r="AB788" s="19" t="s">
        <v>14285</v>
      </c>
      <c r="AC788" s="20" t="s">
        <v>14286</v>
      </c>
    </row>
    <row r="789" spans="1:29" ht="22.5" customHeight="1" x14ac:dyDescent="0.35">
      <c r="A789" s="33">
        <v>787</v>
      </c>
      <c r="B789" s="20" t="s">
        <v>22904</v>
      </c>
      <c r="C789" s="20" t="s">
        <v>50</v>
      </c>
      <c r="D789" s="20" t="str">
        <f t="shared" si="15"/>
        <v>DNAVĐang học</v>
      </c>
      <c r="E789" s="20" t="s">
        <v>6332</v>
      </c>
      <c r="F789" s="20" t="s">
        <v>78</v>
      </c>
      <c r="G789" s="20" t="s">
        <v>680</v>
      </c>
      <c r="H789" s="20" t="s">
        <v>35</v>
      </c>
      <c r="I789" s="20" t="s">
        <v>22905</v>
      </c>
      <c r="J789" s="33" t="s">
        <v>1242</v>
      </c>
      <c r="K789" s="215" t="s">
        <v>1243</v>
      </c>
      <c r="L789" s="20">
        <f t="shared" si="16"/>
        <v>14</v>
      </c>
      <c r="M789" s="20">
        <f t="shared" si="17"/>
        <v>10</v>
      </c>
      <c r="N789" s="20">
        <f t="shared" si="18"/>
        <v>2020</v>
      </c>
      <c r="O789" s="20">
        <v>96</v>
      </c>
      <c r="P789" s="209">
        <f t="shared" si="19"/>
        <v>47040</v>
      </c>
      <c r="Q789" s="20"/>
      <c r="R789" s="20" t="s">
        <v>22904</v>
      </c>
      <c r="S789" s="19" t="s">
        <v>22906</v>
      </c>
      <c r="T789" s="19" t="s">
        <v>640</v>
      </c>
      <c r="U789" s="19" t="s">
        <v>10319</v>
      </c>
      <c r="V789" s="209">
        <v>30153</v>
      </c>
      <c r="W789" s="20" t="s">
        <v>75</v>
      </c>
      <c r="X789" s="20">
        <v>14</v>
      </c>
      <c r="Y789" s="33" t="s">
        <v>22907</v>
      </c>
      <c r="Z789" s="19" t="s">
        <v>121</v>
      </c>
      <c r="AA789" s="20" t="s">
        <v>47</v>
      </c>
      <c r="AB789" s="19" t="s">
        <v>14285</v>
      </c>
      <c r="AC789" s="20" t="s">
        <v>14286</v>
      </c>
    </row>
    <row r="790" spans="1:29" ht="22.5" customHeight="1" x14ac:dyDescent="0.35">
      <c r="A790" s="33">
        <v>788</v>
      </c>
      <c r="B790" s="20" t="s">
        <v>22908</v>
      </c>
      <c r="C790" s="20" t="s">
        <v>50</v>
      </c>
      <c r="D790" s="20" t="str">
        <f t="shared" si="15"/>
        <v>DNAVĐang học</v>
      </c>
      <c r="E790" s="20" t="s">
        <v>6332</v>
      </c>
      <c r="F790" s="20" t="s">
        <v>78</v>
      </c>
      <c r="G790" s="20" t="s">
        <v>680</v>
      </c>
      <c r="H790" s="20" t="s">
        <v>35</v>
      </c>
      <c r="I790" s="20" t="s">
        <v>22909</v>
      </c>
      <c r="J790" s="33" t="s">
        <v>16531</v>
      </c>
      <c r="K790" s="215" t="s">
        <v>16532</v>
      </c>
      <c r="L790" s="20">
        <f t="shared" si="16"/>
        <v>28</v>
      </c>
      <c r="M790" s="20">
        <f t="shared" si="17"/>
        <v>2</v>
      </c>
      <c r="N790" s="20">
        <f t="shared" si="18"/>
        <v>2019</v>
      </c>
      <c r="O790" s="20">
        <v>96</v>
      </c>
      <c r="P790" s="209">
        <f t="shared" si="19"/>
        <v>46446</v>
      </c>
      <c r="Q790" s="20"/>
      <c r="R790" s="20" t="s">
        <v>22908</v>
      </c>
      <c r="S790" s="19" t="s">
        <v>22910</v>
      </c>
      <c r="T790" s="19" t="s">
        <v>271</v>
      </c>
      <c r="U790" s="19" t="s">
        <v>345</v>
      </c>
      <c r="V790" s="209">
        <v>34336</v>
      </c>
      <c r="W790" s="20" t="s">
        <v>44</v>
      </c>
      <c r="X790" s="20">
        <v>14</v>
      </c>
      <c r="Y790" s="33" t="s">
        <v>22911</v>
      </c>
      <c r="Z790" s="19" t="s">
        <v>274</v>
      </c>
      <c r="AA790" s="20" t="s">
        <v>47</v>
      </c>
      <c r="AB790" s="19" t="s">
        <v>14285</v>
      </c>
      <c r="AC790" s="20" t="s">
        <v>14286</v>
      </c>
    </row>
    <row r="791" spans="1:29" ht="22.5" customHeight="1" x14ac:dyDescent="0.35">
      <c r="A791" s="33">
        <v>789</v>
      </c>
      <c r="B791" s="20" t="s">
        <v>22912</v>
      </c>
      <c r="C791" s="20" t="s">
        <v>50</v>
      </c>
      <c r="D791" s="20" t="str">
        <f t="shared" si="15"/>
        <v>DNAVĐang học</v>
      </c>
      <c r="E791" s="20" t="s">
        <v>6332</v>
      </c>
      <c r="F791" s="20" t="s">
        <v>78</v>
      </c>
      <c r="G791" s="20" t="s">
        <v>680</v>
      </c>
      <c r="H791" s="20" t="s">
        <v>35</v>
      </c>
      <c r="I791" s="20" t="s">
        <v>22913</v>
      </c>
      <c r="J791" s="33" t="s">
        <v>21836</v>
      </c>
      <c r="K791" s="215" t="s">
        <v>21837</v>
      </c>
      <c r="L791" s="20">
        <f t="shared" si="16"/>
        <v>23</v>
      </c>
      <c r="M791" s="20">
        <f t="shared" si="17"/>
        <v>11</v>
      </c>
      <c r="N791" s="20">
        <f t="shared" si="18"/>
        <v>2020</v>
      </c>
      <c r="O791" s="20">
        <v>96</v>
      </c>
      <c r="P791" s="209">
        <f t="shared" si="19"/>
        <v>47080</v>
      </c>
      <c r="Q791" s="20"/>
      <c r="R791" s="20" t="s">
        <v>22912</v>
      </c>
      <c r="S791" s="19" t="s">
        <v>22914</v>
      </c>
      <c r="T791" s="19" t="s">
        <v>1747</v>
      </c>
      <c r="U791" s="19" t="s">
        <v>153</v>
      </c>
      <c r="V791" s="210">
        <v>32443</v>
      </c>
      <c r="W791" s="20" t="s">
        <v>44</v>
      </c>
      <c r="X791" s="20">
        <v>14</v>
      </c>
      <c r="Y791" s="33" t="s">
        <v>22911</v>
      </c>
      <c r="Z791" s="19" t="s">
        <v>274</v>
      </c>
      <c r="AA791" s="20" t="s">
        <v>47</v>
      </c>
      <c r="AB791" s="19" t="s">
        <v>14285</v>
      </c>
      <c r="AC791" s="20" t="s">
        <v>14286</v>
      </c>
    </row>
    <row r="792" spans="1:29" ht="22.5" customHeight="1" x14ac:dyDescent="0.35">
      <c r="A792" s="33">
        <v>790</v>
      </c>
      <c r="B792" s="20" t="s">
        <v>22915</v>
      </c>
      <c r="C792" s="20" t="s">
        <v>50</v>
      </c>
      <c r="D792" s="20" t="str">
        <f t="shared" si="15"/>
        <v>DNCNĐang học</v>
      </c>
      <c r="E792" s="20" t="s">
        <v>6332</v>
      </c>
      <c r="F792" s="20" t="s">
        <v>78</v>
      </c>
      <c r="G792" s="20" t="s">
        <v>680</v>
      </c>
      <c r="H792" s="20" t="s">
        <v>35</v>
      </c>
      <c r="I792" s="20" t="s">
        <v>22916</v>
      </c>
      <c r="J792" s="33" t="s">
        <v>10504</v>
      </c>
      <c r="K792" s="215" t="s">
        <v>10505</v>
      </c>
      <c r="L792" s="20">
        <f t="shared" si="16"/>
        <v>1</v>
      </c>
      <c r="M792" s="20">
        <f t="shared" si="17"/>
        <v>12</v>
      </c>
      <c r="N792" s="20">
        <f t="shared" si="18"/>
        <v>2020</v>
      </c>
      <c r="O792" s="20">
        <v>96</v>
      </c>
      <c r="P792" s="209">
        <f t="shared" si="19"/>
        <v>47088</v>
      </c>
      <c r="Q792" s="20"/>
      <c r="R792" s="20" t="s">
        <v>22915</v>
      </c>
      <c r="S792" s="19" t="s">
        <v>22917</v>
      </c>
      <c r="T792" s="19" t="s">
        <v>22855</v>
      </c>
      <c r="U792" s="19" t="s">
        <v>2205</v>
      </c>
      <c r="V792" s="209">
        <v>31268</v>
      </c>
      <c r="W792" s="20" t="s">
        <v>75</v>
      </c>
      <c r="X792" s="20">
        <v>14</v>
      </c>
      <c r="Y792" s="33" t="s">
        <v>16119</v>
      </c>
      <c r="Z792" s="19" t="s">
        <v>279</v>
      </c>
      <c r="AA792" s="20" t="s">
        <v>353</v>
      </c>
      <c r="AB792" s="19" t="s">
        <v>354</v>
      </c>
      <c r="AC792" s="20" t="s">
        <v>14286</v>
      </c>
    </row>
    <row r="793" spans="1:29" ht="22.5" customHeight="1" x14ac:dyDescent="0.35">
      <c r="A793" s="33">
        <v>791</v>
      </c>
      <c r="B793" s="20" t="s">
        <v>22918</v>
      </c>
      <c r="C793" s="20" t="s">
        <v>50</v>
      </c>
      <c r="D793" s="20" t="str">
        <f t="shared" si="15"/>
        <v>DNAGĐang học</v>
      </c>
      <c r="E793" s="20" t="s">
        <v>6332</v>
      </c>
      <c r="F793" s="20" t="s">
        <v>78</v>
      </c>
      <c r="G793" s="20" t="s">
        <v>680</v>
      </c>
      <c r="H793" s="20" t="s">
        <v>402</v>
      </c>
      <c r="I793" s="20" t="s">
        <v>22919</v>
      </c>
      <c r="J793" s="33" t="s">
        <v>10736</v>
      </c>
      <c r="K793" s="215" t="s">
        <v>10737</v>
      </c>
      <c r="L793" s="20">
        <f t="shared" si="16"/>
        <v>2</v>
      </c>
      <c r="M793" s="20">
        <f t="shared" si="17"/>
        <v>2</v>
      </c>
      <c r="N793" s="20">
        <f t="shared" si="18"/>
        <v>2021</v>
      </c>
      <c r="O793" s="215">
        <v>96</v>
      </c>
      <c r="P793" s="209">
        <f t="shared" si="19"/>
        <v>47151</v>
      </c>
      <c r="Q793" s="20"/>
      <c r="R793" s="20" t="s">
        <v>22918</v>
      </c>
      <c r="S793" s="19" t="s">
        <v>22920</v>
      </c>
      <c r="T793" s="19" t="s">
        <v>22921</v>
      </c>
      <c r="U793" s="19" t="s">
        <v>716</v>
      </c>
      <c r="V793" s="209">
        <v>30025</v>
      </c>
      <c r="W793" s="20" t="s">
        <v>75</v>
      </c>
      <c r="X793" s="20">
        <v>14</v>
      </c>
      <c r="Y793" s="33" t="s">
        <v>22922</v>
      </c>
      <c r="Z793" s="19" t="s">
        <v>46</v>
      </c>
      <c r="AA793" s="20" t="s">
        <v>505</v>
      </c>
      <c r="AB793" s="19" t="s">
        <v>16698</v>
      </c>
      <c r="AC793" s="20" t="s">
        <v>14286</v>
      </c>
    </row>
    <row r="794" spans="1:29" ht="22.5" customHeight="1" x14ac:dyDescent="0.35">
      <c r="A794" s="33">
        <v>792</v>
      </c>
      <c r="B794" s="20" t="s">
        <v>22923</v>
      </c>
      <c r="C794" s="20" t="s">
        <v>50</v>
      </c>
      <c r="D794" s="20" t="str">
        <f t="shared" si="15"/>
        <v>DNPĐang học</v>
      </c>
      <c r="E794" s="20" t="s">
        <v>6332</v>
      </c>
      <c r="F794" s="20" t="s">
        <v>78</v>
      </c>
      <c r="G794" s="20" t="s">
        <v>680</v>
      </c>
      <c r="H794" s="20" t="s">
        <v>524</v>
      </c>
      <c r="I794" s="20" t="s">
        <v>22924</v>
      </c>
      <c r="J794" s="33" t="s">
        <v>22925</v>
      </c>
      <c r="K794" s="215" t="s">
        <v>22926</v>
      </c>
      <c r="L794" s="20">
        <f t="shared" si="16"/>
        <v>28</v>
      </c>
      <c r="M794" s="20">
        <f t="shared" si="17"/>
        <v>9</v>
      </c>
      <c r="N794" s="20">
        <f t="shared" si="18"/>
        <v>2020</v>
      </c>
      <c r="O794" s="20">
        <v>96</v>
      </c>
      <c r="P794" s="209">
        <f t="shared" si="19"/>
        <v>47024</v>
      </c>
      <c r="Q794" s="20"/>
      <c r="R794" s="20" t="s">
        <v>22923</v>
      </c>
      <c r="S794" s="19" t="s">
        <v>22927</v>
      </c>
      <c r="T794" s="19" t="s">
        <v>1716</v>
      </c>
      <c r="U794" s="19" t="s">
        <v>342</v>
      </c>
      <c r="V794" s="210">
        <v>35357</v>
      </c>
      <c r="W794" s="20" t="s">
        <v>75</v>
      </c>
      <c r="X794" s="20">
        <v>14</v>
      </c>
      <c r="Y794" s="33" t="s">
        <v>22928</v>
      </c>
      <c r="Z794" s="19" t="s">
        <v>62</v>
      </c>
      <c r="AA794" s="20" t="s">
        <v>2305</v>
      </c>
      <c r="AB794" s="19" t="s">
        <v>2306</v>
      </c>
      <c r="AC794" s="20" t="s">
        <v>14286</v>
      </c>
    </row>
    <row r="795" spans="1:29" ht="22.5" customHeight="1" x14ac:dyDescent="0.35">
      <c r="A795" s="33">
        <v>793</v>
      </c>
      <c r="B795" s="20" t="s">
        <v>22929</v>
      </c>
      <c r="C795" s="20" t="s">
        <v>50</v>
      </c>
      <c r="D795" s="20" t="str">
        <f t="shared" si="15"/>
        <v>DNPĐang học</v>
      </c>
      <c r="E795" s="20" t="s">
        <v>6332</v>
      </c>
      <c r="F795" s="20" t="s">
        <v>78</v>
      </c>
      <c r="G795" s="20" t="s">
        <v>680</v>
      </c>
      <c r="H795" s="20" t="s">
        <v>524</v>
      </c>
      <c r="I795" s="20" t="s">
        <v>22930</v>
      </c>
      <c r="J795" s="33" t="s">
        <v>12219</v>
      </c>
      <c r="K795" s="215" t="s">
        <v>12220</v>
      </c>
      <c r="L795" s="20">
        <f t="shared" si="16"/>
        <v>22</v>
      </c>
      <c r="M795" s="20">
        <f t="shared" si="17"/>
        <v>2</v>
      </c>
      <c r="N795" s="20">
        <f t="shared" si="18"/>
        <v>2021</v>
      </c>
      <c r="O795" s="215">
        <v>96</v>
      </c>
      <c r="P795" s="209">
        <f t="shared" si="19"/>
        <v>47171</v>
      </c>
      <c r="Q795" s="20"/>
      <c r="R795" s="20" t="s">
        <v>22929</v>
      </c>
      <c r="S795" s="19" t="s">
        <v>22931</v>
      </c>
      <c r="T795" s="19" t="s">
        <v>3409</v>
      </c>
      <c r="U795" s="19" t="s">
        <v>342</v>
      </c>
      <c r="V795" s="209">
        <v>31100</v>
      </c>
      <c r="W795" s="20" t="s">
        <v>75</v>
      </c>
      <c r="X795" s="20">
        <v>14</v>
      </c>
      <c r="Y795" s="33" t="s">
        <v>22932</v>
      </c>
      <c r="Z795" s="19" t="s">
        <v>93</v>
      </c>
      <c r="AA795" s="20" t="s">
        <v>2305</v>
      </c>
      <c r="AB795" s="19" t="s">
        <v>2306</v>
      </c>
      <c r="AC795" s="20" t="s">
        <v>14286</v>
      </c>
    </row>
    <row r="796" spans="1:29" ht="22.5" customHeight="1" x14ac:dyDescent="0.35">
      <c r="A796" s="33">
        <v>794</v>
      </c>
      <c r="B796" s="20" t="s">
        <v>22933</v>
      </c>
      <c r="C796" s="20" t="s">
        <v>50</v>
      </c>
      <c r="D796" s="20" t="str">
        <f t="shared" si="15"/>
        <v>DNPĐang học</v>
      </c>
      <c r="E796" s="20" t="s">
        <v>6332</v>
      </c>
      <c r="F796" s="20" t="s">
        <v>78</v>
      </c>
      <c r="G796" s="20" t="s">
        <v>680</v>
      </c>
      <c r="H796" s="20" t="s">
        <v>524</v>
      </c>
      <c r="I796" s="20" t="s">
        <v>22934</v>
      </c>
      <c r="J796" s="33" t="s">
        <v>21836</v>
      </c>
      <c r="K796" s="215" t="s">
        <v>21837</v>
      </c>
      <c r="L796" s="20">
        <f t="shared" si="16"/>
        <v>23</v>
      </c>
      <c r="M796" s="20">
        <f t="shared" si="17"/>
        <v>11</v>
      </c>
      <c r="N796" s="20">
        <f t="shared" si="18"/>
        <v>2020</v>
      </c>
      <c r="O796" s="20">
        <v>96</v>
      </c>
      <c r="P796" s="209">
        <f t="shared" si="19"/>
        <v>47080</v>
      </c>
      <c r="Q796" s="20"/>
      <c r="R796" s="20" t="s">
        <v>22933</v>
      </c>
      <c r="S796" s="19" t="s">
        <v>3214</v>
      </c>
      <c r="T796" s="19" t="s">
        <v>177</v>
      </c>
      <c r="U796" s="19" t="s">
        <v>85</v>
      </c>
      <c r="V796" s="209">
        <v>36415</v>
      </c>
      <c r="W796" s="20" t="s">
        <v>75</v>
      </c>
      <c r="X796" s="20">
        <v>14</v>
      </c>
      <c r="Y796" s="33" t="s">
        <v>22935</v>
      </c>
      <c r="Z796" s="19" t="s">
        <v>93</v>
      </c>
      <c r="AA796" s="20" t="s">
        <v>2305</v>
      </c>
      <c r="AB796" s="19" t="s">
        <v>2306</v>
      </c>
      <c r="AC796" s="20" t="s">
        <v>14286</v>
      </c>
    </row>
    <row r="797" spans="1:29" ht="22.5" customHeight="1" x14ac:dyDescent="0.35">
      <c r="A797" s="33">
        <v>795</v>
      </c>
      <c r="B797" s="20" t="s">
        <v>22936</v>
      </c>
      <c r="C797" s="20" t="s">
        <v>50</v>
      </c>
      <c r="D797" s="20" t="str">
        <f t="shared" si="15"/>
        <v>DNPĐang học</v>
      </c>
      <c r="E797" s="20" t="s">
        <v>6332</v>
      </c>
      <c r="F797" s="20" t="s">
        <v>78</v>
      </c>
      <c r="G797" s="20" t="s">
        <v>680</v>
      </c>
      <c r="H797" s="20" t="s">
        <v>524</v>
      </c>
      <c r="I797" s="20" t="s">
        <v>22937</v>
      </c>
      <c r="J797" s="33" t="s">
        <v>1315</v>
      </c>
      <c r="K797" s="215" t="s">
        <v>1316</v>
      </c>
      <c r="L797" s="20">
        <f t="shared" si="16"/>
        <v>6</v>
      </c>
      <c r="M797" s="20">
        <f t="shared" si="17"/>
        <v>4</v>
      </c>
      <c r="N797" s="20">
        <f t="shared" si="18"/>
        <v>2021</v>
      </c>
      <c r="O797" s="215">
        <v>96</v>
      </c>
      <c r="P797" s="209">
        <f t="shared" si="19"/>
        <v>47214</v>
      </c>
      <c r="Q797" s="20"/>
      <c r="R797" s="20" t="s">
        <v>22936</v>
      </c>
      <c r="S797" s="19" t="s">
        <v>22938</v>
      </c>
      <c r="T797" s="19" t="s">
        <v>734</v>
      </c>
      <c r="U797" s="19" t="s">
        <v>1714</v>
      </c>
      <c r="V797" s="209">
        <v>34350</v>
      </c>
      <c r="W797" s="20" t="s">
        <v>75</v>
      </c>
      <c r="X797" s="20">
        <v>14</v>
      </c>
      <c r="Y797" s="33" t="s">
        <v>22935</v>
      </c>
      <c r="Z797" s="19" t="s">
        <v>93</v>
      </c>
      <c r="AA797" s="20" t="s">
        <v>2305</v>
      </c>
      <c r="AB797" s="19" t="s">
        <v>2306</v>
      </c>
      <c r="AC797" s="20" t="s">
        <v>14286</v>
      </c>
    </row>
    <row r="798" spans="1:29" ht="22.5" customHeight="1" x14ac:dyDescent="0.35">
      <c r="A798" s="33">
        <v>796</v>
      </c>
      <c r="B798" s="20" t="s">
        <v>22939</v>
      </c>
      <c r="C798" s="20" t="s">
        <v>50</v>
      </c>
      <c r="D798" s="20" t="str">
        <f t="shared" si="15"/>
        <v>DNPĐang học</v>
      </c>
      <c r="E798" s="20" t="s">
        <v>6332</v>
      </c>
      <c r="F798" s="20" t="s">
        <v>78</v>
      </c>
      <c r="G798" s="20" t="s">
        <v>680</v>
      </c>
      <c r="H798" s="20" t="s">
        <v>524</v>
      </c>
      <c r="I798" s="20" t="s">
        <v>22940</v>
      </c>
      <c r="J798" s="33" t="s">
        <v>1337</v>
      </c>
      <c r="K798" s="215" t="s">
        <v>1338</v>
      </c>
      <c r="L798" s="20">
        <f t="shared" si="16"/>
        <v>8</v>
      </c>
      <c r="M798" s="20">
        <f t="shared" si="17"/>
        <v>1</v>
      </c>
      <c r="N798" s="20">
        <f t="shared" si="18"/>
        <v>2021</v>
      </c>
      <c r="O798" s="215">
        <v>96</v>
      </c>
      <c r="P798" s="209">
        <f t="shared" si="19"/>
        <v>47126</v>
      </c>
      <c r="Q798" s="20"/>
      <c r="R798" s="20" t="s">
        <v>22939</v>
      </c>
      <c r="S798" s="19" t="s">
        <v>22941</v>
      </c>
      <c r="T798" s="19" t="s">
        <v>22942</v>
      </c>
      <c r="U798" s="19" t="s">
        <v>1638</v>
      </c>
      <c r="V798" s="209">
        <v>35181</v>
      </c>
      <c r="W798" s="20" t="s">
        <v>44</v>
      </c>
      <c r="X798" s="20">
        <v>14</v>
      </c>
      <c r="Y798" s="33" t="s">
        <v>22943</v>
      </c>
      <c r="Z798" s="19" t="s">
        <v>211</v>
      </c>
      <c r="AA798" s="20" t="s">
        <v>2305</v>
      </c>
      <c r="AB798" s="19" t="s">
        <v>2306</v>
      </c>
      <c r="AC798" s="20" t="s">
        <v>14286</v>
      </c>
    </row>
    <row r="799" spans="1:29" ht="22.5" customHeight="1" x14ac:dyDescent="0.35">
      <c r="A799" s="33">
        <v>797</v>
      </c>
      <c r="B799" s="20" t="s">
        <v>22944</v>
      </c>
      <c r="C799" s="20" t="s">
        <v>50</v>
      </c>
      <c r="D799" s="20" t="str">
        <f t="shared" si="15"/>
        <v>DNVTĐang học</v>
      </c>
      <c r="E799" s="20" t="s">
        <v>6332</v>
      </c>
      <c r="F799" s="20" t="s">
        <v>78</v>
      </c>
      <c r="G799" s="20" t="s">
        <v>680</v>
      </c>
      <c r="H799" s="20" t="s">
        <v>3311</v>
      </c>
      <c r="I799" s="20" t="s">
        <v>22945</v>
      </c>
      <c r="J799" s="33" t="s">
        <v>10504</v>
      </c>
      <c r="K799" s="215" t="s">
        <v>10505</v>
      </c>
      <c r="L799" s="20">
        <f t="shared" si="16"/>
        <v>1</v>
      </c>
      <c r="M799" s="20">
        <f t="shared" si="17"/>
        <v>12</v>
      </c>
      <c r="N799" s="20">
        <f t="shared" si="18"/>
        <v>2020</v>
      </c>
      <c r="O799" s="20">
        <v>96</v>
      </c>
      <c r="P799" s="209">
        <f t="shared" si="19"/>
        <v>47088</v>
      </c>
      <c r="Q799" s="20"/>
      <c r="R799" s="20" t="s">
        <v>22944</v>
      </c>
      <c r="S799" s="19" t="s">
        <v>22946</v>
      </c>
      <c r="T799" s="19" t="s">
        <v>1123</v>
      </c>
      <c r="U799" s="19" t="s">
        <v>384</v>
      </c>
      <c r="V799" s="209">
        <v>31907</v>
      </c>
      <c r="W799" s="20" t="s">
        <v>75</v>
      </c>
      <c r="X799" s="20">
        <v>14</v>
      </c>
      <c r="Y799" s="33" t="s">
        <v>22947</v>
      </c>
      <c r="Z799" s="19" t="s">
        <v>121</v>
      </c>
      <c r="AA799" s="20" t="s">
        <v>3318</v>
      </c>
      <c r="AB799" s="19" t="s">
        <v>15360</v>
      </c>
      <c r="AC799" s="20" t="s">
        <v>14286</v>
      </c>
    </row>
    <row r="800" spans="1:29" ht="22.5" customHeight="1" x14ac:dyDescent="0.35">
      <c r="A800" s="33">
        <v>798</v>
      </c>
      <c r="B800" s="20" t="s">
        <v>22948</v>
      </c>
      <c r="C800" s="20" t="s">
        <v>50</v>
      </c>
      <c r="D800" s="20" t="str">
        <f t="shared" si="15"/>
        <v>DNVTĐang học</v>
      </c>
      <c r="E800" s="20" t="s">
        <v>6332</v>
      </c>
      <c r="F800" s="20" t="s">
        <v>78</v>
      </c>
      <c r="G800" s="20" t="s">
        <v>680</v>
      </c>
      <c r="H800" s="20" t="s">
        <v>3311</v>
      </c>
      <c r="I800" s="20" t="s">
        <v>22949</v>
      </c>
      <c r="J800" s="33" t="s">
        <v>12219</v>
      </c>
      <c r="K800" s="215" t="s">
        <v>12220</v>
      </c>
      <c r="L800" s="20">
        <f t="shared" si="16"/>
        <v>22</v>
      </c>
      <c r="M800" s="20">
        <f t="shared" si="17"/>
        <v>2</v>
      </c>
      <c r="N800" s="20">
        <f t="shared" si="18"/>
        <v>2021</v>
      </c>
      <c r="O800" s="215">
        <v>96</v>
      </c>
      <c r="P800" s="209">
        <f t="shared" si="19"/>
        <v>47171</v>
      </c>
      <c r="Q800" s="20"/>
      <c r="R800" s="20" t="s">
        <v>22948</v>
      </c>
      <c r="S800" s="19" t="s">
        <v>22950</v>
      </c>
      <c r="T800" s="19" t="s">
        <v>22164</v>
      </c>
      <c r="U800" s="19" t="s">
        <v>374</v>
      </c>
      <c r="V800" s="209">
        <v>33975</v>
      </c>
      <c r="W800" s="20" t="s">
        <v>44</v>
      </c>
      <c r="X800" s="20">
        <v>14</v>
      </c>
      <c r="Y800" s="33" t="s">
        <v>16152</v>
      </c>
      <c r="Z800" s="19" t="s">
        <v>234</v>
      </c>
      <c r="AA800" s="20" t="s">
        <v>3318</v>
      </c>
      <c r="AB800" s="19" t="s">
        <v>15360</v>
      </c>
      <c r="AC800" s="20" t="s">
        <v>14286</v>
      </c>
    </row>
    <row r="801" spans="1:29" ht="22.5" customHeight="1" x14ac:dyDescent="0.35">
      <c r="A801" s="33">
        <v>799</v>
      </c>
      <c r="B801" s="20" t="s">
        <v>22951</v>
      </c>
      <c r="C801" s="20" t="s">
        <v>50</v>
      </c>
      <c r="D801" s="20" t="str">
        <f t="shared" si="15"/>
        <v>DNVTĐang học</v>
      </c>
      <c r="E801" s="20" t="s">
        <v>6332</v>
      </c>
      <c r="F801" s="20" t="s">
        <v>78</v>
      </c>
      <c r="G801" s="20" t="s">
        <v>680</v>
      </c>
      <c r="H801" s="20" t="s">
        <v>3311</v>
      </c>
      <c r="I801" s="20" t="s">
        <v>22952</v>
      </c>
      <c r="J801" s="33" t="s">
        <v>11168</v>
      </c>
      <c r="K801" s="215" t="s">
        <v>11169</v>
      </c>
      <c r="L801" s="20">
        <f t="shared" si="16"/>
        <v>26</v>
      </c>
      <c r="M801" s="20">
        <f t="shared" si="17"/>
        <v>1</v>
      </c>
      <c r="N801" s="20">
        <f t="shared" si="18"/>
        <v>2021</v>
      </c>
      <c r="O801" s="215">
        <v>96</v>
      </c>
      <c r="P801" s="209">
        <f t="shared" si="19"/>
        <v>47144</v>
      </c>
      <c r="Q801" s="20"/>
      <c r="R801" s="20" t="s">
        <v>22951</v>
      </c>
      <c r="S801" s="19" t="s">
        <v>22953</v>
      </c>
      <c r="T801" s="19" t="s">
        <v>22954</v>
      </c>
      <c r="U801" s="19" t="s">
        <v>498</v>
      </c>
      <c r="V801" s="209">
        <v>34249</v>
      </c>
      <c r="W801" s="20" t="s">
        <v>44</v>
      </c>
      <c r="X801" s="20">
        <v>14</v>
      </c>
      <c r="Y801" s="33" t="s">
        <v>22955</v>
      </c>
      <c r="Z801" s="19" t="s">
        <v>234</v>
      </c>
      <c r="AA801" s="20" t="s">
        <v>3318</v>
      </c>
      <c r="AB801" s="19" t="s">
        <v>15360</v>
      </c>
      <c r="AC801" s="20" t="s">
        <v>14286</v>
      </c>
    </row>
    <row r="802" spans="1:29" ht="22.5" customHeight="1" x14ac:dyDescent="0.35">
      <c r="A802" s="33">
        <v>800</v>
      </c>
      <c r="B802" s="20" t="s">
        <v>22956</v>
      </c>
      <c r="C802" s="20" t="s">
        <v>50</v>
      </c>
      <c r="D802" s="20" t="str">
        <f t="shared" si="15"/>
        <v>VCĐang học</v>
      </c>
      <c r="E802" s="20" t="s">
        <v>6332</v>
      </c>
      <c r="F802" s="20" t="s">
        <v>78</v>
      </c>
      <c r="G802" s="20" t="s">
        <v>6127</v>
      </c>
      <c r="H802" s="20" t="s">
        <v>6139</v>
      </c>
      <c r="I802" s="20" t="s">
        <v>22957</v>
      </c>
      <c r="J802" s="33" t="s">
        <v>12219</v>
      </c>
      <c r="K802" s="215" t="s">
        <v>12220</v>
      </c>
      <c r="L802" s="20">
        <f t="shared" si="16"/>
        <v>22</v>
      </c>
      <c r="M802" s="20">
        <f t="shared" si="17"/>
        <v>2</v>
      </c>
      <c r="N802" s="20">
        <f t="shared" si="18"/>
        <v>2021</v>
      </c>
      <c r="O802" s="215">
        <v>96</v>
      </c>
      <c r="P802" s="209">
        <f t="shared" si="19"/>
        <v>47171</v>
      </c>
      <c r="Q802" s="20"/>
      <c r="R802" s="20" t="s">
        <v>22956</v>
      </c>
      <c r="S802" s="19" t="s">
        <v>900</v>
      </c>
      <c r="T802" s="19" t="s">
        <v>476</v>
      </c>
      <c r="U802" s="19" t="s">
        <v>498</v>
      </c>
      <c r="V802" s="209">
        <v>33392</v>
      </c>
      <c r="W802" s="20" t="s">
        <v>44</v>
      </c>
      <c r="X802" s="20">
        <v>14</v>
      </c>
      <c r="Y802" s="33" t="s">
        <v>22958</v>
      </c>
      <c r="Z802" s="19" t="s">
        <v>234</v>
      </c>
      <c r="AA802" s="20" t="s">
        <v>6143</v>
      </c>
      <c r="AB802" s="19" t="s">
        <v>6144</v>
      </c>
      <c r="AC802" s="20" t="s">
        <v>14386</v>
      </c>
    </row>
    <row r="803" spans="1:29" ht="22.5" customHeight="1" x14ac:dyDescent="0.35">
      <c r="A803" s="33">
        <v>801</v>
      </c>
      <c r="B803" s="20" t="s">
        <v>22959</v>
      </c>
      <c r="C803" s="20" t="s">
        <v>50</v>
      </c>
      <c r="D803" s="20" t="str">
        <f t="shared" si="15"/>
        <v>VCĐang học</v>
      </c>
      <c r="E803" s="20" t="s">
        <v>6332</v>
      </c>
      <c r="F803" s="20" t="s">
        <v>78</v>
      </c>
      <c r="G803" s="20" t="s">
        <v>6127</v>
      </c>
      <c r="H803" s="20" t="s">
        <v>6139</v>
      </c>
      <c r="I803" s="20" t="s">
        <v>22960</v>
      </c>
      <c r="J803" s="33" t="s">
        <v>1403</v>
      </c>
      <c r="K803" s="215" t="s">
        <v>1404</v>
      </c>
      <c r="L803" s="20">
        <f t="shared" si="16"/>
        <v>5</v>
      </c>
      <c r="M803" s="20">
        <f t="shared" si="17"/>
        <v>11</v>
      </c>
      <c r="N803" s="20">
        <f t="shared" si="18"/>
        <v>2021</v>
      </c>
      <c r="O803" s="20">
        <v>72</v>
      </c>
      <c r="P803" s="209">
        <f t="shared" si="19"/>
        <v>46696</v>
      </c>
      <c r="Q803" s="20"/>
      <c r="R803" s="20" t="s">
        <v>22959</v>
      </c>
      <c r="S803" s="19" t="s">
        <v>22961</v>
      </c>
      <c r="T803" s="19" t="s">
        <v>9807</v>
      </c>
      <c r="U803" s="19" t="s">
        <v>209</v>
      </c>
      <c r="V803" s="210">
        <v>36850</v>
      </c>
      <c r="W803" s="20" t="s">
        <v>44</v>
      </c>
      <c r="X803" s="20">
        <v>16</v>
      </c>
      <c r="Y803" s="33" t="s">
        <v>22962</v>
      </c>
      <c r="Z803" s="19" t="s">
        <v>121</v>
      </c>
      <c r="AA803" s="20" t="s">
        <v>6143</v>
      </c>
      <c r="AB803" s="19" t="s">
        <v>6144</v>
      </c>
      <c r="AC803" s="20" t="s">
        <v>14386</v>
      </c>
    </row>
    <row r="804" spans="1:29" ht="22.5" customHeight="1" x14ac:dyDescent="0.35">
      <c r="A804" s="33">
        <v>802</v>
      </c>
      <c r="B804" s="20" t="s">
        <v>22963</v>
      </c>
      <c r="C804" s="20" t="s">
        <v>78</v>
      </c>
      <c r="D804" s="20" t="str">
        <f t="shared" si="15"/>
        <v>VCĐang học</v>
      </c>
      <c r="E804" s="20" t="s">
        <v>6332</v>
      </c>
      <c r="F804" s="20" t="s">
        <v>78</v>
      </c>
      <c r="G804" s="20" t="s">
        <v>6127</v>
      </c>
      <c r="H804" s="20" t="s">
        <v>6139</v>
      </c>
      <c r="I804" s="20" t="s">
        <v>22964</v>
      </c>
      <c r="J804" s="33" t="s">
        <v>1403</v>
      </c>
      <c r="K804" s="215" t="s">
        <v>1404</v>
      </c>
      <c r="L804" s="20">
        <f t="shared" si="16"/>
        <v>5</v>
      </c>
      <c r="M804" s="20">
        <f t="shared" si="17"/>
        <v>11</v>
      </c>
      <c r="N804" s="20">
        <f t="shared" si="18"/>
        <v>2021</v>
      </c>
      <c r="O804" s="20">
        <v>72</v>
      </c>
      <c r="P804" s="209">
        <f t="shared" si="19"/>
        <v>46696</v>
      </c>
      <c r="Q804" s="20"/>
      <c r="R804" s="20" t="s">
        <v>22963</v>
      </c>
      <c r="S804" s="19" t="s">
        <v>22965</v>
      </c>
      <c r="T804" s="19" t="s">
        <v>10840</v>
      </c>
      <c r="U804" s="19" t="s">
        <v>850</v>
      </c>
      <c r="V804" s="209">
        <v>34109</v>
      </c>
      <c r="W804" s="20" t="s">
        <v>44</v>
      </c>
      <c r="X804" s="20">
        <v>16</v>
      </c>
      <c r="Y804" s="33" t="s">
        <v>22966</v>
      </c>
      <c r="Z804" s="19" t="s">
        <v>234</v>
      </c>
      <c r="AA804" s="20" t="s">
        <v>6143</v>
      </c>
      <c r="AB804" s="19" t="s">
        <v>6144</v>
      </c>
      <c r="AC804" s="20" t="s">
        <v>14386</v>
      </c>
    </row>
    <row r="805" spans="1:29" ht="22.5" customHeight="1" x14ac:dyDescent="0.35">
      <c r="A805" s="33">
        <v>803</v>
      </c>
      <c r="B805" s="20" t="s">
        <v>22967</v>
      </c>
      <c r="C805" s="20" t="s">
        <v>50</v>
      </c>
      <c r="D805" s="20" t="str">
        <f t="shared" si="15"/>
        <v>VCĐang học</v>
      </c>
      <c r="E805" s="20" t="s">
        <v>6332</v>
      </c>
      <c r="F805" s="20" t="s">
        <v>78</v>
      </c>
      <c r="G805" s="20" t="s">
        <v>6127</v>
      </c>
      <c r="H805" s="20" t="s">
        <v>6139</v>
      </c>
      <c r="I805" s="20" t="s">
        <v>22968</v>
      </c>
      <c r="J805" s="33" t="s">
        <v>830</v>
      </c>
      <c r="K805" s="215" t="s">
        <v>831</v>
      </c>
      <c r="L805" s="20">
        <f t="shared" si="16"/>
        <v>30</v>
      </c>
      <c r="M805" s="20">
        <f t="shared" si="17"/>
        <v>12</v>
      </c>
      <c r="N805" s="20">
        <f t="shared" si="18"/>
        <v>2021</v>
      </c>
      <c r="O805" s="20">
        <v>72</v>
      </c>
      <c r="P805" s="209">
        <f t="shared" si="19"/>
        <v>46751</v>
      </c>
      <c r="Q805" s="20"/>
      <c r="R805" s="20" t="s">
        <v>22967</v>
      </c>
      <c r="S805" s="19" t="s">
        <v>22969</v>
      </c>
      <c r="T805" s="19" t="s">
        <v>449</v>
      </c>
      <c r="U805" s="19" t="s">
        <v>181</v>
      </c>
      <c r="V805" s="209">
        <v>32890</v>
      </c>
      <c r="W805" s="20" t="s">
        <v>75</v>
      </c>
      <c r="X805" s="20">
        <v>16</v>
      </c>
      <c r="Y805" s="33" t="s">
        <v>16185</v>
      </c>
      <c r="Z805" s="19" t="s">
        <v>234</v>
      </c>
      <c r="AA805" s="20" t="s">
        <v>6143</v>
      </c>
      <c r="AB805" s="19" t="s">
        <v>6144</v>
      </c>
      <c r="AC805" s="20" t="s">
        <v>14386</v>
      </c>
    </row>
    <row r="806" spans="1:29" ht="22.5" customHeight="1" x14ac:dyDescent="0.35">
      <c r="A806" s="33">
        <v>804</v>
      </c>
      <c r="B806" s="20" t="s">
        <v>22970</v>
      </c>
      <c r="C806" s="20" t="s">
        <v>50</v>
      </c>
      <c r="D806" s="20" t="str">
        <f t="shared" si="15"/>
        <v>HPĐang học</v>
      </c>
      <c r="E806" s="20" t="s">
        <v>6332</v>
      </c>
      <c r="F806" s="20" t="s">
        <v>78</v>
      </c>
      <c r="G806" s="20" t="s">
        <v>6127</v>
      </c>
      <c r="H806" s="20" t="s">
        <v>11500</v>
      </c>
      <c r="I806" s="20" t="s">
        <v>22971</v>
      </c>
      <c r="J806" s="33" t="s">
        <v>10372</v>
      </c>
      <c r="K806" s="215" t="s">
        <v>10373</v>
      </c>
      <c r="L806" s="20">
        <f t="shared" si="16"/>
        <v>14</v>
      </c>
      <c r="M806" s="20">
        <f t="shared" si="17"/>
        <v>4</v>
      </c>
      <c r="N806" s="20">
        <f t="shared" si="18"/>
        <v>2021</v>
      </c>
      <c r="O806" s="215">
        <v>96</v>
      </c>
      <c r="P806" s="209">
        <f t="shared" si="19"/>
        <v>47222</v>
      </c>
      <c r="Q806" s="20"/>
      <c r="R806" s="20" t="s">
        <v>22970</v>
      </c>
      <c r="S806" s="19" t="s">
        <v>22972</v>
      </c>
      <c r="T806" s="19" t="s">
        <v>1693</v>
      </c>
      <c r="U806" s="19" t="s">
        <v>2750</v>
      </c>
      <c r="V806" s="209">
        <v>30956</v>
      </c>
      <c r="W806" s="20" t="s">
        <v>44</v>
      </c>
      <c r="X806" s="20">
        <v>14</v>
      </c>
      <c r="Y806" s="33" t="s">
        <v>22973</v>
      </c>
      <c r="Z806" s="19" t="s">
        <v>46</v>
      </c>
      <c r="AA806" s="20" t="s">
        <v>6390</v>
      </c>
      <c r="AB806" s="19" t="s">
        <v>6392</v>
      </c>
      <c r="AC806" s="20" t="s">
        <v>14386</v>
      </c>
    </row>
    <row r="807" spans="1:29" ht="22.5" customHeight="1" x14ac:dyDescent="0.35">
      <c r="A807" s="33">
        <v>805</v>
      </c>
      <c r="B807" s="20" t="s">
        <v>22974</v>
      </c>
      <c r="C807" s="20" t="s">
        <v>50</v>
      </c>
      <c r="D807" s="20" t="str">
        <f t="shared" si="15"/>
        <v>HPĐang học</v>
      </c>
      <c r="E807" s="20" t="s">
        <v>6332</v>
      </c>
      <c r="F807" s="20" t="s">
        <v>78</v>
      </c>
      <c r="G807" s="20" t="s">
        <v>6127</v>
      </c>
      <c r="H807" s="20" t="s">
        <v>11500</v>
      </c>
      <c r="I807" s="20" t="s">
        <v>22975</v>
      </c>
      <c r="J807" s="33" t="s">
        <v>1337</v>
      </c>
      <c r="K807" s="215" t="s">
        <v>1338</v>
      </c>
      <c r="L807" s="20">
        <f t="shared" si="16"/>
        <v>8</v>
      </c>
      <c r="M807" s="20">
        <f t="shared" si="17"/>
        <v>1</v>
      </c>
      <c r="N807" s="20">
        <f t="shared" si="18"/>
        <v>2021</v>
      </c>
      <c r="O807" s="215">
        <v>96</v>
      </c>
      <c r="P807" s="209">
        <f t="shared" si="19"/>
        <v>47126</v>
      </c>
      <c r="Q807" s="20"/>
      <c r="R807" s="20" t="s">
        <v>22974</v>
      </c>
      <c r="S807" s="19" t="s">
        <v>22976</v>
      </c>
      <c r="T807" s="19" t="s">
        <v>22977</v>
      </c>
      <c r="U807" s="19" t="s">
        <v>392</v>
      </c>
      <c r="V807" s="210">
        <v>36891</v>
      </c>
      <c r="W807" s="20" t="s">
        <v>75</v>
      </c>
      <c r="X807" s="20">
        <v>14</v>
      </c>
      <c r="Y807" s="33" t="s">
        <v>22978</v>
      </c>
      <c r="Z807" s="19" t="s">
        <v>62</v>
      </c>
      <c r="AA807" s="20" t="s">
        <v>6390</v>
      </c>
      <c r="AB807" s="19" t="s">
        <v>6392</v>
      </c>
      <c r="AC807" s="20" t="s">
        <v>14386</v>
      </c>
    </row>
    <row r="808" spans="1:29" ht="22.5" customHeight="1" x14ac:dyDescent="0.35">
      <c r="A808" s="33">
        <v>806</v>
      </c>
      <c r="B808" s="20" t="s">
        <v>22979</v>
      </c>
      <c r="C808" s="20" t="s">
        <v>50</v>
      </c>
      <c r="D808" s="20" t="str">
        <f t="shared" si="15"/>
        <v>NBĐang học</v>
      </c>
      <c r="E808" s="20" t="s">
        <v>6332</v>
      </c>
      <c r="F808" s="20" t="s">
        <v>78</v>
      </c>
      <c r="G808" s="20" t="s">
        <v>6127</v>
      </c>
      <c r="H808" s="20" t="s">
        <v>11500</v>
      </c>
      <c r="I808" s="20" t="s">
        <v>22980</v>
      </c>
      <c r="J808" s="33" t="s">
        <v>11616</v>
      </c>
      <c r="K808" s="215" t="s">
        <v>11617</v>
      </c>
      <c r="L808" s="20">
        <f t="shared" si="16"/>
        <v>9</v>
      </c>
      <c r="M808" s="20">
        <f t="shared" si="17"/>
        <v>12</v>
      </c>
      <c r="N808" s="20">
        <f t="shared" si="18"/>
        <v>2020</v>
      </c>
      <c r="O808" s="20">
        <v>96</v>
      </c>
      <c r="P808" s="209">
        <f t="shared" si="19"/>
        <v>47096</v>
      </c>
      <c r="Q808" s="20"/>
      <c r="R808" s="20" t="s">
        <v>22979</v>
      </c>
      <c r="S808" s="19" t="s">
        <v>22981</v>
      </c>
      <c r="T808" s="19" t="s">
        <v>22982</v>
      </c>
      <c r="U808" s="19" t="s">
        <v>6239</v>
      </c>
      <c r="V808" s="209">
        <v>32346</v>
      </c>
      <c r="W808" s="20" t="s">
        <v>75</v>
      </c>
      <c r="X808" s="20">
        <v>14</v>
      </c>
      <c r="Y808" s="33" t="s">
        <v>12125</v>
      </c>
      <c r="Z808" s="19" t="s">
        <v>121</v>
      </c>
      <c r="AA808" s="20" t="s">
        <v>6414</v>
      </c>
      <c r="AB808" s="19" t="s">
        <v>6416</v>
      </c>
      <c r="AC808" s="20" t="s">
        <v>14386</v>
      </c>
    </row>
    <row r="809" spans="1:29" ht="22.5" customHeight="1" x14ac:dyDescent="0.35">
      <c r="A809" s="33">
        <v>807</v>
      </c>
      <c r="B809" s="20" t="s">
        <v>22983</v>
      </c>
      <c r="C809" s="20" t="s">
        <v>50</v>
      </c>
      <c r="D809" s="20" t="str">
        <f t="shared" si="15"/>
        <v>NBĐang học</v>
      </c>
      <c r="E809" s="20" t="s">
        <v>6332</v>
      </c>
      <c r="F809" s="20" t="s">
        <v>78</v>
      </c>
      <c r="G809" s="20" t="s">
        <v>6127</v>
      </c>
      <c r="H809" s="20" t="s">
        <v>11500</v>
      </c>
      <c r="I809" s="20" t="s">
        <v>22984</v>
      </c>
      <c r="J809" s="33" t="s">
        <v>1403</v>
      </c>
      <c r="K809" s="215" t="s">
        <v>1404</v>
      </c>
      <c r="L809" s="20">
        <f t="shared" si="16"/>
        <v>5</v>
      </c>
      <c r="M809" s="20">
        <f t="shared" si="17"/>
        <v>11</v>
      </c>
      <c r="N809" s="20">
        <f t="shared" si="18"/>
        <v>2021</v>
      </c>
      <c r="O809" s="20">
        <v>72</v>
      </c>
      <c r="P809" s="209">
        <f t="shared" si="19"/>
        <v>46696</v>
      </c>
      <c r="Q809" s="20"/>
      <c r="R809" s="20" t="s">
        <v>22983</v>
      </c>
      <c r="S809" s="19" t="s">
        <v>22985</v>
      </c>
      <c r="T809" s="19" t="s">
        <v>9897</v>
      </c>
      <c r="U809" s="19" t="s">
        <v>455</v>
      </c>
      <c r="V809" s="209">
        <v>30229</v>
      </c>
      <c r="W809" s="20" t="s">
        <v>75</v>
      </c>
      <c r="X809" s="20">
        <v>16</v>
      </c>
      <c r="Y809" s="33" t="s">
        <v>22986</v>
      </c>
      <c r="Z809" s="19" t="s">
        <v>62</v>
      </c>
      <c r="AA809" s="20" t="s">
        <v>6414</v>
      </c>
      <c r="AB809" s="19" t="s">
        <v>6416</v>
      </c>
      <c r="AC809" s="20" t="s">
        <v>14386</v>
      </c>
    </row>
    <row r="810" spans="1:29" ht="22.5" customHeight="1" x14ac:dyDescent="0.35">
      <c r="A810" s="33">
        <v>808</v>
      </c>
      <c r="B810" s="20" t="s">
        <v>22987</v>
      </c>
      <c r="C810" s="20" t="s">
        <v>50</v>
      </c>
      <c r="D810" s="20" t="str">
        <f t="shared" si="15"/>
        <v>HPĐang học</v>
      </c>
      <c r="E810" s="20" t="s">
        <v>6332</v>
      </c>
      <c r="F810" s="20" t="s">
        <v>78</v>
      </c>
      <c r="G810" s="20" t="s">
        <v>6127</v>
      </c>
      <c r="H810" s="20" t="s">
        <v>11500</v>
      </c>
      <c r="I810" s="20" t="s">
        <v>22988</v>
      </c>
      <c r="J810" s="33" t="s">
        <v>830</v>
      </c>
      <c r="K810" s="215" t="s">
        <v>831</v>
      </c>
      <c r="L810" s="20">
        <f t="shared" si="16"/>
        <v>30</v>
      </c>
      <c r="M810" s="20">
        <f t="shared" si="17"/>
        <v>12</v>
      </c>
      <c r="N810" s="20">
        <f t="shared" si="18"/>
        <v>2021</v>
      </c>
      <c r="O810" s="20">
        <v>72</v>
      </c>
      <c r="P810" s="209">
        <f t="shared" si="19"/>
        <v>46751</v>
      </c>
      <c r="Q810" s="20"/>
      <c r="R810" s="20" t="s">
        <v>22987</v>
      </c>
      <c r="S810" s="19" t="s">
        <v>22989</v>
      </c>
      <c r="T810" s="19" t="s">
        <v>445</v>
      </c>
      <c r="U810" s="19" t="s">
        <v>173</v>
      </c>
      <c r="V810" s="209">
        <v>33606</v>
      </c>
      <c r="W810" s="20" t="s">
        <v>75</v>
      </c>
      <c r="X810" s="20">
        <v>16</v>
      </c>
      <c r="Y810" s="33" t="s">
        <v>22990</v>
      </c>
      <c r="Z810" s="19" t="s">
        <v>93</v>
      </c>
      <c r="AA810" s="20" t="s">
        <v>6390</v>
      </c>
      <c r="AB810" s="19" t="s">
        <v>6392</v>
      </c>
      <c r="AC810" s="20" t="s">
        <v>14386</v>
      </c>
    </row>
    <row r="811" spans="1:29" ht="22.5" customHeight="1" x14ac:dyDescent="0.35">
      <c r="A811" s="33">
        <v>809</v>
      </c>
      <c r="B811" s="20" t="s">
        <v>22991</v>
      </c>
      <c r="C811" s="20" t="s">
        <v>50</v>
      </c>
      <c r="D811" s="20" t="str">
        <f t="shared" si="15"/>
        <v>NBĐang học</v>
      </c>
      <c r="E811" s="20" t="s">
        <v>6332</v>
      </c>
      <c r="F811" s="20" t="s">
        <v>78</v>
      </c>
      <c r="G811" s="20" t="s">
        <v>6127</v>
      </c>
      <c r="H811" s="20" t="s">
        <v>11500</v>
      </c>
      <c r="I811" s="20" t="s">
        <v>22992</v>
      </c>
      <c r="J811" s="33" t="s">
        <v>11282</v>
      </c>
      <c r="K811" s="215" t="s">
        <v>11283</v>
      </c>
      <c r="L811" s="20">
        <f t="shared" si="16"/>
        <v>28</v>
      </c>
      <c r="M811" s="20">
        <f t="shared" si="17"/>
        <v>10</v>
      </c>
      <c r="N811" s="20">
        <f t="shared" si="18"/>
        <v>2021</v>
      </c>
      <c r="O811" s="20">
        <v>72</v>
      </c>
      <c r="P811" s="209">
        <f t="shared" si="19"/>
        <v>46688</v>
      </c>
      <c r="Q811" s="20"/>
      <c r="R811" s="20" t="s">
        <v>22991</v>
      </c>
      <c r="S811" s="19" t="s">
        <v>22993</v>
      </c>
      <c r="T811" s="19" t="s">
        <v>22994</v>
      </c>
      <c r="U811" s="19" t="s">
        <v>136</v>
      </c>
      <c r="V811" s="209">
        <v>35269</v>
      </c>
      <c r="W811" s="20" t="s">
        <v>44</v>
      </c>
      <c r="X811" s="20">
        <v>16</v>
      </c>
      <c r="Y811" s="33" t="s">
        <v>22995</v>
      </c>
      <c r="Z811" s="19" t="s">
        <v>211</v>
      </c>
      <c r="AA811" s="20" t="s">
        <v>6414</v>
      </c>
      <c r="AB811" s="19" t="s">
        <v>6416</v>
      </c>
      <c r="AC811" s="20" t="s">
        <v>14386</v>
      </c>
    </row>
    <row r="812" spans="1:29" ht="22.5" customHeight="1" x14ac:dyDescent="0.35">
      <c r="A812" s="33">
        <v>810</v>
      </c>
      <c r="B812" s="20" t="s">
        <v>22996</v>
      </c>
      <c r="C812" s="20" t="s">
        <v>50</v>
      </c>
      <c r="D812" s="20" t="str">
        <f t="shared" si="15"/>
        <v>HPĐang học</v>
      </c>
      <c r="E812" s="20" t="s">
        <v>6332</v>
      </c>
      <c r="F812" s="20" t="s">
        <v>78</v>
      </c>
      <c r="G812" s="20" t="s">
        <v>6127</v>
      </c>
      <c r="H812" s="20" t="s">
        <v>11500</v>
      </c>
      <c r="I812" s="20" t="s">
        <v>22997</v>
      </c>
      <c r="J812" s="33" t="s">
        <v>1403</v>
      </c>
      <c r="K812" s="215" t="s">
        <v>1404</v>
      </c>
      <c r="L812" s="20">
        <f t="shared" si="16"/>
        <v>5</v>
      </c>
      <c r="M812" s="20">
        <f t="shared" si="17"/>
        <v>11</v>
      </c>
      <c r="N812" s="20">
        <f t="shared" si="18"/>
        <v>2021</v>
      </c>
      <c r="O812" s="20">
        <v>72</v>
      </c>
      <c r="P812" s="209">
        <f t="shared" si="19"/>
        <v>46696</v>
      </c>
      <c r="Q812" s="20"/>
      <c r="R812" s="20" t="s">
        <v>22996</v>
      </c>
      <c r="S812" s="19" t="s">
        <v>22998</v>
      </c>
      <c r="T812" s="19" t="s">
        <v>12559</v>
      </c>
      <c r="U812" s="19" t="s">
        <v>2658</v>
      </c>
      <c r="V812" s="209">
        <v>33241</v>
      </c>
      <c r="W812" s="20" t="s">
        <v>75</v>
      </c>
      <c r="X812" s="20">
        <v>16</v>
      </c>
      <c r="Y812" s="33" t="s">
        <v>22999</v>
      </c>
      <c r="Z812" s="19" t="s">
        <v>121</v>
      </c>
      <c r="AA812" s="20" t="s">
        <v>6390</v>
      </c>
      <c r="AB812" s="19" t="s">
        <v>6392</v>
      </c>
      <c r="AC812" s="20" t="s">
        <v>14386</v>
      </c>
    </row>
    <row r="813" spans="1:29" ht="22.5" customHeight="1" x14ac:dyDescent="0.35">
      <c r="A813" s="33">
        <v>811</v>
      </c>
      <c r="B813" s="20" t="s">
        <v>23000</v>
      </c>
      <c r="C813" s="20" t="s">
        <v>50</v>
      </c>
      <c r="D813" s="20" t="str">
        <f t="shared" si="15"/>
        <v>NBĐang học</v>
      </c>
      <c r="E813" s="20" t="s">
        <v>6332</v>
      </c>
      <c r="F813" s="20" t="s">
        <v>78</v>
      </c>
      <c r="G813" s="20" t="s">
        <v>6127</v>
      </c>
      <c r="H813" s="20" t="s">
        <v>11500</v>
      </c>
      <c r="I813" s="20" t="s">
        <v>23001</v>
      </c>
      <c r="J813" s="33" t="s">
        <v>11282</v>
      </c>
      <c r="K813" s="215" t="s">
        <v>11283</v>
      </c>
      <c r="L813" s="20">
        <f t="shared" si="16"/>
        <v>28</v>
      </c>
      <c r="M813" s="20">
        <f t="shared" si="17"/>
        <v>10</v>
      </c>
      <c r="N813" s="20">
        <f t="shared" si="18"/>
        <v>2021</v>
      </c>
      <c r="O813" s="20">
        <v>72</v>
      </c>
      <c r="P813" s="209">
        <f t="shared" si="19"/>
        <v>46688</v>
      </c>
      <c r="Q813" s="20"/>
      <c r="R813" s="20" t="s">
        <v>23000</v>
      </c>
      <c r="S813" s="19" t="s">
        <v>22676</v>
      </c>
      <c r="T813" s="19" t="s">
        <v>618</v>
      </c>
      <c r="U813" s="19" t="s">
        <v>337</v>
      </c>
      <c r="V813" s="210">
        <v>30635</v>
      </c>
      <c r="W813" s="20" t="s">
        <v>75</v>
      </c>
      <c r="X813" s="20">
        <v>16</v>
      </c>
      <c r="Y813" s="33" t="s">
        <v>12142</v>
      </c>
      <c r="Z813" s="19" t="s">
        <v>121</v>
      </c>
      <c r="AA813" s="20" t="s">
        <v>6414</v>
      </c>
      <c r="AB813" s="19" t="s">
        <v>6416</v>
      </c>
      <c r="AC813" s="20" t="s">
        <v>14386</v>
      </c>
    </row>
    <row r="814" spans="1:29" ht="22.5" customHeight="1" x14ac:dyDescent="0.35">
      <c r="A814" s="33">
        <v>812</v>
      </c>
      <c r="B814" s="20" t="s">
        <v>23002</v>
      </c>
      <c r="C814" s="20" t="s">
        <v>50</v>
      </c>
      <c r="D814" s="20" t="str">
        <f t="shared" si="15"/>
        <v>NBĐang học</v>
      </c>
      <c r="E814" s="20" t="s">
        <v>6332</v>
      </c>
      <c r="F814" s="20" t="s">
        <v>78</v>
      </c>
      <c r="G814" s="20" t="s">
        <v>6127</v>
      </c>
      <c r="H814" s="20" t="s">
        <v>11500</v>
      </c>
      <c r="I814" s="20" t="s">
        <v>23003</v>
      </c>
      <c r="J814" s="33" t="s">
        <v>11282</v>
      </c>
      <c r="K814" s="215" t="s">
        <v>11283</v>
      </c>
      <c r="L814" s="20">
        <f t="shared" si="16"/>
        <v>28</v>
      </c>
      <c r="M814" s="20">
        <f t="shared" si="17"/>
        <v>10</v>
      </c>
      <c r="N814" s="20">
        <f t="shared" si="18"/>
        <v>2021</v>
      </c>
      <c r="O814" s="20">
        <v>72</v>
      </c>
      <c r="P814" s="209">
        <f t="shared" si="19"/>
        <v>46688</v>
      </c>
      <c r="Q814" s="20"/>
      <c r="R814" s="20" t="s">
        <v>23002</v>
      </c>
      <c r="S814" s="19" t="s">
        <v>23004</v>
      </c>
      <c r="T814" s="19" t="s">
        <v>4283</v>
      </c>
      <c r="U814" s="19" t="s">
        <v>450</v>
      </c>
      <c r="V814" s="209">
        <v>28612</v>
      </c>
      <c r="W814" s="20" t="s">
        <v>75</v>
      </c>
      <c r="X814" s="20">
        <v>16</v>
      </c>
      <c r="Y814" s="33" t="s">
        <v>12142</v>
      </c>
      <c r="Z814" s="19" t="s">
        <v>121</v>
      </c>
      <c r="AA814" s="20" t="s">
        <v>6414</v>
      </c>
      <c r="AB814" s="19" t="s">
        <v>6416</v>
      </c>
      <c r="AC814" s="20" t="s">
        <v>14386</v>
      </c>
    </row>
    <row r="815" spans="1:29" ht="22.5" customHeight="1" x14ac:dyDescent="0.35">
      <c r="A815" s="33">
        <v>813</v>
      </c>
      <c r="B815" s="20" t="s">
        <v>23005</v>
      </c>
      <c r="C815" s="20" t="s">
        <v>50</v>
      </c>
      <c r="D815" s="20" t="str">
        <f t="shared" si="15"/>
        <v>HPĐang học</v>
      </c>
      <c r="E815" s="20" t="s">
        <v>6332</v>
      </c>
      <c r="F815" s="20" t="s">
        <v>78</v>
      </c>
      <c r="G815" s="20" t="s">
        <v>6127</v>
      </c>
      <c r="H815" s="20" t="s">
        <v>11500</v>
      </c>
      <c r="I815" s="20" t="s">
        <v>23006</v>
      </c>
      <c r="J815" s="33" t="s">
        <v>10215</v>
      </c>
      <c r="K815" s="215" t="s">
        <v>10216</v>
      </c>
      <c r="L815" s="20">
        <f t="shared" si="16"/>
        <v>22</v>
      </c>
      <c r="M815" s="20">
        <f t="shared" si="17"/>
        <v>10</v>
      </c>
      <c r="N815" s="20">
        <f t="shared" si="18"/>
        <v>2021</v>
      </c>
      <c r="O815" s="20">
        <v>72</v>
      </c>
      <c r="P815" s="209">
        <f t="shared" si="19"/>
        <v>46682</v>
      </c>
      <c r="Q815" s="20"/>
      <c r="R815" s="20" t="s">
        <v>23005</v>
      </c>
      <c r="S815" s="19" t="s">
        <v>23007</v>
      </c>
      <c r="T815" s="19" t="s">
        <v>14093</v>
      </c>
      <c r="U815" s="19" t="s">
        <v>1912</v>
      </c>
      <c r="V815" s="209">
        <v>30224</v>
      </c>
      <c r="W815" s="20" t="s">
        <v>44</v>
      </c>
      <c r="X815" s="20">
        <v>16</v>
      </c>
      <c r="Y815" s="33" t="s">
        <v>23008</v>
      </c>
      <c r="Z815" s="19" t="s">
        <v>279</v>
      </c>
      <c r="AA815" s="20" t="s">
        <v>6390</v>
      </c>
      <c r="AB815" s="19" t="s">
        <v>6392</v>
      </c>
      <c r="AC815" s="20" t="s">
        <v>14386</v>
      </c>
    </row>
    <row r="816" spans="1:29" ht="22.5" customHeight="1" x14ac:dyDescent="0.35">
      <c r="A816" s="33">
        <v>814</v>
      </c>
      <c r="B816" s="20" t="s">
        <v>23009</v>
      </c>
      <c r="C816" s="20" t="s">
        <v>50</v>
      </c>
      <c r="D816" s="20" t="str">
        <f t="shared" si="15"/>
        <v>HPĐang học</v>
      </c>
      <c r="E816" s="20" t="s">
        <v>6332</v>
      </c>
      <c r="F816" s="20" t="s">
        <v>78</v>
      </c>
      <c r="G816" s="20" t="s">
        <v>6127</v>
      </c>
      <c r="H816" s="20" t="s">
        <v>11500</v>
      </c>
      <c r="I816" s="20" t="s">
        <v>23010</v>
      </c>
      <c r="J816" s="33" t="s">
        <v>11336</v>
      </c>
      <c r="K816" s="215" t="s">
        <v>11337</v>
      </c>
      <c r="L816" s="20">
        <f t="shared" si="16"/>
        <v>26</v>
      </c>
      <c r="M816" s="20">
        <f t="shared" si="17"/>
        <v>11</v>
      </c>
      <c r="N816" s="20">
        <f t="shared" si="18"/>
        <v>2021</v>
      </c>
      <c r="O816" s="20">
        <v>72</v>
      </c>
      <c r="P816" s="209">
        <f t="shared" si="19"/>
        <v>46717</v>
      </c>
      <c r="Q816" s="20"/>
      <c r="R816" s="20" t="s">
        <v>23009</v>
      </c>
      <c r="S816" s="19" t="s">
        <v>23011</v>
      </c>
      <c r="T816" s="19" t="s">
        <v>23012</v>
      </c>
      <c r="U816" s="19" t="s">
        <v>1371</v>
      </c>
      <c r="V816" s="209">
        <v>33414</v>
      </c>
      <c r="W816" s="20" t="s">
        <v>75</v>
      </c>
      <c r="X816" s="20">
        <v>16</v>
      </c>
      <c r="Y816" s="33" t="s">
        <v>11869</v>
      </c>
      <c r="Z816" s="19" t="s">
        <v>279</v>
      </c>
      <c r="AA816" s="20" t="s">
        <v>6390</v>
      </c>
      <c r="AB816" s="19" t="s">
        <v>6392</v>
      </c>
      <c r="AC816" s="20" t="s">
        <v>14386</v>
      </c>
    </row>
    <row r="817" spans="1:29" ht="22.5" customHeight="1" x14ac:dyDescent="0.35">
      <c r="A817" s="33">
        <v>815</v>
      </c>
      <c r="B817" s="20" t="s">
        <v>23013</v>
      </c>
      <c r="C817" s="20" t="s">
        <v>50</v>
      </c>
      <c r="D817" s="20" t="str">
        <f t="shared" si="15"/>
        <v>HPĐang học</v>
      </c>
      <c r="E817" s="20" t="s">
        <v>6332</v>
      </c>
      <c r="F817" s="20" t="s">
        <v>78</v>
      </c>
      <c r="G817" s="20" t="s">
        <v>6127</v>
      </c>
      <c r="H817" s="20" t="s">
        <v>11500</v>
      </c>
      <c r="I817" s="20" t="s">
        <v>23014</v>
      </c>
      <c r="J817" s="33" t="s">
        <v>11336</v>
      </c>
      <c r="K817" s="215" t="s">
        <v>11337</v>
      </c>
      <c r="L817" s="20">
        <f t="shared" si="16"/>
        <v>26</v>
      </c>
      <c r="M817" s="20">
        <f t="shared" si="17"/>
        <v>11</v>
      </c>
      <c r="N817" s="20">
        <f t="shared" si="18"/>
        <v>2021</v>
      </c>
      <c r="O817" s="20">
        <v>72</v>
      </c>
      <c r="P817" s="209">
        <f t="shared" si="19"/>
        <v>46717</v>
      </c>
      <c r="Q817" s="20"/>
      <c r="R817" s="20" t="s">
        <v>23013</v>
      </c>
      <c r="S817" s="19" t="s">
        <v>13875</v>
      </c>
      <c r="T817" s="19" t="s">
        <v>967</v>
      </c>
      <c r="U817" s="19" t="s">
        <v>804</v>
      </c>
      <c r="V817" s="209">
        <v>28302</v>
      </c>
      <c r="W817" s="20" t="s">
        <v>44</v>
      </c>
      <c r="X817" s="20">
        <v>16</v>
      </c>
      <c r="Y817" s="33" t="s">
        <v>11869</v>
      </c>
      <c r="Z817" s="19" t="s">
        <v>279</v>
      </c>
      <c r="AA817" s="20" t="s">
        <v>6390</v>
      </c>
      <c r="AB817" s="19" t="s">
        <v>6392</v>
      </c>
      <c r="AC817" s="20" t="s">
        <v>14386</v>
      </c>
    </row>
    <row r="818" spans="1:29" ht="22.5" customHeight="1" x14ac:dyDescent="0.35">
      <c r="A818" s="33">
        <v>816</v>
      </c>
      <c r="B818" s="20" t="s">
        <v>23015</v>
      </c>
      <c r="C818" s="20" t="s">
        <v>50</v>
      </c>
      <c r="D818" s="20" t="str">
        <f t="shared" si="15"/>
        <v>NBĐang học</v>
      </c>
      <c r="E818" s="20" t="s">
        <v>6332</v>
      </c>
      <c r="F818" s="20" t="s">
        <v>78</v>
      </c>
      <c r="G818" s="20" t="s">
        <v>6127</v>
      </c>
      <c r="H818" s="20" t="s">
        <v>11500</v>
      </c>
      <c r="I818" s="20" t="s">
        <v>23016</v>
      </c>
      <c r="J818" s="33" t="s">
        <v>1417</v>
      </c>
      <c r="K818" s="215" t="s">
        <v>1418</v>
      </c>
      <c r="L818" s="20">
        <f t="shared" si="16"/>
        <v>26</v>
      </c>
      <c r="M818" s="20">
        <f t="shared" si="17"/>
        <v>5</v>
      </c>
      <c r="N818" s="20">
        <f t="shared" si="18"/>
        <v>2022</v>
      </c>
      <c r="O818" s="20">
        <v>72</v>
      </c>
      <c r="P818" s="209">
        <f t="shared" si="19"/>
        <v>46899</v>
      </c>
      <c r="Q818" s="20"/>
      <c r="R818" s="20" t="s">
        <v>23015</v>
      </c>
      <c r="S818" s="19" t="s">
        <v>17392</v>
      </c>
      <c r="T818" s="19" t="s">
        <v>431</v>
      </c>
      <c r="U818" s="19" t="s">
        <v>1699</v>
      </c>
      <c r="V818" s="209">
        <v>32144</v>
      </c>
      <c r="W818" s="20" t="s">
        <v>75</v>
      </c>
      <c r="X818" s="20">
        <v>17</v>
      </c>
      <c r="Y818" s="33" t="s">
        <v>23017</v>
      </c>
      <c r="Z818" s="19" t="s">
        <v>62</v>
      </c>
      <c r="AA818" s="20" t="s">
        <v>6414</v>
      </c>
      <c r="AB818" s="19" t="s">
        <v>6416</v>
      </c>
      <c r="AC818" s="20" t="s">
        <v>14386</v>
      </c>
    </row>
    <row r="819" spans="1:29" ht="22.5" customHeight="1" x14ac:dyDescent="0.35">
      <c r="A819" s="33">
        <v>817</v>
      </c>
      <c r="B819" s="20" t="s">
        <v>23018</v>
      </c>
      <c r="C819" s="20" t="s">
        <v>50</v>
      </c>
      <c r="D819" s="20" t="str">
        <f t="shared" si="15"/>
        <v>NBĐang học</v>
      </c>
      <c r="E819" s="20" t="s">
        <v>6332</v>
      </c>
      <c r="F819" s="20" t="s">
        <v>78</v>
      </c>
      <c r="G819" s="20" t="s">
        <v>6127</v>
      </c>
      <c r="H819" s="20" t="s">
        <v>11500</v>
      </c>
      <c r="I819" s="20" t="s">
        <v>23019</v>
      </c>
      <c r="J819" s="33" t="s">
        <v>190</v>
      </c>
      <c r="K819" s="215" t="s">
        <v>191</v>
      </c>
      <c r="L819" s="20">
        <f t="shared" si="16"/>
        <v>7</v>
      </c>
      <c r="M819" s="20">
        <f t="shared" si="17"/>
        <v>4</v>
      </c>
      <c r="N819" s="20">
        <f t="shared" si="18"/>
        <v>2022</v>
      </c>
      <c r="O819" s="20">
        <v>72</v>
      </c>
      <c r="P819" s="209">
        <f t="shared" si="19"/>
        <v>46850</v>
      </c>
      <c r="Q819" s="20"/>
      <c r="R819" s="20" t="s">
        <v>23018</v>
      </c>
      <c r="S819" s="19" t="s">
        <v>21795</v>
      </c>
      <c r="T819" s="19" t="s">
        <v>5121</v>
      </c>
      <c r="U819" s="19" t="s">
        <v>136</v>
      </c>
      <c r="V819" s="210">
        <v>30606</v>
      </c>
      <c r="W819" s="20" t="s">
        <v>75</v>
      </c>
      <c r="X819" s="20">
        <v>17</v>
      </c>
      <c r="Y819" s="33" t="s">
        <v>12147</v>
      </c>
      <c r="Z819" s="19" t="s">
        <v>121</v>
      </c>
      <c r="AA819" s="20" t="s">
        <v>6414</v>
      </c>
      <c r="AB819" s="19" t="s">
        <v>6416</v>
      </c>
      <c r="AC819" s="20" t="s">
        <v>14386</v>
      </c>
    </row>
    <row r="820" spans="1:29" ht="22.5" customHeight="1" x14ac:dyDescent="0.35">
      <c r="A820" s="33">
        <v>818</v>
      </c>
      <c r="B820" s="20" t="s">
        <v>23020</v>
      </c>
      <c r="C820" s="20" t="s">
        <v>50</v>
      </c>
      <c r="D820" s="20" t="str">
        <f t="shared" si="15"/>
        <v>NBĐang học</v>
      </c>
      <c r="E820" s="20" t="s">
        <v>6332</v>
      </c>
      <c r="F820" s="20" t="s">
        <v>78</v>
      </c>
      <c r="G820" s="20" t="s">
        <v>6127</v>
      </c>
      <c r="H820" s="20" t="s">
        <v>11500</v>
      </c>
      <c r="I820" s="20" t="s">
        <v>23021</v>
      </c>
      <c r="J820" s="33" t="s">
        <v>628</v>
      </c>
      <c r="K820" s="215" t="s">
        <v>629</v>
      </c>
      <c r="L820" s="20">
        <f t="shared" si="16"/>
        <v>6</v>
      </c>
      <c r="M820" s="20">
        <f t="shared" si="17"/>
        <v>7</v>
      </c>
      <c r="N820" s="20">
        <f t="shared" si="18"/>
        <v>2022</v>
      </c>
      <c r="O820" s="20">
        <v>72</v>
      </c>
      <c r="P820" s="209">
        <f t="shared" si="19"/>
        <v>46940</v>
      </c>
      <c r="Q820" s="20"/>
      <c r="R820" s="20" t="s">
        <v>23020</v>
      </c>
      <c r="S820" s="19" t="s">
        <v>23022</v>
      </c>
      <c r="T820" s="19" t="s">
        <v>373</v>
      </c>
      <c r="U820" s="19" t="s">
        <v>688</v>
      </c>
      <c r="V820" s="210">
        <v>32864</v>
      </c>
      <c r="W820" s="20" t="s">
        <v>44</v>
      </c>
      <c r="X820" s="20">
        <v>17</v>
      </c>
      <c r="Y820" s="33" t="s">
        <v>12147</v>
      </c>
      <c r="Z820" s="19" t="s">
        <v>121</v>
      </c>
      <c r="AA820" s="20" t="s">
        <v>6414</v>
      </c>
      <c r="AB820" s="19" t="s">
        <v>6416</v>
      </c>
      <c r="AC820" s="20" t="s">
        <v>14386</v>
      </c>
    </row>
    <row r="821" spans="1:29" ht="22.5" customHeight="1" x14ac:dyDescent="0.35">
      <c r="A821" s="33">
        <v>819</v>
      </c>
      <c r="B821" s="20" t="s">
        <v>23023</v>
      </c>
      <c r="C821" s="20" t="s">
        <v>50</v>
      </c>
      <c r="D821" s="20" t="str">
        <f t="shared" si="15"/>
        <v>THĐang học</v>
      </c>
      <c r="E821" s="20" t="s">
        <v>6332</v>
      </c>
      <c r="F821" s="20" t="s">
        <v>78</v>
      </c>
      <c r="G821" s="20" t="s">
        <v>6127</v>
      </c>
      <c r="H821" s="20" t="s">
        <v>5961</v>
      </c>
      <c r="I821" s="20" t="s">
        <v>23024</v>
      </c>
      <c r="J821" s="33" t="s">
        <v>822</v>
      </c>
      <c r="K821" s="215" t="s">
        <v>823</v>
      </c>
      <c r="L821" s="20">
        <f t="shared" si="16"/>
        <v>18</v>
      </c>
      <c r="M821" s="20">
        <f t="shared" si="17"/>
        <v>6</v>
      </c>
      <c r="N821" s="20">
        <f t="shared" si="18"/>
        <v>2021</v>
      </c>
      <c r="O821" s="215">
        <v>96</v>
      </c>
      <c r="P821" s="209">
        <f t="shared" si="19"/>
        <v>47287</v>
      </c>
      <c r="Q821" s="20"/>
      <c r="R821" s="20" t="s">
        <v>23023</v>
      </c>
      <c r="S821" s="19" t="s">
        <v>23025</v>
      </c>
      <c r="T821" s="19" t="s">
        <v>2592</v>
      </c>
      <c r="U821" s="19" t="s">
        <v>342</v>
      </c>
      <c r="V821" s="209">
        <v>29768</v>
      </c>
      <c r="W821" s="20" t="s">
        <v>75</v>
      </c>
      <c r="X821" s="20">
        <v>15</v>
      </c>
      <c r="Y821" s="33" t="s">
        <v>23026</v>
      </c>
      <c r="Z821" s="19" t="s">
        <v>279</v>
      </c>
      <c r="AA821" s="20" t="s">
        <v>5780</v>
      </c>
      <c r="AB821" s="19" t="s">
        <v>6443</v>
      </c>
      <c r="AC821" s="20" t="s">
        <v>14386</v>
      </c>
    </row>
    <row r="822" spans="1:29" ht="22.5" customHeight="1" x14ac:dyDescent="0.35">
      <c r="A822" s="33">
        <v>820</v>
      </c>
      <c r="B822" s="20" t="s">
        <v>23027</v>
      </c>
      <c r="C822" s="20" t="s">
        <v>50</v>
      </c>
      <c r="D822" s="20" t="str">
        <f t="shared" si="15"/>
        <v>THĐang học</v>
      </c>
      <c r="E822" s="20" t="s">
        <v>6332</v>
      </c>
      <c r="F822" s="20" t="s">
        <v>78</v>
      </c>
      <c r="G822" s="20" t="s">
        <v>6127</v>
      </c>
      <c r="H822" s="20" t="s">
        <v>5961</v>
      </c>
      <c r="I822" s="20" t="s">
        <v>23028</v>
      </c>
      <c r="J822" s="33" t="s">
        <v>10223</v>
      </c>
      <c r="K822" s="215" t="s">
        <v>10224</v>
      </c>
      <c r="L822" s="20">
        <f t="shared" si="16"/>
        <v>24</v>
      </c>
      <c r="M822" s="20">
        <f t="shared" si="17"/>
        <v>12</v>
      </c>
      <c r="N822" s="20">
        <f t="shared" si="18"/>
        <v>2021</v>
      </c>
      <c r="O822" s="20">
        <v>72</v>
      </c>
      <c r="P822" s="209">
        <f t="shared" si="19"/>
        <v>46745</v>
      </c>
      <c r="Q822" s="20"/>
      <c r="R822" s="20" t="s">
        <v>23027</v>
      </c>
      <c r="S822" s="19" t="s">
        <v>23029</v>
      </c>
      <c r="T822" s="19" t="s">
        <v>3230</v>
      </c>
      <c r="U822" s="19" t="s">
        <v>316</v>
      </c>
      <c r="V822" s="209">
        <v>35855</v>
      </c>
      <c r="W822" s="20" t="s">
        <v>75</v>
      </c>
      <c r="X822" s="20">
        <v>16</v>
      </c>
      <c r="Y822" s="33" t="s">
        <v>23030</v>
      </c>
      <c r="Z822" s="19" t="s">
        <v>62</v>
      </c>
      <c r="AA822" s="20" t="s">
        <v>5780</v>
      </c>
      <c r="AB822" s="19" t="s">
        <v>6443</v>
      </c>
      <c r="AC822" s="20" t="s">
        <v>14386</v>
      </c>
    </row>
    <row r="823" spans="1:29" ht="22.5" customHeight="1" x14ac:dyDescent="0.35">
      <c r="A823" s="33">
        <v>821</v>
      </c>
      <c r="B823" s="20" t="s">
        <v>23031</v>
      </c>
      <c r="C823" s="20" t="s">
        <v>50</v>
      </c>
      <c r="D823" s="20" t="str">
        <f t="shared" si="15"/>
        <v>THĐang học</v>
      </c>
      <c r="E823" s="20" t="s">
        <v>6332</v>
      </c>
      <c r="F823" s="20" t="s">
        <v>78</v>
      </c>
      <c r="G823" s="20" t="s">
        <v>6127</v>
      </c>
      <c r="H823" s="20" t="s">
        <v>5961</v>
      </c>
      <c r="I823" s="20" t="s">
        <v>23032</v>
      </c>
      <c r="J823" s="33" t="s">
        <v>11630</v>
      </c>
      <c r="K823" s="215" t="s">
        <v>11631</v>
      </c>
      <c r="L823" s="20">
        <f t="shared" si="16"/>
        <v>11</v>
      </c>
      <c r="M823" s="20">
        <f t="shared" si="17"/>
        <v>11</v>
      </c>
      <c r="N823" s="20">
        <f t="shared" si="18"/>
        <v>2021</v>
      </c>
      <c r="O823" s="20">
        <v>72</v>
      </c>
      <c r="P823" s="209">
        <f t="shared" si="19"/>
        <v>46702</v>
      </c>
      <c r="Q823" s="20"/>
      <c r="R823" s="20" t="s">
        <v>23031</v>
      </c>
      <c r="S823" s="19" t="s">
        <v>16967</v>
      </c>
      <c r="T823" s="19" t="s">
        <v>435</v>
      </c>
      <c r="U823" s="19" t="s">
        <v>804</v>
      </c>
      <c r="V823" s="209">
        <v>34952</v>
      </c>
      <c r="W823" s="20" t="s">
        <v>75</v>
      </c>
      <c r="X823" s="20">
        <v>16</v>
      </c>
      <c r="Y823" s="33" t="s">
        <v>23033</v>
      </c>
      <c r="Z823" s="19" t="s">
        <v>211</v>
      </c>
      <c r="AA823" s="20" t="s">
        <v>5780</v>
      </c>
      <c r="AB823" s="19" t="s">
        <v>6443</v>
      </c>
      <c r="AC823" s="20" t="s">
        <v>14386</v>
      </c>
    </row>
    <row r="824" spans="1:29" ht="22.5" customHeight="1" x14ac:dyDescent="0.35">
      <c r="A824" s="33">
        <v>822</v>
      </c>
      <c r="B824" s="20" t="s">
        <v>23034</v>
      </c>
      <c r="C824" s="20" t="s">
        <v>50</v>
      </c>
      <c r="D824" s="20" t="str">
        <f t="shared" si="15"/>
        <v>THĐang học</v>
      </c>
      <c r="E824" s="20" t="s">
        <v>6332</v>
      </c>
      <c r="F824" s="20" t="s">
        <v>78</v>
      </c>
      <c r="G824" s="20" t="s">
        <v>6127</v>
      </c>
      <c r="H824" s="20" t="s">
        <v>5961</v>
      </c>
      <c r="I824" s="20" t="s">
        <v>23035</v>
      </c>
      <c r="J824" s="33" t="s">
        <v>830</v>
      </c>
      <c r="K824" s="215" t="s">
        <v>831</v>
      </c>
      <c r="L824" s="20">
        <f t="shared" si="16"/>
        <v>30</v>
      </c>
      <c r="M824" s="20">
        <f t="shared" si="17"/>
        <v>12</v>
      </c>
      <c r="N824" s="20">
        <f t="shared" si="18"/>
        <v>2021</v>
      </c>
      <c r="O824" s="20">
        <v>72</v>
      </c>
      <c r="P824" s="209">
        <f t="shared" si="19"/>
        <v>46751</v>
      </c>
      <c r="Q824" s="20"/>
      <c r="R824" s="20" t="s">
        <v>23034</v>
      </c>
      <c r="S824" s="19" t="s">
        <v>14131</v>
      </c>
      <c r="T824" s="19" t="s">
        <v>5260</v>
      </c>
      <c r="U824" s="19" t="s">
        <v>575</v>
      </c>
      <c r="V824" s="209">
        <v>33311</v>
      </c>
      <c r="W824" s="20" t="s">
        <v>44</v>
      </c>
      <c r="X824" s="20">
        <v>16</v>
      </c>
      <c r="Y824" s="33" t="s">
        <v>23033</v>
      </c>
      <c r="Z824" s="19" t="s">
        <v>211</v>
      </c>
      <c r="AA824" s="20" t="s">
        <v>5780</v>
      </c>
      <c r="AB824" s="19" t="s">
        <v>6443</v>
      </c>
      <c r="AC824" s="20" t="s">
        <v>14386</v>
      </c>
    </row>
    <row r="825" spans="1:29" ht="22.5" customHeight="1" x14ac:dyDescent="0.35">
      <c r="A825" s="33">
        <v>823</v>
      </c>
      <c r="B825" s="20" t="s">
        <v>23036</v>
      </c>
      <c r="C825" s="20" t="s">
        <v>50</v>
      </c>
      <c r="D825" s="20" t="str">
        <f t="shared" si="15"/>
        <v>THĐang học</v>
      </c>
      <c r="E825" s="20" t="s">
        <v>6332</v>
      </c>
      <c r="F825" s="20" t="s">
        <v>78</v>
      </c>
      <c r="G825" s="20" t="s">
        <v>6127</v>
      </c>
      <c r="H825" s="20" t="s">
        <v>5961</v>
      </c>
      <c r="I825" s="20" t="s">
        <v>23037</v>
      </c>
      <c r="J825" s="33" t="s">
        <v>11630</v>
      </c>
      <c r="K825" s="215" t="s">
        <v>11631</v>
      </c>
      <c r="L825" s="20">
        <f t="shared" si="16"/>
        <v>11</v>
      </c>
      <c r="M825" s="20">
        <f t="shared" si="17"/>
        <v>11</v>
      </c>
      <c r="N825" s="20">
        <f t="shared" si="18"/>
        <v>2021</v>
      </c>
      <c r="O825" s="20">
        <v>72</v>
      </c>
      <c r="P825" s="209">
        <f t="shared" si="19"/>
        <v>46702</v>
      </c>
      <c r="Q825" s="20"/>
      <c r="R825" s="20" t="s">
        <v>23036</v>
      </c>
      <c r="S825" s="19" t="s">
        <v>23038</v>
      </c>
      <c r="T825" s="19" t="s">
        <v>23039</v>
      </c>
      <c r="U825" s="19" t="s">
        <v>688</v>
      </c>
      <c r="V825" s="209">
        <v>30878</v>
      </c>
      <c r="W825" s="20" t="s">
        <v>75</v>
      </c>
      <c r="X825" s="20">
        <v>16</v>
      </c>
      <c r="Y825" s="33" t="s">
        <v>23040</v>
      </c>
      <c r="Z825" s="19" t="s">
        <v>279</v>
      </c>
      <c r="AA825" s="20" t="s">
        <v>5780</v>
      </c>
      <c r="AB825" s="19" t="s">
        <v>6443</v>
      </c>
      <c r="AC825" s="20" t="s">
        <v>14386</v>
      </c>
    </row>
    <row r="826" spans="1:29" ht="22.5" customHeight="1" x14ac:dyDescent="0.35">
      <c r="A826" s="33">
        <v>824</v>
      </c>
      <c r="B826" s="20" t="s">
        <v>23041</v>
      </c>
      <c r="C826" s="20" t="s">
        <v>50</v>
      </c>
      <c r="D826" s="20" t="str">
        <f t="shared" si="15"/>
        <v>THĐang học</v>
      </c>
      <c r="E826" s="20" t="s">
        <v>6332</v>
      </c>
      <c r="F826" s="20" t="s">
        <v>78</v>
      </c>
      <c r="G826" s="20" t="s">
        <v>6127</v>
      </c>
      <c r="H826" s="20" t="s">
        <v>5961</v>
      </c>
      <c r="I826" s="20" t="s">
        <v>23042</v>
      </c>
      <c r="J826" s="33" t="s">
        <v>10629</v>
      </c>
      <c r="K826" s="215" t="s">
        <v>10630</v>
      </c>
      <c r="L826" s="20">
        <f t="shared" si="16"/>
        <v>28</v>
      </c>
      <c r="M826" s="20">
        <f t="shared" si="17"/>
        <v>9</v>
      </c>
      <c r="N826" s="20">
        <f t="shared" si="18"/>
        <v>2021</v>
      </c>
      <c r="O826" s="20">
        <v>72</v>
      </c>
      <c r="P826" s="209">
        <f t="shared" si="19"/>
        <v>46658</v>
      </c>
      <c r="Q826" s="20"/>
      <c r="R826" s="20" t="s">
        <v>23041</v>
      </c>
      <c r="S826" s="19" t="s">
        <v>23043</v>
      </c>
      <c r="T826" s="19" t="s">
        <v>14940</v>
      </c>
      <c r="U826" s="19" t="s">
        <v>12073</v>
      </c>
      <c r="V826" s="210">
        <v>26654</v>
      </c>
      <c r="W826" s="20" t="s">
        <v>75</v>
      </c>
      <c r="X826" s="20">
        <v>16</v>
      </c>
      <c r="Y826" s="33" t="s">
        <v>23044</v>
      </c>
      <c r="Z826" s="19" t="s">
        <v>279</v>
      </c>
      <c r="AA826" s="20" t="s">
        <v>5780</v>
      </c>
      <c r="AB826" s="19" t="s">
        <v>6443</v>
      </c>
      <c r="AC826" s="20" t="s">
        <v>14386</v>
      </c>
    </row>
    <row r="827" spans="1:29" ht="22.5" customHeight="1" x14ac:dyDescent="0.35">
      <c r="A827" s="33">
        <v>825</v>
      </c>
      <c r="B827" s="20" t="s">
        <v>23045</v>
      </c>
      <c r="C827" s="20" t="s">
        <v>50</v>
      </c>
      <c r="D827" s="20" t="str">
        <f t="shared" si="15"/>
        <v>THĐang học</v>
      </c>
      <c r="E827" s="20" t="s">
        <v>6332</v>
      </c>
      <c r="F827" s="20" t="s">
        <v>78</v>
      </c>
      <c r="G827" s="20" t="s">
        <v>6127</v>
      </c>
      <c r="H827" s="20" t="s">
        <v>5961</v>
      </c>
      <c r="I827" s="20" t="s">
        <v>23046</v>
      </c>
      <c r="J827" s="33" t="s">
        <v>10223</v>
      </c>
      <c r="K827" s="215" t="s">
        <v>10224</v>
      </c>
      <c r="L827" s="20">
        <f t="shared" si="16"/>
        <v>24</v>
      </c>
      <c r="M827" s="20">
        <f t="shared" si="17"/>
        <v>12</v>
      </c>
      <c r="N827" s="20">
        <f t="shared" si="18"/>
        <v>2021</v>
      </c>
      <c r="O827" s="20">
        <v>72</v>
      </c>
      <c r="P827" s="209">
        <f t="shared" si="19"/>
        <v>46745</v>
      </c>
      <c r="Q827" s="20"/>
      <c r="R827" s="20" t="s">
        <v>23045</v>
      </c>
      <c r="S827" s="19" t="s">
        <v>23047</v>
      </c>
      <c r="T827" s="19" t="s">
        <v>702</v>
      </c>
      <c r="U827" s="19" t="s">
        <v>5421</v>
      </c>
      <c r="V827" s="209">
        <v>33209</v>
      </c>
      <c r="W827" s="20" t="s">
        <v>44</v>
      </c>
      <c r="X827" s="20">
        <v>16</v>
      </c>
      <c r="Y827" s="33" t="s">
        <v>23044</v>
      </c>
      <c r="Z827" s="19" t="s">
        <v>279</v>
      </c>
      <c r="AA827" s="20" t="s">
        <v>5780</v>
      </c>
      <c r="AB827" s="19" t="s">
        <v>6443</v>
      </c>
      <c r="AC827" s="20" t="s">
        <v>14386</v>
      </c>
    </row>
    <row r="828" spans="1:29" ht="22.5" customHeight="1" x14ac:dyDescent="0.35">
      <c r="A828" s="33">
        <v>826</v>
      </c>
      <c r="B828" s="20" t="s">
        <v>23048</v>
      </c>
      <c r="C828" s="20" t="s">
        <v>50</v>
      </c>
      <c r="D828" s="20" t="str">
        <f t="shared" si="15"/>
        <v>THĐang học</v>
      </c>
      <c r="E828" s="20" t="s">
        <v>6332</v>
      </c>
      <c r="F828" s="20" t="s">
        <v>78</v>
      </c>
      <c r="G828" s="20" t="s">
        <v>6127</v>
      </c>
      <c r="H828" s="20" t="s">
        <v>5961</v>
      </c>
      <c r="I828" s="20" t="s">
        <v>23049</v>
      </c>
      <c r="J828" s="33" t="s">
        <v>859</v>
      </c>
      <c r="K828" s="215" t="s">
        <v>860</v>
      </c>
      <c r="L828" s="20">
        <f t="shared" si="16"/>
        <v>31</v>
      </c>
      <c r="M828" s="20">
        <f t="shared" si="17"/>
        <v>10</v>
      </c>
      <c r="N828" s="20">
        <f t="shared" si="18"/>
        <v>2022</v>
      </c>
      <c r="O828" s="20">
        <v>72</v>
      </c>
      <c r="P828" s="209">
        <f t="shared" si="19"/>
        <v>47057</v>
      </c>
      <c r="Q828" s="20"/>
      <c r="R828" s="20" t="s">
        <v>23048</v>
      </c>
      <c r="S828" s="19" t="s">
        <v>23050</v>
      </c>
      <c r="T828" s="19" t="s">
        <v>1603</v>
      </c>
      <c r="U828" s="19" t="s">
        <v>374</v>
      </c>
      <c r="V828" s="209">
        <v>33103</v>
      </c>
      <c r="W828" s="20" t="s">
        <v>44</v>
      </c>
      <c r="X828" s="20">
        <v>18</v>
      </c>
      <c r="Y828" s="33" t="s">
        <v>23051</v>
      </c>
      <c r="Z828" s="19" t="s">
        <v>46</v>
      </c>
      <c r="AA828" s="20" t="s">
        <v>5780</v>
      </c>
      <c r="AB828" s="19" t="s">
        <v>6443</v>
      </c>
      <c r="AC828" s="20" t="s">
        <v>14386</v>
      </c>
    </row>
    <row r="829" spans="1:29" ht="22.5" customHeight="1" x14ac:dyDescent="0.35">
      <c r="A829" s="33">
        <v>827</v>
      </c>
      <c r="B829" s="20" t="s">
        <v>23052</v>
      </c>
      <c r="C829" s="20" t="s">
        <v>50</v>
      </c>
      <c r="D829" s="20" t="str">
        <f t="shared" si="15"/>
        <v>NAĐang học</v>
      </c>
      <c r="E829" s="20" t="s">
        <v>6332</v>
      </c>
      <c r="F829" s="20" t="s">
        <v>78</v>
      </c>
      <c r="G829" s="20" t="s">
        <v>6127</v>
      </c>
      <c r="H829" s="20" t="s">
        <v>5264</v>
      </c>
      <c r="I829" s="20" t="s">
        <v>23053</v>
      </c>
      <c r="J829" s="33" t="s">
        <v>1337</v>
      </c>
      <c r="K829" s="215" t="s">
        <v>1338</v>
      </c>
      <c r="L829" s="20">
        <f t="shared" si="16"/>
        <v>8</v>
      </c>
      <c r="M829" s="20">
        <f t="shared" si="17"/>
        <v>1</v>
      </c>
      <c r="N829" s="20">
        <f t="shared" si="18"/>
        <v>2021</v>
      </c>
      <c r="O829" s="215">
        <v>96</v>
      </c>
      <c r="P829" s="209">
        <f t="shared" si="19"/>
        <v>47126</v>
      </c>
      <c r="Q829" s="20"/>
      <c r="R829" s="20" t="s">
        <v>23052</v>
      </c>
      <c r="S829" s="19" t="s">
        <v>11275</v>
      </c>
      <c r="T829" s="19" t="s">
        <v>1006</v>
      </c>
      <c r="U829" s="19" t="s">
        <v>804</v>
      </c>
      <c r="V829" s="209">
        <v>30954</v>
      </c>
      <c r="W829" s="20" t="s">
        <v>44</v>
      </c>
      <c r="X829" s="20">
        <v>14</v>
      </c>
      <c r="Y829" s="33" t="s">
        <v>23054</v>
      </c>
      <c r="Z829" s="19" t="s">
        <v>62</v>
      </c>
      <c r="AA829" s="20" t="s">
        <v>6411</v>
      </c>
      <c r="AB829" s="19" t="s">
        <v>6413</v>
      </c>
      <c r="AC829" s="20" t="s">
        <v>14386</v>
      </c>
    </row>
    <row r="830" spans="1:29" ht="22.5" customHeight="1" x14ac:dyDescent="0.35">
      <c r="A830" s="33">
        <v>828</v>
      </c>
      <c r="B830" s="20" t="s">
        <v>23055</v>
      </c>
      <c r="C830" s="20" t="s">
        <v>50</v>
      </c>
      <c r="D830" s="20" t="str">
        <f t="shared" si="15"/>
        <v>VPĐang học</v>
      </c>
      <c r="E830" s="20" t="s">
        <v>6332</v>
      </c>
      <c r="F830" s="20" t="s">
        <v>78</v>
      </c>
      <c r="G830" s="20" t="s">
        <v>6127</v>
      </c>
      <c r="H830" s="20" t="s">
        <v>5916</v>
      </c>
      <c r="I830" s="20" t="s">
        <v>23056</v>
      </c>
      <c r="J830" s="33" t="s">
        <v>160</v>
      </c>
      <c r="K830" s="215" t="s">
        <v>161</v>
      </c>
      <c r="L830" s="20">
        <f t="shared" si="16"/>
        <v>31</v>
      </c>
      <c r="M830" s="20">
        <f t="shared" si="17"/>
        <v>3</v>
      </c>
      <c r="N830" s="20">
        <f t="shared" si="18"/>
        <v>2020</v>
      </c>
      <c r="O830" s="20">
        <v>96</v>
      </c>
      <c r="P830" s="209">
        <f t="shared" si="19"/>
        <v>46843</v>
      </c>
      <c r="Q830" s="20"/>
      <c r="R830" s="20" t="s">
        <v>23055</v>
      </c>
      <c r="S830" s="19" t="s">
        <v>23057</v>
      </c>
      <c r="T830" s="19" t="s">
        <v>23058</v>
      </c>
      <c r="U830" s="19" t="s">
        <v>158</v>
      </c>
      <c r="V830" s="209">
        <v>26808</v>
      </c>
      <c r="W830" s="20" t="s">
        <v>75</v>
      </c>
      <c r="X830" s="20">
        <v>13</v>
      </c>
      <c r="Y830" s="33" t="s">
        <v>23059</v>
      </c>
      <c r="Z830" s="19" t="s">
        <v>121</v>
      </c>
      <c r="AA830" s="20" t="s">
        <v>6148</v>
      </c>
      <c r="AB830" s="19" t="s">
        <v>14641</v>
      </c>
      <c r="AC830" s="20" t="s">
        <v>14386</v>
      </c>
    </row>
    <row r="831" spans="1:29" ht="22.5" customHeight="1" x14ac:dyDescent="0.35">
      <c r="A831" s="33">
        <v>829</v>
      </c>
      <c r="B831" s="20" t="s">
        <v>23060</v>
      </c>
      <c r="C831" s="20" t="s">
        <v>50</v>
      </c>
      <c r="D831" s="20" t="str">
        <f t="shared" si="15"/>
        <v>VPĐang học</v>
      </c>
      <c r="E831" s="20" t="s">
        <v>6332</v>
      </c>
      <c r="F831" s="20" t="s">
        <v>78</v>
      </c>
      <c r="G831" s="20" t="s">
        <v>6127</v>
      </c>
      <c r="H831" s="20" t="s">
        <v>5916</v>
      </c>
      <c r="I831" s="20" t="s">
        <v>23061</v>
      </c>
      <c r="J831" s="33" t="s">
        <v>23062</v>
      </c>
      <c r="K831" s="215" t="s">
        <v>21200</v>
      </c>
      <c r="L831" s="20">
        <f t="shared" si="16"/>
        <v>15</v>
      </c>
      <c r="M831" s="20">
        <f t="shared" si="17"/>
        <v>6</v>
      </c>
      <c r="N831" s="20">
        <f t="shared" si="18"/>
        <v>2020</v>
      </c>
      <c r="O831" s="20">
        <v>96</v>
      </c>
      <c r="P831" s="209">
        <f t="shared" si="19"/>
        <v>46919</v>
      </c>
      <c r="Q831" s="20"/>
      <c r="R831" s="20" t="s">
        <v>23060</v>
      </c>
      <c r="S831" s="19" t="s">
        <v>23063</v>
      </c>
      <c r="T831" s="19" t="s">
        <v>11673</v>
      </c>
      <c r="U831" s="19" t="s">
        <v>4937</v>
      </c>
      <c r="V831" s="209">
        <v>28906</v>
      </c>
      <c r="W831" s="20" t="s">
        <v>75</v>
      </c>
      <c r="X831" s="20">
        <v>13</v>
      </c>
      <c r="Y831" s="33" t="s">
        <v>23059</v>
      </c>
      <c r="Z831" s="19" t="s">
        <v>121</v>
      </c>
      <c r="AA831" s="20" t="s">
        <v>6148</v>
      </c>
      <c r="AB831" s="19" t="s">
        <v>14641</v>
      </c>
      <c r="AC831" s="20" t="s">
        <v>14386</v>
      </c>
    </row>
    <row r="832" spans="1:29" ht="22.5" customHeight="1" x14ac:dyDescent="0.35">
      <c r="A832" s="33">
        <v>830</v>
      </c>
      <c r="B832" s="20" t="s">
        <v>23064</v>
      </c>
      <c r="C832" s="20" t="s">
        <v>50</v>
      </c>
      <c r="D832" s="20" t="str">
        <f t="shared" si="15"/>
        <v>VPĐang học</v>
      </c>
      <c r="E832" s="20" t="s">
        <v>6332</v>
      </c>
      <c r="F832" s="20" t="s">
        <v>78</v>
      </c>
      <c r="G832" s="20" t="s">
        <v>6127</v>
      </c>
      <c r="H832" s="20" t="s">
        <v>5916</v>
      </c>
      <c r="I832" s="20" t="s">
        <v>23065</v>
      </c>
      <c r="J832" s="33" t="s">
        <v>23062</v>
      </c>
      <c r="K832" s="215" t="s">
        <v>21200</v>
      </c>
      <c r="L832" s="20">
        <f t="shared" si="16"/>
        <v>15</v>
      </c>
      <c r="M832" s="20">
        <f t="shared" si="17"/>
        <v>6</v>
      </c>
      <c r="N832" s="20">
        <f t="shared" si="18"/>
        <v>2020</v>
      </c>
      <c r="O832" s="20">
        <v>96</v>
      </c>
      <c r="P832" s="209">
        <f t="shared" si="19"/>
        <v>46919</v>
      </c>
      <c r="Q832" s="20"/>
      <c r="R832" s="20" t="s">
        <v>23064</v>
      </c>
      <c r="S832" s="19" t="s">
        <v>23066</v>
      </c>
      <c r="T832" s="19" t="s">
        <v>954</v>
      </c>
      <c r="U832" s="19" t="s">
        <v>4937</v>
      </c>
      <c r="V832" s="210">
        <v>31705</v>
      </c>
      <c r="W832" s="20" t="s">
        <v>75</v>
      </c>
      <c r="X832" s="20">
        <v>13</v>
      </c>
      <c r="Y832" s="33" t="s">
        <v>23059</v>
      </c>
      <c r="Z832" s="19" t="s">
        <v>121</v>
      </c>
      <c r="AA832" s="20" t="s">
        <v>6148</v>
      </c>
      <c r="AB832" s="19" t="s">
        <v>14641</v>
      </c>
      <c r="AC832" s="20" t="s">
        <v>14386</v>
      </c>
    </row>
    <row r="833" spans="1:29" ht="22.5" customHeight="1" x14ac:dyDescent="0.35">
      <c r="A833" s="33">
        <v>831</v>
      </c>
      <c r="B833" s="20" t="s">
        <v>23067</v>
      </c>
      <c r="C833" s="20" t="s">
        <v>50</v>
      </c>
      <c r="D833" s="20" t="str">
        <f t="shared" si="15"/>
        <v>DTĐang học</v>
      </c>
      <c r="E833" s="20" t="s">
        <v>6332</v>
      </c>
      <c r="F833" s="20" t="s">
        <v>78</v>
      </c>
      <c r="G833" s="20" t="s">
        <v>6127</v>
      </c>
      <c r="H833" s="20" t="s">
        <v>5916</v>
      </c>
      <c r="I833" s="20" t="s">
        <v>23068</v>
      </c>
      <c r="J833" s="33" t="s">
        <v>23062</v>
      </c>
      <c r="K833" s="215" t="s">
        <v>21200</v>
      </c>
      <c r="L833" s="20">
        <f t="shared" si="16"/>
        <v>15</v>
      </c>
      <c r="M833" s="20">
        <f t="shared" si="17"/>
        <v>6</v>
      </c>
      <c r="N833" s="20">
        <f t="shared" si="18"/>
        <v>2020</v>
      </c>
      <c r="O833" s="20">
        <v>96</v>
      </c>
      <c r="P833" s="209">
        <f t="shared" si="19"/>
        <v>46919</v>
      </c>
      <c r="Q833" s="20"/>
      <c r="R833" s="20" t="s">
        <v>23067</v>
      </c>
      <c r="S833" s="19" t="s">
        <v>23069</v>
      </c>
      <c r="T833" s="19" t="s">
        <v>23070</v>
      </c>
      <c r="U833" s="19" t="s">
        <v>85</v>
      </c>
      <c r="V833" s="209">
        <v>35956</v>
      </c>
      <c r="W833" s="20" t="s">
        <v>75</v>
      </c>
      <c r="X833" s="20">
        <v>13</v>
      </c>
      <c r="Y833" s="33" t="s">
        <v>11157</v>
      </c>
      <c r="Z833" s="19" t="s">
        <v>234</v>
      </c>
      <c r="AA833" s="20" t="s">
        <v>6178</v>
      </c>
      <c r="AB833" s="19" t="s">
        <v>6179</v>
      </c>
      <c r="AC833" s="20" t="s">
        <v>14386</v>
      </c>
    </row>
    <row r="834" spans="1:29" ht="22.5" customHeight="1" x14ac:dyDescent="0.35">
      <c r="A834" s="33">
        <v>832</v>
      </c>
      <c r="B834" s="20" t="s">
        <v>23071</v>
      </c>
      <c r="C834" s="20" t="s">
        <v>50</v>
      </c>
      <c r="D834" s="20" t="str">
        <f t="shared" si="15"/>
        <v>VPĐang học</v>
      </c>
      <c r="E834" s="20" t="s">
        <v>6332</v>
      </c>
      <c r="F834" s="20" t="s">
        <v>78</v>
      </c>
      <c r="G834" s="20" t="s">
        <v>6127</v>
      </c>
      <c r="H834" s="20" t="s">
        <v>5916</v>
      </c>
      <c r="I834" s="20" t="s">
        <v>23072</v>
      </c>
      <c r="J834" s="33" t="s">
        <v>11177</v>
      </c>
      <c r="K834" s="215" t="s">
        <v>11178</v>
      </c>
      <c r="L834" s="20">
        <f t="shared" si="16"/>
        <v>23</v>
      </c>
      <c r="M834" s="20">
        <f t="shared" si="17"/>
        <v>4</v>
      </c>
      <c r="N834" s="20">
        <f t="shared" si="18"/>
        <v>2021</v>
      </c>
      <c r="O834" s="215">
        <v>96</v>
      </c>
      <c r="P834" s="209">
        <f t="shared" si="19"/>
        <v>47231</v>
      </c>
      <c r="Q834" s="20"/>
      <c r="R834" s="20" t="s">
        <v>23071</v>
      </c>
      <c r="S834" s="19" t="s">
        <v>22175</v>
      </c>
      <c r="T834" s="19" t="s">
        <v>1553</v>
      </c>
      <c r="U834" s="19" t="s">
        <v>804</v>
      </c>
      <c r="V834" s="209">
        <v>30957</v>
      </c>
      <c r="W834" s="20" t="s">
        <v>44</v>
      </c>
      <c r="X834" s="20">
        <v>15</v>
      </c>
      <c r="Y834" s="33" t="s">
        <v>23073</v>
      </c>
      <c r="Z834" s="19" t="s">
        <v>93</v>
      </c>
      <c r="AA834" s="20" t="s">
        <v>6148</v>
      </c>
      <c r="AB834" s="19" t="s">
        <v>14641</v>
      </c>
      <c r="AC834" s="20" t="s">
        <v>14386</v>
      </c>
    </row>
    <row r="835" spans="1:29" ht="22.5" customHeight="1" x14ac:dyDescent="0.35">
      <c r="A835" s="33">
        <v>833</v>
      </c>
      <c r="B835" s="20" t="s">
        <v>23074</v>
      </c>
      <c r="C835" s="20" t="s">
        <v>50</v>
      </c>
      <c r="D835" s="20" t="str">
        <f t="shared" si="15"/>
        <v>VPĐang học</v>
      </c>
      <c r="E835" s="20" t="s">
        <v>6332</v>
      </c>
      <c r="F835" s="20" t="s">
        <v>78</v>
      </c>
      <c r="G835" s="20" t="s">
        <v>6127</v>
      </c>
      <c r="H835" s="20" t="s">
        <v>5916</v>
      </c>
      <c r="I835" s="20" t="s">
        <v>23075</v>
      </c>
      <c r="J835" s="33" t="s">
        <v>11177</v>
      </c>
      <c r="K835" s="215" t="s">
        <v>11178</v>
      </c>
      <c r="L835" s="20">
        <f t="shared" si="16"/>
        <v>23</v>
      </c>
      <c r="M835" s="20">
        <f t="shared" si="17"/>
        <v>4</v>
      </c>
      <c r="N835" s="20">
        <f t="shared" si="18"/>
        <v>2021</v>
      </c>
      <c r="O835" s="215">
        <v>96</v>
      </c>
      <c r="P835" s="209">
        <f t="shared" si="19"/>
        <v>47231</v>
      </c>
      <c r="Q835" s="20"/>
      <c r="R835" s="20" t="s">
        <v>23074</v>
      </c>
      <c r="S835" s="19" t="s">
        <v>13679</v>
      </c>
      <c r="T835" s="19" t="s">
        <v>476</v>
      </c>
      <c r="U835" s="19" t="s">
        <v>173</v>
      </c>
      <c r="V835" s="209">
        <v>30107</v>
      </c>
      <c r="W835" s="20" t="s">
        <v>44</v>
      </c>
      <c r="X835" s="20">
        <v>15</v>
      </c>
      <c r="Y835" s="33" t="s">
        <v>23073</v>
      </c>
      <c r="Z835" s="19" t="s">
        <v>93</v>
      </c>
      <c r="AA835" s="20" t="s">
        <v>6148</v>
      </c>
      <c r="AB835" s="19" t="s">
        <v>14641</v>
      </c>
      <c r="AC835" s="20" t="s">
        <v>14386</v>
      </c>
    </row>
    <row r="836" spans="1:29" ht="22.5" customHeight="1" x14ac:dyDescent="0.35">
      <c r="A836" s="33">
        <v>834</v>
      </c>
      <c r="B836" s="20" t="s">
        <v>23076</v>
      </c>
      <c r="C836" s="20" t="s">
        <v>50</v>
      </c>
      <c r="D836" s="20" t="str">
        <f t="shared" si="15"/>
        <v>VPĐang học</v>
      </c>
      <c r="E836" s="20" t="s">
        <v>6332</v>
      </c>
      <c r="F836" s="20" t="s">
        <v>78</v>
      </c>
      <c r="G836" s="20" t="s">
        <v>6127</v>
      </c>
      <c r="H836" s="20" t="s">
        <v>5916</v>
      </c>
      <c r="I836" s="20" t="s">
        <v>23077</v>
      </c>
      <c r="J836" s="33" t="s">
        <v>11282</v>
      </c>
      <c r="K836" s="215" t="s">
        <v>11283</v>
      </c>
      <c r="L836" s="20">
        <f t="shared" si="16"/>
        <v>28</v>
      </c>
      <c r="M836" s="20">
        <f t="shared" si="17"/>
        <v>10</v>
      </c>
      <c r="N836" s="20">
        <f t="shared" si="18"/>
        <v>2021</v>
      </c>
      <c r="O836" s="20">
        <v>72</v>
      </c>
      <c r="P836" s="209">
        <f t="shared" si="19"/>
        <v>46688</v>
      </c>
      <c r="Q836" s="20"/>
      <c r="R836" s="20" t="s">
        <v>23076</v>
      </c>
      <c r="S836" s="19" t="s">
        <v>1619</v>
      </c>
      <c r="T836" s="19" t="s">
        <v>12819</v>
      </c>
      <c r="U836" s="19" t="s">
        <v>707</v>
      </c>
      <c r="V836" s="209">
        <v>32700</v>
      </c>
      <c r="W836" s="20" t="s">
        <v>44</v>
      </c>
      <c r="X836" s="20">
        <v>16</v>
      </c>
      <c r="Y836" s="33" t="s">
        <v>23078</v>
      </c>
      <c r="Z836" s="19" t="s">
        <v>46</v>
      </c>
      <c r="AA836" s="20" t="s">
        <v>6148</v>
      </c>
      <c r="AB836" s="19" t="s">
        <v>14641</v>
      </c>
      <c r="AC836" s="20" t="s">
        <v>14386</v>
      </c>
    </row>
    <row r="837" spans="1:29" ht="22.5" customHeight="1" x14ac:dyDescent="0.35">
      <c r="A837" s="33">
        <v>835</v>
      </c>
      <c r="B837" s="20" t="s">
        <v>23079</v>
      </c>
      <c r="C837" s="20" t="s">
        <v>50</v>
      </c>
      <c r="D837" s="20" t="str">
        <f t="shared" si="15"/>
        <v>VPĐang học</v>
      </c>
      <c r="E837" s="20" t="s">
        <v>6332</v>
      </c>
      <c r="F837" s="20" t="s">
        <v>78</v>
      </c>
      <c r="G837" s="20" t="s">
        <v>6127</v>
      </c>
      <c r="H837" s="20" t="s">
        <v>5916</v>
      </c>
      <c r="I837" s="20" t="s">
        <v>23080</v>
      </c>
      <c r="J837" s="33" t="s">
        <v>10629</v>
      </c>
      <c r="K837" s="215" t="s">
        <v>10630</v>
      </c>
      <c r="L837" s="20">
        <f t="shared" si="16"/>
        <v>28</v>
      </c>
      <c r="M837" s="20">
        <f t="shared" si="17"/>
        <v>9</v>
      </c>
      <c r="N837" s="20">
        <f t="shared" si="18"/>
        <v>2021</v>
      </c>
      <c r="O837" s="20">
        <v>72</v>
      </c>
      <c r="P837" s="209">
        <f t="shared" si="19"/>
        <v>46658</v>
      </c>
      <c r="Q837" s="20"/>
      <c r="R837" s="20" t="s">
        <v>23079</v>
      </c>
      <c r="S837" s="19" t="s">
        <v>23081</v>
      </c>
      <c r="T837" s="19" t="s">
        <v>23082</v>
      </c>
      <c r="U837" s="19" t="s">
        <v>23083</v>
      </c>
      <c r="V837" s="210">
        <v>31033</v>
      </c>
      <c r="W837" s="20" t="s">
        <v>75</v>
      </c>
      <c r="X837" s="20">
        <v>16</v>
      </c>
      <c r="Y837" s="33" t="s">
        <v>23084</v>
      </c>
      <c r="Z837" s="19" t="s">
        <v>62</v>
      </c>
      <c r="AA837" s="20" t="s">
        <v>6148</v>
      </c>
      <c r="AB837" s="19" t="s">
        <v>14641</v>
      </c>
      <c r="AC837" s="20" t="s">
        <v>14386</v>
      </c>
    </row>
    <row r="838" spans="1:29" ht="22.5" customHeight="1" x14ac:dyDescent="0.35">
      <c r="A838" s="33">
        <v>836</v>
      </c>
      <c r="B838" s="20" t="s">
        <v>23085</v>
      </c>
      <c r="C838" s="20" t="s">
        <v>50</v>
      </c>
      <c r="D838" s="20" t="str">
        <f t="shared" si="15"/>
        <v>VPĐang học</v>
      </c>
      <c r="E838" s="20" t="s">
        <v>6332</v>
      </c>
      <c r="F838" s="20" t="s">
        <v>78</v>
      </c>
      <c r="G838" s="20" t="s">
        <v>6127</v>
      </c>
      <c r="H838" s="20" t="s">
        <v>5916</v>
      </c>
      <c r="I838" s="20" t="s">
        <v>23086</v>
      </c>
      <c r="J838" s="33" t="s">
        <v>11630</v>
      </c>
      <c r="K838" s="215" t="s">
        <v>11631</v>
      </c>
      <c r="L838" s="20">
        <f t="shared" si="16"/>
        <v>11</v>
      </c>
      <c r="M838" s="20">
        <f t="shared" si="17"/>
        <v>11</v>
      </c>
      <c r="N838" s="20">
        <f t="shared" si="18"/>
        <v>2021</v>
      </c>
      <c r="O838" s="20">
        <v>72</v>
      </c>
      <c r="P838" s="209">
        <f t="shared" si="19"/>
        <v>46702</v>
      </c>
      <c r="Q838" s="20"/>
      <c r="R838" s="20" t="s">
        <v>23085</v>
      </c>
      <c r="S838" s="19" t="s">
        <v>23087</v>
      </c>
      <c r="T838" s="19" t="s">
        <v>23088</v>
      </c>
      <c r="U838" s="19" t="s">
        <v>688</v>
      </c>
      <c r="V838" s="210">
        <v>35062</v>
      </c>
      <c r="W838" s="20" t="s">
        <v>75</v>
      </c>
      <c r="X838" s="20">
        <v>16</v>
      </c>
      <c r="Y838" s="33" t="s">
        <v>23084</v>
      </c>
      <c r="Z838" s="19" t="s">
        <v>62</v>
      </c>
      <c r="AA838" s="20" t="s">
        <v>6148</v>
      </c>
      <c r="AB838" s="19" t="s">
        <v>14641</v>
      </c>
      <c r="AC838" s="20" t="s">
        <v>14386</v>
      </c>
    </row>
    <row r="839" spans="1:29" ht="22.5" customHeight="1" x14ac:dyDescent="0.35">
      <c r="A839" s="33">
        <v>837</v>
      </c>
      <c r="B839" s="20" t="s">
        <v>23089</v>
      </c>
      <c r="C839" s="20" t="s">
        <v>50</v>
      </c>
      <c r="D839" s="20" t="str">
        <f t="shared" si="15"/>
        <v>VPĐang học</v>
      </c>
      <c r="E839" s="20" t="s">
        <v>6332</v>
      </c>
      <c r="F839" s="20" t="s">
        <v>78</v>
      </c>
      <c r="G839" s="20" t="s">
        <v>6127</v>
      </c>
      <c r="H839" s="20" t="s">
        <v>5916</v>
      </c>
      <c r="I839" s="20" t="s">
        <v>23090</v>
      </c>
      <c r="J839" s="33" t="s">
        <v>10223</v>
      </c>
      <c r="K839" s="215" t="s">
        <v>10224</v>
      </c>
      <c r="L839" s="20">
        <f t="shared" si="16"/>
        <v>24</v>
      </c>
      <c r="M839" s="20">
        <f t="shared" si="17"/>
        <v>12</v>
      </c>
      <c r="N839" s="20">
        <f t="shared" si="18"/>
        <v>2021</v>
      </c>
      <c r="O839" s="20">
        <v>72</v>
      </c>
      <c r="P839" s="209">
        <f t="shared" si="19"/>
        <v>46745</v>
      </c>
      <c r="Q839" s="20"/>
      <c r="R839" s="20" t="s">
        <v>23089</v>
      </c>
      <c r="S839" s="19" t="s">
        <v>23091</v>
      </c>
      <c r="T839" s="19" t="s">
        <v>21564</v>
      </c>
      <c r="U839" s="19" t="s">
        <v>5368</v>
      </c>
      <c r="V839" s="209">
        <v>36694</v>
      </c>
      <c r="W839" s="20" t="s">
        <v>75</v>
      </c>
      <c r="X839" s="20">
        <v>16</v>
      </c>
      <c r="Y839" s="33" t="s">
        <v>23084</v>
      </c>
      <c r="Z839" s="19" t="s">
        <v>62</v>
      </c>
      <c r="AA839" s="20" t="s">
        <v>6148</v>
      </c>
      <c r="AB839" s="19" t="s">
        <v>14641</v>
      </c>
      <c r="AC839" s="20" t="s">
        <v>14386</v>
      </c>
    </row>
    <row r="840" spans="1:29" ht="22.5" customHeight="1" x14ac:dyDescent="0.35">
      <c r="A840" s="33">
        <v>838</v>
      </c>
      <c r="B840" s="20" t="s">
        <v>23092</v>
      </c>
      <c r="C840" s="20" t="s">
        <v>50</v>
      </c>
      <c r="D840" s="20" t="str">
        <f t="shared" si="15"/>
        <v>VPĐang học</v>
      </c>
      <c r="E840" s="20" t="s">
        <v>6332</v>
      </c>
      <c r="F840" s="20" t="s">
        <v>78</v>
      </c>
      <c r="G840" s="20" t="s">
        <v>6127</v>
      </c>
      <c r="H840" s="20" t="s">
        <v>5916</v>
      </c>
      <c r="I840" s="20" t="s">
        <v>23093</v>
      </c>
      <c r="J840" s="33" t="s">
        <v>10263</v>
      </c>
      <c r="K840" s="215" t="s">
        <v>10264</v>
      </c>
      <c r="L840" s="20">
        <f t="shared" si="16"/>
        <v>17</v>
      </c>
      <c r="M840" s="20">
        <f t="shared" si="17"/>
        <v>9</v>
      </c>
      <c r="N840" s="20">
        <f t="shared" si="18"/>
        <v>2021</v>
      </c>
      <c r="O840" s="20">
        <v>72</v>
      </c>
      <c r="P840" s="209">
        <f t="shared" si="19"/>
        <v>46647</v>
      </c>
      <c r="Q840" s="20"/>
      <c r="R840" s="20" t="s">
        <v>23092</v>
      </c>
      <c r="S840" s="19" t="s">
        <v>23094</v>
      </c>
      <c r="T840" s="19" t="s">
        <v>23095</v>
      </c>
      <c r="U840" s="19" t="s">
        <v>1108</v>
      </c>
      <c r="V840" s="209">
        <v>35211</v>
      </c>
      <c r="W840" s="20" t="s">
        <v>44</v>
      </c>
      <c r="X840" s="20">
        <v>16</v>
      </c>
      <c r="Y840" s="33" t="s">
        <v>23096</v>
      </c>
      <c r="Z840" s="19" t="s">
        <v>279</v>
      </c>
      <c r="AA840" s="20" t="s">
        <v>6148</v>
      </c>
      <c r="AB840" s="19" t="s">
        <v>14641</v>
      </c>
      <c r="AC840" s="20" t="s">
        <v>14386</v>
      </c>
    </row>
    <row r="841" spans="1:29" ht="22.5" customHeight="1" x14ac:dyDescent="0.35">
      <c r="A841" s="33">
        <v>839</v>
      </c>
      <c r="B841" s="20" t="s">
        <v>23097</v>
      </c>
      <c r="C841" s="20" t="s">
        <v>50</v>
      </c>
      <c r="D841" s="20" t="str">
        <f t="shared" si="15"/>
        <v>VPĐang học</v>
      </c>
      <c r="E841" s="20" t="s">
        <v>6332</v>
      </c>
      <c r="F841" s="20" t="s">
        <v>78</v>
      </c>
      <c r="G841" s="20" t="s">
        <v>6127</v>
      </c>
      <c r="H841" s="20" t="s">
        <v>5916</v>
      </c>
      <c r="I841" s="20" t="s">
        <v>23098</v>
      </c>
      <c r="J841" s="33" t="s">
        <v>11630</v>
      </c>
      <c r="K841" s="215" t="s">
        <v>11631</v>
      </c>
      <c r="L841" s="20">
        <f t="shared" si="16"/>
        <v>11</v>
      </c>
      <c r="M841" s="20">
        <f t="shared" si="17"/>
        <v>11</v>
      </c>
      <c r="N841" s="20">
        <f t="shared" si="18"/>
        <v>2021</v>
      </c>
      <c r="O841" s="20">
        <v>72</v>
      </c>
      <c r="P841" s="209">
        <f t="shared" si="19"/>
        <v>46702</v>
      </c>
      <c r="Q841" s="20"/>
      <c r="R841" s="20" t="s">
        <v>23097</v>
      </c>
      <c r="S841" s="19" t="s">
        <v>12803</v>
      </c>
      <c r="T841" s="19" t="s">
        <v>702</v>
      </c>
      <c r="U841" s="19" t="s">
        <v>662</v>
      </c>
      <c r="V841" s="209">
        <v>34530</v>
      </c>
      <c r="W841" s="20" t="s">
        <v>44</v>
      </c>
      <c r="X841" s="20">
        <v>16</v>
      </c>
      <c r="Y841" s="33" t="s">
        <v>23096</v>
      </c>
      <c r="Z841" s="19" t="s">
        <v>279</v>
      </c>
      <c r="AA841" s="20" t="s">
        <v>6148</v>
      </c>
      <c r="AB841" s="19" t="s">
        <v>14641</v>
      </c>
      <c r="AC841" s="20" t="s">
        <v>14386</v>
      </c>
    </row>
    <row r="842" spans="1:29" ht="22.5" customHeight="1" x14ac:dyDescent="0.35">
      <c r="A842" s="33">
        <v>840</v>
      </c>
      <c r="B842" s="20" t="s">
        <v>23099</v>
      </c>
      <c r="C842" s="20" t="s">
        <v>50</v>
      </c>
      <c r="D842" s="20" t="str">
        <f t="shared" si="15"/>
        <v>VPĐang học</v>
      </c>
      <c r="E842" s="20" t="s">
        <v>6332</v>
      </c>
      <c r="F842" s="20" t="s">
        <v>78</v>
      </c>
      <c r="G842" s="20" t="s">
        <v>6127</v>
      </c>
      <c r="H842" s="20" t="s">
        <v>5916</v>
      </c>
      <c r="I842" s="20" t="s">
        <v>23100</v>
      </c>
      <c r="J842" s="33" t="s">
        <v>11630</v>
      </c>
      <c r="K842" s="215" t="s">
        <v>11631</v>
      </c>
      <c r="L842" s="20">
        <f t="shared" si="16"/>
        <v>11</v>
      </c>
      <c r="M842" s="20">
        <f t="shared" si="17"/>
        <v>11</v>
      </c>
      <c r="N842" s="20">
        <f t="shared" si="18"/>
        <v>2021</v>
      </c>
      <c r="O842" s="20">
        <v>72</v>
      </c>
      <c r="P842" s="209">
        <f t="shared" si="19"/>
        <v>46702</v>
      </c>
      <c r="Q842" s="20"/>
      <c r="R842" s="20" t="s">
        <v>23099</v>
      </c>
      <c r="S842" s="19" t="s">
        <v>23101</v>
      </c>
      <c r="T842" s="19" t="s">
        <v>618</v>
      </c>
      <c r="U842" s="19" t="s">
        <v>436</v>
      </c>
      <c r="V842" s="209">
        <v>30597</v>
      </c>
      <c r="W842" s="20" t="s">
        <v>75</v>
      </c>
      <c r="X842" s="20">
        <v>16</v>
      </c>
      <c r="Y842" s="33" t="s">
        <v>16321</v>
      </c>
      <c r="Z842" s="19" t="s">
        <v>279</v>
      </c>
      <c r="AA842" s="20" t="s">
        <v>6148</v>
      </c>
      <c r="AB842" s="19" t="s">
        <v>14641</v>
      </c>
      <c r="AC842" s="20" t="s">
        <v>14386</v>
      </c>
    </row>
    <row r="843" spans="1:29" ht="22.5" customHeight="1" x14ac:dyDescent="0.35">
      <c r="A843" s="33">
        <v>841</v>
      </c>
      <c r="B843" s="20" t="s">
        <v>23102</v>
      </c>
      <c r="C843" s="20" t="s">
        <v>50</v>
      </c>
      <c r="D843" s="20" t="str">
        <f t="shared" si="15"/>
        <v>VPĐang học</v>
      </c>
      <c r="E843" s="20" t="s">
        <v>6332</v>
      </c>
      <c r="F843" s="20" t="s">
        <v>78</v>
      </c>
      <c r="G843" s="20" t="s">
        <v>6127</v>
      </c>
      <c r="H843" s="20" t="s">
        <v>5916</v>
      </c>
      <c r="I843" s="20" t="s">
        <v>23103</v>
      </c>
      <c r="J843" s="33" t="s">
        <v>10223</v>
      </c>
      <c r="K843" s="215" t="s">
        <v>10224</v>
      </c>
      <c r="L843" s="20">
        <f t="shared" si="16"/>
        <v>24</v>
      </c>
      <c r="M843" s="20">
        <f t="shared" si="17"/>
        <v>12</v>
      </c>
      <c r="N843" s="20">
        <f t="shared" si="18"/>
        <v>2021</v>
      </c>
      <c r="O843" s="20">
        <v>72</v>
      </c>
      <c r="P843" s="209">
        <f t="shared" si="19"/>
        <v>46745</v>
      </c>
      <c r="Q843" s="20"/>
      <c r="R843" s="20" t="s">
        <v>23102</v>
      </c>
      <c r="S843" s="19" t="s">
        <v>23104</v>
      </c>
      <c r="T843" s="19" t="s">
        <v>10211</v>
      </c>
      <c r="U843" s="19" t="s">
        <v>1789</v>
      </c>
      <c r="V843" s="210">
        <v>33569</v>
      </c>
      <c r="W843" s="20" t="s">
        <v>75</v>
      </c>
      <c r="X843" s="20">
        <v>16</v>
      </c>
      <c r="Y843" s="33" t="s">
        <v>16321</v>
      </c>
      <c r="Z843" s="19" t="s">
        <v>279</v>
      </c>
      <c r="AA843" s="20" t="s">
        <v>6148</v>
      </c>
      <c r="AB843" s="19" t="s">
        <v>14641</v>
      </c>
      <c r="AC843" s="20" t="s">
        <v>14386</v>
      </c>
    </row>
    <row r="844" spans="1:29" ht="22.5" customHeight="1" x14ac:dyDescent="0.35">
      <c r="A844" s="33">
        <v>842</v>
      </c>
      <c r="B844" s="20" t="s">
        <v>23105</v>
      </c>
      <c r="C844" s="20" t="s">
        <v>50</v>
      </c>
      <c r="D844" s="20" t="str">
        <f t="shared" si="15"/>
        <v>VPĐang học</v>
      </c>
      <c r="E844" s="20" t="s">
        <v>6332</v>
      </c>
      <c r="F844" s="20" t="s">
        <v>78</v>
      </c>
      <c r="G844" s="20" t="s">
        <v>6127</v>
      </c>
      <c r="H844" s="20" t="s">
        <v>5916</v>
      </c>
      <c r="I844" s="20" t="s">
        <v>23106</v>
      </c>
      <c r="J844" s="33" t="s">
        <v>213</v>
      </c>
      <c r="K844" s="215" t="s">
        <v>214</v>
      </c>
      <c r="L844" s="20">
        <f t="shared" si="16"/>
        <v>29</v>
      </c>
      <c r="M844" s="20">
        <f t="shared" si="17"/>
        <v>4</v>
      </c>
      <c r="N844" s="20">
        <f t="shared" si="18"/>
        <v>2022</v>
      </c>
      <c r="O844" s="20">
        <v>72</v>
      </c>
      <c r="P844" s="209">
        <f t="shared" si="19"/>
        <v>46872</v>
      </c>
      <c r="Q844" s="20"/>
      <c r="R844" s="20" t="s">
        <v>23105</v>
      </c>
      <c r="S844" s="19" t="s">
        <v>23107</v>
      </c>
      <c r="T844" s="19" t="s">
        <v>431</v>
      </c>
      <c r="U844" s="19" t="s">
        <v>421</v>
      </c>
      <c r="V844" s="209">
        <v>33459</v>
      </c>
      <c r="W844" s="20" t="s">
        <v>75</v>
      </c>
      <c r="X844" s="20">
        <v>17</v>
      </c>
      <c r="Y844" s="33" t="s">
        <v>23108</v>
      </c>
      <c r="Z844" s="19" t="s">
        <v>62</v>
      </c>
      <c r="AA844" s="20" t="s">
        <v>6148</v>
      </c>
      <c r="AB844" s="19" t="s">
        <v>14641</v>
      </c>
      <c r="AC844" s="20" t="s">
        <v>14386</v>
      </c>
    </row>
    <row r="845" spans="1:29" ht="22.5" customHeight="1" x14ac:dyDescent="0.35">
      <c r="A845" s="33">
        <v>843</v>
      </c>
      <c r="B845" s="20" t="s">
        <v>23109</v>
      </c>
      <c r="C845" s="20" t="s">
        <v>50</v>
      </c>
      <c r="D845" s="20" t="str">
        <f t="shared" si="15"/>
        <v>VPĐang học</v>
      </c>
      <c r="E845" s="20" t="s">
        <v>6332</v>
      </c>
      <c r="F845" s="20" t="s">
        <v>78</v>
      </c>
      <c r="G845" s="20" t="s">
        <v>6127</v>
      </c>
      <c r="H845" s="20" t="s">
        <v>5916</v>
      </c>
      <c r="I845" s="20" t="s">
        <v>23110</v>
      </c>
      <c r="J845" s="33" t="s">
        <v>1417</v>
      </c>
      <c r="K845" s="215" t="s">
        <v>1418</v>
      </c>
      <c r="L845" s="20">
        <f t="shared" si="16"/>
        <v>26</v>
      </c>
      <c r="M845" s="20">
        <f t="shared" si="17"/>
        <v>5</v>
      </c>
      <c r="N845" s="20">
        <f t="shared" si="18"/>
        <v>2022</v>
      </c>
      <c r="O845" s="20">
        <v>72</v>
      </c>
      <c r="P845" s="209">
        <f t="shared" si="19"/>
        <v>46899</v>
      </c>
      <c r="Q845" s="20"/>
      <c r="R845" s="20" t="s">
        <v>23109</v>
      </c>
      <c r="S845" s="19" t="s">
        <v>13419</v>
      </c>
      <c r="T845" s="19" t="s">
        <v>898</v>
      </c>
      <c r="U845" s="19" t="s">
        <v>67</v>
      </c>
      <c r="V845" s="209">
        <v>31552</v>
      </c>
      <c r="W845" s="20" t="s">
        <v>44</v>
      </c>
      <c r="X845" s="20">
        <v>17</v>
      </c>
      <c r="Y845" s="33" t="s">
        <v>23111</v>
      </c>
      <c r="Z845" s="19" t="s">
        <v>93</v>
      </c>
      <c r="AA845" s="20" t="s">
        <v>6148</v>
      </c>
      <c r="AB845" s="19" t="s">
        <v>14641</v>
      </c>
      <c r="AC845" s="20" t="s">
        <v>14386</v>
      </c>
    </row>
    <row r="846" spans="1:29" ht="22.5" customHeight="1" x14ac:dyDescent="0.35">
      <c r="A846" s="33">
        <v>844</v>
      </c>
      <c r="B846" s="20" t="s">
        <v>23112</v>
      </c>
      <c r="C846" s="20" t="s">
        <v>50</v>
      </c>
      <c r="D846" s="20" t="str">
        <f t="shared" si="15"/>
        <v>VPĐang học</v>
      </c>
      <c r="E846" s="20" t="s">
        <v>6332</v>
      </c>
      <c r="F846" s="20" t="s">
        <v>78</v>
      </c>
      <c r="G846" s="20" t="s">
        <v>6127</v>
      </c>
      <c r="H846" s="20" t="s">
        <v>5916</v>
      </c>
      <c r="I846" s="20" t="s">
        <v>23113</v>
      </c>
      <c r="J846" s="33" t="s">
        <v>670</v>
      </c>
      <c r="K846" s="215" t="s">
        <v>671</v>
      </c>
      <c r="L846" s="20">
        <f t="shared" si="16"/>
        <v>3</v>
      </c>
      <c r="M846" s="20">
        <f t="shared" si="17"/>
        <v>6</v>
      </c>
      <c r="N846" s="20">
        <f t="shared" si="18"/>
        <v>2022</v>
      </c>
      <c r="O846" s="20">
        <v>72</v>
      </c>
      <c r="P846" s="209">
        <f t="shared" si="19"/>
        <v>46907</v>
      </c>
      <c r="Q846" s="20"/>
      <c r="R846" s="20" t="s">
        <v>23112</v>
      </c>
      <c r="S846" s="19" t="s">
        <v>17102</v>
      </c>
      <c r="T846" s="19" t="s">
        <v>17103</v>
      </c>
      <c r="U846" s="19" t="s">
        <v>153</v>
      </c>
      <c r="V846" s="209">
        <v>29242</v>
      </c>
      <c r="W846" s="20" t="s">
        <v>44</v>
      </c>
      <c r="X846" s="20">
        <v>17</v>
      </c>
      <c r="Y846" s="33" t="s">
        <v>23111</v>
      </c>
      <c r="Z846" s="19" t="s">
        <v>93</v>
      </c>
      <c r="AA846" s="20" t="s">
        <v>6148</v>
      </c>
      <c r="AB846" s="19" t="s">
        <v>14641</v>
      </c>
      <c r="AC846" s="20" t="s">
        <v>14386</v>
      </c>
    </row>
    <row r="847" spans="1:29" ht="22.5" customHeight="1" x14ac:dyDescent="0.35">
      <c r="A847" s="33">
        <v>845</v>
      </c>
      <c r="B847" s="20" t="s">
        <v>23114</v>
      </c>
      <c r="C847" s="20" t="s">
        <v>50</v>
      </c>
      <c r="D847" s="20" t="str">
        <f t="shared" si="15"/>
        <v>VPĐang học</v>
      </c>
      <c r="E847" s="20" t="s">
        <v>6332</v>
      </c>
      <c r="F847" s="20" t="s">
        <v>78</v>
      </c>
      <c r="G847" s="20" t="s">
        <v>6127</v>
      </c>
      <c r="H847" s="20" t="s">
        <v>5916</v>
      </c>
      <c r="I847" s="20" t="s">
        <v>23115</v>
      </c>
      <c r="J847" s="33" t="s">
        <v>1442</v>
      </c>
      <c r="K847" s="215" t="s">
        <v>1443</v>
      </c>
      <c r="L847" s="20">
        <f t="shared" si="16"/>
        <v>9</v>
      </c>
      <c r="M847" s="20">
        <f t="shared" si="17"/>
        <v>6</v>
      </c>
      <c r="N847" s="20">
        <f t="shared" si="18"/>
        <v>2022</v>
      </c>
      <c r="O847" s="20">
        <v>72</v>
      </c>
      <c r="P847" s="209">
        <f t="shared" si="19"/>
        <v>46913</v>
      </c>
      <c r="Q847" s="20"/>
      <c r="R847" s="20" t="s">
        <v>23114</v>
      </c>
      <c r="S847" s="19" t="s">
        <v>23116</v>
      </c>
      <c r="T847" s="19" t="s">
        <v>643</v>
      </c>
      <c r="U847" s="19" t="s">
        <v>90</v>
      </c>
      <c r="V847" s="210">
        <v>30618</v>
      </c>
      <c r="W847" s="20" t="s">
        <v>75</v>
      </c>
      <c r="X847" s="20">
        <v>17</v>
      </c>
      <c r="Y847" s="33" t="s">
        <v>23111</v>
      </c>
      <c r="Z847" s="19" t="s">
        <v>93</v>
      </c>
      <c r="AA847" s="20" t="s">
        <v>6148</v>
      </c>
      <c r="AB847" s="19" t="s">
        <v>14641</v>
      </c>
      <c r="AC847" s="20" t="s">
        <v>14386</v>
      </c>
    </row>
    <row r="848" spans="1:29" ht="22.5" customHeight="1" x14ac:dyDescent="0.35">
      <c r="A848" s="33">
        <v>846</v>
      </c>
      <c r="B848" s="20" t="s">
        <v>23117</v>
      </c>
      <c r="C848" s="20" t="s">
        <v>50</v>
      </c>
      <c r="D848" s="20" t="str">
        <f t="shared" si="15"/>
        <v>VPĐang học</v>
      </c>
      <c r="E848" s="20" t="s">
        <v>6332</v>
      </c>
      <c r="F848" s="20" t="s">
        <v>78</v>
      </c>
      <c r="G848" s="20" t="s">
        <v>6127</v>
      </c>
      <c r="H848" s="20" t="s">
        <v>5916</v>
      </c>
      <c r="I848" s="20" t="s">
        <v>23118</v>
      </c>
      <c r="J848" s="33" t="s">
        <v>168</v>
      </c>
      <c r="K848" s="215" t="s">
        <v>169</v>
      </c>
      <c r="L848" s="20">
        <f t="shared" si="16"/>
        <v>4</v>
      </c>
      <c r="M848" s="20">
        <f t="shared" si="17"/>
        <v>3</v>
      </c>
      <c r="N848" s="20">
        <f t="shared" si="18"/>
        <v>2022</v>
      </c>
      <c r="O848" s="20">
        <v>72</v>
      </c>
      <c r="P848" s="209">
        <f t="shared" si="19"/>
        <v>46816</v>
      </c>
      <c r="Q848" s="20"/>
      <c r="R848" s="20" t="s">
        <v>23117</v>
      </c>
      <c r="S848" s="19" t="s">
        <v>23119</v>
      </c>
      <c r="T848" s="19" t="s">
        <v>23120</v>
      </c>
      <c r="U848" s="19" t="s">
        <v>1040</v>
      </c>
      <c r="V848" s="209">
        <v>31475</v>
      </c>
      <c r="W848" s="20" t="s">
        <v>44</v>
      </c>
      <c r="X848" s="20">
        <v>17</v>
      </c>
      <c r="Y848" s="33" t="s">
        <v>13498</v>
      </c>
      <c r="Z848" s="19" t="s">
        <v>279</v>
      </c>
      <c r="AA848" s="20" t="s">
        <v>6148</v>
      </c>
      <c r="AB848" s="19" t="s">
        <v>14641</v>
      </c>
      <c r="AC848" s="20" t="s">
        <v>14386</v>
      </c>
    </row>
    <row r="849" spans="1:29" ht="22.5" customHeight="1" x14ac:dyDescent="0.35">
      <c r="A849" s="33">
        <v>847</v>
      </c>
      <c r="B849" s="20" t="s">
        <v>23121</v>
      </c>
      <c r="C849" s="20" t="s">
        <v>50</v>
      </c>
      <c r="D849" s="20" t="str">
        <f t="shared" si="15"/>
        <v>VPĐang học</v>
      </c>
      <c r="E849" s="20" t="s">
        <v>6332</v>
      </c>
      <c r="F849" s="20" t="s">
        <v>78</v>
      </c>
      <c r="G849" s="20" t="s">
        <v>6127</v>
      </c>
      <c r="H849" s="20" t="s">
        <v>5916</v>
      </c>
      <c r="I849" s="20" t="s">
        <v>23122</v>
      </c>
      <c r="J849" s="33" t="s">
        <v>168</v>
      </c>
      <c r="K849" s="215" t="s">
        <v>169</v>
      </c>
      <c r="L849" s="20">
        <f t="shared" si="16"/>
        <v>4</v>
      </c>
      <c r="M849" s="20">
        <f t="shared" si="17"/>
        <v>3</v>
      </c>
      <c r="N849" s="20">
        <f t="shared" si="18"/>
        <v>2022</v>
      </c>
      <c r="O849" s="20">
        <v>72</v>
      </c>
      <c r="P849" s="209">
        <f t="shared" si="19"/>
        <v>46816</v>
      </c>
      <c r="Q849" s="20"/>
      <c r="R849" s="20" t="s">
        <v>23121</v>
      </c>
      <c r="S849" s="19" t="s">
        <v>23123</v>
      </c>
      <c r="T849" s="19" t="s">
        <v>702</v>
      </c>
      <c r="U849" s="19" t="s">
        <v>1272</v>
      </c>
      <c r="V849" s="209">
        <v>31279</v>
      </c>
      <c r="W849" s="20" t="s">
        <v>44</v>
      </c>
      <c r="X849" s="20">
        <v>17</v>
      </c>
      <c r="Y849" s="33" t="s">
        <v>13507</v>
      </c>
      <c r="Z849" s="19" t="s">
        <v>279</v>
      </c>
      <c r="AA849" s="20" t="s">
        <v>6148</v>
      </c>
      <c r="AB849" s="19" t="s">
        <v>14641</v>
      </c>
      <c r="AC849" s="20" t="s">
        <v>14386</v>
      </c>
    </row>
    <row r="850" spans="1:29" ht="22.5" customHeight="1" x14ac:dyDescent="0.35">
      <c r="A850" s="33">
        <v>848</v>
      </c>
      <c r="B850" s="20" t="s">
        <v>23124</v>
      </c>
      <c r="C850" s="20" t="s">
        <v>50</v>
      </c>
      <c r="D850" s="20" t="str">
        <f t="shared" si="15"/>
        <v>VPĐang học</v>
      </c>
      <c r="E850" s="20" t="s">
        <v>6332</v>
      </c>
      <c r="F850" s="20" t="s">
        <v>78</v>
      </c>
      <c r="G850" s="20" t="s">
        <v>6127</v>
      </c>
      <c r="H850" s="20" t="s">
        <v>5916</v>
      </c>
      <c r="I850" s="20" t="s">
        <v>23125</v>
      </c>
      <c r="J850" s="33" t="s">
        <v>168</v>
      </c>
      <c r="K850" s="215" t="s">
        <v>169</v>
      </c>
      <c r="L850" s="20">
        <f t="shared" si="16"/>
        <v>4</v>
      </c>
      <c r="M850" s="20">
        <f t="shared" si="17"/>
        <v>3</v>
      </c>
      <c r="N850" s="20">
        <f t="shared" si="18"/>
        <v>2022</v>
      </c>
      <c r="O850" s="20">
        <v>72</v>
      </c>
      <c r="P850" s="209">
        <f t="shared" si="19"/>
        <v>46816</v>
      </c>
      <c r="Q850" s="20"/>
      <c r="R850" s="20" t="s">
        <v>23124</v>
      </c>
      <c r="S850" s="19" t="s">
        <v>23126</v>
      </c>
      <c r="T850" s="19" t="s">
        <v>17626</v>
      </c>
      <c r="U850" s="19" t="s">
        <v>457</v>
      </c>
      <c r="V850" s="209">
        <v>32222</v>
      </c>
      <c r="W850" s="20" t="s">
        <v>44</v>
      </c>
      <c r="X850" s="20">
        <v>17</v>
      </c>
      <c r="Y850" s="33" t="s">
        <v>13507</v>
      </c>
      <c r="Z850" s="19" t="s">
        <v>279</v>
      </c>
      <c r="AA850" s="20" t="s">
        <v>6148</v>
      </c>
      <c r="AB850" s="19" t="s">
        <v>14641</v>
      </c>
      <c r="AC850" s="20" t="s">
        <v>14386</v>
      </c>
    </row>
    <row r="851" spans="1:29" ht="22.5" customHeight="1" x14ac:dyDescent="0.35">
      <c r="A851" s="33">
        <v>849</v>
      </c>
      <c r="B851" s="20" t="s">
        <v>23127</v>
      </c>
      <c r="C851" s="20" t="s">
        <v>50</v>
      </c>
      <c r="D851" s="20" t="str">
        <f t="shared" si="15"/>
        <v>VPĐang học</v>
      </c>
      <c r="E851" s="20" t="s">
        <v>6332</v>
      </c>
      <c r="F851" s="20" t="s">
        <v>78</v>
      </c>
      <c r="G851" s="20" t="s">
        <v>6127</v>
      </c>
      <c r="H851" s="20" t="s">
        <v>5916</v>
      </c>
      <c r="I851" s="20" t="s">
        <v>23128</v>
      </c>
      <c r="J851" s="33" t="s">
        <v>168</v>
      </c>
      <c r="K851" s="215" t="s">
        <v>169</v>
      </c>
      <c r="L851" s="20">
        <f t="shared" si="16"/>
        <v>4</v>
      </c>
      <c r="M851" s="20">
        <f t="shared" si="17"/>
        <v>3</v>
      </c>
      <c r="N851" s="20">
        <f t="shared" si="18"/>
        <v>2022</v>
      </c>
      <c r="O851" s="20">
        <v>72</v>
      </c>
      <c r="P851" s="209">
        <f t="shared" si="19"/>
        <v>46816</v>
      </c>
      <c r="Q851" s="20"/>
      <c r="R851" s="20" t="s">
        <v>23127</v>
      </c>
      <c r="S851" s="19" t="s">
        <v>23129</v>
      </c>
      <c r="T851" s="19" t="s">
        <v>502</v>
      </c>
      <c r="U851" s="19" t="s">
        <v>498</v>
      </c>
      <c r="V851" s="209">
        <v>33064</v>
      </c>
      <c r="W851" s="20" t="s">
        <v>75</v>
      </c>
      <c r="X851" s="20">
        <v>17</v>
      </c>
      <c r="Y851" s="33" t="s">
        <v>13507</v>
      </c>
      <c r="Z851" s="19" t="s">
        <v>279</v>
      </c>
      <c r="AA851" s="20" t="s">
        <v>6148</v>
      </c>
      <c r="AB851" s="19" t="s">
        <v>14641</v>
      </c>
      <c r="AC851" s="20" t="s">
        <v>14386</v>
      </c>
    </row>
    <row r="852" spans="1:29" ht="22.5" customHeight="1" x14ac:dyDescent="0.35">
      <c r="A852" s="33">
        <v>850</v>
      </c>
      <c r="B852" s="20" t="s">
        <v>23130</v>
      </c>
      <c r="C852" s="20" t="s">
        <v>50</v>
      </c>
      <c r="D852" s="20" t="str">
        <f t="shared" si="15"/>
        <v>VPĐang học</v>
      </c>
      <c r="E852" s="20" t="s">
        <v>6332</v>
      </c>
      <c r="F852" s="20" t="s">
        <v>78</v>
      </c>
      <c r="G852" s="20" t="s">
        <v>6127</v>
      </c>
      <c r="H852" s="20" t="s">
        <v>5916</v>
      </c>
      <c r="I852" s="20" t="s">
        <v>23131</v>
      </c>
      <c r="J852" s="33" t="s">
        <v>347</v>
      </c>
      <c r="K852" s="215" t="s">
        <v>348</v>
      </c>
      <c r="L852" s="20">
        <f t="shared" si="16"/>
        <v>30</v>
      </c>
      <c r="M852" s="20">
        <f t="shared" si="17"/>
        <v>3</v>
      </c>
      <c r="N852" s="20">
        <f t="shared" si="18"/>
        <v>2022</v>
      </c>
      <c r="O852" s="20">
        <v>72</v>
      </c>
      <c r="P852" s="209">
        <f t="shared" si="19"/>
        <v>46842</v>
      </c>
      <c r="Q852" s="20"/>
      <c r="R852" s="20" t="s">
        <v>23130</v>
      </c>
      <c r="S852" s="19" t="s">
        <v>21583</v>
      </c>
      <c r="T852" s="19" t="s">
        <v>638</v>
      </c>
      <c r="U852" s="19" t="s">
        <v>1882</v>
      </c>
      <c r="V852" s="209">
        <v>32987</v>
      </c>
      <c r="W852" s="20" t="s">
        <v>75</v>
      </c>
      <c r="X852" s="20">
        <v>17</v>
      </c>
      <c r="Y852" s="33" t="s">
        <v>13507</v>
      </c>
      <c r="Z852" s="19" t="s">
        <v>279</v>
      </c>
      <c r="AA852" s="20" t="s">
        <v>6148</v>
      </c>
      <c r="AB852" s="19" t="s">
        <v>14641</v>
      </c>
      <c r="AC852" s="20" t="s">
        <v>14386</v>
      </c>
    </row>
    <row r="853" spans="1:29" ht="22.5" customHeight="1" x14ac:dyDescent="0.35">
      <c r="A853" s="33">
        <v>851</v>
      </c>
      <c r="B853" s="20" t="s">
        <v>23132</v>
      </c>
      <c r="C853" s="20" t="s">
        <v>50</v>
      </c>
      <c r="D853" s="20" t="str">
        <f t="shared" si="15"/>
        <v>VPĐang học</v>
      </c>
      <c r="E853" s="20" t="s">
        <v>6332</v>
      </c>
      <c r="F853" s="20" t="s">
        <v>78</v>
      </c>
      <c r="G853" s="20" t="s">
        <v>6127</v>
      </c>
      <c r="H853" s="20" t="s">
        <v>5916</v>
      </c>
      <c r="I853" s="20" t="s">
        <v>23133</v>
      </c>
      <c r="J853" s="33" t="s">
        <v>213</v>
      </c>
      <c r="K853" s="215" t="s">
        <v>214</v>
      </c>
      <c r="L853" s="20">
        <f t="shared" si="16"/>
        <v>29</v>
      </c>
      <c r="M853" s="20">
        <f t="shared" si="17"/>
        <v>4</v>
      </c>
      <c r="N853" s="20">
        <f t="shared" si="18"/>
        <v>2022</v>
      </c>
      <c r="O853" s="20">
        <v>72</v>
      </c>
      <c r="P853" s="209">
        <f t="shared" si="19"/>
        <v>46872</v>
      </c>
      <c r="Q853" s="20"/>
      <c r="R853" s="20" t="s">
        <v>23132</v>
      </c>
      <c r="S853" s="19" t="s">
        <v>23134</v>
      </c>
      <c r="T853" s="19" t="s">
        <v>12391</v>
      </c>
      <c r="U853" s="19" t="s">
        <v>83</v>
      </c>
      <c r="V853" s="209">
        <v>31023</v>
      </c>
      <c r="W853" s="20" t="s">
        <v>44</v>
      </c>
      <c r="X853" s="20">
        <v>17</v>
      </c>
      <c r="Y853" s="33" t="s">
        <v>13507</v>
      </c>
      <c r="Z853" s="19" t="s">
        <v>279</v>
      </c>
      <c r="AA853" s="20" t="s">
        <v>6148</v>
      </c>
      <c r="AB853" s="19" t="s">
        <v>14641</v>
      </c>
      <c r="AC853" s="20" t="s">
        <v>14386</v>
      </c>
    </row>
    <row r="854" spans="1:29" ht="22.5" customHeight="1" x14ac:dyDescent="0.35">
      <c r="A854" s="33">
        <v>852</v>
      </c>
      <c r="B854" s="20" t="s">
        <v>23135</v>
      </c>
      <c r="C854" s="20" t="s">
        <v>50</v>
      </c>
      <c r="D854" s="20" t="str">
        <f t="shared" si="15"/>
        <v>HPHĐang học</v>
      </c>
      <c r="E854" s="20" t="s">
        <v>6332</v>
      </c>
      <c r="F854" s="20" t="s">
        <v>78</v>
      </c>
      <c r="G854" s="20" t="s">
        <v>6127</v>
      </c>
      <c r="H854" s="20" t="s">
        <v>5936</v>
      </c>
      <c r="I854" s="20" t="s">
        <v>23136</v>
      </c>
      <c r="J854" s="33" t="s">
        <v>11616</v>
      </c>
      <c r="K854" s="215" t="s">
        <v>11617</v>
      </c>
      <c r="L854" s="20">
        <f t="shared" si="16"/>
        <v>9</v>
      </c>
      <c r="M854" s="20">
        <f t="shared" si="17"/>
        <v>12</v>
      </c>
      <c r="N854" s="20">
        <f t="shared" si="18"/>
        <v>2020</v>
      </c>
      <c r="O854" s="20">
        <v>96</v>
      </c>
      <c r="P854" s="209">
        <f t="shared" si="19"/>
        <v>47096</v>
      </c>
      <c r="Q854" s="20"/>
      <c r="R854" s="20" t="s">
        <v>23135</v>
      </c>
      <c r="S854" s="19" t="s">
        <v>21197</v>
      </c>
      <c r="T854" s="19" t="s">
        <v>3165</v>
      </c>
      <c r="U854" s="19" t="s">
        <v>337</v>
      </c>
      <c r="V854" s="209">
        <v>29660</v>
      </c>
      <c r="W854" s="20" t="s">
        <v>75</v>
      </c>
      <c r="X854" s="20">
        <v>15</v>
      </c>
      <c r="Y854" s="33" t="s">
        <v>23137</v>
      </c>
      <c r="Z854" s="19" t="s">
        <v>121</v>
      </c>
      <c r="AA854" s="20" t="s">
        <v>6137</v>
      </c>
      <c r="AB854" s="19" t="s">
        <v>6138</v>
      </c>
      <c r="AC854" s="20" t="s">
        <v>14386</v>
      </c>
    </row>
    <row r="855" spans="1:29" ht="22.5" customHeight="1" x14ac:dyDescent="0.35">
      <c r="A855" s="33">
        <v>853</v>
      </c>
      <c r="B855" s="20" t="s">
        <v>23138</v>
      </c>
      <c r="C855" s="20" t="s">
        <v>50</v>
      </c>
      <c r="D855" s="20" t="str">
        <f t="shared" si="15"/>
        <v>HPHĐang học</v>
      </c>
      <c r="E855" s="20" t="s">
        <v>6332</v>
      </c>
      <c r="F855" s="20" t="s">
        <v>78</v>
      </c>
      <c r="G855" s="20" t="s">
        <v>6127</v>
      </c>
      <c r="H855" s="20" t="s">
        <v>5936</v>
      </c>
      <c r="I855" s="20" t="s">
        <v>23139</v>
      </c>
      <c r="J855" s="33" t="s">
        <v>10263</v>
      </c>
      <c r="K855" s="215" t="s">
        <v>10264</v>
      </c>
      <c r="L855" s="20">
        <f t="shared" si="16"/>
        <v>17</v>
      </c>
      <c r="M855" s="20">
        <f t="shared" si="17"/>
        <v>9</v>
      </c>
      <c r="N855" s="20">
        <f t="shared" si="18"/>
        <v>2021</v>
      </c>
      <c r="O855" s="20">
        <v>72</v>
      </c>
      <c r="P855" s="209">
        <f t="shared" si="19"/>
        <v>46647</v>
      </c>
      <c r="Q855" s="20"/>
      <c r="R855" s="20" t="s">
        <v>23138</v>
      </c>
      <c r="S855" s="19" t="s">
        <v>23140</v>
      </c>
      <c r="T855" s="19" t="s">
        <v>12511</v>
      </c>
      <c r="U855" s="19" t="s">
        <v>2658</v>
      </c>
      <c r="V855" s="209">
        <v>36944</v>
      </c>
      <c r="W855" s="20" t="s">
        <v>75</v>
      </c>
      <c r="X855" s="20">
        <v>16</v>
      </c>
      <c r="Y855" s="33" t="s">
        <v>11892</v>
      </c>
      <c r="Z855" s="19" t="s">
        <v>46</v>
      </c>
      <c r="AA855" s="20" t="s">
        <v>6137</v>
      </c>
      <c r="AB855" s="19" t="s">
        <v>6138</v>
      </c>
      <c r="AC855" s="20" t="s">
        <v>14386</v>
      </c>
    </row>
    <row r="856" spans="1:29" ht="22.5" customHeight="1" x14ac:dyDescent="0.35">
      <c r="A856" s="33">
        <v>854</v>
      </c>
      <c r="B856" s="20" t="s">
        <v>23141</v>
      </c>
      <c r="C856" s="20" t="s">
        <v>50</v>
      </c>
      <c r="D856" s="20" t="str">
        <f t="shared" si="15"/>
        <v>HPHĐang học</v>
      </c>
      <c r="E856" s="20" t="s">
        <v>6332</v>
      </c>
      <c r="F856" s="20" t="s">
        <v>78</v>
      </c>
      <c r="G856" s="20" t="s">
        <v>6127</v>
      </c>
      <c r="H856" s="20" t="s">
        <v>5936</v>
      </c>
      <c r="I856" s="20" t="s">
        <v>23142</v>
      </c>
      <c r="J856" s="33" t="s">
        <v>10215</v>
      </c>
      <c r="K856" s="215" t="s">
        <v>10216</v>
      </c>
      <c r="L856" s="20">
        <f t="shared" si="16"/>
        <v>22</v>
      </c>
      <c r="M856" s="20">
        <f t="shared" si="17"/>
        <v>10</v>
      </c>
      <c r="N856" s="20">
        <f t="shared" si="18"/>
        <v>2021</v>
      </c>
      <c r="O856" s="20">
        <v>72</v>
      </c>
      <c r="P856" s="209">
        <f t="shared" si="19"/>
        <v>46682</v>
      </c>
      <c r="Q856" s="20"/>
      <c r="R856" s="20" t="s">
        <v>23141</v>
      </c>
      <c r="S856" s="19" t="s">
        <v>11927</v>
      </c>
      <c r="T856" s="19" t="s">
        <v>9988</v>
      </c>
      <c r="U856" s="19" t="s">
        <v>60</v>
      </c>
      <c r="V856" s="209">
        <v>35741</v>
      </c>
      <c r="W856" s="20" t="s">
        <v>44</v>
      </c>
      <c r="X856" s="20">
        <v>16</v>
      </c>
      <c r="Y856" s="33" t="s">
        <v>11892</v>
      </c>
      <c r="Z856" s="19" t="s">
        <v>46</v>
      </c>
      <c r="AA856" s="20" t="s">
        <v>6137</v>
      </c>
      <c r="AB856" s="19" t="s">
        <v>6138</v>
      </c>
      <c r="AC856" s="20" t="s">
        <v>14386</v>
      </c>
    </row>
    <row r="857" spans="1:29" ht="22.5" customHeight="1" x14ac:dyDescent="0.35">
      <c r="A857" s="33">
        <v>855</v>
      </c>
      <c r="B857" s="20" t="s">
        <v>23143</v>
      </c>
      <c r="C857" s="20" t="s">
        <v>50</v>
      </c>
      <c r="D857" s="20" t="str">
        <f t="shared" si="15"/>
        <v>HPHĐang học</v>
      </c>
      <c r="E857" s="20" t="s">
        <v>6332</v>
      </c>
      <c r="F857" s="20" t="s">
        <v>78</v>
      </c>
      <c r="G857" s="20" t="s">
        <v>6127</v>
      </c>
      <c r="H857" s="20" t="s">
        <v>5936</v>
      </c>
      <c r="I857" s="20" t="s">
        <v>23144</v>
      </c>
      <c r="J857" s="33" t="s">
        <v>10223</v>
      </c>
      <c r="K857" s="215" t="s">
        <v>10224</v>
      </c>
      <c r="L857" s="20">
        <f t="shared" si="16"/>
        <v>24</v>
      </c>
      <c r="M857" s="20">
        <f t="shared" si="17"/>
        <v>12</v>
      </c>
      <c r="N857" s="20">
        <f t="shared" si="18"/>
        <v>2021</v>
      </c>
      <c r="O857" s="20">
        <v>72</v>
      </c>
      <c r="P857" s="209">
        <f t="shared" si="19"/>
        <v>46745</v>
      </c>
      <c r="Q857" s="20"/>
      <c r="R857" s="20" t="s">
        <v>23143</v>
      </c>
      <c r="S857" s="19" t="s">
        <v>23145</v>
      </c>
      <c r="T857" s="19" t="s">
        <v>10034</v>
      </c>
      <c r="U857" s="19" t="s">
        <v>649</v>
      </c>
      <c r="V857" s="209">
        <v>32712</v>
      </c>
      <c r="W857" s="20" t="s">
        <v>44</v>
      </c>
      <c r="X857" s="20">
        <v>16</v>
      </c>
      <c r="Y857" s="33" t="s">
        <v>11892</v>
      </c>
      <c r="Z857" s="19" t="s">
        <v>46</v>
      </c>
      <c r="AA857" s="20" t="s">
        <v>6137</v>
      </c>
      <c r="AB857" s="19" t="s">
        <v>6138</v>
      </c>
      <c r="AC857" s="20" t="s">
        <v>14386</v>
      </c>
    </row>
    <row r="858" spans="1:29" ht="22.5" customHeight="1" x14ac:dyDescent="0.35">
      <c r="A858" s="33">
        <v>856</v>
      </c>
      <c r="B858" s="20" t="s">
        <v>23146</v>
      </c>
      <c r="C858" s="20" t="s">
        <v>50</v>
      </c>
      <c r="D858" s="20" t="str">
        <f t="shared" si="15"/>
        <v>HPHĐang học</v>
      </c>
      <c r="E858" s="20" t="s">
        <v>6332</v>
      </c>
      <c r="F858" s="20" t="s">
        <v>78</v>
      </c>
      <c r="G858" s="20" t="s">
        <v>6127</v>
      </c>
      <c r="H858" s="20" t="s">
        <v>5936</v>
      </c>
      <c r="I858" s="20" t="s">
        <v>23147</v>
      </c>
      <c r="J858" s="33" t="s">
        <v>10206</v>
      </c>
      <c r="K858" s="215" t="s">
        <v>10207</v>
      </c>
      <c r="L858" s="20">
        <f t="shared" si="16"/>
        <v>7</v>
      </c>
      <c r="M858" s="20">
        <f t="shared" si="17"/>
        <v>10</v>
      </c>
      <c r="N858" s="20">
        <f t="shared" si="18"/>
        <v>2021</v>
      </c>
      <c r="O858" s="20">
        <v>72</v>
      </c>
      <c r="P858" s="209">
        <f t="shared" si="19"/>
        <v>46667</v>
      </c>
      <c r="Q858" s="20"/>
      <c r="R858" s="20" t="s">
        <v>23146</v>
      </c>
      <c r="S858" s="19" t="s">
        <v>23148</v>
      </c>
      <c r="T858" s="19" t="s">
        <v>812</v>
      </c>
      <c r="U858" s="19" t="s">
        <v>316</v>
      </c>
      <c r="V858" s="210">
        <v>36859</v>
      </c>
      <c r="W858" s="20" t="s">
        <v>44</v>
      </c>
      <c r="X858" s="20">
        <v>16</v>
      </c>
      <c r="Y858" s="33" t="s">
        <v>11892</v>
      </c>
      <c r="Z858" s="19" t="s">
        <v>46</v>
      </c>
      <c r="AA858" s="20" t="s">
        <v>6137</v>
      </c>
      <c r="AB858" s="19" t="s">
        <v>6138</v>
      </c>
      <c r="AC858" s="20" t="s">
        <v>14386</v>
      </c>
    </row>
    <row r="859" spans="1:29" ht="22.5" customHeight="1" x14ac:dyDescent="0.35">
      <c r="A859" s="33">
        <v>857</v>
      </c>
      <c r="B859" s="20" t="s">
        <v>23149</v>
      </c>
      <c r="C859" s="20" t="s">
        <v>50</v>
      </c>
      <c r="D859" s="20" t="str">
        <f t="shared" si="15"/>
        <v>HPHĐang học</v>
      </c>
      <c r="E859" s="20" t="s">
        <v>6332</v>
      </c>
      <c r="F859" s="20" t="s">
        <v>78</v>
      </c>
      <c r="G859" s="20" t="s">
        <v>6127</v>
      </c>
      <c r="H859" s="20" t="s">
        <v>5936</v>
      </c>
      <c r="I859" s="20" t="s">
        <v>23150</v>
      </c>
      <c r="J859" s="33" t="s">
        <v>1403</v>
      </c>
      <c r="K859" s="215" t="s">
        <v>1404</v>
      </c>
      <c r="L859" s="20">
        <f t="shared" si="16"/>
        <v>5</v>
      </c>
      <c r="M859" s="20">
        <f t="shared" si="17"/>
        <v>11</v>
      </c>
      <c r="N859" s="20">
        <f t="shared" si="18"/>
        <v>2021</v>
      </c>
      <c r="O859" s="20">
        <v>72</v>
      </c>
      <c r="P859" s="209">
        <f t="shared" si="19"/>
        <v>46696</v>
      </c>
      <c r="Q859" s="20"/>
      <c r="R859" s="20" t="s">
        <v>23149</v>
      </c>
      <c r="S859" s="19" t="s">
        <v>23151</v>
      </c>
      <c r="T859" s="19" t="s">
        <v>6262</v>
      </c>
      <c r="U859" s="19" t="s">
        <v>5954</v>
      </c>
      <c r="V859" s="209">
        <v>32339</v>
      </c>
      <c r="W859" s="20" t="s">
        <v>75</v>
      </c>
      <c r="X859" s="20">
        <v>16</v>
      </c>
      <c r="Y859" s="33" t="s">
        <v>23152</v>
      </c>
      <c r="Z859" s="19" t="s">
        <v>62</v>
      </c>
      <c r="AA859" s="20" t="s">
        <v>6137</v>
      </c>
      <c r="AB859" s="19" t="s">
        <v>6138</v>
      </c>
      <c r="AC859" s="20" t="s">
        <v>14386</v>
      </c>
    </row>
    <row r="860" spans="1:29" ht="22.5" customHeight="1" x14ac:dyDescent="0.35">
      <c r="A860" s="33">
        <v>858</v>
      </c>
      <c r="B860" s="20" t="s">
        <v>23153</v>
      </c>
      <c r="C860" s="20" t="s">
        <v>50</v>
      </c>
      <c r="D860" s="20" t="str">
        <f t="shared" si="15"/>
        <v>HPHĐang học</v>
      </c>
      <c r="E860" s="20" t="s">
        <v>6332</v>
      </c>
      <c r="F860" s="20" t="s">
        <v>78</v>
      </c>
      <c r="G860" s="20" t="s">
        <v>6127</v>
      </c>
      <c r="H860" s="20" t="s">
        <v>5936</v>
      </c>
      <c r="I860" s="20" t="s">
        <v>23154</v>
      </c>
      <c r="J860" s="33" t="s">
        <v>10223</v>
      </c>
      <c r="K860" s="215" t="s">
        <v>10224</v>
      </c>
      <c r="L860" s="20">
        <f t="shared" si="16"/>
        <v>24</v>
      </c>
      <c r="M860" s="20">
        <f t="shared" si="17"/>
        <v>12</v>
      </c>
      <c r="N860" s="20">
        <f t="shared" si="18"/>
        <v>2021</v>
      </c>
      <c r="O860" s="20">
        <v>72</v>
      </c>
      <c r="P860" s="209">
        <f t="shared" si="19"/>
        <v>46745</v>
      </c>
      <c r="Q860" s="20"/>
      <c r="R860" s="20" t="s">
        <v>23153</v>
      </c>
      <c r="S860" s="19" t="s">
        <v>23155</v>
      </c>
      <c r="T860" s="19" t="s">
        <v>400</v>
      </c>
      <c r="U860" s="19" t="s">
        <v>1371</v>
      </c>
      <c r="V860" s="209">
        <v>33777</v>
      </c>
      <c r="W860" s="20" t="s">
        <v>75</v>
      </c>
      <c r="X860" s="20">
        <v>16</v>
      </c>
      <c r="Y860" s="33" t="s">
        <v>23156</v>
      </c>
      <c r="Z860" s="19" t="s">
        <v>93</v>
      </c>
      <c r="AA860" s="20" t="s">
        <v>6137</v>
      </c>
      <c r="AB860" s="19" t="s">
        <v>6138</v>
      </c>
      <c r="AC860" s="20" t="s">
        <v>14386</v>
      </c>
    </row>
    <row r="861" spans="1:29" ht="22.5" customHeight="1" x14ac:dyDescent="0.35">
      <c r="A861" s="33">
        <v>859</v>
      </c>
      <c r="B861" s="20" t="s">
        <v>23157</v>
      </c>
      <c r="C861" s="20" t="s">
        <v>50</v>
      </c>
      <c r="D861" s="20" t="str">
        <f t="shared" si="15"/>
        <v>HPHĐang học</v>
      </c>
      <c r="E861" s="20" t="s">
        <v>6332</v>
      </c>
      <c r="F861" s="20" t="s">
        <v>78</v>
      </c>
      <c r="G861" s="20" t="s">
        <v>6127</v>
      </c>
      <c r="H861" s="20" t="s">
        <v>5936</v>
      </c>
      <c r="I861" s="20" t="s">
        <v>23158</v>
      </c>
      <c r="J861" s="33" t="s">
        <v>3689</v>
      </c>
      <c r="K861" s="215" t="s">
        <v>3690</v>
      </c>
      <c r="L861" s="20">
        <f t="shared" si="16"/>
        <v>4</v>
      </c>
      <c r="M861" s="20">
        <f t="shared" si="17"/>
        <v>5</v>
      </c>
      <c r="N861" s="20">
        <f t="shared" si="18"/>
        <v>2022</v>
      </c>
      <c r="O861" s="20">
        <v>72</v>
      </c>
      <c r="P861" s="209">
        <f t="shared" si="19"/>
        <v>46877</v>
      </c>
      <c r="Q861" s="20"/>
      <c r="R861" s="20" t="s">
        <v>23157</v>
      </c>
      <c r="S861" s="19" t="s">
        <v>23159</v>
      </c>
      <c r="T861" s="19" t="s">
        <v>14135</v>
      </c>
      <c r="U861" s="19" t="s">
        <v>241</v>
      </c>
      <c r="V861" s="209">
        <v>26377</v>
      </c>
      <c r="W861" s="20" t="s">
        <v>44</v>
      </c>
      <c r="X861" s="20">
        <v>17</v>
      </c>
      <c r="Y861" s="33" t="s">
        <v>23160</v>
      </c>
      <c r="Z861" s="19" t="s">
        <v>46</v>
      </c>
      <c r="AA861" s="20" t="s">
        <v>6137</v>
      </c>
      <c r="AB861" s="19" t="s">
        <v>6138</v>
      </c>
      <c r="AC861" s="20" t="s">
        <v>14386</v>
      </c>
    </row>
    <row r="862" spans="1:29" ht="22.5" customHeight="1" x14ac:dyDescent="0.35">
      <c r="A862" s="33">
        <v>860</v>
      </c>
      <c r="B862" s="20" t="s">
        <v>23161</v>
      </c>
      <c r="C862" s="20" t="s">
        <v>78</v>
      </c>
      <c r="D862" s="20" t="str">
        <f t="shared" si="15"/>
        <v>DNAĐang học</v>
      </c>
      <c r="E862" s="20" t="s">
        <v>6332</v>
      </c>
      <c r="F862" s="20" t="s">
        <v>78</v>
      </c>
      <c r="G862" s="20" t="s">
        <v>6150</v>
      </c>
      <c r="H862" s="20" t="s">
        <v>464</v>
      </c>
      <c r="I862" s="20" t="s">
        <v>23162</v>
      </c>
      <c r="J862" s="33" t="s">
        <v>10323</v>
      </c>
      <c r="K862" s="215" t="s">
        <v>10324</v>
      </c>
      <c r="L862" s="20">
        <f t="shared" si="16"/>
        <v>22</v>
      </c>
      <c r="M862" s="20">
        <f t="shared" si="17"/>
        <v>7</v>
      </c>
      <c r="N862" s="20">
        <f t="shared" si="18"/>
        <v>2022</v>
      </c>
      <c r="O862" s="20">
        <v>72</v>
      </c>
      <c r="P862" s="209">
        <f t="shared" si="19"/>
        <v>46956</v>
      </c>
      <c r="Q862" s="20"/>
      <c r="R862" s="20" t="s">
        <v>23161</v>
      </c>
      <c r="S862" s="19" t="s">
        <v>23163</v>
      </c>
      <c r="T862" s="19" t="s">
        <v>1752</v>
      </c>
      <c r="U862" s="19" t="s">
        <v>436</v>
      </c>
      <c r="V862" s="209">
        <v>29465</v>
      </c>
      <c r="W862" s="20" t="s">
        <v>44</v>
      </c>
      <c r="X862" s="20">
        <v>17</v>
      </c>
      <c r="Y862" s="33" t="s">
        <v>23164</v>
      </c>
      <c r="Z862" s="19" t="s">
        <v>234</v>
      </c>
      <c r="AA862" s="20" t="s">
        <v>6357</v>
      </c>
      <c r="AB862" s="19" t="s">
        <v>14972</v>
      </c>
      <c r="AC862" s="20" t="s">
        <v>14386</v>
      </c>
    </row>
    <row r="863" spans="1:29" ht="22.5" customHeight="1" x14ac:dyDescent="0.35">
      <c r="A863" s="33">
        <v>861</v>
      </c>
      <c r="B863" s="20" t="s">
        <v>23165</v>
      </c>
      <c r="C863" s="20" t="s">
        <v>50</v>
      </c>
      <c r="D863" s="20" t="str">
        <f t="shared" si="15"/>
        <v>DNAVĐang học</v>
      </c>
      <c r="E863" s="20" t="s">
        <v>6332</v>
      </c>
      <c r="F863" s="20" t="s">
        <v>78</v>
      </c>
      <c r="G863" s="20" t="s">
        <v>6150</v>
      </c>
      <c r="H863" s="20" t="s">
        <v>35</v>
      </c>
      <c r="I863" s="20" t="s">
        <v>23166</v>
      </c>
      <c r="J863" s="33" t="s">
        <v>1164</v>
      </c>
      <c r="K863" s="215" t="s">
        <v>1165</v>
      </c>
      <c r="L863" s="20">
        <f t="shared" si="16"/>
        <v>4</v>
      </c>
      <c r="M863" s="20">
        <f t="shared" si="17"/>
        <v>7</v>
      </c>
      <c r="N863" s="20">
        <f t="shared" si="18"/>
        <v>2019</v>
      </c>
      <c r="O863" s="20">
        <v>96</v>
      </c>
      <c r="P863" s="209">
        <f t="shared" si="19"/>
        <v>46572</v>
      </c>
      <c r="Q863" s="20"/>
      <c r="R863" s="20" t="s">
        <v>23165</v>
      </c>
      <c r="S863" s="19" t="s">
        <v>23167</v>
      </c>
      <c r="T863" s="19" t="s">
        <v>12140</v>
      </c>
      <c r="U863" s="19" t="s">
        <v>136</v>
      </c>
      <c r="V863" s="210">
        <v>33958</v>
      </c>
      <c r="W863" s="20" t="s">
        <v>75</v>
      </c>
      <c r="X863" s="20">
        <v>10</v>
      </c>
      <c r="Y863" s="33" t="s">
        <v>14989</v>
      </c>
      <c r="Z863" s="19" t="s">
        <v>234</v>
      </c>
      <c r="AA863" s="20" t="s">
        <v>47</v>
      </c>
      <c r="AB863" s="19" t="s">
        <v>14285</v>
      </c>
      <c r="AC863" s="20" t="s">
        <v>14286</v>
      </c>
    </row>
    <row r="864" spans="1:29" ht="22.5" customHeight="1" x14ac:dyDescent="0.35">
      <c r="A864" s="33">
        <v>862</v>
      </c>
      <c r="B864" s="20" t="s">
        <v>23168</v>
      </c>
      <c r="C864" s="20" t="s">
        <v>50</v>
      </c>
      <c r="D864" s="20" t="str">
        <f t="shared" si="15"/>
        <v>HCMĐang học</v>
      </c>
      <c r="E864" s="20" t="s">
        <v>6332</v>
      </c>
      <c r="F864" s="20" t="s">
        <v>78</v>
      </c>
      <c r="G864" s="20" t="s">
        <v>6150</v>
      </c>
      <c r="H864" s="20" t="s">
        <v>35</v>
      </c>
      <c r="I864" s="20" t="s">
        <v>23169</v>
      </c>
      <c r="J864" s="33" t="s">
        <v>11203</v>
      </c>
      <c r="K864" s="215" t="s">
        <v>11204</v>
      </c>
      <c r="L864" s="20">
        <f t="shared" si="16"/>
        <v>9</v>
      </c>
      <c r="M864" s="20">
        <f t="shared" si="17"/>
        <v>8</v>
      </c>
      <c r="N864" s="20">
        <f t="shared" si="18"/>
        <v>2021</v>
      </c>
      <c r="O864" s="215">
        <v>96</v>
      </c>
      <c r="P864" s="209">
        <f t="shared" si="19"/>
        <v>47339</v>
      </c>
      <c r="Q864" s="20"/>
      <c r="R864" s="20" t="s">
        <v>23168</v>
      </c>
      <c r="S864" s="19" t="s">
        <v>23170</v>
      </c>
      <c r="T864" s="19" t="s">
        <v>23171</v>
      </c>
      <c r="U864" s="19" t="s">
        <v>119</v>
      </c>
      <c r="V864" s="209">
        <v>36064</v>
      </c>
      <c r="W864" s="20" t="s">
        <v>44</v>
      </c>
      <c r="X864" s="20">
        <v>15</v>
      </c>
      <c r="Y864" s="33" t="s">
        <v>23172</v>
      </c>
      <c r="Z864" s="19" t="s">
        <v>46</v>
      </c>
      <c r="AA864" s="20" t="s">
        <v>6376</v>
      </c>
      <c r="AB864" s="19" t="s">
        <v>6378</v>
      </c>
      <c r="AC864" s="20" t="s">
        <v>14386</v>
      </c>
    </row>
    <row r="865" spans="1:29" ht="22.5" customHeight="1" x14ac:dyDescent="0.35">
      <c r="A865" s="33">
        <v>863</v>
      </c>
      <c r="B865" s="20" t="s">
        <v>23173</v>
      </c>
      <c r="C865" s="20" t="s">
        <v>50</v>
      </c>
      <c r="D865" s="20" t="str">
        <f t="shared" si="15"/>
        <v>DNAVĐang học</v>
      </c>
      <c r="E865" s="20" t="s">
        <v>6332</v>
      </c>
      <c r="F865" s="20" t="s">
        <v>78</v>
      </c>
      <c r="G865" s="20" t="s">
        <v>6150</v>
      </c>
      <c r="H865" s="20" t="s">
        <v>35</v>
      </c>
      <c r="I865" s="20" t="s">
        <v>23174</v>
      </c>
      <c r="J865" s="33" t="s">
        <v>1560</v>
      </c>
      <c r="K865" s="215" t="s">
        <v>1561</v>
      </c>
      <c r="L865" s="20">
        <f t="shared" si="16"/>
        <v>2</v>
      </c>
      <c r="M865" s="20">
        <f t="shared" si="17"/>
        <v>7</v>
      </c>
      <c r="N865" s="20">
        <f t="shared" si="18"/>
        <v>2021</v>
      </c>
      <c r="O865" s="215">
        <v>96</v>
      </c>
      <c r="P865" s="209">
        <f t="shared" si="19"/>
        <v>47301</v>
      </c>
      <c r="Q865" s="20"/>
      <c r="R865" s="20" t="s">
        <v>23173</v>
      </c>
      <c r="S865" s="19" t="s">
        <v>23175</v>
      </c>
      <c r="T865" s="19" t="s">
        <v>23176</v>
      </c>
      <c r="U865" s="19" t="s">
        <v>1779</v>
      </c>
      <c r="V865" s="209">
        <v>35318</v>
      </c>
      <c r="W865" s="20" t="s">
        <v>75</v>
      </c>
      <c r="X865" s="20">
        <v>15</v>
      </c>
      <c r="Y865" s="33" t="s">
        <v>23177</v>
      </c>
      <c r="Z865" s="19" t="s">
        <v>62</v>
      </c>
      <c r="AA865" s="20" t="s">
        <v>47</v>
      </c>
      <c r="AB865" s="19" t="s">
        <v>14285</v>
      </c>
      <c r="AC865" s="20" t="s">
        <v>14286</v>
      </c>
    </row>
    <row r="866" spans="1:29" ht="22.5" customHeight="1" x14ac:dyDescent="0.35">
      <c r="A866" s="33">
        <v>864</v>
      </c>
      <c r="B866" s="20" t="s">
        <v>23178</v>
      </c>
      <c r="C866" s="20" t="s">
        <v>50</v>
      </c>
      <c r="D866" s="20" t="str">
        <f t="shared" si="15"/>
        <v>DNCNĐang học</v>
      </c>
      <c r="E866" s="20" t="s">
        <v>6332</v>
      </c>
      <c r="F866" s="20" t="s">
        <v>78</v>
      </c>
      <c r="G866" s="20" t="s">
        <v>6150</v>
      </c>
      <c r="H866" s="20" t="s">
        <v>35</v>
      </c>
      <c r="I866" s="20" t="s">
        <v>23179</v>
      </c>
      <c r="J866" s="33" t="s">
        <v>16597</v>
      </c>
      <c r="K866" s="215" t="s">
        <v>16598</v>
      </c>
      <c r="L866" s="20">
        <f t="shared" si="16"/>
        <v>19</v>
      </c>
      <c r="M866" s="20">
        <f t="shared" si="17"/>
        <v>3</v>
      </c>
      <c r="N866" s="20">
        <f t="shared" si="18"/>
        <v>2021</v>
      </c>
      <c r="O866" s="215">
        <v>96</v>
      </c>
      <c r="P866" s="209">
        <f t="shared" si="19"/>
        <v>47196</v>
      </c>
      <c r="Q866" s="20"/>
      <c r="R866" s="20" t="s">
        <v>23178</v>
      </c>
      <c r="S866" s="19" t="s">
        <v>23180</v>
      </c>
      <c r="T866" s="19" t="s">
        <v>23181</v>
      </c>
      <c r="U866" s="19" t="s">
        <v>77</v>
      </c>
      <c r="V866" s="209">
        <v>32217</v>
      </c>
      <c r="W866" s="20" t="s">
        <v>75</v>
      </c>
      <c r="X866" s="20">
        <v>15</v>
      </c>
      <c r="Y866" s="33" t="s">
        <v>23182</v>
      </c>
      <c r="Z866" s="19" t="s">
        <v>62</v>
      </c>
      <c r="AA866" s="20" t="s">
        <v>353</v>
      </c>
      <c r="AB866" s="19" t="s">
        <v>354</v>
      </c>
      <c r="AC866" s="20" t="s">
        <v>14286</v>
      </c>
    </row>
    <row r="867" spans="1:29" ht="22.5" customHeight="1" x14ac:dyDescent="0.35">
      <c r="A867" s="33">
        <v>865</v>
      </c>
      <c r="B867" s="20" t="s">
        <v>23183</v>
      </c>
      <c r="C867" s="20" t="s">
        <v>50</v>
      </c>
      <c r="D867" s="20" t="str">
        <f t="shared" si="15"/>
        <v>HCMĐang học</v>
      </c>
      <c r="E867" s="20" t="s">
        <v>6332</v>
      </c>
      <c r="F867" s="20" t="s">
        <v>78</v>
      </c>
      <c r="G867" s="20" t="s">
        <v>6150</v>
      </c>
      <c r="H867" s="20" t="s">
        <v>35</v>
      </c>
      <c r="I867" s="20" t="s">
        <v>23184</v>
      </c>
      <c r="J867" s="33" t="s">
        <v>1346</v>
      </c>
      <c r="K867" s="215" t="s">
        <v>1347</v>
      </c>
      <c r="L867" s="20">
        <f t="shared" si="16"/>
        <v>4</v>
      </c>
      <c r="M867" s="20">
        <f t="shared" si="17"/>
        <v>5</v>
      </c>
      <c r="N867" s="20">
        <f t="shared" si="18"/>
        <v>2021</v>
      </c>
      <c r="O867" s="215">
        <v>96</v>
      </c>
      <c r="P867" s="209">
        <f t="shared" si="19"/>
        <v>47242</v>
      </c>
      <c r="Q867" s="20"/>
      <c r="R867" s="20" t="s">
        <v>23183</v>
      </c>
      <c r="S867" s="19" t="s">
        <v>23185</v>
      </c>
      <c r="T867" s="19" t="s">
        <v>967</v>
      </c>
      <c r="U867" s="19" t="s">
        <v>23186</v>
      </c>
      <c r="V867" s="209">
        <v>30548</v>
      </c>
      <c r="W867" s="20" t="s">
        <v>75</v>
      </c>
      <c r="X867" s="20">
        <v>15</v>
      </c>
      <c r="Y867" s="33" t="s">
        <v>23187</v>
      </c>
      <c r="Z867" s="19" t="s">
        <v>62</v>
      </c>
      <c r="AA867" s="20" t="s">
        <v>6376</v>
      </c>
      <c r="AB867" s="19" t="s">
        <v>6378</v>
      </c>
      <c r="AC867" s="20" t="s">
        <v>14386</v>
      </c>
    </row>
    <row r="868" spans="1:29" ht="22.5" customHeight="1" x14ac:dyDescent="0.35">
      <c r="A868" s="33">
        <v>866</v>
      </c>
      <c r="B868" s="20" t="s">
        <v>23188</v>
      </c>
      <c r="C868" s="20" t="s">
        <v>50</v>
      </c>
      <c r="D868" s="20" t="str">
        <f t="shared" si="15"/>
        <v>DNAVĐang học</v>
      </c>
      <c r="E868" s="20" t="s">
        <v>6332</v>
      </c>
      <c r="F868" s="20" t="s">
        <v>78</v>
      </c>
      <c r="G868" s="20" t="s">
        <v>6150</v>
      </c>
      <c r="H868" s="20" t="s">
        <v>35</v>
      </c>
      <c r="I868" s="20" t="s">
        <v>23189</v>
      </c>
      <c r="J868" s="33" t="s">
        <v>16597</v>
      </c>
      <c r="K868" s="215" t="s">
        <v>16598</v>
      </c>
      <c r="L868" s="20">
        <f t="shared" si="16"/>
        <v>19</v>
      </c>
      <c r="M868" s="20">
        <f t="shared" si="17"/>
        <v>3</v>
      </c>
      <c r="N868" s="20">
        <f t="shared" si="18"/>
        <v>2021</v>
      </c>
      <c r="O868" s="215">
        <v>96</v>
      </c>
      <c r="P868" s="209">
        <f t="shared" si="19"/>
        <v>47196</v>
      </c>
      <c r="Q868" s="20"/>
      <c r="R868" s="20" t="s">
        <v>23188</v>
      </c>
      <c r="S868" s="19" t="s">
        <v>13821</v>
      </c>
      <c r="T868" s="19" t="s">
        <v>618</v>
      </c>
      <c r="U868" s="19" t="s">
        <v>707</v>
      </c>
      <c r="V868" s="210">
        <v>33597</v>
      </c>
      <c r="W868" s="20" t="s">
        <v>75</v>
      </c>
      <c r="X868" s="20">
        <v>15</v>
      </c>
      <c r="Y868" s="33" t="s">
        <v>10360</v>
      </c>
      <c r="Z868" s="19" t="s">
        <v>93</v>
      </c>
      <c r="AA868" s="20" t="s">
        <v>47</v>
      </c>
      <c r="AB868" s="19" t="s">
        <v>14285</v>
      </c>
      <c r="AC868" s="20" t="s">
        <v>14286</v>
      </c>
    </row>
    <row r="869" spans="1:29" ht="22.5" customHeight="1" x14ac:dyDescent="0.35">
      <c r="A869" s="33">
        <v>867</v>
      </c>
      <c r="B869" s="20" t="s">
        <v>23190</v>
      </c>
      <c r="C869" s="20" t="s">
        <v>50</v>
      </c>
      <c r="D869" s="20" t="str">
        <f t="shared" si="15"/>
        <v>DNAVĐang học</v>
      </c>
      <c r="E869" s="20" t="s">
        <v>6332</v>
      </c>
      <c r="F869" s="20" t="s">
        <v>78</v>
      </c>
      <c r="G869" s="20" t="s">
        <v>6150</v>
      </c>
      <c r="H869" s="20" t="s">
        <v>35</v>
      </c>
      <c r="I869" s="20" t="s">
        <v>23191</v>
      </c>
      <c r="J869" s="33" t="s">
        <v>1346</v>
      </c>
      <c r="K869" s="215" t="s">
        <v>1347</v>
      </c>
      <c r="L869" s="20">
        <f t="shared" si="16"/>
        <v>4</v>
      </c>
      <c r="M869" s="20">
        <f t="shared" si="17"/>
        <v>5</v>
      </c>
      <c r="N869" s="20">
        <f t="shared" si="18"/>
        <v>2021</v>
      </c>
      <c r="O869" s="215">
        <v>96</v>
      </c>
      <c r="P869" s="209">
        <f t="shared" si="19"/>
        <v>47242</v>
      </c>
      <c r="Q869" s="20"/>
      <c r="R869" s="20" t="s">
        <v>23190</v>
      </c>
      <c r="S869" s="19" t="s">
        <v>19841</v>
      </c>
      <c r="T869" s="19" t="s">
        <v>493</v>
      </c>
      <c r="U869" s="19" t="s">
        <v>100</v>
      </c>
      <c r="V869" s="209">
        <v>31811</v>
      </c>
      <c r="W869" s="20" t="s">
        <v>44</v>
      </c>
      <c r="X869" s="20">
        <v>15</v>
      </c>
      <c r="Y869" s="33" t="s">
        <v>23192</v>
      </c>
      <c r="Z869" s="19" t="s">
        <v>121</v>
      </c>
      <c r="AA869" s="20" t="s">
        <v>47</v>
      </c>
      <c r="AB869" s="19" t="s">
        <v>14285</v>
      </c>
      <c r="AC869" s="20" t="s">
        <v>14286</v>
      </c>
    </row>
    <row r="870" spans="1:29" ht="22.5" customHeight="1" x14ac:dyDescent="0.35">
      <c r="A870" s="33">
        <v>868</v>
      </c>
      <c r="B870" s="20" t="s">
        <v>23193</v>
      </c>
      <c r="C870" s="20" t="s">
        <v>50</v>
      </c>
      <c r="D870" s="20" t="str">
        <f t="shared" si="15"/>
        <v>DNAVĐang học</v>
      </c>
      <c r="E870" s="20" t="s">
        <v>6332</v>
      </c>
      <c r="F870" s="20" t="s">
        <v>78</v>
      </c>
      <c r="G870" s="20" t="s">
        <v>6150</v>
      </c>
      <c r="H870" s="20" t="s">
        <v>35</v>
      </c>
      <c r="I870" s="20" t="s">
        <v>23194</v>
      </c>
      <c r="J870" s="33" t="s">
        <v>1354</v>
      </c>
      <c r="K870" s="215" t="s">
        <v>1355</v>
      </c>
      <c r="L870" s="20">
        <f t="shared" si="16"/>
        <v>8</v>
      </c>
      <c r="M870" s="20">
        <f t="shared" si="17"/>
        <v>6</v>
      </c>
      <c r="N870" s="20">
        <f t="shared" si="18"/>
        <v>2021</v>
      </c>
      <c r="O870" s="215">
        <v>96</v>
      </c>
      <c r="P870" s="209">
        <f t="shared" si="19"/>
        <v>47277</v>
      </c>
      <c r="Q870" s="20"/>
      <c r="R870" s="20" t="s">
        <v>23193</v>
      </c>
      <c r="S870" s="19" t="s">
        <v>19271</v>
      </c>
      <c r="T870" s="19" t="s">
        <v>172</v>
      </c>
      <c r="U870" s="19" t="s">
        <v>1161</v>
      </c>
      <c r="V870" s="209">
        <v>33383</v>
      </c>
      <c r="W870" s="20" t="s">
        <v>44</v>
      </c>
      <c r="X870" s="20">
        <v>15</v>
      </c>
      <c r="Y870" s="33" t="s">
        <v>16599</v>
      </c>
      <c r="Z870" s="19" t="s">
        <v>234</v>
      </c>
      <c r="AA870" s="20" t="s">
        <v>47</v>
      </c>
      <c r="AB870" s="19" t="s">
        <v>14285</v>
      </c>
      <c r="AC870" s="20" t="s">
        <v>14286</v>
      </c>
    </row>
    <row r="871" spans="1:29" ht="22.5" customHeight="1" x14ac:dyDescent="0.35">
      <c r="A871" s="33">
        <v>869</v>
      </c>
      <c r="B871" s="20" t="s">
        <v>23195</v>
      </c>
      <c r="C871" s="20" t="s">
        <v>50</v>
      </c>
      <c r="D871" s="20" t="str">
        <f t="shared" si="15"/>
        <v>DNAVĐang học</v>
      </c>
      <c r="E871" s="20" t="s">
        <v>6332</v>
      </c>
      <c r="F871" s="20" t="s">
        <v>78</v>
      </c>
      <c r="G871" s="20" t="s">
        <v>6150</v>
      </c>
      <c r="H871" s="20" t="s">
        <v>35</v>
      </c>
      <c r="I871" s="20" t="s">
        <v>23196</v>
      </c>
      <c r="J871" s="33" t="s">
        <v>822</v>
      </c>
      <c r="K871" s="215" t="s">
        <v>823</v>
      </c>
      <c r="L871" s="20">
        <f t="shared" si="16"/>
        <v>18</v>
      </c>
      <c r="M871" s="20">
        <f t="shared" si="17"/>
        <v>6</v>
      </c>
      <c r="N871" s="20">
        <f t="shared" si="18"/>
        <v>2021</v>
      </c>
      <c r="O871" s="215">
        <v>96</v>
      </c>
      <c r="P871" s="209">
        <f t="shared" si="19"/>
        <v>47287</v>
      </c>
      <c r="Q871" s="20"/>
      <c r="R871" s="20" t="s">
        <v>23195</v>
      </c>
      <c r="S871" s="19" t="s">
        <v>23197</v>
      </c>
      <c r="T871" s="19" t="s">
        <v>23198</v>
      </c>
      <c r="U871" s="19" t="s">
        <v>144</v>
      </c>
      <c r="V871" s="209">
        <v>31881</v>
      </c>
      <c r="W871" s="20" t="s">
        <v>75</v>
      </c>
      <c r="X871" s="20">
        <v>15</v>
      </c>
      <c r="Y871" s="33" t="s">
        <v>23199</v>
      </c>
      <c r="Z871" s="19" t="s">
        <v>274</v>
      </c>
      <c r="AA871" s="20" t="s">
        <v>47</v>
      </c>
      <c r="AB871" s="19" t="s">
        <v>14285</v>
      </c>
      <c r="AC871" s="20" t="s">
        <v>14286</v>
      </c>
    </row>
    <row r="872" spans="1:29" ht="22.5" customHeight="1" x14ac:dyDescent="0.35">
      <c r="A872" s="33">
        <v>870</v>
      </c>
      <c r="B872" s="20" t="s">
        <v>23200</v>
      </c>
      <c r="C872" s="20" t="s">
        <v>50</v>
      </c>
      <c r="D872" s="20" t="str">
        <f t="shared" si="15"/>
        <v>DNAVĐang học</v>
      </c>
      <c r="E872" s="20" t="s">
        <v>6332</v>
      </c>
      <c r="F872" s="20" t="s">
        <v>78</v>
      </c>
      <c r="G872" s="20" t="s">
        <v>6150</v>
      </c>
      <c r="H872" s="20" t="s">
        <v>35</v>
      </c>
      <c r="I872" s="20" t="s">
        <v>23201</v>
      </c>
      <c r="J872" s="33" t="s">
        <v>10372</v>
      </c>
      <c r="K872" s="215" t="s">
        <v>10373</v>
      </c>
      <c r="L872" s="20">
        <f t="shared" si="16"/>
        <v>14</v>
      </c>
      <c r="M872" s="20">
        <f t="shared" si="17"/>
        <v>4</v>
      </c>
      <c r="N872" s="20">
        <f t="shared" si="18"/>
        <v>2021</v>
      </c>
      <c r="O872" s="215">
        <v>96</v>
      </c>
      <c r="P872" s="209">
        <f t="shared" si="19"/>
        <v>47222</v>
      </c>
      <c r="Q872" s="20"/>
      <c r="R872" s="20" t="s">
        <v>23200</v>
      </c>
      <c r="S872" s="19" t="s">
        <v>23202</v>
      </c>
      <c r="T872" s="19" t="s">
        <v>172</v>
      </c>
      <c r="U872" s="19" t="s">
        <v>1548</v>
      </c>
      <c r="V872" s="209">
        <v>34165</v>
      </c>
      <c r="W872" s="20" t="s">
        <v>44</v>
      </c>
      <c r="X872" s="20">
        <v>15</v>
      </c>
      <c r="Y872" s="33" t="s">
        <v>16625</v>
      </c>
      <c r="Z872" s="19" t="s">
        <v>279</v>
      </c>
      <c r="AA872" s="20" t="s">
        <v>47</v>
      </c>
      <c r="AB872" s="19" t="s">
        <v>14285</v>
      </c>
      <c r="AC872" s="20" t="s">
        <v>14286</v>
      </c>
    </row>
    <row r="873" spans="1:29" ht="22.5" customHeight="1" x14ac:dyDescent="0.35">
      <c r="A873" s="33">
        <v>871</v>
      </c>
      <c r="B873" s="20" t="s">
        <v>23203</v>
      </c>
      <c r="C873" s="20" t="s">
        <v>50</v>
      </c>
      <c r="D873" s="20" t="str">
        <f t="shared" si="15"/>
        <v>DNCNĐang học</v>
      </c>
      <c r="E873" s="20" t="s">
        <v>6332</v>
      </c>
      <c r="F873" s="20" t="s">
        <v>78</v>
      </c>
      <c r="G873" s="20" t="s">
        <v>6150</v>
      </c>
      <c r="H873" s="20" t="s">
        <v>35</v>
      </c>
      <c r="I873" s="20" t="s">
        <v>23204</v>
      </c>
      <c r="J873" s="33" t="s">
        <v>16597</v>
      </c>
      <c r="K873" s="215" t="s">
        <v>16598</v>
      </c>
      <c r="L873" s="20">
        <f t="shared" si="16"/>
        <v>19</v>
      </c>
      <c r="M873" s="20">
        <f t="shared" si="17"/>
        <v>3</v>
      </c>
      <c r="N873" s="20">
        <f t="shared" si="18"/>
        <v>2021</v>
      </c>
      <c r="O873" s="215">
        <v>96</v>
      </c>
      <c r="P873" s="209">
        <f t="shared" si="19"/>
        <v>47196</v>
      </c>
      <c r="Q873" s="20"/>
      <c r="R873" s="20" t="s">
        <v>23203</v>
      </c>
      <c r="S873" s="19" t="s">
        <v>23205</v>
      </c>
      <c r="T873" s="19" t="s">
        <v>59</v>
      </c>
      <c r="U873" s="19" t="s">
        <v>1604</v>
      </c>
      <c r="V873" s="209">
        <v>32150</v>
      </c>
      <c r="W873" s="20" t="s">
        <v>44</v>
      </c>
      <c r="X873" s="20">
        <v>15</v>
      </c>
      <c r="Y873" s="33" t="s">
        <v>16639</v>
      </c>
      <c r="Z873" s="19" t="s">
        <v>279</v>
      </c>
      <c r="AA873" s="20" t="s">
        <v>353</v>
      </c>
      <c r="AB873" s="19" t="s">
        <v>354</v>
      </c>
      <c r="AC873" s="20" t="s">
        <v>14286</v>
      </c>
    </row>
    <row r="874" spans="1:29" ht="22.5" customHeight="1" x14ac:dyDescent="0.35">
      <c r="A874" s="33">
        <v>872</v>
      </c>
      <c r="B874" s="20" t="s">
        <v>23206</v>
      </c>
      <c r="C874" s="20" t="s">
        <v>50</v>
      </c>
      <c r="D874" s="20" t="str">
        <f t="shared" si="15"/>
        <v>DNCNĐang học</v>
      </c>
      <c r="E874" s="20" t="s">
        <v>6332</v>
      </c>
      <c r="F874" s="20" t="s">
        <v>78</v>
      </c>
      <c r="G874" s="20" t="s">
        <v>6150</v>
      </c>
      <c r="H874" s="20" t="s">
        <v>35</v>
      </c>
      <c r="I874" s="20" t="s">
        <v>23207</v>
      </c>
      <c r="J874" s="33" t="s">
        <v>1560</v>
      </c>
      <c r="K874" s="215" t="s">
        <v>1561</v>
      </c>
      <c r="L874" s="20">
        <f t="shared" si="16"/>
        <v>2</v>
      </c>
      <c r="M874" s="20">
        <f t="shared" si="17"/>
        <v>7</v>
      </c>
      <c r="N874" s="20">
        <f t="shared" si="18"/>
        <v>2021</v>
      </c>
      <c r="O874" s="215">
        <v>96</v>
      </c>
      <c r="P874" s="209">
        <f t="shared" si="19"/>
        <v>47301</v>
      </c>
      <c r="Q874" s="20"/>
      <c r="R874" s="20" t="s">
        <v>23206</v>
      </c>
      <c r="S874" s="19" t="s">
        <v>23208</v>
      </c>
      <c r="T874" s="19" t="s">
        <v>298</v>
      </c>
      <c r="U874" s="19" t="s">
        <v>2439</v>
      </c>
      <c r="V874" s="209">
        <v>30129</v>
      </c>
      <c r="W874" s="20" t="s">
        <v>44</v>
      </c>
      <c r="X874" s="20">
        <v>15</v>
      </c>
      <c r="Y874" s="33" t="s">
        <v>16639</v>
      </c>
      <c r="Z874" s="19" t="s">
        <v>279</v>
      </c>
      <c r="AA874" s="20" t="s">
        <v>353</v>
      </c>
      <c r="AB874" s="19" t="s">
        <v>354</v>
      </c>
      <c r="AC874" s="20" t="s">
        <v>14286</v>
      </c>
    </row>
    <row r="875" spans="1:29" ht="22.5" customHeight="1" x14ac:dyDescent="0.35">
      <c r="A875" s="33">
        <v>873</v>
      </c>
      <c r="B875" s="20" t="s">
        <v>23209</v>
      </c>
      <c r="C875" s="20" t="s">
        <v>50</v>
      </c>
      <c r="D875" s="20" t="str">
        <f t="shared" si="15"/>
        <v>HCMĐang học</v>
      </c>
      <c r="E875" s="20" t="s">
        <v>6332</v>
      </c>
      <c r="F875" s="20" t="s">
        <v>78</v>
      </c>
      <c r="G875" s="20" t="s">
        <v>6150</v>
      </c>
      <c r="H875" s="20" t="s">
        <v>35</v>
      </c>
      <c r="I875" s="20" t="s">
        <v>23210</v>
      </c>
      <c r="J875" s="33" t="s">
        <v>11630</v>
      </c>
      <c r="K875" s="215" t="s">
        <v>11631</v>
      </c>
      <c r="L875" s="20">
        <f t="shared" si="16"/>
        <v>11</v>
      </c>
      <c r="M875" s="20">
        <f t="shared" si="17"/>
        <v>11</v>
      </c>
      <c r="N875" s="20">
        <f t="shared" si="18"/>
        <v>2021</v>
      </c>
      <c r="O875" s="20">
        <v>72</v>
      </c>
      <c r="P875" s="209">
        <f t="shared" si="19"/>
        <v>46702</v>
      </c>
      <c r="Q875" s="20"/>
      <c r="R875" s="20" t="s">
        <v>23209</v>
      </c>
      <c r="S875" s="19" t="s">
        <v>23211</v>
      </c>
      <c r="T875" s="19" t="s">
        <v>12824</v>
      </c>
      <c r="U875" s="19" t="s">
        <v>459</v>
      </c>
      <c r="V875" s="209">
        <v>35155</v>
      </c>
      <c r="W875" s="20" t="s">
        <v>44</v>
      </c>
      <c r="X875" s="20">
        <v>16</v>
      </c>
      <c r="Y875" s="33" t="s">
        <v>11636</v>
      </c>
      <c r="Z875" s="19" t="s">
        <v>279</v>
      </c>
      <c r="AA875" s="20" t="s">
        <v>6376</v>
      </c>
      <c r="AB875" s="19" t="s">
        <v>6378</v>
      </c>
      <c r="AC875" s="20" t="s">
        <v>14386</v>
      </c>
    </row>
    <row r="876" spans="1:29" ht="22.5" customHeight="1" x14ac:dyDescent="0.35">
      <c r="A876" s="33">
        <v>874</v>
      </c>
      <c r="B876" s="20" t="s">
        <v>23212</v>
      </c>
      <c r="C876" s="20" t="s">
        <v>50</v>
      </c>
      <c r="D876" s="20" t="str">
        <f t="shared" si="15"/>
        <v>HCMĐang học</v>
      </c>
      <c r="E876" s="20" t="s">
        <v>6332</v>
      </c>
      <c r="F876" s="20" t="s">
        <v>78</v>
      </c>
      <c r="G876" s="20" t="s">
        <v>6150</v>
      </c>
      <c r="H876" s="20" t="s">
        <v>35</v>
      </c>
      <c r="I876" s="20" t="s">
        <v>23213</v>
      </c>
      <c r="J876" s="33" t="s">
        <v>267</v>
      </c>
      <c r="K876" s="215" t="s">
        <v>268</v>
      </c>
      <c r="L876" s="20">
        <f t="shared" si="16"/>
        <v>21</v>
      </c>
      <c r="M876" s="20">
        <f t="shared" si="17"/>
        <v>3</v>
      </c>
      <c r="N876" s="20">
        <f t="shared" si="18"/>
        <v>2022</v>
      </c>
      <c r="O876" s="20">
        <v>72</v>
      </c>
      <c r="P876" s="209">
        <f t="shared" si="19"/>
        <v>46833</v>
      </c>
      <c r="Q876" s="20"/>
      <c r="R876" s="20" t="s">
        <v>23212</v>
      </c>
      <c r="S876" s="19" t="s">
        <v>23214</v>
      </c>
      <c r="T876" s="19" t="s">
        <v>287</v>
      </c>
      <c r="U876" s="19" t="s">
        <v>2115</v>
      </c>
      <c r="V876" s="209">
        <v>31024</v>
      </c>
      <c r="W876" s="20" t="s">
        <v>75</v>
      </c>
      <c r="X876" s="20">
        <v>17</v>
      </c>
      <c r="Y876" s="33" t="s">
        <v>23215</v>
      </c>
      <c r="Z876" s="19" t="s">
        <v>234</v>
      </c>
      <c r="AA876" s="20" t="s">
        <v>6376</v>
      </c>
      <c r="AB876" s="19" t="s">
        <v>6378</v>
      </c>
      <c r="AC876" s="20" t="s">
        <v>14386</v>
      </c>
    </row>
    <row r="877" spans="1:29" ht="22.5" customHeight="1" x14ac:dyDescent="0.35">
      <c r="A877" s="33">
        <v>875</v>
      </c>
      <c r="B877" s="20" t="s">
        <v>23216</v>
      </c>
      <c r="C877" s="20" t="s">
        <v>50</v>
      </c>
      <c r="D877" s="20" t="str">
        <f t="shared" si="15"/>
        <v>HCMĐang học</v>
      </c>
      <c r="E877" s="20" t="s">
        <v>6332</v>
      </c>
      <c r="F877" s="20" t="s">
        <v>78</v>
      </c>
      <c r="G877" s="20" t="s">
        <v>6150</v>
      </c>
      <c r="H877" s="20" t="s">
        <v>35</v>
      </c>
      <c r="I877" s="20" t="s">
        <v>23217</v>
      </c>
      <c r="J877" s="33" t="s">
        <v>190</v>
      </c>
      <c r="K877" s="215" t="s">
        <v>191</v>
      </c>
      <c r="L877" s="20">
        <f t="shared" si="16"/>
        <v>7</v>
      </c>
      <c r="M877" s="20">
        <f t="shared" si="17"/>
        <v>4</v>
      </c>
      <c r="N877" s="20">
        <f t="shared" si="18"/>
        <v>2022</v>
      </c>
      <c r="O877" s="20">
        <v>72</v>
      </c>
      <c r="P877" s="209">
        <f t="shared" si="19"/>
        <v>46850</v>
      </c>
      <c r="Q877" s="20"/>
      <c r="R877" s="20" t="s">
        <v>23216</v>
      </c>
      <c r="S877" s="19" t="s">
        <v>17411</v>
      </c>
      <c r="T877" s="19" t="s">
        <v>17412</v>
      </c>
      <c r="U877" s="19" t="s">
        <v>489</v>
      </c>
      <c r="V877" s="209">
        <v>32163</v>
      </c>
      <c r="W877" s="20" t="s">
        <v>44</v>
      </c>
      <c r="X877" s="20">
        <v>17</v>
      </c>
      <c r="Y877" s="33" t="s">
        <v>23215</v>
      </c>
      <c r="Z877" s="19" t="s">
        <v>234</v>
      </c>
      <c r="AA877" s="20" t="s">
        <v>6376</v>
      </c>
      <c r="AB877" s="19" t="s">
        <v>6378</v>
      </c>
      <c r="AC877" s="20" t="s">
        <v>14386</v>
      </c>
    </row>
    <row r="878" spans="1:29" ht="22.5" customHeight="1" x14ac:dyDescent="0.35">
      <c r="A878" s="33">
        <v>876</v>
      </c>
      <c r="B878" s="20" t="s">
        <v>23218</v>
      </c>
      <c r="C878" s="20" t="s">
        <v>50</v>
      </c>
      <c r="D878" s="20" t="str">
        <f t="shared" si="15"/>
        <v>HCMĐang học</v>
      </c>
      <c r="E878" s="20" t="s">
        <v>6332</v>
      </c>
      <c r="F878" s="20" t="s">
        <v>78</v>
      </c>
      <c r="G878" s="20" t="s">
        <v>6150</v>
      </c>
      <c r="H878" s="20" t="s">
        <v>35</v>
      </c>
      <c r="I878" s="20" t="s">
        <v>23219</v>
      </c>
      <c r="J878" s="33" t="s">
        <v>139</v>
      </c>
      <c r="K878" s="215" t="s">
        <v>140</v>
      </c>
      <c r="L878" s="20">
        <f t="shared" si="16"/>
        <v>31</v>
      </c>
      <c r="M878" s="20">
        <f t="shared" si="17"/>
        <v>5</v>
      </c>
      <c r="N878" s="20">
        <f t="shared" si="18"/>
        <v>2022</v>
      </c>
      <c r="O878" s="20">
        <v>72</v>
      </c>
      <c r="P878" s="209">
        <f t="shared" si="19"/>
        <v>46904</v>
      </c>
      <c r="Q878" s="20"/>
      <c r="R878" s="20" t="s">
        <v>23218</v>
      </c>
      <c r="S878" s="19" t="s">
        <v>23220</v>
      </c>
      <c r="T878" s="19" t="s">
        <v>21295</v>
      </c>
      <c r="U878" s="19" t="s">
        <v>498</v>
      </c>
      <c r="V878" s="209">
        <v>33943</v>
      </c>
      <c r="W878" s="20" t="s">
        <v>44</v>
      </c>
      <c r="X878" s="20">
        <v>17</v>
      </c>
      <c r="Y878" s="33" t="s">
        <v>23215</v>
      </c>
      <c r="Z878" s="19" t="s">
        <v>234</v>
      </c>
      <c r="AA878" s="20" t="s">
        <v>6376</v>
      </c>
      <c r="AB878" s="19" t="s">
        <v>6378</v>
      </c>
      <c r="AC878" s="20" t="s">
        <v>14386</v>
      </c>
    </row>
    <row r="879" spans="1:29" ht="22.5" customHeight="1" x14ac:dyDescent="0.35">
      <c r="A879" s="33">
        <v>877</v>
      </c>
      <c r="B879" s="20" t="s">
        <v>23221</v>
      </c>
      <c r="C879" s="20" t="s">
        <v>50</v>
      </c>
      <c r="D879" s="20" t="str">
        <f t="shared" si="15"/>
        <v>HCMĐang học</v>
      </c>
      <c r="E879" s="20" t="s">
        <v>6332</v>
      </c>
      <c r="F879" s="20" t="s">
        <v>78</v>
      </c>
      <c r="G879" s="20" t="s">
        <v>6150</v>
      </c>
      <c r="H879" s="20" t="s">
        <v>35</v>
      </c>
      <c r="I879" s="20" t="s">
        <v>23222</v>
      </c>
      <c r="J879" s="33" t="s">
        <v>139</v>
      </c>
      <c r="K879" s="215" t="s">
        <v>140</v>
      </c>
      <c r="L879" s="20">
        <f t="shared" si="16"/>
        <v>31</v>
      </c>
      <c r="M879" s="20">
        <f t="shared" si="17"/>
        <v>5</v>
      </c>
      <c r="N879" s="20">
        <f t="shared" si="18"/>
        <v>2022</v>
      </c>
      <c r="O879" s="20">
        <v>72</v>
      </c>
      <c r="P879" s="209">
        <f t="shared" si="19"/>
        <v>46904</v>
      </c>
      <c r="Q879" s="20"/>
      <c r="R879" s="20" t="s">
        <v>23221</v>
      </c>
      <c r="S879" s="19" t="s">
        <v>23223</v>
      </c>
      <c r="T879" s="19" t="s">
        <v>3935</v>
      </c>
      <c r="U879" s="19" t="s">
        <v>489</v>
      </c>
      <c r="V879" s="209">
        <v>34769</v>
      </c>
      <c r="W879" s="20" t="s">
        <v>44</v>
      </c>
      <c r="X879" s="20">
        <v>17</v>
      </c>
      <c r="Y879" s="33" t="s">
        <v>23215</v>
      </c>
      <c r="Z879" s="19" t="s">
        <v>234</v>
      </c>
      <c r="AA879" s="20" t="s">
        <v>6376</v>
      </c>
      <c r="AB879" s="19" t="s">
        <v>6378</v>
      </c>
      <c r="AC879" s="20" t="s">
        <v>14386</v>
      </c>
    </row>
    <row r="880" spans="1:29" ht="22.5" customHeight="1" x14ac:dyDescent="0.35">
      <c r="A880" s="33">
        <v>878</v>
      </c>
      <c r="B880" s="20" t="s">
        <v>23224</v>
      </c>
      <c r="C880" s="20" t="s">
        <v>50</v>
      </c>
      <c r="D880" s="20" t="str">
        <f t="shared" si="15"/>
        <v>HCMĐang học</v>
      </c>
      <c r="E880" s="20" t="s">
        <v>6332</v>
      </c>
      <c r="F880" s="20" t="s">
        <v>78</v>
      </c>
      <c r="G880" s="20" t="s">
        <v>6150</v>
      </c>
      <c r="H880" s="20" t="s">
        <v>35</v>
      </c>
      <c r="I880" s="20" t="s">
        <v>23225</v>
      </c>
      <c r="J880" s="33" t="s">
        <v>1427</v>
      </c>
      <c r="K880" s="215" t="s">
        <v>1428</v>
      </c>
      <c r="L880" s="20">
        <f t="shared" si="16"/>
        <v>29</v>
      </c>
      <c r="M880" s="20">
        <f t="shared" si="17"/>
        <v>7</v>
      </c>
      <c r="N880" s="20">
        <f t="shared" si="18"/>
        <v>2022</v>
      </c>
      <c r="O880" s="20">
        <v>72</v>
      </c>
      <c r="P880" s="209">
        <f t="shared" si="19"/>
        <v>46963</v>
      </c>
      <c r="Q880" s="20"/>
      <c r="R880" s="20" t="s">
        <v>23224</v>
      </c>
      <c r="S880" s="19" t="s">
        <v>23226</v>
      </c>
      <c r="T880" s="19" t="s">
        <v>23227</v>
      </c>
      <c r="U880" s="19" t="s">
        <v>1108</v>
      </c>
      <c r="V880" s="209">
        <v>29857</v>
      </c>
      <c r="W880" s="20" t="s">
        <v>44</v>
      </c>
      <c r="X880" s="20">
        <v>17</v>
      </c>
      <c r="Y880" s="33" t="s">
        <v>23228</v>
      </c>
      <c r="Z880" s="19" t="s">
        <v>279</v>
      </c>
      <c r="AA880" s="20" t="s">
        <v>6376</v>
      </c>
      <c r="AB880" s="19" t="s">
        <v>6378</v>
      </c>
      <c r="AC880" s="20" t="s">
        <v>14386</v>
      </c>
    </row>
    <row r="881" spans="1:29" ht="22.5" customHeight="1" x14ac:dyDescent="0.35">
      <c r="A881" s="33">
        <v>879</v>
      </c>
      <c r="B881" s="20" t="s">
        <v>23229</v>
      </c>
      <c r="C881" s="20" t="s">
        <v>50</v>
      </c>
      <c r="D881" s="20" t="str">
        <f t="shared" si="15"/>
        <v>HCMĐang học</v>
      </c>
      <c r="E881" s="20" t="s">
        <v>6332</v>
      </c>
      <c r="F881" s="20" t="s">
        <v>78</v>
      </c>
      <c r="G881" s="20" t="s">
        <v>6150</v>
      </c>
      <c r="H881" s="20" t="s">
        <v>35</v>
      </c>
      <c r="I881" s="20" t="s">
        <v>23230</v>
      </c>
      <c r="J881" s="33" t="s">
        <v>859</v>
      </c>
      <c r="K881" s="215" t="s">
        <v>860</v>
      </c>
      <c r="L881" s="20">
        <f t="shared" si="16"/>
        <v>31</v>
      </c>
      <c r="M881" s="20">
        <f t="shared" si="17"/>
        <v>10</v>
      </c>
      <c r="N881" s="20">
        <f t="shared" si="18"/>
        <v>2022</v>
      </c>
      <c r="O881" s="20">
        <v>72</v>
      </c>
      <c r="P881" s="209">
        <f t="shared" si="19"/>
        <v>47057</v>
      </c>
      <c r="Q881" s="20"/>
      <c r="R881" s="20" t="s">
        <v>23229</v>
      </c>
      <c r="S881" s="19" t="s">
        <v>23231</v>
      </c>
      <c r="T881" s="19" t="s">
        <v>23232</v>
      </c>
      <c r="U881" s="19" t="s">
        <v>178</v>
      </c>
      <c r="V881" s="210">
        <v>33893</v>
      </c>
      <c r="W881" s="20" t="s">
        <v>44</v>
      </c>
      <c r="X881" s="20">
        <v>18</v>
      </c>
      <c r="Y881" s="33" t="s">
        <v>23233</v>
      </c>
      <c r="Z881" s="19" t="s">
        <v>211</v>
      </c>
      <c r="AA881" s="20" t="s">
        <v>6376</v>
      </c>
      <c r="AB881" s="19" t="s">
        <v>6378</v>
      </c>
      <c r="AC881" s="20" t="s">
        <v>14386</v>
      </c>
    </row>
    <row r="882" spans="1:29" ht="22.5" customHeight="1" x14ac:dyDescent="0.35">
      <c r="A882" s="33">
        <v>880</v>
      </c>
      <c r="B882" s="20" t="s">
        <v>23234</v>
      </c>
      <c r="C882" s="20" t="s">
        <v>785</v>
      </c>
      <c r="D882" s="20" t="str">
        <f t="shared" si="15"/>
        <v>HCMXV</v>
      </c>
      <c r="E882" s="20" t="s">
        <v>785</v>
      </c>
      <c r="F882" s="20" t="s">
        <v>785</v>
      </c>
      <c r="G882" s="20" t="s">
        <v>6150</v>
      </c>
      <c r="H882" s="20" t="s">
        <v>35</v>
      </c>
      <c r="I882" s="20" t="s">
        <v>23235</v>
      </c>
      <c r="J882" s="33" t="s">
        <v>23236</v>
      </c>
      <c r="K882" s="215" t="s">
        <v>23237</v>
      </c>
      <c r="L882" s="20">
        <f t="shared" si="16"/>
        <v>12</v>
      </c>
      <c r="M882" s="20">
        <f t="shared" si="17"/>
        <v>8</v>
      </c>
      <c r="N882" s="20">
        <f t="shared" si="18"/>
        <v>2016</v>
      </c>
      <c r="O882" s="20">
        <v>96</v>
      </c>
      <c r="P882" s="209">
        <f t="shared" si="19"/>
        <v>45516</v>
      </c>
      <c r="Q882" s="20"/>
      <c r="R882" s="20" t="s">
        <v>23234</v>
      </c>
      <c r="S882" s="19" t="s">
        <v>23238</v>
      </c>
      <c r="T882" s="19" t="s">
        <v>20044</v>
      </c>
      <c r="U882" s="19" t="s">
        <v>700</v>
      </c>
      <c r="V882" s="209">
        <v>29320</v>
      </c>
      <c r="W882" s="20" t="s">
        <v>44</v>
      </c>
      <c r="X882" s="20">
        <v>19</v>
      </c>
      <c r="Y882" s="33" t="s">
        <v>23239</v>
      </c>
      <c r="Z882" s="19" t="s">
        <v>121</v>
      </c>
      <c r="AA882" s="20" t="s">
        <v>6376</v>
      </c>
      <c r="AB882" s="19" t="s">
        <v>6378</v>
      </c>
      <c r="AC882" s="20" t="s">
        <v>14386</v>
      </c>
    </row>
    <row r="883" spans="1:29" ht="22.5" customHeight="1" x14ac:dyDescent="0.35">
      <c r="A883" s="33">
        <v>881</v>
      </c>
      <c r="B883" s="20" t="s">
        <v>23240</v>
      </c>
      <c r="C883" s="20" t="s">
        <v>50</v>
      </c>
      <c r="D883" s="20" t="str">
        <f t="shared" si="15"/>
        <v>DNDHĐang học</v>
      </c>
      <c r="E883" s="20" t="s">
        <v>6332</v>
      </c>
      <c r="F883" s="20" t="s">
        <v>78</v>
      </c>
      <c r="G883" s="20" t="s">
        <v>6150</v>
      </c>
      <c r="H883" s="20" t="s">
        <v>402</v>
      </c>
      <c r="I883" s="20" t="s">
        <v>23241</v>
      </c>
      <c r="J883" s="33" t="s">
        <v>1560</v>
      </c>
      <c r="K883" s="215" t="s">
        <v>1561</v>
      </c>
      <c r="L883" s="20">
        <f t="shared" si="16"/>
        <v>2</v>
      </c>
      <c r="M883" s="20">
        <f t="shared" si="17"/>
        <v>7</v>
      </c>
      <c r="N883" s="20">
        <f t="shared" si="18"/>
        <v>2021</v>
      </c>
      <c r="O883" s="215">
        <v>96</v>
      </c>
      <c r="P883" s="209">
        <f t="shared" si="19"/>
        <v>47301</v>
      </c>
      <c r="Q883" s="20"/>
      <c r="R883" s="20" t="s">
        <v>23240</v>
      </c>
      <c r="S883" s="19" t="s">
        <v>23242</v>
      </c>
      <c r="T883" s="19" t="s">
        <v>23243</v>
      </c>
      <c r="U883" s="19" t="s">
        <v>827</v>
      </c>
      <c r="V883" s="209">
        <v>36171</v>
      </c>
      <c r="W883" s="20" t="s">
        <v>44</v>
      </c>
      <c r="X883" s="20">
        <v>15</v>
      </c>
      <c r="Y883" s="33" t="s">
        <v>23244</v>
      </c>
      <c r="Z883" s="19" t="s">
        <v>121</v>
      </c>
      <c r="AA883" s="20" t="s">
        <v>412</v>
      </c>
      <c r="AB883" s="19" t="s">
        <v>14262</v>
      </c>
      <c r="AC883" s="20" t="s">
        <v>14286</v>
      </c>
    </row>
    <row r="884" spans="1:29" ht="22.5" customHeight="1" x14ac:dyDescent="0.35">
      <c r="A884" s="33">
        <v>882</v>
      </c>
      <c r="B884" s="20" t="s">
        <v>23245</v>
      </c>
      <c r="C884" s="20" t="s">
        <v>50</v>
      </c>
      <c r="D884" s="20" t="str">
        <f t="shared" si="15"/>
        <v>DNDHĐang học</v>
      </c>
      <c r="E884" s="20" t="s">
        <v>6332</v>
      </c>
      <c r="F884" s="20" t="s">
        <v>78</v>
      </c>
      <c r="G884" s="20" t="s">
        <v>6150</v>
      </c>
      <c r="H884" s="20" t="s">
        <v>402</v>
      </c>
      <c r="I884" s="20" t="s">
        <v>23246</v>
      </c>
      <c r="J884" s="33" t="s">
        <v>16597</v>
      </c>
      <c r="K884" s="215" t="s">
        <v>16598</v>
      </c>
      <c r="L884" s="20">
        <f t="shared" si="16"/>
        <v>19</v>
      </c>
      <c r="M884" s="20">
        <f t="shared" si="17"/>
        <v>3</v>
      </c>
      <c r="N884" s="20">
        <f t="shared" si="18"/>
        <v>2021</v>
      </c>
      <c r="O884" s="215">
        <v>96</v>
      </c>
      <c r="P884" s="209">
        <f t="shared" si="19"/>
        <v>47196</v>
      </c>
      <c r="Q884" s="20"/>
      <c r="R884" s="20" t="s">
        <v>23245</v>
      </c>
      <c r="S884" s="19" t="s">
        <v>23247</v>
      </c>
      <c r="T884" s="19" t="s">
        <v>23248</v>
      </c>
      <c r="U884" s="19" t="s">
        <v>1452</v>
      </c>
      <c r="V884" s="209">
        <v>33301</v>
      </c>
      <c r="W884" s="20" t="s">
        <v>75</v>
      </c>
      <c r="X884" s="20">
        <v>15</v>
      </c>
      <c r="Y884" s="33" t="s">
        <v>23249</v>
      </c>
      <c r="Z884" s="19" t="s">
        <v>279</v>
      </c>
      <c r="AA884" s="20" t="s">
        <v>412</v>
      </c>
      <c r="AB884" s="19" t="s">
        <v>14262</v>
      </c>
      <c r="AC884" s="20" t="s">
        <v>14286</v>
      </c>
    </row>
    <row r="885" spans="1:29" ht="22.5" customHeight="1" x14ac:dyDescent="0.35">
      <c r="A885" s="33">
        <v>883</v>
      </c>
      <c r="B885" s="20" t="s">
        <v>23250</v>
      </c>
      <c r="C885" s="20" t="s">
        <v>50</v>
      </c>
      <c r="D885" s="20" t="str">
        <f t="shared" si="15"/>
        <v>DNDHĐang học</v>
      </c>
      <c r="E885" s="20" t="s">
        <v>6332</v>
      </c>
      <c r="F885" s="20" t="s">
        <v>78</v>
      </c>
      <c r="G885" s="20" t="s">
        <v>6150</v>
      </c>
      <c r="H885" s="20" t="s">
        <v>402</v>
      </c>
      <c r="I885" s="20" t="s">
        <v>23251</v>
      </c>
      <c r="J885" s="33" t="s">
        <v>10372</v>
      </c>
      <c r="K885" s="215" t="s">
        <v>10373</v>
      </c>
      <c r="L885" s="20">
        <f t="shared" si="16"/>
        <v>14</v>
      </c>
      <c r="M885" s="20">
        <f t="shared" si="17"/>
        <v>4</v>
      </c>
      <c r="N885" s="20">
        <f t="shared" si="18"/>
        <v>2021</v>
      </c>
      <c r="O885" s="215">
        <v>96</v>
      </c>
      <c r="P885" s="209">
        <f t="shared" si="19"/>
        <v>47222</v>
      </c>
      <c r="Q885" s="20"/>
      <c r="R885" s="20" t="s">
        <v>23250</v>
      </c>
      <c r="S885" s="19" t="s">
        <v>1867</v>
      </c>
      <c r="T885" s="19" t="s">
        <v>1868</v>
      </c>
      <c r="U885" s="19" t="s">
        <v>591</v>
      </c>
      <c r="V885" s="209">
        <v>35735</v>
      </c>
      <c r="W885" s="20" t="s">
        <v>44</v>
      </c>
      <c r="X885" s="20">
        <v>15</v>
      </c>
      <c r="Y885" s="33" t="s">
        <v>23252</v>
      </c>
      <c r="Z885" s="19" t="s">
        <v>279</v>
      </c>
      <c r="AA885" s="20" t="s">
        <v>412</v>
      </c>
      <c r="AB885" s="19" t="s">
        <v>14262</v>
      </c>
      <c r="AC885" s="20" t="s">
        <v>14286</v>
      </c>
    </row>
    <row r="886" spans="1:29" ht="22.5" customHeight="1" x14ac:dyDescent="0.35">
      <c r="A886" s="33">
        <v>884</v>
      </c>
      <c r="B886" s="20" t="s">
        <v>23253</v>
      </c>
      <c r="C886" s="20" t="s">
        <v>50</v>
      </c>
      <c r="D886" s="20" t="str">
        <f t="shared" si="15"/>
        <v>DNPĐang học</v>
      </c>
      <c r="E886" s="20" t="s">
        <v>6332</v>
      </c>
      <c r="F886" s="20" t="s">
        <v>78</v>
      </c>
      <c r="G886" s="20" t="s">
        <v>6150</v>
      </c>
      <c r="H886" s="20" t="s">
        <v>524</v>
      </c>
      <c r="I886" s="20" t="s">
        <v>23254</v>
      </c>
      <c r="J886" s="33" t="s">
        <v>16537</v>
      </c>
      <c r="K886" s="215" t="s">
        <v>16538</v>
      </c>
      <c r="L886" s="20">
        <f t="shared" si="16"/>
        <v>15</v>
      </c>
      <c r="M886" s="20">
        <f t="shared" si="17"/>
        <v>11</v>
      </c>
      <c r="N886" s="20">
        <f t="shared" si="18"/>
        <v>2019</v>
      </c>
      <c r="O886" s="20">
        <v>96</v>
      </c>
      <c r="P886" s="209">
        <f t="shared" si="19"/>
        <v>46706</v>
      </c>
      <c r="Q886" s="20"/>
      <c r="R886" s="20" t="s">
        <v>23253</v>
      </c>
      <c r="S886" s="19" t="s">
        <v>23255</v>
      </c>
      <c r="T886" s="19" t="s">
        <v>23256</v>
      </c>
      <c r="U886" s="19" t="s">
        <v>960</v>
      </c>
      <c r="V886" s="209">
        <v>35184</v>
      </c>
      <c r="W886" s="20" t="s">
        <v>44</v>
      </c>
      <c r="X886" s="20">
        <v>12</v>
      </c>
      <c r="Y886" s="33" t="s">
        <v>23257</v>
      </c>
      <c r="Z886" s="19" t="s">
        <v>46</v>
      </c>
      <c r="AA886" s="20" t="s">
        <v>2305</v>
      </c>
      <c r="AB886" s="19" t="s">
        <v>2306</v>
      </c>
      <c r="AC886" s="20" t="s">
        <v>14286</v>
      </c>
    </row>
    <row r="887" spans="1:29" ht="22.5" customHeight="1" x14ac:dyDescent="0.35">
      <c r="A887" s="33">
        <v>885</v>
      </c>
      <c r="B887" s="20" t="s">
        <v>23258</v>
      </c>
      <c r="C887" s="20" t="s">
        <v>50</v>
      </c>
      <c r="D887" s="20" t="str">
        <f t="shared" si="15"/>
        <v>DNBDĐang học</v>
      </c>
      <c r="E887" s="20" t="s">
        <v>6332</v>
      </c>
      <c r="F887" s="20" t="s">
        <v>78</v>
      </c>
      <c r="G887" s="20" t="s">
        <v>6150</v>
      </c>
      <c r="H887" s="20" t="s">
        <v>524</v>
      </c>
      <c r="I887" s="20" t="s">
        <v>23259</v>
      </c>
      <c r="J887" s="33" t="s">
        <v>16597</v>
      </c>
      <c r="K887" s="215" t="s">
        <v>16598</v>
      </c>
      <c r="L887" s="20">
        <f t="shared" si="16"/>
        <v>19</v>
      </c>
      <c r="M887" s="20">
        <f t="shared" si="17"/>
        <v>3</v>
      </c>
      <c r="N887" s="20">
        <f t="shared" si="18"/>
        <v>2021</v>
      </c>
      <c r="O887" s="215">
        <v>96</v>
      </c>
      <c r="P887" s="209">
        <f t="shared" si="19"/>
        <v>47196</v>
      </c>
      <c r="Q887" s="20"/>
      <c r="R887" s="20" t="s">
        <v>23258</v>
      </c>
      <c r="S887" s="19" t="s">
        <v>23260</v>
      </c>
      <c r="T887" s="19" t="s">
        <v>23261</v>
      </c>
      <c r="U887" s="19" t="s">
        <v>75</v>
      </c>
      <c r="V887" s="209">
        <v>32685</v>
      </c>
      <c r="W887" s="20" t="s">
        <v>75</v>
      </c>
      <c r="X887" s="20">
        <v>15</v>
      </c>
      <c r="Y887" s="33" t="s">
        <v>23262</v>
      </c>
      <c r="Z887" s="19" t="s">
        <v>62</v>
      </c>
      <c r="AA887" s="20" t="s">
        <v>531</v>
      </c>
      <c r="AB887" s="19" t="s">
        <v>15088</v>
      </c>
      <c r="AC887" s="20" t="s">
        <v>14286</v>
      </c>
    </row>
    <row r="888" spans="1:29" ht="22.5" customHeight="1" x14ac:dyDescent="0.35">
      <c r="A888" s="33">
        <v>886</v>
      </c>
      <c r="B888" s="20" t="s">
        <v>23263</v>
      </c>
      <c r="C888" s="20" t="s">
        <v>50</v>
      </c>
      <c r="D888" s="20" t="str">
        <f t="shared" si="15"/>
        <v>DNBDĐang học</v>
      </c>
      <c r="E888" s="20" t="s">
        <v>6332</v>
      </c>
      <c r="F888" s="20" t="s">
        <v>78</v>
      </c>
      <c r="G888" s="20" t="s">
        <v>6150</v>
      </c>
      <c r="H888" s="20" t="s">
        <v>524</v>
      </c>
      <c r="I888" s="20" t="s">
        <v>23264</v>
      </c>
      <c r="J888" s="33" t="s">
        <v>10372</v>
      </c>
      <c r="K888" s="215" t="s">
        <v>10373</v>
      </c>
      <c r="L888" s="20">
        <f t="shared" si="16"/>
        <v>14</v>
      </c>
      <c r="M888" s="20">
        <f t="shared" si="17"/>
        <v>4</v>
      </c>
      <c r="N888" s="20">
        <f t="shared" si="18"/>
        <v>2021</v>
      </c>
      <c r="O888" s="215">
        <v>96</v>
      </c>
      <c r="P888" s="209">
        <f t="shared" si="19"/>
        <v>47222</v>
      </c>
      <c r="Q888" s="20"/>
      <c r="R888" s="20" t="s">
        <v>23263</v>
      </c>
      <c r="S888" s="19" t="s">
        <v>23265</v>
      </c>
      <c r="T888" s="19" t="s">
        <v>23266</v>
      </c>
      <c r="U888" s="19" t="s">
        <v>200</v>
      </c>
      <c r="V888" s="210">
        <v>34650</v>
      </c>
      <c r="W888" s="20" t="s">
        <v>75</v>
      </c>
      <c r="X888" s="20">
        <v>15</v>
      </c>
      <c r="Y888" s="33" t="s">
        <v>23267</v>
      </c>
      <c r="Z888" s="19" t="s">
        <v>62</v>
      </c>
      <c r="AA888" s="20" t="s">
        <v>531</v>
      </c>
      <c r="AB888" s="19" t="s">
        <v>15088</v>
      </c>
      <c r="AC888" s="20" t="s">
        <v>14286</v>
      </c>
    </row>
    <row r="889" spans="1:29" ht="22.5" customHeight="1" x14ac:dyDescent="0.35">
      <c r="A889" s="33">
        <v>887</v>
      </c>
      <c r="B889" s="20" t="s">
        <v>23268</v>
      </c>
      <c r="C889" s="20" t="s">
        <v>50</v>
      </c>
      <c r="D889" s="20" t="str">
        <f t="shared" si="15"/>
        <v>DNPĐang học</v>
      </c>
      <c r="E889" s="20" t="s">
        <v>6332</v>
      </c>
      <c r="F889" s="20" t="s">
        <v>78</v>
      </c>
      <c r="G889" s="20" t="s">
        <v>6150</v>
      </c>
      <c r="H889" s="20" t="s">
        <v>524</v>
      </c>
      <c r="I889" s="20" t="s">
        <v>23269</v>
      </c>
      <c r="J889" s="33" t="s">
        <v>21836</v>
      </c>
      <c r="K889" s="215" t="s">
        <v>21837</v>
      </c>
      <c r="L889" s="20">
        <f t="shared" si="16"/>
        <v>23</v>
      </c>
      <c r="M889" s="20">
        <f t="shared" si="17"/>
        <v>11</v>
      </c>
      <c r="N889" s="20">
        <f t="shared" si="18"/>
        <v>2020</v>
      </c>
      <c r="O889" s="20">
        <v>96</v>
      </c>
      <c r="P889" s="209">
        <f t="shared" si="19"/>
        <v>47080</v>
      </c>
      <c r="Q889" s="20"/>
      <c r="R889" s="20" t="s">
        <v>23268</v>
      </c>
      <c r="S889" s="19" t="s">
        <v>23270</v>
      </c>
      <c r="T889" s="19" t="s">
        <v>23271</v>
      </c>
      <c r="U889" s="19" t="s">
        <v>1064</v>
      </c>
      <c r="V889" s="210">
        <v>36857</v>
      </c>
      <c r="W889" s="20" t="s">
        <v>44</v>
      </c>
      <c r="X889" s="20">
        <v>15</v>
      </c>
      <c r="Y889" s="33" t="s">
        <v>16927</v>
      </c>
      <c r="Z889" s="19" t="s">
        <v>62</v>
      </c>
      <c r="AA889" s="20" t="s">
        <v>2305</v>
      </c>
      <c r="AB889" s="19" t="s">
        <v>2306</v>
      </c>
      <c r="AC889" s="20" t="s">
        <v>14286</v>
      </c>
    </row>
    <row r="890" spans="1:29" ht="22.5" customHeight="1" x14ac:dyDescent="0.35">
      <c r="A890" s="33">
        <v>888</v>
      </c>
      <c r="B890" s="20" t="s">
        <v>23272</v>
      </c>
      <c r="C890" s="20" t="s">
        <v>50</v>
      </c>
      <c r="D890" s="20" t="str">
        <f t="shared" si="15"/>
        <v>DNPĐang học</v>
      </c>
      <c r="E890" s="20" t="s">
        <v>6332</v>
      </c>
      <c r="F890" s="20" t="s">
        <v>78</v>
      </c>
      <c r="G890" s="20" t="s">
        <v>6150</v>
      </c>
      <c r="H890" s="20" t="s">
        <v>524</v>
      </c>
      <c r="I890" s="20" t="s">
        <v>23273</v>
      </c>
      <c r="J890" s="33" t="s">
        <v>10855</v>
      </c>
      <c r="K890" s="215" t="s">
        <v>10856</v>
      </c>
      <c r="L890" s="20">
        <f t="shared" si="16"/>
        <v>19</v>
      </c>
      <c r="M890" s="20">
        <f t="shared" si="17"/>
        <v>7</v>
      </c>
      <c r="N890" s="20">
        <f t="shared" si="18"/>
        <v>2021</v>
      </c>
      <c r="O890" s="215">
        <v>96</v>
      </c>
      <c r="P890" s="209">
        <f t="shared" si="19"/>
        <v>47318</v>
      </c>
      <c r="Q890" s="20"/>
      <c r="R890" s="20" t="s">
        <v>23272</v>
      </c>
      <c r="S890" s="19" t="s">
        <v>23274</v>
      </c>
      <c r="T890" s="19" t="s">
        <v>23275</v>
      </c>
      <c r="U890" s="19" t="s">
        <v>11662</v>
      </c>
      <c r="V890" s="209">
        <v>31515</v>
      </c>
      <c r="W890" s="20" t="s">
        <v>44</v>
      </c>
      <c r="X890" s="20">
        <v>15</v>
      </c>
      <c r="Y890" s="33" t="s">
        <v>16927</v>
      </c>
      <c r="Z890" s="19" t="s">
        <v>62</v>
      </c>
      <c r="AA890" s="20" t="s">
        <v>2305</v>
      </c>
      <c r="AB890" s="19" t="s">
        <v>2306</v>
      </c>
      <c r="AC890" s="20" t="s">
        <v>14286</v>
      </c>
    </row>
    <row r="891" spans="1:29" ht="22.5" customHeight="1" x14ac:dyDescent="0.35">
      <c r="A891" s="33">
        <v>889</v>
      </c>
      <c r="B891" s="20" t="s">
        <v>23276</v>
      </c>
      <c r="C891" s="20" t="s">
        <v>50</v>
      </c>
      <c r="D891" s="20" t="str">
        <f t="shared" si="15"/>
        <v>DNPĐang học</v>
      </c>
      <c r="E891" s="20" t="s">
        <v>6332</v>
      </c>
      <c r="F891" s="20" t="s">
        <v>78</v>
      </c>
      <c r="G891" s="20" t="s">
        <v>6150</v>
      </c>
      <c r="H891" s="20" t="s">
        <v>524</v>
      </c>
      <c r="I891" s="20" t="s">
        <v>23277</v>
      </c>
      <c r="J891" s="33" t="s">
        <v>20493</v>
      </c>
      <c r="K891" s="215" t="s">
        <v>20494</v>
      </c>
      <c r="L891" s="20">
        <f t="shared" si="16"/>
        <v>28</v>
      </c>
      <c r="M891" s="20">
        <f t="shared" si="17"/>
        <v>6</v>
      </c>
      <c r="N891" s="20">
        <f t="shared" si="18"/>
        <v>2021</v>
      </c>
      <c r="O891" s="215">
        <v>96</v>
      </c>
      <c r="P891" s="209">
        <f t="shared" si="19"/>
        <v>47297</v>
      </c>
      <c r="Q891" s="20"/>
      <c r="R891" s="20" t="s">
        <v>23276</v>
      </c>
      <c r="S891" s="19" t="s">
        <v>23278</v>
      </c>
      <c r="T891" s="19" t="s">
        <v>5964</v>
      </c>
      <c r="U891" s="19" t="s">
        <v>43</v>
      </c>
      <c r="V891" s="209">
        <v>33483</v>
      </c>
      <c r="W891" s="20" t="s">
        <v>75</v>
      </c>
      <c r="X891" s="20">
        <v>15</v>
      </c>
      <c r="Y891" s="33" t="s">
        <v>16927</v>
      </c>
      <c r="Z891" s="19" t="s">
        <v>62</v>
      </c>
      <c r="AA891" s="20" t="s">
        <v>2305</v>
      </c>
      <c r="AB891" s="19" t="s">
        <v>2306</v>
      </c>
      <c r="AC891" s="20" t="s">
        <v>14286</v>
      </c>
    </row>
    <row r="892" spans="1:29" ht="22.5" customHeight="1" x14ac:dyDescent="0.35">
      <c r="A892" s="33">
        <v>890</v>
      </c>
      <c r="B892" s="20" t="s">
        <v>23279</v>
      </c>
      <c r="C892" s="20" t="s">
        <v>50</v>
      </c>
      <c r="D892" s="20" t="str">
        <f t="shared" si="15"/>
        <v>DNPĐang học</v>
      </c>
      <c r="E892" s="20" t="s">
        <v>6332</v>
      </c>
      <c r="F892" s="20" t="s">
        <v>78</v>
      </c>
      <c r="G892" s="20" t="s">
        <v>6150</v>
      </c>
      <c r="H892" s="20" t="s">
        <v>524</v>
      </c>
      <c r="I892" s="20" t="s">
        <v>23280</v>
      </c>
      <c r="J892" s="33" t="s">
        <v>10372</v>
      </c>
      <c r="K892" s="215" t="s">
        <v>10373</v>
      </c>
      <c r="L892" s="20">
        <f t="shared" si="16"/>
        <v>14</v>
      </c>
      <c r="M892" s="20">
        <f t="shared" si="17"/>
        <v>4</v>
      </c>
      <c r="N892" s="20">
        <f t="shared" si="18"/>
        <v>2021</v>
      </c>
      <c r="O892" s="215">
        <v>96</v>
      </c>
      <c r="P892" s="209">
        <f t="shared" si="19"/>
        <v>47222</v>
      </c>
      <c r="Q892" s="20"/>
      <c r="R892" s="20" t="s">
        <v>23279</v>
      </c>
      <c r="S892" s="19" t="s">
        <v>23281</v>
      </c>
      <c r="T892" s="19" t="s">
        <v>902</v>
      </c>
      <c r="U892" s="19" t="s">
        <v>3423</v>
      </c>
      <c r="V892" s="209">
        <v>35232</v>
      </c>
      <c r="W892" s="20" t="s">
        <v>75</v>
      </c>
      <c r="X892" s="20">
        <v>15</v>
      </c>
      <c r="Y892" s="33" t="s">
        <v>16927</v>
      </c>
      <c r="Z892" s="19" t="s">
        <v>62</v>
      </c>
      <c r="AA892" s="20" t="s">
        <v>2305</v>
      </c>
      <c r="AB892" s="19" t="s">
        <v>2306</v>
      </c>
      <c r="AC892" s="20" t="s">
        <v>14286</v>
      </c>
    </row>
    <row r="893" spans="1:29" ht="22.5" customHeight="1" x14ac:dyDescent="0.35">
      <c r="A893" s="33">
        <v>891</v>
      </c>
      <c r="B893" s="20" t="s">
        <v>23282</v>
      </c>
      <c r="C893" s="20" t="s">
        <v>50</v>
      </c>
      <c r="D893" s="20" t="str">
        <f t="shared" si="15"/>
        <v>DNBDĐang học</v>
      </c>
      <c r="E893" s="20" t="s">
        <v>6332</v>
      </c>
      <c r="F893" s="20" t="s">
        <v>78</v>
      </c>
      <c r="G893" s="20" t="s">
        <v>6150</v>
      </c>
      <c r="H893" s="20" t="s">
        <v>524</v>
      </c>
      <c r="I893" s="20" t="s">
        <v>23283</v>
      </c>
      <c r="J893" s="33" t="s">
        <v>1354</v>
      </c>
      <c r="K893" s="215" t="s">
        <v>1355</v>
      </c>
      <c r="L893" s="20">
        <f t="shared" si="16"/>
        <v>8</v>
      </c>
      <c r="M893" s="20">
        <f t="shared" si="17"/>
        <v>6</v>
      </c>
      <c r="N893" s="20">
        <f t="shared" si="18"/>
        <v>2021</v>
      </c>
      <c r="O893" s="215">
        <v>96</v>
      </c>
      <c r="P893" s="209">
        <f t="shared" si="19"/>
        <v>47277</v>
      </c>
      <c r="Q893" s="20"/>
      <c r="R893" s="20" t="s">
        <v>23282</v>
      </c>
      <c r="S893" s="19" t="s">
        <v>23284</v>
      </c>
      <c r="T893" s="19" t="s">
        <v>23285</v>
      </c>
      <c r="U893" s="19" t="s">
        <v>316</v>
      </c>
      <c r="V893" s="209">
        <v>32013</v>
      </c>
      <c r="W893" s="20" t="s">
        <v>75</v>
      </c>
      <c r="X893" s="20">
        <v>15</v>
      </c>
      <c r="Y893" s="33" t="s">
        <v>23286</v>
      </c>
      <c r="Z893" s="19" t="s">
        <v>93</v>
      </c>
      <c r="AA893" s="20" t="s">
        <v>531</v>
      </c>
      <c r="AB893" s="19" t="s">
        <v>15088</v>
      </c>
      <c r="AC893" s="20" t="s">
        <v>14286</v>
      </c>
    </row>
    <row r="894" spans="1:29" ht="22.5" customHeight="1" x14ac:dyDescent="0.35">
      <c r="A894" s="33">
        <v>892</v>
      </c>
      <c r="B894" s="20" t="s">
        <v>23287</v>
      </c>
      <c r="C894" s="20" t="s">
        <v>50</v>
      </c>
      <c r="D894" s="20" t="str">
        <f t="shared" si="15"/>
        <v>DNBDĐang học</v>
      </c>
      <c r="E894" s="20" t="s">
        <v>6332</v>
      </c>
      <c r="F894" s="20" t="s">
        <v>78</v>
      </c>
      <c r="G894" s="20" t="s">
        <v>6150</v>
      </c>
      <c r="H894" s="20" t="s">
        <v>524</v>
      </c>
      <c r="I894" s="20" t="s">
        <v>23288</v>
      </c>
      <c r="J894" s="33" t="s">
        <v>1354</v>
      </c>
      <c r="K894" s="215" t="s">
        <v>1355</v>
      </c>
      <c r="L894" s="20">
        <f t="shared" si="16"/>
        <v>8</v>
      </c>
      <c r="M894" s="20">
        <f t="shared" si="17"/>
        <v>6</v>
      </c>
      <c r="N894" s="20">
        <f t="shared" si="18"/>
        <v>2021</v>
      </c>
      <c r="O894" s="215">
        <v>96</v>
      </c>
      <c r="P894" s="209">
        <f t="shared" si="19"/>
        <v>47277</v>
      </c>
      <c r="Q894" s="20"/>
      <c r="R894" s="20" t="s">
        <v>23287</v>
      </c>
      <c r="S894" s="19" t="s">
        <v>23289</v>
      </c>
      <c r="T894" s="19" t="s">
        <v>15774</v>
      </c>
      <c r="U894" s="19" t="s">
        <v>1663</v>
      </c>
      <c r="V894" s="209">
        <v>31190</v>
      </c>
      <c r="W894" s="20" t="s">
        <v>75</v>
      </c>
      <c r="X894" s="20">
        <v>15</v>
      </c>
      <c r="Y894" s="33" t="s">
        <v>23286</v>
      </c>
      <c r="Z894" s="19" t="s">
        <v>93</v>
      </c>
      <c r="AA894" s="20" t="s">
        <v>531</v>
      </c>
      <c r="AB894" s="19" t="s">
        <v>15088</v>
      </c>
      <c r="AC894" s="20" t="s">
        <v>14286</v>
      </c>
    </row>
    <row r="895" spans="1:29" ht="22.5" customHeight="1" x14ac:dyDescent="0.35">
      <c r="A895" s="33">
        <v>893</v>
      </c>
      <c r="B895" s="20" t="s">
        <v>23290</v>
      </c>
      <c r="C895" s="20" t="s">
        <v>50</v>
      </c>
      <c r="D895" s="20" t="str">
        <f t="shared" si="15"/>
        <v>DNPĐang học</v>
      </c>
      <c r="E895" s="20" t="s">
        <v>6332</v>
      </c>
      <c r="F895" s="20" t="s">
        <v>78</v>
      </c>
      <c r="G895" s="20" t="s">
        <v>6150</v>
      </c>
      <c r="H895" s="20" t="s">
        <v>524</v>
      </c>
      <c r="I895" s="20" t="s">
        <v>23291</v>
      </c>
      <c r="J895" s="33" t="s">
        <v>1395</v>
      </c>
      <c r="K895" s="215" t="s">
        <v>1396</v>
      </c>
      <c r="L895" s="20">
        <f t="shared" si="16"/>
        <v>21</v>
      </c>
      <c r="M895" s="20">
        <f t="shared" si="17"/>
        <v>1</v>
      </c>
      <c r="N895" s="20">
        <f t="shared" si="18"/>
        <v>2022</v>
      </c>
      <c r="O895" s="20">
        <v>72</v>
      </c>
      <c r="P895" s="209">
        <f t="shared" si="19"/>
        <v>46773</v>
      </c>
      <c r="Q895" s="20"/>
      <c r="R895" s="20" t="s">
        <v>23290</v>
      </c>
      <c r="S895" s="19" t="s">
        <v>23292</v>
      </c>
      <c r="T895" s="19" t="s">
        <v>16826</v>
      </c>
      <c r="U895" s="19" t="s">
        <v>688</v>
      </c>
      <c r="V895" s="209">
        <v>30190</v>
      </c>
      <c r="W895" s="20" t="s">
        <v>75</v>
      </c>
      <c r="X895" s="20">
        <v>15</v>
      </c>
      <c r="Y895" s="33" t="s">
        <v>16942</v>
      </c>
      <c r="Z895" s="19" t="s">
        <v>93</v>
      </c>
      <c r="AA895" s="20" t="s">
        <v>2305</v>
      </c>
      <c r="AB895" s="19" t="s">
        <v>2306</v>
      </c>
      <c r="AC895" s="20" t="s">
        <v>14286</v>
      </c>
    </row>
    <row r="896" spans="1:29" ht="22.5" customHeight="1" x14ac:dyDescent="0.35">
      <c r="A896" s="33">
        <v>894</v>
      </c>
      <c r="B896" s="20" t="s">
        <v>23293</v>
      </c>
      <c r="C896" s="20" t="s">
        <v>50</v>
      </c>
      <c r="D896" s="20" t="str">
        <f t="shared" si="15"/>
        <v>DNPĐang học</v>
      </c>
      <c r="E896" s="20" t="s">
        <v>6332</v>
      </c>
      <c r="F896" s="20" t="s">
        <v>78</v>
      </c>
      <c r="G896" s="20" t="s">
        <v>6150</v>
      </c>
      <c r="H896" s="20" t="s">
        <v>524</v>
      </c>
      <c r="I896" s="20" t="s">
        <v>23294</v>
      </c>
      <c r="J896" s="33" t="s">
        <v>1315</v>
      </c>
      <c r="K896" s="215" t="s">
        <v>1316</v>
      </c>
      <c r="L896" s="20">
        <f t="shared" si="16"/>
        <v>6</v>
      </c>
      <c r="M896" s="20">
        <f t="shared" si="17"/>
        <v>4</v>
      </c>
      <c r="N896" s="20">
        <f t="shared" si="18"/>
        <v>2021</v>
      </c>
      <c r="O896" s="215">
        <v>96</v>
      </c>
      <c r="P896" s="209">
        <f t="shared" si="19"/>
        <v>47214</v>
      </c>
      <c r="Q896" s="20"/>
      <c r="R896" s="20" t="s">
        <v>23293</v>
      </c>
      <c r="S896" s="19" t="s">
        <v>13679</v>
      </c>
      <c r="T896" s="19" t="s">
        <v>476</v>
      </c>
      <c r="U896" s="19" t="s">
        <v>173</v>
      </c>
      <c r="V896" s="209">
        <v>35805</v>
      </c>
      <c r="W896" s="20" t="s">
        <v>44</v>
      </c>
      <c r="X896" s="20">
        <v>15</v>
      </c>
      <c r="Y896" s="33" t="s">
        <v>16946</v>
      </c>
      <c r="Z896" s="19" t="s">
        <v>211</v>
      </c>
      <c r="AA896" s="20" t="s">
        <v>2305</v>
      </c>
      <c r="AB896" s="19" t="s">
        <v>2306</v>
      </c>
      <c r="AC896" s="20" t="s">
        <v>14286</v>
      </c>
    </row>
    <row r="897" spans="1:29" ht="22.5" customHeight="1" x14ac:dyDescent="0.35">
      <c r="A897" s="33">
        <v>895</v>
      </c>
      <c r="B897" s="20" t="s">
        <v>23295</v>
      </c>
      <c r="C897" s="20" t="s">
        <v>50</v>
      </c>
      <c r="D897" s="20" t="str">
        <f t="shared" si="15"/>
        <v>DNPĐang học</v>
      </c>
      <c r="E897" s="20" t="s">
        <v>6332</v>
      </c>
      <c r="F897" s="20" t="s">
        <v>78</v>
      </c>
      <c r="G897" s="20" t="s">
        <v>6150</v>
      </c>
      <c r="H897" s="20" t="s">
        <v>524</v>
      </c>
      <c r="I897" s="20" t="s">
        <v>23296</v>
      </c>
      <c r="J897" s="33" t="s">
        <v>16597</v>
      </c>
      <c r="K897" s="215" t="s">
        <v>16598</v>
      </c>
      <c r="L897" s="20">
        <f t="shared" si="16"/>
        <v>19</v>
      </c>
      <c r="M897" s="20">
        <f t="shared" si="17"/>
        <v>3</v>
      </c>
      <c r="N897" s="20">
        <f t="shared" si="18"/>
        <v>2021</v>
      </c>
      <c r="O897" s="215">
        <v>96</v>
      </c>
      <c r="P897" s="209">
        <f t="shared" si="19"/>
        <v>47196</v>
      </c>
      <c r="Q897" s="20"/>
      <c r="R897" s="20" t="s">
        <v>23295</v>
      </c>
      <c r="S897" s="19" t="s">
        <v>23297</v>
      </c>
      <c r="T897" s="19" t="s">
        <v>2645</v>
      </c>
      <c r="U897" s="19" t="s">
        <v>13983</v>
      </c>
      <c r="V897" s="209">
        <v>29323</v>
      </c>
      <c r="W897" s="20" t="s">
        <v>75</v>
      </c>
      <c r="X897" s="20">
        <v>15</v>
      </c>
      <c r="Y897" s="33" t="s">
        <v>23298</v>
      </c>
      <c r="Z897" s="19" t="s">
        <v>121</v>
      </c>
      <c r="AA897" s="20" t="s">
        <v>2305</v>
      </c>
      <c r="AB897" s="19" t="s">
        <v>2306</v>
      </c>
      <c r="AC897" s="20" t="s">
        <v>14286</v>
      </c>
    </row>
    <row r="898" spans="1:29" ht="22.5" customHeight="1" x14ac:dyDescent="0.35">
      <c r="A898" s="33">
        <v>896</v>
      </c>
      <c r="B898" s="20" t="s">
        <v>23299</v>
      </c>
      <c r="C898" s="20" t="s">
        <v>50</v>
      </c>
      <c r="D898" s="20" t="str">
        <f t="shared" si="15"/>
        <v>DNPĐang học</v>
      </c>
      <c r="E898" s="20" t="s">
        <v>6332</v>
      </c>
      <c r="F898" s="20" t="s">
        <v>78</v>
      </c>
      <c r="G898" s="20" t="s">
        <v>6150</v>
      </c>
      <c r="H898" s="20" t="s">
        <v>524</v>
      </c>
      <c r="I898" s="20" t="s">
        <v>23300</v>
      </c>
      <c r="J898" s="33" t="s">
        <v>20493</v>
      </c>
      <c r="K898" s="215" t="s">
        <v>20494</v>
      </c>
      <c r="L898" s="20">
        <f t="shared" si="16"/>
        <v>28</v>
      </c>
      <c r="M898" s="20">
        <f t="shared" si="17"/>
        <v>6</v>
      </c>
      <c r="N898" s="20">
        <f t="shared" si="18"/>
        <v>2021</v>
      </c>
      <c r="O898" s="215">
        <v>96</v>
      </c>
      <c r="P898" s="209">
        <f t="shared" si="19"/>
        <v>47297</v>
      </c>
      <c r="Q898" s="20"/>
      <c r="R898" s="20" t="s">
        <v>23299</v>
      </c>
      <c r="S898" s="19" t="s">
        <v>23301</v>
      </c>
      <c r="T898" s="19" t="s">
        <v>23302</v>
      </c>
      <c r="U898" s="19" t="s">
        <v>17472</v>
      </c>
      <c r="V898" s="209">
        <v>30507</v>
      </c>
      <c r="W898" s="20" t="s">
        <v>75</v>
      </c>
      <c r="X898" s="20">
        <v>15</v>
      </c>
      <c r="Y898" s="33" t="s">
        <v>23298</v>
      </c>
      <c r="Z898" s="19" t="s">
        <v>121</v>
      </c>
      <c r="AA898" s="20" t="s">
        <v>2305</v>
      </c>
      <c r="AB898" s="19" t="s">
        <v>2306</v>
      </c>
      <c r="AC898" s="20" t="s">
        <v>14286</v>
      </c>
    </row>
    <row r="899" spans="1:29" ht="22.5" customHeight="1" x14ac:dyDescent="0.35">
      <c r="A899" s="33">
        <v>897</v>
      </c>
      <c r="B899" s="20" t="s">
        <v>23303</v>
      </c>
      <c r="C899" s="20" t="s">
        <v>50</v>
      </c>
      <c r="D899" s="20" t="str">
        <f t="shared" si="15"/>
        <v>DNBDĐang học</v>
      </c>
      <c r="E899" s="20" t="s">
        <v>6332</v>
      </c>
      <c r="F899" s="20" t="s">
        <v>78</v>
      </c>
      <c r="G899" s="20" t="s">
        <v>6150</v>
      </c>
      <c r="H899" s="20" t="s">
        <v>524</v>
      </c>
      <c r="I899" s="20" t="s">
        <v>23304</v>
      </c>
      <c r="J899" s="33" t="s">
        <v>10513</v>
      </c>
      <c r="K899" s="215" t="s">
        <v>10514</v>
      </c>
      <c r="L899" s="20">
        <f t="shared" si="16"/>
        <v>26</v>
      </c>
      <c r="M899" s="20">
        <f t="shared" si="17"/>
        <v>5</v>
      </c>
      <c r="N899" s="20">
        <f t="shared" si="18"/>
        <v>2021</v>
      </c>
      <c r="O899" s="215">
        <v>96</v>
      </c>
      <c r="P899" s="209">
        <f t="shared" si="19"/>
        <v>47264</v>
      </c>
      <c r="Q899" s="20"/>
      <c r="R899" s="20" t="s">
        <v>23303</v>
      </c>
      <c r="S899" s="19" t="s">
        <v>23305</v>
      </c>
      <c r="T899" s="19" t="s">
        <v>23306</v>
      </c>
      <c r="U899" s="19" t="s">
        <v>516</v>
      </c>
      <c r="V899" s="210">
        <v>29199</v>
      </c>
      <c r="W899" s="20" t="s">
        <v>75</v>
      </c>
      <c r="X899" s="20">
        <v>15</v>
      </c>
      <c r="Y899" s="33" t="s">
        <v>16954</v>
      </c>
      <c r="Z899" s="19" t="s">
        <v>234</v>
      </c>
      <c r="AA899" s="20" t="s">
        <v>531</v>
      </c>
      <c r="AB899" s="19" t="s">
        <v>15088</v>
      </c>
      <c r="AC899" s="20" t="s">
        <v>14286</v>
      </c>
    </row>
    <row r="900" spans="1:29" ht="22.5" customHeight="1" x14ac:dyDescent="0.35">
      <c r="A900" s="33">
        <v>898</v>
      </c>
      <c r="B900" s="20" t="s">
        <v>23307</v>
      </c>
      <c r="C900" s="20" t="s">
        <v>50</v>
      </c>
      <c r="D900" s="20" t="str">
        <f t="shared" si="15"/>
        <v>DNBDĐang học</v>
      </c>
      <c r="E900" s="20" t="s">
        <v>6332</v>
      </c>
      <c r="F900" s="20" t="s">
        <v>78</v>
      </c>
      <c r="G900" s="20" t="s">
        <v>6150</v>
      </c>
      <c r="H900" s="20" t="s">
        <v>524</v>
      </c>
      <c r="I900" s="20" t="s">
        <v>23308</v>
      </c>
      <c r="J900" s="33" t="s">
        <v>226</v>
      </c>
      <c r="K900" s="215" t="s">
        <v>227</v>
      </c>
      <c r="L900" s="20">
        <f t="shared" si="16"/>
        <v>9</v>
      </c>
      <c r="M900" s="20">
        <f t="shared" si="17"/>
        <v>7</v>
      </c>
      <c r="N900" s="20">
        <f t="shared" si="18"/>
        <v>2021</v>
      </c>
      <c r="O900" s="215">
        <v>96</v>
      </c>
      <c r="P900" s="209">
        <f t="shared" si="19"/>
        <v>47308</v>
      </c>
      <c r="Q900" s="20"/>
      <c r="R900" s="20" t="s">
        <v>23307</v>
      </c>
      <c r="S900" s="19" t="s">
        <v>23309</v>
      </c>
      <c r="T900" s="19" t="s">
        <v>23310</v>
      </c>
      <c r="U900" s="19" t="s">
        <v>1415</v>
      </c>
      <c r="V900" s="209">
        <v>32044</v>
      </c>
      <c r="W900" s="20" t="s">
        <v>75</v>
      </c>
      <c r="X900" s="20">
        <v>15</v>
      </c>
      <c r="Y900" s="33" t="s">
        <v>16954</v>
      </c>
      <c r="Z900" s="19" t="s">
        <v>234</v>
      </c>
      <c r="AA900" s="20" t="s">
        <v>531</v>
      </c>
      <c r="AB900" s="19" t="s">
        <v>15088</v>
      </c>
      <c r="AC900" s="20" t="s">
        <v>14286</v>
      </c>
    </row>
    <row r="901" spans="1:29" ht="22.5" customHeight="1" x14ac:dyDescent="0.35">
      <c r="A901" s="33">
        <v>899</v>
      </c>
      <c r="B901" s="20" t="s">
        <v>23311</v>
      </c>
      <c r="C901" s="20" t="s">
        <v>50</v>
      </c>
      <c r="D901" s="20" t="str">
        <f t="shared" si="15"/>
        <v>DNPĐang học</v>
      </c>
      <c r="E901" s="20" t="s">
        <v>6332</v>
      </c>
      <c r="F901" s="20" t="s">
        <v>78</v>
      </c>
      <c r="G901" s="20" t="s">
        <v>6150</v>
      </c>
      <c r="H901" s="20" t="s">
        <v>524</v>
      </c>
      <c r="I901" s="20" t="s">
        <v>23312</v>
      </c>
      <c r="J901" s="33" t="s">
        <v>10855</v>
      </c>
      <c r="K901" s="215" t="s">
        <v>10856</v>
      </c>
      <c r="L901" s="20">
        <f t="shared" si="16"/>
        <v>19</v>
      </c>
      <c r="M901" s="20">
        <f t="shared" si="17"/>
        <v>7</v>
      </c>
      <c r="N901" s="20">
        <f t="shared" si="18"/>
        <v>2021</v>
      </c>
      <c r="O901" s="215">
        <v>96</v>
      </c>
      <c r="P901" s="209">
        <f t="shared" si="19"/>
        <v>47318</v>
      </c>
      <c r="Q901" s="20"/>
      <c r="R901" s="20" t="s">
        <v>23311</v>
      </c>
      <c r="S901" s="19" t="s">
        <v>23313</v>
      </c>
      <c r="T901" s="19" t="s">
        <v>449</v>
      </c>
      <c r="U901" s="19" t="s">
        <v>827</v>
      </c>
      <c r="V901" s="209">
        <v>34974</v>
      </c>
      <c r="W901" s="20" t="s">
        <v>75</v>
      </c>
      <c r="X901" s="20">
        <v>15</v>
      </c>
      <c r="Y901" s="33" t="s">
        <v>10627</v>
      </c>
      <c r="Z901" s="19" t="s">
        <v>279</v>
      </c>
      <c r="AA901" s="20" t="s">
        <v>2305</v>
      </c>
      <c r="AB901" s="19" t="s">
        <v>2306</v>
      </c>
      <c r="AC901" s="20" t="s">
        <v>14286</v>
      </c>
    </row>
    <row r="902" spans="1:29" ht="22.5" customHeight="1" x14ac:dyDescent="0.35">
      <c r="A902" s="33">
        <v>900</v>
      </c>
      <c r="B902" s="20" t="s">
        <v>23314</v>
      </c>
      <c r="C902" s="20" t="s">
        <v>50</v>
      </c>
      <c r="D902" s="20" t="str">
        <f t="shared" si="15"/>
        <v>DNVTĐang học</v>
      </c>
      <c r="E902" s="20" t="s">
        <v>6332</v>
      </c>
      <c r="F902" s="20" t="s">
        <v>78</v>
      </c>
      <c r="G902" s="20" t="s">
        <v>6150</v>
      </c>
      <c r="H902" s="20" t="s">
        <v>3311</v>
      </c>
      <c r="I902" s="20" t="s">
        <v>23315</v>
      </c>
      <c r="J902" s="33" t="s">
        <v>1346</v>
      </c>
      <c r="K902" s="215" t="s">
        <v>1347</v>
      </c>
      <c r="L902" s="20">
        <f t="shared" si="16"/>
        <v>4</v>
      </c>
      <c r="M902" s="20">
        <f t="shared" si="17"/>
        <v>5</v>
      </c>
      <c r="N902" s="20">
        <f t="shared" si="18"/>
        <v>2021</v>
      </c>
      <c r="O902" s="215">
        <v>96</v>
      </c>
      <c r="P902" s="209">
        <f t="shared" si="19"/>
        <v>47242</v>
      </c>
      <c r="Q902" s="20"/>
      <c r="R902" s="20" t="s">
        <v>23314</v>
      </c>
      <c r="S902" s="19" t="s">
        <v>19941</v>
      </c>
      <c r="T902" s="19" t="s">
        <v>1553</v>
      </c>
      <c r="U902" s="19" t="s">
        <v>557</v>
      </c>
      <c r="V902" s="209">
        <v>33743</v>
      </c>
      <c r="W902" s="20" t="s">
        <v>44</v>
      </c>
      <c r="X902" s="20">
        <v>15</v>
      </c>
      <c r="Y902" s="33" t="s">
        <v>17200</v>
      </c>
      <c r="Z902" s="19" t="s">
        <v>46</v>
      </c>
      <c r="AA902" s="20" t="s">
        <v>3318</v>
      </c>
      <c r="AB902" s="19" t="s">
        <v>15360</v>
      </c>
      <c r="AC902" s="20" t="s">
        <v>14286</v>
      </c>
    </row>
    <row r="903" spans="1:29" ht="22.5" customHeight="1" x14ac:dyDescent="0.35">
      <c r="A903" s="33">
        <v>901</v>
      </c>
      <c r="B903" s="20" t="s">
        <v>23316</v>
      </c>
      <c r="C903" s="20" t="s">
        <v>50</v>
      </c>
      <c r="D903" s="20" t="str">
        <f t="shared" si="15"/>
        <v>DNVTĐang học</v>
      </c>
      <c r="E903" s="20" t="s">
        <v>6332</v>
      </c>
      <c r="F903" s="20" t="s">
        <v>78</v>
      </c>
      <c r="G903" s="20" t="s">
        <v>6150</v>
      </c>
      <c r="H903" s="20" t="s">
        <v>3311</v>
      </c>
      <c r="I903" s="20" t="s">
        <v>23317</v>
      </c>
      <c r="J903" s="33" t="s">
        <v>10513</v>
      </c>
      <c r="K903" s="215" t="s">
        <v>10514</v>
      </c>
      <c r="L903" s="20">
        <f t="shared" si="16"/>
        <v>26</v>
      </c>
      <c r="M903" s="20">
        <f t="shared" si="17"/>
        <v>5</v>
      </c>
      <c r="N903" s="20">
        <f t="shared" si="18"/>
        <v>2021</v>
      </c>
      <c r="O903" s="215">
        <v>96</v>
      </c>
      <c r="P903" s="209">
        <f t="shared" si="19"/>
        <v>47264</v>
      </c>
      <c r="Q903" s="20"/>
      <c r="R903" s="20" t="s">
        <v>23316</v>
      </c>
      <c r="S903" s="19" t="s">
        <v>10327</v>
      </c>
      <c r="T903" s="19" t="s">
        <v>493</v>
      </c>
      <c r="U903" s="19" t="s">
        <v>575</v>
      </c>
      <c r="V903" s="209">
        <v>32046</v>
      </c>
      <c r="W903" s="20" t="s">
        <v>44</v>
      </c>
      <c r="X903" s="20">
        <v>15</v>
      </c>
      <c r="Y903" s="33" t="s">
        <v>6230</v>
      </c>
      <c r="Z903" s="19" t="s">
        <v>46</v>
      </c>
      <c r="AA903" s="20" t="s">
        <v>3318</v>
      </c>
      <c r="AB903" s="19" t="s">
        <v>15360</v>
      </c>
      <c r="AC903" s="20" t="s">
        <v>14286</v>
      </c>
    </row>
    <row r="904" spans="1:29" ht="22.5" customHeight="1" x14ac:dyDescent="0.35">
      <c r="A904" s="33">
        <v>902</v>
      </c>
      <c r="B904" s="20" t="s">
        <v>23318</v>
      </c>
      <c r="C904" s="20" t="s">
        <v>50</v>
      </c>
      <c r="D904" s="20" t="str">
        <f t="shared" si="15"/>
        <v>DNVTĐang học</v>
      </c>
      <c r="E904" s="20" t="s">
        <v>6332</v>
      </c>
      <c r="F904" s="20" t="s">
        <v>78</v>
      </c>
      <c r="G904" s="20" t="s">
        <v>6150</v>
      </c>
      <c r="H904" s="20" t="s">
        <v>3311</v>
      </c>
      <c r="I904" s="20" t="s">
        <v>23319</v>
      </c>
      <c r="J904" s="33" t="s">
        <v>1346</v>
      </c>
      <c r="K904" s="215" t="s">
        <v>1347</v>
      </c>
      <c r="L904" s="20">
        <f t="shared" si="16"/>
        <v>4</v>
      </c>
      <c r="M904" s="20">
        <f t="shared" si="17"/>
        <v>5</v>
      </c>
      <c r="N904" s="20">
        <f t="shared" si="18"/>
        <v>2021</v>
      </c>
      <c r="O904" s="215">
        <v>96</v>
      </c>
      <c r="P904" s="209">
        <f t="shared" si="19"/>
        <v>47242</v>
      </c>
      <c r="Q904" s="20"/>
      <c r="R904" s="20" t="s">
        <v>23318</v>
      </c>
      <c r="S904" s="19" t="s">
        <v>23320</v>
      </c>
      <c r="T904" s="19" t="s">
        <v>445</v>
      </c>
      <c r="U904" s="19" t="s">
        <v>1491</v>
      </c>
      <c r="V904" s="209">
        <v>29498</v>
      </c>
      <c r="W904" s="20" t="s">
        <v>75</v>
      </c>
      <c r="X904" s="20">
        <v>15</v>
      </c>
      <c r="Y904" s="33" t="s">
        <v>10846</v>
      </c>
      <c r="Z904" s="19" t="s">
        <v>62</v>
      </c>
      <c r="AA904" s="20" t="s">
        <v>3318</v>
      </c>
      <c r="AB904" s="19" t="s">
        <v>15360</v>
      </c>
      <c r="AC904" s="20" t="s">
        <v>14286</v>
      </c>
    </row>
    <row r="905" spans="1:29" ht="22.5" customHeight="1" x14ac:dyDescent="0.35">
      <c r="A905" s="33">
        <v>903</v>
      </c>
      <c r="B905" s="20" t="s">
        <v>23321</v>
      </c>
      <c r="C905" s="20" t="s">
        <v>50</v>
      </c>
      <c r="D905" s="20" t="str">
        <f t="shared" si="15"/>
        <v>DNVTĐang học</v>
      </c>
      <c r="E905" s="20" t="s">
        <v>6332</v>
      </c>
      <c r="F905" s="20" t="s">
        <v>78</v>
      </c>
      <c r="G905" s="20" t="s">
        <v>6150</v>
      </c>
      <c r="H905" s="20" t="s">
        <v>3311</v>
      </c>
      <c r="I905" s="20" t="s">
        <v>23322</v>
      </c>
      <c r="J905" s="33" t="s">
        <v>10855</v>
      </c>
      <c r="K905" s="215" t="s">
        <v>10856</v>
      </c>
      <c r="L905" s="20">
        <f t="shared" si="16"/>
        <v>19</v>
      </c>
      <c r="M905" s="20">
        <f t="shared" si="17"/>
        <v>7</v>
      </c>
      <c r="N905" s="20">
        <f t="shared" si="18"/>
        <v>2021</v>
      </c>
      <c r="O905" s="215">
        <v>96</v>
      </c>
      <c r="P905" s="209">
        <f t="shared" si="19"/>
        <v>47318</v>
      </c>
      <c r="Q905" s="20"/>
      <c r="R905" s="20" t="s">
        <v>23321</v>
      </c>
      <c r="S905" s="19" t="s">
        <v>23323</v>
      </c>
      <c r="T905" s="19" t="s">
        <v>834</v>
      </c>
      <c r="U905" s="19" t="s">
        <v>23324</v>
      </c>
      <c r="V905" s="210">
        <v>37254</v>
      </c>
      <c r="W905" s="20" t="s">
        <v>44</v>
      </c>
      <c r="X905" s="20">
        <v>15</v>
      </c>
      <c r="Y905" s="33" t="s">
        <v>10846</v>
      </c>
      <c r="Z905" s="19" t="s">
        <v>62</v>
      </c>
      <c r="AA905" s="20" t="s">
        <v>3318</v>
      </c>
      <c r="AB905" s="19" t="s">
        <v>15360</v>
      </c>
      <c r="AC905" s="20" t="s">
        <v>14286</v>
      </c>
    </row>
    <row r="906" spans="1:29" ht="22.5" customHeight="1" x14ac:dyDescent="0.35">
      <c r="A906" s="33">
        <v>904</v>
      </c>
      <c r="B906" s="20" t="s">
        <v>23325</v>
      </c>
      <c r="C906" s="20" t="s">
        <v>50</v>
      </c>
      <c r="D906" s="20" t="str">
        <f t="shared" si="15"/>
        <v>DNVTĐang học</v>
      </c>
      <c r="E906" s="20" t="s">
        <v>6332</v>
      </c>
      <c r="F906" s="20" t="s">
        <v>78</v>
      </c>
      <c r="G906" s="20" t="s">
        <v>6150</v>
      </c>
      <c r="H906" s="20" t="s">
        <v>3311</v>
      </c>
      <c r="I906" s="20" t="s">
        <v>23326</v>
      </c>
      <c r="J906" s="33" t="s">
        <v>10855</v>
      </c>
      <c r="K906" s="215" t="s">
        <v>10856</v>
      </c>
      <c r="L906" s="20">
        <f t="shared" si="16"/>
        <v>19</v>
      </c>
      <c r="M906" s="20">
        <f t="shared" si="17"/>
        <v>7</v>
      </c>
      <c r="N906" s="20">
        <f t="shared" si="18"/>
        <v>2021</v>
      </c>
      <c r="O906" s="215">
        <v>96</v>
      </c>
      <c r="P906" s="209">
        <f t="shared" si="19"/>
        <v>47318</v>
      </c>
      <c r="Q906" s="20"/>
      <c r="R906" s="20" t="s">
        <v>23325</v>
      </c>
      <c r="S906" s="19" t="s">
        <v>23327</v>
      </c>
      <c r="T906" s="19" t="s">
        <v>20529</v>
      </c>
      <c r="U906" s="19" t="s">
        <v>10695</v>
      </c>
      <c r="V906" s="210">
        <v>33950</v>
      </c>
      <c r="W906" s="20" t="s">
        <v>75</v>
      </c>
      <c r="X906" s="20">
        <v>15</v>
      </c>
      <c r="Y906" s="33" t="s">
        <v>10846</v>
      </c>
      <c r="Z906" s="19" t="s">
        <v>62</v>
      </c>
      <c r="AA906" s="20" t="s">
        <v>3318</v>
      </c>
      <c r="AB906" s="19" t="s">
        <v>15360</v>
      </c>
      <c r="AC906" s="20" t="s">
        <v>14286</v>
      </c>
    </row>
    <row r="907" spans="1:29" ht="22.5" customHeight="1" x14ac:dyDescent="0.35">
      <c r="A907" s="33">
        <v>905</v>
      </c>
      <c r="B907" s="20" t="s">
        <v>23328</v>
      </c>
      <c r="C907" s="20" t="s">
        <v>50</v>
      </c>
      <c r="D907" s="20" t="str">
        <f t="shared" si="15"/>
        <v>DNVTĐang học</v>
      </c>
      <c r="E907" s="20" t="s">
        <v>6332</v>
      </c>
      <c r="F907" s="20" t="s">
        <v>78</v>
      </c>
      <c r="G907" s="20" t="s">
        <v>6150</v>
      </c>
      <c r="H907" s="20" t="s">
        <v>3311</v>
      </c>
      <c r="I907" s="20" t="s">
        <v>23329</v>
      </c>
      <c r="J907" s="33" t="s">
        <v>10513</v>
      </c>
      <c r="K907" s="215" t="s">
        <v>10514</v>
      </c>
      <c r="L907" s="20">
        <f t="shared" si="16"/>
        <v>26</v>
      </c>
      <c r="M907" s="20">
        <f t="shared" si="17"/>
        <v>5</v>
      </c>
      <c r="N907" s="20">
        <f t="shared" si="18"/>
        <v>2021</v>
      </c>
      <c r="O907" s="215">
        <v>96</v>
      </c>
      <c r="P907" s="209">
        <f t="shared" si="19"/>
        <v>47264</v>
      </c>
      <c r="Q907" s="20"/>
      <c r="R907" s="20" t="s">
        <v>23328</v>
      </c>
      <c r="S907" s="19" t="s">
        <v>23330</v>
      </c>
      <c r="T907" s="19" t="s">
        <v>586</v>
      </c>
      <c r="U907" s="19" t="s">
        <v>503</v>
      </c>
      <c r="V907" s="209">
        <v>33329</v>
      </c>
      <c r="W907" s="20" t="s">
        <v>75</v>
      </c>
      <c r="X907" s="20">
        <v>15</v>
      </c>
      <c r="Y907" s="33" t="s">
        <v>10846</v>
      </c>
      <c r="Z907" s="19" t="s">
        <v>62</v>
      </c>
      <c r="AA907" s="20" t="s">
        <v>3318</v>
      </c>
      <c r="AB907" s="19" t="s">
        <v>15360</v>
      </c>
      <c r="AC907" s="20" t="s">
        <v>14286</v>
      </c>
    </row>
    <row r="908" spans="1:29" ht="22.5" customHeight="1" x14ac:dyDescent="0.35">
      <c r="A908" s="33">
        <v>906</v>
      </c>
      <c r="B908" s="20" t="s">
        <v>23331</v>
      </c>
      <c r="C908" s="20" t="s">
        <v>50</v>
      </c>
      <c r="D908" s="20" t="str">
        <f t="shared" si="15"/>
        <v>DNVTĐang học</v>
      </c>
      <c r="E908" s="20" t="s">
        <v>6332</v>
      </c>
      <c r="F908" s="20" t="s">
        <v>78</v>
      </c>
      <c r="G908" s="20" t="s">
        <v>6150</v>
      </c>
      <c r="H908" s="20" t="s">
        <v>3311</v>
      </c>
      <c r="I908" s="20" t="s">
        <v>23332</v>
      </c>
      <c r="J908" s="33" t="s">
        <v>1346</v>
      </c>
      <c r="K908" s="215" t="s">
        <v>1347</v>
      </c>
      <c r="L908" s="20">
        <f t="shared" si="16"/>
        <v>4</v>
      </c>
      <c r="M908" s="20">
        <f t="shared" si="17"/>
        <v>5</v>
      </c>
      <c r="N908" s="20">
        <f t="shared" si="18"/>
        <v>2021</v>
      </c>
      <c r="O908" s="215">
        <v>96</v>
      </c>
      <c r="P908" s="209">
        <f t="shared" si="19"/>
        <v>47242</v>
      </c>
      <c r="Q908" s="20"/>
      <c r="R908" s="20" t="s">
        <v>23331</v>
      </c>
      <c r="S908" s="19" t="s">
        <v>23333</v>
      </c>
      <c r="T908" s="19" t="s">
        <v>364</v>
      </c>
      <c r="U908" s="19" t="s">
        <v>316</v>
      </c>
      <c r="V908" s="209">
        <v>32273</v>
      </c>
      <c r="W908" s="20" t="s">
        <v>75</v>
      </c>
      <c r="X908" s="20">
        <v>15</v>
      </c>
      <c r="Y908" s="33" t="s">
        <v>10846</v>
      </c>
      <c r="Z908" s="19" t="s">
        <v>62</v>
      </c>
      <c r="AA908" s="20" t="s">
        <v>3318</v>
      </c>
      <c r="AB908" s="19" t="s">
        <v>15360</v>
      </c>
      <c r="AC908" s="20" t="s">
        <v>14286</v>
      </c>
    </row>
    <row r="909" spans="1:29" ht="22.5" customHeight="1" x14ac:dyDescent="0.35">
      <c r="A909" s="33">
        <v>907</v>
      </c>
      <c r="B909" s="20" t="s">
        <v>23334</v>
      </c>
      <c r="C909" s="20" t="s">
        <v>50</v>
      </c>
      <c r="D909" s="20" t="str">
        <f t="shared" si="15"/>
        <v>DNVTĐang học</v>
      </c>
      <c r="E909" s="20" t="s">
        <v>6332</v>
      </c>
      <c r="F909" s="20" t="s">
        <v>78</v>
      </c>
      <c r="G909" s="20" t="s">
        <v>6150</v>
      </c>
      <c r="H909" s="20" t="s">
        <v>3311</v>
      </c>
      <c r="I909" s="20" t="s">
        <v>23335</v>
      </c>
      <c r="J909" s="33" t="s">
        <v>10513</v>
      </c>
      <c r="K909" s="215" t="s">
        <v>10514</v>
      </c>
      <c r="L909" s="20">
        <f t="shared" si="16"/>
        <v>26</v>
      </c>
      <c r="M909" s="20">
        <f t="shared" si="17"/>
        <v>5</v>
      </c>
      <c r="N909" s="20">
        <f t="shared" si="18"/>
        <v>2021</v>
      </c>
      <c r="O909" s="215">
        <v>96</v>
      </c>
      <c r="P909" s="209">
        <f t="shared" si="19"/>
        <v>47264</v>
      </c>
      <c r="Q909" s="20"/>
      <c r="R909" s="20" t="s">
        <v>23334</v>
      </c>
      <c r="S909" s="19" t="s">
        <v>23336</v>
      </c>
      <c r="T909" s="19" t="s">
        <v>493</v>
      </c>
      <c r="U909" s="19" t="s">
        <v>14035</v>
      </c>
      <c r="V909" s="209">
        <v>33815</v>
      </c>
      <c r="W909" s="20" t="s">
        <v>44</v>
      </c>
      <c r="X909" s="20">
        <v>15</v>
      </c>
      <c r="Y909" s="33" t="s">
        <v>23337</v>
      </c>
      <c r="Z909" s="19" t="s">
        <v>93</v>
      </c>
      <c r="AA909" s="20" t="s">
        <v>3318</v>
      </c>
      <c r="AB909" s="19" t="s">
        <v>15360</v>
      </c>
      <c r="AC909" s="20" t="s">
        <v>14286</v>
      </c>
    </row>
    <row r="910" spans="1:29" ht="22.5" customHeight="1" x14ac:dyDescent="0.35">
      <c r="A910" s="33">
        <v>908</v>
      </c>
      <c r="B910" s="20" t="s">
        <v>23338</v>
      </c>
      <c r="C910" s="20" t="s">
        <v>50</v>
      </c>
      <c r="D910" s="20" t="str">
        <f t="shared" si="15"/>
        <v>DNVTĐang học</v>
      </c>
      <c r="E910" s="20" t="s">
        <v>6332</v>
      </c>
      <c r="F910" s="20" t="s">
        <v>78</v>
      </c>
      <c r="G910" s="20" t="s">
        <v>6150</v>
      </c>
      <c r="H910" s="20" t="s">
        <v>3311</v>
      </c>
      <c r="I910" s="20" t="s">
        <v>23339</v>
      </c>
      <c r="J910" s="33" t="s">
        <v>1560</v>
      </c>
      <c r="K910" s="215" t="s">
        <v>1561</v>
      </c>
      <c r="L910" s="20">
        <f t="shared" si="16"/>
        <v>2</v>
      </c>
      <c r="M910" s="20">
        <f t="shared" si="17"/>
        <v>7</v>
      </c>
      <c r="N910" s="20">
        <f t="shared" si="18"/>
        <v>2021</v>
      </c>
      <c r="O910" s="215">
        <v>96</v>
      </c>
      <c r="P910" s="209">
        <f t="shared" si="19"/>
        <v>47301</v>
      </c>
      <c r="Q910" s="20"/>
      <c r="R910" s="20" t="s">
        <v>23338</v>
      </c>
      <c r="S910" s="19" t="s">
        <v>23340</v>
      </c>
      <c r="T910" s="19" t="s">
        <v>23341</v>
      </c>
      <c r="U910" s="19" t="s">
        <v>1161</v>
      </c>
      <c r="V910" s="210">
        <v>33569</v>
      </c>
      <c r="W910" s="20" t="s">
        <v>44</v>
      </c>
      <c r="X910" s="20">
        <v>15</v>
      </c>
      <c r="Y910" s="33" t="s">
        <v>23337</v>
      </c>
      <c r="Z910" s="19" t="s">
        <v>93</v>
      </c>
      <c r="AA910" s="20" t="s">
        <v>3318</v>
      </c>
      <c r="AB910" s="19" t="s">
        <v>15360</v>
      </c>
      <c r="AC910" s="20" t="s">
        <v>14286</v>
      </c>
    </row>
    <row r="911" spans="1:29" ht="22.5" customHeight="1" x14ac:dyDescent="0.35">
      <c r="A911" s="33">
        <v>909</v>
      </c>
      <c r="B911" s="20" t="s">
        <v>23342</v>
      </c>
      <c r="C911" s="20" t="s">
        <v>50</v>
      </c>
      <c r="D911" s="20" t="str">
        <f t="shared" si="15"/>
        <v>DNVTĐang học</v>
      </c>
      <c r="E911" s="20" t="s">
        <v>6332</v>
      </c>
      <c r="F911" s="20" t="s">
        <v>78</v>
      </c>
      <c r="G911" s="20" t="s">
        <v>6150</v>
      </c>
      <c r="H911" s="20" t="s">
        <v>3311</v>
      </c>
      <c r="I911" s="20" t="s">
        <v>23343</v>
      </c>
      <c r="J911" s="33" t="s">
        <v>10855</v>
      </c>
      <c r="K911" s="215" t="s">
        <v>10856</v>
      </c>
      <c r="L911" s="20">
        <f t="shared" si="16"/>
        <v>19</v>
      </c>
      <c r="M911" s="20">
        <f t="shared" si="17"/>
        <v>7</v>
      </c>
      <c r="N911" s="20">
        <f t="shared" si="18"/>
        <v>2021</v>
      </c>
      <c r="O911" s="215">
        <v>96</v>
      </c>
      <c r="P911" s="209">
        <f t="shared" si="19"/>
        <v>47318</v>
      </c>
      <c r="Q911" s="20"/>
      <c r="R911" s="20" t="s">
        <v>23342</v>
      </c>
      <c r="S911" s="19" t="s">
        <v>1773</v>
      </c>
      <c r="T911" s="19" t="s">
        <v>1774</v>
      </c>
      <c r="U911" s="19" t="s">
        <v>392</v>
      </c>
      <c r="V911" s="209">
        <v>36632</v>
      </c>
      <c r="W911" s="20" t="s">
        <v>75</v>
      </c>
      <c r="X911" s="20">
        <v>15</v>
      </c>
      <c r="Y911" s="33" t="s">
        <v>10865</v>
      </c>
      <c r="Z911" s="19" t="s">
        <v>93</v>
      </c>
      <c r="AA911" s="20" t="s">
        <v>3318</v>
      </c>
      <c r="AB911" s="19" t="s">
        <v>15360</v>
      </c>
      <c r="AC911" s="20" t="s">
        <v>14286</v>
      </c>
    </row>
    <row r="912" spans="1:29" ht="22.5" customHeight="1" x14ac:dyDescent="0.35">
      <c r="A912" s="33">
        <v>910</v>
      </c>
      <c r="B912" s="20" t="s">
        <v>23344</v>
      </c>
      <c r="C912" s="20" t="s">
        <v>50</v>
      </c>
      <c r="D912" s="20" t="str">
        <f t="shared" si="15"/>
        <v>DNVTĐang học</v>
      </c>
      <c r="E912" s="20" t="s">
        <v>6332</v>
      </c>
      <c r="F912" s="20" t="s">
        <v>78</v>
      </c>
      <c r="G912" s="20" t="s">
        <v>6150</v>
      </c>
      <c r="H912" s="20" t="s">
        <v>3311</v>
      </c>
      <c r="I912" s="20" t="s">
        <v>23345</v>
      </c>
      <c r="J912" s="33" t="s">
        <v>1346</v>
      </c>
      <c r="K912" s="215" t="s">
        <v>1347</v>
      </c>
      <c r="L912" s="20">
        <f t="shared" si="16"/>
        <v>4</v>
      </c>
      <c r="M912" s="20">
        <f t="shared" si="17"/>
        <v>5</v>
      </c>
      <c r="N912" s="20">
        <f t="shared" si="18"/>
        <v>2021</v>
      </c>
      <c r="O912" s="215">
        <v>96</v>
      </c>
      <c r="P912" s="209">
        <f t="shared" si="19"/>
        <v>47242</v>
      </c>
      <c r="Q912" s="20"/>
      <c r="R912" s="20" t="s">
        <v>23344</v>
      </c>
      <c r="S912" s="19" t="s">
        <v>23346</v>
      </c>
      <c r="T912" s="19" t="s">
        <v>23347</v>
      </c>
      <c r="U912" s="19" t="s">
        <v>23348</v>
      </c>
      <c r="V912" s="209">
        <v>30477</v>
      </c>
      <c r="W912" s="20" t="s">
        <v>75</v>
      </c>
      <c r="X912" s="20">
        <v>15</v>
      </c>
      <c r="Y912" s="33" t="s">
        <v>17263</v>
      </c>
      <c r="Z912" s="19" t="s">
        <v>234</v>
      </c>
      <c r="AA912" s="20" t="s">
        <v>3318</v>
      </c>
      <c r="AB912" s="19" t="s">
        <v>15360</v>
      </c>
      <c r="AC912" s="20" t="s">
        <v>14286</v>
      </c>
    </row>
    <row r="913" spans="1:29" ht="22.5" customHeight="1" x14ac:dyDescent="0.35">
      <c r="A913" s="33">
        <v>911</v>
      </c>
      <c r="B913" s="20" t="s">
        <v>23349</v>
      </c>
      <c r="C913" s="20" t="s">
        <v>50</v>
      </c>
      <c r="D913" s="20" t="str">
        <f t="shared" si="15"/>
        <v>DNVTĐang học</v>
      </c>
      <c r="E913" s="20" t="s">
        <v>6332</v>
      </c>
      <c r="F913" s="20" t="s">
        <v>78</v>
      </c>
      <c r="G913" s="20" t="s">
        <v>6150</v>
      </c>
      <c r="H913" s="20" t="s">
        <v>3311</v>
      </c>
      <c r="I913" s="20" t="s">
        <v>23350</v>
      </c>
      <c r="J913" s="33" t="s">
        <v>10513</v>
      </c>
      <c r="K913" s="215" t="s">
        <v>10514</v>
      </c>
      <c r="L913" s="20">
        <f t="shared" si="16"/>
        <v>26</v>
      </c>
      <c r="M913" s="20">
        <f t="shared" si="17"/>
        <v>5</v>
      </c>
      <c r="N913" s="20">
        <f t="shared" si="18"/>
        <v>2021</v>
      </c>
      <c r="O913" s="215">
        <v>96</v>
      </c>
      <c r="P913" s="209">
        <f t="shared" si="19"/>
        <v>47264</v>
      </c>
      <c r="Q913" s="20"/>
      <c r="R913" s="20" t="s">
        <v>23349</v>
      </c>
      <c r="S913" s="19" t="s">
        <v>4419</v>
      </c>
      <c r="T913" s="19" t="s">
        <v>232</v>
      </c>
      <c r="U913" s="19" t="s">
        <v>489</v>
      </c>
      <c r="V913" s="209">
        <v>28931</v>
      </c>
      <c r="W913" s="20" t="s">
        <v>44</v>
      </c>
      <c r="X913" s="20">
        <v>15</v>
      </c>
      <c r="Y913" s="33" t="s">
        <v>17263</v>
      </c>
      <c r="Z913" s="19" t="s">
        <v>234</v>
      </c>
      <c r="AA913" s="20" t="s">
        <v>3318</v>
      </c>
      <c r="AB913" s="19" t="s">
        <v>15360</v>
      </c>
      <c r="AC913" s="20" t="s">
        <v>14286</v>
      </c>
    </row>
    <row r="914" spans="1:29" ht="22.5" customHeight="1" x14ac:dyDescent="0.35">
      <c r="A914" s="33">
        <v>912</v>
      </c>
      <c r="B914" s="20" t="s">
        <v>23351</v>
      </c>
      <c r="C914" s="20" t="s">
        <v>50</v>
      </c>
      <c r="D914" s="20" t="str">
        <f t="shared" si="15"/>
        <v>DNVTĐang học</v>
      </c>
      <c r="E914" s="20" t="s">
        <v>6332</v>
      </c>
      <c r="F914" s="20" t="s">
        <v>78</v>
      </c>
      <c r="G914" s="20" t="s">
        <v>6150</v>
      </c>
      <c r="H914" s="20" t="s">
        <v>3311</v>
      </c>
      <c r="I914" s="20" t="s">
        <v>23352</v>
      </c>
      <c r="J914" s="33" t="s">
        <v>1346</v>
      </c>
      <c r="K914" s="215" t="s">
        <v>1347</v>
      </c>
      <c r="L914" s="20">
        <f t="shared" si="16"/>
        <v>4</v>
      </c>
      <c r="M914" s="20">
        <f t="shared" si="17"/>
        <v>5</v>
      </c>
      <c r="N914" s="20">
        <f t="shared" si="18"/>
        <v>2021</v>
      </c>
      <c r="O914" s="215">
        <v>96</v>
      </c>
      <c r="P914" s="209">
        <f t="shared" si="19"/>
        <v>47242</v>
      </c>
      <c r="Q914" s="20"/>
      <c r="R914" s="20" t="s">
        <v>23351</v>
      </c>
      <c r="S914" s="19" t="s">
        <v>23353</v>
      </c>
      <c r="T914" s="19" t="s">
        <v>23354</v>
      </c>
      <c r="U914" s="19" t="s">
        <v>516</v>
      </c>
      <c r="V914" s="210">
        <v>33902</v>
      </c>
      <c r="W914" s="20" t="s">
        <v>44</v>
      </c>
      <c r="X914" s="20">
        <v>15</v>
      </c>
      <c r="Y914" s="33" t="s">
        <v>23355</v>
      </c>
      <c r="Z914" s="19" t="s">
        <v>234</v>
      </c>
      <c r="AA914" s="20" t="s">
        <v>3318</v>
      </c>
      <c r="AB914" s="19" t="s">
        <v>15360</v>
      </c>
      <c r="AC914" s="20" t="s">
        <v>14286</v>
      </c>
    </row>
    <row r="915" spans="1:29" ht="22.5" customHeight="1" x14ac:dyDescent="0.35">
      <c r="A915" s="33">
        <v>913</v>
      </c>
      <c r="B915" s="20" t="s">
        <v>23356</v>
      </c>
      <c r="C915" s="20" t="s">
        <v>50</v>
      </c>
      <c r="D915" s="20" t="str">
        <f t="shared" si="15"/>
        <v>DNVTĐang học</v>
      </c>
      <c r="E915" s="20" t="s">
        <v>6332</v>
      </c>
      <c r="F915" s="20" t="s">
        <v>78</v>
      </c>
      <c r="G915" s="20" t="s">
        <v>6150</v>
      </c>
      <c r="H915" s="20" t="s">
        <v>3311</v>
      </c>
      <c r="I915" s="20" t="s">
        <v>23357</v>
      </c>
      <c r="J915" s="33" t="s">
        <v>10513</v>
      </c>
      <c r="K915" s="215" t="s">
        <v>10514</v>
      </c>
      <c r="L915" s="20">
        <f t="shared" si="16"/>
        <v>26</v>
      </c>
      <c r="M915" s="20">
        <f t="shared" si="17"/>
        <v>5</v>
      </c>
      <c r="N915" s="20">
        <f t="shared" si="18"/>
        <v>2021</v>
      </c>
      <c r="O915" s="215">
        <v>96</v>
      </c>
      <c r="P915" s="209">
        <f t="shared" si="19"/>
        <v>47264</v>
      </c>
      <c r="Q915" s="20"/>
      <c r="R915" s="20" t="s">
        <v>23356</v>
      </c>
      <c r="S915" s="19" t="s">
        <v>13133</v>
      </c>
      <c r="T915" s="19" t="s">
        <v>373</v>
      </c>
      <c r="U915" s="19" t="s">
        <v>857</v>
      </c>
      <c r="V915" s="210">
        <v>32442</v>
      </c>
      <c r="W915" s="20" t="s">
        <v>44</v>
      </c>
      <c r="X915" s="20">
        <v>15</v>
      </c>
      <c r="Y915" s="33" t="s">
        <v>17297</v>
      </c>
      <c r="Z915" s="19" t="s">
        <v>234</v>
      </c>
      <c r="AA915" s="20" t="s">
        <v>3318</v>
      </c>
      <c r="AB915" s="19" t="s">
        <v>15360</v>
      </c>
      <c r="AC915" s="20" t="s">
        <v>14286</v>
      </c>
    </row>
    <row r="916" spans="1:29" ht="22.5" customHeight="1" x14ac:dyDescent="0.35">
      <c r="A916" s="33">
        <v>914</v>
      </c>
      <c r="B916" s="20" t="s">
        <v>23358</v>
      </c>
      <c r="C916" s="20" t="s">
        <v>50</v>
      </c>
      <c r="D916" s="20" t="str">
        <f t="shared" si="15"/>
        <v>DNVTĐang học</v>
      </c>
      <c r="E916" s="20" t="s">
        <v>6332</v>
      </c>
      <c r="F916" s="20" t="s">
        <v>78</v>
      </c>
      <c r="G916" s="20" t="s">
        <v>6150</v>
      </c>
      <c r="H916" s="20" t="s">
        <v>3311</v>
      </c>
      <c r="I916" s="20" t="s">
        <v>23359</v>
      </c>
      <c r="J916" s="33" t="s">
        <v>226</v>
      </c>
      <c r="K916" s="215" t="s">
        <v>227</v>
      </c>
      <c r="L916" s="20">
        <f t="shared" si="16"/>
        <v>9</v>
      </c>
      <c r="M916" s="20">
        <f t="shared" si="17"/>
        <v>7</v>
      </c>
      <c r="N916" s="20">
        <f t="shared" si="18"/>
        <v>2021</v>
      </c>
      <c r="O916" s="215">
        <v>96</v>
      </c>
      <c r="P916" s="209">
        <f t="shared" si="19"/>
        <v>47308</v>
      </c>
      <c r="Q916" s="20"/>
      <c r="R916" s="20" t="s">
        <v>23358</v>
      </c>
      <c r="S916" s="19" t="s">
        <v>23360</v>
      </c>
      <c r="T916" s="19" t="s">
        <v>23361</v>
      </c>
      <c r="U916" s="19" t="s">
        <v>60</v>
      </c>
      <c r="V916" s="209">
        <v>33663</v>
      </c>
      <c r="W916" s="20" t="s">
        <v>44</v>
      </c>
      <c r="X916" s="20">
        <v>15</v>
      </c>
      <c r="Y916" s="33" t="s">
        <v>17308</v>
      </c>
      <c r="Z916" s="19" t="s">
        <v>234</v>
      </c>
      <c r="AA916" s="20" t="s">
        <v>3318</v>
      </c>
      <c r="AB916" s="19" t="s">
        <v>15360</v>
      </c>
      <c r="AC916" s="20" t="s">
        <v>14286</v>
      </c>
    </row>
    <row r="917" spans="1:29" ht="22.5" customHeight="1" x14ac:dyDescent="0.35">
      <c r="A917" s="33">
        <v>915</v>
      </c>
      <c r="B917" s="20" t="s">
        <v>23362</v>
      </c>
      <c r="C917" s="20" t="s">
        <v>50</v>
      </c>
      <c r="D917" s="20" t="str">
        <f t="shared" si="15"/>
        <v>DNVTĐang học</v>
      </c>
      <c r="E917" s="20" t="s">
        <v>6332</v>
      </c>
      <c r="F917" s="20" t="s">
        <v>78</v>
      </c>
      <c r="G917" s="20" t="s">
        <v>6150</v>
      </c>
      <c r="H917" s="20" t="s">
        <v>3311</v>
      </c>
      <c r="I917" s="20" t="s">
        <v>23363</v>
      </c>
      <c r="J917" s="33" t="s">
        <v>822</v>
      </c>
      <c r="K917" s="215" t="s">
        <v>823</v>
      </c>
      <c r="L917" s="20">
        <f t="shared" si="16"/>
        <v>18</v>
      </c>
      <c r="M917" s="20">
        <f t="shared" si="17"/>
        <v>6</v>
      </c>
      <c r="N917" s="20">
        <f t="shared" si="18"/>
        <v>2021</v>
      </c>
      <c r="O917" s="215">
        <v>96</v>
      </c>
      <c r="P917" s="209">
        <f t="shared" si="19"/>
        <v>47287</v>
      </c>
      <c r="Q917" s="20"/>
      <c r="R917" s="20" t="s">
        <v>23362</v>
      </c>
      <c r="S917" s="19" t="s">
        <v>23364</v>
      </c>
      <c r="T917" s="19" t="s">
        <v>14811</v>
      </c>
      <c r="U917" s="19" t="s">
        <v>804</v>
      </c>
      <c r="V917" s="209">
        <v>36168</v>
      </c>
      <c r="W917" s="20" t="s">
        <v>44</v>
      </c>
      <c r="X917" s="20">
        <v>15</v>
      </c>
      <c r="Y917" s="33" t="s">
        <v>23365</v>
      </c>
      <c r="Z917" s="19" t="s">
        <v>274</v>
      </c>
      <c r="AA917" s="20" t="s">
        <v>3318</v>
      </c>
      <c r="AB917" s="19" t="s">
        <v>15360</v>
      </c>
      <c r="AC917" s="20" t="s">
        <v>14286</v>
      </c>
    </row>
    <row r="918" spans="1:29" ht="22.5" customHeight="1" x14ac:dyDescent="0.35">
      <c r="A918" s="33">
        <v>916</v>
      </c>
      <c r="B918" s="20" t="s">
        <v>23366</v>
      </c>
      <c r="C918" s="20" t="s">
        <v>50</v>
      </c>
      <c r="D918" s="20" t="str">
        <f t="shared" si="15"/>
        <v>DTĐang học</v>
      </c>
      <c r="E918" s="20" t="s">
        <v>6332</v>
      </c>
      <c r="F918" s="20" t="s">
        <v>78</v>
      </c>
      <c r="G918" s="20" t="s">
        <v>6155</v>
      </c>
      <c r="H918" s="20" t="s">
        <v>6139</v>
      </c>
      <c r="I918" s="20" t="s">
        <v>23367</v>
      </c>
      <c r="J918" s="33" t="s">
        <v>10476</v>
      </c>
      <c r="K918" s="215" t="s">
        <v>10477</v>
      </c>
      <c r="L918" s="20">
        <f t="shared" si="16"/>
        <v>7</v>
      </c>
      <c r="M918" s="20">
        <f t="shared" si="17"/>
        <v>5</v>
      </c>
      <c r="N918" s="20">
        <f t="shared" si="18"/>
        <v>2021</v>
      </c>
      <c r="O918" s="215">
        <v>96</v>
      </c>
      <c r="P918" s="209">
        <f t="shared" si="19"/>
        <v>47245</v>
      </c>
      <c r="Q918" s="20"/>
      <c r="R918" s="20" t="s">
        <v>23366</v>
      </c>
      <c r="S918" s="19" t="s">
        <v>23368</v>
      </c>
      <c r="T918" s="19" t="s">
        <v>358</v>
      </c>
      <c r="U918" s="19" t="s">
        <v>12084</v>
      </c>
      <c r="V918" s="209">
        <v>31934</v>
      </c>
      <c r="W918" s="20" t="s">
        <v>75</v>
      </c>
      <c r="X918" s="20">
        <v>15</v>
      </c>
      <c r="Y918" s="33" t="s">
        <v>23369</v>
      </c>
      <c r="Z918" s="19" t="s">
        <v>121</v>
      </c>
      <c r="AA918" s="20" t="s">
        <v>6178</v>
      </c>
      <c r="AB918" s="19" t="s">
        <v>6179</v>
      </c>
      <c r="AC918" s="20" t="s">
        <v>14386</v>
      </c>
    </row>
    <row r="919" spans="1:29" ht="22.5" customHeight="1" x14ac:dyDescent="0.35">
      <c r="A919" s="33">
        <v>917</v>
      </c>
      <c r="B919" s="20" t="s">
        <v>23370</v>
      </c>
      <c r="C919" s="20" t="s">
        <v>50</v>
      </c>
      <c r="D919" s="20" t="str">
        <f t="shared" si="15"/>
        <v>QNĐang học</v>
      </c>
      <c r="E919" s="20" t="s">
        <v>6332</v>
      </c>
      <c r="F919" s="20" t="s">
        <v>78</v>
      </c>
      <c r="G919" s="20" t="s">
        <v>6155</v>
      </c>
      <c r="H919" s="20" t="s">
        <v>5916</v>
      </c>
      <c r="I919" s="20" t="s">
        <v>23371</v>
      </c>
      <c r="J919" s="33" t="s">
        <v>102</v>
      </c>
      <c r="K919" s="215" t="s">
        <v>103</v>
      </c>
      <c r="L919" s="20">
        <f t="shared" si="16"/>
        <v>23</v>
      </c>
      <c r="M919" s="20">
        <f t="shared" si="17"/>
        <v>7</v>
      </c>
      <c r="N919" s="20">
        <f t="shared" si="18"/>
        <v>2020</v>
      </c>
      <c r="O919" s="20">
        <v>96</v>
      </c>
      <c r="P919" s="209">
        <f t="shared" si="19"/>
        <v>46957</v>
      </c>
      <c r="Q919" s="20"/>
      <c r="R919" s="20" t="s">
        <v>23370</v>
      </c>
      <c r="S919" s="19" t="s">
        <v>23372</v>
      </c>
      <c r="T919" s="19" t="s">
        <v>13337</v>
      </c>
      <c r="U919" s="19" t="s">
        <v>436</v>
      </c>
      <c r="V919" s="209">
        <v>34227</v>
      </c>
      <c r="W919" s="20" t="s">
        <v>44</v>
      </c>
      <c r="X919" s="20">
        <v>13</v>
      </c>
      <c r="Y919" s="33" t="s">
        <v>23373</v>
      </c>
      <c r="Z919" s="19" t="s">
        <v>234</v>
      </c>
      <c r="AA919" s="20" t="s">
        <v>6167</v>
      </c>
      <c r="AB919" s="19" t="s">
        <v>6168</v>
      </c>
      <c r="AC919" s="20" t="s">
        <v>14386</v>
      </c>
    </row>
    <row r="920" spans="1:29" ht="22.5" customHeight="1" x14ac:dyDescent="0.35">
      <c r="A920" s="33">
        <v>918</v>
      </c>
      <c r="B920" s="20" t="s">
        <v>23374</v>
      </c>
      <c r="C920" s="20" t="s">
        <v>793</v>
      </c>
      <c r="D920" s="20" t="str">
        <f t="shared" si="15"/>
        <v>QNĐang học</v>
      </c>
      <c r="E920" s="20" t="s">
        <v>6332</v>
      </c>
      <c r="F920" s="20" t="s">
        <v>78</v>
      </c>
      <c r="G920" s="20" t="s">
        <v>6155</v>
      </c>
      <c r="H920" s="20" t="s">
        <v>5916</v>
      </c>
      <c r="I920" s="20" t="s">
        <v>23375</v>
      </c>
      <c r="J920" s="33" t="s">
        <v>12237</v>
      </c>
      <c r="K920" s="215" t="s">
        <v>12238</v>
      </c>
      <c r="L920" s="20">
        <f t="shared" si="16"/>
        <v>26</v>
      </c>
      <c r="M920" s="20">
        <f t="shared" si="17"/>
        <v>10</v>
      </c>
      <c r="N920" s="20">
        <f t="shared" si="18"/>
        <v>2020</v>
      </c>
      <c r="O920" s="20">
        <v>96</v>
      </c>
      <c r="P920" s="209">
        <f t="shared" si="19"/>
        <v>47052</v>
      </c>
      <c r="Q920" s="20"/>
      <c r="R920" s="20" t="s">
        <v>23374</v>
      </c>
      <c r="S920" s="19" t="s">
        <v>23376</v>
      </c>
      <c r="T920" s="19" t="s">
        <v>984</v>
      </c>
      <c r="U920" s="19" t="s">
        <v>107</v>
      </c>
      <c r="V920" s="209">
        <v>26562</v>
      </c>
      <c r="W920" s="20" t="s">
        <v>75</v>
      </c>
      <c r="X920" s="20">
        <v>14</v>
      </c>
      <c r="Y920" s="33" t="s">
        <v>23377</v>
      </c>
      <c r="Z920" s="19" t="s">
        <v>279</v>
      </c>
      <c r="AA920" s="20" t="s">
        <v>6167</v>
      </c>
      <c r="AB920" s="19" t="s">
        <v>6168</v>
      </c>
      <c r="AC920" s="20" t="s">
        <v>14386</v>
      </c>
    </row>
    <row r="921" spans="1:29" ht="22.5" customHeight="1" x14ac:dyDescent="0.35">
      <c r="A921" s="33">
        <v>919</v>
      </c>
      <c r="B921" s="20" t="s">
        <v>23378</v>
      </c>
      <c r="C921" s="20" t="s">
        <v>50</v>
      </c>
      <c r="D921" s="20" t="str">
        <f t="shared" si="15"/>
        <v>QNĐang học</v>
      </c>
      <c r="E921" s="20" t="s">
        <v>6332</v>
      </c>
      <c r="F921" s="20" t="s">
        <v>78</v>
      </c>
      <c r="G921" s="20" t="s">
        <v>6155</v>
      </c>
      <c r="H921" s="20" t="s">
        <v>5916</v>
      </c>
      <c r="I921" s="20" t="s">
        <v>23379</v>
      </c>
      <c r="J921" s="33" t="s">
        <v>10513</v>
      </c>
      <c r="K921" s="215" t="s">
        <v>10514</v>
      </c>
      <c r="L921" s="20">
        <f t="shared" si="16"/>
        <v>26</v>
      </c>
      <c r="M921" s="20">
        <f t="shared" si="17"/>
        <v>5</v>
      </c>
      <c r="N921" s="20">
        <f t="shared" si="18"/>
        <v>2021</v>
      </c>
      <c r="O921" s="215">
        <v>96</v>
      </c>
      <c r="P921" s="209">
        <f t="shared" si="19"/>
        <v>47264</v>
      </c>
      <c r="Q921" s="20"/>
      <c r="R921" s="20" t="s">
        <v>23378</v>
      </c>
      <c r="S921" s="19" t="s">
        <v>23380</v>
      </c>
      <c r="T921" s="19" t="s">
        <v>15560</v>
      </c>
      <c r="U921" s="19" t="s">
        <v>455</v>
      </c>
      <c r="V921" s="209">
        <v>33658</v>
      </c>
      <c r="W921" s="20" t="s">
        <v>75</v>
      </c>
      <c r="X921" s="20">
        <v>15</v>
      </c>
      <c r="Y921" s="33" t="s">
        <v>13197</v>
      </c>
      <c r="Z921" s="19" t="s">
        <v>121</v>
      </c>
      <c r="AA921" s="20" t="s">
        <v>6167</v>
      </c>
      <c r="AB921" s="19" t="s">
        <v>6168</v>
      </c>
      <c r="AC921" s="20" t="s">
        <v>14386</v>
      </c>
    </row>
    <row r="922" spans="1:29" ht="22.5" customHeight="1" x14ac:dyDescent="0.35">
      <c r="A922" s="33">
        <v>920</v>
      </c>
      <c r="B922" s="20" t="s">
        <v>23381</v>
      </c>
      <c r="C922" s="20" t="s">
        <v>50</v>
      </c>
      <c r="D922" s="20" t="str">
        <f t="shared" si="15"/>
        <v>QNĐang học</v>
      </c>
      <c r="E922" s="20" t="s">
        <v>6332</v>
      </c>
      <c r="F922" s="20" t="s">
        <v>78</v>
      </c>
      <c r="G922" s="20" t="s">
        <v>6155</v>
      </c>
      <c r="H922" s="20" t="s">
        <v>5916</v>
      </c>
      <c r="I922" s="20" t="s">
        <v>23382</v>
      </c>
      <c r="J922" s="33" t="s">
        <v>10513</v>
      </c>
      <c r="K922" s="215" t="s">
        <v>10514</v>
      </c>
      <c r="L922" s="20">
        <f t="shared" si="16"/>
        <v>26</v>
      </c>
      <c r="M922" s="20">
        <f t="shared" si="17"/>
        <v>5</v>
      </c>
      <c r="N922" s="20">
        <f t="shared" si="18"/>
        <v>2021</v>
      </c>
      <c r="O922" s="215">
        <v>96</v>
      </c>
      <c r="P922" s="209">
        <f t="shared" si="19"/>
        <v>47264</v>
      </c>
      <c r="Q922" s="20"/>
      <c r="R922" s="20" t="s">
        <v>23381</v>
      </c>
      <c r="S922" s="19" t="s">
        <v>23383</v>
      </c>
      <c r="T922" s="19" t="s">
        <v>23384</v>
      </c>
      <c r="U922" s="19" t="s">
        <v>457</v>
      </c>
      <c r="V922" s="209">
        <v>30718</v>
      </c>
      <c r="W922" s="20" t="s">
        <v>44</v>
      </c>
      <c r="X922" s="20">
        <v>15</v>
      </c>
      <c r="Y922" s="33" t="s">
        <v>23385</v>
      </c>
      <c r="Z922" s="19" t="s">
        <v>234</v>
      </c>
      <c r="AA922" s="20" t="s">
        <v>6167</v>
      </c>
      <c r="AB922" s="19" t="s">
        <v>6168</v>
      </c>
      <c r="AC922" s="20" t="s">
        <v>14386</v>
      </c>
    </row>
    <row r="923" spans="1:29" ht="22.5" customHeight="1" x14ac:dyDescent="0.35">
      <c r="A923" s="33">
        <v>921</v>
      </c>
      <c r="B923" s="20" t="s">
        <v>23386</v>
      </c>
      <c r="C923" s="20" t="s">
        <v>50</v>
      </c>
      <c r="D923" s="20" t="str">
        <f t="shared" si="15"/>
        <v>QNĐang học</v>
      </c>
      <c r="E923" s="20" t="s">
        <v>6332</v>
      </c>
      <c r="F923" s="20" t="s">
        <v>78</v>
      </c>
      <c r="G923" s="20" t="s">
        <v>6155</v>
      </c>
      <c r="H923" s="20" t="s">
        <v>5916</v>
      </c>
      <c r="I923" s="20" t="s">
        <v>23387</v>
      </c>
      <c r="J923" s="33" t="s">
        <v>10629</v>
      </c>
      <c r="K923" s="215" t="s">
        <v>10630</v>
      </c>
      <c r="L923" s="20">
        <f t="shared" si="16"/>
        <v>28</v>
      </c>
      <c r="M923" s="20">
        <f t="shared" si="17"/>
        <v>9</v>
      </c>
      <c r="N923" s="20">
        <f t="shared" si="18"/>
        <v>2021</v>
      </c>
      <c r="O923" s="20">
        <v>72</v>
      </c>
      <c r="P923" s="209">
        <f t="shared" si="19"/>
        <v>46658</v>
      </c>
      <c r="Q923" s="20"/>
      <c r="R923" s="20" t="s">
        <v>23386</v>
      </c>
      <c r="S923" s="19" t="s">
        <v>23388</v>
      </c>
      <c r="T923" s="19" t="s">
        <v>23389</v>
      </c>
      <c r="U923" s="19" t="s">
        <v>219</v>
      </c>
      <c r="V923" s="209">
        <v>34549</v>
      </c>
      <c r="W923" s="20" t="s">
        <v>44</v>
      </c>
      <c r="X923" s="20">
        <v>16</v>
      </c>
      <c r="Y923" s="33" t="s">
        <v>23390</v>
      </c>
      <c r="Z923" s="19" t="s">
        <v>46</v>
      </c>
      <c r="AA923" s="20" t="s">
        <v>6167</v>
      </c>
      <c r="AB923" s="19" t="s">
        <v>6168</v>
      </c>
      <c r="AC923" s="20" t="s">
        <v>14386</v>
      </c>
    </row>
    <row r="924" spans="1:29" ht="22.5" customHeight="1" x14ac:dyDescent="0.35">
      <c r="A924" s="33">
        <v>922</v>
      </c>
      <c r="B924" s="20" t="s">
        <v>23391</v>
      </c>
      <c r="C924" s="20" t="s">
        <v>50</v>
      </c>
      <c r="D924" s="20" t="str">
        <f t="shared" si="15"/>
        <v>QNĐang học</v>
      </c>
      <c r="E924" s="20" t="s">
        <v>6332</v>
      </c>
      <c r="F924" s="20" t="s">
        <v>78</v>
      </c>
      <c r="G924" s="20" t="s">
        <v>6155</v>
      </c>
      <c r="H924" s="20" t="s">
        <v>5916</v>
      </c>
      <c r="I924" s="20" t="s">
        <v>23392</v>
      </c>
      <c r="J924" s="33" t="s">
        <v>1403</v>
      </c>
      <c r="K924" s="215" t="s">
        <v>1404</v>
      </c>
      <c r="L924" s="20">
        <f t="shared" si="16"/>
        <v>5</v>
      </c>
      <c r="M924" s="20">
        <f t="shared" si="17"/>
        <v>11</v>
      </c>
      <c r="N924" s="20">
        <f t="shared" si="18"/>
        <v>2021</v>
      </c>
      <c r="O924" s="20">
        <v>72</v>
      </c>
      <c r="P924" s="209">
        <f t="shared" si="19"/>
        <v>46696</v>
      </c>
      <c r="Q924" s="20"/>
      <c r="R924" s="20" t="s">
        <v>23391</v>
      </c>
      <c r="S924" s="19" t="s">
        <v>23393</v>
      </c>
      <c r="T924" s="19" t="s">
        <v>2068</v>
      </c>
      <c r="U924" s="19" t="s">
        <v>1912</v>
      </c>
      <c r="V924" s="209">
        <v>37421</v>
      </c>
      <c r="W924" s="20" t="s">
        <v>44</v>
      </c>
      <c r="X924" s="20">
        <v>16</v>
      </c>
      <c r="Y924" s="33" t="s">
        <v>23390</v>
      </c>
      <c r="Z924" s="19" t="s">
        <v>46</v>
      </c>
      <c r="AA924" s="20" t="s">
        <v>6167</v>
      </c>
      <c r="AB924" s="19" t="s">
        <v>6168</v>
      </c>
      <c r="AC924" s="20" t="s">
        <v>14386</v>
      </c>
    </row>
    <row r="925" spans="1:29" ht="22.5" customHeight="1" x14ac:dyDescent="0.35">
      <c r="A925" s="33">
        <v>923</v>
      </c>
      <c r="B925" s="20" t="s">
        <v>23394</v>
      </c>
      <c r="C925" s="20" t="s">
        <v>50</v>
      </c>
      <c r="D925" s="20" t="str">
        <f t="shared" si="15"/>
        <v>QNĐang học</v>
      </c>
      <c r="E925" s="20" t="s">
        <v>6332</v>
      </c>
      <c r="F925" s="20" t="s">
        <v>78</v>
      </c>
      <c r="G925" s="20" t="s">
        <v>6155</v>
      </c>
      <c r="H925" s="20" t="s">
        <v>5916</v>
      </c>
      <c r="I925" s="20" t="s">
        <v>23395</v>
      </c>
      <c r="J925" s="33" t="s">
        <v>11226</v>
      </c>
      <c r="K925" s="215" t="s">
        <v>11227</v>
      </c>
      <c r="L925" s="20">
        <f t="shared" si="16"/>
        <v>2</v>
      </c>
      <c r="M925" s="20">
        <f t="shared" si="17"/>
        <v>8</v>
      </c>
      <c r="N925" s="20">
        <f t="shared" si="18"/>
        <v>2021</v>
      </c>
      <c r="O925" s="215">
        <v>96</v>
      </c>
      <c r="P925" s="209">
        <f t="shared" si="19"/>
        <v>47332</v>
      </c>
      <c r="Q925" s="20"/>
      <c r="R925" s="20" t="s">
        <v>23394</v>
      </c>
      <c r="S925" s="19" t="s">
        <v>23396</v>
      </c>
      <c r="T925" s="19" t="s">
        <v>5869</v>
      </c>
      <c r="U925" s="19" t="s">
        <v>11065</v>
      </c>
      <c r="V925" s="209">
        <v>36403</v>
      </c>
      <c r="W925" s="20" t="s">
        <v>44</v>
      </c>
      <c r="X925" s="20">
        <v>16</v>
      </c>
      <c r="Y925" s="33" t="s">
        <v>23397</v>
      </c>
      <c r="Z925" s="19" t="s">
        <v>62</v>
      </c>
      <c r="AA925" s="20" t="s">
        <v>6167</v>
      </c>
      <c r="AB925" s="19" t="s">
        <v>6168</v>
      </c>
      <c r="AC925" s="20" t="s">
        <v>14386</v>
      </c>
    </row>
    <row r="926" spans="1:29" ht="22.5" customHeight="1" x14ac:dyDescent="0.35">
      <c r="A926" s="33">
        <v>924</v>
      </c>
      <c r="B926" s="20" t="s">
        <v>23398</v>
      </c>
      <c r="C926" s="20" t="s">
        <v>50</v>
      </c>
      <c r="D926" s="20" t="str">
        <f t="shared" si="15"/>
        <v>QNĐang học</v>
      </c>
      <c r="E926" s="20" t="s">
        <v>6332</v>
      </c>
      <c r="F926" s="20" t="s">
        <v>78</v>
      </c>
      <c r="G926" s="20" t="s">
        <v>6155</v>
      </c>
      <c r="H926" s="20" t="s">
        <v>5916</v>
      </c>
      <c r="I926" s="20" t="s">
        <v>23399</v>
      </c>
      <c r="J926" s="33" t="s">
        <v>1403</v>
      </c>
      <c r="K926" s="215" t="s">
        <v>1404</v>
      </c>
      <c r="L926" s="20">
        <f t="shared" si="16"/>
        <v>5</v>
      </c>
      <c r="M926" s="20">
        <f t="shared" si="17"/>
        <v>11</v>
      </c>
      <c r="N926" s="20">
        <f t="shared" si="18"/>
        <v>2021</v>
      </c>
      <c r="O926" s="20">
        <v>72</v>
      </c>
      <c r="P926" s="209">
        <f t="shared" si="19"/>
        <v>46696</v>
      </c>
      <c r="Q926" s="20"/>
      <c r="R926" s="20" t="s">
        <v>23398</v>
      </c>
      <c r="S926" s="19" t="s">
        <v>23400</v>
      </c>
      <c r="T926" s="19" t="s">
        <v>1808</v>
      </c>
      <c r="U926" s="19" t="s">
        <v>23401</v>
      </c>
      <c r="V926" s="210">
        <v>33597</v>
      </c>
      <c r="W926" s="20" t="s">
        <v>44</v>
      </c>
      <c r="X926" s="20">
        <v>16</v>
      </c>
      <c r="Y926" s="33" t="s">
        <v>13203</v>
      </c>
      <c r="Z926" s="19" t="s">
        <v>279</v>
      </c>
      <c r="AA926" s="20" t="s">
        <v>6167</v>
      </c>
      <c r="AB926" s="19" t="s">
        <v>6168</v>
      </c>
      <c r="AC926" s="20" t="s">
        <v>14386</v>
      </c>
    </row>
    <row r="927" spans="1:29" ht="22.5" customHeight="1" x14ac:dyDescent="0.35">
      <c r="A927" s="33">
        <v>925</v>
      </c>
      <c r="B927" s="20" t="s">
        <v>23402</v>
      </c>
      <c r="C927" s="20" t="s">
        <v>50</v>
      </c>
      <c r="D927" s="20" t="str">
        <f t="shared" si="15"/>
        <v>QNĐang học</v>
      </c>
      <c r="E927" s="20" t="s">
        <v>6332</v>
      </c>
      <c r="F927" s="20" t="s">
        <v>78</v>
      </c>
      <c r="G927" s="20" t="s">
        <v>6155</v>
      </c>
      <c r="H927" s="20" t="s">
        <v>5916</v>
      </c>
      <c r="I927" s="20" t="s">
        <v>23403</v>
      </c>
      <c r="J927" s="33" t="s">
        <v>1403</v>
      </c>
      <c r="K927" s="215" t="s">
        <v>1404</v>
      </c>
      <c r="L927" s="20">
        <f t="shared" si="16"/>
        <v>5</v>
      </c>
      <c r="M927" s="20">
        <f t="shared" si="17"/>
        <v>11</v>
      </c>
      <c r="N927" s="20">
        <f t="shared" si="18"/>
        <v>2021</v>
      </c>
      <c r="O927" s="20">
        <v>72</v>
      </c>
      <c r="P927" s="209">
        <f t="shared" si="19"/>
        <v>46696</v>
      </c>
      <c r="Q927" s="20"/>
      <c r="R927" s="20" t="s">
        <v>23402</v>
      </c>
      <c r="S927" s="19" t="s">
        <v>19339</v>
      </c>
      <c r="T927" s="19" t="s">
        <v>702</v>
      </c>
      <c r="U927" s="19" t="s">
        <v>804</v>
      </c>
      <c r="V927" s="209">
        <v>37676</v>
      </c>
      <c r="W927" s="20" t="s">
        <v>44</v>
      </c>
      <c r="X927" s="20">
        <v>16</v>
      </c>
      <c r="Y927" s="33" t="s">
        <v>23404</v>
      </c>
      <c r="Z927" s="19" t="s">
        <v>279</v>
      </c>
      <c r="AA927" s="20" t="s">
        <v>6167</v>
      </c>
      <c r="AB927" s="19" t="s">
        <v>6168</v>
      </c>
      <c r="AC927" s="20" t="s">
        <v>14386</v>
      </c>
    </row>
    <row r="928" spans="1:29" ht="22.5" customHeight="1" x14ac:dyDescent="0.35">
      <c r="A928" s="33">
        <v>926</v>
      </c>
      <c r="B928" s="20" t="s">
        <v>23405</v>
      </c>
      <c r="C928" s="20" t="s">
        <v>50</v>
      </c>
      <c r="D928" s="20" t="str">
        <f t="shared" si="15"/>
        <v>QNĐang học</v>
      </c>
      <c r="E928" s="20" t="s">
        <v>6332</v>
      </c>
      <c r="F928" s="20" t="s">
        <v>78</v>
      </c>
      <c r="G928" s="20" t="s">
        <v>6155</v>
      </c>
      <c r="H928" s="20" t="s">
        <v>5916</v>
      </c>
      <c r="I928" s="20" t="s">
        <v>23406</v>
      </c>
      <c r="J928" s="33" t="s">
        <v>190</v>
      </c>
      <c r="K928" s="215" t="s">
        <v>191</v>
      </c>
      <c r="L928" s="20">
        <f t="shared" si="16"/>
        <v>7</v>
      </c>
      <c r="M928" s="20">
        <f t="shared" si="17"/>
        <v>4</v>
      </c>
      <c r="N928" s="20">
        <f t="shared" si="18"/>
        <v>2022</v>
      </c>
      <c r="O928" s="20">
        <v>72</v>
      </c>
      <c r="P928" s="209">
        <f t="shared" si="19"/>
        <v>46850</v>
      </c>
      <c r="Q928" s="20"/>
      <c r="R928" s="20" t="s">
        <v>23405</v>
      </c>
      <c r="S928" s="19" t="s">
        <v>23407</v>
      </c>
      <c r="T928" s="19" t="s">
        <v>4831</v>
      </c>
      <c r="U928" s="19" t="s">
        <v>804</v>
      </c>
      <c r="V928" s="209">
        <v>34123</v>
      </c>
      <c r="W928" s="20" t="s">
        <v>75</v>
      </c>
      <c r="X928" s="20">
        <v>17</v>
      </c>
      <c r="Y928" s="33" t="s">
        <v>23408</v>
      </c>
      <c r="Z928" s="19" t="s">
        <v>62</v>
      </c>
      <c r="AA928" s="20" t="s">
        <v>6167</v>
      </c>
      <c r="AB928" s="19" t="s">
        <v>6168</v>
      </c>
      <c r="AC928" s="20" t="s">
        <v>14386</v>
      </c>
    </row>
    <row r="929" spans="1:29" ht="22.5" customHeight="1" x14ac:dyDescent="0.35">
      <c r="A929" s="33">
        <v>927</v>
      </c>
      <c r="B929" s="20" t="s">
        <v>23409</v>
      </c>
      <c r="C929" s="20" t="s">
        <v>50</v>
      </c>
      <c r="D929" s="20" t="str">
        <f t="shared" si="15"/>
        <v>QNĐang học</v>
      </c>
      <c r="E929" s="20" t="s">
        <v>6332</v>
      </c>
      <c r="F929" s="20" t="s">
        <v>78</v>
      </c>
      <c r="G929" s="20" t="s">
        <v>6155</v>
      </c>
      <c r="H929" s="20" t="s">
        <v>5916</v>
      </c>
      <c r="I929" s="20" t="s">
        <v>23410</v>
      </c>
      <c r="J929" s="33" t="s">
        <v>14996</v>
      </c>
      <c r="K929" s="215" t="s">
        <v>14270</v>
      </c>
      <c r="L929" s="20">
        <f t="shared" si="16"/>
        <v>12</v>
      </c>
      <c r="M929" s="20">
        <f t="shared" si="17"/>
        <v>12</v>
      </c>
      <c r="N929" s="20">
        <f t="shared" si="18"/>
        <v>2018</v>
      </c>
      <c r="O929" s="20">
        <v>96</v>
      </c>
      <c r="P929" s="209">
        <f t="shared" si="19"/>
        <v>46368</v>
      </c>
      <c r="Q929" s="20"/>
      <c r="R929" s="20" t="s">
        <v>23409</v>
      </c>
      <c r="S929" s="19" t="s">
        <v>14580</v>
      </c>
      <c r="T929" s="19" t="s">
        <v>11920</v>
      </c>
      <c r="U929" s="19" t="s">
        <v>1909</v>
      </c>
      <c r="V929" s="209">
        <v>31551</v>
      </c>
      <c r="W929" s="20" t="s">
        <v>75</v>
      </c>
      <c r="X929" s="20">
        <v>18</v>
      </c>
      <c r="Y929" s="33" t="s">
        <v>23411</v>
      </c>
      <c r="Z929" s="19" t="s">
        <v>121</v>
      </c>
      <c r="AA929" s="20" t="s">
        <v>6167</v>
      </c>
      <c r="AB929" s="19" t="s">
        <v>6168</v>
      </c>
      <c r="AC929" s="20" t="s">
        <v>14386</v>
      </c>
    </row>
    <row r="930" spans="1:29" ht="22.5" customHeight="1" x14ac:dyDescent="0.35">
      <c r="A930" s="33">
        <v>928</v>
      </c>
      <c r="B930" s="20" t="s">
        <v>23412</v>
      </c>
      <c r="C930" s="20" t="s">
        <v>50</v>
      </c>
      <c r="D930" s="20" t="str">
        <f t="shared" si="15"/>
        <v>LCĐang học</v>
      </c>
      <c r="E930" s="20" t="s">
        <v>6332</v>
      </c>
      <c r="F930" s="20" t="s">
        <v>78</v>
      </c>
      <c r="G930" s="20" t="s">
        <v>5263</v>
      </c>
      <c r="H930" s="20" t="s">
        <v>6139</v>
      </c>
      <c r="I930" s="20" t="s">
        <v>23413</v>
      </c>
      <c r="J930" s="33" t="s">
        <v>20493</v>
      </c>
      <c r="K930" s="215" t="s">
        <v>20494</v>
      </c>
      <c r="L930" s="20">
        <f t="shared" si="16"/>
        <v>28</v>
      </c>
      <c r="M930" s="20">
        <f t="shared" si="17"/>
        <v>6</v>
      </c>
      <c r="N930" s="20">
        <f t="shared" si="18"/>
        <v>2021</v>
      </c>
      <c r="O930" s="215">
        <v>96</v>
      </c>
      <c r="P930" s="209">
        <f t="shared" si="19"/>
        <v>47297</v>
      </c>
      <c r="Q930" s="20"/>
      <c r="R930" s="20" t="s">
        <v>23412</v>
      </c>
      <c r="S930" s="19" t="s">
        <v>23414</v>
      </c>
      <c r="T930" s="19" t="s">
        <v>6153</v>
      </c>
      <c r="U930" s="19" t="s">
        <v>707</v>
      </c>
      <c r="V930" s="209">
        <v>29818</v>
      </c>
      <c r="W930" s="20" t="s">
        <v>75</v>
      </c>
      <c r="X930" s="20">
        <v>15</v>
      </c>
      <c r="Y930" s="33" t="s">
        <v>11983</v>
      </c>
      <c r="Z930" s="19" t="s">
        <v>62</v>
      </c>
      <c r="AA930" s="20" t="s">
        <v>6188</v>
      </c>
      <c r="AB930" s="19" t="s">
        <v>6189</v>
      </c>
      <c r="AC930" s="20" t="s">
        <v>14386</v>
      </c>
    </row>
    <row r="931" spans="1:29" ht="22.5" customHeight="1" x14ac:dyDescent="0.35">
      <c r="A931" s="33">
        <v>929</v>
      </c>
      <c r="B931" s="20" t="s">
        <v>23415</v>
      </c>
      <c r="C931" s="20" t="s">
        <v>50</v>
      </c>
      <c r="D931" s="20" t="str">
        <f t="shared" si="15"/>
        <v>DTĐang học</v>
      </c>
      <c r="E931" s="20" t="s">
        <v>6332</v>
      </c>
      <c r="F931" s="20" t="s">
        <v>78</v>
      </c>
      <c r="G931" s="20" t="s">
        <v>5263</v>
      </c>
      <c r="H931" s="20" t="s">
        <v>6139</v>
      </c>
      <c r="I931" s="20" t="s">
        <v>23416</v>
      </c>
      <c r="J931" s="33" t="s">
        <v>10223</v>
      </c>
      <c r="K931" s="215" t="s">
        <v>10224</v>
      </c>
      <c r="L931" s="20">
        <f t="shared" si="16"/>
        <v>24</v>
      </c>
      <c r="M931" s="20">
        <f t="shared" si="17"/>
        <v>12</v>
      </c>
      <c r="N931" s="20">
        <f t="shared" si="18"/>
        <v>2021</v>
      </c>
      <c r="O931" s="20">
        <v>72</v>
      </c>
      <c r="P931" s="209">
        <f t="shared" si="19"/>
        <v>46745</v>
      </c>
      <c r="Q931" s="20"/>
      <c r="R931" s="20" t="s">
        <v>23415</v>
      </c>
      <c r="S931" s="19" t="s">
        <v>23417</v>
      </c>
      <c r="T931" s="19" t="s">
        <v>23418</v>
      </c>
      <c r="U931" s="19" t="s">
        <v>1604</v>
      </c>
      <c r="V931" s="209">
        <v>35035</v>
      </c>
      <c r="W931" s="20" t="s">
        <v>44</v>
      </c>
      <c r="X931" s="20">
        <v>16</v>
      </c>
      <c r="Y931" s="33" t="s">
        <v>23419</v>
      </c>
      <c r="Z931" s="19" t="s">
        <v>46</v>
      </c>
      <c r="AA931" s="20" t="s">
        <v>6178</v>
      </c>
      <c r="AB931" s="19" t="s">
        <v>6179</v>
      </c>
      <c r="AC931" s="20" t="s">
        <v>14386</v>
      </c>
    </row>
    <row r="932" spans="1:29" ht="22.5" customHeight="1" x14ac:dyDescent="0.35">
      <c r="A932" s="33">
        <v>930</v>
      </c>
      <c r="B932" s="20" t="s">
        <v>23420</v>
      </c>
      <c r="C932" s="20" t="s">
        <v>50</v>
      </c>
      <c r="D932" s="20" t="str">
        <f t="shared" si="15"/>
        <v>DTĐang học</v>
      </c>
      <c r="E932" s="20" t="s">
        <v>6332</v>
      </c>
      <c r="F932" s="20" t="s">
        <v>78</v>
      </c>
      <c r="G932" s="20" t="s">
        <v>5263</v>
      </c>
      <c r="H932" s="20" t="s">
        <v>6139</v>
      </c>
      <c r="I932" s="20" t="s">
        <v>23421</v>
      </c>
      <c r="J932" s="33" t="s">
        <v>10223</v>
      </c>
      <c r="K932" s="215" t="s">
        <v>10224</v>
      </c>
      <c r="L932" s="20">
        <f t="shared" si="16"/>
        <v>24</v>
      </c>
      <c r="M932" s="20">
        <f t="shared" si="17"/>
        <v>12</v>
      </c>
      <c r="N932" s="20">
        <f t="shared" si="18"/>
        <v>2021</v>
      </c>
      <c r="O932" s="20">
        <v>72</v>
      </c>
      <c r="P932" s="209">
        <f t="shared" si="19"/>
        <v>46745</v>
      </c>
      <c r="Q932" s="20"/>
      <c r="R932" s="20" t="s">
        <v>23420</v>
      </c>
      <c r="S932" s="19" t="s">
        <v>23422</v>
      </c>
      <c r="T932" s="19" t="s">
        <v>618</v>
      </c>
      <c r="U932" s="19" t="s">
        <v>1220</v>
      </c>
      <c r="V932" s="209">
        <v>36432</v>
      </c>
      <c r="W932" s="20" t="s">
        <v>75</v>
      </c>
      <c r="X932" s="20">
        <v>16</v>
      </c>
      <c r="Y932" s="33" t="s">
        <v>23419</v>
      </c>
      <c r="Z932" s="19" t="s">
        <v>46</v>
      </c>
      <c r="AA932" s="20" t="s">
        <v>6178</v>
      </c>
      <c r="AB932" s="19" t="s">
        <v>6179</v>
      </c>
      <c r="AC932" s="20" t="s">
        <v>14386</v>
      </c>
    </row>
    <row r="933" spans="1:29" ht="22.5" customHeight="1" x14ac:dyDescent="0.35">
      <c r="A933" s="33">
        <v>931</v>
      </c>
      <c r="B933" s="20" t="s">
        <v>23423</v>
      </c>
      <c r="C933" s="20" t="s">
        <v>50</v>
      </c>
      <c r="D933" s="20" t="str">
        <f t="shared" si="15"/>
        <v>DTĐang học</v>
      </c>
      <c r="E933" s="20" t="s">
        <v>6332</v>
      </c>
      <c r="F933" s="20" t="s">
        <v>78</v>
      </c>
      <c r="G933" s="20" t="s">
        <v>5263</v>
      </c>
      <c r="H933" s="20" t="s">
        <v>6139</v>
      </c>
      <c r="I933" s="20" t="s">
        <v>23424</v>
      </c>
      <c r="J933" s="33" t="s">
        <v>10629</v>
      </c>
      <c r="K933" s="215" t="s">
        <v>10630</v>
      </c>
      <c r="L933" s="20">
        <f t="shared" si="16"/>
        <v>28</v>
      </c>
      <c r="M933" s="20">
        <f t="shared" si="17"/>
        <v>9</v>
      </c>
      <c r="N933" s="20">
        <f t="shared" si="18"/>
        <v>2021</v>
      </c>
      <c r="O933" s="20">
        <v>72</v>
      </c>
      <c r="P933" s="209">
        <f t="shared" si="19"/>
        <v>46658</v>
      </c>
      <c r="Q933" s="20"/>
      <c r="R933" s="20" t="s">
        <v>23423</v>
      </c>
      <c r="S933" s="19" t="s">
        <v>2265</v>
      </c>
      <c r="T933" s="19" t="s">
        <v>493</v>
      </c>
      <c r="U933" s="19" t="s">
        <v>457</v>
      </c>
      <c r="V933" s="209">
        <v>35302</v>
      </c>
      <c r="W933" s="20" t="s">
        <v>44</v>
      </c>
      <c r="X933" s="20">
        <v>16</v>
      </c>
      <c r="Y933" s="33" t="s">
        <v>23425</v>
      </c>
      <c r="Z933" s="19" t="s">
        <v>46</v>
      </c>
      <c r="AA933" s="20" t="s">
        <v>6178</v>
      </c>
      <c r="AB933" s="19" t="s">
        <v>6179</v>
      </c>
      <c r="AC933" s="20" t="s">
        <v>14386</v>
      </c>
    </row>
    <row r="934" spans="1:29" ht="22.5" customHeight="1" x14ac:dyDescent="0.35">
      <c r="A934" s="33">
        <v>932</v>
      </c>
      <c r="B934" s="20" t="s">
        <v>23426</v>
      </c>
      <c r="C934" s="20" t="s">
        <v>50</v>
      </c>
      <c r="D934" s="20" t="str">
        <f t="shared" si="15"/>
        <v>DTĐang học</v>
      </c>
      <c r="E934" s="20" t="s">
        <v>6332</v>
      </c>
      <c r="F934" s="20" t="s">
        <v>78</v>
      </c>
      <c r="G934" s="20" t="s">
        <v>5263</v>
      </c>
      <c r="H934" s="20" t="s">
        <v>6139</v>
      </c>
      <c r="I934" s="20" t="s">
        <v>23427</v>
      </c>
      <c r="J934" s="33" t="s">
        <v>11282</v>
      </c>
      <c r="K934" s="215" t="s">
        <v>11283</v>
      </c>
      <c r="L934" s="20">
        <f t="shared" si="16"/>
        <v>28</v>
      </c>
      <c r="M934" s="20">
        <f t="shared" si="17"/>
        <v>10</v>
      </c>
      <c r="N934" s="20">
        <f t="shared" si="18"/>
        <v>2021</v>
      </c>
      <c r="O934" s="20">
        <v>72</v>
      </c>
      <c r="P934" s="209">
        <f t="shared" si="19"/>
        <v>46688</v>
      </c>
      <c r="Q934" s="20"/>
      <c r="R934" s="20" t="s">
        <v>23426</v>
      </c>
      <c r="S934" s="19" t="s">
        <v>23428</v>
      </c>
      <c r="T934" s="19" t="s">
        <v>23429</v>
      </c>
      <c r="U934" s="19" t="s">
        <v>136</v>
      </c>
      <c r="V934" s="209">
        <v>37868</v>
      </c>
      <c r="W934" s="20" t="s">
        <v>44</v>
      </c>
      <c r="X934" s="20">
        <v>16</v>
      </c>
      <c r="Y934" s="33" t="s">
        <v>23425</v>
      </c>
      <c r="Z934" s="19" t="s">
        <v>46</v>
      </c>
      <c r="AA934" s="20" t="s">
        <v>6178</v>
      </c>
      <c r="AB934" s="19" t="s">
        <v>6179</v>
      </c>
      <c r="AC934" s="20" t="s">
        <v>14386</v>
      </c>
    </row>
    <row r="935" spans="1:29" ht="22.5" customHeight="1" x14ac:dyDescent="0.35">
      <c r="A935" s="33">
        <v>933</v>
      </c>
      <c r="B935" s="20" t="s">
        <v>23430</v>
      </c>
      <c r="C935" s="20" t="s">
        <v>50</v>
      </c>
      <c r="D935" s="20" t="str">
        <f t="shared" si="15"/>
        <v>DTĐang học</v>
      </c>
      <c r="E935" s="20" t="s">
        <v>6332</v>
      </c>
      <c r="F935" s="20" t="s">
        <v>78</v>
      </c>
      <c r="G935" s="20" t="s">
        <v>5263</v>
      </c>
      <c r="H935" s="20" t="s">
        <v>6139</v>
      </c>
      <c r="I935" s="20" t="s">
        <v>23431</v>
      </c>
      <c r="J935" s="33" t="s">
        <v>1403</v>
      </c>
      <c r="K935" s="215" t="s">
        <v>1404</v>
      </c>
      <c r="L935" s="20">
        <f t="shared" si="16"/>
        <v>5</v>
      </c>
      <c r="M935" s="20">
        <f t="shared" si="17"/>
        <v>11</v>
      </c>
      <c r="N935" s="20">
        <f t="shared" si="18"/>
        <v>2021</v>
      </c>
      <c r="O935" s="20">
        <v>72</v>
      </c>
      <c r="P935" s="209">
        <f t="shared" si="19"/>
        <v>46696</v>
      </c>
      <c r="Q935" s="20"/>
      <c r="R935" s="20" t="s">
        <v>23430</v>
      </c>
      <c r="S935" s="19" t="s">
        <v>23432</v>
      </c>
      <c r="T935" s="19" t="s">
        <v>358</v>
      </c>
      <c r="U935" s="19" t="s">
        <v>5620</v>
      </c>
      <c r="V935" s="210">
        <v>35716</v>
      </c>
      <c r="W935" s="20" t="s">
        <v>75</v>
      </c>
      <c r="X935" s="20">
        <v>16</v>
      </c>
      <c r="Y935" s="33" t="s">
        <v>23425</v>
      </c>
      <c r="Z935" s="19" t="s">
        <v>46</v>
      </c>
      <c r="AA935" s="20" t="s">
        <v>6178</v>
      </c>
      <c r="AB935" s="19" t="s">
        <v>6179</v>
      </c>
      <c r="AC935" s="20" t="s">
        <v>14386</v>
      </c>
    </row>
    <row r="936" spans="1:29" ht="22.5" customHeight="1" x14ac:dyDescent="0.35">
      <c r="A936" s="33">
        <v>934</v>
      </c>
      <c r="B936" s="20" t="s">
        <v>23433</v>
      </c>
      <c r="C936" s="20" t="s">
        <v>50</v>
      </c>
      <c r="D936" s="20" t="str">
        <f t="shared" si="15"/>
        <v>DTĐang học</v>
      </c>
      <c r="E936" s="20" t="s">
        <v>6332</v>
      </c>
      <c r="F936" s="20" t="s">
        <v>78</v>
      </c>
      <c r="G936" s="20" t="s">
        <v>5263</v>
      </c>
      <c r="H936" s="20" t="s">
        <v>6139</v>
      </c>
      <c r="I936" s="20" t="s">
        <v>23434</v>
      </c>
      <c r="J936" s="33" t="s">
        <v>10223</v>
      </c>
      <c r="K936" s="215" t="s">
        <v>10224</v>
      </c>
      <c r="L936" s="20">
        <f t="shared" si="16"/>
        <v>24</v>
      </c>
      <c r="M936" s="20">
        <f t="shared" si="17"/>
        <v>12</v>
      </c>
      <c r="N936" s="20">
        <f t="shared" si="18"/>
        <v>2021</v>
      </c>
      <c r="O936" s="20">
        <v>72</v>
      </c>
      <c r="P936" s="209">
        <f t="shared" si="19"/>
        <v>46745</v>
      </c>
      <c r="Q936" s="20"/>
      <c r="R936" s="20" t="s">
        <v>23433</v>
      </c>
      <c r="S936" s="19" t="s">
        <v>23435</v>
      </c>
      <c r="T936" s="19" t="s">
        <v>6007</v>
      </c>
      <c r="U936" s="19" t="s">
        <v>910</v>
      </c>
      <c r="V936" s="209">
        <v>31998</v>
      </c>
      <c r="W936" s="20" t="s">
        <v>75</v>
      </c>
      <c r="X936" s="20">
        <v>16</v>
      </c>
      <c r="Y936" s="33" t="s">
        <v>11269</v>
      </c>
      <c r="Z936" s="19" t="s">
        <v>62</v>
      </c>
      <c r="AA936" s="20" t="s">
        <v>6178</v>
      </c>
      <c r="AB936" s="19" t="s">
        <v>6179</v>
      </c>
      <c r="AC936" s="20" t="s">
        <v>14386</v>
      </c>
    </row>
    <row r="937" spans="1:29" ht="22.5" customHeight="1" x14ac:dyDescent="0.35">
      <c r="A937" s="33">
        <v>935</v>
      </c>
      <c r="B937" s="20" t="s">
        <v>23436</v>
      </c>
      <c r="C937" s="20" t="s">
        <v>50</v>
      </c>
      <c r="D937" s="20" t="str">
        <f t="shared" si="15"/>
        <v>DTĐang học</v>
      </c>
      <c r="E937" s="20" t="s">
        <v>6332</v>
      </c>
      <c r="F937" s="20" t="s">
        <v>78</v>
      </c>
      <c r="G937" s="20" t="s">
        <v>5263</v>
      </c>
      <c r="H937" s="20" t="s">
        <v>6139</v>
      </c>
      <c r="I937" s="20" t="s">
        <v>23437</v>
      </c>
      <c r="J937" s="33" t="s">
        <v>10223</v>
      </c>
      <c r="K937" s="215" t="s">
        <v>10224</v>
      </c>
      <c r="L937" s="20">
        <f t="shared" si="16"/>
        <v>24</v>
      </c>
      <c r="M937" s="20">
        <f t="shared" si="17"/>
        <v>12</v>
      </c>
      <c r="N937" s="20">
        <f t="shared" si="18"/>
        <v>2021</v>
      </c>
      <c r="O937" s="20">
        <v>72</v>
      </c>
      <c r="P937" s="209">
        <f t="shared" si="19"/>
        <v>46745</v>
      </c>
      <c r="Q937" s="20"/>
      <c r="R937" s="20" t="s">
        <v>23436</v>
      </c>
      <c r="S937" s="19" t="s">
        <v>4717</v>
      </c>
      <c r="T937" s="19" t="s">
        <v>493</v>
      </c>
      <c r="U937" s="19" t="s">
        <v>241</v>
      </c>
      <c r="V937" s="209">
        <v>35858</v>
      </c>
      <c r="W937" s="20" t="s">
        <v>44</v>
      </c>
      <c r="X937" s="20">
        <v>16</v>
      </c>
      <c r="Y937" s="33" t="s">
        <v>11269</v>
      </c>
      <c r="Z937" s="19" t="s">
        <v>62</v>
      </c>
      <c r="AA937" s="20" t="s">
        <v>6178</v>
      </c>
      <c r="AB937" s="19" t="s">
        <v>6179</v>
      </c>
      <c r="AC937" s="20" t="s">
        <v>14386</v>
      </c>
    </row>
    <row r="938" spans="1:29" ht="22.5" customHeight="1" x14ac:dyDescent="0.35">
      <c r="A938" s="33">
        <v>936</v>
      </c>
      <c r="B938" s="20" t="s">
        <v>23438</v>
      </c>
      <c r="C938" s="20" t="s">
        <v>50</v>
      </c>
      <c r="D938" s="20" t="str">
        <f t="shared" si="15"/>
        <v>DTĐang học</v>
      </c>
      <c r="E938" s="20" t="s">
        <v>6332</v>
      </c>
      <c r="F938" s="20" t="s">
        <v>78</v>
      </c>
      <c r="G938" s="20" t="s">
        <v>5263</v>
      </c>
      <c r="H938" s="20" t="s">
        <v>6139</v>
      </c>
      <c r="I938" s="20" t="s">
        <v>23439</v>
      </c>
      <c r="J938" s="33" t="s">
        <v>10223</v>
      </c>
      <c r="K938" s="215" t="s">
        <v>10224</v>
      </c>
      <c r="L938" s="20">
        <f t="shared" si="16"/>
        <v>24</v>
      </c>
      <c r="M938" s="20">
        <f t="shared" si="17"/>
        <v>12</v>
      </c>
      <c r="N938" s="20">
        <f t="shared" si="18"/>
        <v>2021</v>
      </c>
      <c r="O938" s="20">
        <v>72</v>
      </c>
      <c r="P938" s="209">
        <f t="shared" si="19"/>
        <v>46745</v>
      </c>
      <c r="Q938" s="20"/>
      <c r="R938" s="20" t="s">
        <v>23438</v>
      </c>
      <c r="S938" s="19" t="s">
        <v>23440</v>
      </c>
      <c r="T938" s="19" t="s">
        <v>23441</v>
      </c>
      <c r="U938" s="19" t="s">
        <v>410</v>
      </c>
      <c r="V938" s="209">
        <v>34557</v>
      </c>
      <c r="W938" s="20" t="s">
        <v>75</v>
      </c>
      <c r="X938" s="20">
        <v>16</v>
      </c>
      <c r="Y938" s="33" t="s">
        <v>11269</v>
      </c>
      <c r="Z938" s="19" t="s">
        <v>62</v>
      </c>
      <c r="AA938" s="20" t="s">
        <v>6178</v>
      </c>
      <c r="AB938" s="19" t="s">
        <v>6179</v>
      </c>
      <c r="AC938" s="20" t="s">
        <v>14386</v>
      </c>
    </row>
    <row r="939" spans="1:29" ht="22.5" customHeight="1" x14ac:dyDescent="0.35">
      <c r="A939" s="33">
        <v>937</v>
      </c>
      <c r="B939" s="20" t="s">
        <v>23442</v>
      </c>
      <c r="C939" s="20" t="s">
        <v>50</v>
      </c>
      <c r="D939" s="20" t="str">
        <f t="shared" si="15"/>
        <v>DTĐang học</v>
      </c>
      <c r="E939" s="20" t="s">
        <v>6332</v>
      </c>
      <c r="F939" s="20" t="s">
        <v>78</v>
      </c>
      <c r="G939" s="20" t="s">
        <v>5263</v>
      </c>
      <c r="H939" s="20" t="s">
        <v>6139</v>
      </c>
      <c r="I939" s="20" t="s">
        <v>23443</v>
      </c>
      <c r="J939" s="33" t="s">
        <v>11282</v>
      </c>
      <c r="K939" s="215" t="s">
        <v>11283</v>
      </c>
      <c r="L939" s="20">
        <f t="shared" si="16"/>
        <v>28</v>
      </c>
      <c r="M939" s="20">
        <f t="shared" si="17"/>
        <v>10</v>
      </c>
      <c r="N939" s="20">
        <f t="shared" si="18"/>
        <v>2021</v>
      </c>
      <c r="O939" s="20">
        <v>72</v>
      </c>
      <c r="P939" s="209">
        <f t="shared" si="19"/>
        <v>46688</v>
      </c>
      <c r="Q939" s="20"/>
      <c r="R939" s="20" t="s">
        <v>23442</v>
      </c>
      <c r="S939" s="19" t="s">
        <v>23444</v>
      </c>
      <c r="T939" s="19" t="s">
        <v>23445</v>
      </c>
      <c r="U939" s="19" t="s">
        <v>486</v>
      </c>
      <c r="V939" s="209">
        <v>37782</v>
      </c>
      <c r="W939" s="20" t="s">
        <v>44</v>
      </c>
      <c r="X939" s="20">
        <v>16</v>
      </c>
      <c r="Y939" s="33" t="s">
        <v>11269</v>
      </c>
      <c r="Z939" s="19" t="s">
        <v>62</v>
      </c>
      <c r="AA939" s="20" t="s">
        <v>6178</v>
      </c>
      <c r="AB939" s="19" t="s">
        <v>6179</v>
      </c>
      <c r="AC939" s="20" t="s">
        <v>14386</v>
      </c>
    </row>
    <row r="940" spans="1:29" ht="22.5" customHeight="1" x14ac:dyDescent="0.35">
      <c r="A940" s="33">
        <v>938</v>
      </c>
      <c r="B940" s="20" t="s">
        <v>23446</v>
      </c>
      <c r="C940" s="20" t="s">
        <v>50</v>
      </c>
      <c r="D940" s="20" t="str">
        <f t="shared" si="15"/>
        <v>DTĐang học</v>
      </c>
      <c r="E940" s="20" t="s">
        <v>6332</v>
      </c>
      <c r="F940" s="20" t="s">
        <v>78</v>
      </c>
      <c r="G940" s="20" t="s">
        <v>5263</v>
      </c>
      <c r="H940" s="20" t="s">
        <v>6139</v>
      </c>
      <c r="I940" s="20" t="s">
        <v>23447</v>
      </c>
      <c r="J940" s="33" t="s">
        <v>11282</v>
      </c>
      <c r="K940" s="215" t="s">
        <v>11283</v>
      </c>
      <c r="L940" s="20">
        <f t="shared" si="16"/>
        <v>28</v>
      </c>
      <c r="M940" s="20">
        <f t="shared" si="17"/>
        <v>10</v>
      </c>
      <c r="N940" s="20">
        <f t="shared" si="18"/>
        <v>2021</v>
      </c>
      <c r="O940" s="20">
        <v>72</v>
      </c>
      <c r="P940" s="209">
        <f t="shared" si="19"/>
        <v>46688</v>
      </c>
      <c r="Q940" s="20"/>
      <c r="R940" s="20" t="s">
        <v>23446</v>
      </c>
      <c r="S940" s="19" t="s">
        <v>23448</v>
      </c>
      <c r="T940" s="19" t="s">
        <v>1203</v>
      </c>
      <c r="U940" s="19" t="s">
        <v>1604</v>
      </c>
      <c r="V940" s="209">
        <v>31544</v>
      </c>
      <c r="W940" s="20" t="s">
        <v>44</v>
      </c>
      <c r="X940" s="20">
        <v>16</v>
      </c>
      <c r="Y940" s="33" t="s">
        <v>11269</v>
      </c>
      <c r="Z940" s="19" t="s">
        <v>62</v>
      </c>
      <c r="AA940" s="20" t="s">
        <v>6178</v>
      </c>
      <c r="AB940" s="19" t="s">
        <v>6179</v>
      </c>
      <c r="AC940" s="20" t="s">
        <v>14386</v>
      </c>
    </row>
    <row r="941" spans="1:29" ht="22.5" customHeight="1" x14ac:dyDescent="0.35">
      <c r="A941" s="33">
        <v>939</v>
      </c>
      <c r="B941" s="20" t="s">
        <v>23449</v>
      </c>
      <c r="C941" s="20" t="s">
        <v>50</v>
      </c>
      <c r="D941" s="20" t="str">
        <f t="shared" si="15"/>
        <v>DTĐang học</v>
      </c>
      <c r="E941" s="20" t="s">
        <v>6332</v>
      </c>
      <c r="F941" s="20" t="s">
        <v>78</v>
      </c>
      <c r="G941" s="20" t="s">
        <v>5263</v>
      </c>
      <c r="H941" s="20" t="s">
        <v>6139</v>
      </c>
      <c r="I941" s="20" t="s">
        <v>23450</v>
      </c>
      <c r="J941" s="33" t="s">
        <v>1403</v>
      </c>
      <c r="K941" s="215" t="s">
        <v>1404</v>
      </c>
      <c r="L941" s="20">
        <f t="shared" si="16"/>
        <v>5</v>
      </c>
      <c r="M941" s="20">
        <f t="shared" si="17"/>
        <v>11</v>
      </c>
      <c r="N941" s="20">
        <f t="shared" si="18"/>
        <v>2021</v>
      </c>
      <c r="O941" s="20">
        <v>72</v>
      </c>
      <c r="P941" s="209">
        <f t="shared" si="19"/>
        <v>46696</v>
      </c>
      <c r="Q941" s="20"/>
      <c r="R941" s="20" t="s">
        <v>23449</v>
      </c>
      <c r="S941" s="19" t="s">
        <v>23451</v>
      </c>
      <c r="T941" s="19" t="s">
        <v>23452</v>
      </c>
      <c r="U941" s="19" t="s">
        <v>1737</v>
      </c>
      <c r="V941" s="209">
        <v>36033</v>
      </c>
      <c r="W941" s="20" t="s">
        <v>44</v>
      </c>
      <c r="X941" s="20">
        <v>16</v>
      </c>
      <c r="Y941" s="33" t="s">
        <v>11269</v>
      </c>
      <c r="Z941" s="19" t="s">
        <v>62</v>
      </c>
      <c r="AA941" s="20" t="s">
        <v>6178</v>
      </c>
      <c r="AB941" s="19" t="s">
        <v>6179</v>
      </c>
      <c r="AC941" s="20" t="s">
        <v>14386</v>
      </c>
    </row>
    <row r="942" spans="1:29" ht="22.5" customHeight="1" x14ac:dyDescent="0.35">
      <c r="A942" s="33">
        <v>940</v>
      </c>
      <c r="B942" s="20" t="s">
        <v>23453</v>
      </c>
      <c r="C942" s="20" t="s">
        <v>50</v>
      </c>
      <c r="D942" s="20" t="str">
        <f t="shared" si="15"/>
        <v>DTĐang học</v>
      </c>
      <c r="E942" s="20" t="s">
        <v>6332</v>
      </c>
      <c r="F942" s="20" t="s">
        <v>78</v>
      </c>
      <c r="G942" s="20" t="s">
        <v>5263</v>
      </c>
      <c r="H942" s="20" t="s">
        <v>6139</v>
      </c>
      <c r="I942" s="20" t="s">
        <v>23454</v>
      </c>
      <c r="J942" s="33" t="s">
        <v>11282</v>
      </c>
      <c r="K942" s="215" t="s">
        <v>11283</v>
      </c>
      <c r="L942" s="20">
        <f t="shared" si="16"/>
        <v>28</v>
      </c>
      <c r="M942" s="20">
        <f t="shared" si="17"/>
        <v>10</v>
      </c>
      <c r="N942" s="20">
        <f t="shared" si="18"/>
        <v>2021</v>
      </c>
      <c r="O942" s="20">
        <v>72</v>
      </c>
      <c r="P942" s="209">
        <f t="shared" si="19"/>
        <v>46688</v>
      </c>
      <c r="Q942" s="20"/>
      <c r="R942" s="20" t="s">
        <v>23453</v>
      </c>
      <c r="S942" s="19" t="s">
        <v>23455</v>
      </c>
      <c r="T942" s="19" t="s">
        <v>4066</v>
      </c>
      <c r="U942" s="19" t="s">
        <v>864</v>
      </c>
      <c r="V942" s="209">
        <v>35482</v>
      </c>
      <c r="W942" s="20" t="s">
        <v>44</v>
      </c>
      <c r="X942" s="20">
        <v>16</v>
      </c>
      <c r="Y942" s="33" t="s">
        <v>11288</v>
      </c>
      <c r="Z942" s="19" t="s">
        <v>93</v>
      </c>
      <c r="AA942" s="20" t="s">
        <v>6178</v>
      </c>
      <c r="AB942" s="19" t="s">
        <v>6179</v>
      </c>
      <c r="AC942" s="20" t="s">
        <v>14386</v>
      </c>
    </row>
    <row r="943" spans="1:29" ht="22.5" customHeight="1" x14ac:dyDescent="0.35">
      <c r="A943" s="33">
        <v>941</v>
      </c>
      <c r="B943" s="20" t="s">
        <v>23456</v>
      </c>
      <c r="C943" s="20" t="s">
        <v>50</v>
      </c>
      <c r="D943" s="20" t="str">
        <f t="shared" si="15"/>
        <v>DTĐang học</v>
      </c>
      <c r="E943" s="20" t="s">
        <v>6332</v>
      </c>
      <c r="F943" s="20" t="s">
        <v>78</v>
      </c>
      <c r="G943" s="20" t="s">
        <v>5263</v>
      </c>
      <c r="H943" s="20" t="s">
        <v>6139</v>
      </c>
      <c r="I943" s="20" t="s">
        <v>23457</v>
      </c>
      <c r="J943" s="33" t="s">
        <v>11282</v>
      </c>
      <c r="K943" s="215" t="s">
        <v>11283</v>
      </c>
      <c r="L943" s="20">
        <f t="shared" si="16"/>
        <v>28</v>
      </c>
      <c r="M943" s="20">
        <f t="shared" si="17"/>
        <v>10</v>
      </c>
      <c r="N943" s="20">
        <f t="shared" si="18"/>
        <v>2021</v>
      </c>
      <c r="O943" s="20">
        <v>72</v>
      </c>
      <c r="P943" s="209">
        <f t="shared" si="19"/>
        <v>46688</v>
      </c>
      <c r="Q943" s="20"/>
      <c r="R943" s="20" t="s">
        <v>23456</v>
      </c>
      <c r="S943" s="19" t="s">
        <v>23458</v>
      </c>
      <c r="T943" s="19" t="s">
        <v>950</v>
      </c>
      <c r="U943" s="19" t="s">
        <v>60</v>
      </c>
      <c r="V943" s="209">
        <v>33770</v>
      </c>
      <c r="W943" s="20" t="s">
        <v>75</v>
      </c>
      <c r="X943" s="20">
        <v>16</v>
      </c>
      <c r="Y943" s="33" t="s">
        <v>11288</v>
      </c>
      <c r="Z943" s="19" t="s">
        <v>93</v>
      </c>
      <c r="AA943" s="20" t="s">
        <v>6178</v>
      </c>
      <c r="AB943" s="19" t="s">
        <v>6179</v>
      </c>
      <c r="AC943" s="20" t="s">
        <v>14386</v>
      </c>
    </row>
    <row r="944" spans="1:29" ht="22.5" customHeight="1" x14ac:dyDescent="0.35">
      <c r="A944" s="33">
        <v>942</v>
      </c>
      <c r="B944" s="20" t="s">
        <v>23459</v>
      </c>
      <c r="C944" s="20" t="s">
        <v>50</v>
      </c>
      <c r="D944" s="20" t="str">
        <f t="shared" si="15"/>
        <v>DTĐang học</v>
      </c>
      <c r="E944" s="20" t="s">
        <v>6332</v>
      </c>
      <c r="F944" s="20" t="s">
        <v>78</v>
      </c>
      <c r="G944" s="20" t="s">
        <v>5263</v>
      </c>
      <c r="H944" s="20" t="s">
        <v>6139</v>
      </c>
      <c r="I944" s="20" t="s">
        <v>23460</v>
      </c>
      <c r="J944" s="33" t="s">
        <v>11282</v>
      </c>
      <c r="K944" s="215" t="s">
        <v>11283</v>
      </c>
      <c r="L944" s="20">
        <f t="shared" si="16"/>
        <v>28</v>
      </c>
      <c r="M944" s="20">
        <f t="shared" si="17"/>
        <v>10</v>
      </c>
      <c r="N944" s="20">
        <f t="shared" si="18"/>
        <v>2021</v>
      </c>
      <c r="O944" s="20">
        <v>72</v>
      </c>
      <c r="P944" s="209">
        <f t="shared" si="19"/>
        <v>46688</v>
      </c>
      <c r="Q944" s="20"/>
      <c r="R944" s="20" t="s">
        <v>23459</v>
      </c>
      <c r="S944" s="19" t="s">
        <v>19951</v>
      </c>
      <c r="T944" s="19" t="s">
        <v>10967</v>
      </c>
      <c r="U944" s="19" t="s">
        <v>136</v>
      </c>
      <c r="V944" s="209">
        <v>33645</v>
      </c>
      <c r="W944" s="20" t="s">
        <v>75</v>
      </c>
      <c r="X944" s="20">
        <v>16</v>
      </c>
      <c r="Y944" s="33" t="s">
        <v>11297</v>
      </c>
      <c r="Z944" s="19" t="s">
        <v>121</v>
      </c>
      <c r="AA944" s="20" t="s">
        <v>6178</v>
      </c>
      <c r="AB944" s="19" t="s">
        <v>6179</v>
      </c>
      <c r="AC944" s="20" t="s">
        <v>14386</v>
      </c>
    </row>
    <row r="945" spans="1:29" ht="22.5" customHeight="1" x14ac:dyDescent="0.35">
      <c r="A945" s="33">
        <v>943</v>
      </c>
      <c r="B945" s="20" t="s">
        <v>23461</v>
      </c>
      <c r="C945" s="20" t="s">
        <v>50</v>
      </c>
      <c r="D945" s="20" t="str">
        <f t="shared" si="15"/>
        <v>DTĐang học</v>
      </c>
      <c r="E945" s="20" t="s">
        <v>6332</v>
      </c>
      <c r="F945" s="20" t="s">
        <v>78</v>
      </c>
      <c r="G945" s="20" t="s">
        <v>5263</v>
      </c>
      <c r="H945" s="20" t="s">
        <v>6139</v>
      </c>
      <c r="I945" s="20" t="s">
        <v>23462</v>
      </c>
      <c r="J945" s="33" t="s">
        <v>10263</v>
      </c>
      <c r="K945" s="215" t="s">
        <v>10264</v>
      </c>
      <c r="L945" s="20">
        <f t="shared" si="16"/>
        <v>17</v>
      </c>
      <c r="M945" s="20">
        <f t="shared" si="17"/>
        <v>9</v>
      </c>
      <c r="N945" s="20">
        <f t="shared" si="18"/>
        <v>2021</v>
      </c>
      <c r="O945" s="20">
        <v>72</v>
      </c>
      <c r="P945" s="209">
        <f t="shared" si="19"/>
        <v>46647</v>
      </c>
      <c r="Q945" s="20"/>
      <c r="R945" s="20" t="s">
        <v>23461</v>
      </c>
      <c r="S945" s="19" t="s">
        <v>14715</v>
      </c>
      <c r="T945" s="19" t="s">
        <v>618</v>
      </c>
      <c r="U945" s="19" t="s">
        <v>316</v>
      </c>
      <c r="V945" s="209">
        <v>35120</v>
      </c>
      <c r="W945" s="20" t="s">
        <v>75</v>
      </c>
      <c r="X945" s="20">
        <v>16</v>
      </c>
      <c r="Y945" s="33" t="s">
        <v>11322</v>
      </c>
      <c r="Z945" s="19" t="s">
        <v>234</v>
      </c>
      <c r="AA945" s="20" t="s">
        <v>6178</v>
      </c>
      <c r="AB945" s="19" t="s">
        <v>6179</v>
      </c>
      <c r="AC945" s="20" t="s">
        <v>14386</v>
      </c>
    </row>
    <row r="946" spans="1:29" ht="22.5" customHeight="1" x14ac:dyDescent="0.35">
      <c r="A946" s="33">
        <v>944</v>
      </c>
      <c r="B946" s="20" t="s">
        <v>23463</v>
      </c>
      <c r="C946" s="20" t="s">
        <v>50</v>
      </c>
      <c r="D946" s="20" t="str">
        <f t="shared" si="15"/>
        <v>DTĐang học</v>
      </c>
      <c r="E946" s="20" t="s">
        <v>6332</v>
      </c>
      <c r="F946" s="20" t="s">
        <v>78</v>
      </c>
      <c r="G946" s="20" t="s">
        <v>5263</v>
      </c>
      <c r="H946" s="20" t="s">
        <v>6139</v>
      </c>
      <c r="I946" s="20" t="s">
        <v>23464</v>
      </c>
      <c r="J946" s="33" t="s">
        <v>10629</v>
      </c>
      <c r="K946" s="215" t="s">
        <v>10630</v>
      </c>
      <c r="L946" s="20">
        <f t="shared" si="16"/>
        <v>28</v>
      </c>
      <c r="M946" s="20">
        <f t="shared" si="17"/>
        <v>9</v>
      </c>
      <c r="N946" s="20">
        <f t="shared" si="18"/>
        <v>2021</v>
      </c>
      <c r="O946" s="20">
        <v>72</v>
      </c>
      <c r="P946" s="209">
        <f t="shared" si="19"/>
        <v>46658</v>
      </c>
      <c r="Q946" s="20"/>
      <c r="R946" s="20" t="s">
        <v>23463</v>
      </c>
      <c r="S946" s="19" t="s">
        <v>23465</v>
      </c>
      <c r="T946" s="19" t="s">
        <v>20090</v>
      </c>
      <c r="U946" s="19" t="s">
        <v>5421</v>
      </c>
      <c r="V946" s="209">
        <v>33325</v>
      </c>
      <c r="W946" s="20" t="s">
        <v>44</v>
      </c>
      <c r="X946" s="20">
        <v>16</v>
      </c>
      <c r="Y946" s="33" t="s">
        <v>11322</v>
      </c>
      <c r="Z946" s="19" t="s">
        <v>234</v>
      </c>
      <c r="AA946" s="20" t="s">
        <v>6178</v>
      </c>
      <c r="AB946" s="19" t="s">
        <v>6179</v>
      </c>
      <c r="AC946" s="20" t="s">
        <v>14386</v>
      </c>
    </row>
    <row r="947" spans="1:29" ht="22.5" customHeight="1" x14ac:dyDescent="0.35">
      <c r="A947" s="33">
        <v>945</v>
      </c>
      <c r="B947" s="20" t="s">
        <v>23466</v>
      </c>
      <c r="C947" s="20" t="s">
        <v>50</v>
      </c>
      <c r="D947" s="20" t="str">
        <f t="shared" si="15"/>
        <v>DTĐang học</v>
      </c>
      <c r="E947" s="20" t="s">
        <v>6332</v>
      </c>
      <c r="F947" s="20" t="s">
        <v>78</v>
      </c>
      <c r="G947" s="20" t="s">
        <v>5263</v>
      </c>
      <c r="H947" s="20" t="s">
        <v>6139</v>
      </c>
      <c r="I947" s="20" t="s">
        <v>23467</v>
      </c>
      <c r="J947" s="33" t="s">
        <v>10223</v>
      </c>
      <c r="K947" s="215" t="s">
        <v>10224</v>
      </c>
      <c r="L947" s="20">
        <f t="shared" si="16"/>
        <v>24</v>
      </c>
      <c r="M947" s="20">
        <f t="shared" si="17"/>
        <v>12</v>
      </c>
      <c r="N947" s="20">
        <f t="shared" si="18"/>
        <v>2021</v>
      </c>
      <c r="O947" s="20">
        <v>72</v>
      </c>
      <c r="P947" s="209">
        <f t="shared" si="19"/>
        <v>46745</v>
      </c>
      <c r="Q947" s="20"/>
      <c r="R947" s="20" t="s">
        <v>23466</v>
      </c>
      <c r="S947" s="19" t="s">
        <v>23468</v>
      </c>
      <c r="T947" s="19" t="s">
        <v>11686</v>
      </c>
      <c r="U947" s="19" t="s">
        <v>975</v>
      </c>
      <c r="V947" s="209">
        <v>34360</v>
      </c>
      <c r="W947" s="20" t="s">
        <v>44</v>
      </c>
      <c r="X947" s="20">
        <v>16</v>
      </c>
      <c r="Y947" s="33" t="s">
        <v>11322</v>
      </c>
      <c r="Z947" s="19" t="s">
        <v>234</v>
      </c>
      <c r="AA947" s="20" t="s">
        <v>6178</v>
      </c>
      <c r="AB947" s="19" t="s">
        <v>6179</v>
      </c>
      <c r="AC947" s="20" t="s">
        <v>14386</v>
      </c>
    </row>
    <row r="948" spans="1:29" ht="22.5" customHeight="1" x14ac:dyDescent="0.35">
      <c r="A948" s="33">
        <v>946</v>
      </c>
      <c r="B948" s="20" t="s">
        <v>23469</v>
      </c>
      <c r="C948" s="20" t="s">
        <v>50</v>
      </c>
      <c r="D948" s="20" t="str">
        <f t="shared" si="15"/>
        <v>DTĐang học</v>
      </c>
      <c r="E948" s="20" t="s">
        <v>6332</v>
      </c>
      <c r="F948" s="20" t="s">
        <v>78</v>
      </c>
      <c r="G948" s="20" t="s">
        <v>5263</v>
      </c>
      <c r="H948" s="20" t="s">
        <v>6139</v>
      </c>
      <c r="I948" s="20" t="s">
        <v>23470</v>
      </c>
      <c r="J948" s="33" t="s">
        <v>10223</v>
      </c>
      <c r="K948" s="215" t="s">
        <v>10224</v>
      </c>
      <c r="L948" s="20">
        <f t="shared" si="16"/>
        <v>24</v>
      </c>
      <c r="M948" s="20">
        <f t="shared" si="17"/>
        <v>12</v>
      </c>
      <c r="N948" s="20">
        <f t="shared" si="18"/>
        <v>2021</v>
      </c>
      <c r="O948" s="20">
        <v>72</v>
      </c>
      <c r="P948" s="209">
        <f t="shared" si="19"/>
        <v>46745</v>
      </c>
      <c r="Q948" s="20"/>
      <c r="R948" s="20" t="s">
        <v>23469</v>
      </c>
      <c r="S948" s="19" t="s">
        <v>23471</v>
      </c>
      <c r="T948" s="19" t="s">
        <v>1807</v>
      </c>
      <c r="U948" s="19" t="s">
        <v>67</v>
      </c>
      <c r="V948" s="209">
        <v>32374</v>
      </c>
      <c r="W948" s="20" t="s">
        <v>44</v>
      </c>
      <c r="X948" s="20">
        <v>16</v>
      </c>
      <c r="Y948" s="33" t="s">
        <v>11322</v>
      </c>
      <c r="Z948" s="19" t="s">
        <v>234</v>
      </c>
      <c r="AA948" s="20" t="s">
        <v>6178</v>
      </c>
      <c r="AB948" s="19" t="s">
        <v>6179</v>
      </c>
      <c r="AC948" s="20" t="s">
        <v>14386</v>
      </c>
    </row>
    <row r="949" spans="1:29" ht="22.5" customHeight="1" x14ac:dyDescent="0.35">
      <c r="A949" s="33">
        <v>947</v>
      </c>
      <c r="B949" s="20" t="s">
        <v>23472</v>
      </c>
      <c r="C949" s="20" t="s">
        <v>50</v>
      </c>
      <c r="D949" s="20" t="str">
        <f t="shared" si="15"/>
        <v>DTĐang học</v>
      </c>
      <c r="E949" s="20" t="s">
        <v>6332</v>
      </c>
      <c r="F949" s="20" t="s">
        <v>78</v>
      </c>
      <c r="G949" s="20" t="s">
        <v>5263</v>
      </c>
      <c r="H949" s="20" t="s">
        <v>6139</v>
      </c>
      <c r="I949" s="20" t="s">
        <v>23473</v>
      </c>
      <c r="J949" s="33" t="s">
        <v>10223</v>
      </c>
      <c r="K949" s="215" t="s">
        <v>10224</v>
      </c>
      <c r="L949" s="20">
        <f t="shared" si="16"/>
        <v>24</v>
      </c>
      <c r="M949" s="20">
        <f t="shared" si="17"/>
        <v>12</v>
      </c>
      <c r="N949" s="20">
        <f t="shared" si="18"/>
        <v>2021</v>
      </c>
      <c r="O949" s="20">
        <v>72</v>
      </c>
      <c r="P949" s="209">
        <f t="shared" si="19"/>
        <v>46745</v>
      </c>
      <c r="Q949" s="20"/>
      <c r="R949" s="20" t="s">
        <v>23472</v>
      </c>
      <c r="S949" s="19" t="s">
        <v>23474</v>
      </c>
      <c r="T949" s="19" t="s">
        <v>3686</v>
      </c>
      <c r="U949" s="19" t="s">
        <v>144</v>
      </c>
      <c r="V949" s="210">
        <v>33561</v>
      </c>
      <c r="W949" s="20" t="s">
        <v>44</v>
      </c>
      <c r="X949" s="20">
        <v>16</v>
      </c>
      <c r="Y949" s="33" t="s">
        <v>11322</v>
      </c>
      <c r="Z949" s="19" t="s">
        <v>234</v>
      </c>
      <c r="AA949" s="20" t="s">
        <v>6178</v>
      </c>
      <c r="AB949" s="19" t="s">
        <v>6179</v>
      </c>
      <c r="AC949" s="20" t="s">
        <v>14386</v>
      </c>
    </row>
    <row r="950" spans="1:29" ht="22.5" customHeight="1" x14ac:dyDescent="0.35">
      <c r="A950" s="33">
        <v>948</v>
      </c>
      <c r="B950" s="20" t="s">
        <v>23475</v>
      </c>
      <c r="C950" s="20" t="s">
        <v>50</v>
      </c>
      <c r="D950" s="20" t="str">
        <f t="shared" si="15"/>
        <v>DTĐang học</v>
      </c>
      <c r="E950" s="20" t="s">
        <v>6332</v>
      </c>
      <c r="F950" s="20" t="s">
        <v>78</v>
      </c>
      <c r="G950" s="20" t="s">
        <v>5263</v>
      </c>
      <c r="H950" s="20" t="s">
        <v>6139</v>
      </c>
      <c r="I950" s="20" t="s">
        <v>23476</v>
      </c>
      <c r="J950" s="33" t="s">
        <v>10629</v>
      </c>
      <c r="K950" s="215" t="s">
        <v>10630</v>
      </c>
      <c r="L950" s="20">
        <f t="shared" si="16"/>
        <v>28</v>
      </c>
      <c r="M950" s="20">
        <f t="shared" si="17"/>
        <v>9</v>
      </c>
      <c r="N950" s="20">
        <f t="shared" si="18"/>
        <v>2021</v>
      </c>
      <c r="O950" s="20">
        <v>72</v>
      </c>
      <c r="P950" s="209">
        <f t="shared" si="19"/>
        <v>46658</v>
      </c>
      <c r="Q950" s="20"/>
      <c r="R950" s="20" t="s">
        <v>23475</v>
      </c>
      <c r="S950" s="19" t="s">
        <v>23477</v>
      </c>
      <c r="T950" s="19" t="s">
        <v>23478</v>
      </c>
      <c r="U950" s="19" t="s">
        <v>67</v>
      </c>
      <c r="V950" s="209">
        <v>35282</v>
      </c>
      <c r="W950" s="20" t="s">
        <v>44</v>
      </c>
      <c r="X950" s="20">
        <v>16</v>
      </c>
      <c r="Y950" s="33" t="s">
        <v>11322</v>
      </c>
      <c r="Z950" s="19" t="s">
        <v>234</v>
      </c>
      <c r="AA950" s="20" t="s">
        <v>6178</v>
      </c>
      <c r="AB950" s="19" t="s">
        <v>6179</v>
      </c>
      <c r="AC950" s="20" t="s">
        <v>14386</v>
      </c>
    </row>
    <row r="951" spans="1:29" ht="22.5" customHeight="1" x14ac:dyDescent="0.35">
      <c r="A951" s="33">
        <v>949</v>
      </c>
      <c r="B951" s="20" t="s">
        <v>23479</v>
      </c>
      <c r="C951" s="20" t="s">
        <v>50</v>
      </c>
      <c r="D951" s="20" t="str">
        <f t="shared" si="15"/>
        <v>DTĐang học</v>
      </c>
      <c r="E951" s="20" t="s">
        <v>6332</v>
      </c>
      <c r="F951" s="20" t="s">
        <v>78</v>
      </c>
      <c r="G951" s="20" t="s">
        <v>5263</v>
      </c>
      <c r="H951" s="20" t="s">
        <v>6139</v>
      </c>
      <c r="I951" s="20" t="s">
        <v>23480</v>
      </c>
      <c r="J951" s="33" t="s">
        <v>11282</v>
      </c>
      <c r="K951" s="215" t="s">
        <v>11283</v>
      </c>
      <c r="L951" s="20">
        <f t="shared" si="16"/>
        <v>28</v>
      </c>
      <c r="M951" s="20">
        <f t="shared" si="17"/>
        <v>10</v>
      </c>
      <c r="N951" s="20">
        <f t="shared" si="18"/>
        <v>2021</v>
      </c>
      <c r="O951" s="20">
        <v>72</v>
      </c>
      <c r="P951" s="209">
        <f t="shared" si="19"/>
        <v>46688</v>
      </c>
      <c r="Q951" s="20"/>
      <c r="R951" s="20" t="s">
        <v>23479</v>
      </c>
      <c r="S951" s="19" t="s">
        <v>2265</v>
      </c>
      <c r="T951" s="19" t="s">
        <v>493</v>
      </c>
      <c r="U951" s="19" t="s">
        <v>457</v>
      </c>
      <c r="V951" s="209">
        <v>33580</v>
      </c>
      <c r="W951" s="20" t="s">
        <v>44</v>
      </c>
      <c r="X951" s="20">
        <v>16</v>
      </c>
      <c r="Y951" s="33" t="s">
        <v>11322</v>
      </c>
      <c r="Z951" s="19" t="s">
        <v>234</v>
      </c>
      <c r="AA951" s="20" t="s">
        <v>6178</v>
      </c>
      <c r="AB951" s="19" t="s">
        <v>6179</v>
      </c>
      <c r="AC951" s="20" t="s">
        <v>14386</v>
      </c>
    </row>
    <row r="952" spans="1:29" ht="22.5" customHeight="1" x14ac:dyDescent="0.35">
      <c r="A952" s="33">
        <v>950</v>
      </c>
      <c r="B952" s="20" t="s">
        <v>23481</v>
      </c>
      <c r="C952" s="20" t="s">
        <v>50</v>
      </c>
      <c r="D952" s="20" t="str">
        <f t="shared" si="15"/>
        <v>DTĐang học</v>
      </c>
      <c r="E952" s="20" t="s">
        <v>6332</v>
      </c>
      <c r="F952" s="20" t="s">
        <v>78</v>
      </c>
      <c r="G952" s="20" t="s">
        <v>5263</v>
      </c>
      <c r="H952" s="20" t="s">
        <v>6139</v>
      </c>
      <c r="I952" s="20" t="s">
        <v>23482</v>
      </c>
      <c r="J952" s="33" t="s">
        <v>11282</v>
      </c>
      <c r="K952" s="215" t="s">
        <v>11283</v>
      </c>
      <c r="L952" s="20">
        <f t="shared" si="16"/>
        <v>28</v>
      </c>
      <c r="M952" s="20">
        <f t="shared" si="17"/>
        <v>10</v>
      </c>
      <c r="N952" s="20">
        <f t="shared" si="18"/>
        <v>2021</v>
      </c>
      <c r="O952" s="20">
        <v>72</v>
      </c>
      <c r="P952" s="209">
        <f t="shared" si="19"/>
        <v>46688</v>
      </c>
      <c r="Q952" s="20"/>
      <c r="R952" s="20" t="s">
        <v>23481</v>
      </c>
      <c r="S952" s="19" t="s">
        <v>23483</v>
      </c>
      <c r="T952" s="19" t="s">
        <v>445</v>
      </c>
      <c r="U952" s="19" t="s">
        <v>972</v>
      </c>
      <c r="V952" s="209">
        <v>35258</v>
      </c>
      <c r="W952" s="20" t="s">
        <v>75</v>
      </c>
      <c r="X952" s="20">
        <v>16</v>
      </c>
      <c r="Y952" s="33" t="s">
        <v>11322</v>
      </c>
      <c r="Z952" s="19" t="s">
        <v>234</v>
      </c>
      <c r="AA952" s="20" t="s">
        <v>6178</v>
      </c>
      <c r="AB952" s="19" t="s">
        <v>6179</v>
      </c>
      <c r="AC952" s="20" t="s">
        <v>14386</v>
      </c>
    </row>
    <row r="953" spans="1:29" ht="22.5" customHeight="1" x14ac:dyDescent="0.35">
      <c r="A953" s="33">
        <v>951</v>
      </c>
      <c r="B953" s="20" t="s">
        <v>23484</v>
      </c>
      <c r="C953" s="20" t="s">
        <v>50</v>
      </c>
      <c r="D953" s="20" t="str">
        <f t="shared" si="15"/>
        <v>DTĐang học</v>
      </c>
      <c r="E953" s="20" t="s">
        <v>6332</v>
      </c>
      <c r="F953" s="20" t="s">
        <v>78</v>
      </c>
      <c r="G953" s="20" t="s">
        <v>5263</v>
      </c>
      <c r="H953" s="20" t="s">
        <v>6139</v>
      </c>
      <c r="I953" s="20" t="s">
        <v>23485</v>
      </c>
      <c r="J953" s="33" t="s">
        <v>10223</v>
      </c>
      <c r="K953" s="215" t="s">
        <v>10224</v>
      </c>
      <c r="L953" s="20">
        <f t="shared" si="16"/>
        <v>24</v>
      </c>
      <c r="M953" s="20">
        <f t="shared" si="17"/>
        <v>12</v>
      </c>
      <c r="N953" s="20">
        <f t="shared" si="18"/>
        <v>2021</v>
      </c>
      <c r="O953" s="20">
        <v>72</v>
      </c>
      <c r="P953" s="209">
        <f t="shared" si="19"/>
        <v>46745</v>
      </c>
      <c r="Q953" s="20"/>
      <c r="R953" s="20" t="s">
        <v>23484</v>
      </c>
      <c r="S953" s="19" t="s">
        <v>23486</v>
      </c>
      <c r="T953" s="19" t="s">
        <v>23487</v>
      </c>
      <c r="U953" s="19" t="s">
        <v>2205</v>
      </c>
      <c r="V953" s="210">
        <v>35744</v>
      </c>
      <c r="W953" s="20" t="s">
        <v>44</v>
      </c>
      <c r="X953" s="20">
        <v>16</v>
      </c>
      <c r="Y953" s="33" t="s">
        <v>11322</v>
      </c>
      <c r="Z953" s="19" t="s">
        <v>234</v>
      </c>
      <c r="AA953" s="20" t="s">
        <v>6178</v>
      </c>
      <c r="AB953" s="19" t="s">
        <v>6179</v>
      </c>
      <c r="AC953" s="20" t="s">
        <v>14386</v>
      </c>
    </row>
    <row r="954" spans="1:29" ht="22.5" customHeight="1" x14ac:dyDescent="0.35">
      <c r="A954" s="33">
        <v>952</v>
      </c>
      <c r="B954" s="20" t="s">
        <v>23488</v>
      </c>
      <c r="C954" s="20" t="s">
        <v>50</v>
      </c>
      <c r="D954" s="20" t="str">
        <f t="shared" si="15"/>
        <v>DTĐang học</v>
      </c>
      <c r="E954" s="20" t="s">
        <v>6332</v>
      </c>
      <c r="F954" s="20" t="s">
        <v>78</v>
      </c>
      <c r="G954" s="20" t="s">
        <v>5263</v>
      </c>
      <c r="H954" s="20" t="s">
        <v>6139</v>
      </c>
      <c r="I954" s="20" t="s">
        <v>23489</v>
      </c>
      <c r="J954" s="33" t="s">
        <v>11282</v>
      </c>
      <c r="K954" s="215" t="s">
        <v>11283</v>
      </c>
      <c r="L954" s="20">
        <f t="shared" si="16"/>
        <v>28</v>
      </c>
      <c r="M954" s="20">
        <f t="shared" si="17"/>
        <v>10</v>
      </c>
      <c r="N954" s="20">
        <f t="shared" si="18"/>
        <v>2021</v>
      </c>
      <c r="O954" s="20">
        <v>72</v>
      </c>
      <c r="P954" s="209">
        <f t="shared" si="19"/>
        <v>46688</v>
      </c>
      <c r="Q954" s="20"/>
      <c r="R954" s="20" t="s">
        <v>23488</v>
      </c>
      <c r="S954" s="19" t="s">
        <v>23490</v>
      </c>
      <c r="T954" s="19" t="s">
        <v>20454</v>
      </c>
      <c r="U954" s="19" t="s">
        <v>60</v>
      </c>
      <c r="V954" s="209">
        <v>33034</v>
      </c>
      <c r="W954" s="20" t="s">
        <v>44</v>
      </c>
      <c r="X954" s="20">
        <v>16</v>
      </c>
      <c r="Y954" s="33" t="s">
        <v>11341</v>
      </c>
      <c r="Z954" s="19" t="s">
        <v>234</v>
      </c>
      <c r="AA954" s="20" t="s">
        <v>6178</v>
      </c>
      <c r="AB954" s="19" t="s">
        <v>6179</v>
      </c>
      <c r="AC954" s="20" t="s">
        <v>14386</v>
      </c>
    </row>
    <row r="955" spans="1:29" ht="22.5" customHeight="1" x14ac:dyDescent="0.35">
      <c r="A955" s="33">
        <v>953</v>
      </c>
      <c r="B955" s="20" t="s">
        <v>23491</v>
      </c>
      <c r="C955" s="20" t="s">
        <v>50</v>
      </c>
      <c r="D955" s="20" t="str">
        <f t="shared" si="15"/>
        <v>DTĐang học</v>
      </c>
      <c r="E955" s="20" t="s">
        <v>6332</v>
      </c>
      <c r="F955" s="20" t="s">
        <v>78</v>
      </c>
      <c r="G955" s="20" t="s">
        <v>5263</v>
      </c>
      <c r="H955" s="20" t="s">
        <v>6139</v>
      </c>
      <c r="I955" s="20" t="s">
        <v>23492</v>
      </c>
      <c r="J955" s="33" t="s">
        <v>1403</v>
      </c>
      <c r="K955" s="215" t="s">
        <v>1404</v>
      </c>
      <c r="L955" s="20">
        <f t="shared" si="16"/>
        <v>5</v>
      </c>
      <c r="M955" s="20">
        <f t="shared" si="17"/>
        <v>11</v>
      </c>
      <c r="N955" s="20">
        <f t="shared" si="18"/>
        <v>2021</v>
      </c>
      <c r="O955" s="20">
        <v>72</v>
      </c>
      <c r="P955" s="209">
        <f t="shared" si="19"/>
        <v>46696</v>
      </c>
      <c r="Q955" s="20"/>
      <c r="R955" s="20" t="s">
        <v>23491</v>
      </c>
      <c r="S955" s="19" t="s">
        <v>23493</v>
      </c>
      <c r="T955" s="19" t="s">
        <v>1961</v>
      </c>
      <c r="U955" s="19" t="s">
        <v>1491</v>
      </c>
      <c r="V955" s="209">
        <v>30385</v>
      </c>
      <c r="W955" s="20" t="s">
        <v>44</v>
      </c>
      <c r="X955" s="20">
        <v>16</v>
      </c>
      <c r="Y955" s="33" t="s">
        <v>11355</v>
      </c>
      <c r="Z955" s="19" t="s">
        <v>234</v>
      </c>
      <c r="AA955" s="20" t="s">
        <v>6178</v>
      </c>
      <c r="AB955" s="19" t="s">
        <v>6179</v>
      </c>
      <c r="AC955" s="20" t="s">
        <v>14386</v>
      </c>
    </row>
    <row r="956" spans="1:29" ht="22.5" customHeight="1" x14ac:dyDescent="0.35">
      <c r="A956" s="33">
        <v>954</v>
      </c>
      <c r="B956" s="20" t="s">
        <v>23494</v>
      </c>
      <c r="C956" s="20" t="s">
        <v>50</v>
      </c>
      <c r="D956" s="20" t="str">
        <f t="shared" si="15"/>
        <v>DTĐang học</v>
      </c>
      <c r="E956" s="20" t="s">
        <v>6332</v>
      </c>
      <c r="F956" s="20" t="s">
        <v>78</v>
      </c>
      <c r="G956" s="20" t="s">
        <v>5263</v>
      </c>
      <c r="H956" s="20" t="s">
        <v>6139</v>
      </c>
      <c r="I956" s="20" t="s">
        <v>23495</v>
      </c>
      <c r="J956" s="33" t="s">
        <v>10223</v>
      </c>
      <c r="K956" s="215" t="s">
        <v>10224</v>
      </c>
      <c r="L956" s="20">
        <f t="shared" si="16"/>
        <v>24</v>
      </c>
      <c r="M956" s="20">
        <f t="shared" si="17"/>
        <v>12</v>
      </c>
      <c r="N956" s="20">
        <f t="shared" si="18"/>
        <v>2021</v>
      </c>
      <c r="O956" s="20">
        <v>72</v>
      </c>
      <c r="P956" s="209">
        <f t="shared" si="19"/>
        <v>46745</v>
      </c>
      <c r="Q956" s="20"/>
      <c r="R956" s="20" t="s">
        <v>23494</v>
      </c>
      <c r="S956" s="19" t="s">
        <v>23496</v>
      </c>
      <c r="T956" s="19" t="s">
        <v>12694</v>
      </c>
      <c r="U956" s="19" t="s">
        <v>219</v>
      </c>
      <c r="V956" s="209">
        <v>37358</v>
      </c>
      <c r="W956" s="20" t="s">
        <v>44</v>
      </c>
      <c r="X956" s="20">
        <v>16</v>
      </c>
      <c r="Y956" s="33" t="s">
        <v>11355</v>
      </c>
      <c r="Z956" s="19" t="s">
        <v>234</v>
      </c>
      <c r="AA956" s="20" t="s">
        <v>6178</v>
      </c>
      <c r="AB956" s="19" t="s">
        <v>6179</v>
      </c>
      <c r="AC956" s="20" t="s">
        <v>14386</v>
      </c>
    </row>
    <row r="957" spans="1:29" ht="22.5" customHeight="1" x14ac:dyDescent="0.35">
      <c r="A957" s="33">
        <v>955</v>
      </c>
      <c r="B957" s="20" t="s">
        <v>23497</v>
      </c>
      <c r="C957" s="20" t="s">
        <v>50</v>
      </c>
      <c r="D957" s="20" t="str">
        <f t="shared" si="15"/>
        <v>DTĐang học</v>
      </c>
      <c r="E957" s="20" t="s">
        <v>6332</v>
      </c>
      <c r="F957" s="20" t="s">
        <v>78</v>
      </c>
      <c r="G957" s="20" t="s">
        <v>5263</v>
      </c>
      <c r="H957" s="20" t="s">
        <v>6139</v>
      </c>
      <c r="I957" s="20" t="s">
        <v>23498</v>
      </c>
      <c r="J957" s="33" t="s">
        <v>1403</v>
      </c>
      <c r="K957" s="215" t="s">
        <v>1404</v>
      </c>
      <c r="L957" s="20">
        <f t="shared" si="16"/>
        <v>5</v>
      </c>
      <c r="M957" s="20">
        <f t="shared" si="17"/>
        <v>11</v>
      </c>
      <c r="N957" s="20">
        <f t="shared" si="18"/>
        <v>2021</v>
      </c>
      <c r="O957" s="20">
        <v>72</v>
      </c>
      <c r="P957" s="209">
        <f t="shared" si="19"/>
        <v>46696</v>
      </c>
      <c r="Q957" s="20"/>
      <c r="R957" s="20" t="s">
        <v>23497</v>
      </c>
      <c r="S957" s="19" t="s">
        <v>23499</v>
      </c>
      <c r="T957" s="19" t="s">
        <v>14201</v>
      </c>
      <c r="U957" s="19" t="s">
        <v>667</v>
      </c>
      <c r="V957" s="209">
        <v>29953</v>
      </c>
      <c r="W957" s="20" t="s">
        <v>75</v>
      </c>
      <c r="X957" s="20">
        <v>16</v>
      </c>
      <c r="Y957" s="33" t="s">
        <v>23500</v>
      </c>
      <c r="Z957" s="19" t="s">
        <v>279</v>
      </c>
      <c r="AA957" s="20" t="s">
        <v>6178</v>
      </c>
      <c r="AB957" s="19" t="s">
        <v>6179</v>
      </c>
      <c r="AC957" s="20" t="s">
        <v>14386</v>
      </c>
    </row>
    <row r="958" spans="1:29" ht="22.5" customHeight="1" x14ac:dyDescent="0.35">
      <c r="A958" s="33">
        <v>956</v>
      </c>
      <c r="B958" s="20" t="s">
        <v>23501</v>
      </c>
      <c r="C958" s="20" t="s">
        <v>50</v>
      </c>
      <c r="D958" s="20" t="str">
        <f t="shared" si="15"/>
        <v>DTĐang học</v>
      </c>
      <c r="E958" s="20" t="s">
        <v>6332</v>
      </c>
      <c r="F958" s="20" t="s">
        <v>78</v>
      </c>
      <c r="G958" s="20" t="s">
        <v>5263</v>
      </c>
      <c r="H958" s="20" t="s">
        <v>6139</v>
      </c>
      <c r="I958" s="20" t="s">
        <v>23502</v>
      </c>
      <c r="J958" s="33" t="s">
        <v>830</v>
      </c>
      <c r="K958" s="215" t="s">
        <v>831</v>
      </c>
      <c r="L958" s="20">
        <f t="shared" si="16"/>
        <v>30</v>
      </c>
      <c r="M958" s="20">
        <f t="shared" si="17"/>
        <v>12</v>
      </c>
      <c r="N958" s="20">
        <f t="shared" si="18"/>
        <v>2021</v>
      </c>
      <c r="O958" s="20">
        <v>72</v>
      </c>
      <c r="P958" s="209">
        <f t="shared" si="19"/>
        <v>46751</v>
      </c>
      <c r="Q958" s="20"/>
      <c r="R958" s="20" t="s">
        <v>23501</v>
      </c>
      <c r="S958" s="19" t="s">
        <v>12017</v>
      </c>
      <c r="T958" s="19" t="s">
        <v>493</v>
      </c>
      <c r="U958" s="19" t="s">
        <v>631</v>
      </c>
      <c r="V958" s="210">
        <v>34636</v>
      </c>
      <c r="W958" s="20" t="s">
        <v>44</v>
      </c>
      <c r="X958" s="20">
        <v>16</v>
      </c>
      <c r="Y958" s="33" t="s">
        <v>23500</v>
      </c>
      <c r="Z958" s="19" t="s">
        <v>279</v>
      </c>
      <c r="AA958" s="20" t="s">
        <v>6178</v>
      </c>
      <c r="AB958" s="19" t="s">
        <v>6179</v>
      </c>
      <c r="AC958" s="20" t="s">
        <v>14386</v>
      </c>
    </row>
    <row r="959" spans="1:29" ht="22.5" customHeight="1" x14ac:dyDescent="0.35">
      <c r="A959" s="33">
        <v>957</v>
      </c>
      <c r="B959" s="20" t="s">
        <v>23503</v>
      </c>
      <c r="C959" s="20" t="s">
        <v>50</v>
      </c>
      <c r="D959" s="20" t="str">
        <f t="shared" si="15"/>
        <v>DTĐang học</v>
      </c>
      <c r="E959" s="20" t="s">
        <v>6332</v>
      </c>
      <c r="F959" s="20" t="s">
        <v>78</v>
      </c>
      <c r="G959" s="20" t="s">
        <v>5263</v>
      </c>
      <c r="H959" s="20" t="s">
        <v>6139</v>
      </c>
      <c r="I959" s="20" t="s">
        <v>23504</v>
      </c>
      <c r="J959" s="33" t="s">
        <v>10223</v>
      </c>
      <c r="K959" s="215" t="s">
        <v>10224</v>
      </c>
      <c r="L959" s="20">
        <f t="shared" si="16"/>
        <v>24</v>
      </c>
      <c r="M959" s="20">
        <f t="shared" si="17"/>
        <v>12</v>
      </c>
      <c r="N959" s="20">
        <f t="shared" si="18"/>
        <v>2021</v>
      </c>
      <c r="O959" s="20">
        <v>72</v>
      </c>
      <c r="P959" s="209">
        <f t="shared" si="19"/>
        <v>46745</v>
      </c>
      <c r="Q959" s="20"/>
      <c r="R959" s="20" t="s">
        <v>23503</v>
      </c>
      <c r="S959" s="19" t="s">
        <v>23505</v>
      </c>
      <c r="T959" s="19" t="s">
        <v>1662</v>
      </c>
      <c r="U959" s="19" t="s">
        <v>516</v>
      </c>
      <c r="V959" s="209">
        <v>36015</v>
      </c>
      <c r="W959" s="20" t="s">
        <v>44</v>
      </c>
      <c r="X959" s="20">
        <v>16</v>
      </c>
      <c r="Y959" s="33" t="s">
        <v>11359</v>
      </c>
      <c r="Z959" s="19" t="s">
        <v>279</v>
      </c>
      <c r="AA959" s="20" t="s">
        <v>6178</v>
      </c>
      <c r="AB959" s="19" t="s">
        <v>6179</v>
      </c>
      <c r="AC959" s="20" t="s">
        <v>14386</v>
      </c>
    </row>
    <row r="960" spans="1:29" ht="22.5" customHeight="1" x14ac:dyDescent="0.35">
      <c r="A960" s="33">
        <v>958</v>
      </c>
      <c r="B960" s="20" t="s">
        <v>23506</v>
      </c>
      <c r="C960" s="20" t="s">
        <v>50</v>
      </c>
      <c r="D960" s="20" t="str">
        <f t="shared" si="15"/>
        <v>LCĐang học</v>
      </c>
      <c r="E960" s="20" t="s">
        <v>6332</v>
      </c>
      <c r="F960" s="20" t="s">
        <v>78</v>
      </c>
      <c r="G960" s="20" t="s">
        <v>5263</v>
      </c>
      <c r="H960" s="20" t="s">
        <v>6139</v>
      </c>
      <c r="I960" s="20" t="s">
        <v>23507</v>
      </c>
      <c r="J960" s="33" t="s">
        <v>10223</v>
      </c>
      <c r="K960" s="215" t="s">
        <v>10224</v>
      </c>
      <c r="L960" s="20">
        <f t="shared" si="16"/>
        <v>24</v>
      </c>
      <c r="M960" s="20">
        <f t="shared" si="17"/>
        <v>12</v>
      </c>
      <c r="N960" s="20">
        <f t="shared" si="18"/>
        <v>2021</v>
      </c>
      <c r="O960" s="20">
        <v>72</v>
      </c>
      <c r="P960" s="209">
        <f t="shared" si="19"/>
        <v>46745</v>
      </c>
      <c r="Q960" s="20"/>
      <c r="R960" s="20" t="s">
        <v>23506</v>
      </c>
      <c r="S960" s="19" t="s">
        <v>16325</v>
      </c>
      <c r="T960" s="19" t="s">
        <v>618</v>
      </c>
      <c r="U960" s="19" t="s">
        <v>10944</v>
      </c>
      <c r="V960" s="209">
        <v>30204</v>
      </c>
      <c r="W960" s="20" t="s">
        <v>75</v>
      </c>
      <c r="X960" s="20">
        <v>16</v>
      </c>
      <c r="Y960" s="33" t="s">
        <v>23508</v>
      </c>
      <c r="Z960" s="19" t="s">
        <v>279</v>
      </c>
      <c r="AA960" s="20" t="s">
        <v>6188</v>
      </c>
      <c r="AB960" s="19" t="s">
        <v>6189</v>
      </c>
      <c r="AC960" s="20" t="s">
        <v>14386</v>
      </c>
    </row>
    <row r="961" spans="1:29" ht="22.5" customHeight="1" x14ac:dyDescent="0.35">
      <c r="A961" s="33">
        <v>959</v>
      </c>
      <c r="B961" s="20" t="s">
        <v>23509</v>
      </c>
      <c r="C961" s="20" t="s">
        <v>50</v>
      </c>
      <c r="D961" s="20" t="str">
        <f t="shared" si="15"/>
        <v>LCĐang học</v>
      </c>
      <c r="E961" s="20" t="s">
        <v>6332</v>
      </c>
      <c r="F961" s="20" t="s">
        <v>78</v>
      </c>
      <c r="G961" s="20" t="s">
        <v>5263</v>
      </c>
      <c r="H961" s="20" t="s">
        <v>6139</v>
      </c>
      <c r="I961" s="20" t="s">
        <v>23510</v>
      </c>
      <c r="J961" s="33" t="s">
        <v>10323</v>
      </c>
      <c r="K961" s="215" t="s">
        <v>10324</v>
      </c>
      <c r="L961" s="20">
        <f t="shared" si="16"/>
        <v>22</v>
      </c>
      <c r="M961" s="20">
        <f t="shared" si="17"/>
        <v>7</v>
      </c>
      <c r="N961" s="20">
        <f t="shared" si="18"/>
        <v>2022</v>
      </c>
      <c r="O961" s="20">
        <v>72</v>
      </c>
      <c r="P961" s="209">
        <f t="shared" si="19"/>
        <v>46956</v>
      </c>
      <c r="Q961" s="20"/>
      <c r="R961" s="20" t="s">
        <v>23509</v>
      </c>
      <c r="S961" s="19" t="s">
        <v>23511</v>
      </c>
      <c r="T961" s="19" t="s">
        <v>2265</v>
      </c>
      <c r="U961" s="19" t="s">
        <v>436</v>
      </c>
      <c r="V961" s="209">
        <v>31613</v>
      </c>
      <c r="W961" s="20" t="s">
        <v>44</v>
      </c>
      <c r="X961" s="20">
        <v>17</v>
      </c>
      <c r="Y961" s="33" t="s">
        <v>23512</v>
      </c>
      <c r="Z961" s="19" t="s">
        <v>46</v>
      </c>
      <c r="AA961" s="20" t="s">
        <v>6188</v>
      </c>
      <c r="AB961" s="19" t="s">
        <v>6189</v>
      </c>
      <c r="AC961" s="20" t="s">
        <v>14386</v>
      </c>
    </row>
    <row r="962" spans="1:29" ht="22.5" customHeight="1" x14ac:dyDescent="0.35">
      <c r="A962" s="33">
        <v>960</v>
      </c>
      <c r="B962" s="20" t="s">
        <v>23513</v>
      </c>
      <c r="C962" s="20" t="s">
        <v>50</v>
      </c>
      <c r="D962" s="20" t="str">
        <f t="shared" si="15"/>
        <v>NTĐang học</v>
      </c>
      <c r="E962" s="20" t="s">
        <v>6332</v>
      </c>
      <c r="F962" s="20" t="s">
        <v>78</v>
      </c>
      <c r="G962" s="20" t="s">
        <v>5263</v>
      </c>
      <c r="H962" s="20" t="s">
        <v>6139</v>
      </c>
      <c r="I962" s="20" t="s">
        <v>23514</v>
      </c>
      <c r="J962" s="33" t="s">
        <v>12546</v>
      </c>
      <c r="K962" s="215" t="s">
        <v>12547</v>
      </c>
      <c r="L962" s="20">
        <f t="shared" si="16"/>
        <v>25</v>
      </c>
      <c r="M962" s="20">
        <f t="shared" si="17"/>
        <v>3</v>
      </c>
      <c r="N962" s="20">
        <f t="shared" si="18"/>
        <v>2022</v>
      </c>
      <c r="O962" s="20">
        <v>72</v>
      </c>
      <c r="P962" s="209">
        <f t="shared" si="19"/>
        <v>46837</v>
      </c>
      <c r="Q962" s="20"/>
      <c r="R962" s="20" t="s">
        <v>23513</v>
      </c>
      <c r="S962" s="19" t="s">
        <v>23515</v>
      </c>
      <c r="T962" s="19" t="s">
        <v>373</v>
      </c>
      <c r="U962" s="19" t="s">
        <v>751</v>
      </c>
      <c r="V962" s="209">
        <v>32917</v>
      </c>
      <c r="W962" s="20" t="s">
        <v>44</v>
      </c>
      <c r="X962" s="20">
        <v>17</v>
      </c>
      <c r="Y962" s="33" t="s">
        <v>12735</v>
      </c>
      <c r="Z962" s="19" t="s">
        <v>234</v>
      </c>
      <c r="AA962" s="20" t="s">
        <v>5824</v>
      </c>
      <c r="AB962" s="19" t="s">
        <v>5825</v>
      </c>
      <c r="AC962" s="20" t="s">
        <v>14386</v>
      </c>
    </row>
    <row r="963" spans="1:29" ht="22.5" customHeight="1" x14ac:dyDescent="0.35">
      <c r="A963" s="33">
        <v>961</v>
      </c>
      <c r="B963" s="20" t="s">
        <v>23516</v>
      </c>
      <c r="C963" s="20" t="s">
        <v>50</v>
      </c>
      <c r="D963" s="20" t="str">
        <f t="shared" si="15"/>
        <v>NTĐang học</v>
      </c>
      <c r="E963" s="20" t="s">
        <v>6332</v>
      </c>
      <c r="F963" s="20" t="s">
        <v>78</v>
      </c>
      <c r="G963" s="20" t="s">
        <v>5263</v>
      </c>
      <c r="H963" s="20" t="s">
        <v>6139</v>
      </c>
      <c r="I963" s="20" t="s">
        <v>23517</v>
      </c>
      <c r="J963" s="33" t="s">
        <v>12546</v>
      </c>
      <c r="K963" s="215" t="s">
        <v>12547</v>
      </c>
      <c r="L963" s="20">
        <f t="shared" si="16"/>
        <v>25</v>
      </c>
      <c r="M963" s="20">
        <f t="shared" si="17"/>
        <v>3</v>
      </c>
      <c r="N963" s="20">
        <f t="shared" si="18"/>
        <v>2022</v>
      </c>
      <c r="O963" s="20">
        <v>72</v>
      </c>
      <c r="P963" s="209">
        <f t="shared" si="19"/>
        <v>46837</v>
      </c>
      <c r="Q963" s="20"/>
      <c r="R963" s="20" t="s">
        <v>23516</v>
      </c>
      <c r="S963" s="19" t="s">
        <v>23518</v>
      </c>
      <c r="T963" s="19" t="s">
        <v>16240</v>
      </c>
      <c r="U963" s="19" t="s">
        <v>4863</v>
      </c>
      <c r="V963" s="209">
        <v>33260</v>
      </c>
      <c r="W963" s="20" t="s">
        <v>75</v>
      </c>
      <c r="X963" s="20">
        <v>17</v>
      </c>
      <c r="Y963" s="33" t="s">
        <v>12735</v>
      </c>
      <c r="Z963" s="19" t="s">
        <v>234</v>
      </c>
      <c r="AA963" s="20" t="s">
        <v>5824</v>
      </c>
      <c r="AB963" s="19" t="s">
        <v>5825</v>
      </c>
      <c r="AC963" s="20" t="s">
        <v>14386</v>
      </c>
    </row>
    <row r="964" spans="1:29" ht="22.5" customHeight="1" x14ac:dyDescent="0.35">
      <c r="A964" s="33">
        <v>962</v>
      </c>
      <c r="B964" s="20" t="s">
        <v>23519</v>
      </c>
      <c r="C964" s="20" t="s">
        <v>50</v>
      </c>
      <c r="D964" s="20" t="str">
        <f t="shared" si="15"/>
        <v>NTĐang học</v>
      </c>
      <c r="E964" s="20" t="s">
        <v>6332</v>
      </c>
      <c r="F964" s="20" t="s">
        <v>78</v>
      </c>
      <c r="G964" s="20" t="s">
        <v>5263</v>
      </c>
      <c r="H964" s="20" t="s">
        <v>6139</v>
      </c>
      <c r="I964" s="20" t="s">
        <v>23520</v>
      </c>
      <c r="J964" s="33" t="s">
        <v>739</v>
      </c>
      <c r="K964" s="215" t="s">
        <v>740</v>
      </c>
      <c r="L964" s="20">
        <f t="shared" si="16"/>
        <v>27</v>
      </c>
      <c r="M964" s="20">
        <f t="shared" si="17"/>
        <v>6</v>
      </c>
      <c r="N964" s="20">
        <f t="shared" si="18"/>
        <v>2022</v>
      </c>
      <c r="O964" s="20">
        <v>72</v>
      </c>
      <c r="P964" s="209">
        <f t="shared" si="19"/>
        <v>46931</v>
      </c>
      <c r="Q964" s="20"/>
      <c r="R964" s="20" t="s">
        <v>23519</v>
      </c>
      <c r="S964" s="19" t="s">
        <v>1969</v>
      </c>
      <c r="T964" s="19" t="s">
        <v>699</v>
      </c>
      <c r="U964" s="19" t="s">
        <v>662</v>
      </c>
      <c r="V964" s="209">
        <v>31459</v>
      </c>
      <c r="W964" s="20" t="s">
        <v>44</v>
      </c>
      <c r="X964" s="20">
        <v>17</v>
      </c>
      <c r="Y964" s="33" t="s">
        <v>12735</v>
      </c>
      <c r="Z964" s="19" t="s">
        <v>234</v>
      </c>
      <c r="AA964" s="20" t="s">
        <v>5824</v>
      </c>
      <c r="AB964" s="19" t="s">
        <v>5825</v>
      </c>
      <c r="AC964" s="20" t="s">
        <v>14386</v>
      </c>
    </row>
    <row r="965" spans="1:29" ht="22.5" customHeight="1" x14ac:dyDescent="0.35">
      <c r="A965" s="33">
        <v>963</v>
      </c>
      <c r="B965" s="20" t="s">
        <v>23521</v>
      </c>
      <c r="C965" s="20" t="s">
        <v>50</v>
      </c>
      <c r="D965" s="20" t="str">
        <f t="shared" si="15"/>
        <v>NTĐang học</v>
      </c>
      <c r="E965" s="20" t="s">
        <v>6332</v>
      </c>
      <c r="F965" s="20" t="s">
        <v>78</v>
      </c>
      <c r="G965" s="20" t="s">
        <v>5263</v>
      </c>
      <c r="H965" s="20" t="s">
        <v>6139</v>
      </c>
      <c r="I965" s="20" t="s">
        <v>23522</v>
      </c>
      <c r="J965" s="33" t="s">
        <v>739</v>
      </c>
      <c r="K965" s="215" t="s">
        <v>740</v>
      </c>
      <c r="L965" s="20">
        <f t="shared" si="16"/>
        <v>27</v>
      </c>
      <c r="M965" s="20">
        <f t="shared" si="17"/>
        <v>6</v>
      </c>
      <c r="N965" s="20">
        <f t="shared" si="18"/>
        <v>2022</v>
      </c>
      <c r="O965" s="20">
        <v>72</v>
      </c>
      <c r="P965" s="209">
        <f t="shared" si="19"/>
        <v>46931</v>
      </c>
      <c r="Q965" s="20"/>
      <c r="R965" s="20" t="s">
        <v>23521</v>
      </c>
      <c r="S965" s="19" t="s">
        <v>14131</v>
      </c>
      <c r="T965" s="19" t="s">
        <v>5260</v>
      </c>
      <c r="U965" s="19" t="s">
        <v>575</v>
      </c>
      <c r="V965" s="209">
        <v>34587</v>
      </c>
      <c r="W965" s="20" t="s">
        <v>44</v>
      </c>
      <c r="X965" s="20">
        <v>17</v>
      </c>
      <c r="Y965" s="33" t="s">
        <v>12735</v>
      </c>
      <c r="Z965" s="19" t="s">
        <v>234</v>
      </c>
      <c r="AA965" s="20" t="s">
        <v>5824</v>
      </c>
      <c r="AB965" s="19" t="s">
        <v>5825</v>
      </c>
      <c r="AC965" s="20" t="s">
        <v>14386</v>
      </c>
    </row>
    <row r="966" spans="1:29" ht="22.5" customHeight="1" x14ac:dyDescent="0.35">
      <c r="A966" s="33">
        <v>964</v>
      </c>
      <c r="B966" s="20" t="s">
        <v>23523</v>
      </c>
      <c r="C966" s="20" t="s">
        <v>50</v>
      </c>
      <c r="D966" s="20" t="str">
        <f t="shared" si="15"/>
        <v>NTĐang học</v>
      </c>
      <c r="E966" s="20" t="s">
        <v>6332</v>
      </c>
      <c r="F966" s="20" t="s">
        <v>78</v>
      </c>
      <c r="G966" s="20" t="s">
        <v>5263</v>
      </c>
      <c r="H966" s="20" t="s">
        <v>6139</v>
      </c>
      <c r="I966" s="20" t="s">
        <v>23524</v>
      </c>
      <c r="J966" s="33" t="s">
        <v>1417</v>
      </c>
      <c r="K966" s="215" t="s">
        <v>1418</v>
      </c>
      <c r="L966" s="20">
        <f t="shared" si="16"/>
        <v>26</v>
      </c>
      <c r="M966" s="20">
        <f t="shared" si="17"/>
        <v>5</v>
      </c>
      <c r="N966" s="20">
        <f t="shared" si="18"/>
        <v>2022</v>
      </c>
      <c r="O966" s="20">
        <v>72</v>
      </c>
      <c r="P966" s="209">
        <f t="shared" si="19"/>
        <v>46899</v>
      </c>
      <c r="Q966" s="20"/>
      <c r="R966" s="20" t="s">
        <v>23523</v>
      </c>
      <c r="S966" s="19" t="s">
        <v>23525</v>
      </c>
      <c r="T966" s="19" t="s">
        <v>1628</v>
      </c>
      <c r="U966" s="19" t="s">
        <v>1106</v>
      </c>
      <c r="V966" s="210">
        <v>32068</v>
      </c>
      <c r="W966" s="20" t="s">
        <v>44</v>
      </c>
      <c r="X966" s="20">
        <v>17</v>
      </c>
      <c r="Y966" s="33" t="s">
        <v>12735</v>
      </c>
      <c r="Z966" s="19" t="s">
        <v>234</v>
      </c>
      <c r="AA966" s="20" t="s">
        <v>5824</v>
      </c>
      <c r="AB966" s="19" t="s">
        <v>5825</v>
      </c>
      <c r="AC966" s="20" t="s">
        <v>14386</v>
      </c>
    </row>
    <row r="967" spans="1:29" ht="22.5" customHeight="1" x14ac:dyDescent="0.35">
      <c r="A967" s="33">
        <v>965</v>
      </c>
      <c r="B967" s="20" t="s">
        <v>23526</v>
      </c>
      <c r="C967" s="20" t="s">
        <v>50</v>
      </c>
      <c r="D967" s="20" t="str">
        <f t="shared" si="15"/>
        <v>NTĐang học</v>
      </c>
      <c r="E967" s="20" t="s">
        <v>6332</v>
      </c>
      <c r="F967" s="20" t="s">
        <v>78</v>
      </c>
      <c r="G967" s="20" t="s">
        <v>5263</v>
      </c>
      <c r="H967" s="20" t="s">
        <v>6139</v>
      </c>
      <c r="I967" s="20" t="s">
        <v>23527</v>
      </c>
      <c r="J967" s="33" t="s">
        <v>1417</v>
      </c>
      <c r="K967" s="215" t="s">
        <v>1418</v>
      </c>
      <c r="L967" s="20">
        <f t="shared" si="16"/>
        <v>26</v>
      </c>
      <c r="M967" s="20">
        <f t="shared" si="17"/>
        <v>5</v>
      </c>
      <c r="N967" s="20">
        <f t="shared" si="18"/>
        <v>2022</v>
      </c>
      <c r="O967" s="20">
        <v>72</v>
      </c>
      <c r="P967" s="209">
        <f t="shared" si="19"/>
        <v>46899</v>
      </c>
      <c r="Q967" s="20"/>
      <c r="R967" s="20" t="s">
        <v>23526</v>
      </c>
      <c r="S967" s="19" t="s">
        <v>1914</v>
      </c>
      <c r="T967" s="19" t="s">
        <v>476</v>
      </c>
      <c r="U967" s="19" t="s">
        <v>804</v>
      </c>
      <c r="V967" s="209">
        <v>31656</v>
      </c>
      <c r="W967" s="20" t="s">
        <v>44</v>
      </c>
      <c r="X967" s="20">
        <v>17</v>
      </c>
      <c r="Y967" s="33" t="s">
        <v>12735</v>
      </c>
      <c r="Z967" s="19" t="s">
        <v>234</v>
      </c>
      <c r="AA967" s="20" t="s">
        <v>5824</v>
      </c>
      <c r="AB967" s="19" t="s">
        <v>5825</v>
      </c>
      <c r="AC967" s="20" t="s">
        <v>14386</v>
      </c>
    </row>
    <row r="968" spans="1:29" ht="22.5" customHeight="1" x14ac:dyDescent="0.35">
      <c r="A968" s="33">
        <v>966</v>
      </c>
      <c r="B968" s="20" t="s">
        <v>23528</v>
      </c>
      <c r="C968" s="20" t="s">
        <v>50</v>
      </c>
      <c r="D968" s="20" t="str">
        <f t="shared" si="15"/>
        <v>NTĐang học</v>
      </c>
      <c r="E968" s="20" t="s">
        <v>6332</v>
      </c>
      <c r="F968" s="20" t="s">
        <v>78</v>
      </c>
      <c r="G968" s="20" t="s">
        <v>5263</v>
      </c>
      <c r="H968" s="20" t="s">
        <v>6139</v>
      </c>
      <c r="I968" s="20" t="s">
        <v>23529</v>
      </c>
      <c r="J968" s="33" t="s">
        <v>1417</v>
      </c>
      <c r="K968" s="215" t="s">
        <v>1418</v>
      </c>
      <c r="L968" s="20">
        <f t="shared" si="16"/>
        <v>26</v>
      </c>
      <c r="M968" s="20">
        <f t="shared" si="17"/>
        <v>5</v>
      </c>
      <c r="N968" s="20">
        <f t="shared" si="18"/>
        <v>2022</v>
      </c>
      <c r="O968" s="20">
        <v>72</v>
      </c>
      <c r="P968" s="209">
        <f t="shared" si="19"/>
        <v>46899</v>
      </c>
      <c r="Q968" s="20"/>
      <c r="R968" s="20" t="s">
        <v>23528</v>
      </c>
      <c r="S968" s="19" t="s">
        <v>22169</v>
      </c>
      <c r="T968" s="19" t="s">
        <v>493</v>
      </c>
      <c r="U968" s="19" t="s">
        <v>557</v>
      </c>
      <c r="V968" s="209">
        <v>33278</v>
      </c>
      <c r="W968" s="20" t="s">
        <v>44</v>
      </c>
      <c r="X968" s="20">
        <v>17</v>
      </c>
      <c r="Y968" s="33" t="s">
        <v>12735</v>
      </c>
      <c r="Z968" s="19" t="s">
        <v>234</v>
      </c>
      <c r="AA968" s="20" t="s">
        <v>5824</v>
      </c>
      <c r="AB968" s="19" t="s">
        <v>5825</v>
      </c>
      <c r="AC968" s="20" t="s">
        <v>14386</v>
      </c>
    </row>
    <row r="969" spans="1:29" ht="22.5" customHeight="1" x14ac:dyDescent="0.35">
      <c r="A969" s="33">
        <v>967</v>
      </c>
      <c r="B969" s="20" t="s">
        <v>23530</v>
      </c>
      <c r="C969" s="20" t="s">
        <v>50</v>
      </c>
      <c r="D969" s="20" t="str">
        <f t="shared" si="15"/>
        <v>NTĐang học</v>
      </c>
      <c r="E969" s="20" t="s">
        <v>6332</v>
      </c>
      <c r="F969" s="20" t="s">
        <v>78</v>
      </c>
      <c r="G969" s="20" t="s">
        <v>5263</v>
      </c>
      <c r="H969" s="20" t="s">
        <v>6139</v>
      </c>
      <c r="I969" s="20" t="s">
        <v>23531</v>
      </c>
      <c r="J969" s="33" t="s">
        <v>1417</v>
      </c>
      <c r="K969" s="215" t="s">
        <v>1418</v>
      </c>
      <c r="L969" s="20">
        <f t="shared" si="16"/>
        <v>26</v>
      </c>
      <c r="M969" s="20">
        <f t="shared" si="17"/>
        <v>5</v>
      </c>
      <c r="N969" s="20">
        <f t="shared" si="18"/>
        <v>2022</v>
      </c>
      <c r="O969" s="20">
        <v>72</v>
      </c>
      <c r="P969" s="209">
        <f t="shared" si="19"/>
        <v>46899</v>
      </c>
      <c r="Q969" s="20"/>
      <c r="R969" s="20" t="s">
        <v>23530</v>
      </c>
      <c r="S969" s="19" t="s">
        <v>23532</v>
      </c>
      <c r="T969" s="19" t="s">
        <v>23533</v>
      </c>
      <c r="U969" s="19" t="s">
        <v>23534</v>
      </c>
      <c r="V969" s="210">
        <v>33200</v>
      </c>
      <c r="W969" s="20" t="s">
        <v>44</v>
      </c>
      <c r="X969" s="20">
        <v>17</v>
      </c>
      <c r="Y969" s="33" t="s">
        <v>12735</v>
      </c>
      <c r="Z969" s="19" t="s">
        <v>234</v>
      </c>
      <c r="AA969" s="20" t="s">
        <v>5824</v>
      </c>
      <c r="AB969" s="19" t="s">
        <v>5825</v>
      </c>
      <c r="AC969" s="20" t="s">
        <v>14386</v>
      </c>
    </row>
    <row r="970" spans="1:29" ht="22.5" customHeight="1" x14ac:dyDescent="0.35">
      <c r="A970" s="33">
        <v>968</v>
      </c>
      <c r="B970" s="20" t="s">
        <v>23535</v>
      </c>
      <c r="C970" s="20" t="s">
        <v>50</v>
      </c>
      <c r="D970" s="20" t="str">
        <f t="shared" si="15"/>
        <v>NTĐang học</v>
      </c>
      <c r="E970" s="20" t="s">
        <v>6332</v>
      </c>
      <c r="F970" s="20" t="s">
        <v>78</v>
      </c>
      <c r="G970" s="20" t="s">
        <v>5263</v>
      </c>
      <c r="H970" s="20" t="s">
        <v>6139</v>
      </c>
      <c r="I970" s="20" t="s">
        <v>23536</v>
      </c>
      <c r="J970" s="33" t="s">
        <v>3689</v>
      </c>
      <c r="K970" s="215" t="s">
        <v>3690</v>
      </c>
      <c r="L970" s="20">
        <f t="shared" si="16"/>
        <v>4</v>
      </c>
      <c r="M970" s="20">
        <f t="shared" si="17"/>
        <v>5</v>
      </c>
      <c r="N970" s="20">
        <f t="shared" si="18"/>
        <v>2022</v>
      </c>
      <c r="O970" s="20">
        <v>72</v>
      </c>
      <c r="P970" s="209">
        <f t="shared" si="19"/>
        <v>46877</v>
      </c>
      <c r="Q970" s="20"/>
      <c r="R970" s="20" t="s">
        <v>23535</v>
      </c>
      <c r="S970" s="19" t="s">
        <v>23537</v>
      </c>
      <c r="T970" s="19" t="s">
        <v>548</v>
      </c>
      <c r="U970" s="19" t="s">
        <v>144</v>
      </c>
      <c r="V970" s="210">
        <v>32431</v>
      </c>
      <c r="W970" s="20" t="s">
        <v>44</v>
      </c>
      <c r="X970" s="20">
        <v>17</v>
      </c>
      <c r="Y970" s="33" t="s">
        <v>12735</v>
      </c>
      <c r="Z970" s="19" t="s">
        <v>234</v>
      </c>
      <c r="AA970" s="20" t="s">
        <v>5824</v>
      </c>
      <c r="AB970" s="19" t="s">
        <v>5825</v>
      </c>
      <c r="AC970" s="20" t="s">
        <v>14386</v>
      </c>
    </row>
    <row r="971" spans="1:29" ht="22.5" customHeight="1" x14ac:dyDescent="0.35">
      <c r="A971" s="33">
        <v>969</v>
      </c>
      <c r="B971" s="20" t="s">
        <v>23538</v>
      </c>
      <c r="C971" s="20" t="s">
        <v>50</v>
      </c>
      <c r="D971" s="20" t="str">
        <f t="shared" si="15"/>
        <v>NTĐang học</v>
      </c>
      <c r="E971" s="20" t="s">
        <v>6332</v>
      </c>
      <c r="F971" s="20" t="s">
        <v>78</v>
      </c>
      <c r="G971" s="20" t="s">
        <v>5263</v>
      </c>
      <c r="H971" s="20" t="s">
        <v>6139</v>
      </c>
      <c r="I971" s="20" t="s">
        <v>23539</v>
      </c>
      <c r="J971" s="33" t="s">
        <v>3689</v>
      </c>
      <c r="K971" s="215" t="s">
        <v>3690</v>
      </c>
      <c r="L971" s="20">
        <f t="shared" si="16"/>
        <v>4</v>
      </c>
      <c r="M971" s="20">
        <f t="shared" si="17"/>
        <v>5</v>
      </c>
      <c r="N971" s="20">
        <f t="shared" si="18"/>
        <v>2022</v>
      </c>
      <c r="O971" s="20">
        <v>72</v>
      </c>
      <c r="P971" s="209">
        <f t="shared" si="19"/>
        <v>46877</v>
      </c>
      <c r="Q971" s="20"/>
      <c r="R971" s="20" t="s">
        <v>23538</v>
      </c>
      <c r="S971" s="19" t="s">
        <v>13679</v>
      </c>
      <c r="T971" s="19" t="s">
        <v>476</v>
      </c>
      <c r="U971" s="19" t="s">
        <v>173</v>
      </c>
      <c r="V971" s="209">
        <v>34082</v>
      </c>
      <c r="W971" s="20" t="s">
        <v>44</v>
      </c>
      <c r="X971" s="20">
        <v>17</v>
      </c>
      <c r="Y971" s="33" t="s">
        <v>12735</v>
      </c>
      <c r="Z971" s="19" t="s">
        <v>234</v>
      </c>
      <c r="AA971" s="20" t="s">
        <v>5824</v>
      </c>
      <c r="AB971" s="19" t="s">
        <v>5825</v>
      </c>
      <c r="AC971" s="20" t="s">
        <v>14386</v>
      </c>
    </row>
    <row r="972" spans="1:29" ht="22.5" customHeight="1" x14ac:dyDescent="0.35">
      <c r="A972" s="33">
        <v>970</v>
      </c>
      <c r="B972" s="20" t="s">
        <v>23540</v>
      </c>
      <c r="C972" s="20" t="s">
        <v>50</v>
      </c>
      <c r="D972" s="20" t="str">
        <f t="shared" si="15"/>
        <v>NTĐang học</v>
      </c>
      <c r="E972" s="20" t="s">
        <v>6332</v>
      </c>
      <c r="F972" s="20" t="s">
        <v>78</v>
      </c>
      <c r="G972" s="20" t="s">
        <v>5263</v>
      </c>
      <c r="H972" s="20" t="s">
        <v>6139</v>
      </c>
      <c r="I972" s="20" t="s">
        <v>23541</v>
      </c>
      <c r="J972" s="33" t="s">
        <v>3689</v>
      </c>
      <c r="K972" s="215" t="s">
        <v>3690</v>
      </c>
      <c r="L972" s="20">
        <f t="shared" si="16"/>
        <v>4</v>
      </c>
      <c r="M972" s="20">
        <f t="shared" si="17"/>
        <v>5</v>
      </c>
      <c r="N972" s="20">
        <f t="shared" si="18"/>
        <v>2022</v>
      </c>
      <c r="O972" s="20">
        <v>72</v>
      </c>
      <c r="P972" s="209">
        <f t="shared" si="19"/>
        <v>46877</v>
      </c>
      <c r="Q972" s="20"/>
      <c r="R972" s="20" t="s">
        <v>23540</v>
      </c>
      <c r="S972" s="19" t="s">
        <v>23542</v>
      </c>
      <c r="T972" s="19" t="s">
        <v>849</v>
      </c>
      <c r="U972" s="19" t="s">
        <v>498</v>
      </c>
      <c r="V972" s="209">
        <v>32707</v>
      </c>
      <c r="W972" s="20" t="s">
        <v>44</v>
      </c>
      <c r="X972" s="20">
        <v>17</v>
      </c>
      <c r="Y972" s="33" t="s">
        <v>12735</v>
      </c>
      <c r="Z972" s="19" t="s">
        <v>234</v>
      </c>
      <c r="AA972" s="20" t="s">
        <v>5824</v>
      </c>
      <c r="AB972" s="19" t="s">
        <v>5825</v>
      </c>
      <c r="AC972" s="20" t="s">
        <v>14386</v>
      </c>
    </row>
    <row r="973" spans="1:29" ht="22.5" customHeight="1" x14ac:dyDescent="0.35">
      <c r="A973" s="33">
        <v>971</v>
      </c>
      <c r="B973" s="20" t="s">
        <v>23543</v>
      </c>
      <c r="C973" s="20" t="s">
        <v>50</v>
      </c>
      <c r="D973" s="20" t="str">
        <f t="shared" si="15"/>
        <v>NTĐang học</v>
      </c>
      <c r="E973" s="20" t="s">
        <v>6332</v>
      </c>
      <c r="F973" s="20" t="s">
        <v>78</v>
      </c>
      <c r="G973" s="20" t="s">
        <v>5263</v>
      </c>
      <c r="H973" s="20" t="s">
        <v>6139</v>
      </c>
      <c r="I973" s="20" t="s">
        <v>23544</v>
      </c>
      <c r="J973" s="33" t="s">
        <v>3689</v>
      </c>
      <c r="K973" s="215" t="s">
        <v>3690</v>
      </c>
      <c r="L973" s="20">
        <f t="shared" si="16"/>
        <v>4</v>
      </c>
      <c r="M973" s="20">
        <f t="shared" si="17"/>
        <v>5</v>
      </c>
      <c r="N973" s="20">
        <f t="shared" si="18"/>
        <v>2022</v>
      </c>
      <c r="O973" s="20">
        <v>72</v>
      </c>
      <c r="P973" s="209">
        <f t="shared" si="19"/>
        <v>46877</v>
      </c>
      <c r="Q973" s="20"/>
      <c r="R973" s="20" t="s">
        <v>23543</v>
      </c>
      <c r="S973" s="19" t="s">
        <v>14557</v>
      </c>
      <c r="T973" s="19" t="s">
        <v>1267</v>
      </c>
      <c r="U973" s="19" t="s">
        <v>864</v>
      </c>
      <c r="V973" s="210">
        <v>34678</v>
      </c>
      <c r="W973" s="20" t="s">
        <v>44</v>
      </c>
      <c r="X973" s="20">
        <v>17</v>
      </c>
      <c r="Y973" s="33" t="s">
        <v>12735</v>
      </c>
      <c r="Z973" s="19" t="s">
        <v>234</v>
      </c>
      <c r="AA973" s="20" t="s">
        <v>5824</v>
      </c>
      <c r="AB973" s="19" t="s">
        <v>5825</v>
      </c>
      <c r="AC973" s="20" t="s">
        <v>14386</v>
      </c>
    </row>
    <row r="974" spans="1:29" ht="22.5" customHeight="1" x14ac:dyDescent="0.35">
      <c r="A974" s="33">
        <v>972</v>
      </c>
      <c r="B974" s="20" t="s">
        <v>23545</v>
      </c>
      <c r="C974" s="20" t="s">
        <v>50</v>
      </c>
      <c r="D974" s="20" t="str">
        <f t="shared" si="15"/>
        <v>NTĐang học</v>
      </c>
      <c r="E974" s="20" t="s">
        <v>6332</v>
      </c>
      <c r="F974" s="20" t="s">
        <v>78</v>
      </c>
      <c r="G974" s="20" t="s">
        <v>5263</v>
      </c>
      <c r="H974" s="20" t="s">
        <v>6139</v>
      </c>
      <c r="I974" s="20" t="s">
        <v>23546</v>
      </c>
      <c r="J974" s="33" t="s">
        <v>12546</v>
      </c>
      <c r="K974" s="215" t="s">
        <v>12547</v>
      </c>
      <c r="L974" s="20">
        <f t="shared" si="16"/>
        <v>25</v>
      </c>
      <c r="M974" s="20">
        <f t="shared" si="17"/>
        <v>3</v>
      </c>
      <c r="N974" s="20">
        <f t="shared" si="18"/>
        <v>2022</v>
      </c>
      <c r="O974" s="20">
        <v>72</v>
      </c>
      <c r="P974" s="209">
        <f t="shared" si="19"/>
        <v>46837</v>
      </c>
      <c r="Q974" s="20"/>
      <c r="R974" s="20" t="s">
        <v>23545</v>
      </c>
      <c r="S974" s="19" t="s">
        <v>15380</v>
      </c>
      <c r="T974" s="19" t="s">
        <v>493</v>
      </c>
      <c r="U974" s="19" t="s">
        <v>1449</v>
      </c>
      <c r="V974" s="209">
        <v>31539</v>
      </c>
      <c r="W974" s="20" t="s">
        <v>44</v>
      </c>
      <c r="X974" s="20">
        <v>17</v>
      </c>
      <c r="Y974" s="33" t="s">
        <v>12735</v>
      </c>
      <c r="Z974" s="19" t="s">
        <v>234</v>
      </c>
      <c r="AA974" s="20" t="s">
        <v>5824</v>
      </c>
      <c r="AB974" s="19" t="s">
        <v>5825</v>
      </c>
      <c r="AC974" s="20" t="s">
        <v>14386</v>
      </c>
    </row>
    <row r="975" spans="1:29" ht="22.5" customHeight="1" x14ac:dyDescent="0.35">
      <c r="A975" s="33">
        <v>973</v>
      </c>
      <c r="B975" s="20" t="s">
        <v>23547</v>
      </c>
      <c r="C975" s="20" t="s">
        <v>50</v>
      </c>
      <c r="D975" s="20" t="str">
        <f t="shared" si="15"/>
        <v>NTĐang học</v>
      </c>
      <c r="E975" s="20" t="s">
        <v>6332</v>
      </c>
      <c r="F975" s="20" t="s">
        <v>78</v>
      </c>
      <c r="G975" s="20" t="s">
        <v>5263</v>
      </c>
      <c r="H975" s="20" t="s">
        <v>6139</v>
      </c>
      <c r="I975" s="20" t="s">
        <v>23548</v>
      </c>
      <c r="J975" s="33" t="s">
        <v>3689</v>
      </c>
      <c r="K975" s="215" t="s">
        <v>3690</v>
      </c>
      <c r="L975" s="20">
        <f t="shared" si="16"/>
        <v>4</v>
      </c>
      <c r="M975" s="20">
        <f t="shared" si="17"/>
        <v>5</v>
      </c>
      <c r="N975" s="20">
        <f t="shared" si="18"/>
        <v>2022</v>
      </c>
      <c r="O975" s="20">
        <v>72</v>
      </c>
      <c r="P975" s="209">
        <f t="shared" si="19"/>
        <v>46877</v>
      </c>
      <c r="Q975" s="20"/>
      <c r="R975" s="20" t="s">
        <v>23547</v>
      </c>
      <c r="S975" s="19" t="s">
        <v>23549</v>
      </c>
      <c r="T975" s="19" t="s">
        <v>5869</v>
      </c>
      <c r="U975" s="19" t="s">
        <v>489</v>
      </c>
      <c r="V975" s="209">
        <v>36574</v>
      </c>
      <c r="W975" s="20" t="s">
        <v>44</v>
      </c>
      <c r="X975" s="20">
        <v>17</v>
      </c>
      <c r="Y975" s="33" t="s">
        <v>12735</v>
      </c>
      <c r="Z975" s="19" t="s">
        <v>234</v>
      </c>
      <c r="AA975" s="20" t="s">
        <v>5824</v>
      </c>
      <c r="AB975" s="19" t="s">
        <v>5825</v>
      </c>
      <c r="AC975" s="20" t="s">
        <v>14386</v>
      </c>
    </row>
    <row r="976" spans="1:29" ht="22.5" customHeight="1" x14ac:dyDescent="0.35">
      <c r="A976" s="33">
        <v>974</v>
      </c>
      <c r="B976" s="20" t="s">
        <v>23550</v>
      </c>
      <c r="C976" s="20" t="s">
        <v>50</v>
      </c>
      <c r="D976" s="20" t="str">
        <f t="shared" si="15"/>
        <v>NTĐang học</v>
      </c>
      <c r="E976" s="20" t="s">
        <v>6332</v>
      </c>
      <c r="F976" s="20" t="s">
        <v>78</v>
      </c>
      <c r="G976" s="20" t="s">
        <v>5263</v>
      </c>
      <c r="H976" s="20" t="s">
        <v>6139</v>
      </c>
      <c r="I976" s="20" t="s">
        <v>23551</v>
      </c>
      <c r="J976" s="33" t="s">
        <v>3689</v>
      </c>
      <c r="K976" s="215" t="s">
        <v>3690</v>
      </c>
      <c r="L976" s="20">
        <f t="shared" si="16"/>
        <v>4</v>
      </c>
      <c r="M976" s="20">
        <f t="shared" si="17"/>
        <v>5</v>
      </c>
      <c r="N976" s="20">
        <f t="shared" si="18"/>
        <v>2022</v>
      </c>
      <c r="O976" s="20">
        <v>72</v>
      </c>
      <c r="P976" s="209">
        <f t="shared" si="19"/>
        <v>46877</v>
      </c>
      <c r="Q976" s="20"/>
      <c r="R976" s="20" t="s">
        <v>23550</v>
      </c>
      <c r="S976" s="19" t="s">
        <v>4030</v>
      </c>
      <c r="T976" s="19" t="s">
        <v>493</v>
      </c>
      <c r="U976" s="19" t="s">
        <v>1040</v>
      </c>
      <c r="V976" s="210">
        <v>32827</v>
      </c>
      <c r="W976" s="20" t="s">
        <v>44</v>
      </c>
      <c r="X976" s="20">
        <v>17</v>
      </c>
      <c r="Y976" s="33" t="s">
        <v>12735</v>
      </c>
      <c r="Z976" s="19" t="s">
        <v>234</v>
      </c>
      <c r="AA976" s="20" t="s">
        <v>5824</v>
      </c>
      <c r="AB976" s="19" t="s">
        <v>5825</v>
      </c>
      <c r="AC976" s="20" t="s">
        <v>14386</v>
      </c>
    </row>
    <row r="977" spans="1:29" ht="22.5" customHeight="1" x14ac:dyDescent="0.35">
      <c r="A977" s="33">
        <v>975</v>
      </c>
      <c r="B977" s="20" t="s">
        <v>23552</v>
      </c>
      <c r="C977" s="20" t="s">
        <v>50</v>
      </c>
      <c r="D977" s="20" t="str">
        <f t="shared" si="15"/>
        <v>NTĐang học</v>
      </c>
      <c r="E977" s="20" t="s">
        <v>6332</v>
      </c>
      <c r="F977" s="20" t="s">
        <v>78</v>
      </c>
      <c r="G977" s="20" t="s">
        <v>5263</v>
      </c>
      <c r="H977" s="20" t="s">
        <v>6139</v>
      </c>
      <c r="I977" s="20" t="s">
        <v>23553</v>
      </c>
      <c r="J977" s="33" t="s">
        <v>12546</v>
      </c>
      <c r="K977" s="215" t="s">
        <v>12547</v>
      </c>
      <c r="L977" s="20">
        <f t="shared" si="16"/>
        <v>25</v>
      </c>
      <c r="M977" s="20">
        <f t="shared" si="17"/>
        <v>3</v>
      </c>
      <c r="N977" s="20">
        <f t="shared" si="18"/>
        <v>2022</v>
      </c>
      <c r="O977" s="20">
        <v>72</v>
      </c>
      <c r="P977" s="209">
        <f t="shared" si="19"/>
        <v>46837</v>
      </c>
      <c r="Q977" s="20"/>
      <c r="R977" s="20" t="s">
        <v>23552</v>
      </c>
      <c r="S977" s="19" t="s">
        <v>23554</v>
      </c>
      <c r="T977" s="19" t="s">
        <v>1628</v>
      </c>
      <c r="U977" s="19" t="s">
        <v>557</v>
      </c>
      <c r="V977" s="209">
        <v>30891</v>
      </c>
      <c r="W977" s="20" t="s">
        <v>44</v>
      </c>
      <c r="X977" s="20">
        <v>17</v>
      </c>
      <c r="Y977" s="33" t="s">
        <v>12735</v>
      </c>
      <c r="Z977" s="19" t="s">
        <v>234</v>
      </c>
      <c r="AA977" s="20" t="s">
        <v>5824</v>
      </c>
      <c r="AB977" s="19" t="s">
        <v>5825</v>
      </c>
      <c r="AC977" s="20" t="s">
        <v>14386</v>
      </c>
    </row>
    <row r="978" spans="1:29" ht="22.5" customHeight="1" x14ac:dyDescent="0.35">
      <c r="A978" s="33">
        <v>976</v>
      </c>
      <c r="B978" s="20" t="s">
        <v>23555</v>
      </c>
      <c r="C978" s="20" t="s">
        <v>50</v>
      </c>
      <c r="D978" s="20" t="str">
        <f t="shared" si="15"/>
        <v>NTĐang học</v>
      </c>
      <c r="E978" s="20" t="s">
        <v>6332</v>
      </c>
      <c r="F978" s="20" t="s">
        <v>78</v>
      </c>
      <c r="G978" s="20" t="s">
        <v>5263</v>
      </c>
      <c r="H978" s="20" t="s">
        <v>6139</v>
      </c>
      <c r="I978" s="20" t="s">
        <v>23556</v>
      </c>
      <c r="J978" s="33" t="s">
        <v>12546</v>
      </c>
      <c r="K978" s="215" t="s">
        <v>12547</v>
      </c>
      <c r="L978" s="20">
        <f t="shared" si="16"/>
        <v>25</v>
      </c>
      <c r="M978" s="20">
        <f t="shared" si="17"/>
        <v>3</v>
      </c>
      <c r="N978" s="20">
        <f t="shared" si="18"/>
        <v>2022</v>
      </c>
      <c r="O978" s="20">
        <v>72</v>
      </c>
      <c r="P978" s="209">
        <f t="shared" si="19"/>
        <v>46837</v>
      </c>
      <c r="Q978" s="20"/>
      <c r="R978" s="20" t="s">
        <v>23555</v>
      </c>
      <c r="S978" s="19" t="s">
        <v>5043</v>
      </c>
      <c r="T978" s="19" t="s">
        <v>5044</v>
      </c>
      <c r="U978" s="19" t="s">
        <v>1737</v>
      </c>
      <c r="V978" s="209">
        <v>30223</v>
      </c>
      <c r="W978" s="20" t="s">
        <v>44</v>
      </c>
      <c r="X978" s="20">
        <v>17</v>
      </c>
      <c r="Y978" s="33" t="s">
        <v>12735</v>
      </c>
      <c r="Z978" s="19" t="s">
        <v>234</v>
      </c>
      <c r="AA978" s="20" t="s">
        <v>5824</v>
      </c>
      <c r="AB978" s="19" t="s">
        <v>5825</v>
      </c>
      <c r="AC978" s="20" t="s">
        <v>14386</v>
      </c>
    </row>
    <row r="979" spans="1:29" ht="22.5" customHeight="1" x14ac:dyDescent="0.35">
      <c r="A979" s="33">
        <v>977</v>
      </c>
      <c r="B979" s="20" t="s">
        <v>23557</v>
      </c>
      <c r="C979" s="20" t="s">
        <v>50</v>
      </c>
      <c r="D979" s="20" t="str">
        <f t="shared" si="15"/>
        <v>NTĐang học</v>
      </c>
      <c r="E979" s="20" t="s">
        <v>6332</v>
      </c>
      <c r="F979" s="20" t="s">
        <v>78</v>
      </c>
      <c r="G979" s="20" t="s">
        <v>5263</v>
      </c>
      <c r="H979" s="20" t="s">
        <v>6139</v>
      </c>
      <c r="I979" s="20" t="s">
        <v>23558</v>
      </c>
      <c r="J979" s="33" t="s">
        <v>12546</v>
      </c>
      <c r="K979" s="215" t="s">
        <v>12547</v>
      </c>
      <c r="L979" s="20">
        <f t="shared" si="16"/>
        <v>25</v>
      </c>
      <c r="M979" s="20">
        <f t="shared" si="17"/>
        <v>3</v>
      </c>
      <c r="N979" s="20">
        <f t="shared" si="18"/>
        <v>2022</v>
      </c>
      <c r="O979" s="20">
        <v>72</v>
      </c>
      <c r="P979" s="209">
        <f t="shared" si="19"/>
        <v>46837</v>
      </c>
      <c r="Q979" s="20"/>
      <c r="R979" s="20" t="s">
        <v>23557</v>
      </c>
      <c r="S979" s="19" t="s">
        <v>2797</v>
      </c>
      <c r="T979" s="19" t="s">
        <v>2798</v>
      </c>
      <c r="U979" s="19" t="s">
        <v>498</v>
      </c>
      <c r="V979" s="209">
        <v>31959</v>
      </c>
      <c r="W979" s="20" t="s">
        <v>44</v>
      </c>
      <c r="X979" s="20">
        <v>17</v>
      </c>
      <c r="Y979" s="33" t="s">
        <v>12735</v>
      </c>
      <c r="Z979" s="19" t="s">
        <v>234</v>
      </c>
      <c r="AA979" s="20" t="s">
        <v>5824</v>
      </c>
      <c r="AB979" s="19" t="s">
        <v>5825</v>
      </c>
      <c r="AC979" s="20" t="s">
        <v>14386</v>
      </c>
    </row>
    <row r="980" spans="1:29" ht="22.5" customHeight="1" x14ac:dyDescent="0.35">
      <c r="A980" s="33">
        <v>978</v>
      </c>
      <c r="B980" s="20" t="s">
        <v>23559</v>
      </c>
      <c r="C980" s="20" t="s">
        <v>50</v>
      </c>
      <c r="D980" s="20" t="str">
        <f t="shared" si="15"/>
        <v>NTĐang học</v>
      </c>
      <c r="E980" s="20" t="s">
        <v>6332</v>
      </c>
      <c r="F980" s="20" t="s">
        <v>78</v>
      </c>
      <c r="G980" s="20" t="s">
        <v>5263</v>
      </c>
      <c r="H980" s="20" t="s">
        <v>6139</v>
      </c>
      <c r="I980" s="20" t="s">
        <v>23560</v>
      </c>
      <c r="J980" s="33" t="s">
        <v>12546</v>
      </c>
      <c r="K980" s="215" t="s">
        <v>12547</v>
      </c>
      <c r="L980" s="20">
        <f t="shared" si="16"/>
        <v>25</v>
      </c>
      <c r="M980" s="20">
        <f t="shared" si="17"/>
        <v>3</v>
      </c>
      <c r="N980" s="20">
        <f t="shared" si="18"/>
        <v>2022</v>
      </c>
      <c r="O980" s="20">
        <v>72</v>
      </c>
      <c r="P980" s="209">
        <f t="shared" si="19"/>
        <v>46837</v>
      </c>
      <c r="Q980" s="20"/>
      <c r="R980" s="20" t="s">
        <v>23559</v>
      </c>
      <c r="S980" s="19" t="s">
        <v>23561</v>
      </c>
      <c r="T980" s="19" t="s">
        <v>23562</v>
      </c>
      <c r="U980" s="19" t="s">
        <v>305</v>
      </c>
      <c r="V980" s="210">
        <v>36844</v>
      </c>
      <c r="W980" s="20" t="s">
        <v>44</v>
      </c>
      <c r="X980" s="20">
        <v>17</v>
      </c>
      <c r="Y980" s="33" t="s">
        <v>12735</v>
      </c>
      <c r="Z980" s="19" t="s">
        <v>234</v>
      </c>
      <c r="AA980" s="20" t="s">
        <v>5824</v>
      </c>
      <c r="AB980" s="19" t="s">
        <v>5825</v>
      </c>
      <c r="AC980" s="20" t="s">
        <v>14386</v>
      </c>
    </row>
    <row r="981" spans="1:29" ht="22.5" customHeight="1" x14ac:dyDescent="0.35">
      <c r="A981" s="33">
        <v>979</v>
      </c>
      <c r="B981" s="20" t="s">
        <v>23563</v>
      </c>
      <c r="C981" s="20" t="s">
        <v>50</v>
      </c>
      <c r="D981" s="20" t="str">
        <f t="shared" si="15"/>
        <v>NTĐang học</v>
      </c>
      <c r="E981" s="20" t="s">
        <v>6332</v>
      </c>
      <c r="F981" s="20" t="s">
        <v>78</v>
      </c>
      <c r="G981" s="20" t="s">
        <v>5263</v>
      </c>
      <c r="H981" s="20" t="s">
        <v>6139</v>
      </c>
      <c r="I981" s="20" t="s">
        <v>23564</v>
      </c>
      <c r="J981" s="33" t="s">
        <v>12546</v>
      </c>
      <c r="K981" s="215" t="s">
        <v>12547</v>
      </c>
      <c r="L981" s="20">
        <f t="shared" si="16"/>
        <v>25</v>
      </c>
      <c r="M981" s="20">
        <f t="shared" si="17"/>
        <v>3</v>
      </c>
      <c r="N981" s="20">
        <f t="shared" si="18"/>
        <v>2022</v>
      </c>
      <c r="O981" s="20">
        <v>72</v>
      </c>
      <c r="P981" s="209">
        <f t="shared" si="19"/>
        <v>46837</v>
      </c>
      <c r="Q981" s="20"/>
      <c r="R981" s="20" t="s">
        <v>23563</v>
      </c>
      <c r="S981" s="19" t="s">
        <v>23565</v>
      </c>
      <c r="T981" s="19" t="s">
        <v>23566</v>
      </c>
      <c r="U981" s="19" t="s">
        <v>850</v>
      </c>
      <c r="V981" s="209">
        <v>35862</v>
      </c>
      <c r="W981" s="20" t="s">
        <v>44</v>
      </c>
      <c r="X981" s="20">
        <v>17</v>
      </c>
      <c r="Y981" s="33" t="s">
        <v>12735</v>
      </c>
      <c r="Z981" s="19" t="s">
        <v>234</v>
      </c>
      <c r="AA981" s="20" t="s">
        <v>5824</v>
      </c>
      <c r="AB981" s="19" t="s">
        <v>5825</v>
      </c>
      <c r="AC981" s="20" t="s">
        <v>14386</v>
      </c>
    </row>
    <row r="982" spans="1:29" ht="22.5" customHeight="1" x14ac:dyDescent="0.35">
      <c r="A982" s="33">
        <v>980</v>
      </c>
      <c r="B982" s="20" t="s">
        <v>23567</v>
      </c>
      <c r="C982" s="20" t="s">
        <v>50</v>
      </c>
      <c r="D982" s="20" t="str">
        <f t="shared" si="15"/>
        <v>NTĐang học</v>
      </c>
      <c r="E982" s="20" t="s">
        <v>6332</v>
      </c>
      <c r="F982" s="20" t="s">
        <v>78</v>
      </c>
      <c r="G982" s="20" t="s">
        <v>5263</v>
      </c>
      <c r="H982" s="20" t="s">
        <v>6139</v>
      </c>
      <c r="I982" s="20" t="s">
        <v>23568</v>
      </c>
      <c r="J982" s="33" t="s">
        <v>12546</v>
      </c>
      <c r="K982" s="215" t="s">
        <v>12547</v>
      </c>
      <c r="L982" s="20">
        <f t="shared" si="16"/>
        <v>25</v>
      </c>
      <c r="M982" s="20">
        <f t="shared" si="17"/>
        <v>3</v>
      </c>
      <c r="N982" s="20">
        <f t="shared" si="18"/>
        <v>2022</v>
      </c>
      <c r="O982" s="20">
        <v>72</v>
      </c>
      <c r="P982" s="209">
        <f t="shared" si="19"/>
        <v>46837</v>
      </c>
      <c r="Q982" s="20"/>
      <c r="R982" s="20" t="s">
        <v>23567</v>
      </c>
      <c r="S982" s="19" t="s">
        <v>23569</v>
      </c>
      <c r="T982" s="19" t="s">
        <v>16705</v>
      </c>
      <c r="U982" s="19" t="s">
        <v>804</v>
      </c>
      <c r="V982" s="209">
        <v>31092</v>
      </c>
      <c r="W982" s="20" t="s">
        <v>44</v>
      </c>
      <c r="X982" s="20">
        <v>17</v>
      </c>
      <c r="Y982" s="33" t="s">
        <v>12735</v>
      </c>
      <c r="Z982" s="19" t="s">
        <v>234</v>
      </c>
      <c r="AA982" s="20" t="s">
        <v>5824</v>
      </c>
      <c r="AB982" s="19" t="s">
        <v>5825</v>
      </c>
      <c r="AC982" s="20" t="s">
        <v>14386</v>
      </c>
    </row>
    <row r="983" spans="1:29" ht="22.5" customHeight="1" x14ac:dyDescent="0.35">
      <c r="A983" s="33">
        <v>981</v>
      </c>
      <c r="B983" s="20" t="s">
        <v>23570</v>
      </c>
      <c r="C983" s="20" t="s">
        <v>50</v>
      </c>
      <c r="D983" s="20" t="str">
        <f t="shared" si="15"/>
        <v>NTĐang học</v>
      </c>
      <c r="E983" s="20" t="s">
        <v>6332</v>
      </c>
      <c r="F983" s="20" t="s">
        <v>78</v>
      </c>
      <c r="G983" s="20" t="s">
        <v>5263</v>
      </c>
      <c r="H983" s="20" t="s">
        <v>6139</v>
      </c>
      <c r="I983" s="20" t="s">
        <v>23571</v>
      </c>
      <c r="J983" s="33" t="s">
        <v>12546</v>
      </c>
      <c r="K983" s="215" t="s">
        <v>12547</v>
      </c>
      <c r="L983" s="20">
        <f t="shared" si="16"/>
        <v>25</v>
      </c>
      <c r="M983" s="20">
        <f t="shared" si="17"/>
        <v>3</v>
      </c>
      <c r="N983" s="20">
        <f t="shared" si="18"/>
        <v>2022</v>
      </c>
      <c r="O983" s="20">
        <v>72</v>
      </c>
      <c r="P983" s="209">
        <f t="shared" si="19"/>
        <v>46837</v>
      </c>
      <c r="Q983" s="20"/>
      <c r="R983" s="20" t="s">
        <v>23570</v>
      </c>
      <c r="S983" s="19" t="s">
        <v>23572</v>
      </c>
      <c r="T983" s="19" t="s">
        <v>23573</v>
      </c>
      <c r="U983" s="19" t="s">
        <v>804</v>
      </c>
      <c r="V983" s="209">
        <v>36054</v>
      </c>
      <c r="W983" s="20" t="s">
        <v>44</v>
      </c>
      <c r="X983" s="20">
        <v>17</v>
      </c>
      <c r="Y983" s="33" t="s">
        <v>12735</v>
      </c>
      <c r="Z983" s="19" t="s">
        <v>234</v>
      </c>
      <c r="AA983" s="20" t="s">
        <v>5824</v>
      </c>
      <c r="AB983" s="19" t="s">
        <v>5825</v>
      </c>
      <c r="AC983" s="20" t="s">
        <v>14386</v>
      </c>
    </row>
    <row r="984" spans="1:29" ht="22.5" customHeight="1" x14ac:dyDescent="0.35">
      <c r="A984" s="33">
        <v>982</v>
      </c>
      <c r="B984" s="20" t="s">
        <v>23574</v>
      </c>
      <c r="C984" s="20" t="s">
        <v>50</v>
      </c>
      <c r="D984" s="20" t="str">
        <f t="shared" si="15"/>
        <v>NTĐang học</v>
      </c>
      <c r="E984" s="20" t="s">
        <v>6332</v>
      </c>
      <c r="F984" s="20" t="s">
        <v>78</v>
      </c>
      <c r="G984" s="20" t="s">
        <v>5263</v>
      </c>
      <c r="H984" s="20" t="s">
        <v>6139</v>
      </c>
      <c r="I984" s="20" t="s">
        <v>23575</v>
      </c>
      <c r="J984" s="33" t="s">
        <v>12546</v>
      </c>
      <c r="K984" s="215" t="s">
        <v>12547</v>
      </c>
      <c r="L984" s="20">
        <f t="shared" si="16"/>
        <v>25</v>
      </c>
      <c r="M984" s="20">
        <f t="shared" si="17"/>
        <v>3</v>
      </c>
      <c r="N984" s="20">
        <f t="shared" si="18"/>
        <v>2022</v>
      </c>
      <c r="O984" s="20">
        <v>72</v>
      </c>
      <c r="P984" s="209">
        <f t="shared" si="19"/>
        <v>46837</v>
      </c>
      <c r="Q984" s="20"/>
      <c r="R984" s="20" t="s">
        <v>23574</v>
      </c>
      <c r="S984" s="19" t="s">
        <v>23576</v>
      </c>
      <c r="T984" s="19" t="s">
        <v>1063</v>
      </c>
      <c r="U984" s="19" t="s">
        <v>4109</v>
      </c>
      <c r="V984" s="209">
        <v>34706</v>
      </c>
      <c r="W984" s="20" t="s">
        <v>44</v>
      </c>
      <c r="X984" s="20">
        <v>17</v>
      </c>
      <c r="Y984" s="33" t="s">
        <v>12735</v>
      </c>
      <c r="Z984" s="19" t="s">
        <v>234</v>
      </c>
      <c r="AA984" s="20" t="s">
        <v>5824</v>
      </c>
      <c r="AB984" s="19" t="s">
        <v>5825</v>
      </c>
      <c r="AC984" s="20" t="s">
        <v>14386</v>
      </c>
    </row>
    <row r="985" spans="1:29" ht="22.5" customHeight="1" x14ac:dyDescent="0.35">
      <c r="A985" s="33">
        <v>983</v>
      </c>
      <c r="B985" s="20" t="s">
        <v>23577</v>
      </c>
      <c r="C985" s="20" t="s">
        <v>50</v>
      </c>
      <c r="D985" s="20" t="str">
        <f t="shared" si="15"/>
        <v>NTĐang học</v>
      </c>
      <c r="E985" s="20" t="s">
        <v>6332</v>
      </c>
      <c r="F985" s="20" t="s">
        <v>78</v>
      </c>
      <c r="G985" s="20" t="s">
        <v>5263</v>
      </c>
      <c r="H985" s="20" t="s">
        <v>6139</v>
      </c>
      <c r="I985" s="20" t="s">
        <v>23578</v>
      </c>
      <c r="J985" s="33" t="s">
        <v>12546</v>
      </c>
      <c r="K985" s="215" t="s">
        <v>12547</v>
      </c>
      <c r="L985" s="20">
        <f t="shared" si="16"/>
        <v>25</v>
      </c>
      <c r="M985" s="20">
        <f t="shared" si="17"/>
        <v>3</v>
      </c>
      <c r="N985" s="20">
        <f t="shared" si="18"/>
        <v>2022</v>
      </c>
      <c r="O985" s="20">
        <v>72</v>
      </c>
      <c r="P985" s="209">
        <f t="shared" si="19"/>
        <v>46837</v>
      </c>
      <c r="Q985" s="20"/>
      <c r="R985" s="20" t="s">
        <v>23577</v>
      </c>
      <c r="S985" s="19" t="s">
        <v>14149</v>
      </c>
      <c r="T985" s="19" t="s">
        <v>493</v>
      </c>
      <c r="U985" s="19" t="s">
        <v>1108</v>
      </c>
      <c r="V985" s="209">
        <v>35858</v>
      </c>
      <c r="W985" s="20" t="s">
        <v>44</v>
      </c>
      <c r="X985" s="20">
        <v>17</v>
      </c>
      <c r="Y985" s="33" t="s">
        <v>12735</v>
      </c>
      <c r="Z985" s="19" t="s">
        <v>234</v>
      </c>
      <c r="AA985" s="20" t="s">
        <v>5824</v>
      </c>
      <c r="AB985" s="19" t="s">
        <v>5825</v>
      </c>
      <c r="AC985" s="20" t="s">
        <v>14386</v>
      </c>
    </row>
    <row r="986" spans="1:29" ht="22.5" customHeight="1" x14ac:dyDescent="0.35">
      <c r="A986" s="33">
        <v>984</v>
      </c>
      <c r="B986" s="20" t="s">
        <v>23579</v>
      </c>
      <c r="C986" s="20" t="s">
        <v>50</v>
      </c>
      <c r="D986" s="20" t="str">
        <f t="shared" si="15"/>
        <v>NTĐang học</v>
      </c>
      <c r="E986" s="20" t="s">
        <v>6332</v>
      </c>
      <c r="F986" s="20" t="s">
        <v>78</v>
      </c>
      <c r="G986" s="20" t="s">
        <v>5263</v>
      </c>
      <c r="H986" s="20" t="s">
        <v>6139</v>
      </c>
      <c r="I986" s="20" t="s">
        <v>23580</v>
      </c>
      <c r="J986" s="33" t="s">
        <v>12546</v>
      </c>
      <c r="K986" s="215" t="s">
        <v>12547</v>
      </c>
      <c r="L986" s="20">
        <f t="shared" si="16"/>
        <v>25</v>
      </c>
      <c r="M986" s="20">
        <f t="shared" si="17"/>
        <v>3</v>
      </c>
      <c r="N986" s="20">
        <f t="shared" si="18"/>
        <v>2022</v>
      </c>
      <c r="O986" s="20">
        <v>72</v>
      </c>
      <c r="P986" s="209">
        <f t="shared" si="19"/>
        <v>46837</v>
      </c>
      <c r="Q986" s="20"/>
      <c r="R986" s="20" t="s">
        <v>23579</v>
      </c>
      <c r="S986" s="19" t="s">
        <v>23581</v>
      </c>
      <c r="T986" s="19" t="s">
        <v>9807</v>
      </c>
      <c r="U986" s="19" t="s">
        <v>241</v>
      </c>
      <c r="V986" s="209">
        <v>33805</v>
      </c>
      <c r="W986" s="20" t="s">
        <v>44</v>
      </c>
      <c r="X986" s="20">
        <v>17</v>
      </c>
      <c r="Y986" s="33" t="s">
        <v>12735</v>
      </c>
      <c r="Z986" s="19" t="s">
        <v>234</v>
      </c>
      <c r="AA986" s="20" t="s">
        <v>5824</v>
      </c>
      <c r="AB986" s="19" t="s">
        <v>5825</v>
      </c>
      <c r="AC986" s="20" t="s">
        <v>14386</v>
      </c>
    </row>
    <row r="987" spans="1:29" ht="22.5" customHeight="1" x14ac:dyDescent="0.35">
      <c r="A987" s="33">
        <v>985</v>
      </c>
      <c r="B987" s="20" t="s">
        <v>23582</v>
      </c>
      <c r="C987" s="20" t="s">
        <v>50</v>
      </c>
      <c r="D987" s="20" t="str">
        <f t="shared" si="15"/>
        <v>NTĐang học</v>
      </c>
      <c r="E987" s="20" t="s">
        <v>6332</v>
      </c>
      <c r="F987" s="20" t="s">
        <v>78</v>
      </c>
      <c r="G987" s="20" t="s">
        <v>5263</v>
      </c>
      <c r="H987" s="20" t="s">
        <v>6139</v>
      </c>
      <c r="I987" s="20" t="s">
        <v>23583</v>
      </c>
      <c r="J987" s="33" t="s">
        <v>12546</v>
      </c>
      <c r="K987" s="215" t="s">
        <v>12547</v>
      </c>
      <c r="L987" s="20">
        <f t="shared" si="16"/>
        <v>25</v>
      </c>
      <c r="M987" s="20">
        <f t="shared" si="17"/>
        <v>3</v>
      </c>
      <c r="N987" s="20">
        <f t="shared" si="18"/>
        <v>2022</v>
      </c>
      <c r="O987" s="20">
        <v>72</v>
      </c>
      <c r="P987" s="209">
        <f t="shared" si="19"/>
        <v>46837</v>
      </c>
      <c r="Q987" s="20"/>
      <c r="R987" s="20" t="s">
        <v>23582</v>
      </c>
      <c r="S987" s="19" t="s">
        <v>23584</v>
      </c>
      <c r="T987" s="19" t="s">
        <v>2798</v>
      </c>
      <c r="U987" s="19" t="s">
        <v>763</v>
      </c>
      <c r="V987" s="209">
        <v>32768</v>
      </c>
      <c r="W987" s="20" t="s">
        <v>75</v>
      </c>
      <c r="X987" s="20">
        <v>17</v>
      </c>
      <c r="Y987" s="33" t="s">
        <v>12735</v>
      </c>
      <c r="Z987" s="19" t="s">
        <v>234</v>
      </c>
      <c r="AA987" s="20" t="s">
        <v>5824</v>
      </c>
      <c r="AB987" s="19" t="s">
        <v>5825</v>
      </c>
      <c r="AC987" s="20" t="s">
        <v>14386</v>
      </c>
    </row>
    <row r="988" spans="1:29" ht="22.5" customHeight="1" x14ac:dyDescent="0.35">
      <c r="A988" s="33">
        <v>986</v>
      </c>
      <c r="B988" s="20" t="s">
        <v>23585</v>
      </c>
      <c r="C988" s="20" t="s">
        <v>50</v>
      </c>
      <c r="D988" s="20" t="str">
        <f t="shared" si="15"/>
        <v>DTĐang học</v>
      </c>
      <c r="E988" s="20" t="s">
        <v>6332</v>
      </c>
      <c r="F988" s="20" t="s">
        <v>78</v>
      </c>
      <c r="G988" s="20" t="s">
        <v>5263</v>
      </c>
      <c r="H988" s="20" t="s">
        <v>5916</v>
      </c>
      <c r="I988" s="20" t="s">
        <v>23586</v>
      </c>
      <c r="J988" s="33" t="s">
        <v>155</v>
      </c>
      <c r="K988" s="215" t="s">
        <v>156</v>
      </c>
      <c r="L988" s="20">
        <f t="shared" si="16"/>
        <v>17</v>
      </c>
      <c r="M988" s="20">
        <f t="shared" si="17"/>
        <v>5</v>
      </c>
      <c r="N988" s="20">
        <f t="shared" si="18"/>
        <v>2022</v>
      </c>
      <c r="O988" s="20">
        <v>72</v>
      </c>
      <c r="P988" s="209">
        <f t="shared" si="19"/>
        <v>46890</v>
      </c>
      <c r="Q988" s="20"/>
      <c r="R988" s="20" t="s">
        <v>23585</v>
      </c>
      <c r="S988" s="19" t="s">
        <v>23587</v>
      </c>
      <c r="T988" s="19" t="s">
        <v>298</v>
      </c>
      <c r="U988" s="19" t="s">
        <v>4109</v>
      </c>
      <c r="V988" s="209">
        <v>33032</v>
      </c>
      <c r="W988" s="20" t="s">
        <v>44</v>
      </c>
      <c r="X988" s="20">
        <v>17</v>
      </c>
      <c r="Y988" s="33" t="s">
        <v>11368</v>
      </c>
      <c r="Z988" s="19" t="s">
        <v>46</v>
      </c>
      <c r="AA988" s="20" t="s">
        <v>6178</v>
      </c>
      <c r="AB988" s="19" t="s">
        <v>6179</v>
      </c>
      <c r="AC988" s="20" t="s">
        <v>14386</v>
      </c>
    </row>
    <row r="989" spans="1:29" ht="22.5" customHeight="1" x14ac:dyDescent="0.35">
      <c r="A989" s="33">
        <v>987</v>
      </c>
      <c r="B989" s="20" t="s">
        <v>23588</v>
      </c>
      <c r="C989" s="20" t="s">
        <v>50</v>
      </c>
      <c r="D989" s="20" t="str">
        <f t="shared" si="15"/>
        <v>DTĐang học</v>
      </c>
      <c r="E989" s="20" t="s">
        <v>6332</v>
      </c>
      <c r="F989" s="20" t="s">
        <v>78</v>
      </c>
      <c r="G989" s="20" t="s">
        <v>5263</v>
      </c>
      <c r="H989" s="20" t="s">
        <v>5916</v>
      </c>
      <c r="I989" s="20" t="s">
        <v>23589</v>
      </c>
      <c r="J989" s="33" t="s">
        <v>148</v>
      </c>
      <c r="K989" s="215" t="s">
        <v>149</v>
      </c>
      <c r="L989" s="20">
        <f t="shared" si="16"/>
        <v>26</v>
      </c>
      <c r="M989" s="20">
        <f t="shared" si="17"/>
        <v>4</v>
      </c>
      <c r="N989" s="20">
        <f t="shared" si="18"/>
        <v>2022</v>
      </c>
      <c r="O989" s="20">
        <v>72</v>
      </c>
      <c r="P989" s="209">
        <f t="shared" si="19"/>
        <v>46869</v>
      </c>
      <c r="Q989" s="20"/>
      <c r="R989" s="20" t="s">
        <v>23588</v>
      </c>
      <c r="S989" s="19" t="s">
        <v>23590</v>
      </c>
      <c r="T989" s="19" t="s">
        <v>23591</v>
      </c>
      <c r="U989" s="19" t="s">
        <v>731</v>
      </c>
      <c r="V989" s="209">
        <v>34000</v>
      </c>
      <c r="W989" s="20" t="s">
        <v>75</v>
      </c>
      <c r="X989" s="20">
        <v>17</v>
      </c>
      <c r="Y989" s="33" t="s">
        <v>23592</v>
      </c>
      <c r="Z989" s="19" t="s">
        <v>62</v>
      </c>
      <c r="AA989" s="20" t="s">
        <v>6178</v>
      </c>
      <c r="AB989" s="19" t="s">
        <v>6179</v>
      </c>
      <c r="AC989" s="20" t="s">
        <v>14386</v>
      </c>
    </row>
    <row r="990" spans="1:29" ht="22.5" customHeight="1" x14ac:dyDescent="0.35">
      <c r="A990" s="33">
        <v>988</v>
      </c>
      <c r="B990" s="20" t="s">
        <v>23593</v>
      </c>
      <c r="C990" s="20" t="s">
        <v>50</v>
      </c>
      <c r="D990" s="20" t="str">
        <f t="shared" si="15"/>
        <v>DTĐang học</v>
      </c>
      <c r="E990" s="20" t="s">
        <v>6332</v>
      </c>
      <c r="F990" s="20" t="s">
        <v>78</v>
      </c>
      <c r="G990" s="20" t="s">
        <v>5263</v>
      </c>
      <c r="H990" s="20" t="s">
        <v>5916</v>
      </c>
      <c r="I990" s="20" t="s">
        <v>23594</v>
      </c>
      <c r="J990" s="33" t="s">
        <v>1417</v>
      </c>
      <c r="K990" s="215" t="s">
        <v>1418</v>
      </c>
      <c r="L990" s="20">
        <f t="shared" si="16"/>
        <v>26</v>
      </c>
      <c r="M990" s="20">
        <f t="shared" si="17"/>
        <v>5</v>
      </c>
      <c r="N990" s="20">
        <f t="shared" si="18"/>
        <v>2022</v>
      </c>
      <c r="O990" s="20">
        <v>72</v>
      </c>
      <c r="P990" s="209">
        <f t="shared" si="19"/>
        <v>46899</v>
      </c>
      <c r="Q990" s="20"/>
      <c r="R990" s="20" t="s">
        <v>23593</v>
      </c>
      <c r="S990" s="19" t="s">
        <v>5293</v>
      </c>
      <c r="T990" s="19" t="s">
        <v>172</v>
      </c>
      <c r="U990" s="19" t="s">
        <v>864</v>
      </c>
      <c r="V990" s="210">
        <v>30246</v>
      </c>
      <c r="W990" s="20" t="s">
        <v>44</v>
      </c>
      <c r="X990" s="20">
        <v>17</v>
      </c>
      <c r="Y990" s="33" t="s">
        <v>23595</v>
      </c>
      <c r="Z990" s="19" t="s">
        <v>121</v>
      </c>
      <c r="AA990" s="20" t="s">
        <v>6178</v>
      </c>
      <c r="AB990" s="19" t="s">
        <v>6179</v>
      </c>
      <c r="AC990" s="20" t="s">
        <v>14386</v>
      </c>
    </row>
    <row r="991" spans="1:29" ht="22.5" customHeight="1" x14ac:dyDescent="0.35">
      <c r="A991" s="33">
        <v>989</v>
      </c>
      <c r="B991" s="20" t="s">
        <v>23596</v>
      </c>
      <c r="C991" s="20" t="s">
        <v>50</v>
      </c>
      <c r="D991" s="20" t="str">
        <f t="shared" si="15"/>
        <v>DTĐang học</v>
      </c>
      <c r="E991" s="20" t="s">
        <v>6332</v>
      </c>
      <c r="F991" s="20" t="s">
        <v>78</v>
      </c>
      <c r="G991" s="20" t="s">
        <v>5263</v>
      </c>
      <c r="H991" s="20" t="s">
        <v>5916</v>
      </c>
      <c r="I991" s="20" t="s">
        <v>23597</v>
      </c>
      <c r="J991" s="33" t="s">
        <v>168</v>
      </c>
      <c r="K991" s="215" t="s">
        <v>169</v>
      </c>
      <c r="L991" s="20">
        <f t="shared" si="16"/>
        <v>4</v>
      </c>
      <c r="M991" s="20">
        <f t="shared" si="17"/>
        <v>3</v>
      </c>
      <c r="N991" s="20">
        <f t="shared" si="18"/>
        <v>2022</v>
      </c>
      <c r="O991" s="20">
        <v>72</v>
      </c>
      <c r="P991" s="209">
        <f t="shared" si="19"/>
        <v>46816</v>
      </c>
      <c r="Q991" s="20"/>
      <c r="R991" s="20" t="s">
        <v>23596</v>
      </c>
      <c r="S991" s="19" t="s">
        <v>23598</v>
      </c>
      <c r="T991" s="19" t="s">
        <v>23599</v>
      </c>
      <c r="U991" s="19" t="s">
        <v>255</v>
      </c>
      <c r="V991" s="209">
        <v>27395</v>
      </c>
      <c r="W991" s="20" t="s">
        <v>44</v>
      </c>
      <c r="X991" s="20">
        <v>17</v>
      </c>
      <c r="Y991" s="33" t="s">
        <v>11403</v>
      </c>
      <c r="Z991" s="19" t="s">
        <v>234</v>
      </c>
      <c r="AA991" s="20" t="s">
        <v>6178</v>
      </c>
      <c r="AB991" s="19" t="s">
        <v>6179</v>
      </c>
      <c r="AC991" s="20" t="s">
        <v>14386</v>
      </c>
    </row>
    <row r="992" spans="1:29" ht="22.5" customHeight="1" x14ac:dyDescent="0.35">
      <c r="A992" s="33">
        <v>990</v>
      </c>
      <c r="B992" s="20" t="s">
        <v>23600</v>
      </c>
      <c r="C992" s="20" t="s">
        <v>50</v>
      </c>
      <c r="D992" s="20" t="str">
        <f t="shared" si="15"/>
        <v>DTĐang học</v>
      </c>
      <c r="E992" s="20" t="s">
        <v>6332</v>
      </c>
      <c r="F992" s="20" t="s">
        <v>78</v>
      </c>
      <c r="G992" s="20" t="s">
        <v>5263</v>
      </c>
      <c r="H992" s="20" t="s">
        <v>5916</v>
      </c>
      <c r="I992" s="20" t="s">
        <v>23601</v>
      </c>
      <c r="J992" s="33" t="s">
        <v>168</v>
      </c>
      <c r="K992" s="215" t="s">
        <v>169</v>
      </c>
      <c r="L992" s="20">
        <f t="shared" si="16"/>
        <v>4</v>
      </c>
      <c r="M992" s="20">
        <f t="shared" si="17"/>
        <v>3</v>
      </c>
      <c r="N992" s="20">
        <f t="shared" si="18"/>
        <v>2022</v>
      </c>
      <c r="O992" s="20">
        <v>72</v>
      </c>
      <c r="P992" s="209">
        <f t="shared" si="19"/>
        <v>46816</v>
      </c>
      <c r="Q992" s="20"/>
      <c r="R992" s="20" t="s">
        <v>23600</v>
      </c>
      <c r="S992" s="19" t="s">
        <v>23602</v>
      </c>
      <c r="T992" s="19" t="s">
        <v>23603</v>
      </c>
      <c r="U992" s="19" t="s">
        <v>260</v>
      </c>
      <c r="V992" s="209">
        <v>35315</v>
      </c>
      <c r="W992" s="20" t="s">
        <v>44</v>
      </c>
      <c r="X992" s="20">
        <v>17</v>
      </c>
      <c r="Y992" s="33" t="s">
        <v>11403</v>
      </c>
      <c r="Z992" s="19" t="s">
        <v>234</v>
      </c>
      <c r="AA992" s="20" t="s">
        <v>6178</v>
      </c>
      <c r="AB992" s="19" t="s">
        <v>6179</v>
      </c>
      <c r="AC992" s="20" t="s">
        <v>14386</v>
      </c>
    </row>
    <row r="993" spans="1:29" ht="22.5" customHeight="1" x14ac:dyDescent="0.35">
      <c r="A993" s="33">
        <v>991</v>
      </c>
      <c r="B993" s="20" t="s">
        <v>23604</v>
      </c>
      <c r="C993" s="20" t="s">
        <v>50</v>
      </c>
      <c r="D993" s="20" t="str">
        <f t="shared" si="15"/>
        <v>DTĐang học</v>
      </c>
      <c r="E993" s="20" t="s">
        <v>6332</v>
      </c>
      <c r="F993" s="20" t="s">
        <v>78</v>
      </c>
      <c r="G993" s="20" t="s">
        <v>5263</v>
      </c>
      <c r="H993" s="20" t="s">
        <v>5916</v>
      </c>
      <c r="I993" s="20" t="s">
        <v>23605</v>
      </c>
      <c r="J993" s="33" t="s">
        <v>168</v>
      </c>
      <c r="K993" s="215" t="s">
        <v>169</v>
      </c>
      <c r="L993" s="20">
        <f t="shared" si="16"/>
        <v>4</v>
      </c>
      <c r="M993" s="20">
        <f t="shared" si="17"/>
        <v>3</v>
      </c>
      <c r="N993" s="20">
        <f t="shared" si="18"/>
        <v>2022</v>
      </c>
      <c r="O993" s="20">
        <v>72</v>
      </c>
      <c r="P993" s="209">
        <f t="shared" si="19"/>
        <v>46816</v>
      </c>
      <c r="Q993" s="20"/>
      <c r="R993" s="20" t="s">
        <v>23604</v>
      </c>
      <c r="S993" s="19" t="s">
        <v>1323</v>
      </c>
      <c r="T993" s="19" t="s">
        <v>172</v>
      </c>
      <c r="U993" s="19" t="s">
        <v>119</v>
      </c>
      <c r="V993" s="209">
        <v>36063</v>
      </c>
      <c r="W993" s="20" t="s">
        <v>44</v>
      </c>
      <c r="X993" s="20">
        <v>17</v>
      </c>
      <c r="Y993" s="33" t="s">
        <v>11403</v>
      </c>
      <c r="Z993" s="19" t="s">
        <v>234</v>
      </c>
      <c r="AA993" s="20" t="s">
        <v>6178</v>
      </c>
      <c r="AB993" s="19" t="s">
        <v>6179</v>
      </c>
      <c r="AC993" s="20" t="s">
        <v>14386</v>
      </c>
    </row>
    <row r="994" spans="1:29" ht="22.5" customHeight="1" x14ac:dyDescent="0.35">
      <c r="A994" s="33">
        <v>992</v>
      </c>
      <c r="B994" s="20" t="s">
        <v>23606</v>
      </c>
      <c r="C994" s="20" t="s">
        <v>50</v>
      </c>
      <c r="D994" s="20" t="str">
        <f t="shared" si="15"/>
        <v>DTĐang học</v>
      </c>
      <c r="E994" s="20" t="s">
        <v>6332</v>
      </c>
      <c r="F994" s="20" t="s">
        <v>78</v>
      </c>
      <c r="G994" s="20" t="s">
        <v>5263</v>
      </c>
      <c r="H994" s="20" t="s">
        <v>5916</v>
      </c>
      <c r="I994" s="20" t="s">
        <v>23607</v>
      </c>
      <c r="J994" s="33" t="s">
        <v>267</v>
      </c>
      <c r="K994" s="215" t="s">
        <v>268</v>
      </c>
      <c r="L994" s="20">
        <f t="shared" si="16"/>
        <v>21</v>
      </c>
      <c r="M994" s="20">
        <f t="shared" si="17"/>
        <v>3</v>
      </c>
      <c r="N994" s="20">
        <f t="shared" si="18"/>
        <v>2022</v>
      </c>
      <c r="O994" s="20">
        <v>72</v>
      </c>
      <c r="P994" s="209">
        <f t="shared" si="19"/>
        <v>46833</v>
      </c>
      <c r="Q994" s="20"/>
      <c r="R994" s="20" t="s">
        <v>23606</v>
      </c>
      <c r="S994" s="19" t="s">
        <v>23608</v>
      </c>
      <c r="T994" s="19" t="s">
        <v>23609</v>
      </c>
      <c r="U994" s="19" t="s">
        <v>144</v>
      </c>
      <c r="V994" s="209">
        <v>34963</v>
      </c>
      <c r="W994" s="20" t="s">
        <v>44</v>
      </c>
      <c r="X994" s="20">
        <v>17</v>
      </c>
      <c r="Y994" s="33" t="s">
        <v>11403</v>
      </c>
      <c r="Z994" s="19" t="s">
        <v>234</v>
      </c>
      <c r="AA994" s="20" t="s">
        <v>6178</v>
      </c>
      <c r="AB994" s="19" t="s">
        <v>6179</v>
      </c>
      <c r="AC994" s="20" t="s">
        <v>14386</v>
      </c>
    </row>
    <row r="995" spans="1:29" ht="22.5" customHeight="1" x14ac:dyDescent="0.35">
      <c r="A995" s="33">
        <v>993</v>
      </c>
      <c r="B995" s="20" t="s">
        <v>23610</v>
      </c>
      <c r="C995" s="20" t="s">
        <v>50</v>
      </c>
      <c r="D995" s="20" t="str">
        <f t="shared" si="15"/>
        <v>DTĐang học</v>
      </c>
      <c r="E995" s="20" t="s">
        <v>6332</v>
      </c>
      <c r="F995" s="20" t="s">
        <v>78</v>
      </c>
      <c r="G995" s="20" t="s">
        <v>5263</v>
      </c>
      <c r="H995" s="20" t="s">
        <v>5916</v>
      </c>
      <c r="I995" s="20" t="s">
        <v>23611</v>
      </c>
      <c r="J995" s="33" t="s">
        <v>267</v>
      </c>
      <c r="K995" s="215" t="s">
        <v>268</v>
      </c>
      <c r="L995" s="20">
        <f t="shared" si="16"/>
        <v>21</v>
      </c>
      <c r="M995" s="20">
        <f t="shared" si="17"/>
        <v>3</v>
      </c>
      <c r="N995" s="20">
        <f t="shared" si="18"/>
        <v>2022</v>
      </c>
      <c r="O995" s="20">
        <v>72</v>
      </c>
      <c r="P995" s="209">
        <f t="shared" si="19"/>
        <v>46833</v>
      </c>
      <c r="Q995" s="20"/>
      <c r="R995" s="20" t="s">
        <v>23610</v>
      </c>
      <c r="S995" s="19" t="s">
        <v>23612</v>
      </c>
      <c r="T995" s="19" t="s">
        <v>1783</v>
      </c>
      <c r="U995" s="19" t="s">
        <v>73</v>
      </c>
      <c r="V995" s="209">
        <v>33008</v>
      </c>
      <c r="W995" s="20" t="s">
        <v>75</v>
      </c>
      <c r="X995" s="20">
        <v>17</v>
      </c>
      <c r="Y995" s="33" t="s">
        <v>11403</v>
      </c>
      <c r="Z995" s="19" t="s">
        <v>234</v>
      </c>
      <c r="AA995" s="20" t="s">
        <v>6178</v>
      </c>
      <c r="AB995" s="19" t="s">
        <v>6179</v>
      </c>
      <c r="AC995" s="20" t="s">
        <v>14386</v>
      </c>
    </row>
    <row r="996" spans="1:29" ht="22.5" customHeight="1" x14ac:dyDescent="0.35">
      <c r="A996" s="33">
        <v>994</v>
      </c>
      <c r="B996" s="20" t="s">
        <v>23613</v>
      </c>
      <c r="C996" s="20" t="s">
        <v>50</v>
      </c>
      <c r="D996" s="20" t="str">
        <f t="shared" si="15"/>
        <v>DTĐang học</v>
      </c>
      <c r="E996" s="20" t="s">
        <v>6332</v>
      </c>
      <c r="F996" s="20" t="s">
        <v>78</v>
      </c>
      <c r="G996" s="20" t="s">
        <v>5263</v>
      </c>
      <c r="H996" s="20" t="s">
        <v>5916</v>
      </c>
      <c r="I996" s="20" t="s">
        <v>23614</v>
      </c>
      <c r="J996" s="33" t="s">
        <v>139</v>
      </c>
      <c r="K996" s="215" t="s">
        <v>140</v>
      </c>
      <c r="L996" s="20">
        <f t="shared" si="16"/>
        <v>31</v>
      </c>
      <c r="M996" s="20">
        <f t="shared" si="17"/>
        <v>5</v>
      </c>
      <c r="N996" s="20">
        <f t="shared" si="18"/>
        <v>2022</v>
      </c>
      <c r="O996" s="20">
        <v>72</v>
      </c>
      <c r="P996" s="209">
        <f t="shared" si="19"/>
        <v>46904</v>
      </c>
      <c r="Q996" s="20"/>
      <c r="R996" s="20" t="s">
        <v>23613</v>
      </c>
      <c r="S996" s="19" t="s">
        <v>23615</v>
      </c>
      <c r="T996" s="19" t="s">
        <v>23616</v>
      </c>
      <c r="U996" s="19" t="s">
        <v>14901</v>
      </c>
      <c r="V996" s="210">
        <v>33164</v>
      </c>
      <c r="W996" s="20" t="s">
        <v>44</v>
      </c>
      <c r="X996" s="20">
        <v>17</v>
      </c>
      <c r="Y996" s="33" t="s">
        <v>11403</v>
      </c>
      <c r="Z996" s="19" t="s">
        <v>234</v>
      </c>
      <c r="AA996" s="20" t="s">
        <v>6178</v>
      </c>
      <c r="AB996" s="19" t="s">
        <v>6179</v>
      </c>
      <c r="AC996" s="20" t="s">
        <v>14386</v>
      </c>
    </row>
    <row r="997" spans="1:29" ht="22.5" customHeight="1" x14ac:dyDescent="0.35">
      <c r="A997" s="33">
        <v>995</v>
      </c>
      <c r="B997" s="20" t="s">
        <v>23617</v>
      </c>
      <c r="C997" s="20" t="s">
        <v>50</v>
      </c>
      <c r="D997" s="20" t="str">
        <f t="shared" si="15"/>
        <v>DTĐang học</v>
      </c>
      <c r="E997" s="20" t="s">
        <v>6332</v>
      </c>
      <c r="F997" s="20" t="s">
        <v>78</v>
      </c>
      <c r="G997" s="20" t="s">
        <v>5263</v>
      </c>
      <c r="H997" s="20" t="s">
        <v>5916</v>
      </c>
      <c r="I997" s="20" t="s">
        <v>23618</v>
      </c>
      <c r="J997" s="33" t="s">
        <v>139</v>
      </c>
      <c r="K997" s="215" t="s">
        <v>140</v>
      </c>
      <c r="L997" s="20">
        <f t="shared" si="16"/>
        <v>31</v>
      </c>
      <c r="M997" s="20">
        <f t="shared" si="17"/>
        <v>5</v>
      </c>
      <c r="N997" s="20">
        <f t="shared" si="18"/>
        <v>2022</v>
      </c>
      <c r="O997" s="20">
        <v>72</v>
      </c>
      <c r="P997" s="209">
        <f t="shared" si="19"/>
        <v>46904</v>
      </c>
      <c r="Q997" s="20"/>
      <c r="R997" s="20" t="s">
        <v>23617</v>
      </c>
      <c r="S997" s="19" t="s">
        <v>4274</v>
      </c>
      <c r="T997" s="19" t="s">
        <v>658</v>
      </c>
      <c r="U997" s="19" t="s">
        <v>3856</v>
      </c>
      <c r="V997" s="209">
        <v>33630</v>
      </c>
      <c r="W997" s="20" t="s">
        <v>75</v>
      </c>
      <c r="X997" s="20">
        <v>17</v>
      </c>
      <c r="Y997" s="33" t="s">
        <v>11403</v>
      </c>
      <c r="Z997" s="19" t="s">
        <v>234</v>
      </c>
      <c r="AA997" s="20" t="s">
        <v>6178</v>
      </c>
      <c r="AB997" s="19" t="s">
        <v>6179</v>
      </c>
      <c r="AC997" s="20" t="s">
        <v>14386</v>
      </c>
    </row>
    <row r="998" spans="1:29" ht="22.5" customHeight="1" x14ac:dyDescent="0.35">
      <c r="A998" s="33">
        <v>996</v>
      </c>
      <c r="B998" s="20" t="s">
        <v>23619</v>
      </c>
      <c r="C998" s="20" t="s">
        <v>50</v>
      </c>
      <c r="D998" s="20" t="str">
        <f t="shared" si="15"/>
        <v>DTĐang học</v>
      </c>
      <c r="E998" s="20" t="s">
        <v>6332</v>
      </c>
      <c r="F998" s="20" t="s">
        <v>78</v>
      </c>
      <c r="G998" s="20" t="s">
        <v>5263</v>
      </c>
      <c r="H998" s="20" t="s">
        <v>5916</v>
      </c>
      <c r="I998" s="20" t="s">
        <v>23620</v>
      </c>
      <c r="J998" s="33" t="s">
        <v>347</v>
      </c>
      <c r="K998" s="215" t="s">
        <v>348</v>
      </c>
      <c r="L998" s="20">
        <f t="shared" si="16"/>
        <v>30</v>
      </c>
      <c r="M998" s="20">
        <f t="shared" si="17"/>
        <v>3</v>
      </c>
      <c r="N998" s="20">
        <f t="shared" si="18"/>
        <v>2022</v>
      </c>
      <c r="O998" s="20">
        <v>72</v>
      </c>
      <c r="P998" s="209">
        <f t="shared" si="19"/>
        <v>46842</v>
      </c>
      <c r="Q998" s="20"/>
      <c r="R998" s="20" t="s">
        <v>23619</v>
      </c>
      <c r="S998" s="19" t="s">
        <v>23621</v>
      </c>
      <c r="T998" s="19" t="s">
        <v>834</v>
      </c>
      <c r="U998" s="19" t="s">
        <v>265</v>
      </c>
      <c r="V998" s="209">
        <v>32450</v>
      </c>
      <c r="W998" s="20" t="s">
        <v>44</v>
      </c>
      <c r="X998" s="20">
        <v>17</v>
      </c>
      <c r="Y998" s="33" t="s">
        <v>11403</v>
      </c>
      <c r="Z998" s="19" t="s">
        <v>234</v>
      </c>
      <c r="AA998" s="20" t="s">
        <v>6178</v>
      </c>
      <c r="AB998" s="19" t="s">
        <v>6179</v>
      </c>
      <c r="AC998" s="20" t="s">
        <v>14386</v>
      </c>
    </row>
    <row r="999" spans="1:29" ht="22.5" customHeight="1" x14ac:dyDescent="0.35">
      <c r="A999" s="33">
        <v>997</v>
      </c>
      <c r="B999" s="20" t="s">
        <v>23622</v>
      </c>
      <c r="C999" s="20" t="s">
        <v>50</v>
      </c>
      <c r="D999" s="20" t="str">
        <f t="shared" si="15"/>
        <v>DTĐang học</v>
      </c>
      <c r="E999" s="20" t="s">
        <v>6332</v>
      </c>
      <c r="F999" s="20" t="s">
        <v>78</v>
      </c>
      <c r="G999" s="20" t="s">
        <v>5263</v>
      </c>
      <c r="H999" s="20" t="s">
        <v>5916</v>
      </c>
      <c r="I999" s="20" t="s">
        <v>23623</v>
      </c>
      <c r="J999" s="33" t="s">
        <v>190</v>
      </c>
      <c r="K999" s="215" t="s">
        <v>191</v>
      </c>
      <c r="L999" s="20">
        <f t="shared" si="16"/>
        <v>7</v>
      </c>
      <c r="M999" s="20">
        <f t="shared" si="17"/>
        <v>4</v>
      </c>
      <c r="N999" s="20">
        <f t="shared" si="18"/>
        <v>2022</v>
      </c>
      <c r="O999" s="20">
        <v>72</v>
      </c>
      <c r="P999" s="209">
        <f t="shared" si="19"/>
        <v>46850</v>
      </c>
      <c r="Q999" s="20"/>
      <c r="R999" s="20" t="s">
        <v>23622</v>
      </c>
      <c r="S999" s="19" t="s">
        <v>23624</v>
      </c>
      <c r="T999" s="19" t="s">
        <v>23625</v>
      </c>
      <c r="U999" s="19" t="s">
        <v>1779</v>
      </c>
      <c r="V999" s="209">
        <v>29952</v>
      </c>
      <c r="W999" s="20" t="s">
        <v>75</v>
      </c>
      <c r="X999" s="20">
        <v>17</v>
      </c>
      <c r="Y999" s="33" t="s">
        <v>11403</v>
      </c>
      <c r="Z999" s="19" t="s">
        <v>234</v>
      </c>
      <c r="AA999" s="20" t="s">
        <v>6178</v>
      </c>
      <c r="AB999" s="19" t="s">
        <v>6179</v>
      </c>
      <c r="AC999" s="20" t="s">
        <v>14386</v>
      </c>
    </row>
    <row r="1000" spans="1:29" ht="22.5" customHeight="1" x14ac:dyDescent="0.35">
      <c r="A1000" s="33">
        <v>998</v>
      </c>
      <c r="B1000" s="20" t="s">
        <v>23626</v>
      </c>
      <c r="C1000" s="20" t="s">
        <v>50</v>
      </c>
      <c r="D1000" s="20" t="str">
        <f t="shared" si="15"/>
        <v>DTĐang học</v>
      </c>
      <c r="E1000" s="20" t="s">
        <v>6332</v>
      </c>
      <c r="F1000" s="20" t="s">
        <v>78</v>
      </c>
      <c r="G1000" s="20" t="s">
        <v>5263</v>
      </c>
      <c r="H1000" s="20" t="s">
        <v>5916</v>
      </c>
      <c r="I1000" s="20" t="s">
        <v>23627</v>
      </c>
      <c r="J1000" s="33" t="s">
        <v>190</v>
      </c>
      <c r="K1000" s="215" t="s">
        <v>191</v>
      </c>
      <c r="L1000" s="20">
        <f t="shared" si="16"/>
        <v>7</v>
      </c>
      <c r="M1000" s="20">
        <f t="shared" si="17"/>
        <v>4</v>
      </c>
      <c r="N1000" s="20">
        <f t="shared" si="18"/>
        <v>2022</v>
      </c>
      <c r="O1000" s="20">
        <v>72</v>
      </c>
      <c r="P1000" s="209">
        <f t="shared" si="19"/>
        <v>46850</v>
      </c>
      <c r="Q1000" s="20"/>
      <c r="R1000" s="20" t="s">
        <v>23626</v>
      </c>
      <c r="S1000" s="19" t="s">
        <v>23628</v>
      </c>
      <c r="T1000" s="19" t="s">
        <v>502</v>
      </c>
      <c r="U1000" s="19" t="s">
        <v>23629</v>
      </c>
      <c r="V1000" s="209">
        <v>31291</v>
      </c>
      <c r="W1000" s="20" t="s">
        <v>75</v>
      </c>
      <c r="X1000" s="20">
        <v>17</v>
      </c>
      <c r="Y1000" s="33" t="s">
        <v>11403</v>
      </c>
      <c r="Z1000" s="19" t="s">
        <v>234</v>
      </c>
      <c r="AA1000" s="20" t="s">
        <v>6178</v>
      </c>
      <c r="AB1000" s="19" t="s">
        <v>6179</v>
      </c>
      <c r="AC1000" s="20" t="s">
        <v>14386</v>
      </c>
    </row>
    <row r="1001" spans="1:29" ht="22.5" customHeight="1" x14ac:dyDescent="0.35">
      <c r="A1001" s="33">
        <v>999</v>
      </c>
      <c r="B1001" s="20" t="s">
        <v>23630</v>
      </c>
      <c r="C1001" s="20" t="s">
        <v>50</v>
      </c>
      <c r="D1001" s="20" t="str">
        <f t="shared" si="15"/>
        <v>DTĐang học</v>
      </c>
      <c r="E1001" s="20" t="s">
        <v>6332</v>
      </c>
      <c r="F1001" s="20" t="s">
        <v>78</v>
      </c>
      <c r="G1001" s="20" t="s">
        <v>5263</v>
      </c>
      <c r="H1001" s="20" t="s">
        <v>5916</v>
      </c>
      <c r="I1001" s="20" t="s">
        <v>23631</v>
      </c>
      <c r="J1001" s="33" t="s">
        <v>190</v>
      </c>
      <c r="K1001" s="215" t="s">
        <v>191</v>
      </c>
      <c r="L1001" s="20">
        <f t="shared" si="16"/>
        <v>7</v>
      </c>
      <c r="M1001" s="20">
        <f t="shared" si="17"/>
        <v>4</v>
      </c>
      <c r="N1001" s="20">
        <f t="shared" si="18"/>
        <v>2022</v>
      </c>
      <c r="O1001" s="20">
        <v>72</v>
      </c>
      <c r="P1001" s="209">
        <f t="shared" si="19"/>
        <v>46850</v>
      </c>
      <c r="Q1001" s="20"/>
      <c r="R1001" s="20" t="s">
        <v>23630</v>
      </c>
      <c r="S1001" s="19" t="s">
        <v>23632</v>
      </c>
      <c r="T1001" s="19" t="s">
        <v>18395</v>
      </c>
      <c r="U1001" s="19" t="s">
        <v>11382</v>
      </c>
      <c r="V1001" s="210">
        <v>31408</v>
      </c>
      <c r="W1001" s="20" t="s">
        <v>75</v>
      </c>
      <c r="X1001" s="20">
        <v>17</v>
      </c>
      <c r="Y1001" s="33" t="s">
        <v>11403</v>
      </c>
      <c r="Z1001" s="19" t="s">
        <v>234</v>
      </c>
      <c r="AA1001" s="20" t="s">
        <v>6178</v>
      </c>
      <c r="AB1001" s="19" t="s">
        <v>6179</v>
      </c>
      <c r="AC1001" s="20" t="s">
        <v>14386</v>
      </c>
    </row>
    <row r="1002" spans="1:29" ht="22.5" customHeight="1" x14ac:dyDescent="0.35">
      <c r="A1002" s="33">
        <v>1000</v>
      </c>
      <c r="B1002" s="20" t="s">
        <v>23633</v>
      </c>
      <c r="C1002" s="20" t="s">
        <v>50</v>
      </c>
      <c r="D1002" s="20" t="str">
        <f t="shared" si="15"/>
        <v>DTĐang học</v>
      </c>
      <c r="E1002" s="20" t="s">
        <v>6332</v>
      </c>
      <c r="F1002" s="20" t="s">
        <v>78</v>
      </c>
      <c r="G1002" s="20" t="s">
        <v>5263</v>
      </c>
      <c r="H1002" s="20" t="s">
        <v>5916</v>
      </c>
      <c r="I1002" s="20" t="s">
        <v>23634</v>
      </c>
      <c r="J1002" s="33" t="s">
        <v>155</v>
      </c>
      <c r="K1002" s="215" t="s">
        <v>156</v>
      </c>
      <c r="L1002" s="20">
        <f t="shared" si="16"/>
        <v>17</v>
      </c>
      <c r="M1002" s="20">
        <f t="shared" si="17"/>
        <v>5</v>
      </c>
      <c r="N1002" s="20">
        <f t="shared" si="18"/>
        <v>2022</v>
      </c>
      <c r="O1002" s="20">
        <v>72</v>
      </c>
      <c r="P1002" s="209">
        <f t="shared" si="19"/>
        <v>46890</v>
      </c>
      <c r="Q1002" s="20"/>
      <c r="R1002" s="20" t="s">
        <v>23633</v>
      </c>
      <c r="S1002" s="19" t="s">
        <v>20395</v>
      </c>
      <c r="T1002" s="19" t="s">
        <v>20396</v>
      </c>
      <c r="U1002" s="19" t="s">
        <v>20397</v>
      </c>
      <c r="V1002" s="209">
        <v>34889</v>
      </c>
      <c r="W1002" s="20" t="s">
        <v>75</v>
      </c>
      <c r="X1002" s="20">
        <v>17</v>
      </c>
      <c r="Y1002" s="33" t="s">
        <v>11403</v>
      </c>
      <c r="Z1002" s="19" t="s">
        <v>234</v>
      </c>
      <c r="AA1002" s="20" t="s">
        <v>6178</v>
      </c>
      <c r="AB1002" s="19" t="s">
        <v>6179</v>
      </c>
      <c r="AC1002" s="20" t="s">
        <v>14386</v>
      </c>
    </row>
    <row r="1003" spans="1:29" ht="22.5" customHeight="1" x14ac:dyDescent="0.35">
      <c r="A1003" s="33">
        <v>1001</v>
      </c>
      <c r="B1003" s="20" t="s">
        <v>23635</v>
      </c>
      <c r="C1003" s="20" t="s">
        <v>50</v>
      </c>
      <c r="D1003" s="20" t="str">
        <f t="shared" si="15"/>
        <v>DTĐang học</v>
      </c>
      <c r="E1003" s="20" t="s">
        <v>6332</v>
      </c>
      <c r="F1003" s="20" t="s">
        <v>78</v>
      </c>
      <c r="G1003" s="20" t="s">
        <v>5263</v>
      </c>
      <c r="H1003" s="20" t="s">
        <v>5916</v>
      </c>
      <c r="I1003" s="20" t="s">
        <v>23636</v>
      </c>
      <c r="J1003" s="33" t="s">
        <v>168</v>
      </c>
      <c r="K1003" s="215" t="s">
        <v>169</v>
      </c>
      <c r="L1003" s="20">
        <f t="shared" si="16"/>
        <v>4</v>
      </c>
      <c r="M1003" s="20">
        <f t="shared" si="17"/>
        <v>3</v>
      </c>
      <c r="N1003" s="20">
        <f t="shared" si="18"/>
        <v>2022</v>
      </c>
      <c r="O1003" s="20">
        <v>72</v>
      </c>
      <c r="P1003" s="209">
        <f t="shared" si="19"/>
        <v>46816</v>
      </c>
      <c r="Q1003" s="20"/>
      <c r="R1003" s="20" t="s">
        <v>23635</v>
      </c>
      <c r="S1003" s="19" t="s">
        <v>4943</v>
      </c>
      <c r="T1003" s="19" t="s">
        <v>502</v>
      </c>
      <c r="U1003" s="19" t="s">
        <v>462</v>
      </c>
      <c r="V1003" s="210">
        <v>35381</v>
      </c>
      <c r="W1003" s="20" t="s">
        <v>75</v>
      </c>
      <c r="X1003" s="20">
        <v>17</v>
      </c>
      <c r="Y1003" s="33" t="s">
        <v>23637</v>
      </c>
      <c r="Z1003" s="19" t="s">
        <v>274</v>
      </c>
      <c r="AA1003" s="20" t="s">
        <v>6178</v>
      </c>
      <c r="AB1003" s="19" t="s">
        <v>6179</v>
      </c>
      <c r="AC1003" s="20" t="s">
        <v>14386</v>
      </c>
    </row>
    <row r="1004" spans="1:29" ht="22.5" customHeight="1" x14ac:dyDescent="0.35">
      <c r="A1004" s="33">
        <v>1002</v>
      </c>
      <c r="B1004" s="20" t="s">
        <v>23638</v>
      </c>
      <c r="C1004" s="20" t="s">
        <v>50</v>
      </c>
      <c r="D1004" s="20" t="str">
        <f t="shared" si="15"/>
        <v>DTĐang học</v>
      </c>
      <c r="E1004" s="20" t="s">
        <v>6332</v>
      </c>
      <c r="F1004" s="20" t="s">
        <v>78</v>
      </c>
      <c r="G1004" s="20" t="s">
        <v>5263</v>
      </c>
      <c r="H1004" s="20" t="s">
        <v>5916</v>
      </c>
      <c r="I1004" s="20" t="s">
        <v>23639</v>
      </c>
      <c r="J1004" s="33" t="s">
        <v>190</v>
      </c>
      <c r="K1004" s="215" t="s">
        <v>191</v>
      </c>
      <c r="L1004" s="20">
        <f t="shared" si="16"/>
        <v>7</v>
      </c>
      <c r="M1004" s="20">
        <f t="shared" si="17"/>
        <v>4</v>
      </c>
      <c r="N1004" s="20">
        <f t="shared" si="18"/>
        <v>2022</v>
      </c>
      <c r="O1004" s="20">
        <v>72</v>
      </c>
      <c r="P1004" s="209">
        <f t="shared" si="19"/>
        <v>46850</v>
      </c>
      <c r="Q1004" s="20"/>
      <c r="R1004" s="20" t="s">
        <v>23638</v>
      </c>
      <c r="S1004" s="19" t="s">
        <v>23640</v>
      </c>
      <c r="T1004" s="19" t="s">
        <v>514</v>
      </c>
      <c r="U1004" s="19" t="s">
        <v>975</v>
      </c>
      <c r="V1004" s="209">
        <v>31496</v>
      </c>
      <c r="W1004" s="20" t="s">
        <v>44</v>
      </c>
      <c r="X1004" s="20">
        <v>17</v>
      </c>
      <c r="Y1004" s="33" t="s">
        <v>11447</v>
      </c>
      <c r="Z1004" s="19" t="s">
        <v>279</v>
      </c>
      <c r="AA1004" s="20" t="s">
        <v>6178</v>
      </c>
      <c r="AB1004" s="19" t="s">
        <v>6179</v>
      </c>
      <c r="AC1004" s="20" t="s">
        <v>14386</v>
      </c>
    </row>
    <row r="1005" spans="1:29" ht="22.5" customHeight="1" x14ac:dyDescent="0.35">
      <c r="A1005" s="33">
        <v>1003</v>
      </c>
      <c r="B1005" s="20" t="s">
        <v>23641</v>
      </c>
      <c r="C1005" s="20" t="s">
        <v>50</v>
      </c>
      <c r="D1005" s="20" t="str">
        <f t="shared" si="15"/>
        <v>DTĐang học</v>
      </c>
      <c r="E1005" s="20" t="s">
        <v>6332</v>
      </c>
      <c r="F1005" s="20" t="s">
        <v>78</v>
      </c>
      <c r="G1005" s="20" t="s">
        <v>5263</v>
      </c>
      <c r="H1005" s="20" t="s">
        <v>5916</v>
      </c>
      <c r="I1005" s="20" t="s">
        <v>23642</v>
      </c>
      <c r="J1005" s="33" t="s">
        <v>148</v>
      </c>
      <c r="K1005" s="215" t="s">
        <v>149</v>
      </c>
      <c r="L1005" s="20">
        <f t="shared" si="16"/>
        <v>26</v>
      </c>
      <c r="M1005" s="20">
        <f t="shared" si="17"/>
        <v>4</v>
      </c>
      <c r="N1005" s="20">
        <f t="shared" si="18"/>
        <v>2022</v>
      </c>
      <c r="O1005" s="20">
        <v>72</v>
      </c>
      <c r="P1005" s="209">
        <f t="shared" si="19"/>
        <v>46869</v>
      </c>
      <c r="Q1005" s="20"/>
      <c r="R1005" s="20" t="s">
        <v>23641</v>
      </c>
      <c r="S1005" s="19" t="s">
        <v>2337</v>
      </c>
      <c r="T1005" s="19" t="s">
        <v>2338</v>
      </c>
      <c r="U1005" s="19" t="s">
        <v>200</v>
      </c>
      <c r="V1005" s="210">
        <v>33588</v>
      </c>
      <c r="W1005" s="20" t="s">
        <v>75</v>
      </c>
      <c r="X1005" s="20">
        <v>17</v>
      </c>
      <c r="Y1005" s="33" t="s">
        <v>11447</v>
      </c>
      <c r="Z1005" s="19" t="s">
        <v>279</v>
      </c>
      <c r="AA1005" s="20" t="s">
        <v>6178</v>
      </c>
      <c r="AB1005" s="19" t="s">
        <v>6179</v>
      </c>
      <c r="AC1005" s="20" t="s">
        <v>14386</v>
      </c>
    </row>
    <row r="1006" spans="1:29" ht="22.5" customHeight="1" x14ac:dyDescent="0.35">
      <c r="A1006" s="33">
        <v>1004</v>
      </c>
      <c r="B1006" s="20" t="s">
        <v>23643</v>
      </c>
      <c r="C1006" s="20" t="s">
        <v>50</v>
      </c>
      <c r="D1006" s="20" t="str">
        <f t="shared" si="15"/>
        <v>DTĐang học</v>
      </c>
      <c r="E1006" s="20" t="s">
        <v>6332</v>
      </c>
      <c r="F1006" s="20" t="s">
        <v>78</v>
      </c>
      <c r="G1006" s="20" t="s">
        <v>5263</v>
      </c>
      <c r="H1006" s="20" t="s">
        <v>5916</v>
      </c>
      <c r="I1006" s="20" t="s">
        <v>23644</v>
      </c>
      <c r="J1006" s="33" t="s">
        <v>139</v>
      </c>
      <c r="K1006" s="215" t="s">
        <v>140</v>
      </c>
      <c r="L1006" s="20">
        <f t="shared" si="16"/>
        <v>31</v>
      </c>
      <c r="M1006" s="20">
        <f t="shared" si="17"/>
        <v>5</v>
      </c>
      <c r="N1006" s="20">
        <f t="shared" si="18"/>
        <v>2022</v>
      </c>
      <c r="O1006" s="20">
        <v>72</v>
      </c>
      <c r="P1006" s="209">
        <f t="shared" si="19"/>
        <v>46904</v>
      </c>
      <c r="Q1006" s="20"/>
      <c r="R1006" s="20" t="s">
        <v>23643</v>
      </c>
      <c r="S1006" s="19" t="s">
        <v>23645</v>
      </c>
      <c r="T1006" s="19" t="s">
        <v>559</v>
      </c>
      <c r="U1006" s="19" t="s">
        <v>864</v>
      </c>
      <c r="V1006" s="209">
        <v>32022</v>
      </c>
      <c r="W1006" s="20" t="s">
        <v>44</v>
      </c>
      <c r="X1006" s="20">
        <v>17</v>
      </c>
      <c r="Y1006" s="33" t="s">
        <v>11447</v>
      </c>
      <c r="Z1006" s="19" t="s">
        <v>279</v>
      </c>
      <c r="AA1006" s="20" t="s">
        <v>6178</v>
      </c>
      <c r="AB1006" s="19" t="s">
        <v>6179</v>
      </c>
      <c r="AC1006" s="20" t="s">
        <v>14386</v>
      </c>
    </row>
    <row r="1007" spans="1:29" ht="22.5" customHeight="1" x14ac:dyDescent="0.35">
      <c r="A1007" s="33">
        <v>1005</v>
      </c>
      <c r="B1007" s="20" t="s">
        <v>23646</v>
      </c>
      <c r="C1007" s="20" t="s">
        <v>50</v>
      </c>
      <c r="D1007" s="20" t="str">
        <f t="shared" si="15"/>
        <v>DTĐang học</v>
      </c>
      <c r="E1007" s="20" t="s">
        <v>6332</v>
      </c>
      <c r="F1007" s="20" t="s">
        <v>78</v>
      </c>
      <c r="G1007" s="20" t="s">
        <v>5263</v>
      </c>
      <c r="H1007" s="20" t="s">
        <v>5916</v>
      </c>
      <c r="I1007" s="20" t="s">
        <v>23647</v>
      </c>
      <c r="J1007" s="33" t="s">
        <v>236</v>
      </c>
      <c r="K1007" s="215" t="s">
        <v>237</v>
      </c>
      <c r="L1007" s="20">
        <f t="shared" si="16"/>
        <v>11</v>
      </c>
      <c r="M1007" s="20">
        <f t="shared" si="17"/>
        <v>7</v>
      </c>
      <c r="N1007" s="20">
        <f t="shared" si="18"/>
        <v>2022</v>
      </c>
      <c r="O1007" s="20">
        <v>72</v>
      </c>
      <c r="P1007" s="209">
        <f t="shared" si="19"/>
        <v>46945</v>
      </c>
      <c r="Q1007" s="20"/>
      <c r="R1007" s="20" t="s">
        <v>23646</v>
      </c>
      <c r="S1007" s="19" t="s">
        <v>2161</v>
      </c>
      <c r="T1007" s="19" t="s">
        <v>618</v>
      </c>
      <c r="U1007" s="19" t="s">
        <v>200</v>
      </c>
      <c r="V1007" s="210">
        <v>32078</v>
      </c>
      <c r="W1007" s="20" t="s">
        <v>75</v>
      </c>
      <c r="X1007" s="20">
        <v>17</v>
      </c>
      <c r="Y1007" s="33" t="s">
        <v>11447</v>
      </c>
      <c r="Z1007" s="19" t="s">
        <v>279</v>
      </c>
      <c r="AA1007" s="20" t="s">
        <v>6178</v>
      </c>
      <c r="AB1007" s="19" t="s">
        <v>6179</v>
      </c>
      <c r="AC1007" s="20" t="s">
        <v>14386</v>
      </c>
    </row>
  </sheetData>
  <autoFilter ref="A2:AC1007" xr:uid="{00000000-0009-0000-0000-00000C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DSSV</vt:lpstr>
      <vt:lpstr>ETK 3.2026</vt:lpstr>
      <vt:lpstr>CHECK ĐƠN T12.2025</vt:lpstr>
      <vt:lpstr>THÔNG TIN SINH VIÊN XÉT VỚT T12</vt:lpstr>
      <vt:lpstr>THÔNG TIN</vt:lpstr>
      <vt:lpstr>Mail+SDT</vt:lpstr>
      <vt:lpstr>DS nhập học k24</vt:lpstr>
      <vt:lpstr>TN T8-10.2025</vt:lpstr>
      <vt:lpstr>TN VLVH T10.2025</vt:lpstr>
      <vt:lpstr>SẮP HẾT THỜI GIAN ĐT</vt:lpstr>
      <vt:lpstr>CBKL1 T05.2025</vt:lpstr>
      <vt:lpstr>BTH.TH T05.2025</vt:lpstr>
      <vt:lpstr>TN T6.2025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Dang Nghia</cp:lastModifiedBy>
  <dcterms:created xsi:type="dcterms:W3CDTF">2026-03-04T10:59:16Z</dcterms:created>
  <dcterms:modified xsi:type="dcterms:W3CDTF">2026-03-25T07:34:22Z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2026-03-20T01:27:27Z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5120ba37-99aa-4c65-b30d-0ce3abf2c9f2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